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66925"/>
  <mc:AlternateContent xmlns:mc="http://schemas.openxmlformats.org/markup-compatibility/2006">
    <mc:Choice Requires="x15">
      <x15ac:absPath xmlns:x15ac="http://schemas.microsoft.com/office/spreadsheetml/2010/11/ac" url="C:\Users\bsayyad\Documents\XLS\"/>
    </mc:Choice>
  </mc:AlternateContent>
  <xr:revisionPtr revIDLastSave="0" documentId="8_{E74591A7-38F5-467F-82E7-B8527D0C926C}" xr6:coauthVersionLast="41" xr6:coauthVersionMax="41" xr10:uidLastSave="{00000000-0000-0000-0000-000000000000}"/>
  <bookViews>
    <workbookView xWindow="-110" yWindow="-110" windowWidth="19420" windowHeight="10420" xr2:uid="{00000000-000D-0000-FFFF-FFFF00000000}"/>
  </bookViews>
  <sheets>
    <sheet name="Sample" sheetId="5" r:id="rId1"/>
  </sheets>
  <externalReferences>
    <externalReference r:id="rId2"/>
  </externalReferences>
  <definedNames>
    <definedName name="_xlnm._FilterDatabase" localSheetId="0" hidden="1">Sample!$A$1:$CJ$4</definedName>
    <definedName name="ATT_MOE_EVPL">[1]ATT_MOE_EVPL!$A$2:$C$227</definedName>
    <definedName name="CLLI8">[1]CLLI8!$A$3:$AC$3912</definedName>
    <definedName name="edit_ctl">'[1]edit_ctl xCLLI11 NO DUPS_CLLI8'!$A$3:$AK$3597</definedName>
    <definedName name="MSCsMOE">'[1]MSC SWCs'!$A$3:$Q$78</definedName>
    <definedName name="Sprint_MOE_EVPL">[1]Sprint_MOE_EVPL!$A$2:$G$38</definedName>
    <definedName name="TMO_MOE_EVPL">[1]TMO_MOE_EVPL!$A$2:$D$223</definedName>
    <definedName name="VZW_MOE_EVPL">[1]VzW_MOE_EVPL!$A$2:$K$71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G4" i="5" l="1"/>
  <c r="BJ4" i="5" l="1"/>
  <c r="BK4" i="5"/>
  <c r="BL4" i="5"/>
  <c r="BN4" i="5"/>
  <c r="BQ4" i="5" s="1"/>
  <c r="BR4" i="5" s="1"/>
  <c r="BO4" i="5"/>
  <c r="BS4" i="5"/>
  <c r="BT4" i="5"/>
  <c r="BV4" i="5" s="1"/>
  <c r="BW4" i="5"/>
  <c r="BY4" i="5" s="1"/>
  <c r="CC4" i="5"/>
  <c r="CD4" i="5" s="1"/>
  <c r="CF4" i="5"/>
  <c r="CG4" i="5" s="1"/>
  <c r="BX4" i="5" l="1"/>
  <c r="CA4" i="5" s="1"/>
  <c r="CJ4" i="5"/>
  <c r="CI4" i="5"/>
  <c r="BM4" i="5"/>
  <c r="BU4" i="5"/>
  <c r="BZ4" i="5" s="1"/>
  <c r="AN3" i="5" l="1"/>
  <c r="AM3" i="5"/>
  <c r="BE3" i="5"/>
  <c r="BD3" i="5"/>
  <c r="AW3" i="5"/>
  <c r="AV3" i="5"/>
  <c r="AW2" i="5"/>
  <c r="AV2" i="5"/>
  <c r="BE2" i="5"/>
  <c r="BD2" i="5"/>
  <c r="AL3" i="5"/>
  <c r="AN2" i="5"/>
  <c r="AM2" i="5"/>
  <c r="AL2" i="5"/>
  <c r="BF3" i="5" l="1"/>
  <c r="BG2" i="5"/>
  <c r="BG3" i="5"/>
  <c r="BF2" i="5"/>
  <c r="AN4" i="5" l="1"/>
  <c r="AL4" i="5"/>
  <c r="BE4" i="5"/>
  <c r="BD4" i="5"/>
  <c r="AW4" i="5"/>
  <c r="AV4" i="5"/>
  <c r="BF4" i="5" l="1"/>
</calcChain>
</file>

<file path=xl/sharedStrings.xml><?xml version="1.0" encoding="utf-8"?>
<sst xmlns="http://schemas.openxmlformats.org/spreadsheetml/2006/main" count="148" uniqueCount="126">
  <si>
    <t>SITE_ID</t>
  </si>
  <si>
    <t>SITE_ADDR</t>
  </si>
  <si>
    <t>SITE_CITY</t>
  </si>
  <si>
    <t>SITE_STATE_CD</t>
  </si>
  <si>
    <t>SITE_ZIP_CD</t>
  </si>
  <si>
    <t>SITE_LAT</t>
  </si>
  <si>
    <t>SITE_LONG</t>
  </si>
  <si>
    <t>AZ</t>
  </si>
  <si>
    <t>OR</t>
  </si>
  <si>
    <t>Lakeview</t>
  </si>
  <si>
    <t>Buckeye</t>
  </si>
  <si>
    <t>PH32310A</t>
  </si>
  <si>
    <t>PH7238WA</t>
  </si>
  <si>
    <t>85326-9613</t>
  </si>
  <si>
    <t>13991 W Grand Ave</t>
  </si>
  <si>
    <t>Surprise</t>
  </si>
  <si>
    <t>85374-3548</t>
  </si>
  <si>
    <t>PO01018Z</t>
  </si>
  <si>
    <t>4280 S. 246th Ave</t>
  </si>
  <si>
    <t>County Hwy 2-22A</t>
  </si>
  <si>
    <t>Reverse Notes</t>
  </si>
  <si>
    <t>Legacy Co</t>
  </si>
  <si>
    <t>Feet to Fiber</t>
  </si>
  <si>
    <t>SWC</t>
  </si>
  <si>
    <t>EVPL</t>
  </si>
  <si>
    <t>MEN</t>
  </si>
  <si>
    <t>MOE</t>
  </si>
  <si>
    <t>Co Bandwidth Profile</t>
  </si>
  <si>
    <t>Priority</t>
  </si>
  <si>
    <t>Y</t>
  </si>
  <si>
    <t>Q</t>
  </si>
  <si>
    <t>KLFLOR54</t>
  </si>
  <si>
    <t>AVAILABLE</t>
  </si>
  <si>
    <t>BRDSAZMA</t>
  </si>
  <si>
    <t>PHNXAZMA</t>
  </si>
  <si>
    <t>LKVWORXX</t>
  </si>
  <si>
    <t>TEMPAZMA</t>
  </si>
  <si>
    <t>PTLDOR69</t>
  </si>
  <si>
    <t>BCKYAZMA</t>
  </si>
  <si>
    <t>Not on Disclosure List</t>
  </si>
  <si>
    <t>C</t>
  </si>
  <si>
    <t>FT3 ID</t>
  </si>
  <si>
    <t>FT3 Status</t>
  </si>
  <si>
    <t>SF#</t>
  </si>
  <si>
    <t>Current Access Electronics</t>
  </si>
  <si>
    <t>Current Access Feeder</t>
  </si>
  <si>
    <t>Current Access Fiber</t>
  </si>
  <si>
    <t>Current Access Total</t>
  </si>
  <si>
    <t>Current Access Reinforcement</t>
  </si>
  <si>
    <t>Current Transport</t>
  </si>
  <si>
    <t>Current Data</t>
  </si>
  <si>
    <t>Current Core</t>
  </si>
  <si>
    <t>Current Total Cost</t>
  </si>
  <si>
    <t>Access Dependency Number</t>
  </si>
  <si>
    <t>Total Access Dependency Cost</t>
  </si>
  <si>
    <t>Data Dependency Number</t>
  </si>
  <si>
    <t>Total Data Dependency Cost</t>
  </si>
  <si>
    <t>Transport Dependency Number</t>
  </si>
  <si>
    <t>Total Transport Dependency Cost</t>
  </si>
  <si>
    <t>FT3 PPM-TMobile-F808936092-001</t>
  </si>
  <si>
    <t>AZD1295</t>
  </si>
  <si>
    <t>FT3 PPM-TMobile-F1879292761-001</t>
  </si>
  <si>
    <t>Site ID (Address Match)</t>
  </si>
  <si>
    <t>EXPLORATORY</t>
  </si>
  <si>
    <t>Ethernet Switch</t>
  </si>
  <si>
    <t>IOF Needed? (Y/N)</t>
  </si>
  <si>
    <t xml:space="preserve">IOFCost? (FT3 POPULATED) </t>
  </si>
  <si>
    <t>IROOSA IOF Cost FT3 ( one time Charge)</t>
  </si>
  <si>
    <t>NID (3931/ RAD)</t>
  </si>
  <si>
    <t>NID Cost (3931/ RAD)?</t>
  </si>
  <si>
    <t>QCC or IXC Backhaul Cost</t>
  </si>
  <si>
    <t>MTSO LATA</t>
  </si>
  <si>
    <t xml:space="preserve"> ILEC Cloud Latency short (SE)</t>
  </si>
  <si>
    <t>ILEC Cloud Latency long (if known) (SE)</t>
  </si>
  <si>
    <t xml:space="preserve"> ILEC Transport Latency long (SE)</t>
  </si>
  <si>
    <t xml:space="preserve"> IXC Latency Short Path (SE)</t>
  </si>
  <si>
    <t xml:space="preserve"> IXC Latency Long Path (SE)</t>
  </si>
  <si>
    <t xml:space="preserve"> Cross LATA Terminating POP (SE)</t>
  </si>
  <si>
    <t xml:space="preserve"> ILEC mileage short (SE)</t>
  </si>
  <si>
    <t xml:space="preserve"> ILEC mileage Long (SE)</t>
  </si>
  <si>
    <t xml:space="preserve"> ILEC Latency short (SE)</t>
  </si>
  <si>
    <t xml:space="preserve"> ILEC Latency long (if known) (SE)</t>
  </si>
  <si>
    <t xml:space="preserve"> Total Latency Short (SE)</t>
  </si>
  <si>
    <t xml:space="preserve"> Total Latency Long (SE)</t>
  </si>
  <si>
    <t>Comments</t>
  </si>
  <si>
    <t>IROOSA</t>
  </si>
  <si>
    <t>-</t>
  </si>
  <si>
    <t>$$$</t>
  </si>
  <si>
    <t>PTLJORIY</t>
  </si>
  <si>
    <t>EUGNORPQ</t>
  </si>
  <si>
    <t>Remarks</t>
  </si>
  <si>
    <t>TEMPAZNR</t>
  </si>
  <si>
    <t>Site to CO (Air Miles)</t>
  </si>
  <si>
    <t>Site LATA</t>
  </si>
  <si>
    <t>MSC LATA</t>
  </si>
  <si>
    <t>Site &amp; MSC LATA Same?</t>
  </si>
  <si>
    <t>MOE/EVPL Availability</t>
  </si>
  <si>
    <t>IOF Rqrd (Y/N)</t>
  </si>
  <si>
    <t>Wireless CO</t>
  </si>
  <si>
    <t>SE NOTES</t>
  </si>
  <si>
    <t>Ok For LPEC To Review (Y/N)</t>
  </si>
  <si>
    <t>Nearest Ethernet Switch</t>
  </si>
  <si>
    <t>MSC SWC</t>
  </si>
  <si>
    <t>Site SWC to MSC SWC (Air Miles)</t>
  </si>
  <si>
    <t>MSC SWC to MSC (Air Miles)</t>
  </si>
  <si>
    <t>MSC ASWC</t>
  </si>
  <si>
    <t>Site SWC to MSC ASWC (Air Miles)</t>
  </si>
  <si>
    <t>MSC ASWC to MSC (Air Miles)</t>
  </si>
  <si>
    <t>Latency Site to MSC Rt1 (No IXC)</t>
  </si>
  <si>
    <t>Latency Site to MSC Rt2 (No IXC)</t>
  </si>
  <si>
    <t>IXC POP</t>
  </si>
  <si>
    <t>POP SWC</t>
  </si>
  <si>
    <t>Site SWC to POP SWC (Air Miles)</t>
  </si>
  <si>
    <t>IXC Rt1 Miles (POP to MSC)</t>
  </si>
  <si>
    <t>POP ASWC</t>
  </si>
  <si>
    <t>Site SWC to POP ASWC (AirMiles)</t>
  </si>
  <si>
    <t>IXC Rt2 Miles (POP to MSC)</t>
  </si>
  <si>
    <t>Latency Site to MSC Rt1 (IXC)</t>
  </si>
  <si>
    <t>Latency Site to MSC Rt2 (IXC)</t>
  </si>
  <si>
    <t>FTMYFLMA</t>
  </si>
  <si>
    <t>TMO</t>
  </si>
  <si>
    <t>SWC LATA</t>
  </si>
  <si>
    <t>MTSO SWC</t>
  </si>
  <si>
    <t>MTSO AWC</t>
  </si>
  <si>
    <t>MTSO CLLI</t>
  </si>
  <si>
    <t>PTLDOR13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</si>
</sst>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11" x14ac:knownFonts="1">
    <font>
      <sz val="11"/>
      <color theme="1"/>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rgb="FFED7D31"/>
      <name val="Calibri"/>
      <family val="2"/>
      <scheme val="minor"/>
    </font>
    <font>
      <b/>
      <sz val="10"/>
      <name val="Arial"/>
      <family val="2"/>
    </font>
    <font>
      <b/>
      <sz val="8"/>
      <name val="Arial"/>
      <family val="2"/>
    </font>
    <font>
      <b/>
      <sz val="9"/>
      <name val="Calibri"/>
      <family val="2"/>
      <scheme val="minor"/>
    </font>
    <font>
      <sz val="11"/>
      <name val="Arial"/>
      <family val="2"/>
    </font>
  </fonts>
  <fills count="15">
    <fill>
      <patternFill patternType="none"/>
    </fill>
    <fill>
      <patternFill patternType="gray125"/>
    </fill>
    <fill>
      <patternFill patternType="solid">
        <fgColor theme="4"/>
        <bgColor theme="4"/>
      </patternFill>
    </fill>
    <fill>
      <patternFill patternType="solid">
        <fgColor theme="4" tint="0.39997558519241921"/>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indexed="31"/>
        <bgColor indexed="64"/>
      </patternFill>
    </fill>
    <fill>
      <patternFill patternType="solid">
        <fgColor rgb="FF00B0F0"/>
        <bgColor indexed="64"/>
      </patternFill>
    </fill>
    <fill>
      <patternFill patternType="solid">
        <fgColor theme="9" tint="0.79998168889431442"/>
        <bgColor indexed="64"/>
      </patternFill>
    </fill>
    <fill>
      <patternFill patternType="solid">
        <fgColor rgb="FF4FD1FF"/>
        <bgColor indexed="64"/>
      </patternFill>
    </fill>
    <fill>
      <patternFill patternType="solid">
        <fgColor theme="0" tint="-0.249977111117893"/>
        <bgColor indexed="64"/>
      </patternFill>
    </fill>
  </fills>
  <borders count="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44" fontId="2" fillId="0" borderId="0" applyFont="0" applyFill="0" applyBorder="0" applyAlignment="0" applyProtection="0"/>
    <xf numFmtId="0" fontId="2" fillId="0" borderId="0"/>
    <xf numFmtId="0" fontId="10" fillId="0" borderId="0"/>
  </cellStyleXfs>
  <cellXfs count="53">
    <xf numFmtId="0" fontId="0" fillId="0" borderId="0" xfId="0"/>
    <xf numFmtId="0" fontId="0" fillId="0" borderId="0" xfId="0" applyAlignment="1">
      <alignment horizontal="right"/>
    </xf>
    <xf numFmtId="0" fontId="1" fillId="2" borderId="0" xfId="0" applyFont="1" applyFill="1" applyAlignment="1">
      <alignment horizontal="center" vertical="top"/>
    </xf>
    <xf numFmtId="14" fontId="1" fillId="2" borderId="0" xfId="0" applyNumberFormat="1" applyFont="1" applyFill="1" applyAlignment="1">
      <alignment horizontal="center" vertical="top"/>
    </xf>
    <xf numFmtId="0" fontId="0" fillId="3" borderId="0" xfId="0" applyFill="1"/>
    <xf numFmtId="0" fontId="3" fillId="4" borderId="0" xfId="0" applyFont="1" applyFill="1"/>
    <xf numFmtId="0" fontId="3" fillId="4" borderId="0" xfId="0" applyFont="1" applyFill="1" applyAlignment="1">
      <alignment horizontal="left" vertical="center"/>
    </xf>
    <xf numFmtId="0" fontId="3" fillId="4" borderId="0" xfId="0" applyFont="1" applyFill="1" applyAlignment="1">
      <alignment horizontal="right" vertical="center"/>
    </xf>
    <xf numFmtId="164" fontId="0" fillId="0" borderId="0" xfId="1" applyNumberFormat="1" applyFont="1"/>
    <xf numFmtId="1" fontId="0" fillId="0" borderId="0" xfId="0" applyNumberFormat="1"/>
    <xf numFmtId="0" fontId="0" fillId="5" borderId="0" xfId="0" applyFill="1"/>
    <xf numFmtId="0" fontId="4"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165" fontId="4" fillId="7"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49" fontId="0" fillId="7" borderId="1" xfId="0" applyNumberFormat="1" applyFill="1" applyBorder="1" applyAlignment="1">
      <alignment horizontal="center" vertical="center" wrapText="1"/>
    </xf>
    <xf numFmtId="49" fontId="4"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2" fontId="0" fillId="0" borderId="0" xfId="0" applyNumberFormat="1" applyAlignment="1">
      <alignment horizontal="center"/>
    </xf>
    <xf numFmtId="2" fontId="3" fillId="0" borderId="0" xfId="0" applyNumberFormat="1" applyFont="1" applyAlignment="1">
      <alignment horizontal="center"/>
    </xf>
    <xf numFmtId="0" fontId="3" fillId="0" borderId="0" xfId="0" applyFont="1" applyAlignment="1">
      <alignment horizontal="center"/>
    </xf>
    <xf numFmtId="2" fontId="3" fillId="5" borderId="0" xfId="0" applyNumberFormat="1" applyFont="1" applyFill="1" applyAlignment="1">
      <alignment horizontal="center"/>
    </xf>
    <xf numFmtId="0" fontId="0" fillId="5" borderId="1" xfId="0" applyFill="1" applyBorder="1" applyAlignment="1">
      <alignment horizontal="center" vertical="center" wrapText="1"/>
    </xf>
    <xf numFmtId="0" fontId="0" fillId="0" borderId="2" xfId="0" applyBorder="1" applyAlignment="1">
      <alignment horizontal="center"/>
    </xf>
    <xf numFmtId="0" fontId="3" fillId="9" borderId="2" xfId="0" applyFont="1" applyFill="1" applyBorder="1" applyAlignment="1">
      <alignment wrapText="1"/>
    </xf>
    <xf numFmtId="0" fontId="3" fillId="6" borderId="3" xfId="0" applyFont="1" applyFill="1" applyBorder="1" applyAlignment="1">
      <alignment wrapText="1"/>
    </xf>
    <xf numFmtId="0" fontId="0" fillId="9" borderId="2" xfId="0" applyFill="1" applyBorder="1" applyAlignment="1">
      <alignment wrapText="1"/>
    </xf>
    <xf numFmtId="0" fontId="7" fillId="10" borderId="4" xfId="2" applyFont="1" applyFill="1" applyBorder="1" applyAlignment="1">
      <alignment wrapText="1"/>
    </xf>
    <xf numFmtId="0" fontId="8" fillId="5" borderId="2" xfId="0" applyFont="1" applyFill="1" applyBorder="1" applyAlignment="1">
      <alignment horizontal="center" vertical="center" wrapText="1"/>
    </xf>
    <xf numFmtId="0" fontId="9" fillId="5" borderId="2" xfId="0" applyFont="1" applyFill="1" applyBorder="1" applyAlignment="1">
      <alignment horizontal="center" vertical="top" wrapText="1"/>
    </xf>
    <xf numFmtId="0" fontId="3" fillId="8" borderId="2" xfId="3" applyFont="1" applyFill="1" applyBorder="1" applyAlignment="1">
      <alignment wrapText="1"/>
    </xf>
    <xf numFmtId="0" fontId="3" fillId="11" borderId="2" xfId="3" applyFont="1" applyFill="1" applyBorder="1" applyAlignment="1">
      <alignment wrapText="1"/>
    </xf>
    <xf numFmtId="0" fontId="3" fillId="12" borderId="2" xfId="3" applyFont="1" applyFill="1" applyBorder="1" applyAlignment="1">
      <alignment wrapText="1"/>
    </xf>
    <xf numFmtId="0" fontId="3" fillId="13" borderId="2" xfId="3" applyFont="1" applyFill="1" applyBorder="1" applyAlignment="1">
      <alignment wrapText="1"/>
    </xf>
    <xf numFmtId="0" fontId="0" fillId="0" borderId="2" xfId="0" applyBorder="1"/>
    <xf numFmtId="0" fontId="0" fillId="9" borderId="2" xfId="0" applyFill="1" applyBorder="1"/>
    <xf numFmtId="0" fontId="3" fillId="6" borderId="5" xfId="0" applyFont="1" applyFill="1" applyBorder="1" applyAlignment="1" applyProtection="1">
      <alignment horizontal="left"/>
      <protection locked="0"/>
    </xf>
    <xf numFmtId="0" fontId="0" fillId="14" borderId="2" xfId="0" applyFill="1" applyBorder="1" applyProtection="1">
      <protection locked="0"/>
    </xf>
    <xf numFmtId="0" fontId="0" fillId="14" borderId="2" xfId="0" applyFill="1" applyBorder="1"/>
    <xf numFmtId="0" fontId="0" fillId="14" borderId="2" xfId="0" applyFill="1" applyBorder="1" applyAlignment="1">
      <alignment horizontal="center"/>
    </xf>
    <xf numFmtId="0" fontId="0" fillId="0" borderId="4" xfId="0" applyBorder="1"/>
    <xf numFmtId="0" fontId="0" fillId="14" borderId="2" xfId="0" applyFill="1" applyBorder="1" applyAlignment="1" applyProtection="1">
      <alignment horizontal="left" wrapText="1"/>
      <protection locked="0"/>
    </xf>
    <xf numFmtId="0" fontId="0" fillId="14" borderId="2" xfId="0" applyFill="1" applyBorder="1" applyAlignment="1" applyProtection="1">
      <alignment horizontal="center"/>
      <protection locked="0"/>
    </xf>
    <xf numFmtId="0" fontId="0" fillId="8" borderId="2" xfId="3" applyFont="1" applyFill="1" applyBorder="1"/>
    <xf numFmtId="0" fontId="2" fillId="11" borderId="2" xfId="3" applyFont="1" applyFill="1" applyBorder="1"/>
    <xf numFmtId="0" fontId="0" fillId="11" borderId="2" xfId="0" applyFill="1" applyBorder="1"/>
    <xf numFmtId="0" fontId="0" fillId="12" borderId="2" xfId="3" applyFont="1" applyFill="1" applyBorder="1"/>
    <xf numFmtId="0" fontId="2" fillId="13" borderId="2" xfId="3" applyFont="1" applyFill="1" applyBorder="1"/>
    <xf numFmtId="0" fontId="0" fillId="13" borderId="2" xfId="0" applyFill="1" applyBorder="1"/>
    <xf numFmtId="0" fontId="0" fillId="6" borderId="2" xfId="0" applyFill="1" applyBorder="1"/>
    <xf numFmtId="0" fontId="0" fillId="3" borderId="0" xfId="0" applyFill="1" applyAlignment="1">
      <alignment wrapText="1"/>
    </xf>
  </cellXfs>
  <cellStyles count="4">
    <cellStyle name="Currency" xfId="1" builtinId="4"/>
    <cellStyle name="Normal" xfId="0" builtinId="0"/>
    <cellStyle name="Normal 2" xfId="2" xr:uid="{B5012C78-0011-4259-B2A5-5782A97DA14D}"/>
    <cellStyle name="Normal 8" xfId="3" xr:uid="{FAEC06A9-66C2-45C3-B0CA-591734FF1B22}"/>
  </cellStyles>
  <dxfs count="0"/>
  <tableStyles count="0" defaultTableStyle="TableStyleMedium2" defaultPivotStyle="PivotStyleLight16"/>
  <colors>
    <mruColors>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TL%20WC-CLLI-TCo%20(jrt2019-March01)%20ATTM%20TMO%20Sprint%20VZ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er AirMiles"/>
      <sheetName val="DaFi AirMiles"/>
      <sheetName val="AirMiles (Old)"/>
      <sheetName val="Other CLLI Formulas"/>
      <sheetName val="edit_ctl xCLLI11 NO DUPS_CLLI8"/>
      <sheetName val="CLLI8"/>
      <sheetName val="MSC SWCs"/>
      <sheetName val="ATT_MOE_EVPL"/>
      <sheetName val="VzW_MOE_EVPL"/>
      <sheetName val="TMO_MOE_EVPL"/>
      <sheetName val="Sprint_MOE_EVPL"/>
      <sheetName val="ATTM MTSO TRACK SHEET 05-20-15b"/>
      <sheetName val="TMO (All Collectors Aug18)"/>
      <sheetName val="MEN 03-22-16SWC List All States"/>
    </sheetNames>
    <sheetDataSet>
      <sheetData sheetId="0"/>
      <sheetData sheetId="1"/>
      <sheetData sheetId="2"/>
      <sheetData sheetId="3"/>
      <sheetData sheetId="4">
        <row r="3">
          <cell r="A3" t="str">
            <v>ABNGVAXA</v>
          </cell>
          <cell r="B3" t="str">
            <v>VA</v>
          </cell>
          <cell r="C3" t="str">
            <v>VA</v>
          </cell>
          <cell r="D3" t="str">
            <v>ABINGDON</v>
          </cell>
          <cell r="E3" t="str">
            <v>ABNGVAXADS0</v>
          </cell>
          <cell r="F3">
            <v>956</v>
          </cell>
          <cell r="G3" t="str">
            <v>276258</v>
          </cell>
          <cell r="H3">
            <v>2038</v>
          </cell>
          <cell r="I3">
            <v>6486</v>
          </cell>
          <cell r="J3">
            <v>2038</v>
          </cell>
          <cell r="K3" t="str">
            <v>T859</v>
          </cell>
          <cell r="L3" t="str">
            <v>4511</v>
          </cell>
          <cell r="M3" t="str">
            <v>UNITED TELEPHONE-SOUTHEAST-VA</v>
          </cell>
          <cell r="N3" t="str">
            <v>ABNGVA</v>
          </cell>
          <cell r="O3" t="str">
            <v>ABINGDON</v>
          </cell>
          <cell r="P3" t="str">
            <v>ABINGDON</v>
          </cell>
          <cell r="R3" t="str">
            <v>EQ</v>
          </cell>
          <cell r="S3" t="str">
            <v>EAST</v>
          </cell>
          <cell r="T3" t="str">
            <v>KEVIN MCCARTER</v>
          </cell>
          <cell r="U3" t="str">
            <v>UNITED TELEPHONE-SOUTHEAST-VA</v>
          </cell>
          <cell r="V3" t="e">
            <v>#N/A</v>
          </cell>
          <cell r="W3" t="e">
            <v>#N/A</v>
          </cell>
          <cell r="X3" t="e">
            <v>#N/A</v>
          </cell>
          <cell r="Y3" t="e">
            <v>#N/A</v>
          </cell>
          <cell r="Z3" t="e">
            <v>#N/A</v>
          </cell>
          <cell r="AA3" t="e">
            <v>#N/A</v>
          </cell>
          <cell r="AB3" t="e">
            <v>#N/A</v>
          </cell>
          <cell r="AC3">
            <v>36.713191000000002</v>
          </cell>
          <cell r="AD3">
            <v>-81.970889</v>
          </cell>
          <cell r="AE3" t="e">
            <v>#N/A</v>
          </cell>
          <cell r="AF3" t="e">
            <v>#N/A</v>
          </cell>
          <cell r="AG3" t="e">
            <v>#N/A</v>
          </cell>
          <cell r="AH3" t="e">
            <v>#N/A</v>
          </cell>
          <cell r="AI3" t="e">
            <v>#N/A</v>
          </cell>
          <cell r="AJ3" t="e">
            <v>#N/A</v>
          </cell>
          <cell r="AK3" t="e">
            <v>#N/A</v>
          </cell>
        </row>
        <row r="4">
          <cell r="A4" t="str">
            <v>ABRDSDCO</v>
          </cell>
          <cell r="B4" t="str">
            <v>SD</v>
          </cell>
          <cell r="C4" t="str">
            <v>SD</v>
          </cell>
          <cell r="D4" t="str">
            <v>ABERDEEN</v>
          </cell>
          <cell r="E4" t="str">
            <v>ABRDSDCODS0</v>
          </cell>
          <cell r="F4">
            <v>640</v>
          </cell>
          <cell r="G4" t="str">
            <v>605225</v>
          </cell>
          <cell r="H4">
            <v>5309</v>
          </cell>
          <cell r="I4">
            <v>5994</v>
          </cell>
          <cell r="J4">
            <v>5309</v>
          </cell>
          <cell r="K4" t="str">
            <v>T600</v>
          </cell>
          <cell r="L4" t="str">
            <v>9631</v>
          </cell>
          <cell r="M4" t="str">
            <v>QWEST CORPORATION</v>
          </cell>
          <cell r="N4" t="str">
            <v>ABRDSDCO</v>
          </cell>
          <cell r="O4" t="str">
            <v>ABERDEEN</v>
          </cell>
          <cell r="P4" t="str">
            <v>ABERDEEN</v>
          </cell>
          <cell r="R4" t="str">
            <v>Q</v>
          </cell>
          <cell r="S4" t="str">
            <v>MIDWEST</v>
          </cell>
          <cell r="T4" t="str">
            <v>DUANE RING</v>
          </cell>
          <cell r="U4" t="str">
            <v>QWEST CORPORATION</v>
          </cell>
          <cell r="V4" t="e">
            <v>#N/A</v>
          </cell>
          <cell r="W4" t="e">
            <v>#N/A</v>
          </cell>
          <cell r="X4" t="e">
            <v>#N/A</v>
          </cell>
          <cell r="Y4" t="e">
            <v>#N/A</v>
          </cell>
          <cell r="Z4" t="e">
            <v>#N/A</v>
          </cell>
          <cell r="AA4" t="e">
            <v>#N/A</v>
          </cell>
          <cell r="AB4" t="e">
            <v>#N/A</v>
          </cell>
          <cell r="AC4">
            <v>45.461112999999997</v>
          </cell>
          <cell r="AD4">
            <v>-98.488051999999996</v>
          </cell>
          <cell r="AE4" t="e">
            <v>#N/A</v>
          </cell>
          <cell r="AF4" t="e">
            <v>#N/A</v>
          </cell>
          <cell r="AG4" t="e">
            <v>#N/A</v>
          </cell>
          <cell r="AH4" t="e">
            <v>#N/A</v>
          </cell>
          <cell r="AI4" t="e">
            <v>#N/A</v>
          </cell>
          <cell r="AJ4" t="e">
            <v>#N/A</v>
          </cell>
          <cell r="AK4" t="e">
            <v>#N/A</v>
          </cell>
        </row>
        <row r="5">
          <cell r="A5" t="str">
            <v>ABRDWA01</v>
          </cell>
          <cell r="B5" t="str">
            <v>WA</v>
          </cell>
          <cell r="C5" t="str">
            <v>WA</v>
          </cell>
          <cell r="D5" t="str">
            <v>ABERDEEN</v>
          </cell>
          <cell r="E5" t="str">
            <v>ABRDWA01DS0</v>
          </cell>
          <cell r="F5">
            <v>674</v>
          </cell>
          <cell r="G5" t="str">
            <v>360500</v>
          </cell>
          <cell r="H5">
            <v>9110</v>
          </cell>
          <cell r="I5">
            <v>6491</v>
          </cell>
          <cell r="J5">
            <v>9110</v>
          </cell>
          <cell r="K5" t="str">
            <v>T600</v>
          </cell>
          <cell r="L5" t="str">
            <v>9638</v>
          </cell>
          <cell r="M5" t="str">
            <v>QWEST CORPORATION</v>
          </cell>
          <cell r="N5" t="str">
            <v>ABRDWA01</v>
          </cell>
          <cell r="O5" t="str">
            <v>ABERDEEN</v>
          </cell>
          <cell r="P5" t="str">
            <v>ABERDEEN</v>
          </cell>
          <cell r="R5" t="str">
            <v>Q</v>
          </cell>
          <cell r="S5" t="str">
            <v>WEST</v>
          </cell>
          <cell r="T5" t="str">
            <v>BRIAN STADING</v>
          </cell>
          <cell r="U5" t="str">
            <v>QWEST CORPORATION</v>
          </cell>
          <cell r="V5" t="e">
            <v>#N/A</v>
          </cell>
          <cell r="W5" t="e">
            <v>#N/A</v>
          </cell>
          <cell r="X5" t="e">
            <v>#N/A</v>
          </cell>
          <cell r="Y5" t="e">
            <v>#N/A</v>
          </cell>
          <cell r="Z5" t="e">
            <v>#N/A</v>
          </cell>
          <cell r="AA5" t="e">
            <v>#N/A</v>
          </cell>
          <cell r="AB5" t="e">
            <v>#N/A</v>
          </cell>
          <cell r="AC5">
            <v>46.976942000000001</v>
          </cell>
          <cell r="AD5">
            <v>-123.818832</v>
          </cell>
          <cell r="AE5" t="e">
            <v>#N/A</v>
          </cell>
          <cell r="AF5" t="e">
            <v>#N/A</v>
          </cell>
          <cell r="AG5" t="e">
            <v>#N/A</v>
          </cell>
          <cell r="AH5" t="e">
            <v>#N/A</v>
          </cell>
          <cell r="AI5" t="e">
            <v>#N/A</v>
          </cell>
          <cell r="AJ5" t="e">
            <v>#N/A</v>
          </cell>
          <cell r="AK5" t="e">
            <v>#N/A</v>
          </cell>
        </row>
        <row r="6">
          <cell r="A6" t="str">
            <v>ABVLALXA</v>
          </cell>
          <cell r="B6" t="str">
            <v>AL</v>
          </cell>
          <cell r="C6" t="str">
            <v>AL</v>
          </cell>
          <cell r="D6" t="str">
            <v>ABBEVILLE</v>
          </cell>
          <cell r="E6" t="str">
            <v>ABVLALXADS0</v>
          </cell>
          <cell r="F6">
            <v>478</v>
          </cell>
          <cell r="G6" t="str">
            <v>334585</v>
          </cell>
          <cell r="H6">
            <v>1993</v>
          </cell>
          <cell r="I6">
            <v>7752</v>
          </cell>
          <cell r="J6">
            <v>1993</v>
          </cell>
          <cell r="K6" t="str">
            <v>T802</v>
          </cell>
          <cell r="L6" t="str">
            <v>9788</v>
          </cell>
          <cell r="M6" t="str">
            <v>CENTURYTEL TEL AL LLC (SOUTHERN)</v>
          </cell>
          <cell r="N6" t="str">
            <v>ABVLAL</v>
          </cell>
          <cell r="O6" t="str">
            <v>ABBEVILLE</v>
          </cell>
          <cell r="P6" t="str">
            <v>ABBEVILLE</v>
          </cell>
          <cell r="R6" t="str">
            <v>CT</v>
          </cell>
          <cell r="S6" t="str">
            <v>EAST</v>
          </cell>
          <cell r="T6" t="str">
            <v>KEVIN MCCARTER</v>
          </cell>
          <cell r="U6" t="str">
            <v>CenturyTel of Alabama, LLC</v>
          </cell>
          <cell r="V6" t="str">
            <v>CenturyTel FCC #2 and #3</v>
          </cell>
          <cell r="W6">
            <v>9788</v>
          </cell>
          <cell r="X6" t="str">
            <v>MONTGOMERY ALABAMA</v>
          </cell>
          <cell r="Y6">
            <v>7752</v>
          </cell>
          <cell r="Z6">
            <v>1993</v>
          </cell>
          <cell r="AA6">
            <v>0</v>
          </cell>
          <cell r="AB6">
            <v>0</v>
          </cell>
          <cell r="AC6">
            <v>31.568448525322953</v>
          </cell>
          <cell r="AD6">
            <v>-85.252342724489552</v>
          </cell>
          <cell r="AE6" t="str">
            <v>101 W KELLY ST</v>
          </cell>
          <cell r="AF6" t="str">
            <v>ABBEVILLE</v>
          </cell>
          <cell r="AG6" t="str">
            <v>36310</v>
          </cell>
          <cell r="AH6">
            <v>0</v>
          </cell>
          <cell r="AI6" t="str">
            <v>X</v>
          </cell>
          <cell r="AJ6" t="str">
            <v>X</v>
          </cell>
          <cell r="AK6" t="str">
            <v>-</v>
          </cell>
        </row>
        <row r="7">
          <cell r="A7" t="str">
            <v>ABVLKSXA</v>
          </cell>
          <cell r="B7" t="str">
            <v>KS</v>
          </cell>
          <cell r="C7" t="str">
            <v>KS</v>
          </cell>
          <cell r="D7" t="str">
            <v>ABBEYVILLE</v>
          </cell>
          <cell r="E7" t="str">
            <v>ABVLKSXARS0</v>
          </cell>
          <cell r="F7">
            <v>532</v>
          </cell>
          <cell r="G7" t="str">
            <v>620286</v>
          </cell>
          <cell r="H7">
            <v>4689</v>
          </cell>
          <cell r="I7">
            <v>7491</v>
          </cell>
          <cell r="J7">
            <v>4689</v>
          </cell>
          <cell r="K7" t="str">
            <v>T872</v>
          </cell>
          <cell r="L7" t="str">
            <v>1810</v>
          </cell>
          <cell r="M7" t="str">
            <v>UNITED TEL OF EASTERN KANSAS</v>
          </cell>
          <cell r="N7" t="str">
            <v>ABVLKS</v>
          </cell>
          <cell r="O7" t="str">
            <v>ABBEYVILLE</v>
          </cell>
          <cell r="P7" t="str">
            <v>ABBYVLPLVN</v>
          </cell>
          <cell r="R7" t="str">
            <v>EQ</v>
          </cell>
          <cell r="S7" t="str">
            <v>MIDWEST</v>
          </cell>
          <cell r="T7" t="str">
            <v>DUANE RING</v>
          </cell>
          <cell r="U7" t="str">
            <v>UNITED TEL OF EASTERN KANSAS</v>
          </cell>
          <cell r="V7" t="e">
            <v>#N/A</v>
          </cell>
          <cell r="W7" t="e">
            <v>#N/A</v>
          </cell>
          <cell r="X7" t="e">
            <v>#N/A</v>
          </cell>
          <cell r="Y7" t="e">
            <v>#N/A</v>
          </cell>
          <cell r="Z7" t="e">
            <v>#N/A</v>
          </cell>
          <cell r="AA7" t="e">
            <v>#N/A</v>
          </cell>
          <cell r="AB7" t="e">
            <v>#N/A</v>
          </cell>
          <cell r="AC7">
            <v>37.969847000000001</v>
          </cell>
          <cell r="AD7">
            <v>-98.251728999999997</v>
          </cell>
          <cell r="AE7" t="e">
            <v>#N/A</v>
          </cell>
          <cell r="AF7" t="e">
            <v>#N/A</v>
          </cell>
          <cell r="AG7" t="e">
            <v>#N/A</v>
          </cell>
          <cell r="AH7" t="e">
            <v>#N/A</v>
          </cell>
          <cell r="AI7" t="e">
            <v>#N/A</v>
          </cell>
          <cell r="AJ7" t="e">
            <v>#N/A</v>
          </cell>
          <cell r="AK7" t="e">
            <v>#N/A</v>
          </cell>
        </row>
        <row r="8">
          <cell r="A8" t="str">
            <v>ACKLIACO</v>
          </cell>
          <cell r="B8" t="str">
            <v>IA</v>
          </cell>
          <cell r="C8" t="str">
            <v>IA</v>
          </cell>
          <cell r="D8" t="str">
            <v>ACKLEY</v>
          </cell>
          <cell r="E8" t="str">
            <v>ACKLIACORS8</v>
          </cell>
          <cell r="F8">
            <v>632</v>
          </cell>
          <cell r="G8" t="str">
            <v>515847</v>
          </cell>
          <cell r="H8">
            <v>4276</v>
          </cell>
          <cell r="I8">
            <v>6254</v>
          </cell>
          <cell r="J8">
            <v>4276</v>
          </cell>
          <cell r="K8" t="str">
            <v>T600</v>
          </cell>
          <cell r="L8" t="str">
            <v>9631</v>
          </cell>
          <cell r="M8" t="str">
            <v>QWEST CORPORATION</v>
          </cell>
          <cell r="N8" t="str">
            <v>ACKLIACO</v>
          </cell>
          <cell r="O8" t="str">
            <v>ACKLEY</v>
          </cell>
          <cell r="P8" t="str">
            <v>ACKLEY</v>
          </cell>
          <cell r="R8" t="str">
            <v>Q</v>
          </cell>
          <cell r="S8" t="str">
            <v>MIDWEST</v>
          </cell>
          <cell r="T8" t="str">
            <v>DUANE RING</v>
          </cell>
          <cell r="U8" t="str">
            <v>QWEST CORPORATION</v>
          </cell>
          <cell r="V8" t="e">
            <v>#N/A</v>
          </cell>
          <cell r="W8" t="e">
            <v>#N/A</v>
          </cell>
          <cell r="X8" t="e">
            <v>#N/A</v>
          </cell>
          <cell r="Y8" t="e">
            <v>#N/A</v>
          </cell>
          <cell r="Z8" t="e">
            <v>#N/A</v>
          </cell>
          <cell r="AA8" t="e">
            <v>#N/A</v>
          </cell>
          <cell r="AB8" t="e">
            <v>#N/A</v>
          </cell>
          <cell r="AC8">
            <v>42.553612000000001</v>
          </cell>
          <cell r="AD8">
            <v>-93.053055000000001</v>
          </cell>
          <cell r="AE8" t="e">
            <v>#N/A</v>
          </cell>
          <cell r="AF8" t="e">
            <v>#N/A</v>
          </cell>
          <cell r="AG8" t="e">
            <v>#N/A</v>
          </cell>
          <cell r="AH8" t="e">
            <v>#N/A</v>
          </cell>
          <cell r="AI8" t="e">
            <v>#N/A</v>
          </cell>
          <cell r="AJ8" t="e">
            <v>#N/A</v>
          </cell>
          <cell r="AK8" t="e">
            <v>#N/A</v>
          </cell>
        </row>
        <row r="9">
          <cell r="A9" t="str">
            <v>ACVLALXA</v>
          </cell>
          <cell r="B9" t="str">
            <v>AL</v>
          </cell>
          <cell r="C9" t="str">
            <v>AL</v>
          </cell>
          <cell r="D9" t="str">
            <v>ALICEVILLE</v>
          </cell>
          <cell r="E9" t="str">
            <v>ACVLALXADS0</v>
          </cell>
          <cell r="F9">
            <v>476</v>
          </cell>
          <cell r="G9" t="str">
            <v>205373</v>
          </cell>
          <cell r="H9">
            <v>2624</v>
          </cell>
          <cell r="I9">
            <v>7706</v>
          </cell>
          <cell r="J9">
            <v>2624</v>
          </cell>
          <cell r="K9" t="str">
            <v>T801</v>
          </cell>
          <cell r="L9" t="str">
            <v>9789</v>
          </cell>
          <cell r="M9" t="str">
            <v>CENTURYTEL TEL AL LLC (NORTHERN)</v>
          </cell>
          <cell r="N9" t="str">
            <v>ACVLAL</v>
          </cell>
          <cell r="O9" t="str">
            <v>ALICEVILLE</v>
          </cell>
          <cell r="P9" t="str">
            <v>ALICEVILLE</v>
          </cell>
          <cell r="R9" t="str">
            <v>CT</v>
          </cell>
          <cell r="S9" t="str">
            <v>EAST</v>
          </cell>
          <cell r="T9" t="str">
            <v>KEVIN MCCARTER</v>
          </cell>
          <cell r="U9" t="str">
            <v>CenturyTel of Alabama, LLC</v>
          </cell>
          <cell r="V9" t="str">
            <v>CenturyTel FCC #2 and #3</v>
          </cell>
          <cell r="W9">
            <v>9789</v>
          </cell>
          <cell r="X9" t="str">
            <v>BIRMINGHAM ALABAMA</v>
          </cell>
          <cell r="Y9">
            <v>7706</v>
          </cell>
          <cell r="Z9">
            <v>2624</v>
          </cell>
          <cell r="AA9">
            <v>0</v>
          </cell>
          <cell r="AB9">
            <v>0</v>
          </cell>
          <cell r="AC9">
            <v>33.130484432960607</v>
          </cell>
          <cell r="AD9">
            <v>-88.150378931121821</v>
          </cell>
          <cell r="AE9" t="str">
            <v>314 1ST ST NW</v>
          </cell>
          <cell r="AF9" t="str">
            <v>ALICEVILLE</v>
          </cell>
          <cell r="AG9" t="str">
            <v>35442</v>
          </cell>
          <cell r="AH9">
            <v>0</v>
          </cell>
          <cell r="AI9" t="str">
            <v>X</v>
          </cell>
          <cell r="AJ9" t="str">
            <v>X</v>
          </cell>
          <cell r="AK9" t="str">
            <v>-</v>
          </cell>
        </row>
        <row r="10">
          <cell r="A10" t="str">
            <v>ADA OHXA</v>
          </cell>
          <cell r="B10" t="str">
            <v>OH</v>
          </cell>
          <cell r="C10" t="str">
            <v>OH</v>
          </cell>
          <cell r="D10" t="str">
            <v>ADA</v>
          </cell>
          <cell r="E10" t="str">
            <v>ADA OHXARS1</v>
          </cell>
          <cell r="F10">
            <v>923</v>
          </cell>
          <cell r="G10" t="str">
            <v>419634</v>
          </cell>
          <cell r="H10">
            <v>2762</v>
          </cell>
          <cell r="I10">
            <v>5891</v>
          </cell>
          <cell r="J10">
            <v>2762</v>
          </cell>
          <cell r="K10" t="str">
            <v>T855</v>
          </cell>
          <cell r="L10" t="str">
            <v>0661</v>
          </cell>
          <cell r="M10" t="str">
            <v>UNITED TEL. CO. OF OHIO</v>
          </cell>
          <cell r="N10" t="str">
            <v>ADAXOH</v>
          </cell>
          <cell r="O10" t="str">
            <v>ADA</v>
          </cell>
          <cell r="P10" t="str">
            <v>ADA</v>
          </cell>
          <cell r="R10" t="str">
            <v>EQ</v>
          </cell>
          <cell r="S10" t="str">
            <v>MIDWEST</v>
          </cell>
          <cell r="T10" t="str">
            <v>DUANE RING</v>
          </cell>
          <cell r="U10" t="str">
            <v>UNITED TEL. CO. OF OHIO</v>
          </cell>
          <cell r="V10" t="e">
            <v>#N/A</v>
          </cell>
          <cell r="W10" t="e">
            <v>#N/A</v>
          </cell>
          <cell r="X10" t="e">
            <v>#N/A</v>
          </cell>
          <cell r="Y10" t="e">
            <v>#N/A</v>
          </cell>
          <cell r="Z10" t="e">
            <v>#N/A</v>
          </cell>
          <cell r="AA10" t="e">
            <v>#N/A</v>
          </cell>
          <cell r="AB10" t="e">
            <v>#N/A</v>
          </cell>
          <cell r="AC10">
            <v>40.771689000000002</v>
          </cell>
          <cell r="AD10">
            <v>-83.823582000000002</v>
          </cell>
          <cell r="AE10" t="e">
            <v>#N/A</v>
          </cell>
          <cell r="AF10" t="e">
            <v>#N/A</v>
          </cell>
          <cell r="AG10" t="e">
            <v>#N/A</v>
          </cell>
          <cell r="AH10" t="e">
            <v>#N/A</v>
          </cell>
          <cell r="AI10" t="e">
            <v>#N/A</v>
          </cell>
          <cell r="AJ10" t="e">
            <v>#N/A</v>
          </cell>
          <cell r="AK10" t="e">
            <v>#N/A</v>
          </cell>
        </row>
        <row r="11">
          <cell r="A11" t="str">
            <v>ADAROHXA</v>
          </cell>
          <cell r="B11" t="str">
            <v>OH</v>
          </cell>
          <cell r="C11" t="str">
            <v>OH</v>
          </cell>
          <cell r="D11" t="str">
            <v>ADARIO</v>
          </cell>
          <cell r="E11" t="str">
            <v>ADAROHXARS1</v>
          </cell>
          <cell r="F11">
            <v>923</v>
          </cell>
          <cell r="G11" t="str">
            <v>419895</v>
          </cell>
          <cell r="H11">
            <v>2588</v>
          </cell>
          <cell r="I11">
            <v>5743</v>
          </cell>
          <cell r="J11">
            <v>2588</v>
          </cell>
          <cell r="K11" t="str">
            <v>T855</v>
          </cell>
          <cell r="L11" t="str">
            <v>0661</v>
          </cell>
          <cell r="M11" t="str">
            <v>UNITED TEL. CO. OF OHIO</v>
          </cell>
          <cell r="N11" t="str">
            <v>ADAROH</v>
          </cell>
          <cell r="O11" t="str">
            <v>ADARIO</v>
          </cell>
          <cell r="P11" t="str">
            <v>ADARIO</v>
          </cell>
          <cell r="R11" t="str">
            <v>EQ</v>
          </cell>
          <cell r="S11" t="str">
            <v>MIDWEST</v>
          </cell>
          <cell r="T11" t="str">
            <v>DUANE RING</v>
          </cell>
          <cell r="U11" t="str">
            <v>UNITED TEL. CO. OF OHIO</v>
          </cell>
          <cell r="V11" t="e">
            <v>#N/A</v>
          </cell>
          <cell r="W11" t="e">
            <v>#N/A</v>
          </cell>
          <cell r="X11" t="e">
            <v>#N/A</v>
          </cell>
          <cell r="Y11" t="e">
            <v>#N/A</v>
          </cell>
          <cell r="Z11" t="e">
            <v>#N/A</v>
          </cell>
          <cell r="AA11" t="e">
            <v>#N/A</v>
          </cell>
          <cell r="AB11" t="e">
            <v>#N/A</v>
          </cell>
          <cell r="AC11">
            <v>40.933421000000003</v>
          </cell>
          <cell r="AD11">
            <v>-82.449509000000006</v>
          </cell>
          <cell r="AE11" t="e">
            <v>#N/A</v>
          </cell>
          <cell r="AF11" t="e">
            <v>#N/A</v>
          </cell>
          <cell r="AG11" t="e">
            <v>#N/A</v>
          </cell>
          <cell r="AH11" t="e">
            <v>#N/A</v>
          </cell>
          <cell r="AI11" t="e">
            <v>#N/A</v>
          </cell>
          <cell r="AJ11" t="e">
            <v>#N/A</v>
          </cell>
          <cell r="AK11" t="e">
            <v>#N/A</v>
          </cell>
        </row>
        <row r="12">
          <cell r="A12" t="str">
            <v>ADAROR21</v>
          </cell>
          <cell r="B12" t="str">
            <v>OR</v>
          </cell>
          <cell r="C12" t="str">
            <v>OR</v>
          </cell>
          <cell r="D12" t="str">
            <v>ADAIR</v>
          </cell>
          <cell r="E12" t="str">
            <v>ADAROR21DS0</v>
          </cell>
          <cell r="F12">
            <v>670</v>
          </cell>
          <cell r="G12" t="str">
            <v>541745</v>
          </cell>
          <cell r="H12">
            <v>8985</v>
          </cell>
          <cell r="I12">
            <v>6992</v>
          </cell>
          <cell r="J12">
            <v>8985</v>
          </cell>
          <cell r="K12" t="str">
            <v>T600</v>
          </cell>
          <cell r="L12" t="str">
            <v>9638</v>
          </cell>
          <cell r="M12" t="str">
            <v>QWEST CORPORATION</v>
          </cell>
          <cell r="N12" t="str">
            <v>ADAROR21</v>
          </cell>
          <cell r="O12" t="str">
            <v>CORVALLIS</v>
          </cell>
          <cell r="P12" t="str">
            <v>CORVALLIS</v>
          </cell>
          <cell r="R12" t="str">
            <v>Q</v>
          </cell>
          <cell r="S12" t="str">
            <v>WEST</v>
          </cell>
          <cell r="T12" t="str">
            <v>BRIAN STADING</v>
          </cell>
          <cell r="U12" t="str">
            <v>QWEST CORPORATION</v>
          </cell>
          <cell r="V12" t="e">
            <v>#N/A</v>
          </cell>
          <cell r="W12" t="e">
            <v>#N/A</v>
          </cell>
          <cell r="X12" t="e">
            <v>#N/A</v>
          </cell>
          <cell r="Y12" t="e">
            <v>#N/A</v>
          </cell>
          <cell r="Z12" t="e">
            <v>#N/A</v>
          </cell>
          <cell r="AA12" t="e">
            <v>#N/A</v>
          </cell>
          <cell r="AB12" t="e">
            <v>#N/A</v>
          </cell>
          <cell r="AC12">
            <v>44.673889000000003</v>
          </cell>
          <cell r="AD12">
            <v>-123.218056</v>
          </cell>
          <cell r="AE12" t="e">
            <v>#N/A</v>
          </cell>
          <cell r="AF12" t="e">
            <v>#N/A</v>
          </cell>
          <cell r="AG12" t="e">
            <v>#N/A</v>
          </cell>
          <cell r="AH12" t="e">
            <v>#N/A</v>
          </cell>
          <cell r="AI12" t="e">
            <v>#N/A</v>
          </cell>
          <cell r="AJ12" t="e">
            <v>#N/A</v>
          </cell>
          <cell r="AK12" t="e">
            <v>#N/A</v>
          </cell>
        </row>
        <row r="13">
          <cell r="A13" t="str">
            <v>ADELIACO</v>
          </cell>
          <cell r="B13" t="str">
            <v>IA</v>
          </cell>
          <cell r="C13" t="str">
            <v>IA</v>
          </cell>
          <cell r="D13" t="str">
            <v>ADEL</v>
          </cell>
          <cell r="E13" t="str">
            <v>ADELIACORS9</v>
          </cell>
          <cell r="F13">
            <v>632</v>
          </cell>
          <cell r="G13" t="str">
            <v>515219</v>
          </cell>
          <cell r="H13">
            <v>4336</v>
          </cell>
          <cell r="I13">
            <v>6492</v>
          </cell>
          <cell r="J13">
            <v>4336</v>
          </cell>
          <cell r="K13" t="str">
            <v>T600</v>
          </cell>
          <cell r="L13" t="str">
            <v>9631</v>
          </cell>
          <cell r="M13" t="str">
            <v>QWEST CORPORATION</v>
          </cell>
          <cell r="N13" t="str">
            <v>ADELIACO</v>
          </cell>
          <cell r="O13" t="str">
            <v>ADEL</v>
          </cell>
          <cell r="P13" t="str">
            <v>ADEL</v>
          </cell>
          <cell r="R13" t="str">
            <v>Q</v>
          </cell>
          <cell r="S13" t="str">
            <v>MIDWEST</v>
          </cell>
          <cell r="T13" t="str">
            <v>DUANE RING</v>
          </cell>
          <cell r="U13" t="str">
            <v>QWEST CORPORATION</v>
          </cell>
          <cell r="V13" t="e">
            <v>#N/A</v>
          </cell>
          <cell r="W13" t="e">
            <v>#N/A</v>
          </cell>
          <cell r="X13" t="e">
            <v>#N/A</v>
          </cell>
          <cell r="Y13" t="e">
            <v>#N/A</v>
          </cell>
          <cell r="Z13" t="e">
            <v>#N/A</v>
          </cell>
          <cell r="AA13" t="e">
            <v>#N/A</v>
          </cell>
          <cell r="AB13" t="e">
            <v>#N/A</v>
          </cell>
          <cell r="AC13">
            <v>41.616112000000001</v>
          </cell>
          <cell r="AD13">
            <v>-94.018608</v>
          </cell>
          <cell r="AE13" t="e">
            <v>#N/A</v>
          </cell>
          <cell r="AF13" t="e">
            <v>#N/A</v>
          </cell>
          <cell r="AG13" t="e">
            <v>#N/A</v>
          </cell>
          <cell r="AH13" t="e">
            <v>#N/A</v>
          </cell>
          <cell r="AI13" t="e">
            <v>#N/A</v>
          </cell>
          <cell r="AJ13" t="e">
            <v>#N/A</v>
          </cell>
          <cell r="AK13" t="e">
            <v>#N/A</v>
          </cell>
        </row>
        <row r="14">
          <cell r="A14" t="str">
            <v>ADVLOHXA</v>
          </cell>
          <cell r="B14" t="str">
            <v>OH</v>
          </cell>
          <cell r="C14" t="str">
            <v>OH</v>
          </cell>
          <cell r="D14" t="str">
            <v>ADAMSVILLE</v>
          </cell>
          <cell r="E14" t="str">
            <v>ADVLOHXA79A</v>
          </cell>
          <cell r="F14">
            <v>324</v>
          </cell>
          <cell r="G14" t="str">
            <v>740796</v>
          </cell>
          <cell r="H14">
            <v>2406</v>
          </cell>
          <cell r="I14">
            <v>5856</v>
          </cell>
          <cell r="J14">
            <v>2406</v>
          </cell>
          <cell r="K14" t="str">
            <v>T855</v>
          </cell>
          <cell r="L14" t="str">
            <v>0661</v>
          </cell>
          <cell r="M14" t="str">
            <v>UNITED TEL. CO. OF OHIO</v>
          </cell>
          <cell r="N14" t="str">
            <v>ADVLOH</v>
          </cell>
          <cell r="O14" t="str">
            <v>ADAMSVILLE</v>
          </cell>
          <cell r="P14" t="str">
            <v>ADAMSVILLE</v>
          </cell>
          <cell r="R14" t="str">
            <v>EQ</v>
          </cell>
          <cell r="S14" t="str">
            <v>MIDWEST</v>
          </cell>
          <cell r="T14" t="str">
            <v>DUANE RING</v>
          </cell>
          <cell r="U14" t="str">
            <v>UNITED TEL. CO. OF OHIO</v>
          </cell>
          <cell r="V14" t="e">
            <v>#N/A</v>
          </cell>
          <cell r="W14" t="e">
            <v>#N/A</v>
          </cell>
          <cell r="X14" t="e">
            <v>#N/A</v>
          </cell>
          <cell r="Y14" t="e">
            <v>#N/A</v>
          </cell>
          <cell r="Z14" t="e">
            <v>#N/A</v>
          </cell>
          <cell r="AA14" t="e">
            <v>#N/A</v>
          </cell>
          <cell r="AB14" t="e">
            <v>#N/A</v>
          </cell>
          <cell r="AC14">
            <v>40.070084999999999</v>
          </cell>
          <cell r="AD14">
            <v>-81.880171000000004</v>
          </cell>
          <cell r="AE14" t="e">
            <v>#N/A</v>
          </cell>
          <cell r="AF14" t="e">
            <v>#N/A</v>
          </cell>
          <cell r="AG14" t="e">
            <v>#N/A</v>
          </cell>
          <cell r="AH14" t="e">
            <v>#N/A</v>
          </cell>
          <cell r="AI14" t="e">
            <v>#N/A</v>
          </cell>
          <cell r="AJ14" t="e">
            <v>#N/A</v>
          </cell>
          <cell r="AK14" t="e">
            <v>#N/A</v>
          </cell>
        </row>
        <row r="15">
          <cell r="A15" t="str">
            <v>ADVLTNXA</v>
          </cell>
          <cell r="B15" t="str">
            <v>TN</v>
          </cell>
          <cell r="C15" t="str">
            <v>TN</v>
          </cell>
          <cell r="D15" t="str">
            <v>ADAMSVILLE</v>
          </cell>
          <cell r="E15" t="str">
            <v>ADVLTNXADS1</v>
          </cell>
          <cell r="F15">
            <v>468</v>
          </cell>
          <cell r="G15" t="str">
            <v>731632</v>
          </cell>
          <cell r="H15">
            <v>2871</v>
          </cell>
          <cell r="I15">
            <v>7321</v>
          </cell>
          <cell r="J15">
            <v>2871</v>
          </cell>
          <cell r="K15" t="str">
            <v>T085</v>
          </cell>
          <cell r="L15" t="str">
            <v>0552</v>
          </cell>
          <cell r="M15" t="str">
            <v>CENTURYTEL OF ADAMSVILLE</v>
          </cell>
          <cell r="N15" t="str">
            <v>ADVLTN</v>
          </cell>
          <cell r="O15" t="str">
            <v>ADAMSVILLE</v>
          </cell>
          <cell r="P15" t="str">
            <v>ADAMSVILLE</v>
          </cell>
          <cell r="R15" t="str">
            <v>CT</v>
          </cell>
          <cell r="S15" t="str">
            <v>EAST</v>
          </cell>
          <cell r="T15" t="str">
            <v>KEVIN MCCARTER</v>
          </cell>
          <cell r="U15" t="str">
            <v>CenturyTel of Adamsville, Inc.</v>
          </cell>
          <cell r="V15" t="str">
            <v>CenturyTel FCC # 7</v>
          </cell>
          <cell r="W15">
            <v>552</v>
          </cell>
          <cell r="X15" t="str">
            <v>MEMPHIS TENNESSEE</v>
          </cell>
          <cell r="Y15">
            <v>7321</v>
          </cell>
          <cell r="Z15">
            <v>2871</v>
          </cell>
          <cell r="AA15">
            <v>0</v>
          </cell>
          <cell r="AB15">
            <v>0</v>
          </cell>
          <cell r="AC15">
            <v>35.234611567959874</v>
          </cell>
          <cell r="AD15">
            <v>-88.392441459075116</v>
          </cell>
          <cell r="AE15" t="str">
            <v>208 N OAK ST</v>
          </cell>
          <cell r="AF15" t="str">
            <v>ADAMSVILLE</v>
          </cell>
          <cell r="AG15" t="str">
            <v>38310</v>
          </cell>
          <cell r="AH15">
            <v>0</v>
          </cell>
          <cell r="AI15" t="str">
            <v>X</v>
          </cell>
          <cell r="AJ15" t="str">
            <v>X</v>
          </cell>
          <cell r="AK15" t="str">
            <v>-</v>
          </cell>
        </row>
        <row r="16">
          <cell r="A16" t="str">
            <v>AFACCOMA</v>
          </cell>
          <cell r="B16" t="str">
            <v>CO</v>
          </cell>
          <cell r="C16" t="str">
            <v>CO</v>
          </cell>
          <cell r="D16" t="str">
            <v>AIR FORCE ACADEMY</v>
          </cell>
          <cell r="E16" t="str">
            <v>AFACCOMADS0</v>
          </cell>
          <cell r="F16">
            <v>658</v>
          </cell>
          <cell r="G16" t="str">
            <v>719472</v>
          </cell>
          <cell r="H16">
            <v>5836</v>
          </cell>
          <cell r="I16">
            <v>7648</v>
          </cell>
          <cell r="J16">
            <v>5836</v>
          </cell>
          <cell r="K16" t="str">
            <v>T600</v>
          </cell>
          <cell r="L16" t="str">
            <v>9636</v>
          </cell>
          <cell r="M16" t="str">
            <v>QWEST CORPORATION</v>
          </cell>
          <cell r="N16" t="str">
            <v>AFACCOMA</v>
          </cell>
          <cell r="O16" t="str">
            <v>COLORADO SPRINGS</v>
          </cell>
          <cell r="P16" t="str">
            <v>COLORDOSPG</v>
          </cell>
          <cell r="Q16"/>
          <cell r="R16" t="str">
            <v>Q</v>
          </cell>
          <cell r="S16" t="str">
            <v>MOUNTAIN WEST</v>
          </cell>
          <cell r="T16" t="str">
            <v>TERRY BEELER</v>
          </cell>
          <cell r="U16" t="str">
            <v>QWEST CORPORATION</v>
          </cell>
          <cell r="V16" t="e">
            <v>#N/A</v>
          </cell>
          <cell r="W16" t="e">
            <v>#N/A</v>
          </cell>
          <cell r="X16" t="e">
            <v>#N/A</v>
          </cell>
          <cell r="Y16" t="e">
            <v>#N/A</v>
          </cell>
          <cell r="Z16" t="e">
            <v>#N/A</v>
          </cell>
          <cell r="AA16" t="e">
            <v>#N/A</v>
          </cell>
          <cell r="AB16" t="e">
            <v>#N/A</v>
          </cell>
          <cell r="AC16" t="e">
            <v>#N/A</v>
          </cell>
          <cell r="AD16" t="e">
            <v>#N/A</v>
          </cell>
          <cell r="AE16" t="e">
            <v>#N/A</v>
          </cell>
          <cell r="AF16" t="e">
            <v>#N/A</v>
          </cell>
          <cell r="AG16" t="e">
            <v>#N/A</v>
          </cell>
          <cell r="AH16" t="e">
            <v>#N/A</v>
          </cell>
          <cell r="AI16" t="e">
            <v>#N/A</v>
          </cell>
          <cell r="AJ16" t="e">
            <v>#N/A</v>
          </cell>
          <cell r="AK16" t="e">
            <v>#N/A</v>
          </cell>
        </row>
        <row r="17">
          <cell r="A17" t="str">
            <v>AFTNMNAF</v>
          </cell>
          <cell r="B17" t="str">
            <v>MN</v>
          </cell>
          <cell r="C17" t="str">
            <v>MN</v>
          </cell>
          <cell r="D17" t="str">
            <v>AFTON</v>
          </cell>
          <cell r="E17" t="str">
            <v>AFTNMNAFRS4</v>
          </cell>
          <cell r="F17">
            <v>628</v>
          </cell>
          <cell r="G17" t="str">
            <v>651436</v>
          </cell>
          <cell r="H17">
            <v>4450</v>
          </cell>
          <cell r="I17">
            <v>5759</v>
          </cell>
          <cell r="J17">
            <v>4450</v>
          </cell>
          <cell r="K17" t="str">
            <v>T600</v>
          </cell>
          <cell r="L17" t="str">
            <v>9631</v>
          </cell>
          <cell r="M17" t="str">
            <v>QWEST CORPORATION</v>
          </cell>
          <cell r="N17" t="str">
            <v>AFTNMNAF</v>
          </cell>
          <cell r="O17" t="str">
            <v>ST. PAUL</v>
          </cell>
          <cell r="P17" t="str">
            <v>STCROIXBCH</v>
          </cell>
          <cell r="R17" t="str">
            <v>Q</v>
          </cell>
          <cell r="S17" t="str">
            <v>MIDWEST</v>
          </cell>
          <cell r="T17" t="str">
            <v>DUANE RING</v>
          </cell>
          <cell r="U17" t="str">
            <v>QWEST CORPORATION</v>
          </cell>
          <cell r="V17" t="e">
            <v>#N/A</v>
          </cell>
          <cell r="W17" t="e">
            <v>#N/A</v>
          </cell>
          <cell r="X17" t="e">
            <v>#N/A</v>
          </cell>
          <cell r="Y17" t="e">
            <v>#N/A</v>
          </cell>
          <cell r="Z17" t="e">
            <v>#N/A</v>
          </cell>
          <cell r="AA17" t="e">
            <v>#N/A</v>
          </cell>
          <cell r="AB17" t="e">
            <v>#N/A</v>
          </cell>
          <cell r="AC17">
            <v>44.934443999999999</v>
          </cell>
          <cell r="AD17">
            <v>-92.837502000000001</v>
          </cell>
          <cell r="AE17" t="e">
            <v>#N/A</v>
          </cell>
          <cell r="AF17" t="e">
            <v>#N/A</v>
          </cell>
          <cell r="AG17" t="e">
            <v>#N/A</v>
          </cell>
          <cell r="AH17" t="e">
            <v>#N/A</v>
          </cell>
          <cell r="AI17" t="e">
            <v>#N/A</v>
          </cell>
          <cell r="AJ17" t="e">
            <v>#N/A</v>
          </cell>
          <cell r="AK17" t="e">
            <v>#N/A</v>
          </cell>
        </row>
        <row r="18">
          <cell r="A18" t="str">
            <v>AGFIAZSR</v>
          </cell>
          <cell r="B18" t="str">
            <v>AZ</v>
          </cell>
          <cell r="C18" t="str">
            <v>AZ</v>
          </cell>
          <cell r="D18" t="str">
            <v>SUNRISE</v>
          </cell>
          <cell r="E18" t="str">
            <v>AGFIAZSRDS0</v>
          </cell>
          <cell r="F18">
            <v>666</v>
          </cell>
          <cell r="G18" t="str">
            <v>623362</v>
          </cell>
          <cell r="H18">
            <v>6789</v>
          </cell>
          <cell r="I18">
            <v>9089</v>
          </cell>
          <cell r="J18">
            <v>6789</v>
          </cell>
          <cell r="K18" t="str">
            <v>T600</v>
          </cell>
          <cell r="L18" t="str">
            <v>9636</v>
          </cell>
          <cell r="M18" t="str">
            <v>QWEST CORPORATION</v>
          </cell>
          <cell r="N18" t="str">
            <v>AGFIAZSR</v>
          </cell>
          <cell r="O18" t="str">
            <v>PHOENIX</v>
          </cell>
          <cell r="P18" t="str">
            <v>PHOENIX</v>
          </cell>
          <cell r="R18" t="str">
            <v>Q</v>
          </cell>
          <cell r="S18" t="str">
            <v>MOUNTAIN WEST</v>
          </cell>
          <cell r="T18" t="str">
            <v>TERRY BEELER</v>
          </cell>
          <cell r="U18" t="str">
            <v>QWEST CORPORATION</v>
          </cell>
          <cell r="V18" t="e">
            <v>#N/A</v>
          </cell>
          <cell r="W18" t="e">
            <v>#N/A</v>
          </cell>
          <cell r="X18" t="e">
            <v>#N/A</v>
          </cell>
          <cell r="Y18" t="e">
            <v>#N/A</v>
          </cell>
          <cell r="Z18" t="e">
            <v>#N/A</v>
          </cell>
          <cell r="AA18" t="e">
            <v>#N/A</v>
          </cell>
          <cell r="AB18" t="e">
            <v>#N/A</v>
          </cell>
          <cell r="AC18">
            <v>33.578055999999997</v>
          </cell>
          <cell r="AD18">
            <v>-112.236946</v>
          </cell>
          <cell r="AE18" t="e">
            <v>#N/A</v>
          </cell>
          <cell r="AF18" t="e">
            <v>#N/A</v>
          </cell>
          <cell r="AG18" t="e">
            <v>#N/A</v>
          </cell>
          <cell r="AH18" t="e">
            <v>#N/A</v>
          </cell>
          <cell r="AI18" t="e">
            <v>#N/A</v>
          </cell>
          <cell r="AJ18" t="e">
            <v>#N/A</v>
          </cell>
          <cell r="AK18" t="e">
            <v>#N/A</v>
          </cell>
        </row>
        <row r="19">
          <cell r="A19" t="str">
            <v>AGLRCOMA</v>
          </cell>
          <cell r="B19" t="str">
            <v>CO</v>
          </cell>
          <cell r="C19" t="str">
            <v>CO</v>
          </cell>
          <cell r="D19" t="str">
            <v>AGUILAR</v>
          </cell>
          <cell r="E19" t="str">
            <v>AGLRCOMARS1</v>
          </cell>
          <cell r="F19">
            <v>658</v>
          </cell>
          <cell r="G19" t="str">
            <v>719941</v>
          </cell>
          <cell r="H19">
            <v>5694</v>
          </cell>
          <cell r="I19">
            <v>7968</v>
          </cell>
          <cell r="J19">
            <v>5694</v>
          </cell>
          <cell r="K19" t="str">
            <v>T600</v>
          </cell>
          <cell r="L19" t="str">
            <v>9636</v>
          </cell>
          <cell r="M19" t="str">
            <v>QWEST CORPORATION</v>
          </cell>
          <cell r="N19" t="str">
            <v>AGLRCOMA</v>
          </cell>
          <cell r="O19" t="str">
            <v>AGUILAR</v>
          </cell>
          <cell r="P19" t="str">
            <v>AGUILAR</v>
          </cell>
          <cell r="R19" t="str">
            <v>Q</v>
          </cell>
          <cell r="S19" t="str">
            <v>MOUNTAIN WEST</v>
          </cell>
          <cell r="T19" t="str">
            <v>TERRY BEELER</v>
          </cell>
          <cell r="U19" t="str">
            <v>QWEST CORPORATION</v>
          </cell>
          <cell r="V19" t="e">
            <v>#N/A</v>
          </cell>
          <cell r="W19" t="e">
            <v>#N/A</v>
          </cell>
          <cell r="X19" t="e">
            <v>#N/A</v>
          </cell>
          <cell r="Y19" t="e">
            <v>#N/A</v>
          </cell>
          <cell r="Z19" t="e">
            <v>#N/A</v>
          </cell>
          <cell r="AA19" t="e">
            <v>#N/A</v>
          </cell>
          <cell r="AB19" t="e">
            <v>#N/A</v>
          </cell>
          <cell r="AC19">
            <v>37.401943000000003</v>
          </cell>
          <cell r="AD19">
            <v>-104.654442</v>
          </cell>
          <cell r="AE19" t="e">
            <v>#N/A</v>
          </cell>
          <cell r="AF19" t="e">
            <v>#N/A</v>
          </cell>
          <cell r="AG19" t="e">
            <v>#N/A</v>
          </cell>
          <cell r="AH19" t="e">
            <v>#N/A</v>
          </cell>
          <cell r="AI19" t="e">
            <v>#N/A</v>
          </cell>
          <cell r="AJ19" t="e">
            <v>#N/A</v>
          </cell>
          <cell r="AK19" t="e">
            <v>#N/A</v>
          </cell>
        </row>
        <row r="20">
          <cell r="A20" t="str">
            <v>AGSTARXA</v>
          </cell>
          <cell r="B20" t="str">
            <v>AR</v>
          </cell>
          <cell r="C20" t="str">
            <v>AR</v>
          </cell>
          <cell r="D20" t="str">
            <v>AUGUSTA</v>
          </cell>
          <cell r="E20" t="str">
            <v>AGSTARXADS0</v>
          </cell>
          <cell r="F20">
            <v>528</v>
          </cell>
          <cell r="G20" t="str">
            <v>870347</v>
          </cell>
          <cell r="H20">
            <v>3351</v>
          </cell>
          <cell r="I20">
            <v>7547</v>
          </cell>
          <cell r="J20">
            <v>3351</v>
          </cell>
          <cell r="K20" t="str">
            <v>T094</v>
          </cell>
          <cell r="L20" t="str">
            <v>1144</v>
          </cell>
          <cell r="M20" t="str">
            <v>CENTURYTEL CENTRAL ARKANSAS, LLC</v>
          </cell>
          <cell r="N20" t="str">
            <v>AGSTAR</v>
          </cell>
          <cell r="O20" t="str">
            <v>AUGUSTA</v>
          </cell>
          <cell r="P20" t="str">
            <v>AUGUSTA</v>
          </cell>
          <cell r="R20" t="str">
            <v>CT</v>
          </cell>
          <cell r="S20" t="str">
            <v>EAST</v>
          </cell>
          <cell r="T20" t="str">
            <v>KEVIN MCCARTER</v>
          </cell>
          <cell r="U20" t="str">
            <v>CenturyTel of Central Arkansas, LLC</v>
          </cell>
          <cell r="V20" t="str">
            <v>CenturyTel FCC # 7</v>
          </cell>
          <cell r="W20">
            <v>1144</v>
          </cell>
          <cell r="X20" t="str">
            <v>LITTLE ROCK ARKANSAS</v>
          </cell>
          <cell r="Y20">
            <v>7547</v>
          </cell>
          <cell r="Z20">
            <v>3351</v>
          </cell>
          <cell r="AA20">
            <v>0</v>
          </cell>
          <cell r="AB20">
            <v>0</v>
          </cell>
          <cell r="AC20">
            <v>35.281405604232305</v>
          </cell>
          <cell r="AD20">
            <v>-91.365753249421147</v>
          </cell>
          <cell r="AE20" t="str">
            <v>307 MAIN ST</v>
          </cell>
          <cell r="AF20" t="str">
            <v>AUGUSTA</v>
          </cell>
          <cell r="AG20" t="str">
            <v>72006</v>
          </cell>
          <cell r="AH20">
            <v>0</v>
          </cell>
          <cell r="AI20" t="str">
            <v>X</v>
          </cell>
          <cell r="AJ20" t="str">
            <v>-</v>
          </cell>
          <cell r="AK20" t="str">
            <v>-</v>
          </cell>
        </row>
        <row r="21">
          <cell r="A21" t="str">
            <v>AGSTMOXA</v>
          </cell>
          <cell r="B21" t="str">
            <v>MO</v>
          </cell>
          <cell r="C21" t="str">
            <v>MO</v>
          </cell>
          <cell r="D21" t="str">
            <v>AUGUSTA</v>
          </cell>
          <cell r="E21" t="str">
            <v>AGSTMOXARS2</v>
          </cell>
          <cell r="F21">
            <v>520</v>
          </cell>
          <cell r="G21" t="str">
            <v>636228</v>
          </cell>
          <cell r="H21">
            <v>3583</v>
          </cell>
          <cell r="I21">
            <v>6869</v>
          </cell>
          <cell r="J21">
            <v>3583</v>
          </cell>
          <cell r="K21" t="str">
            <v>T806</v>
          </cell>
          <cell r="L21" t="str">
            <v>9787</v>
          </cell>
          <cell r="M21" t="str">
            <v>CENTURYTEL MISSOURI LLC (SOUTHWEST)</v>
          </cell>
          <cell r="N21" t="str">
            <v>AGSTMO</v>
          </cell>
          <cell r="O21" t="str">
            <v>AUGUSTA</v>
          </cell>
          <cell r="P21" t="str">
            <v>AUGUSTA</v>
          </cell>
          <cell r="R21" t="str">
            <v>CT</v>
          </cell>
          <cell r="S21" t="str">
            <v>MIDWEST</v>
          </cell>
          <cell r="T21" t="str">
            <v>DUANE RING</v>
          </cell>
          <cell r="U21" t="str">
            <v>CenturyTel of Missouri, LLC</v>
          </cell>
          <cell r="V21" t="str">
            <v>CenturyTel FCC #2 and #3</v>
          </cell>
          <cell r="W21">
            <v>9787</v>
          </cell>
          <cell r="X21" t="str">
            <v>ST LOUIS MISSOURI</v>
          </cell>
          <cell r="Y21">
            <v>6870</v>
          </cell>
          <cell r="Z21">
            <v>3582</v>
          </cell>
          <cell r="AA21">
            <v>-1</v>
          </cell>
          <cell r="AB21">
            <v>1</v>
          </cell>
          <cell r="AC21">
            <v>38.566704437800844</v>
          </cell>
          <cell r="AD21">
            <v>-90.880217028612549</v>
          </cell>
          <cell r="AE21" t="str">
            <v>253 FERRY ST</v>
          </cell>
          <cell r="AF21" t="str">
            <v>AUGUSTA</v>
          </cell>
          <cell r="AG21" t="str">
            <v>63332</v>
          </cell>
          <cell r="AH21">
            <v>0</v>
          </cell>
          <cell r="AI21" t="str">
            <v>X</v>
          </cell>
          <cell r="AJ21" t="str">
            <v>-</v>
          </cell>
          <cell r="AK21" t="str">
            <v>X</v>
          </cell>
        </row>
        <row r="22">
          <cell r="A22" t="str">
            <v>AGSTWIXA</v>
          </cell>
          <cell r="B22" t="str">
            <v>WI</v>
          </cell>
          <cell r="C22" t="str">
            <v>WI</v>
          </cell>
          <cell r="D22" t="str">
            <v>AUGUSTA</v>
          </cell>
          <cell r="E22" t="str">
            <v>AGSTWIXARS0</v>
          </cell>
          <cell r="F22">
            <v>352</v>
          </cell>
          <cell r="G22" t="str">
            <v>715286</v>
          </cell>
          <cell r="H22">
            <v>4197</v>
          </cell>
          <cell r="I22">
            <v>5698</v>
          </cell>
          <cell r="J22">
            <v>4197</v>
          </cell>
          <cell r="K22" t="str">
            <v>T098</v>
          </cell>
          <cell r="L22" t="str">
            <v>1159</v>
          </cell>
          <cell r="M22" t="str">
            <v>CENTURYTEL CENTRAL WISCONSIN</v>
          </cell>
          <cell r="N22" t="str">
            <v>AGSTWI</v>
          </cell>
          <cell r="O22" t="str">
            <v>AUGUSTA</v>
          </cell>
          <cell r="P22" t="str">
            <v>AUGUSTA</v>
          </cell>
          <cell r="R22" t="str">
            <v>CT</v>
          </cell>
          <cell r="S22" t="str">
            <v>MIDWEST</v>
          </cell>
          <cell r="T22" t="str">
            <v>DUANE RING</v>
          </cell>
          <cell r="U22" t="str">
            <v>CenturyTel of Central Wisconsin, LLC</v>
          </cell>
          <cell r="V22" t="str">
            <v>CenturyTel FCC #1</v>
          </cell>
          <cell r="W22">
            <v>1159</v>
          </cell>
          <cell r="X22" t="str">
            <v>NORTHWEST WISCONSIN</v>
          </cell>
          <cell r="Y22">
            <v>5698</v>
          </cell>
          <cell r="Z22">
            <v>4197</v>
          </cell>
          <cell r="AA22">
            <v>0</v>
          </cell>
          <cell r="AB22">
            <v>0</v>
          </cell>
          <cell r="AC22">
            <v>44.678998271167359</v>
          </cell>
          <cell r="AD22">
            <v>-91.123346144775098</v>
          </cell>
          <cell r="AE22" t="str">
            <v>136 W BROWN ST</v>
          </cell>
          <cell r="AF22" t="str">
            <v>AUGUSTA</v>
          </cell>
          <cell r="AG22" t="str">
            <v>54722</v>
          </cell>
          <cell r="AH22">
            <v>0</v>
          </cell>
          <cell r="AI22" t="str">
            <v>-</v>
          </cell>
          <cell r="AJ22" t="str">
            <v>-</v>
          </cell>
          <cell r="AK22" t="str">
            <v>X</v>
          </cell>
        </row>
        <row r="23">
          <cell r="A23" t="str">
            <v>AHSKNCXA</v>
          </cell>
          <cell r="B23" t="str">
            <v>NC</v>
          </cell>
          <cell r="C23" t="str">
            <v>NC</v>
          </cell>
          <cell r="D23" t="str">
            <v>AHOSKIE</v>
          </cell>
          <cell r="E23" t="str">
            <v>AHSKNCXA33A</v>
          </cell>
          <cell r="F23">
            <v>951</v>
          </cell>
          <cell r="G23" t="str">
            <v>252209</v>
          </cell>
          <cell r="H23">
            <v>1253</v>
          </cell>
          <cell r="I23">
            <v>6089</v>
          </cell>
          <cell r="J23">
            <v>1253</v>
          </cell>
          <cell r="K23" t="str">
            <v>T887</v>
          </cell>
          <cell r="L23" t="str">
            <v>0470</v>
          </cell>
          <cell r="M23" t="str">
            <v>CAROLINA TEL AND TEL CO., LLC</v>
          </cell>
          <cell r="N23" t="str">
            <v>AHSKNC</v>
          </cell>
          <cell r="O23" t="str">
            <v>AHOSKIE</v>
          </cell>
          <cell r="P23" t="str">
            <v>AHOSKIE</v>
          </cell>
          <cell r="R23" t="str">
            <v>EQ</v>
          </cell>
          <cell r="S23" t="str">
            <v>EAST</v>
          </cell>
          <cell r="T23" t="str">
            <v>KEVIN MCCARTER</v>
          </cell>
          <cell r="U23" t="str">
            <v>CAROLINA TEL AND TEL CO., LLC</v>
          </cell>
          <cell r="V23" t="e">
            <v>#N/A</v>
          </cell>
          <cell r="W23" t="e">
            <v>#N/A</v>
          </cell>
          <cell r="X23" t="e">
            <v>#N/A</v>
          </cell>
          <cell r="Y23" t="e">
            <v>#N/A</v>
          </cell>
          <cell r="Z23" t="e">
            <v>#N/A</v>
          </cell>
          <cell r="AA23" t="e">
            <v>#N/A</v>
          </cell>
          <cell r="AB23" t="e">
            <v>#N/A</v>
          </cell>
          <cell r="AC23">
            <v>36.286647000000002</v>
          </cell>
          <cell r="AD23">
            <v>-76.987933999999996</v>
          </cell>
          <cell r="AE23" t="e">
            <v>#N/A</v>
          </cell>
          <cell r="AF23" t="e">
            <v>#N/A</v>
          </cell>
          <cell r="AG23" t="e">
            <v>#N/A</v>
          </cell>
          <cell r="AH23" t="e">
            <v>#N/A</v>
          </cell>
          <cell r="AI23" t="e">
            <v>#N/A</v>
          </cell>
          <cell r="AJ23" t="e">
            <v>#N/A</v>
          </cell>
          <cell r="AK23" t="e">
            <v>#N/A</v>
          </cell>
        </row>
        <row r="24">
          <cell r="A24" t="str">
            <v>AKRNCOXC</v>
          </cell>
          <cell r="B24" t="str">
            <v>CO</v>
          </cell>
          <cell r="C24" t="str">
            <v>CO</v>
          </cell>
          <cell r="D24" t="str">
            <v>AKRON</v>
          </cell>
          <cell r="E24" t="str">
            <v>AKRNCOXCRS1</v>
          </cell>
          <cell r="F24">
            <v>656</v>
          </cell>
          <cell r="G24" t="str">
            <v>970345</v>
          </cell>
          <cell r="H24">
            <v>5641</v>
          </cell>
          <cell r="I24">
            <v>7326</v>
          </cell>
          <cell r="J24">
            <v>5641</v>
          </cell>
          <cell r="K24" t="str">
            <v>T149</v>
          </cell>
          <cell r="L24" t="str">
            <v>2185</v>
          </cell>
          <cell r="M24" t="str">
            <v>CENTURYTEL OF EAGLE, INC.</v>
          </cell>
          <cell r="N24" t="str">
            <v>YUMACO</v>
          </cell>
          <cell r="O24" t="str">
            <v>AKRON</v>
          </cell>
          <cell r="P24" t="str">
            <v>AKRON</v>
          </cell>
          <cell r="R24" t="str">
            <v>CT</v>
          </cell>
          <cell r="S24" t="str">
            <v>MOUNTAIN WEST</v>
          </cell>
          <cell r="T24" t="str">
            <v>TERRY BEELER</v>
          </cell>
          <cell r="U24" t="str">
            <v>CenturyTel of Eagle, Inc.</v>
          </cell>
          <cell r="V24" t="str">
            <v>TUECA</v>
          </cell>
          <cell r="W24">
            <v>2185</v>
          </cell>
          <cell r="X24" t="str">
            <v>DENVER CO</v>
          </cell>
          <cell r="Y24">
            <v>7326</v>
          </cell>
          <cell r="Z24">
            <v>5641</v>
          </cell>
          <cell r="AA24">
            <v>0</v>
          </cell>
          <cell r="AB24">
            <v>0</v>
          </cell>
          <cell r="AC24">
            <v>40.159156824476291</v>
          </cell>
          <cell r="AD24">
            <v>-103.21316365393226</v>
          </cell>
          <cell r="AE24" t="str">
            <v>209 MAIN ST</v>
          </cell>
          <cell r="AF24" t="str">
            <v>AKRON</v>
          </cell>
          <cell r="AG24" t="str">
            <v>80720</v>
          </cell>
          <cell r="AH24">
            <v>0</v>
          </cell>
          <cell r="AI24" t="str">
            <v>-</v>
          </cell>
          <cell r="AJ24" t="str">
            <v>-</v>
          </cell>
          <cell r="AK24" t="str">
            <v>X</v>
          </cell>
        </row>
        <row r="25">
          <cell r="A25" t="str">
            <v>ALBQNMAC</v>
          </cell>
          <cell r="B25" t="str">
            <v>NM</v>
          </cell>
          <cell r="C25" t="str">
            <v>NM</v>
          </cell>
          <cell r="D25" t="str">
            <v>ACADEMY</v>
          </cell>
          <cell r="E25" t="str">
            <v>ALBQNMACDS0</v>
          </cell>
          <cell r="F25">
            <v>664</v>
          </cell>
          <cell r="G25" t="str">
            <v>505697</v>
          </cell>
          <cell r="H25">
            <v>5877</v>
          </cell>
          <cell r="I25">
            <v>8527</v>
          </cell>
          <cell r="J25">
            <v>5877</v>
          </cell>
          <cell r="K25" t="str">
            <v>T600</v>
          </cell>
          <cell r="L25" t="str">
            <v>9636</v>
          </cell>
          <cell r="M25" t="str">
            <v>QWEST CORPORATION</v>
          </cell>
          <cell r="N25" t="str">
            <v>ALBQNMAC</v>
          </cell>
          <cell r="O25" t="str">
            <v>ALBUQUERQUE</v>
          </cell>
          <cell r="P25" t="str">
            <v>ALBUQURQUE</v>
          </cell>
          <cell r="R25" t="str">
            <v>Q</v>
          </cell>
          <cell r="S25" t="str">
            <v>MOUNTAIN WEST</v>
          </cell>
          <cell r="T25" t="str">
            <v>TERRY BEELER</v>
          </cell>
          <cell r="U25" t="str">
            <v>QWEST CORPORATION</v>
          </cell>
          <cell r="V25" t="e">
            <v>#N/A</v>
          </cell>
          <cell r="W25" t="e">
            <v>#N/A</v>
          </cell>
          <cell r="X25" t="e">
            <v>#N/A</v>
          </cell>
          <cell r="Y25" t="e">
            <v>#N/A</v>
          </cell>
          <cell r="Z25" t="e">
            <v>#N/A</v>
          </cell>
          <cell r="AA25" t="e">
            <v>#N/A</v>
          </cell>
          <cell r="AB25" t="e">
            <v>#N/A</v>
          </cell>
          <cell r="AC25">
            <v>35.166943000000003</v>
          </cell>
          <cell r="AD25">
            <v>-106.559448</v>
          </cell>
          <cell r="AE25" t="e">
            <v>#N/A</v>
          </cell>
          <cell r="AF25" t="e">
            <v>#N/A</v>
          </cell>
          <cell r="AG25" t="e">
            <v>#N/A</v>
          </cell>
          <cell r="AH25" t="e">
            <v>#N/A</v>
          </cell>
          <cell r="AI25" t="e">
            <v>#N/A</v>
          </cell>
          <cell r="AJ25" t="e">
            <v>#N/A</v>
          </cell>
          <cell r="AK25" t="e">
            <v>#N/A</v>
          </cell>
        </row>
        <row r="26">
          <cell r="A26" t="str">
            <v>ALBQNMCR</v>
          </cell>
          <cell r="B26" t="str">
            <v>NM</v>
          </cell>
          <cell r="C26" t="str">
            <v>NM</v>
          </cell>
          <cell r="D26" t="str">
            <v>CORRALES</v>
          </cell>
          <cell r="E26" t="str">
            <v>ALBQNMCRDS0</v>
          </cell>
          <cell r="F26">
            <v>664</v>
          </cell>
          <cell r="G26" t="str">
            <v>505792</v>
          </cell>
          <cell r="H26">
            <v>5894</v>
          </cell>
          <cell r="I26">
            <v>8524</v>
          </cell>
          <cell r="J26">
            <v>5894</v>
          </cell>
          <cell r="K26" t="str">
            <v>T600</v>
          </cell>
          <cell r="L26" t="str">
            <v>9636</v>
          </cell>
          <cell r="M26" t="str">
            <v>QWEST CORPORATION</v>
          </cell>
          <cell r="N26" t="str">
            <v>ALBQNMCR</v>
          </cell>
          <cell r="O26" t="str">
            <v>ALBUQUERQUE</v>
          </cell>
          <cell r="P26" t="str">
            <v>ALBUQURQUE</v>
          </cell>
          <cell r="R26" t="str">
            <v>Q</v>
          </cell>
          <cell r="S26" t="str">
            <v>MOUNTAIN WEST</v>
          </cell>
          <cell r="T26" t="str">
            <v>TERRY BEELER</v>
          </cell>
          <cell r="U26" t="str">
            <v>QWEST CORPORATION</v>
          </cell>
          <cell r="V26" t="e">
            <v>#N/A</v>
          </cell>
          <cell r="W26" t="e">
            <v>#N/A</v>
          </cell>
          <cell r="X26" t="e">
            <v>#N/A</v>
          </cell>
          <cell r="Y26" t="e">
            <v>#N/A</v>
          </cell>
          <cell r="Z26" t="e">
            <v>#N/A</v>
          </cell>
          <cell r="AA26" t="e">
            <v>#N/A</v>
          </cell>
          <cell r="AB26" t="e">
            <v>#N/A</v>
          </cell>
          <cell r="AC26">
            <v>35.201110999999997</v>
          </cell>
          <cell r="AD26">
            <v>-106.64917</v>
          </cell>
          <cell r="AE26" t="e">
            <v>#N/A</v>
          </cell>
          <cell r="AF26" t="e">
            <v>#N/A</v>
          </cell>
          <cell r="AG26" t="e">
            <v>#N/A</v>
          </cell>
          <cell r="AH26" t="e">
            <v>#N/A</v>
          </cell>
          <cell r="AI26" t="e">
            <v>#N/A</v>
          </cell>
          <cell r="AJ26" t="e">
            <v>#N/A</v>
          </cell>
          <cell r="AK26" t="e">
            <v>#N/A</v>
          </cell>
        </row>
        <row r="27">
          <cell r="A27" t="str">
            <v>ALBQNMEA</v>
          </cell>
          <cell r="B27" t="str">
            <v>NM</v>
          </cell>
          <cell r="C27" t="str">
            <v>NM</v>
          </cell>
          <cell r="D27" t="str">
            <v>ALBQ EAST</v>
          </cell>
          <cell r="E27" t="str">
            <v>ALBQNMEADS0</v>
          </cell>
          <cell r="F27">
            <v>664</v>
          </cell>
          <cell r="G27" t="str">
            <v>505222</v>
          </cell>
          <cell r="H27">
            <v>5878</v>
          </cell>
          <cell r="I27">
            <v>8547</v>
          </cell>
          <cell r="J27">
            <v>5878</v>
          </cell>
          <cell r="K27" t="str">
            <v>T600</v>
          </cell>
          <cell r="L27" t="str">
            <v>9636</v>
          </cell>
          <cell r="M27" t="str">
            <v>QWEST CORPORATION</v>
          </cell>
          <cell r="N27" t="str">
            <v>ALBQNMEA</v>
          </cell>
          <cell r="O27" t="str">
            <v>ALBUQUERQUE</v>
          </cell>
          <cell r="P27" t="str">
            <v>ALBUQURQUE</v>
          </cell>
          <cell r="R27" t="str">
            <v>Q</v>
          </cell>
          <cell r="S27" t="str">
            <v>MOUNTAIN WEST</v>
          </cell>
          <cell r="T27" t="str">
            <v>TERRY BEELER</v>
          </cell>
          <cell r="U27" t="str">
            <v>QWEST CORPORATION</v>
          </cell>
          <cell r="V27" t="e">
            <v>#N/A</v>
          </cell>
          <cell r="W27" t="e">
            <v>#N/A</v>
          </cell>
          <cell r="X27" t="e">
            <v>#N/A</v>
          </cell>
          <cell r="Y27" t="e">
            <v>#N/A</v>
          </cell>
          <cell r="Z27" t="e">
            <v>#N/A</v>
          </cell>
          <cell r="AA27" t="e">
            <v>#N/A</v>
          </cell>
          <cell r="AB27" t="e">
            <v>#N/A</v>
          </cell>
          <cell r="AC27">
            <v>35.079445</v>
          </cell>
          <cell r="AD27">
            <v>-106.596664</v>
          </cell>
          <cell r="AE27" t="e">
            <v>#N/A</v>
          </cell>
          <cell r="AF27" t="e">
            <v>#N/A</v>
          </cell>
          <cell r="AG27" t="e">
            <v>#N/A</v>
          </cell>
          <cell r="AH27" t="e">
            <v>#N/A</v>
          </cell>
          <cell r="AI27" t="e">
            <v>#N/A</v>
          </cell>
          <cell r="AJ27" t="e">
            <v>#N/A</v>
          </cell>
          <cell r="AK27" t="e">
            <v>#N/A</v>
          </cell>
        </row>
        <row r="28">
          <cell r="A28" t="str">
            <v>ALBQNMMA</v>
          </cell>
          <cell r="B28" t="str">
            <v>NM</v>
          </cell>
          <cell r="C28" t="str">
            <v>NM</v>
          </cell>
          <cell r="D28" t="str">
            <v>ALBQ MAIN</v>
          </cell>
          <cell r="E28" t="str">
            <v>ALBQNMMADS1</v>
          </cell>
          <cell r="F28">
            <v>664</v>
          </cell>
          <cell r="G28" t="str">
            <v>505850</v>
          </cell>
          <cell r="H28">
            <v>5888</v>
          </cell>
          <cell r="I28">
            <v>8548</v>
          </cell>
          <cell r="J28">
            <v>5888</v>
          </cell>
          <cell r="K28" t="str">
            <v>T600</v>
          </cell>
          <cell r="L28" t="str">
            <v>9636</v>
          </cell>
          <cell r="M28" t="str">
            <v>QWEST CORPORATION</v>
          </cell>
          <cell r="N28" t="str">
            <v>ALBQNMMA</v>
          </cell>
          <cell r="O28" t="str">
            <v>ALBUQUERQUE</v>
          </cell>
          <cell r="P28" t="str">
            <v>ALBUQURQUE</v>
          </cell>
          <cell r="R28" t="str">
            <v>Q</v>
          </cell>
          <cell r="S28" t="str">
            <v>MOUNTAIN WEST</v>
          </cell>
          <cell r="T28" t="str">
            <v>TERRY BEELER</v>
          </cell>
          <cell r="U28" t="str">
            <v>QWEST CORPORATION</v>
          </cell>
          <cell r="V28" t="e">
            <v>#N/A</v>
          </cell>
          <cell r="W28" t="e">
            <v>#N/A</v>
          </cell>
          <cell r="X28" t="e">
            <v>#N/A</v>
          </cell>
          <cell r="Y28" t="e">
            <v>#N/A</v>
          </cell>
          <cell r="Z28" t="e">
            <v>#N/A</v>
          </cell>
          <cell r="AA28" t="e">
            <v>#N/A</v>
          </cell>
          <cell r="AB28" t="e">
            <v>#N/A</v>
          </cell>
          <cell r="AC28">
            <v>35.084446</v>
          </cell>
          <cell r="AD28">
            <v>-106.649719</v>
          </cell>
          <cell r="AE28" t="e">
            <v>#N/A</v>
          </cell>
          <cell r="AF28" t="e">
            <v>#N/A</v>
          </cell>
          <cell r="AG28" t="e">
            <v>#N/A</v>
          </cell>
          <cell r="AH28" t="e">
            <v>#N/A</v>
          </cell>
          <cell r="AI28" t="e">
            <v>#N/A</v>
          </cell>
          <cell r="AJ28" t="e">
            <v>#N/A</v>
          </cell>
          <cell r="AK28" t="e">
            <v>#N/A</v>
          </cell>
        </row>
        <row r="29">
          <cell r="A29" t="str">
            <v>ALBQNMNE</v>
          </cell>
          <cell r="B29" t="str">
            <v>NM</v>
          </cell>
          <cell r="C29" t="str">
            <v>NM</v>
          </cell>
          <cell r="D29" t="str">
            <v>ALBQ NORTHEAST</v>
          </cell>
          <cell r="E29" t="str">
            <v>ALBQNMNEDS0</v>
          </cell>
          <cell r="F29">
            <v>664</v>
          </cell>
          <cell r="G29" t="str">
            <v>505237</v>
          </cell>
          <cell r="H29">
            <v>5869</v>
          </cell>
          <cell r="I29">
            <v>8538</v>
          </cell>
          <cell r="J29">
            <v>5869</v>
          </cell>
          <cell r="K29" t="str">
            <v>T600</v>
          </cell>
          <cell r="L29" t="str">
            <v>9636</v>
          </cell>
          <cell r="M29" t="str">
            <v>QWEST CORPORATION</v>
          </cell>
          <cell r="N29" t="str">
            <v>ALBQNMNE</v>
          </cell>
          <cell r="O29" t="str">
            <v>ALBUQUERQUE</v>
          </cell>
          <cell r="P29" t="str">
            <v>ALBUQURQUE</v>
          </cell>
          <cell r="R29" t="str">
            <v>Q</v>
          </cell>
          <cell r="S29" t="str">
            <v>MOUNTAIN WEST</v>
          </cell>
          <cell r="T29" t="str">
            <v>TERRY BEELER</v>
          </cell>
          <cell r="U29" t="str">
            <v>QWEST CORPORATION</v>
          </cell>
          <cell r="V29" t="e">
            <v>#N/A</v>
          </cell>
          <cell r="W29" t="e">
            <v>#N/A</v>
          </cell>
          <cell r="X29" t="e">
            <v>#N/A</v>
          </cell>
          <cell r="Y29" t="e">
            <v>#N/A</v>
          </cell>
          <cell r="Z29" t="e">
            <v>#N/A</v>
          </cell>
          <cell r="AA29" t="e">
            <v>#N/A</v>
          </cell>
          <cell r="AB29" t="e">
            <v>#N/A</v>
          </cell>
          <cell r="AC29">
            <v>35.109164999999997</v>
          </cell>
          <cell r="AD29">
            <v>-106.53555299999999</v>
          </cell>
          <cell r="AE29" t="e">
            <v>#N/A</v>
          </cell>
          <cell r="AF29" t="e">
            <v>#N/A</v>
          </cell>
          <cell r="AG29" t="e">
            <v>#N/A</v>
          </cell>
          <cell r="AH29" t="e">
            <v>#N/A</v>
          </cell>
          <cell r="AI29" t="e">
            <v>#N/A</v>
          </cell>
          <cell r="AJ29" t="e">
            <v>#N/A</v>
          </cell>
          <cell r="AK29" t="e">
            <v>#N/A</v>
          </cell>
        </row>
        <row r="30">
          <cell r="A30" t="str">
            <v>ALBQNMNO</v>
          </cell>
          <cell r="B30" t="str">
            <v>NM</v>
          </cell>
          <cell r="C30" t="str">
            <v>NM</v>
          </cell>
          <cell r="D30" t="str">
            <v>ALBQ NORTH</v>
          </cell>
          <cell r="E30" t="str">
            <v>ALBQNMNODS0</v>
          </cell>
          <cell r="F30">
            <v>664</v>
          </cell>
          <cell r="G30" t="str">
            <v>505341</v>
          </cell>
          <cell r="H30">
            <v>5889</v>
          </cell>
          <cell r="I30">
            <v>8538</v>
          </cell>
          <cell r="J30">
            <v>5889</v>
          </cell>
          <cell r="K30" t="str">
            <v>T600</v>
          </cell>
          <cell r="L30" t="str">
            <v>9636</v>
          </cell>
          <cell r="M30" t="str">
            <v>QWEST CORPORATION</v>
          </cell>
          <cell r="N30" t="str">
            <v>ALBQNMNO</v>
          </cell>
          <cell r="O30" t="str">
            <v>ALBUQUERQUE</v>
          </cell>
          <cell r="P30" t="str">
            <v>ALBUQURQUE</v>
          </cell>
          <cell r="R30" t="str">
            <v>Q</v>
          </cell>
          <cell r="S30" t="str">
            <v>MOUNTAIN WEST</v>
          </cell>
          <cell r="T30" t="str">
            <v>TERRY BEELER</v>
          </cell>
          <cell r="U30" t="str">
            <v>QWEST CORPORATION</v>
          </cell>
          <cell r="V30" t="e">
            <v>#N/A</v>
          </cell>
          <cell r="W30" t="e">
            <v>#N/A</v>
          </cell>
          <cell r="X30" t="e">
            <v>#N/A</v>
          </cell>
          <cell r="Y30" t="e">
            <v>#N/A</v>
          </cell>
          <cell r="Z30" t="e">
            <v>#N/A</v>
          </cell>
          <cell r="AA30" t="e">
            <v>#N/A</v>
          </cell>
          <cell r="AB30" t="e">
            <v>#N/A</v>
          </cell>
          <cell r="AC30">
            <v>35.130279999999999</v>
          </cell>
          <cell r="AD30">
            <v>-106.642776</v>
          </cell>
          <cell r="AE30" t="e">
            <v>#N/A</v>
          </cell>
          <cell r="AF30" t="e">
            <v>#N/A</v>
          </cell>
          <cell r="AG30" t="e">
            <v>#N/A</v>
          </cell>
          <cell r="AH30" t="e">
            <v>#N/A</v>
          </cell>
          <cell r="AI30" t="e">
            <v>#N/A</v>
          </cell>
          <cell r="AJ30" t="e">
            <v>#N/A</v>
          </cell>
          <cell r="AK30" t="e">
            <v>#N/A</v>
          </cell>
        </row>
        <row r="31">
          <cell r="A31" t="str">
            <v>ALBQNMRR</v>
          </cell>
          <cell r="B31" t="str">
            <v>NM</v>
          </cell>
          <cell r="C31" t="str">
            <v>NM</v>
          </cell>
          <cell r="D31" t="str">
            <v>RIO RANCHO</v>
          </cell>
          <cell r="E31" t="str">
            <v>ALBQNMRRDS0</v>
          </cell>
          <cell r="F31">
            <v>664</v>
          </cell>
          <cell r="G31" t="str">
            <v>505891</v>
          </cell>
          <cell r="H31">
            <v>5905</v>
          </cell>
          <cell r="I31">
            <v>8518</v>
          </cell>
          <cell r="J31">
            <v>5905</v>
          </cell>
          <cell r="K31" t="str">
            <v>T600</v>
          </cell>
          <cell r="L31" t="str">
            <v>9636</v>
          </cell>
          <cell r="M31" t="str">
            <v>QWEST CORPORATION</v>
          </cell>
          <cell r="N31" t="str">
            <v>ALBQNMRR</v>
          </cell>
          <cell r="O31" t="str">
            <v>ALBUQUERQUE</v>
          </cell>
          <cell r="P31" t="str">
            <v>ALBUQURQUE</v>
          </cell>
          <cell r="R31" t="str">
            <v>Q</v>
          </cell>
          <cell r="S31" t="str">
            <v>MOUNTAIN WEST</v>
          </cell>
          <cell r="T31" t="str">
            <v>TERRY BEELER</v>
          </cell>
          <cell r="U31" t="str">
            <v>QWEST CORPORATION</v>
          </cell>
          <cell r="V31" t="e">
            <v>#N/A</v>
          </cell>
          <cell r="W31" t="e">
            <v>#N/A</v>
          </cell>
          <cell r="X31" t="e">
            <v>#N/A</v>
          </cell>
          <cell r="Y31" t="e">
            <v>#N/A</v>
          </cell>
          <cell r="Z31" t="e">
            <v>#N/A</v>
          </cell>
          <cell r="AA31" t="e">
            <v>#N/A</v>
          </cell>
          <cell r="AB31" t="e">
            <v>#N/A</v>
          </cell>
          <cell r="AC31">
            <v>35.241390000000003</v>
          </cell>
          <cell r="AD31">
            <v>-106.735558</v>
          </cell>
          <cell r="AE31" t="e">
            <v>#N/A</v>
          </cell>
          <cell r="AF31" t="e">
            <v>#N/A</v>
          </cell>
          <cell r="AG31" t="e">
            <v>#N/A</v>
          </cell>
          <cell r="AH31" t="e">
            <v>#N/A</v>
          </cell>
          <cell r="AI31" t="e">
            <v>#N/A</v>
          </cell>
          <cell r="AJ31" t="e">
            <v>#N/A</v>
          </cell>
          <cell r="AK31" t="e">
            <v>#N/A</v>
          </cell>
        </row>
        <row r="32">
          <cell r="A32" t="str">
            <v>ALBQNMSM</v>
          </cell>
          <cell r="B32" t="str">
            <v>NM</v>
          </cell>
          <cell r="C32" t="str">
            <v>NM</v>
          </cell>
          <cell r="D32" t="str">
            <v>SAN MATEO</v>
          </cell>
          <cell r="E32" t="str">
            <v>ALBQNMSMDS0</v>
          </cell>
          <cell r="F32">
            <v>664</v>
          </cell>
          <cell r="G32" t="str">
            <v>505816</v>
          </cell>
          <cell r="H32">
            <v>5879</v>
          </cell>
          <cell r="I32">
            <v>8538</v>
          </cell>
          <cell r="J32">
            <v>5879</v>
          </cell>
          <cell r="K32" t="str">
            <v>T600</v>
          </cell>
          <cell r="L32" t="str">
            <v>9636</v>
          </cell>
          <cell r="M32" t="str">
            <v>QWEST CORPORATION</v>
          </cell>
          <cell r="N32" t="str">
            <v>ALBQNMSM</v>
          </cell>
          <cell r="O32" t="str">
            <v>ALBUQUERQUE</v>
          </cell>
          <cell r="P32" t="str">
            <v>ALBUQURQUE</v>
          </cell>
          <cell r="R32" t="str">
            <v>Q</v>
          </cell>
          <cell r="S32" t="str">
            <v>MOUNTAIN WEST</v>
          </cell>
          <cell r="T32" t="str">
            <v>TERRY BEELER</v>
          </cell>
          <cell r="U32" t="str">
            <v>QWEST CORPORATION</v>
          </cell>
          <cell r="V32" t="e">
            <v>#N/A</v>
          </cell>
          <cell r="W32" t="e">
            <v>#N/A</v>
          </cell>
          <cell r="X32" t="e">
            <v>#N/A</v>
          </cell>
          <cell r="Y32" t="e">
            <v>#N/A</v>
          </cell>
          <cell r="Z32" t="e">
            <v>#N/A</v>
          </cell>
          <cell r="AA32" t="e">
            <v>#N/A</v>
          </cell>
          <cell r="AB32" t="e">
            <v>#N/A</v>
          </cell>
          <cell r="AC32">
            <v>35.120277000000002</v>
          </cell>
          <cell r="AD32">
            <v>-106.586113</v>
          </cell>
          <cell r="AE32" t="e">
            <v>#N/A</v>
          </cell>
          <cell r="AF32" t="e">
            <v>#N/A</v>
          </cell>
          <cell r="AG32" t="e">
            <v>#N/A</v>
          </cell>
          <cell r="AH32" t="e">
            <v>#N/A</v>
          </cell>
          <cell r="AI32" t="e">
            <v>#N/A</v>
          </cell>
          <cell r="AJ32" t="e">
            <v>#N/A</v>
          </cell>
          <cell r="AK32" t="e">
            <v>#N/A</v>
          </cell>
        </row>
        <row r="33">
          <cell r="A33" t="str">
            <v>ALBQNMSW</v>
          </cell>
          <cell r="B33" t="str">
            <v>NM</v>
          </cell>
          <cell r="C33" t="str">
            <v>NM</v>
          </cell>
          <cell r="D33" t="str">
            <v>ALBQ SOUTHWEST</v>
          </cell>
          <cell r="E33" t="str">
            <v>ALBQNMSWDS0</v>
          </cell>
          <cell r="F33">
            <v>664</v>
          </cell>
          <cell r="G33" t="str">
            <v>505452</v>
          </cell>
          <cell r="H33">
            <v>5890</v>
          </cell>
          <cell r="I33">
            <v>8561</v>
          </cell>
          <cell r="J33">
            <v>5890</v>
          </cell>
          <cell r="K33" t="str">
            <v>T600</v>
          </cell>
          <cell r="L33" t="str">
            <v>9636</v>
          </cell>
          <cell r="M33" t="str">
            <v>QWEST CORPORATION</v>
          </cell>
          <cell r="N33" t="str">
            <v>ALBQNMSW</v>
          </cell>
          <cell r="O33" t="str">
            <v>ALBUQUERQUE</v>
          </cell>
          <cell r="P33" t="str">
            <v>ALBUQURQUE</v>
          </cell>
          <cell r="R33" t="str">
            <v>Q</v>
          </cell>
          <cell r="S33" t="str">
            <v>MOUNTAIN WEST</v>
          </cell>
          <cell r="T33" t="str">
            <v>TERRY BEELER</v>
          </cell>
          <cell r="U33" t="str">
            <v>QWEST CORPORATION</v>
          </cell>
          <cell r="V33" t="e">
            <v>#N/A</v>
          </cell>
          <cell r="W33" t="e">
            <v>#N/A</v>
          </cell>
          <cell r="X33" t="e">
            <v>#N/A</v>
          </cell>
          <cell r="Y33" t="e">
            <v>#N/A</v>
          </cell>
          <cell r="Z33" t="e">
            <v>#N/A</v>
          </cell>
          <cell r="AA33" t="e">
            <v>#N/A</v>
          </cell>
          <cell r="AB33" t="e">
            <v>#N/A</v>
          </cell>
          <cell r="AC33">
            <v>35.030276999999998</v>
          </cell>
          <cell r="AD33">
            <v>-106.681664</v>
          </cell>
          <cell r="AE33" t="e">
            <v>#N/A</v>
          </cell>
          <cell r="AF33" t="e">
            <v>#N/A</v>
          </cell>
          <cell r="AG33" t="e">
            <v>#N/A</v>
          </cell>
          <cell r="AH33" t="e">
            <v>#N/A</v>
          </cell>
          <cell r="AI33" t="e">
            <v>#N/A</v>
          </cell>
          <cell r="AJ33" t="e">
            <v>#N/A</v>
          </cell>
          <cell r="AK33" t="e">
            <v>#N/A</v>
          </cell>
        </row>
        <row r="34">
          <cell r="A34" t="str">
            <v>ALBQNMWE</v>
          </cell>
          <cell r="B34" t="str">
            <v>NM</v>
          </cell>
          <cell r="C34" t="str">
            <v>NM</v>
          </cell>
          <cell r="D34" t="str">
            <v>ALBQ WEST</v>
          </cell>
          <cell r="E34" t="str">
            <v>ALBQNMWEDS0</v>
          </cell>
          <cell r="F34">
            <v>664</v>
          </cell>
          <cell r="G34" t="str">
            <v>505352</v>
          </cell>
          <cell r="H34">
            <v>5902</v>
          </cell>
          <cell r="I34">
            <v>8555</v>
          </cell>
          <cell r="J34">
            <v>5902</v>
          </cell>
          <cell r="K34" t="str">
            <v>T600</v>
          </cell>
          <cell r="L34" t="str">
            <v>9636</v>
          </cell>
          <cell r="M34" t="str">
            <v>QWEST CORPORATION</v>
          </cell>
          <cell r="N34" t="str">
            <v>ALBQNMWE</v>
          </cell>
          <cell r="O34" t="str">
            <v>ALBUQUERQUE</v>
          </cell>
          <cell r="P34" t="str">
            <v>ALBUQURQUE</v>
          </cell>
          <cell r="R34" t="str">
            <v>Q</v>
          </cell>
          <cell r="S34" t="str">
            <v>MOUNTAIN WEST</v>
          </cell>
          <cell r="T34" t="str">
            <v>TERRY BEELER</v>
          </cell>
          <cell r="U34" t="str">
            <v>QWEST CORPORATION</v>
          </cell>
          <cell r="V34" t="e">
            <v>#N/A</v>
          </cell>
          <cell r="W34" t="e">
            <v>#N/A</v>
          </cell>
          <cell r="X34" t="e">
            <v>#N/A</v>
          </cell>
          <cell r="Y34" t="e">
            <v>#N/A</v>
          </cell>
          <cell r="Z34" t="e">
            <v>#N/A</v>
          </cell>
          <cell r="AA34" t="e">
            <v>#N/A</v>
          </cell>
          <cell r="AB34" t="e">
            <v>#N/A</v>
          </cell>
          <cell r="AC34">
            <v>35.075001</v>
          </cell>
          <cell r="AD34">
            <v>-106.73722100000001</v>
          </cell>
          <cell r="AE34" t="e">
            <v>#N/A</v>
          </cell>
          <cell r="AF34" t="e">
            <v>#N/A</v>
          </cell>
          <cell r="AG34" t="e">
            <v>#N/A</v>
          </cell>
          <cell r="AH34" t="e">
            <v>#N/A</v>
          </cell>
          <cell r="AI34" t="e">
            <v>#N/A</v>
          </cell>
          <cell r="AJ34" t="e">
            <v>#N/A</v>
          </cell>
          <cell r="AK34" t="e">
            <v>#N/A</v>
          </cell>
        </row>
        <row r="35">
          <cell r="A35" t="str">
            <v>ALBRALXA</v>
          </cell>
          <cell r="B35" t="str">
            <v>AL</v>
          </cell>
          <cell r="C35" t="str">
            <v>AL</v>
          </cell>
          <cell r="D35" t="str">
            <v>ALBERTA</v>
          </cell>
          <cell r="E35" t="str">
            <v>ALBRALXARS0</v>
          </cell>
          <cell r="F35">
            <v>478</v>
          </cell>
          <cell r="G35" t="str">
            <v>334573</v>
          </cell>
          <cell r="H35">
            <v>2414</v>
          </cell>
          <cell r="I35">
            <v>7816</v>
          </cell>
          <cell r="J35">
            <v>2414</v>
          </cell>
          <cell r="K35" t="str">
            <v>T801</v>
          </cell>
          <cell r="L35" t="str">
            <v>9789</v>
          </cell>
          <cell r="M35" t="str">
            <v>CENTURYTEL TEL AL LLC (NORTHERN)</v>
          </cell>
          <cell r="N35" t="str">
            <v>ALBRAL</v>
          </cell>
          <cell r="O35" t="str">
            <v>ALBERTA</v>
          </cell>
          <cell r="P35" t="str">
            <v>ALBERTA</v>
          </cell>
          <cell r="R35" t="str">
            <v>CT</v>
          </cell>
          <cell r="S35" t="str">
            <v>EAST</v>
          </cell>
          <cell r="T35" t="str">
            <v>KEVIN MCCARTER</v>
          </cell>
          <cell r="U35" t="str">
            <v>CenturyTel of Alabama, LLC</v>
          </cell>
          <cell r="V35" t="str">
            <v>CenturyTel FCC #2 and #3</v>
          </cell>
          <cell r="W35">
            <v>9789</v>
          </cell>
          <cell r="X35" t="str">
            <v>MONTGOMERY ALABAMA</v>
          </cell>
          <cell r="Y35">
            <v>7816</v>
          </cell>
          <cell r="Z35">
            <v>2414</v>
          </cell>
          <cell r="AA35">
            <v>0</v>
          </cell>
          <cell r="AB35">
            <v>0</v>
          </cell>
          <cell r="AC35">
            <v>32.231568801352324</v>
          </cell>
          <cell r="AD35">
            <v>-87.41213417530679</v>
          </cell>
          <cell r="AE35" t="str">
            <v>STHWY 5 &amp; COHWY 29</v>
          </cell>
          <cell r="AF35" t="str">
            <v>ALBERTA</v>
          </cell>
          <cell r="AG35" t="str">
            <v>36720</v>
          </cell>
          <cell r="AH35">
            <v>0</v>
          </cell>
          <cell r="AI35" t="str">
            <v>X</v>
          </cell>
          <cell r="AJ35" t="str">
            <v>-</v>
          </cell>
          <cell r="AK35" t="str">
            <v>X</v>
          </cell>
        </row>
        <row r="36">
          <cell r="A36" t="str">
            <v>ALBYOR63</v>
          </cell>
          <cell r="B36" t="str">
            <v>OR</v>
          </cell>
          <cell r="C36" t="str">
            <v>OR</v>
          </cell>
          <cell r="D36" t="str">
            <v>ALBANY</v>
          </cell>
          <cell r="E36" t="str">
            <v>ALBYOR63DS0</v>
          </cell>
          <cell r="F36">
            <v>670</v>
          </cell>
          <cell r="G36" t="str">
            <v>541791</v>
          </cell>
          <cell r="H36">
            <v>8966</v>
          </cell>
          <cell r="I36">
            <v>6999</v>
          </cell>
          <cell r="J36">
            <v>8966</v>
          </cell>
          <cell r="K36" t="str">
            <v>T600</v>
          </cell>
          <cell r="L36" t="str">
            <v>9638</v>
          </cell>
          <cell r="M36" t="str">
            <v>QWEST CORPORATION</v>
          </cell>
          <cell r="N36" t="str">
            <v>ALBYOR63</v>
          </cell>
          <cell r="O36" t="str">
            <v>ALBANY</v>
          </cell>
          <cell r="P36" t="str">
            <v>ALBANY</v>
          </cell>
          <cell r="R36" t="str">
            <v>Q</v>
          </cell>
          <cell r="S36" t="str">
            <v>WEST</v>
          </cell>
          <cell r="T36" t="str">
            <v>BRIAN STADING</v>
          </cell>
          <cell r="U36" t="str">
            <v>QWEST CORPORATION</v>
          </cell>
          <cell r="V36" t="e">
            <v>#N/A</v>
          </cell>
          <cell r="W36" t="e">
            <v>#N/A</v>
          </cell>
          <cell r="X36" t="e">
            <v>#N/A</v>
          </cell>
          <cell r="Y36" t="e">
            <v>#N/A</v>
          </cell>
          <cell r="Z36" t="e">
            <v>#N/A</v>
          </cell>
          <cell r="AA36" t="e">
            <v>#N/A</v>
          </cell>
          <cell r="AB36" t="e">
            <v>#N/A</v>
          </cell>
          <cell r="AC36">
            <v>44.638331999999998</v>
          </cell>
          <cell r="AD36">
            <v>-123.101387</v>
          </cell>
          <cell r="AE36" t="e">
            <v>#N/A</v>
          </cell>
          <cell r="AF36" t="e">
            <v>#N/A</v>
          </cell>
          <cell r="AG36" t="e">
            <v>#N/A</v>
          </cell>
          <cell r="AH36" t="e">
            <v>#N/A</v>
          </cell>
          <cell r="AI36" t="e">
            <v>#N/A</v>
          </cell>
          <cell r="AJ36" t="e">
            <v>#N/A</v>
          </cell>
          <cell r="AK36" t="e">
            <v>#N/A</v>
          </cell>
        </row>
        <row r="37">
          <cell r="A37" t="str">
            <v>ALCTWIXA</v>
          </cell>
          <cell r="B37" t="str">
            <v>WI</v>
          </cell>
          <cell r="C37" t="str">
            <v>WI</v>
          </cell>
          <cell r="D37" t="str">
            <v>ALMA CENTER</v>
          </cell>
          <cell r="E37" t="str">
            <v>ALCTWIXARS0</v>
          </cell>
          <cell r="F37">
            <v>352</v>
          </cell>
          <cell r="G37" t="str">
            <v>715964</v>
          </cell>
          <cell r="H37">
            <v>4144</v>
          </cell>
          <cell r="I37">
            <v>5731</v>
          </cell>
          <cell r="J37">
            <v>4144</v>
          </cell>
          <cell r="K37" t="str">
            <v>T098</v>
          </cell>
          <cell r="L37" t="str">
            <v>1159</v>
          </cell>
          <cell r="M37" t="str">
            <v>CENTURYTEL CENTRAL WISCONSIN</v>
          </cell>
          <cell r="N37" t="str">
            <v>ALCTWI</v>
          </cell>
          <cell r="O37" t="str">
            <v>ALMA CENTER</v>
          </cell>
          <cell r="P37" t="str">
            <v>ALMACENTER</v>
          </cell>
          <cell r="R37" t="str">
            <v>CT</v>
          </cell>
          <cell r="S37" t="str">
            <v>MIDWEST</v>
          </cell>
          <cell r="T37" t="str">
            <v>DUANE RING</v>
          </cell>
          <cell r="U37" t="str">
            <v>CenturyTel of Central Wisconsin, LLC</v>
          </cell>
          <cell r="V37" t="str">
            <v>CenturyTel FCC #1</v>
          </cell>
          <cell r="W37">
            <v>1159</v>
          </cell>
          <cell r="X37" t="str">
            <v>NORTHWEST WISCONSIN</v>
          </cell>
          <cell r="Y37">
            <v>5731</v>
          </cell>
          <cell r="Z37">
            <v>4144</v>
          </cell>
          <cell r="AA37">
            <v>0</v>
          </cell>
          <cell r="AB37">
            <v>0</v>
          </cell>
          <cell r="AC37">
            <v>44.43513082072694</v>
          </cell>
          <cell r="AD37">
            <v>-90.911086699412664</v>
          </cell>
          <cell r="AE37" t="str">
            <v>102 N MAIN</v>
          </cell>
          <cell r="AF37" t="str">
            <v>ALMA CENTER</v>
          </cell>
          <cell r="AG37" t="str">
            <v>54611</v>
          </cell>
          <cell r="AH37">
            <v>0</v>
          </cell>
          <cell r="AI37" t="str">
            <v>-</v>
          </cell>
          <cell r="AJ37" t="str">
            <v>-</v>
          </cell>
          <cell r="AK37" t="str">
            <v>X</v>
          </cell>
        </row>
        <row r="38">
          <cell r="A38" t="str">
            <v>ALDNKSXA</v>
          </cell>
          <cell r="B38" t="str">
            <v>KS</v>
          </cell>
          <cell r="C38" t="str">
            <v>KS</v>
          </cell>
          <cell r="D38" t="str">
            <v>ALDEN</v>
          </cell>
          <cell r="E38" t="str">
            <v>ALDNKSXARS0</v>
          </cell>
          <cell r="F38">
            <v>532</v>
          </cell>
          <cell r="G38" t="str">
            <v>620534</v>
          </cell>
          <cell r="H38">
            <v>4721</v>
          </cell>
          <cell r="I38">
            <v>7439</v>
          </cell>
          <cell r="J38">
            <v>4721</v>
          </cell>
          <cell r="K38" t="str">
            <v>T872</v>
          </cell>
          <cell r="L38" t="str">
            <v>1810</v>
          </cell>
          <cell r="M38" t="str">
            <v>UNITED TEL OF EASTERN KANSAS</v>
          </cell>
          <cell r="N38" t="str">
            <v>ALDNKS</v>
          </cell>
          <cell r="O38" t="str">
            <v>ALDEN</v>
          </cell>
          <cell r="P38" t="str">
            <v>ALDEN</v>
          </cell>
          <cell r="R38" t="str">
            <v>EQ</v>
          </cell>
          <cell r="S38" t="str">
            <v>MIDWEST</v>
          </cell>
          <cell r="T38" t="str">
            <v>DUANE RING</v>
          </cell>
          <cell r="U38" t="str">
            <v>UNITED TEL OF EASTERN KANSAS</v>
          </cell>
          <cell r="V38" t="e">
            <v>#N/A</v>
          </cell>
          <cell r="W38" t="e">
            <v>#N/A</v>
          </cell>
          <cell r="X38" t="e">
            <v>#N/A</v>
          </cell>
          <cell r="Y38" t="e">
            <v>#N/A</v>
          </cell>
          <cell r="Z38" t="e">
            <v>#N/A</v>
          </cell>
          <cell r="AA38" t="e">
            <v>#N/A</v>
          </cell>
          <cell r="AB38" t="e">
            <v>#N/A</v>
          </cell>
          <cell r="AC38">
            <v>38.244131000000003</v>
          </cell>
          <cell r="AD38">
            <v>-98.311539999999994</v>
          </cell>
          <cell r="AE38" t="e">
            <v>#N/A</v>
          </cell>
          <cell r="AF38" t="e">
            <v>#N/A</v>
          </cell>
          <cell r="AG38" t="e">
            <v>#N/A</v>
          </cell>
          <cell r="AH38" t="e">
            <v>#N/A</v>
          </cell>
          <cell r="AI38" t="e">
            <v>#N/A</v>
          </cell>
          <cell r="AJ38" t="e">
            <v>#N/A</v>
          </cell>
          <cell r="AK38" t="e">
            <v>#N/A</v>
          </cell>
        </row>
        <row r="39">
          <cell r="A39" t="str">
            <v>ALFRFLXA</v>
          </cell>
          <cell r="B39" t="str">
            <v>FL</v>
          </cell>
          <cell r="C39" t="str">
            <v>FL</v>
          </cell>
          <cell r="D39" t="str">
            <v>ALFORD</v>
          </cell>
          <cell r="E39" t="str">
            <v>ALFRFLXARS1</v>
          </cell>
          <cell r="F39">
            <v>450</v>
          </cell>
          <cell r="G39" t="str">
            <v>850579</v>
          </cell>
          <cell r="H39">
            <v>1925</v>
          </cell>
          <cell r="I39">
            <v>7931</v>
          </cell>
          <cell r="J39">
            <v>1925</v>
          </cell>
          <cell r="K39" t="str">
            <v>T863</v>
          </cell>
          <cell r="L39" t="str">
            <v>0340</v>
          </cell>
          <cell r="M39" t="str">
            <v>EMBARQ FLORIDA INC. (CENTRAL)</v>
          </cell>
          <cell r="N39" t="str">
            <v>ALFRFL</v>
          </cell>
          <cell r="O39" t="str">
            <v>ALFORD</v>
          </cell>
          <cell r="P39" t="str">
            <v>ALFORD</v>
          </cell>
          <cell r="R39" t="str">
            <v>EQ</v>
          </cell>
          <cell r="S39" t="str">
            <v>EAST</v>
          </cell>
          <cell r="T39" t="str">
            <v>KEVIN MCCARTER</v>
          </cell>
          <cell r="U39" t="str">
            <v>EMBARQ FLORIDA INC. (CENTRAL)</v>
          </cell>
          <cell r="V39" t="e">
            <v>#N/A</v>
          </cell>
          <cell r="W39" t="e">
            <v>#N/A</v>
          </cell>
          <cell r="X39" t="e">
            <v>#N/A</v>
          </cell>
          <cell r="Y39" t="e">
            <v>#N/A</v>
          </cell>
          <cell r="Z39" t="e">
            <v>#N/A</v>
          </cell>
          <cell r="AA39" t="e">
            <v>#N/A</v>
          </cell>
          <cell r="AB39" t="e">
            <v>#N/A</v>
          </cell>
          <cell r="AC39">
            <v>30.697040999999999</v>
          </cell>
          <cell r="AD39">
            <v>-85.389779000000004</v>
          </cell>
          <cell r="AE39" t="e">
            <v>#N/A</v>
          </cell>
          <cell r="AF39" t="e">
            <v>#N/A</v>
          </cell>
          <cell r="AG39" t="e">
            <v>#N/A</v>
          </cell>
          <cell r="AH39" t="e">
            <v>#N/A</v>
          </cell>
          <cell r="AI39" t="e">
            <v>#N/A</v>
          </cell>
          <cell r="AJ39" t="e">
            <v>#N/A</v>
          </cell>
          <cell r="AK39" t="e">
            <v>#N/A</v>
          </cell>
        </row>
        <row r="40">
          <cell r="A40" t="str">
            <v>ALGNIATC</v>
          </cell>
          <cell r="B40" t="str">
            <v>IA</v>
          </cell>
          <cell r="C40" t="str">
            <v>IA</v>
          </cell>
          <cell r="D40" t="str">
            <v>ALGONA</v>
          </cell>
          <cell r="E40" t="str">
            <v>ALGNIATCDS0</v>
          </cell>
          <cell r="F40">
            <v>632</v>
          </cell>
          <cell r="G40" t="str">
            <v>515295</v>
          </cell>
          <cell r="H40">
            <v>4495</v>
          </cell>
          <cell r="I40">
            <v>6219</v>
          </cell>
          <cell r="J40">
            <v>4495</v>
          </cell>
          <cell r="K40" t="str">
            <v>T600</v>
          </cell>
          <cell r="L40" t="str">
            <v>9631</v>
          </cell>
          <cell r="M40" t="str">
            <v>QWEST CORPORATION</v>
          </cell>
          <cell r="N40" t="str">
            <v>ALGNIATC</v>
          </cell>
          <cell r="O40" t="str">
            <v>ALGONA</v>
          </cell>
          <cell r="P40" t="str">
            <v>ALGONA</v>
          </cell>
          <cell r="R40" t="str">
            <v>Q</v>
          </cell>
          <cell r="S40" t="str">
            <v>MIDWEST</v>
          </cell>
          <cell r="T40" t="str">
            <v>DUANE RING</v>
          </cell>
          <cell r="U40" t="str">
            <v>QWEST CORPORATION</v>
          </cell>
          <cell r="V40" t="e">
            <v>#N/A</v>
          </cell>
          <cell r="W40" t="e">
            <v>#N/A</v>
          </cell>
          <cell r="X40" t="e">
            <v>#N/A</v>
          </cell>
          <cell r="Y40" t="e">
            <v>#N/A</v>
          </cell>
          <cell r="Z40" t="e">
            <v>#N/A</v>
          </cell>
          <cell r="AA40" t="e">
            <v>#N/A</v>
          </cell>
          <cell r="AB40" t="e">
            <v>#N/A</v>
          </cell>
          <cell r="AC40">
            <v>43.069721000000001</v>
          </cell>
          <cell r="AD40">
            <v>-94.236664000000005</v>
          </cell>
          <cell r="AE40" t="e">
            <v>#N/A</v>
          </cell>
          <cell r="AF40" t="e">
            <v>#N/A</v>
          </cell>
          <cell r="AG40" t="e">
            <v>#N/A</v>
          </cell>
          <cell r="AH40" t="e">
            <v>#N/A</v>
          </cell>
          <cell r="AI40" t="e">
            <v>#N/A</v>
          </cell>
          <cell r="AJ40" t="e">
            <v>#N/A</v>
          </cell>
          <cell r="AK40" t="e">
            <v>#N/A</v>
          </cell>
        </row>
        <row r="41">
          <cell r="A41" t="str">
            <v>ALGROHXA</v>
          </cell>
          <cell r="B41" t="str">
            <v>OH</v>
          </cell>
          <cell r="C41" t="str">
            <v>OH</v>
          </cell>
          <cell r="D41" t="str">
            <v>ALGER</v>
          </cell>
          <cell r="E41" t="str">
            <v>ALGROHXARS1</v>
          </cell>
          <cell r="F41">
            <v>923</v>
          </cell>
          <cell r="G41" t="str">
            <v>419757</v>
          </cell>
          <cell r="H41">
            <v>2758</v>
          </cell>
          <cell r="I41">
            <v>5905</v>
          </cell>
          <cell r="J41">
            <v>2758</v>
          </cell>
          <cell r="K41" t="str">
            <v>T855</v>
          </cell>
          <cell r="L41" t="str">
            <v>0661</v>
          </cell>
          <cell r="M41" t="str">
            <v>UNITED TEL. CO. OF OHIO</v>
          </cell>
          <cell r="N41" t="str">
            <v>ALGROH</v>
          </cell>
          <cell r="O41" t="str">
            <v>ALGER</v>
          </cell>
          <cell r="P41" t="str">
            <v>ALGER</v>
          </cell>
          <cell r="R41" t="str">
            <v>EQ</v>
          </cell>
          <cell r="S41" t="str">
            <v>MIDWEST</v>
          </cell>
          <cell r="T41" t="str">
            <v>DUANE RING</v>
          </cell>
          <cell r="U41" t="str">
            <v>UNITED TEL. CO. OF OHIO</v>
          </cell>
          <cell r="V41" t="e">
            <v>#N/A</v>
          </cell>
          <cell r="W41" t="e">
            <v>#N/A</v>
          </cell>
          <cell r="X41" t="e">
            <v>#N/A</v>
          </cell>
          <cell r="Y41" t="e">
            <v>#N/A</v>
          </cell>
          <cell r="Z41" t="e">
            <v>#N/A</v>
          </cell>
          <cell r="AA41" t="e">
            <v>#N/A</v>
          </cell>
          <cell r="AB41" t="e">
            <v>#N/A</v>
          </cell>
          <cell r="AC41">
            <v>40.706432999999997</v>
          </cell>
          <cell r="AD41">
            <v>-83.842507999999995</v>
          </cell>
          <cell r="AE41" t="e">
            <v>#N/A</v>
          </cell>
          <cell r="AF41" t="e">
            <v>#N/A</v>
          </cell>
          <cell r="AG41" t="e">
            <v>#N/A</v>
          </cell>
          <cell r="AH41" t="e">
            <v>#N/A</v>
          </cell>
          <cell r="AI41" t="e">
            <v>#N/A</v>
          </cell>
          <cell r="AJ41" t="e">
            <v>#N/A</v>
          </cell>
          <cell r="AK41" t="e">
            <v>#N/A</v>
          </cell>
        </row>
        <row r="42">
          <cell r="A42" t="str">
            <v>ALLEMNAL</v>
          </cell>
          <cell r="B42" t="str">
            <v>MN</v>
          </cell>
          <cell r="C42" t="str">
            <v>MN</v>
          </cell>
          <cell r="D42" t="str">
            <v>ALBERT LEA</v>
          </cell>
          <cell r="E42" t="str">
            <v>ALLEMNALDS0</v>
          </cell>
          <cell r="F42">
            <v>620</v>
          </cell>
          <cell r="G42" t="str">
            <v>507373</v>
          </cell>
          <cell r="H42">
            <v>4421</v>
          </cell>
          <cell r="I42">
            <v>6049</v>
          </cell>
          <cell r="J42">
            <v>4421</v>
          </cell>
          <cell r="K42" t="str">
            <v>T600</v>
          </cell>
          <cell r="L42" t="str">
            <v>9631</v>
          </cell>
          <cell r="M42" t="str">
            <v>QWEST CORPORATION</v>
          </cell>
          <cell r="N42" t="str">
            <v>ALLEMNAL</v>
          </cell>
          <cell r="O42" t="str">
            <v>ALBERT LEA</v>
          </cell>
          <cell r="P42" t="str">
            <v>ALBERT LEA</v>
          </cell>
          <cell r="R42" t="str">
            <v>Q</v>
          </cell>
          <cell r="S42" t="str">
            <v>MIDWEST</v>
          </cell>
          <cell r="T42" t="str">
            <v>DUANE RING</v>
          </cell>
          <cell r="U42" t="str">
            <v>QWEST CORPORATION</v>
          </cell>
          <cell r="V42" t="e">
            <v>#N/A</v>
          </cell>
          <cell r="W42" t="e">
            <v>#N/A</v>
          </cell>
          <cell r="X42" t="e">
            <v>#N/A</v>
          </cell>
          <cell r="Y42" t="e">
            <v>#N/A</v>
          </cell>
          <cell r="Z42" t="e">
            <v>#N/A</v>
          </cell>
          <cell r="AA42" t="e">
            <v>#N/A</v>
          </cell>
          <cell r="AB42" t="e">
            <v>#N/A</v>
          </cell>
          <cell r="AC42">
            <v>43.648055999999997</v>
          </cell>
          <cell r="AD42">
            <v>-93.367774999999995</v>
          </cell>
          <cell r="AE42" t="e">
            <v>#N/A</v>
          </cell>
          <cell r="AF42" t="e">
            <v>#N/A</v>
          </cell>
          <cell r="AG42" t="e">
            <v>#N/A</v>
          </cell>
          <cell r="AH42" t="e">
            <v>#N/A</v>
          </cell>
          <cell r="AI42" t="e">
            <v>#N/A</v>
          </cell>
          <cell r="AJ42" t="e">
            <v>#N/A</v>
          </cell>
          <cell r="AK42" t="e">
            <v>#N/A</v>
          </cell>
        </row>
        <row r="43">
          <cell r="A43" t="str">
            <v>ALMAARXA</v>
          </cell>
          <cell r="B43" t="str">
            <v>AR</v>
          </cell>
          <cell r="C43" t="str">
            <v>AR</v>
          </cell>
          <cell r="D43" t="str">
            <v>ALMA</v>
          </cell>
          <cell r="E43" t="str">
            <v>ALMAARXADS0</v>
          </cell>
          <cell r="F43">
            <v>526</v>
          </cell>
          <cell r="G43" t="str">
            <v>479632</v>
          </cell>
          <cell r="H43">
            <v>3832</v>
          </cell>
          <cell r="I43">
            <v>7719</v>
          </cell>
          <cell r="J43">
            <v>3832</v>
          </cell>
          <cell r="K43" t="str">
            <v>T090</v>
          </cell>
          <cell r="L43" t="str">
            <v>1142</v>
          </cell>
          <cell r="M43" t="str">
            <v>CENTURYTEL NW AR-RUSSELVL</v>
          </cell>
          <cell r="N43" t="str">
            <v>ALMAAR</v>
          </cell>
          <cell r="O43" t="str">
            <v>ALMA</v>
          </cell>
          <cell r="P43" t="str">
            <v>ALMA</v>
          </cell>
          <cell r="R43" t="str">
            <v>CT</v>
          </cell>
          <cell r="S43" t="str">
            <v>EAST</v>
          </cell>
          <cell r="T43" t="str">
            <v>KEVIN MCCARTER</v>
          </cell>
          <cell r="U43" t="str">
            <v>CenturyTel of Northwest Arkansas, LLC</v>
          </cell>
          <cell r="V43" t="str">
            <v>CenturyTel FCC # 7</v>
          </cell>
          <cell r="W43">
            <v>1142</v>
          </cell>
          <cell r="X43" t="str">
            <v>FORT SMITH ARKANSAS</v>
          </cell>
          <cell r="Y43">
            <v>7719</v>
          </cell>
          <cell r="Z43">
            <v>3832</v>
          </cell>
          <cell r="AA43">
            <v>0</v>
          </cell>
          <cell r="AB43">
            <v>0</v>
          </cell>
          <cell r="AC43">
            <v>35.480206353843393</v>
          </cell>
          <cell r="AD43">
            <v>-94.223176613191441</v>
          </cell>
          <cell r="AE43" t="str">
            <v>307 FAYETTEVILLE AVE</v>
          </cell>
          <cell r="AF43" t="str">
            <v>ALMA</v>
          </cell>
          <cell r="AG43" t="str">
            <v>72921</v>
          </cell>
          <cell r="AH43">
            <v>0</v>
          </cell>
          <cell r="AI43" t="str">
            <v>X</v>
          </cell>
          <cell r="AJ43" t="str">
            <v>X</v>
          </cell>
          <cell r="AK43" t="str">
            <v>-</v>
          </cell>
        </row>
        <row r="44">
          <cell r="A44" t="str">
            <v>ALMAKSXA</v>
          </cell>
          <cell r="B44" t="str">
            <v>KS</v>
          </cell>
          <cell r="C44" t="str">
            <v>KS</v>
          </cell>
          <cell r="D44" t="str">
            <v>ALMA</v>
          </cell>
          <cell r="E44" t="str">
            <v>ALMAKSXARS0</v>
          </cell>
          <cell r="F44">
            <v>534</v>
          </cell>
          <cell r="G44" t="str">
            <v>785765</v>
          </cell>
          <cell r="H44">
            <v>4462</v>
          </cell>
          <cell r="I44">
            <v>7156</v>
          </cell>
          <cell r="J44">
            <v>4462</v>
          </cell>
          <cell r="K44" t="str">
            <v>T873</v>
          </cell>
          <cell r="L44" t="str">
            <v>1842</v>
          </cell>
          <cell r="M44" t="str">
            <v>UNITED TEL CO. OF KANSAS</v>
          </cell>
          <cell r="N44" t="str">
            <v>ALMAKS</v>
          </cell>
          <cell r="O44" t="str">
            <v>ALMA</v>
          </cell>
          <cell r="P44" t="str">
            <v>ALMA</v>
          </cell>
          <cell r="R44" t="str">
            <v>EQ</v>
          </cell>
          <cell r="S44" t="str">
            <v>MIDWEST</v>
          </cell>
          <cell r="T44" t="str">
            <v>DUANE RING</v>
          </cell>
          <cell r="U44" t="str">
            <v>UNITED TEL CO. OF KANSAS</v>
          </cell>
          <cell r="V44" t="e">
            <v>#N/A</v>
          </cell>
          <cell r="W44" t="e">
            <v>#N/A</v>
          </cell>
          <cell r="X44" t="e">
            <v>#N/A</v>
          </cell>
          <cell r="Y44" t="e">
            <v>#N/A</v>
          </cell>
          <cell r="Z44" t="e">
            <v>#N/A</v>
          </cell>
          <cell r="AA44" t="e">
            <v>#N/A</v>
          </cell>
          <cell r="AB44" t="e">
            <v>#N/A</v>
          </cell>
          <cell r="AC44">
            <v>39.012343999999999</v>
          </cell>
          <cell r="AD44">
            <v>-96.289294999999996</v>
          </cell>
          <cell r="AE44" t="e">
            <v>#N/A</v>
          </cell>
          <cell r="AF44" t="e">
            <v>#N/A</v>
          </cell>
          <cell r="AG44" t="e">
            <v>#N/A</v>
          </cell>
          <cell r="AH44" t="e">
            <v>#N/A</v>
          </cell>
          <cell r="AI44" t="e">
            <v>#N/A</v>
          </cell>
          <cell r="AJ44" t="e">
            <v>#N/A</v>
          </cell>
          <cell r="AK44" t="e">
            <v>#N/A</v>
          </cell>
        </row>
        <row r="45">
          <cell r="A45" t="str">
            <v>ALMGNMMA</v>
          </cell>
          <cell r="B45" t="str">
            <v>NM</v>
          </cell>
          <cell r="C45" t="str">
            <v>NM</v>
          </cell>
          <cell r="D45" t="str">
            <v>ALAMOGORDO MAIN</v>
          </cell>
          <cell r="E45" t="str">
            <v>ALMGNMMADS0</v>
          </cell>
          <cell r="F45">
            <v>664</v>
          </cell>
          <cell r="G45" t="str">
            <v>505434</v>
          </cell>
          <cell r="H45">
            <v>5633</v>
          </cell>
          <cell r="I45">
            <v>8967</v>
          </cell>
          <cell r="J45">
            <v>5633</v>
          </cell>
          <cell r="K45" t="str">
            <v>T600</v>
          </cell>
          <cell r="L45" t="str">
            <v>9636</v>
          </cell>
          <cell r="M45" t="str">
            <v>QWEST CORPORATION</v>
          </cell>
          <cell r="N45" t="str">
            <v>ALMGNMMA</v>
          </cell>
          <cell r="O45" t="str">
            <v>ALAMOGORDO</v>
          </cell>
          <cell r="P45" t="str">
            <v>ALAMOGORDO</v>
          </cell>
          <cell r="R45" t="str">
            <v>Q</v>
          </cell>
          <cell r="S45" t="str">
            <v>MOUNTAIN WEST</v>
          </cell>
          <cell r="T45" t="str">
            <v>TERRY BEELER</v>
          </cell>
          <cell r="U45" t="str">
            <v>QWEST CORPORATION</v>
          </cell>
          <cell r="V45" t="e">
            <v>#N/A</v>
          </cell>
          <cell r="W45" t="e">
            <v>#N/A</v>
          </cell>
          <cell r="X45" t="e">
            <v>#N/A</v>
          </cell>
          <cell r="Y45" t="e">
            <v>#N/A</v>
          </cell>
          <cell r="Z45" t="e">
            <v>#N/A</v>
          </cell>
          <cell r="AA45" t="e">
            <v>#N/A</v>
          </cell>
          <cell r="AB45" t="e">
            <v>#N/A</v>
          </cell>
          <cell r="AC45">
            <v>32.901665000000001</v>
          </cell>
          <cell r="AD45">
            <v>-105.95388800000001</v>
          </cell>
          <cell r="AE45" t="e">
            <v>#N/A</v>
          </cell>
          <cell r="AF45" t="e">
            <v>#N/A</v>
          </cell>
          <cell r="AG45" t="e">
            <v>#N/A</v>
          </cell>
          <cell r="AH45" t="e">
            <v>#N/A</v>
          </cell>
          <cell r="AI45" t="e">
            <v>#N/A</v>
          </cell>
          <cell r="AJ45" t="e">
            <v>#N/A</v>
          </cell>
          <cell r="AK45" t="e">
            <v>#N/A</v>
          </cell>
        </row>
        <row r="46">
          <cell r="A46" t="str">
            <v>ALMGNMWE</v>
          </cell>
          <cell r="B46" t="str">
            <v>NM</v>
          </cell>
          <cell r="C46" t="str">
            <v>NM</v>
          </cell>
          <cell r="D46" t="str">
            <v>ALAMOGORDO WEST</v>
          </cell>
          <cell r="E46" t="str">
            <v>ALMGNMWERS1</v>
          </cell>
          <cell r="F46">
            <v>664</v>
          </cell>
          <cell r="G46" t="str">
            <v>505475</v>
          </cell>
          <cell r="H46">
            <v>5656</v>
          </cell>
          <cell r="I46">
            <v>8987</v>
          </cell>
          <cell r="J46">
            <v>5656</v>
          </cell>
          <cell r="K46" t="str">
            <v>T600</v>
          </cell>
          <cell r="L46" t="str">
            <v>9636</v>
          </cell>
          <cell r="M46" t="str">
            <v>QWEST CORPORATION</v>
          </cell>
          <cell r="N46" t="str">
            <v>ALMGNMWE</v>
          </cell>
          <cell r="O46" t="str">
            <v>ALAMOGORDO</v>
          </cell>
          <cell r="P46" t="str">
            <v>ALAMOGORDO</v>
          </cell>
          <cell r="R46" t="str">
            <v>Q</v>
          </cell>
          <cell r="S46" t="str">
            <v>MOUNTAIN WEST</v>
          </cell>
          <cell r="T46" t="str">
            <v>TERRY BEELER</v>
          </cell>
          <cell r="U46" t="str">
            <v>QWEST CORPORATION</v>
          </cell>
          <cell r="V46" t="e">
            <v>#N/A</v>
          </cell>
          <cell r="W46" t="e">
            <v>#N/A</v>
          </cell>
          <cell r="X46" t="e">
            <v>#N/A</v>
          </cell>
          <cell r="Y46" t="e">
            <v>#N/A</v>
          </cell>
          <cell r="Z46" t="e">
            <v>#N/A</v>
          </cell>
          <cell r="AA46" t="e">
            <v>#N/A</v>
          </cell>
          <cell r="AB46" t="e">
            <v>#N/A</v>
          </cell>
          <cell r="AC46">
            <v>32.945557000000001</v>
          </cell>
          <cell r="AD46">
            <v>-105.959442</v>
          </cell>
          <cell r="AE46" t="e">
            <v>#N/A</v>
          </cell>
          <cell r="AF46" t="e">
            <v>#N/A</v>
          </cell>
          <cell r="AG46" t="e">
            <v>#N/A</v>
          </cell>
          <cell r="AH46" t="e">
            <v>#N/A</v>
          </cell>
          <cell r="AI46" t="e">
            <v>#N/A</v>
          </cell>
          <cell r="AJ46" t="e">
            <v>#N/A</v>
          </cell>
          <cell r="AK46" t="e">
            <v>#N/A</v>
          </cell>
        </row>
        <row r="47">
          <cell r="A47" t="str">
            <v>ALMRWAXA</v>
          </cell>
          <cell r="B47" t="str">
            <v>WA</v>
          </cell>
          <cell r="C47" t="str">
            <v>WA</v>
          </cell>
          <cell r="D47" t="str">
            <v>ALMIRA</v>
          </cell>
          <cell r="E47" t="str">
            <v>ALMRWAXARS0</v>
          </cell>
          <cell r="F47">
            <v>676</v>
          </cell>
          <cell r="G47" t="str">
            <v>509639</v>
          </cell>
          <cell r="H47">
            <v>8401</v>
          </cell>
          <cell r="I47">
            <v>6264</v>
          </cell>
          <cell r="J47">
            <v>8401</v>
          </cell>
          <cell r="K47" t="str">
            <v>T141</v>
          </cell>
          <cell r="L47" t="str">
            <v>2408</v>
          </cell>
          <cell r="M47" t="str">
            <v>CENTURYTEL OF WASHINGTON</v>
          </cell>
          <cell r="N47" t="str">
            <v>ALMRWA</v>
          </cell>
          <cell r="O47" t="str">
            <v>ALMIRA</v>
          </cell>
          <cell r="P47" t="str">
            <v>ALMIRA</v>
          </cell>
          <cell r="R47" t="str">
            <v>CT</v>
          </cell>
          <cell r="S47" t="str">
            <v>WEST</v>
          </cell>
          <cell r="T47" t="str">
            <v>BRIAN STADING</v>
          </cell>
          <cell r="U47" t="str">
            <v>CenturyTel of Washington, Inc.</v>
          </cell>
          <cell r="V47" t="str">
            <v>TUECA</v>
          </cell>
          <cell r="W47">
            <v>2408</v>
          </cell>
          <cell r="X47" t="str">
            <v>SPOKANE WASHINGTON</v>
          </cell>
          <cell r="Y47">
            <v>6264</v>
          </cell>
          <cell r="Z47">
            <v>8400</v>
          </cell>
          <cell r="AA47">
            <v>0</v>
          </cell>
          <cell r="AB47">
            <v>1</v>
          </cell>
          <cell r="AC47">
            <v>47.710990381497091</v>
          </cell>
          <cell r="AD47">
            <v>-118.93593578593917</v>
          </cell>
          <cell r="AE47" t="str">
            <v>3RD &amp; MAIN</v>
          </cell>
          <cell r="AF47" t="str">
            <v>ALMIRA</v>
          </cell>
          <cell r="AG47" t="str">
            <v>99103</v>
          </cell>
          <cell r="AH47">
            <v>0</v>
          </cell>
          <cell r="AI47" t="str">
            <v>-</v>
          </cell>
          <cell r="AJ47" t="str">
            <v>-</v>
          </cell>
          <cell r="AK47" t="str">
            <v>X</v>
          </cell>
        </row>
        <row r="48">
          <cell r="A48" t="str">
            <v>ALMSCOMA</v>
          </cell>
          <cell r="B48" t="str">
            <v>CO</v>
          </cell>
          <cell r="C48" t="str">
            <v>CO</v>
          </cell>
          <cell r="D48" t="str">
            <v>ALAMOSA</v>
          </cell>
          <cell r="E48" t="str">
            <v>ALMSCOMADS0</v>
          </cell>
          <cell r="F48">
            <v>658</v>
          </cell>
          <cell r="G48" t="str">
            <v>719587</v>
          </cell>
          <cell r="H48">
            <v>5900</v>
          </cell>
          <cell r="I48">
            <v>8015</v>
          </cell>
          <cell r="J48">
            <v>5900</v>
          </cell>
          <cell r="K48" t="str">
            <v>T600</v>
          </cell>
          <cell r="L48" t="str">
            <v>9636</v>
          </cell>
          <cell r="M48" t="str">
            <v>QWEST CORPORATION</v>
          </cell>
          <cell r="N48" t="str">
            <v>ALMSCOMA</v>
          </cell>
          <cell r="O48" t="str">
            <v>ALAMOSA</v>
          </cell>
          <cell r="P48" t="str">
            <v>ALAMOSA</v>
          </cell>
          <cell r="R48" t="str">
            <v>Q</v>
          </cell>
          <cell r="S48" t="str">
            <v>MOUNTAIN WEST</v>
          </cell>
          <cell r="T48" t="str">
            <v>TERRY BEELER</v>
          </cell>
          <cell r="U48" t="str">
            <v>QWEST CORPORATION</v>
          </cell>
          <cell r="V48" t="e">
            <v>#N/A</v>
          </cell>
          <cell r="W48" t="e">
            <v>#N/A</v>
          </cell>
          <cell r="X48" t="e">
            <v>#N/A</v>
          </cell>
          <cell r="Y48" t="e">
            <v>#N/A</v>
          </cell>
          <cell r="Z48" t="e">
            <v>#N/A</v>
          </cell>
          <cell r="AA48" t="e">
            <v>#N/A</v>
          </cell>
          <cell r="AB48" t="e">
            <v>#N/A</v>
          </cell>
          <cell r="AC48">
            <v>37.469444000000003</v>
          </cell>
          <cell r="AD48">
            <v>-105.864166</v>
          </cell>
          <cell r="AE48" t="e">
            <v>#N/A</v>
          </cell>
          <cell r="AF48" t="e">
            <v>#N/A</v>
          </cell>
          <cell r="AG48" t="e">
            <v>#N/A</v>
          </cell>
          <cell r="AH48" t="e">
            <v>#N/A</v>
          </cell>
          <cell r="AI48" t="e">
            <v>#N/A</v>
          </cell>
          <cell r="AJ48" t="e">
            <v>#N/A</v>
          </cell>
          <cell r="AK48" t="e">
            <v>#N/A</v>
          </cell>
        </row>
        <row r="49">
          <cell r="A49" t="str">
            <v>ALMTKSXA</v>
          </cell>
          <cell r="B49" t="str">
            <v>KS</v>
          </cell>
          <cell r="C49" t="str">
            <v>KS</v>
          </cell>
          <cell r="D49" t="str">
            <v>ALTAMONT</v>
          </cell>
          <cell r="E49" t="str">
            <v>ALMTKSXARS1</v>
          </cell>
          <cell r="F49">
            <v>532</v>
          </cell>
          <cell r="G49" t="str">
            <v>620784</v>
          </cell>
          <cell r="H49">
            <v>4152</v>
          </cell>
          <cell r="I49">
            <v>7454</v>
          </cell>
          <cell r="J49">
            <v>4152</v>
          </cell>
          <cell r="K49" t="str">
            <v>T873</v>
          </cell>
          <cell r="L49" t="str">
            <v>1842</v>
          </cell>
          <cell r="M49" t="str">
            <v>UNITED TEL CO. OF KANSAS</v>
          </cell>
          <cell r="N49" t="str">
            <v>ALMTKS</v>
          </cell>
          <cell r="O49" t="str">
            <v>ALTAMONT</v>
          </cell>
          <cell r="P49" t="str">
            <v>ALTAMONT</v>
          </cell>
          <cell r="R49" t="str">
            <v>EQ</v>
          </cell>
          <cell r="S49" t="str">
            <v>MIDWEST</v>
          </cell>
          <cell r="T49" t="str">
            <v>DUANE RING</v>
          </cell>
          <cell r="U49" t="str">
            <v>UNITED TEL CO. OF KANSAS</v>
          </cell>
          <cell r="V49" t="e">
            <v>#N/A</v>
          </cell>
          <cell r="W49" t="e">
            <v>#N/A</v>
          </cell>
          <cell r="X49" t="e">
            <v>#N/A</v>
          </cell>
          <cell r="Y49" t="e">
            <v>#N/A</v>
          </cell>
          <cell r="Z49" t="e">
            <v>#N/A</v>
          </cell>
          <cell r="AA49" t="e">
            <v>#N/A</v>
          </cell>
          <cell r="AB49" t="e">
            <v>#N/A</v>
          </cell>
          <cell r="AC49">
            <v>37.191284000000003</v>
          </cell>
          <cell r="AD49">
            <v>-95.296824999999998</v>
          </cell>
          <cell r="AE49" t="e">
            <v>#N/A</v>
          </cell>
          <cell r="AF49" t="e">
            <v>#N/A</v>
          </cell>
          <cell r="AG49" t="e">
            <v>#N/A</v>
          </cell>
          <cell r="AH49" t="e">
            <v>#N/A</v>
          </cell>
          <cell r="AI49" t="e">
            <v>#N/A</v>
          </cell>
          <cell r="AJ49" t="e">
            <v>#N/A</v>
          </cell>
          <cell r="AK49" t="e">
            <v>#N/A</v>
          </cell>
        </row>
        <row r="50">
          <cell r="A50" t="str">
            <v>ALMYARXA</v>
          </cell>
          <cell r="B50" t="str">
            <v>AR</v>
          </cell>
          <cell r="C50" t="str">
            <v>AR</v>
          </cell>
          <cell r="D50" t="str">
            <v>ALMYRA</v>
          </cell>
          <cell r="E50" t="str">
            <v>ALMYARXARS0</v>
          </cell>
          <cell r="F50">
            <v>528</v>
          </cell>
          <cell r="G50" t="str">
            <v>870992</v>
          </cell>
          <cell r="H50">
            <v>3278</v>
          </cell>
          <cell r="I50">
            <v>7722</v>
          </cell>
          <cell r="J50">
            <v>3278</v>
          </cell>
          <cell r="K50" t="str">
            <v>T094</v>
          </cell>
          <cell r="L50" t="str">
            <v>1144</v>
          </cell>
          <cell r="M50" t="str">
            <v>CENTURYTEL CENTRAL ARKANSAS, LLC</v>
          </cell>
          <cell r="N50" t="str">
            <v>ALMYAR</v>
          </cell>
          <cell r="O50" t="str">
            <v>ALMYRA</v>
          </cell>
          <cell r="P50" t="str">
            <v>ALMYRA</v>
          </cell>
          <cell r="R50" t="str">
            <v>CT</v>
          </cell>
          <cell r="S50" t="str">
            <v>EAST</v>
          </cell>
          <cell r="T50" t="str">
            <v>KEVIN MCCARTER</v>
          </cell>
          <cell r="U50" t="str">
            <v>CenturyTel of Central Arkansas, LLC</v>
          </cell>
          <cell r="V50" t="str">
            <v>CenturyTel FCC # 7</v>
          </cell>
          <cell r="W50">
            <v>1144</v>
          </cell>
          <cell r="X50" t="str">
            <v>LITTLE ROCK ARKANSAS</v>
          </cell>
          <cell r="Y50">
            <v>7722</v>
          </cell>
          <cell r="Z50">
            <v>3278</v>
          </cell>
          <cell r="AA50">
            <v>0</v>
          </cell>
          <cell r="AB50">
            <v>0</v>
          </cell>
          <cell r="AC50">
            <v>34.405082888542722</v>
          </cell>
          <cell r="AD50">
            <v>-91.416099270518828</v>
          </cell>
          <cell r="AE50" t="str">
            <v>ELEVTH ST &amp; ALMYRA</v>
          </cell>
          <cell r="AF50" t="str">
            <v>ALMYRA</v>
          </cell>
          <cell r="AG50" t="str">
            <v>72003</v>
          </cell>
          <cell r="AH50">
            <v>0</v>
          </cell>
          <cell r="AI50" t="str">
            <v>X</v>
          </cell>
          <cell r="AJ50" t="str">
            <v>-</v>
          </cell>
          <cell r="AK50" t="str">
            <v>X</v>
          </cell>
        </row>
        <row r="51">
          <cell r="A51" t="str">
            <v>ALNAIACO</v>
          </cell>
          <cell r="B51" t="str">
            <v>IA</v>
          </cell>
          <cell r="C51" t="str">
            <v>IA</v>
          </cell>
          <cell r="D51" t="str">
            <v>ALTOONA</v>
          </cell>
          <cell r="E51" t="str">
            <v>ALNAIACODS1</v>
          </cell>
          <cell r="F51">
            <v>632</v>
          </cell>
          <cell r="G51" t="str">
            <v>515631</v>
          </cell>
          <cell r="H51">
            <v>4256</v>
          </cell>
          <cell r="I51">
            <v>6449</v>
          </cell>
          <cell r="J51">
            <v>4256</v>
          </cell>
          <cell r="K51" t="str">
            <v>T600</v>
          </cell>
          <cell r="L51" t="str">
            <v>9631</v>
          </cell>
          <cell r="M51" t="str">
            <v>QWEST CORPORATION</v>
          </cell>
          <cell r="N51" t="str">
            <v>ALNAIACO</v>
          </cell>
          <cell r="O51" t="str">
            <v>DES MOINES</v>
          </cell>
          <cell r="P51" t="str">
            <v>DES MOINES</v>
          </cell>
          <cell r="R51" t="str">
            <v>Q</v>
          </cell>
          <cell r="S51" t="str">
            <v>MIDWEST</v>
          </cell>
          <cell r="T51" t="str">
            <v>DUANE RING</v>
          </cell>
          <cell r="U51" t="str">
            <v>QWEST CORPORATION</v>
          </cell>
          <cell r="V51" t="e">
            <v>#N/A</v>
          </cell>
          <cell r="W51" t="e">
            <v>#N/A</v>
          </cell>
          <cell r="X51" t="e">
            <v>#N/A</v>
          </cell>
          <cell r="Y51" t="e">
            <v>#N/A</v>
          </cell>
          <cell r="Z51" t="e">
            <v>#N/A</v>
          </cell>
          <cell r="AA51" t="e">
            <v>#N/A</v>
          </cell>
          <cell r="AB51" t="e">
            <v>#N/A</v>
          </cell>
          <cell r="AC51">
            <v>41.648612999999997</v>
          </cell>
          <cell r="AD51">
            <v>-93.464164999999994</v>
          </cell>
          <cell r="AE51" t="e">
            <v>#N/A</v>
          </cell>
          <cell r="AF51" t="e">
            <v>#N/A</v>
          </cell>
          <cell r="AG51" t="e">
            <v>#N/A</v>
          </cell>
          <cell r="AH51" t="e">
            <v>#N/A</v>
          </cell>
          <cell r="AI51" t="e">
            <v>#N/A</v>
          </cell>
          <cell r="AJ51" t="e">
            <v>#N/A</v>
          </cell>
          <cell r="AK51" t="e">
            <v>#N/A</v>
          </cell>
        </row>
        <row r="52">
          <cell r="A52" t="str">
            <v>ALNAKSXA</v>
          </cell>
          <cell r="B52" t="str">
            <v>KS</v>
          </cell>
          <cell r="C52" t="str">
            <v>KS</v>
          </cell>
          <cell r="D52" t="str">
            <v>ALTOONA</v>
          </cell>
          <cell r="E52" t="str">
            <v>ALNAKSXARS0</v>
          </cell>
          <cell r="F52">
            <v>532</v>
          </cell>
          <cell r="G52" t="str">
            <v>620568</v>
          </cell>
          <cell r="H52">
            <v>4239</v>
          </cell>
          <cell r="I52">
            <v>7413</v>
          </cell>
          <cell r="J52">
            <v>4239</v>
          </cell>
          <cell r="K52" t="str">
            <v>T871</v>
          </cell>
          <cell r="L52" t="str">
            <v>1810</v>
          </cell>
          <cell r="M52" t="str">
            <v>UNITED TEL OF EASTERN KANSAS</v>
          </cell>
          <cell r="N52" t="str">
            <v>ALNAKS</v>
          </cell>
          <cell r="O52" t="str">
            <v>ALTOONA</v>
          </cell>
          <cell r="P52" t="str">
            <v>ALTOONA</v>
          </cell>
          <cell r="R52" t="str">
            <v>EQ</v>
          </cell>
          <cell r="S52" t="str">
            <v>MIDWEST</v>
          </cell>
          <cell r="T52" t="str">
            <v>DUANE RING</v>
          </cell>
          <cell r="U52" t="str">
            <v>UNITED TEL OF EASTERN KANSAS</v>
          </cell>
          <cell r="V52" t="e">
            <v>#N/A</v>
          </cell>
          <cell r="W52" t="e">
            <v>#N/A</v>
          </cell>
          <cell r="X52" t="e">
            <v>#N/A</v>
          </cell>
          <cell r="Y52" t="e">
            <v>#N/A</v>
          </cell>
          <cell r="Z52" t="e">
            <v>#N/A</v>
          </cell>
          <cell r="AA52" t="e">
            <v>#N/A</v>
          </cell>
          <cell r="AB52" t="e">
            <v>#N/A</v>
          </cell>
          <cell r="AC52">
            <v>37.523116999999999</v>
          </cell>
          <cell r="AD52">
            <v>-95.662119000000004</v>
          </cell>
          <cell r="AE52" t="e">
            <v>#N/A</v>
          </cell>
          <cell r="AF52" t="e">
            <v>#N/A</v>
          </cell>
          <cell r="AG52" t="e">
            <v>#N/A</v>
          </cell>
          <cell r="AH52" t="e">
            <v>#N/A</v>
          </cell>
          <cell r="AI52" t="e">
            <v>#N/A</v>
          </cell>
          <cell r="AJ52" t="e">
            <v>#N/A</v>
          </cell>
          <cell r="AK52" t="e">
            <v>#N/A</v>
          </cell>
        </row>
        <row r="53">
          <cell r="A53" t="str">
            <v>ALNCNENW</v>
          </cell>
          <cell r="B53" t="str">
            <v>NE</v>
          </cell>
          <cell r="C53" t="str">
            <v>NE</v>
          </cell>
          <cell r="D53" t="str">
            <v>ALLIANCE</v>
          </cell>
          <cell r="E53" t="str">
            <v>ALNCNENWRS1</v>
          </cell>
          <cell r="F53">
            <v>646</v>
          </cell>
          <cell r="G53" t="str">
            <v>308762</v>
          </cell>
          <cell r="H53">
            <v>5716</v>
          </cell>
          <cell r="I53">
            <v>6913</v>
          </cell>
          <cell r="J53">
            <v>5716</v>
          </cell>
          <cell r="K53" t="str">
            <v>T600</v>
          </cell>
          <cell r="L53" t="str">
            <v>9631</v>
          </cell>
          <cell r="M53" t="str">
            <v>QWEST CORPORATION</v>
          </cell>
          <cell r="N53" t="str">
            <v>ALNCNENW</v>
          </cell>
          <cell r="O53" t="str">
            <v>ALLIANCE</v>
          </cell>
          <cell r="P53" t="str">
            <v>ALLIANCE</v>
          </cell>
          <cell r="R53" t="str">
            <v>Q</v>
          </cell>
          <cell r="S53" t="str">
            <v>MIDWEST</v>
          </cell>
          <cell r="T53" t="str">
            <v>DUANE RING</v>
          </cell>
          <cell r="U53" t="str">
            <v>QWEST CORPORATION</v>
          </cell>
          <cell r="V53" t="e">
            <v>#N/A</v>
          </cell>
          <cell r="W53" t="e">
            <v>#N/A</v>
          </cell>
          <cell r="X53" t="e">
            <v>#N/A</v>
          </cell>
          <cell r="Y53" t="e">
            <v>#N/A</v>
          </cell>
          <cell r="Z53" t="e">
            <v>#N/A</v>
          </cell>
          <cell r="AA53" t="e">
            <v>#N/A</v>
          </cell>
          <cell r="AB53" t="e">
            <v>#N/A</v>
          </cell>
          <cell r="AC53">
            <v>42.099445000000003</v>
          </cell>
          <cell r="AD53">
            <v>-102.870552</v>
          </cell>
          <cell r="AE53" t="e">
            <v>#N/A</v>
          </cell>
          <cell r="AF53" t="e">
            <v>#N/A</v>
          </cell>
          <cell r="AG53" t="e">
            <v>#N/A</v>
          </cell>
          <cell r="AH53" t="e">
            <v>#N/A</v>
          </cell>
          <cell r="AI53" t="e">
            <v>#N/A</v>
          </cell>
          <cell r="AJ53" t="e">
            <v>#N/A</v>
          </cell>
          <cell r="AK53" t="e">
            <v>#N/A</v>
          </cell>
        </row>
        <row r="54">
          <cell r="A54" t="str">
            <v>ALNDNCXA</v>
          </cell>
          <cell r="B54" t="str">
            <v>NC</v>
          </cell>
          <cell r="C54" t="str">
            <v>NC</v>
          </cell>
          <cell r="D54" t="str">
            <v>AULANDER</v>
          </cell>
          <cell r="E54" t="str">
            <v>ALNDNCXARS0</v>
          </cell>
          <cell r="F54">
            <v>951</v>
          </cell>
          <cell r="G54" t="str">
            <v>252345</v>
          </cell>
          <cell r="H54">
            <v>1265</v>
          </cell>
          <cell r="I54">
            <v>6112</v>
          </cell>
          <cell r="J54">
            <v>1265</v>
          </cell>
          <cell r="K54" t="str">
            <v>T887</v>
          </cell>
          <cell r="L54" t="str">
            <v>0470</v>
          </cell>
          <cell r="M54" t="str">
            <v>CAROLINA TEL AND TEL CO., LLC</v>
          </cell>
          <cell r="N54" t="str">
            <v>ALNDNC</v>
          </cell>
          <cell r="O54" t="str">
            <v>AULANDER</v>
          </cell>
          <cell r="P54" t="str">
            <v>AULANDER</v>
          </cell>
          <cell r="R54" t="str">
            <v>EQ</v>
          </cell>
          <cell r="S54" t="str">
            <v>EAST</v>
          </cell>
          <cell r="T54" t="str">
            <v>KEVIN MCCARTER</v>
          </cell>
          <cell r="U54" t="str">
            <v>CAROLINA TEL AND TEL CO., LLC</v>
          </cell>
          <cell r="V54" t="e">
            <v>#N/A</v>
          </cell>
          <cell r="W54" t="e">
            <v>#N/A</v>
          </cell>
          <cell r="X54" t="e">
            <v>#N/A</v>
          </cell>
          <cell r="Y54" t="e">
            <v>#N/A</v>
          </cell>
          <cell r="Z54" t="e">
            <v>#N/A</v>
          </cell>
          <cell r="AA54" t="e">
            <v>#N/A</v>
          </cell>
          <cell r="AB54" t="e">
            <v>#N/A</v>
          </cell>
          <cell r="AC54">
            <v>36.229666000000002</v>
          </cell>
          <cell r="AD54">
            <v>-77.114282000000003</v>
          </cell>
          <cell r="AE54" t="e">
            <v>#N/A</v>
          </cell>
          <cell r="AF54" t="e">
            <v>#N/A</v>
          </cell>
          <cell r="AG54" t="e">
            <v>#N/A</v>
          </cell>
          <cell r="AH54" t="e">
            <v>#N/A</v>
          </cell>
          <cell r="AI54" t="e">
            <v>#N/A</v>
          </cell>
          <cell r="AJ54" t="e">
            <v>#N/A</v>
          </cell>
          <cell r="AK54" t="e">
            <v>#N/A</v>
          </cell>
        </row>
        <row r="55">
          <cell r="A55" t="str">
            <v>ALNSMIXJ</v>
          </cell>
          <cell r="B55" t="str">
            <v>MI</v>
          </cell>
          <cell r="C55" t="str">
            <v>MI</v>
          </cell>
          <cell r="D55" t="str">
            <v>ALANSON</v>
          </cell>
          <cell r="E55" t="str">
            <v>ALNSMIXJDS0</v>
          </cell>
          <cell r="F55">
            <v>348</v>
          </cell>
          <cell r="G55" t="str">
            <v>231548</v>
          </cell>
          <cell r="H55">
            <v>3409</v>
          </cell>
          <cell r="I55">
            <v>5094</v>
          </cell>
          <cell r="J55">
            <v>3409</v>
          </cell>
          <cell r="K55" t="str">
            <v>T100</v>
          </cell>
          <cell r="L55" t="str">
            <v>0702</v>
          </cell>
          <cell r="M55" t="str">
            <v>CENTURY TEL CO NORTHERN MICHIGAN</v>
          </cell>
          <cell r="N55" t="str">
            <v>ALNSMI</v>
          </cell>
          <cell r="O55" t="str">
            <v>ALANSON</v>
          </cell>
          <cell r="P55" t="str">
            <v>ALANSON</v>
          </cell>
          <cell r="R55" t="str">
            <v>CT</v>
          </cell>
          <cell r="S55" t="str">
            <v>MIDWEST</v>
          </cell>
          <cell r="T55" t="str">
            <v>DUANE RING</v>
          </cell>
          <cell r="U55" t="str">
            <v>CenturyTel of Michigan, Inc.</v>
          </cell>
          <cell r="V55" t="str">
            <v>CenturyTel FCC #1</v>
          </cell>
          <cell r="W55">
            <v>702</v>
          </cell>
          <cell r="X55" t="str">
            <v>GRAND RAPIDS MI</v>
          </cell>
          <cell r="Y55">
            <v>5094</v>
          </cell>
          <cell r="Z55">
            <v>3409</v>
          </cell>
          <cell r="AA55">
            <v>0</v>
          </cell>
          <cell r="AB55">
            <v>0</v>
          </cell>
          <cell r="AC55">
            <v>45.440197607962673</v>
          </cell>
          <cell r="AD55">
            <v>-84.774535916324623</v>
          </cell>
          <cell r="AE55" t="str">
            <v>6994 LAKEVIEW ST</v>
          </cell>
          <cell r="AF55" t="str">
            <v>ALANSON</v>
          </cell>
          <cell r="AG55" t="str">
            <v>49706</v>
          </cell>
          <cell r="AH55">
            <v>0</v>
          </cell>
          <cell r="AI55" t="str">
            <v>X</v>
          </cell>
          <cell r="AJ55" t="str">
            <v>-</v>
          </cell>
          <cell r="AK55" t="str">
            <v>-</v>
          </cell>
        </row>
        <row r="56">
          <cell r="A56" t="str">
            <v>ALPKCOMA</v>
          </cell>
          <cell r="B56" t="str">
            <v>CO</v>
          </cell>
          <cell r="C56" t="str">
            <v>CO</v>
          </cell>
          <cell r="D56" t="str">
            <v>ALLENS PARK</v>
          </cell>
          <cell r="E56" t="str">
            <v>ALPKCOMARS3</v>
          </cell>
          <cell r="F56">
            <v>656</v>
          </cell>
          <cell r="G56" t="str">
            <v>303747</v>
          </cell>
          <cell r="H56">
            <v>6012</v>
          </cell>
          <cell r="I56">
            <v>7433</v>
          </cell>
          <cell r="J56">
            <v>6012</v>
          </cell>
          <cell r="K56" t="str">
            <v>T600</v>
          </cell>
          <cell r="L56" t="str">
            <v>9636</v>
          </cell>
          <cell r="M56" t="str">
            <v>QWEST CORPORATION</v>
          </cell>
          <cell r="N56" t="str">
            <v>ALPKCOMA</v>
          </cell>
          <cell r="O56" t="str">
            <v>ALLENS PARK</v>
          </cell>
          <cell r="P56" t="str">
            <v>ALLNSPKLYN</v>
          </cell>
          <cell r="R56" t="str">
            <v>Q</v>
          </cell>
          <cell r="S56" t="str">
            <v>MOUNTAIN WEST</v>
          </cell>
          <cell r="T56" t="str">
            <v>TERRY BEELER</v>
          </cell>
          <cell r="U56" t="str">
            <v>QWEST CORPORATION</v>
          </cell>
          <cell r="V56" t="e">
            <v>#N/A</v>
          </cell>
          <cell r="W56" t="e">
            <v>#N/A</v>
          </cell>
          <cell r="X56" t="e">
            <v>#N/A</v>
          </cell>
          <cell r="Y56" t="e">
            <v>#N/A</v>
          </cell>
          <cell r="Z56" t="e">
            <v>#N/A</v>
          </cell>
          <cell r="AA56" t="e">
            <v>#N/A</v>
          </cell>
          <cell r="AB56" t="e">
            <v>#N/A</v>
          </cell>
          <cell r="AC56">
            <v>40.194159999999997</v>
          </cell>
          <cell r="AD56">
            <v>-105.526388</v>
          </cell>
          <cell r="AE56" t="e">
            <v>#N/A</v>
          </cell>
          <cell r="AF56" t="e">
            <v>#N/A</v>
          </cell>
          <cell r="AG56" t="e">
            <v>#N/A</v>
          </cell>
          <cell r="AH56" t="e">
            <v>#N/A</v>
          </cell>
          <cell r="AI56" t="e">
            <v>#N/A</v>
          </cell>
          <cell r="AJ56" t="e">
            <v>#N/A</v>
          </cell>
          <cell r="AK56" t="e">
            <v>#N/A</v>
          </cell>
        </row>
        <row r="57">
          <cell r="A57" t="str">
            <v>ALSNCOXC</v>
          </cell>
          <cell r="B57" t="str">
            <v>CO</v>
          </cell>
          <cell r="C57" t="str">
            <v>CO</v>
          </cell>
          <cell r="D57" t="str">
            <v>ALLISON</v>
          </cell>
          <cell r="E57" t="str">
            <v>ALSNCOXCRS1</v>
          </cell>
          <cell r="F57">
            <v>656</v>
          </cell>
          <cell r="G57" t="str">
            <v>970883</v>
          </cell>
          <cell r="H57">
            <v>6144</v>
          </cell>
          <cell r="I57">
            <v>8184</v>
          </cell>
          <cell r="J57">
            <v>6144</v>
          </cell>
          <cell r="K57" t="str">
            <v>T110</v>
          </cell>
          <cell r="L57" t="str">
            <v>2208</v>
          </cell>
          <cell r="M57" t="str">
            <v>CENTURYTEL OF COLORADO, INC.</v>
          </cell>
          <cell r="N57" t="str">
            <v>ALSNCO</v>
          </cell>
          <cell r="O57" t="str">
            <v>ALLISON</v>
          </cell>
          <cell r="P57" t="str">
            <v>ALLISON</v>
          </cell>
          <cell r="R57" t="str">
            <v>CT</v>
          </cell>
          <cell r="S57" t="str">
            <v>MOUNTAIN WEST</v>
          </cell>
          <cell r="T57" t="str">
            <v>TERRY BEELER</v>
          </cell>
          <cell r="U57" t="str">
            <v>CenturyTel of Colorado, Inc.</v>
          </cell>
          <cell r="V57" t="str">
            <v>CenturyTel FCC # 7</v>
          </cell>
          <cell r="W57">
            <v>2208</v>
          </cell>
          <cell r="X57" t="str">
            <v>DENVER CO</v>
          </cell>
          <cell r="Y57">
            <v>8184</v>
          </cell>
          <cell r="Z57">
            <v>6144</v>
          </cell>
          <cell r="AA57">
            <v>0</v>
          </cell>
          <cell r="AB57">
            <v>0</v>
          </cell>
          <cell r="AC57">
            <v>37.024134267781953</v>
          </cell>
          <cell r="AD57">
            <v>-107.4831476632628</v>
          </cell>
          <cell r="AE57" t="str">
            <v>OFF OF HWY 151</v>
          </cell>
          <cell r="AF57" t="str">
            <v>ALLISON</v>
          </cell>
          <cell r="AG57" t="str">
            <v>81121</v>
          </cell>
          <cell r="AH57">
            <v>0</v>
          </cell>
          <cell r="AI57" t="str">
            <v>X</v>
          </cell>
          <cell r="AJ57" t="str">
            <v>-</v>
          </cell>
          <cell r="AK57" t="str">
            <v>X</v>
          </cell>
        </row>
        <row r="58">
          <cell r="A58" t="str">
            <v>ALSPFLXA</v>
          </cell>
          <cell r="B58" t="str">
            <v>FL</v>
          </cell>
          <cell r="C58" t="str">
            <v>FL</v>
          </cell>
          <cell r="D58" t="str">
            <v>ALTAMONTE SPRINGS</v>
          </cell>
          <cell r="E58" t="str">
            <v>ALSPFLXADS0</v>
          </cell>
          <cell r="F58">
            <v>458</v>
          </cell>
          <cell r="G58" t="str">
            <v>321207</v>
          </cell>
          <cell r="H58">
            <v>1043</v>
          </cell>
          <cell r="I58">
            <v>7929</v>
          </cell>
          <cell r="J58">
            <v>1043</v>
          </cell>
          <cell r="K58" t="str">
            <v>T885</v>
          </cell>
          <cell r="L58" t="str">
            <v>0341</v>
          </cell>
          <cell r="M58" t="str">
            <v>EMBARQ FLORIDA, INC.</v>
          </cell>
          <cell r="N58" t="str">
            <v>ALSPFL</v>
          </cell>
          <cell r="O58" t="str">
            <v>WINTER PARK</v>
          </cell>
          <cell r="P58" t="str">
            <v>WINTERPARK</v>
          </cell>
          <cell r="R58" t="str">
            <v>EQ</v>
          </cell>
          <cell r="S58" t="str">
            <v>EAST</v>
          </cell>
          <cell r="T58" t="str">
            <v>KEVIN MCCARTER</v>
          </cell>
          <cell r="U58" t="str">
            <v>EMBARQ FLORIDA, INC.</v>
          </cell>
          <cell r="V58" t="e">
            <v>#N/A</v>
          </cell>
          <cell r="W58" t="e">
            <v>#N/A</v>
          </cell>
          <cell r="X58" t="e">
            <v>#N/A</v>
          </cell>
          <cell r="Y58" t="e">
            <v>#N/A</v>
          </cell>
          <cell r="Z58" t="e">
            <v>#N/A</v>
          </cell>
          <cell r="AA58" t="e">
            <v>#N/A</v>
          </cell>
          <cell r="AB58" t="e">
            <v>#N/A</v>
          </cell>
          <cell r="AC58">
            <v>28.668678</v>
          </cell>
          <cell r="AD58">
            <v>-81.359151999999995</v>
          </cell>
          <cell r="AE58" t="e">
            <v>#N/A</v>
          </cell>
          <cell r="AF58" t="e">
            <v>#N/A</v>
          </cell>
          <cell r="AG58" t="e">
            <v>#N/A</v>
          </cell>
          <cell r="AH58" t="e">
            <v>#N/A</v>
          </cell>
          <cell r="AI58" t="e">
            <v>#N/A</v>
          </cell>
          <cell r="AJ58" t="e">
            <v>#N/A</v>
          </cell>
          <cell r="AK58" t="e">
            <v>#N/A</v>
          </cell>
        </row>
        <row r="59">
          <cell r="A59" t="str">
            <v>ALTAUTMA</v>
          </cell>
          <cell r="B59" t="str">
            <v>UT</v>
          </cell>
          <cell r="C59" t="str">
            <v>UT</v>
          </cell>
          <cell r="D59" t="str">
            <v>ALTA</v>
          </cell>
          <cell r="E59" t="str">
            <v>ALTAUTMARS1</v>
          </cell>
          <cell r="F59">
            <v>660</v>
          </cell>
          <cell r="G59" t="str">
            <v>801742</v>
          </cell>
          <cell r="H59">
            <v>7018</v>
          </cell>
          <cell r="I59">
            <v>7603</v>
          </cell>
          <cell r="J59">
            <v>7018</v>
          </cell>
          <cell r="K59" t="str">
            <v>T600</v>
          </cell>
          <cell r="L59" t="str">
            <v>9636</v>
          </cell>
          <cell r="M59" t="str">
            <v>QWEST CORPORATION</v>
          </cell>
          <cell r="N59" t="str">
            <v>ALTAUTMA</v>
          </cell>
          <cell r="O59" t="str">
            <v>ALTA</v>
          </cell>
          <cell r="P59" t="str">
            <v>ALTA</v>
          </cell>
          <cell r="R59" t="str">
            <v>Q</v>
          </cell>
          <cell r="S59" t="str">
            <v>WEST</v>
          </cell>
          <cell r="T59" t="str">
            <v>BRIAN STADING</v>
          </cell>
          <cell r="U59" t="str">
            <v>QWEST CORPORATION</v>
          </cell>
          <cell r="V59" t="e">
            <v>#N/A</v>
          </cell>
          <cell r="W59" t="e">
            <v>#N/A</v>
          </cell>
          <cell r="X59" t="e">
            <v>#N/A</v>
          </cell>
          <cell r="Y59" t="e">
            <v>#N/A</v>
          </cell>
          <cell r="Z59" t="e">
            <v>#N/A</v>
          </cell>
          <cell r="AA59" t="e">
            <v>#N/A</v>
          </cell>
          <cell r="AB59" t="e">
            <v>#N/A</v>
          </cell>
          <cell r="AC59">
            <v>40.571666999999998</v>
          </cell>
          <cell r="AD59">
            <v>-111.756111</v>
          </cell>
          <cell r="AE59" t="e">
            <v>#N/A</v>
          </cell>
          <cell r="AF59" t="e">
            <v>#N/A</v>
          </cell>
          <cell r="AG59" t="e">
            <v>#N/A</v>
          </cell>
          <cell r="AH59" t="e">
            <v>#N/A</v>
          </cell>
          <cell r="AI59" t="e">
            <v>#N/A</v>
          </cell>
          <cell r="AJ59" t="e">
            <v>#N/A</v>
          </cell>
          <cell r="AK59" t="e">
            <v>#N/A</v>
          </cell>
        </row>
        <row r="60">
          <cell r="A60" t="str">
            <v>ALTNMOXA</v>
          </cell>
          <cell r="B60" t="str">
            <v>MO</v>
          </cell>
          <cell r="C60" t="str">
            <v>MO</v>
          </cell>
          <cell r="D60" t="str">
            <v>ALTON</v>
          </cell>
          <cell r="E60" t="str">
            <v>ALTNMOXARS0</v>
          </cell>
          <cell r="F60">
            <v>522</v>
          </cell>
          <cell r="G60" t="str">
            <v>417778</v>
          </cell>
          <cell r="H60">
            <v>3488</v>
          </cell>
          <cell r="I60">
            <v>7273</v>
          </cell>
          <cell r="J60">
            <v>3488</v>
          </cell>
          <cell r="K60" t="str">
            <v>T806</v>
          </cell>
          <cell r="L60" t="str">
            <v>9787</v>
          </cell>
          <cell r="M60" t="str">
            <v>CENTURYTEL MISSOURI LLC (SOUTHWEST)</v>
          </cell>
          <cell r="N60" t="str">
            <v>ALTNMO</v>
          </cell>
          <cell r="O60" t="str">
            <v>ALTON</v>
          </cell>
          <cell r="P60" t="str">
            <v>ALTON</v>
          </cell>
          <cell r="R60" t="str">
            <v>CT</v>
          </cell>
          <cell r="S60" t="str">
            <v>MIDWEST</v>
          </cell>
          <cell r="T60" t="str">
            <v>DUANE RING</v>
          </cell>
          <cell r="U60" t="str">
            <v>CenturyTel of Missouri, LLC</v>
          </cell>
          <cell r="V60" t="str">
            <v>CenturyTel FCC #2 and #3</v>
          </cell>
          <cell r="W60">
            <v>9787</v>
          </cell>
          <cell r="X60" t="str">
            <v>SPRINGFIELD MISSOURI</v>
          </cell>
          <cell r="Y60">
            <v>7273</v>
          </cell>
          <cell r="Z60">
            <v>3488</v>
          </cell>
          <cell r="AA60">
            <v>0</v>
          </cell>
          <cell r="AB60">
            <v>0</v>
          </cell>
          <cell r="AC60">
            <v>36.698195037462675</v>
          </cell>
          <cell r="AD60">
            <v>-91.399924365359198</v>
          </cell>
          <cell r="AE60" t="str">
            <v>101 VINE ST</v>
          </cell>
          <cell r="AF60" t="str">
            <v>ALTON</v>
          </cell>
          <cell r="AG60" t="str">
            <v>65606</v>
          </cell>
          <cell r="AH60">
            <v>0</v>
          </cell>
          <cell r="AI60" t="str">
            <v>X</v>
          </cell>
          <cell r="AJ60" t="str">
            <v>-</v>
          </cell>
          <cell r="AK60" t="str">
            <v>X</v>
          </cell>
        </row>
        <row r="61">
          <cell r="A61" t="str">
            <v>ALTRMNXA</v>
          </cell>
          <cell r="B61" t="str">
            <v>MN</v>
          </cell>
          <cell r="C61" t="str">
            <v>MN</v>
          </cell>
          <cell r="D61" t="str">
            <v>ALTURA</v>
          </cell>
          <cell r="E61" t="str">
            <v>ALTRMNXARS0</v>
          </cell>
          <cell r="F61">
            <v>620</v>
          </cell>
          <cell r="G61" t="str">
            <v>507796</v>
          </cell>
          <cell r="H61">
            <v>4255</v>
          </cell>
          <cell r="I61">
            <v>5871</v>
          </cell>
          <cell r="J61">
            <v>4255</v>
          </cell>
          <cell r="K61" t="str">
            <v>T866</v>
          </cell>
          <cell r="L61" t="str">
            <v>1456</v>
          </cell>
          <cell r="M61" t="str">
            <v>EMBARQ MINNESOTA</v>
          </cell>
          <cell r="N61" t="str">
            <v>ALTRMN</v>
          </cell>
          <cell r="O61" t="str">
            <v>ALTURA</v>
          </cell>
          <cell r="P61" t="str">
            <v>ALTURA</v>
          </cell>
          <cell r="R61" t="str">
            <v>EQ</v>
          </cell>
          <cell r="S61" t="str">
            <v>MIDWEST</v>
          </cell>
          <cell r="T61" t="str">
            <v>DUANE RING</v>
          </cell>
          <cell r="U61" t="str">
            <v>EMBARQ MINNESOTA</v>
          </cell>
          <cell r="V61" t="e">
            <v>#N/A</v>
          </cell>
          <cell r="W61" t="e">
            <v>#N/A</v>
          </cell>
          <cell r="X61" t="e">
            <v>#N/A</v>
          </cell>
          <cell r="Y61" t="e">
            <v>#N/A</v>
          </cell>
          <cell r="Z61" t="e">
            <v>#N/A</v>
          </cell>
          <cell r="AA61" t="e">
            <v>#N/A</v>
          </cell>
          <cell r="AB61" t="e">
            <v>#N/A</v>
          </cell>
          <cell r="AC61">
            <v>44.071859000000003</v>
          </cell>
          <cell r="AD61">
            <v>-91.939572999999996</v>
          </cell>
          <cell r="AE61" t="e">
            <v>#N/A</v>
          </cell>
          <cell r="AF61" t="e">
            <v>#N/A</v>
          </cell>
          <cell r="AG61" t="e">
            <v>#N/A</v>
          </cell>
          <cell r="AH61" t="e">
            <v>#N/A</v>
          </cell>
          <cell r="AI61" t="e">
            <v>#N/A</v>
          </cell>
          <cell r="AJ61" t="e">
            <v>#N/A</v>
          </cell>
          <cell r="AK61" t="e">
            <v>#N/A</v>
          </cell>
        </row>
        <row r="62">
          <cell r="A62" t="str">
            <v>ALTSARXA</v>
          </cell>
          <cell r="B62" t="str">
            <v>AR</v>
          </cell>
          <cell r="C62" t="str">
            <v>AR</v>
          </cell>
          <cell r="D62" t="str">
            <v>ALTUS</v>
          </cell>
          <cell r="E62" t="str">
            <v>ALTSARXARS1</v>
          </cell>
          <cell r="F62">
            <v>528</v>
          </cell>
          <cell r="G62" t="str">
            <v>479468</v>
          </cell>
          <cell r="H62">
            <v>3754</v>
          </cell>
          <cell r="I62">
            <v>7693</v>
          </cell>
          <cell r="J62">
            <v>3754</v>
          </cell>
          <cell r="K62" t="str">
            <v>T090</v>
          </cell>
          <cell r="L62" t="str">
            <v>1142</v>
          </cell>
          <cell r="M62" t="str">
            <v>CENTURYTEL NW AR-RUSSELVL</v>
          </cell>
          <cell r="N62" t="str">
            <v>ALTSAR</v>
          </cell>
          <cell r="O62" t="str">
            <v>ALTUS</v>
          </cell>
          <cell r="P62" t="str">
            <v>ALTUS</v>
          </cell>
          <cell r="R62" t="str">
            <v>CT</v>
          </cell>
          <cell r="S62" t="str">
            <v>EAST</v>
          </cell>
          <cell r="T62" t="str">
            <v>KEVIN MCCARTER</v>
          </cell>
          <cell r="U62" t="str">
            <v>CenturyTel of Northwest Arkansas, LLC</v>
          </cell>
          <cell r="V62" t="str">
            <v>CenturyTel FCC # 7</v>
          </cell>
          <cell r="W62">
            <v>1142</v>
          </cell>
          <cell r="X62" t="str">
            <v>LITTLE ROCK ARKANSAS</v>
          </cell>
          <cell r="Y62">
            <v>7693</v>
          </cell>
          <cell r="Z62">
            <v>3754</v>
          </cell>
          <cell r="AA62">
            <v>0</v>
          </cell>
          <cell r="AB62">
            <v>0</v>
          </cell>
          <cell r="AC62">
            <v>35.444894452813969</v>
          </cell>
          <cell r="AD62">
            <v>-93.763182210284072</v>
          </cell>
          <cell r="AE62" t="str">
            <v>USHWY 64 &amp; STHWY 186</v>
          </cell>
          <cell r="AF62" t="str">
            <v>ALTUS</v>
          </cell>
          <cell r="AG62" t="str">
            <v>72821</v>
          </cell>
          <cell r="AH62">
            <v>0</v>
          </cell>
          <cell r="AI62" t="str">
            <v>X</v>
          </cell>
          <cell r="AJ62" t="str">
            <v>-</v>
          </cell>
          <cell r="AK62" t="str">
            <v>X</v>
          </cell>
        </row>
        <row r="63">
          <cell r="A63" t="str">
            <v>ALTVKSXA</v>
          </cell>
          <cell r="B63" t="str">
            <v>KS</v>
          </cell>
          <cell r="C63" t="str">
            <v>KS</v>
          </cell>
          <cell r="D63" t="str">
            <v>ALTA VISTA</v>
          </cell>
          <cell r="E63" t="str">
            <v>ALTVKSXARS0</v>
          </cell>
          <cell r="F63">
            <v>534</v>
          </cell>
          <cell r="G63" t="str">
            <v>785499</v>
          </cell>
          <cell r="H63">
            <v>4481</v>
          </cell>
          <cell r="I63">
            <v>7200</v>
          </cell>
          <cell r="J63">
            <v>4481</v>
          </cell>
          <cell r="K63" t="str">
            <v>T871</v>
          </cell>
          <cell r="L63" t="str">
            <v>1810</v>
          </cell>
          <cell r="M63" t="str">
            <v>UNITED TEL OF EASTERN KANSAS</v>
          </cell>
          <cell r="N63" t="str">
            <v>ALTVKS</v>
          </cell>
          <cell r="O63" t="str">
            <v>ALTA VISTA</v>
          </cell>
          <cell r="P63" t="str">
            <v>ALTA VISTA</v>
          </cell>
          <cell r="R63" t="str">
            <v>EQ</v>
          </cell>
          <cell r="S63" t="str">
            <v>MIDWEST</v>
          </cell>
          <cell r="T63" t="str">
            <v>DUANE RING</v>
          </cell>
          <cell r="U63" t="str">
            <v>UNITED TEL OF EASTERN KANSAS</v>
          </cell>
          <cell r="V63" t="e">
            <v>#N/A</v>
          </cell>
          <cell r="W63" t="e">
            <v>#N/A</v>
          </cell>
          <cell r="X63" t="e">
            <v>#N/A</v>
          </cell>
          <cell r="Y63" t="e">
            <v>#N/A</v>
          </cell>
          <cell r="Z63" t="e">
            <v>#N/A</v>
          </cell>
          <cell r="AA63" t="e">
            <v>#N/A</v>
          </cell>
          <cell r="AB63" t="e">
            <v>#N/A</v>
          </cell>
          <cell r="AC63">
            <v>38.865132000000003</v>
          </cell>
          <cell r="AD63">
            <v>-96.485973999999999</v>
          </cell>
          <cell r="AE63" t="e">
            <v>#N/A</v>
          </cell>
          <cell r="AF63" t="e">
            <v>#N/A</v>
          </cell>
          <cell r="AG63" t="e">
            <v>#N/A</v>
          </cell>
          <cell r="AH63" t="e">
            <v>#N/A</v>
          </cell>
          <cell r="AI63" t="e">
            <v>#N/A</v>
          </cell>
          <cell r="AJ63" t="e">
            <v>#N/A</v>
          </cell>
          <cell r="AK63" t="e">
            <v>#N/A</v>
          </cell>
        </row>
        <row r="64">
          <cell r="A64" t="str">
            <v>ALTVVAXA</v>
          </cell>
          <cell r="B64" t="str">
            <v>VA</v>
          </cell>
          <cell r="C64" t="str">
            <v>VA</v>
          </cell>
          <cell r="D64" t="str">
            <v>ALTAVISTA</v>
          </cell>
          <cell r="E64" t="str">
            <v>ALTVVAXARS0</v>
          </cell>
          <cell r="F64">
            <v>250</v>
          </cell>
          <cell r="G64" t="str">
            <v>434309</v>
          </cell>
          <cell r="H64">
            <v>1688</v>
          </cell>
          <cell r="I64">
            <v>6163</v>
          </cell>
          <cell r="J64">
            <v>1688</v>
          </cell>
          <cell r="K64" t="str">
            <v>T858</v>
          </cell>
          <cell r="L64" t="str">
            <v>0254</v>
          </cell>
          <cell r="M64" t="str">
            <v>CENTRAL TEL. CO. OF VIRGINIA</v>
          </cell>
          <cell r="N64" t="str">
            <v>ALTVVA</v>
          </cell>
          <cell r="O64" t="str">
            <v>ALTAVISTA</v>
          </cell>
          <cell r="P64" t="str">
            <v>ALTAVISTA</v>
          </cell>
          <cell r="R64" t="str">
            <v>EQ</v>
          </cell>
          <cell r="S64" t="str">
            <v>EAST</v>
          </cell>
          <cell r="T64" t="str">
            <v>KEVIN MCCARTER</v>
          </cell>
          <cell r="U64" t="str">
            <v>CENTRAL TEL. CO. OF VIRGINIA</v>
          </cell>
          <cell r="V64" t="e">
            <v>#N/A</v>
          </cell>
          <cell r="W64" t="e">
            <v>#N/A</v>
          </cell>
          <cell r="X64" t="e">
            <v>#N/A</v>
          </cell>
          <cell r="Y64" t="e">
            <v>#N/A</v>
          </cell>
          <cell r="Z64" t="e">
            <v>#N/A</v>
          </cell>
          <cell r="AA64" t="e">
            <v>#N/A</v>
          </cell>
          <cell r="AB64" t="e">
            <v>#N/A</v>
          </cell>
          <cell r="AC64">
            <v>37.110750000000003</v>
          </cell>
          <cell r="AD64">
            <v>-79.289119999999997</v>
          </cell>
          <cell r="AE64" t="e">
            <v>#N/A</v>
          </cell>
          <cell r="AF64" t="e">
            <v>#N/A</v>
          </cell>
          <cell r="AG64" t="e">
            <v>#N/A</v>
          </cell>
          <cell r="AH64" t="e">
            <v>#N/A</v>
          </cell>
          <cell r="AI64" t="e">
            <v>#N/A</v>
          </cell>
          <cell r="AJ64" t="e">
            <v>#N/A</v>
          </cell>
          <cell r="AK64" t="e">
            <v>#N/A</v>
          </cell>
        </row>
        <row r="65">
          <cell r="A65" t="str">
            <v>ALVAFLXA</v>
          </cell>
          <cell r="B65" t="str">
            <v>FL</v>
          </cell>
          <cell r="C65" t="str">
            <v>FL</v>
          </cell>
          <cell r="D65" t="str">
            <v>ALVA</v>
          </cell>
          <cell r="E65" t="str">
            <v>ALVAFLXARS1</v>
          </cell>
          <cell r="F65">
            <v>939</v>
          </cell>
          <cell r="G65" t="str">
            <v>239728</v>
          </cell>
          <cell r="H65">
            <v>871</v>
          </cell>
          <cell r="I65">
            <v>8323</v>
          </cell>
          <cell r="J65">
            <v>871</v>
          </cell>
          <cell r="K65" t="str">
            <v>T886</v>
          </cell>
          <cell r="L65" t="str">
            <v>0341</v>
          </cell>
          <cell r="M65" t="str">
            <v>EMBARQ FLORIDA, INC.</v>
          </cell>
          <cell r="N65" t="str">
            <v>ALVAFL</v>
          </cell>
          <cell r="O65" t="str">
            <v>FORT MYERS</v>
          </cell>
          <cell r="P65" t="str">
            <v>FORT MYERS</v>
          </cell>
          <cell r="R65" t="str">
            <v>EQ</v>
          </cell>
          <cell r="S65" t="str">
            <v>EAST</v>
          </cell>
          <cell r="T65" t="str">
            <v>KEVIN MCCARTER</v>
          </cell>
          <cell r="U65" t="str">
            <v>EMBARQ FLORIDA, INC.</v>
          </cell>
          <cell r="V65" t="e">
            <v>#N/A</v>
          </cell>
          <cell r="W65" t="e">
            <v>#N/A</v>
          </cell>
          <cell r="X65" t="e">
            <v>#N/A</v>
          </cell>
          <cell r="Y65" t="e">
            <v>#N/A</v>
          </cell>
          <cell r="Z65" t="e">
            <v>#N/A</v>
          </cell>
          <cell r="AA65" t="e">
            <v>#N/A</v>
          </cell>
          <cell r="AB65" t="e">
            <v>#N/A</v>
          </cell>
          <cell r="AC65">
            <v>26.707242999999998</v>
          </cell>
          <cell r="AD65">
            <v>-81.612909000000002</v>
          </cell>
          <cell r="AE65" t="e">
            <v>#N/A</v>
          </cell>
          <cell r="AF65" t="e">
            <v>#N/A</v>
          </cell>
          <cell r="AG65" t="e">
            <v>#N/A</v>
          </cell>
          <cell r="AH65" t="e">
            <v>#N/A</v>
          </cell>
          <cell r="AI65" t="e">
            <v>#N/A</v>
          </cell>
          <cell r="AJ65" t="e">
            <v>#N/A</v>
          </cell>
          <cell r="AK65" t="e">
            <v>#N/A</v>
          </cell>
        </row>
        <row r="66">
          <cell r="A66" t="str">
            <v>ALVLPAXA</v>
          </cell>
          <cell r="B66" t="str">
            <v>PA</v>
          </cell>
          <cell r="C66" t="str">
            <v>PA</v>
          </cell>
          <cell r="D66" t="str">
            <v>ALLENSVILLE</v>
          </cell>
          <cell r="E66" t="str">
            <v>ALVLPAXARP0</v>
          </cell>
          <cell r="F66">
            <v>226</v>
          </cell>
          <cell r="G66" t="str">
            <v>717483</v>
          </cell>
          <cell r="H66">
            <v>1895</v>
          </cell>
          <cell r="I66">
            <v>5402</v>
          </cell>
          <cell r="J66">
            <v>1895</v>
          </cell>
          <cell r="K66" t="str">
            <v>T856</v>
          </cell>
          <cell r="L66" t="str">
            <v>0209</v>
          </cell>
          <cell r="M66" t="str">
            <v>UNITED TEL CO. OF PENNSYLVANIA</v>
          </cell>
          <cell r="N66" t="str">
            <v>ALVLPA</v>
          </cell>
          <cell r="O66" t="str">
            <v>ALLENSVILLE</v>
          </cell>
          <cell r="P66" t="str">
            <v>ALLENSVL</v>
          </cell>
          <cell r="R66" t="str">
            <v>EQ</v>
          </cell>
          <cell r="S66" t="str">
            <v>EAST</v>
          </cell>
          <cell r="T66" t="str">
            <v>KEVIN MCCARTER</v>
          </cell>
          <cell r="U66" t="str">
            <v>UNITED TEL CO. OF PENNSYLVANIA</v>
          </cell>
          <cell r="V66" t="e">
            <v>#N/A</v>
          </cell>
          <cell r="W66" t="e">
            <v>#N/A</v>
          </cell>
          <cell r="X66" t="e">
            <v>#N/A</v>
          </cell>
          <cell r="Y66" t="e">
            <v>#N/A</v>
          </cell>
          <cell r="Z66" t="e">
            <v>#N/A</v>
          </cell>
          <cell r="AA66" t="e">
            <v>#N/A</v>
          </cell>
          <cell r="AB66" t="e">
            <v>#N/A</v>
          </cell>
          <cell r="AC66">
            <v>40.538164000000002</v>
          </cell>
          <cell r="AD66">
            <v>-77.814203000000006</v>
          </cell>
          <cell r="AE66" t="e">
            <v>#N/A</v>
          </cell>
          <cell r="AF66" t="e">
            <v>#N/A</v>
          </cell>
          <cell r="AG66" t="e">
            <v>#N/A</v>
          </cell>
          <cell r="AH66" t="e">
            <v>#N/A</v>
          </cell>
          <cell r="AI66" t="e">
            <v>#N/A</v>
          </cell>
          <cell r="AJ66" t="e">
            <v>#N/A</v>
          </cell>
          <cell r="AK66" t="e">
            <v>#N/A</v>
          </cell>
        </row>
        <row r="67">
          <cell r="A67" t="str">
            <v>ALVRTXXA</v>
          </cell>
          <cell r="B67" t="str">
            <v>TX</v>
          </cell>
          <cell r="C67" t="str">
            <v>TX</v>
          </cell>
          <cell r="D67" t="str">
            <v>ALVORD</v>
          </cell>
          <cell r="E67" t="str">
            <v>ALVRTXXARS0</v>
          </cell>
          <cell r="F67">
            <v>552</v>
          </cell>
          <cell r="G67" t="str">
            <v>940427</v>
          </cell>
          <cell r="H67">
            <v>4234</v>
          </cell>
          <cell r="I67">
            <v>8382</v>
          </cell>
          <cell r="J67">
            <v>4234</v>
          </cell>
          <cell r="K67" t="str">
            <v>T869</v>
          </cell>
          <cell r="L67" t="str">
            <v>2114</v>
          </cell>
          <cell r="M67" t="str">
            <v>CENTRAL TEL. CO. OF TEXAS</v>
          </cell>
          <cell r="N67" t="str">
            <v>ALVRTX</v>
          </cell>
          <cell r="O67" t="str">
            <v>ALVORD</v>
          </cell>
          <cell r="P67" t="str">
            <v>ALVORD</v>
          </cell>
          <cell r="R67" t="str">
            <v>EQ</v>
          </cell>
          <cell r="S67" t="str">
            <v>EAST</v>
          </cell>
          <cell r="T67" t="str">
            <v>KEVIN MCCARTER</v>
          </cell>
          <cell r="U67" t="str">
            <v>CENTRAL TEL. CO. OF TEXAS</v>
          </cell>
          <cell r="V67" t="e">
            <v>#N/A</v>
          </cell>
          <cell r="W67" t="e">
            <v>#N/A</v>
          </cell>
          <cell r="X67" t="e">
            <v>#N/A</v>
          </cell>
          <cell r="Y67" t="e">
            <v>#N/A</v>
          </cell>
          <cell r="Z67" t="e">
            <v>#N/A</v>
          </cell>
          <cell r="AA67" t="e">
            <v>#N/A</v>
          </cell>
          <cell r="AB67" t="e">
            <v>#N/A</v>
          </cell>
          <cell r="AC67">
            <v>33.357616</v>
          </cell>
          <cell r="AD67">
            <v>-97.695732000000007</v>
          </cell>
          <cell r="AE67" t="e">
            <v>#N/A</v>
          </cell>
          <cell r="AF67" t="e">
            <v>#N/A</v>
          </cell>
          <cell r="AG67" t="e">
            <v>#N/A</v>
          </cell>
          <cell r="AH67" t="e">
            <v>#N/A</v>
          </cell>
          <cell r="AI67" t="e">
            <v>#N/A</v>
          </cell>
          <cell r="AJ67" t="e">
            <v>#N/A</v>
          </cell>
          <cell r="AK67" t="e">
            <v>#N/A</v>
          </cell>
        </row>
        <row r="68">
          <cell r="A68" t="str">
            <v>ALXNMNXA</v>
          </cell>
          <cell r="B68" t="str">
            <v>MN</v>
          </cell>
          <cell r="C68" t="str">
            <v>MN</v>
          </cell>
          <cell r="D68" t="str">
            <v>ALEXANDRIA</v>
          </cell>
          <cell r="E68" t="str">
            <v>ALXNMNXADS0</v>
          </cell>
          <cell r="F68">
            <v>626</v>
          </cell>
          <cell r="G68" t="str">
            <v>320759</v>
          </cell>
          <cell r="H68">
            <v>4901</v>
          </cell>
          <cell r="I68">
            <v>5731</v>
          </cell>
          <cell r="J68">
            <v>4901</v>
          </cell>
          <cell r="K68" t="str">
            <v>T866</v>
          </cell>
          <cell r="L68" t="str">
            <v>1456</v>
          </cell>
          <cell r="M68" t="str">
            <v>EMBARQ MINNESOTA</v>
          </cell>
          <cell r="N68" t="str">
            <v>ALXNMN</v>
          </cell>
          <cell r="O68" t="str">
            <v>ALEXANDRIA</v>
          </cell>
          <cell r="P68" t="str">
            <v>ALEXANDRIA</v>
          </cell>
          <cell r="R68" t="str">
            <v>EQ</v>
          </cell>
          <cell r="S68" t="str">
            <v>MIDWEST</v>
          </cell>
          <cell r="T68" t="str">
            <v>DUANE RING</v>
          </cell>
          <cell r="U68" t="str">
            <v>EMBARQ MINNESOTA</v>
          </cell>
          <cell r="V68" t="e">
            <v>#N/A</v>
          </cell>
          <cell r="W68" t="e">
            <v>#N/A</v>
          </cell>
          <cell r="X68" t="e">
            <v>#N/A</v>
          </cell>
          <cell r="Y68" t="e">
            <v>#N/A</v>
          </cell>
          <cell r="Z68" t="e">
            <v>#N/A</v>
          </cell>
          <cell r="AA68" t="e">
            <v>#N/A</v>
          </cell>
          <cell r="AB68" t="e">
            <v>#N/A</v>
          </cell>
          <cell r="AC68">
            <v>45.885666999999998</v>
          </cell>
          <cell r="AD68">
            <v>-95.373929000000004</v>
          </cell>
          <cell r="AE68" t="e">
            <v>#N/A</v>
          </cell>
          <cell r="AF68" t="e">
            <v>#N/A</v>
          </cell>
          <cell r="AG68" t="e">
            <v>#N/A</v>
          </cell>
          <cell r="AH68" t="e">
            <v>#N/A</v>
          </cell>
          <cell r="AI68" t="e">
            <v>#N/A</v>
          </cell>
          <cell r="AJ68" t="e">
            <v>#N/A</v>
          </cell>
          <cell r="AK68" t="e">
            <v>#N/A</v>
          </cell>
        </row>
        <row r="69">
          <cell r="A69" t="str">
            <v>ALXNMNXL</v>
          </cell>
          <cell r="B69" t="str">
            <v>MN</v>
          </cell>
          <cell r="C69" t="str">
            <v>MN</v>
          </cell>
          <cell r="D69" t="str">
            <v>LAKE</v>
          </cell>
          <cell r="E69" t="str">
            <v>ALXNMNXLRS8</v>
          </cell>
          <cell r="F69">
            <v>626</v>
          </cell>
          <cell r="G69" t="str">
            <v>320846</v>
          </cell>
          <cell r="H69">
            <v>4905</v>
          </cell>
          <cell r="I69">
            <v>5723</v>
          </cell>
          <cell r="J69">
            <v>4905</v>
          </cell>
          <cell r="K69" t="str">
            <v>T866</v>
          </cell>
          <cell r="L69" t="str">
            <v>1456</v>
          </cell>
          <cell r="M69" t="str">
            <v>EMBARQ MINNESOTA</v>
          </cell>
          <cell r="N69" t="str">
            <v>LAKEMN</v>
          </cell>
          <cell r="O69" t="str">
            <v>ALEXANDRIA</v>
          </cell>
          <cell r="P69" t="str">
            <v>ALEXANDRIA</v>
          </cell>
          <cell r="R69" t="str">
            <v>EQ</v>
          </cell>
          <cell r="S69" t="str">
            <v>MIDWEST</v>
          </cell>
          <cell r="T69" t="str">
            <v>DUANE RING</v>
          </cell>
          <cell r="U69" t="str">
            <v>EMBARQ MINNESOTA</v>
          </cell>
          <cell r="V69" t="e">
            <v>#N/A</v>
          </cell>
          <cell r="W69" t="e">
            <v>#N/A</v>
          </cell>
          <cell r="X69" t="e">
            <v>#N/A</v>
          </cell>
          <cell r="Y69" t="e">
            <v>#N/A</v>
          </cell>
          <cell r="Z69" t="e">
            <v>#N/A</v>
          </cell>
          <cell r="AA69" t="e">
            <v>#N/A</v>
          </cell>
          <cell r="AB69" t="e">
            <v>#N/A</v>
          </cell>
          <cell r="AC69">
            <v>45.927737</v>
          </cell>
          <cell r="AD69">
            <v>-95.375229000000004</v>
          </cell>
          <cell r="AE69" t="e">
            <v>#N/A</v>
          </cell>
          <cell r="AF69" t="e">
            <v>#N/A</v>
          </cell>
          <cell r="AG69" t="e">
            <v>#N/A</v>
          </cell>
          <cell r="AH69" t="e">
            <v>#N/A</v>
          </cell>
          <cell r="AI69" t="e">
            <v>#N/A</v>
          </cell>
          <cell r="AJ69" t="e">
            <v>#N/A</v>
          </cell>
          <cell r="AK69" t="e">
            <v>#N/A</v>
          </cell>
        </row>
        <row r="70">
          <cell r="A70" t="str">
            <v>AMBGWIXA</v>
          </cell>
          <cell r="B70" t="str">
            <v>WI</v>
          </cell>
          <cell r="C70" t="str">
            <v>WI</v>
          </cell>
          <cell r="D70" t="str">
            <v>AMBERG</v>
          </cell>
          <cell r="E70" t="str">
            <v>AMBGWIXADS0</v>
          </cell>
          <cell r="F70">
            <v>350</v>
          </cell>
          <cell r="G70" t="str">
            <v>715759</v>
          </cell>
          <cell r="H70">
            <v>3848</v>
          </cell>
          <cell r="I70">
            <v>5321</v>
          </cell>
          <cell r="J70">
            <v>3848</v>
          </cell>
          <cell r="K70" t="str">
            <v>T157</v>
          </cell>
          <cell r="L70" t="str">
            <v>0841</v>
          </cell>
          <cell r="M70" t="str">
            <v>CENTURYTEL MW-WI-CENCOM</v>
          </cell>
          <cell r="N70" t="str">
            <v>AMBGWI</v>
          </cell>
          <cell r="O70" t="str">
            <v>AMBERG</v>
          </cell>
          <cell r="P70" t="str">
            <v>AMBERG</v>
          </cell>
          <cell r="R70" t="str">
            <v>CT</v>
          </cell>
          <cell r="S70" t="str">
            <v>MIDWEST</v>
          </cell>
          <cell r="T70" t="str">
            <v>DUANE RING</v>
          </cell>
          <cell r="U70" t="str">
            <v>CenturyTel of the Midwest-Wisconsin, LLC</v>
          </cell>
          <cell r="V70" t="str">
            <v>NECA</v>
          </cell>
          <cell r="W70">
            <v>841</v>
          </cell>
          <cell r="X70" t="str">
            <v>NORTHEAST WISCONSIN</v>
          </cell>
          <cell r="Y70">
            <v>5321</v>
          </cell>
          <cell r="Z70">
            <v>3847</v>
          </cell>
          <cell r="AA70">
            <v>0</v>
          </cell>
          <cell r="AB70">
            <v>1</v>
          </cell>
          <cell r="AC70">
            <v>45.502533197766205</v>
          </cell>
          <cell r="AD70">
            <v>-87.990632518709361</v>
          </cell>
          <cell r="AE70" t="str">
            <v>W8012 COLEMAN ST</v>
          </cell>
          <cell r="AF70" t="str">
            <v>AMBERG</v>
          </cell>
          <cell r="AG70" t="str">
            <v>54102</v>
          </cell>
          <cell r="AH70">
            <v>0</v>
          </cell>
          <cell r="AI70" t="str">
            <v>X</v>
          </cell>
          <cell r="AJ70" t="str">
            <v>-</v>
          </cell>
          <cell r="AK70" t="str">
            <v>-</v>
          </cell>
        </row>
        <row r="71">
          <cell r="A71" t="str">
            <v>AMESIATC</v>
          </cell>
          <cell r="B71" t="str">
            <v>IA</v>
          </cell>
          <cell r="C71" t="str">
            <v>IA</v>
          </cell>
          <cell r="D71" t="str">
            <v>AMES DOWNTOWN</v>
          </cell>
          <cell r="E71" t="str">
            <v>AMESIATCDS0</v>
          </cell>
          <cell r="F71">
            <v>632</v>
          </cell>
          <cell r="G71" t="str">
            <v>515232</v>
          </cell>
          <cell r="H71">
            <v>4312</v>
          </cell>
          <cell r="I71">
            <v>6384</v>
          </cell>
          <cell r="J71">
            <v>4312</v>
          </cell>
          <cell r="K71" t="str">
            <v>T600</v>
          </cell>
          <cell r="L71" t="str">
            <v>9631</v>
          </cell>
          <cell r="M71" t="str">
            <v>QWEST CORPORATION</v>
          </cell>
          <cell r="N71" t="str">
            <v>AMESIATC</v>
          </cell>
          <cell r="O71" t="str">
            <v>AMES</v>
          </cell>
          <cell r="P71" t="str">
            <v>AMES</v>
          </cell>
          <cell r="R71" t="str">
            <v>Q</v>
          </cell>
          <cell r="S71" t="str">
            <v>MIDWEST</v>
          </cell>
          <cell r="T71" t="str">
            <v>DUANE RING</v>
          </cell>
          <cell r="U71" t="str">
            <v>QWEST CORPORATION</v>
          </cell>
          <cell r="V71" t="e">
            <v>#N/A</v>
          </cell>
          <cell r="W71" t="e">
            <v>#N/A</v>
          </cell>
          <cell r="X71" t="e">
            <v>#N/A</v>
          </cell>
          <cell r="Y71" t="e">
            <v>#N/A</v>
          </cell>
          <cell r="Z71" t="e">
            <v>#N/A</v>
          </cell>
          <cell r="AA71" t="e">
            <v>#N/A</v>
          </cell>
          <cell r="AB71" t="e">
            <v>#N/A</v>
          </cell>
          <cell r="AC71">
            <v>42.025554999999997</v>
          </cell>
          <cell r="AD71">
            <v>-93.617226000000002</v>
          </cell>
          <cell r="AE71" t="e">
            <v>#N/A</v>
          </cell>
          <cell r="AF71" t="e">
            <v>#N/A</v>
          </cell>
          <cell r="AG71" t="e">
            <v>#N/A</v>
          </cell>
          <cell r="AH71" t="e">
            <v>#N/A</v>
          </cell>
          <cell r="AI71" t="e">
            <v>#N/A</v>
          </cell>
          <cell r="AJ71" t="e">
            <v>#N/A</v>
          </cell>
          <cell r="AK71" t="e">
            <v>#N/A</v>
          </cell>
        </row>
        <row r="72">
          <cell r="A72" t="str">
            <v>AMESIAWS</v>
          </cell>
          <cell r="B72" t="str">
            <v>IA</v>
          </cell>
          <cell r="C72" t="str">
            <v>IA</v>
          </cell>
          <cell r="D72" t="str">
            <v>AMES WEST</v>
          </cell>
          <cell r="E72" t="str">
            <v>AMESIAWSDS0</v>
          </cell>
          <cell r="F72">
            <v>632</v>
          </cell>
          <cell r="G72" t="str">
            <v>515268</v>
          </cell>
          <cell r="H72">
            <v>4317</v>
          </cell>
          <cell r="I72">
            <v>6388</v>
          </cell>
          <cell r="J72">
            <v>4317</v>
          </cell>
          <cell r="K72" t="str">
            <v>T600</v>
          </cell>
          <cell r="L72" t="str">
            <v>9631</v>
          </cell>
          <cell r="M72" t="str">
            <v>QWEST CORPORATION</v>
          </cell>
          <cell r="N72" t="str">
            <v>AMESIAWS</v>
          </cell>
          <cell r="O72" t="str">
            <v>AMES</v>
          </cell>
          <cell r="P72" t="str">
            <v>AMES</v>
          </cell>
          <cell r="R72" t="str">
            <v>Q</v>
          </cell>
          <cell r="S72" t="str">
            <v>MIDWEST</v>
          </cell>
          <cell r="T72" t="str">
            <v>DUANE RING</v>
          </cell>
          <cell r="U72" t="str">
            <v>QWEST CORPORATION</v>
          </cell>
          <cell r="V72" t="e">
            <v>#N/A</v>
          </cell>
          <cell r="W72" t="e">
            <v>#N/A</v>
          </cell>
          <cell r="X72" t="e">
            <v>#N/A</v>
          </cell>
          <cell r="Y72" t="e">
            <v>#N/A</v>
          </cell>
          <cell r="Z72" t="e">
            <v>#N/A</v>
          </cell>
          <cell r="AA72" t="e">
            <v>#N/A</v>
          </cell>
          <cell r="AB72" t="e">
            <v>#N/A</v>
          </cell>
          <cell r="AC72">
            <v>42.022644999999997</v>
          </cell>
          <cell r="AD72">
            <v>-93.658547999999996</v>
          </cell>
          <cell r="AE72" t="e">
            <v>#N/A</v>
          </cell>
          <cell r="AF72" t="e">
            <v>#N/A</v>
          </cell>
          <cell r="AG72" t="e">
            <v>#N/A</v>
          </cell>
          <cell r="AH72" t="e">
            <v>#N/A</v>
          </cell>
          <cell r="AI72" t="e">
            <v>#N/A</v>
          </cell>
          <cell r="AJ72" t="e">
            <v>#N/A</v>
          </cell>
          <cell r="AK72" t="e">
            <v>#N/A</v>
          </cell>
        </row>
        <row r="73">
          <cell r="A73" t="str">
            <v>AMFKUTMA</v>
          </cell>
          <cell r="B73" t="str">
            <v>UT</v>
          </cell>
          <cell r="C73" t="str">
            <v>UT</v>
          </cell>
          <cell r="D73" t="str">
            <v>AMERICAN FORK</v>
          </cell>
          <cell r="E73" t="str">
            <v>AMFKUTMADS0</v>
          </cell>
          <cell r="F73">
            <v>660</v>
          </cell>
          <cell r="G73" t="str">
            <v>801492</v>
          </cell>
          <cell r="H73">
            <v>7034</v>
          </cell>
          <cell r="I73">
            <v>7654</v>
          </cell>
          <cell r="J73">
            <v>7034</v>
          </cell>
          <cell r="K73" t="str">
            <v>T600</v>
          </cell>
          <cell r="L73" t="str">
            <v>9636</v>
          </cell>
          <cell r="M73" t="str">
            <v>QWEST CORPORATION</v>
          </cell>
          <cell r="N73" t="str">
            <v>AMFKUTMA</v>
          </cell>
          <cell r="O73" t="str">
            <v>AMERICAN FORK</v>
          </cell>
          <cell r="P73" t="str">
            <v>AMERCNFORK</v>
          </cell>
          <cell r="R73" t="str">
            <v>Q</v>
          </cell>
          <cell r="S73" t="str">
            <v>WEST</v>
          </cell>
          <cell r="T73" t="str">
            <v>BRIAN STADING</v>
          </cell>
          <cell r="U73" t="str">
            <v>QWEST CORPORATION</v>
          </cell>
          <cell r="V73" t="e">
            <v>#N/A</v>
          </cell>
          <cell r="W73" t="e">
            <v>#N/A</v>
          </cell>
          <cell r="X73" t="e">
            <v>#N/A</v>
          </cell>
          <cell r="Y73" t="e">
            <v>#N/A</v>
          </cell>
          <cell r="Z73" t="e">
            <v>#N/A</v>
          </cell>
          <cell r="AA73" t="e">
            <v>#N/A</v>
          </cell>
          <cell r="AB73" t="e">
            <v>#N/A</v>
          </cell>
          <cell r="AC73">
            <v>40.377901999999999</v>
          </cell>
          <cell r="AD73">
            <v>-111.79918499999999</v>
          </cell>
          <cell r="AE73" t="e">
            <v>#N/A</v>
          </cell>
          <cell r="AF73" t="e">
            <v>#N/A</v>
          </cell>
          <cell r="AG73" t="e">
            <v>#N/A</v>
          </cell>
          <cell r="AH73" t="e">
            <v>#N/A</v>
          </cell>
          <cell r="AI73" t="e">
            <v>#N/A</v>
          </cell>
          <cell r="AJ73" t="e">
            <v>#N/A</v>
          </cell>
          <cell r="AK73" t="e">
            <v>#N/A</v>
          </cell>
        </row>
        <row r="74">
          <cell r="A74" t="str">
            <v>AMFLIDMA</v>
          </cell>
          <cell r="B74" t="str">
            <v>ID</v>
          </cell>
          <cell r="C74" t="str">
            <v>ID</v>
          </cell>
          <cell r="D74" t="str">
            <v>AMERICAN FALLS</v>
          </cell>
          <cell r="E74" t="str">
            <v>AMFLIDMARS1</v>
          </cell>
          <cell r="F74">
            <v>652</v>
          </cell>
          <cell r="G74" t="str">
            <v>208226</v>
          </cell>
          <cell r="H74">
            <v>7310</v>
          </cell>
          <cell r="I74">
            <v>7177</v>
          </cell>
          <cell r="J74">
            <v>7310</v>
          </cell>
          <cell r="K74" t="str">
            <v>T600</v>
          </cell>
          <cell r="L74" t="str">
            <v>9636</v>
          </cell>
          <cell r="M74" t="str">
            <v>QWEST CORPORATION</v>
          </cell>
          <cell r="N74" t="str">
            <v>AMFLIDMA</v>
          </cell>
          <cell r="O74" t="str">
            <v>AMERICAN FALLS</v>
          </cell>
          <cell r="P74" t="str">
            <v>POCATELLO</v>
          </cell>
          <cell r="R74" t="str">
            <v>Q</v>
          </cell>
          <cell r="S74" t="str">
            <v>WEST</v>
          </cell>
          <cell r="T74" t="str">
            <v>BRIAN STADING</v>
          </cell>
          <cell r="U74" t="str">
            <v>QWEST CORPORATION</v>
          </cell>
          <cell r="V74" t="e">
            <v>#N/A</v>
          </cell>
          <cell r="W74" t="e">
            <v>#N/A</v>
          </cell>
          <cell r="X74" t="e">
            <v>#N/A</v>
          </cell>
          <cell r="Y74" t="e">
            <v>#N/A</v>
          </cell>
          <cell r="Z74" t="e">
            <v>#N/A</v>
          </cell>
          <cell r="AA74" t="e">
            <v>#N/A</v>
          </cell>
          <cell r="AB74" t="e">
            <v>#N/A</v>
          </cell>
          <cell r="AC74">
            <v>42.784720999999998</v>
          </cell>
          <cell r="AD74">
            <v>-112.854721</v>
          </cell>
          <cell r="AE74" t="e">
            <v>#N/A</v>
          </cell>
          <cell r="AF74" t="e">
            <v>#N/A</v>
          </cell>
          <cell r="AG74" t="e">
            <v>#N/A</v>
          </cell>
          <cell r="AH74" t="e">
            <v>#N/A</v>
          </cell>
          <cell r="AI74" t="e">
            <v>#N/A</v>
          </cell>
          <cell r="AJ74" t="e">
            <v>#N/A</v>
          </cell>
          <cell r="AK74" t="e">
            <v>#N/A</v>
          </cell>
        </row>
        <row r="75">
          <cell r="A75" t="str">
            <v>AMHROHXA</v>
          </cell>
          <cell r="B75" t="str">
            <v>OH</v>
          </cell>
          <cell r="C75" t="str">
            <v>OH</v>
          </cell>
          <cell r="D75" t="str">
            <v>AMHERST</v>
          </cell>
          <cell r="E75" t="str">
            <v>AMHROHXARS2</v>
          </cell>
          <cell r="F75">
            <v>320</v>
          </cell>
          <cell r="G75" t="str">
            <v>440984</v>
          </cell>
          <cell r="H75">
            <v>2607</v>
          </cell>
          <cell r="I75">
            <v>5639</v>
          </cell>
          <cell r="J75">
            <v>2607</v>
          </cell>
          <cell r="K75" t="str">
            <v>T120</v>
          </cell>
          <cell r="L75" t="str">
            <v>0630</v>
          </cell>
          <cell r="M75" t="str">
            <v>CENTURYTEL OF OHIO, INC.</v>
          </cell>
          <cell r="N75" t="str">
            <v>AMHROH</v>
          </cell>
          <cell r="O75" t="str">
            <v>AMHERST</v>
          </cell>
          <cell r="P75" t="str">
            <v>AMHERST</v>
          </cell>
          <cell r="R75" t="str">
            <v>CT</v>
          </cell>
          <cell r="S75" t="str">
            <v>MIDWEST</v>
          </cell>
          <cell r="T75" t="str">
            <v>DUANE RING</v>
          </cell>
          <cell r="U75" t="str">
            <v>CenturyTel of Ohio, Inc.</v>
          </cell>
          <cell r="V75" t="str">
            <v>CenturyTel FCC #1</v>
          </cell>
          <cell r="W75">
            <v>630</v>
          </cell>
          <cell r="X75" t="str">
            <v>CLEVELAND OHIO</v>
          </cell>
          <cell r="Y75">
            <v>5639</v>
          </cell>
          <cell r="Z75">
            <v>2607</v>
          </cell>
          <cell r="AA75">
            <v>0</v>
          </cell>
          <cell r="AB75">
            <v>0</v>
          </cell>
          <cell r="AC75">
            <v>41.399970240545905</v>
          </cell>
          <cell r="AD75">
            <v>-82.222655514219952</v>
          </cell>
          <cell r="AE75" t="str">
            <v>300 PARK AVE</v>
          </cell>
          <cell r="AF75" t="str">
            <v>AMHERST</v>
          </cell>
          <cell r="AG75" t="str">
            <v>44001</v>
          </cell>
          <cell r="AH75">
            <v>0</v>
          </cell>
          <cell r="AI75" t="str">
            <v>X</v>
          </cell>
          <cell r="AJ75" t="str">
            <v>-</v>
          </cell>
          <cell r="AK75" t="str">
            <v>X</v>
          </cell>
        </row>
        <row r="76">
          <cell r="A76" t="str">
            <v>AMHROHXB</v>
          </cell>
          <cell r="B76" t="str">
            <v>OH</v>
          </cell>
          <cell r="C76" t="str">
            <v>OH</v>
          </cell>
          <cell r="D76" t="str">
            <v>SOUTH AMHERST</v>
          </cell>
          <cell r="E76" t="str">
            <v>AMHROHXBRS1</v>
          </cell>
          <cell r="F76">
            <v>320</v>
          </cell>
          <cell r="G76" t="str">
            <v>440986</v>
          </cell>
          <cell r="H76">
            <v>2607</v>
          </cell>
          <cell r="I76">
            <v>5641</v>
          </cell>
          <cell r="J76">
            <v>2607</v>
          </cell>
          <cell r="K76" t="str">
            <v>T120</v>
          </cell>
          <cell r="L76" t="str">
            <v>0630</v>
          </cell>
          <cell r="M76" t="str">
            <v>CENTURYTEL OF OHIO, INC.</v>
          </cell>
          <cell r="N76" t="str">
            <v>SAMHOH</v>
          </cell>
          <cell r="O76" t="str">
            <v>AMHERST</v>
          </cell>
          <cell r="P76" t="str">
            <v>AMHERST</v>
          </cell>
          <cell r="Q76"/>
          <cell r="R76" t="str">
            <v>CT</v>
          </cell>
          <cell r="S76" t="str">
            <v>MIDWEST</v>
          </cell>
          <cell r="T76" t="str">
            <v>DUANE RING</v>
          </cell>
          <cell r="U76" t="str">
            <v>CenturyTel of Ohio, Inc.</v>
          </cell>
          <cell r="V76" t="str">
            <v>CenturyTel FCC #1</v>
          </cell>
          <cell r="W76">
            <v>630</v>
          </cell>
          <cell r="X76" t="str">
            <v>CLEVELAND OHIO</v>
          </cell>
          <cell r="Y76">
            <v>5648</v>
          </cell>
          <cell r="Z76">
            <v>2605</v>
          </cell>
          <cell r="AA76">
            <v>-7</v>
          </cell>
          <cell r="AB76">
            <v>2</v>
          </cell>
          <cell r="AC76">
            <v>41.359911104136231</v>
          </cell>
          <cell r="AD76">
            <v>-82.241170768823181</v>
          </cell>
          <cell r="AE76" t="str">
            <v>507 PYLE RD</v>
          </cell>
          <cell r="AF76" t="str">
            <v>AMHERST</v>
          </cell>
          <cell r="AG76" t="str">
            <v>44001</v>
          </cell>
          <cell r="AH76">
            <v>0</v>
          </cell>
          <cell r="AI76" t="str">
            <v>X</v>
          </cell>
          <cell r="AJ76" t="str">
            <v>-</v>
          </cell>
          <cell r="AK76" t="str">
            <v>X</v>
          </cell>
        </row>
        <row r="77">
          <cell r="A77" t="str">
            <v>AMSTMTMA</v>
          </cell>
          <cell r="B77" t="str">
            <v>MT</v>
          </cell>
          <cell r="C77" t="str">
            <v>MT</v>
          </cell>
          <cell r="D77" t="str">
            <v>AMSTERDAM</v>
          </cell>
          <cell r="E77" t="str">
            <v>AMSTMTMARS1</v>
          </cell>
          <cell r="F77">
            <v>650</v>
          </cell>
          <cell r="G77" t="str">
            <v>406282</v>
          </cell>
          <cell r="H77">
            <v>7205</v>
          </cell>
          <cell r="I77">
            <v>6493</v>
          </cell>
          <cell r="J77">
            <v>7205</v>
          </cell>
          <cell r="K77" t="str">
            <v>T600</v>
          </cell>
          <cell r="L77" t="str">
            <v>9636</v>
          </cell>
          <cell r="M77" t="str">
            <v>QWEST CORPORATION</v>
          </cell>
          <cell r="N77" t="str">
            <v>AMSTMTMA</v>
          </cell>
          <cell r="O77" t="str">
            <v>AMSTERDAM</v>
          </cell>
          <cell r="P77" t="str">
            <v>MANHATTAN</v>
          </cell>
          <cell r="R77" t="str">
            <v>Q</v>
          </cell>
          <cell r="S77" t="str">
            <v>WEST</v>
          </cell>
          <cell r="T77" t="str">
            <v>BRIAN STADING</v>
          </cell>
          <cell r="U77" t="str">
            <v>QWEST CORPORATION</v>
          </cell>
          <cell r="V77" t="e">
            <v>#N/A</v>
          </cell>
          <cell r="W77" t="e">
            <v>#N/A</v>
          </cell>
          <cell r="X77" t="e">
            <v>#N/A</v>
          </cell>
          <cell r="Y77" t="e">
            <v>#N/A</v>
          </cell>
          <cell r="Z77" t="e">
            <v>#N/A</v>
          </cell>
          <cell r="AA77" t="e">
            <v>#N/A</v>
          </cell>
          <cell r="AB77" t="e">
            <v>#N/A</v>
          </cell>
          <cell r="AC77">
            <v>45.774912</v>
          </cell>
          <cell r="AD77">
            <v>-111.309641</v>
          </cell>
          <cell r="AE77" t="e">
            <v>#N/A</v>
          </cell>
          <cell r="AF77" t="e">
            <v>#N/A</v>
          </cell>
          <cell r="AG77" t="e">
            <v>#N/A</v>
          </cell>
          <cell r="AH77" t="e">
            <v>#N/A</v>
          </cell>
          <cell r="AI77" t="e">
            <v>#N/A</v>
          </cell>
          <cell r="AJ77" t="e">
            <v>#N/A</v>
          </cell>
          <cell r="AK77" t="e">
            <v>#N/A</v>
          </cell>
        </row>
        <row r="78">
          <cell r="A78" t="str">
            <v>AMZNMOXA</v>
          </cell>
          <cell r="B78" t="str">
            <v>MO</v>
          </cell>
          <cell r="C78" t="str">
            <v>MO</v>
          </cell>
          <cell r="D78" t="str">
            <v>AMAZONIA</v>
          </cell>
          <cell r="E78" t="str">
            <v>AMZNMOXARS1</v>
          </cell>
          <cell r="F78">
            <v>524</v>
          </cell>
          <cell r="G78" t="str">
            <v>816475</v>
          </cell>
          <cell r="H78">
            <v>4318</v>
          </cell>
          <cell r="I78">
            <v>6892</v>
          </cell>
          <cell r="J78">
            <v>4318</v>
          </cell>
          <cell r="K78" t="str">
            <v>T095</v>
          </cell>
          <cell r="L78" t="str">
            <v>1151</v>
          </cell>
          <cell r="M78" t="str">
            <v>SPECTRA COMMUNICATIONS GROUP LLC</v>
          </cell>
          <cell r="N78" t="str">
            <v>AMZNMO</v>
          </cell>
          <cell r="O78" t="str">
            <v>AMAZONIA</v>
          </cell>
          <cell r="P78" t="str">
            <v>AMAZONIA</v>
          </cell>
          <cell r="R78" t="str">
            <v>CT</v>
          </cell>
          <cell r="S78" t="str">
            <v>MIDWEST</v>
          </cell>
          <cell r="T78" t="str">
            <v>DUANE RING</v>
          </cell>
          <cell r="U78" t="str">
            <v>Spectra Communications Group, LLC</v>
          </cell>
          <cell r="V78" t="str">
            <v>CenturyTel FCC #1</v>
          </cell>
          <cell r="W78">
            <v>1151</v>
          </cell>
          <cell r="X78" t="str">
            <v>KANSAS CITY MISSOURI</v>
          </cell>
          <cell r="Y78">
            <v>6892</v>
          </cell>
          <cell r="Z78">
            <v>4318</v>
          </cell>
          <cell r="AA78">
            <v>0</v>
          </cell>
          <cell r="AB78">
            <v>0</v>
          </cell>
          <cell r="AC78">
            <v>39.886785011513233</v>
          </cell>
          <cell r="AD78">
            <v>-94.890858504614769</v>
          </cell>
          <cell r="AE78" t="str">
            <v>130 HACKBERRY ST</v>
          </cell>
          <cell r="AF78" t="str">
            <v>AMAZONIA</v>
          </cell>
          <cell r="AG78" t="str">
            <v>64421</v>
          </cell>
          <cell r="AH78">
            <v>0</v>
          </cell>
          <cell r="AI78" t="str">
            <v>X</v>
          </cell>
          <cell r="AJ78" t="str">
            <v>-</v>
          </cell>
          <cell r="AK78" t="str">
            <v>X</v>
          </cell>
        </row>
        <row r="79">
          <cell r="A79" t="str">
            <v>ANCNMTMA</v>
          </cell>
          <cell r="B79" t="str">
            <v>MT</v>
          </cell>
          <cell r="C79" t="str">
            <v>MT</v>
          </cell>
          <cell r="D79" t="str">
            <v>ANACONDA</v>
          </cell>
          <cell r="E79" t="str">
            <v>ANCNMTMARS1</v>
          </cell>
          <cell r="F79">
            <v>648</v>
          </cell>
          <cell r="G79" t="str">
            <v>406563</v>
          </cell>
          <cell r="H79">
            <v>7465</v>
          </cell>
          <cell r="I79">
            <v>6465</v>
          </cell>
          <cell r="J79">
            <v>7465</v>
          </cell>
          <cell r="K79" t="str">
            <v>T600</v>
          </cell>
          <cell r="L79" t="str">
            <v>9636</v>
          </cell>
          <cell r="M79" t="str">
            <v>QWEST CORPORATION</v>
          </cell>
          <cell r="N79" t="str">
            <v>ANCNMTMA</v>
          </cell>
          <cell r="O79" t="str">
            <v>ANACONDA</v>
          </cell>
          <cell r="P79" t="str">
            <v>ANACONDA</v>
          </cell>
          <cell r="R79" t="str">
            <v>Q</v>
          </cell>
          <cell r="S79" t="str">
            <v>WEST</v>
          </cell>
          <cell r="T79" t="str">
            <v>BRIAN STADING</v>
          </cell>
          <cell r="U79" t="str">
            <v>QWEST CORPORATION</v>
          </cell>
          <cell r="V79" t="e">
            <v>#N/A</v>
          </cell>
          <cell r="W79" t="e">
            <v>#N/A</v>
          </cell>
          <cell r="X79" t="e">
            <v>#N/A</v>
          </cell>
          <cell r="Y79" t="e">
            <v>#N/A</v>
          </cell>
          <cell r="Z79" t="e">
            <v>#N/A</v>
          </cell>
          <cell r="AA79" t="e">
            <v>#N/A</v>
          </cell>
          <cell r="AB79" t="e">
            <v>#N/A</v>
          </cell>
          <cell r="AC79">
            <v>46.128334000000002</v>
          </cell>
          <cell r="AD79">
            <v>-112.94916499999999</v>
          </cell>
          <cell r="AE79" t="e">
            <v>#N/A</v>
          </cell>
          <cell r="AF79" t="e">
            <v>#N/A</v>
          </cell>
          <cell r="AG79" t="e">
            <v>#N/A</v>
          </cell>
          <cell r="AH79" t="e">
            <v>#N/A</v>
          </cell>
          <cell r="AI79" t="e">
            <v>#N/A</v>
          </cell>
          <cell r="AJ79" t="e">
            <v>#N/A</v>
          </cell>
          <cell r="AK79" t="e">
            <v>#N/A</v>
          </cell>
        </row>
        <row r="80">
          <cell r="A80" t="str">
            <v>ANDSALXA</v>
          </cell>
          <cell r="B80" t="str">
            <v>AL</v>
          </cell>
          <cell r="C80" t="str">
            <v>AL</v>
          </cell>
          <cell r="D80" t="str">
            <v>ANDALUSIA</v>
          </cell>
          <cell r="E80" t="str">
            <v>ANDSALXADS0</v>
          </cell>
          <cell r="F80">
            <v>478</v>
          </cell>
          <cell r="G80" t="str">
            <v>334222</v>
          </cell>
          <cell r="H80">
            <v>2168</v>
          </cell>
          <cell r="I80">
            <v>7912</v>
          </cell>
          <cell r="J80">
            <v>2168</v>
          </cell>
          <cell r="K80" t="str">
            <v>T802</v>
          </cell>
          <cell r="L80" t="str">
            <v>9788</v>
          </cell>
          <cell r="M80" t="str">
            <v>CENTURYTEL TEL AL LLC (SOUTHERN)</v>
          </cell>
          <cell r="N80" t="str">
            <v>ANDSAL</v>
          </cell>
          <cell r="O80" t="str">
            <v>ANDALUSIA</v>
          </cell>
          <cell r="P80" t="str">
            <v>ANDALUSIA</v>
          </cell>
          <cell r="R80" t="str">
            <v>CT</v>
          </cell>
          <cell r="S80" t="str">
            <v>EAST</v>
          </cell>
          <cell r="T80" t="str">
            <v>KEVIN MCCARTER</v>
          </cell>
          <cell r="U80" t="str">
            <v>CenturyTel of Alabama, LLC</v>
          </cell>
          <cell r="V80" t="str">
            <v>CenturyTel FCC #2 and #3</v>
          </cell>
          <cell r="W80">
            <v>9788</v>
          </cell>
          <cell r="X80" t="str">
            <v>MONTGOMERY ALABAMA</v>
          </cell>
          <cell r="Y80">
            <v>7911</v>
          </cell>
          <cell r="Z80">
            <v>2168</v>
          </cell>
          <cell r="AA80">
            <v>1</v>
          </cell>
          <cell r="AB80">
            <v>0</v>
          </cell>
          <cell r="AC80">
            <v>31.311060981952519</v>
          </cell>
          <cell r="AD80">
            <v>-86.480435888890952</v>
          </cell>
          <cell r="AE80" t="str">
            <v>124 COFFEE ST</v>
          </cell>
          <cell r="AF80" t="str">
            <v>ANDALUSIA</v>
          </cell>
          <cell r="AG80" t="str">
            <v>36420</v>
          </cell>
          <cell r="AH80">
            <v>0</v>
          </cell>
          <cell r="AI80" t="str">
            <v>X</v>
          </cell>
          <cell r="AJ80" t="str">
            <v>X</v>
          </cell>
          <cell r="AK80" t="str">
            <v>-</v>
          </cell>
        </row>
        <row r="81">
          <cell r="A81" t="str">
            <v>ANDVNJXU</v>
          </cell>
          <cell r="B81" t="str">
            <v>NJ</v>
          </cell>
          <cell r="C81" t="str">
            <v>NJ</v>
          </cell>
          <cell r="D81" t="str">
            <v>ANDOVER</v>
          </cell>
          <cell r="E81" t="str">
            <v>ANDVNJXURP0</v>
          </cell>
          <cell r="F81">
            <v>224</v>
          </cell>
          <cell r="G81" t="str">
            <v>973786</v>
          </cell>
          <cell r="H81">
            <v>1538</v>
          </cell>
          <cell r="I81">
            <v>5026</v>
          </cell>
          <cell r="J81">
            <v>1538</v>
          </cell>
          <cell r="K81" t="str">
            <v>T857</v>
          </cell>
          <cell r="L81" t="str">
            <v>0138</v>
          </cell>
          <cell r="M81" t="str">
            <v>UNITED TEL. CO. OF NEW JERSEY</v>
          </cell>
          <cell r="N81" t="str">
            <v>ANDVNJ</v>
          </cell>
          <cell r="O81" t="str">
            <v>ANDOVER</v>
          </cell>
          <cell r="P81" t="str">
            <v>ANDOVER</v>
          </cell>
          <cell r="R81" t="str">
            <v>EQ</v>
          </cell>
          <cell r="S81" t="str">
            <v>EAST</v>
          </cell>
          <cell r="T81" t="str">
            <v>KEVIN MCCARTER</v>
          </cell>
          <cell r="U81" t="str">
            <v>UNITED TEL. CO. OF NEW JERSEY</v>
          </cell>
          <cell r="V81" t="e">
            <v>#N/A</v>
          </cell>
          <cell r="W81" t="e">
            <v>#N/A</v>
          </cell>
          <cell r="X81" t="e">
            <v>#N/A</v>
          </cell>
          <cell r="Y81" t="e">
            <v>#N/A</v>
          </cell>
          <cell r="Z81" t="e">
            <v>#N/A</v>
          </cell>
          <cell r="AA81" t="e">
            <v>#N/A</v>
          </cell>
          <cell r="AB81" t="e">
            <v>#N/A</v>
          </cell>
          <cell r="AC81">
            <v>40.991906</v>
          </cell>
          <cell r="AD81">
            <v>-74.737004999999996</v>
          </cell>
          <cell r="AE81" t="e">
            <v>#N/A</v>
          </cell>
          <cell r="AF81" t="e">
            <v>#N/A</v>
          </cell>
          <cell r="AG81" t="e">
            <v>#N/A</v>
          </cell>
          <cell r="AH81" t="e">
            <v>#N/A</v>
          </cell>
          <cell r="AI81" t="e">
            <v>#N/A</v>
          </cell>
          <cell r="AJ81" t="e">
            <v>#N/A</v>
          </cell>
          <cell r="AK81" t="e">
            <v>#N/A</v>
          </cell>
        </row>
        <row r="82">
          <cell r="A82" t="str">
            <v>ANDVOHXA</v>
          </cell>
          <cell r="B82" t="str">
            <v>OH</v>
          </cell>
          <cell r="C82" t="str">
            <v>OH</v>
          </cell>
          <cell r="D82" t="str">
            <v>ANDOVER</v>
          </cell>
          <cell r="E82" t="str">
            <v>ANDVOHXARS1</v>
          </cell>
          <cell r="F82">
            <v>322</v>
          </cell>
          <cell r="G82" t="str">
            <v>440293</v>
          </cell>
          <cell r="H82">
            <v>2407</v>
          </cell>
          <cell r="I82">
            <v>5461</v>
          </cell>
          <cell r="J82">
            <v>2407</v>
          </cell>
          <cell r="K82" t="str">
            <v>T855</v>
          </cell>
          <cell r="L82" t="str">
            <v>0661</v>
          </cell>
          <cell r="M82" t="str">
            <v>UNITED TEL. CO. OF OHIO</v>
          </cell>
          <cell r="N82" t="str">
            <v>ANDVOH</v>
          </cell>
          <cell r="O82" t="str">
            <v>ANDOVER</v>
          </cell>
          <cell r="P82" t="str">
            <v>ANDOVER</v>
          </cell>
          <cell r="R82" t="str">
            <v>EQ</v>
          </cell>
          <cell r="S82" t="str">
            <v>MIDWEST</v>
          </cell>
          <cell r="T82" t="str">
            <v>DUANE RING</v>
          </cell>
          <cell r="U82" t="str">
            <v>UNITED TEL. CO. OF OHIO</v>
          </cell>
          <cell r="V82" t="e">
            <v>#N/A</v>
          </cell>
          <cell r="W82" t="e">
            <v>#N/A</v>
          </cell>
          <cell r="X82" t="e">
            <v>#N/A</v>
          </cell>
          <cell r="Y82" t="e">
            <v>#N/A</v>
          </cell>
          <cell r="Z82" t="e">
            <v>#N/A</v>
          </cell>
          <cell r="AA82" t="e">
            <v>#N/A</v>
          </cell>
          <cell r="AB82" t="e">
            <v>#N/A</v>
          </cell>
          <cell r="AC82">
            <v>41.606563000000001</v>
          </cell>
          <cell r="AD82">
            <v>-80.598077000000004</v>
          </cell>
          <cell r="AE82" t="e">
            <v>#N/A</v>
          </cell>
          <cell r="AF82" t="e">
            <v>#N/A</v>
          </cell>
          <cell r="AG82" t="e">
            <v>#N/A</v>
          </cell>
          <cell r="AH82" t="e">
            <v>#N/A</v>
          </cell>
          <cell r="AI82" t="e">
            <v>#N/A</v>
          </cell>
          <cell r="AJ82" t="e">
            <v>#N/A</v>
          </cell>
          <cell r="AK82" t="e">
            <v>#N/A</v>
          </cell>
        </row>
        <row r="83">
          <cell r="A83" t="str">
            <v>ANFRNMMA</v>
          </cell>
          <cell r="B83" t="str">
            <v>NM</v>
          </cell>
          <cell r="C83" t="str">
            <v>NM</v>
          </cell>
          <cell r="D83" t="str">
            <v>ANGEL FIRE</v>
          </cell>
          <cell r="E83" t="str">
            <v>ANFRNMMARS1</v>
          </cell>
          <cell r="F83">
            <v>664</v>
          </cell>
          <cell r="G83" t="str">
            <v>505377</v>
          </cell>
          <cell r="H83">
            <v>5735</v>
          </cell>
          <cell r="I83">
            <v>8212</v>
          </cell>
          <cell r="J83">
            <v>5735</v>
          </cell>
          <cell r="K83" t="str">
            <v>T600</v>
          </cell>
          <cell r="L83" t="str">
            <v>9636</v>
          </cell>
          <cell r="M83" t="str">
            <v>QWEST CORPORATION</v>
          </cell>
          <cell r="N83" t="str">
            <v>ANFRNMMA</v>
          </cell>
          <cell r="O83" t="str">
            <v>ANGEL FIRE</v>
          </cell>
          <cell r="P83" t="str">
            <v>ANGEL FIRE</v>
          </cell>
          <cell r="R83" t="str">
            <v>Q</v>
          </cell>
          <cell r="S83" t="str">
            <v>MOUNTAIN WEST</v>
          </cell>
          <cell r="T83" t="str">
            <v>TERRY BEELER</v>
          </cell>
          <cell r="U83" t="str">
            <v>QWEST CORPORATION</v>
          </cell>
          <cell r="V83" t="e">
            <v>#N/A</v>
          </cell>
          <cell r="W83" t="e">
            <v>#N/A</v>
          </cell>
          <cell r="X83" t="e">
            <v>#N/A</v>
          </cell>
          <cell r="Y83" t="e">
            <v>#N/A</v>
          </cell>
          <cell r="Z83" t="e">
            <v>#N/A</v>
          </cell>
          <cell r="AA83" t="e">
            <v>#N/A</v>
          </cell>
          <cell r="AB83" t="e">
            <v>#N/A</v>
          </cell>
          <cell r="AC83">
            <v>36.394055000000002</v>
          </cell>
          <cell r="AD83">
            <v>-105.286345</v>
          </cell>
          <cell r="AE83" t="e">
            <v>#N/A</v>
          </cell>
          <cell r="AF83" t="e">
            <v>#N/A</v>
          </cell>
          <cell r="AG83" t="e">
            <v>#N/A</v>
          </cell>
          <cell r="AH83" t="e">
            <v>#N/A</v>
          </cell>
          <cell r="AI83" t="e">
            <v>#N/A</v>
          </cell>
          <cell r="AJ83" t="e">
            <v>#N/A</v>
          </cell>
          <cell r="AK83" t="e">
            <v>#N/A</v>
          </cell>
        </row>
        <row r="84">
          <cell r="A84" t="str">
            <v>ANGRNCXA</v>
          </cell>
          <cell r="B84" t="str">
            <v>NC</v>
          </cell>
          <cell r="C84" t="str">
            <v>NC</v>
          </cell>
          <cell r="D84" t="str">
            <v>ANGIER</v>
          </cell>
          <cell r="E84" t="str">
            <v>ANGRNCXA63F</v>
          </cell>
          <cell r="F84">
            <v>426</v>
          </cell>
          <cell r="G84" t="str">
            <v>919331</v>
          </cell>
          <cell r="H84">
            <v>1416</v>
          </cell>
          <cell r="I84">
            <v>6404</v>
          </cell>
          <cell r="J84">
            <v>1416</v>
          </cell>
          <cell r="K84" t="str">
            <v>T861</v>
          </cell>
          <cell r="L84" t="str">
            <v>0470</v>
          </cell>
          <cell r="M84" t="str">
            <v>CAROLINA TEL AND TEL CO., LLC</v>
          </cell>
          <cell r="N84" t="str">
            <v>ANGRNC</v>
          </cell>
          <cell r="O84" t="str">
            <v>ANGIER</v>
          </cell>
          <cell r="P84" t="str">
            <v>ANGIER</v>
          </cell>
          <cell r="R84" t="str">
            <v>EQ</v>
          </cell>
          <cell r="S84" t="str">
            <v>EAST</v>
          </cell>
          <cell r="T84" t="str">
            <v>KEVIN MCCARTER</v>
          </cell>
          <cell r="U84" t="str">
            <v>CAROLINA TEL AND TEL CO., LLC</v>
          </cell>
          <cell r="V84" t="e">
            <v>#N/A</v>
          </cell>
          <cell r="W84" t="e">
            <v>#N/A</v>
          </cell>
          <cell r="X84" t="e">
            <v>#N/A</v>
          </cell>
          <cell r="Y84" t="e">
            <v>#N/A</v>
          </cell>
          <cell r="Z84" t="e">
            <v>#N/A</v>
          </cell>
          <cell r="AA84" t="e">
            <v>#N/A</v>
          </cell>
          <cell r="AB84" t="e">
            <v>#N/A</v>
          </cell>
          <cell r="AC84">
            <v>35.518300000000004</v>
          </cell>
          <cell r="AD84">
            <v>-78.738100000000003</v>
          </cell>
          <cell r="AE84" t="e">
            <v>#N/A</v>
          </cell>
          <cell r="AF84" t="e">
            <v>#N/A</v>
          </cell>
          <cell r="AG84" t="e">
            <v>#N/A</v>
          </cell>
          <cell r="AH84" t="e">
            <v>#N/A</v>
          </cell>
          <cell r="AI84" t="e">
            <v>#N/A</v>
          </cell>
          <cell r="AJ84" t="e">
            <v>#N/A</v>
          </cell>
          <cell r="AK84" t="e">
            <v>#N/A</v>
          </cell>
        </row>
        <row r="85">
          <cell r="A85" t="str">
            <v>ANKNIACO</v>
          </cell>
          <cell r="B85" t="str">
            <v>IA</v>
          </cell>
          <cell r="C85" t="str">
            <v>IA</v>
          </cell>
          <cell r="D85" t="str">
            <v>ANKENY</v>
          </cell>
          <cell r="E85" t="str">
            <v>ANKNIACODS0</v>
          </cell>
          <cell r="F85">
            <v>632</v>
          </cell>
          <cell r="G85" t="str">
            <v>515289</v>
          </cell>
          <cell r="H85">
            <v>4283</v>
          </cell>
          <cell r="I85">
            <v>6442</v>
          </cell>
          <cell r="J85">
            <v>4283</v>
          </cell>
          <cell r="K85" t="str">
            <v>T600</v>
          </cell>
          <cell r="L85" t="str">
            <v>9631</v>
          </cell>
          <cell r="M85" t="str">
            <v>QWEST CORPORATION</v>
          </cell>
          <cell r="N85" t="str">
            <v>ANKNIACO</v>
          </cell>
          <cell r="O85" t="str">
            <v>DES MOINES</v>
          </cell>
          <cell r="P85" t="str">
            <v>DES MOINES</v>
          </cell>
          <cell r="R85" t="str">
            <v>Q</v>
          </cell>
          <cell r="S85" t="str">
            <v>MIDWEST</v>
          </cell>
          <cell r="T85" t="str">
            <v>DUANE RING</v>
          </cell>
          <cell r="U85" t="str">
            <v>QWEST CORPORATION</v>
          </cell>
          <cell r="V85" t="e">
            <v>#N/A</v>
          </cell>
          <cell r="W85" t="e">
            <v>#N/A</v>
          </cell>
          <cell r="X85" t="e">
            <v>#N/A</v>
          </cell>
          <cell r="Y85" t="e">
            <v>#N/A</v>
          </cell>
          <cell r="Z85" t="e">
            <v>#N/A</v>
          </cell>
          <cell r="AA85" t="e">
            <v>#N/A</v>
          </cell>
          <cell r="AB85" t="e">
            <v>#N/A</v>
          </cell>
          <cell r="AC85">
            <v>41.728273000000002</v>
          </cell>
          <cell r="AD85">
            <v>-93.600385000000003</v>
          </cell>
          <cell r="AE85" t="e">
            <v>#N/A</v>
          </cell>
          <cell r="AF85" t="e">
            <v>#N/A</v>
          </cell>
          <cell r="AG85" t="e">
            <v>#N/A</v>
          </cell>
          <cell r="AH85" t="e">
            <v>#N/A</v>
          </cell>
          <cell r="AI85" t="e">
            <v>#N/A</v>
          </cell>
          <cell r="AJ85" t="e">
            <v>#N/A</v>
          </cell>
          <cell r="AK85" t="e">
            <v>#N/A</v>
          </cell>
        </row>
        <row r="86">
          <cell r="A86" t="str">
            <v>ANMSIACO</v>
          </cell>
          <cell r="B86" t="str">
            <v>IA</v>
          </cell>
          <cell r="C86" t="str">
            <v>IA</v>
          </cell>
          <cell r="D86" t="str">
            <v>ANAMOSA</v>
          </cell>
          <cell r="E86" t="str">
            <v>ANMSIACORS4</v>
          </cell>
          <cell r="F86">
            <v>635</v>
          </cell>
          <cell r="G86" t="str">
            <v>319462</v>
          </cell>
          <cell r="H86">
            <v>3977</v>
          </cell>
          <cell r="I86">
            <v>6209</v>
          </cell>
          <cell r="J86">
            <v>3977</v>
          </cell>
          <cell r="K86" t="str">
            <v>T600</v>
          </cell>
          <cell r="L86" t="str">
            <v>9631</v>
          </cell>
          <cell r="M86" t="str">
            <v>QWEST CORPORATION</v>
          </cell>
          <cell r="N86" t="str">
            <v>ANMSIACO</v>
          </cell>
          <cell r="O86" t="str">
            <v>ANAMOSA</v>
          </cell>
          <cell r="P86" t="str">
            <v>ANAMOSA</v>
          </cell>
          <cell r="R86" t="str">
            <v>Q</v>
          </cell>
          <cell r="S86" t="str">
            <v>MIDWEST</v>
          </cell>
          <cell r="T86" t="str">
            <v>DUANE RING</v>
          </cell>
          <cell r="U86" t="str">
            <v>QWEST CORPORATION</v>
          </cell>
          <cell r="V86" t="e">
            <v>#N/A</v>
          </cell>
          <cell r="W86" t="e">
            <v>#N/A</v>
          </cell>
          <cell r="X86" t="e">
            <v>#N/A</v>
          </cell>
          <cell r="Y86" t="e">
            <v>#N/A</v>
          </cell>
          <cell r="Z86" t="e">
            <v>#N/A</v>
          </cell>
          <cell r="AA86" t="e">
            <v>#N/A</v>
          </cell>
          <cell r="AB86" t="e">
            <v>#N/A</v>
          </cell>
          <cell r="AC86">
            <v>42.111389000000003</v>
          </cell>
          <cell r="AD86">
            <v>-91.281670000000005</v>
          </cell>
          <cell r="AE86" t="e">
            <v>#N/A</v>
          </cell>
          <cell r="AF86" t="e">
            <v>#N/A</v>
          </cell>
          <cell r="AG86" t="e">
            <v>#N/A</v>
          </cell>
          <cell r="AH86" t="e">
            <v>#N/A</v>
          </cell>
          <cell r="AI86" t="e">
            <v>#N/A</v>
          </cell>
          <cell r="AJ86" t="e">
            <v>#N/A</v>
          </cell>
          <cell r="AK86" t="e">
            <v>#N/A</v>
          </cell>
        </row>
        <row r="87">
          <cell r="A87" t="str">
            <v>ANNAOHXA</v>
          </cell>
          <cell r="B87" t="str">
            <v>OH</v>
          </cell>
          <cell r="C87" t="str">
            <v>OH</v>
          </cell>
          <cell r="D87" t="str">
            <v>ANNA</v>
          </cell>
          <cell r="E87" t="str">
            <v>ANNAOHXARS1</v>
          </cell>
          <cell r="F87">
            <v>923</v>
          </cell>
          <cell r="G87" t="str">
            <v>937394</v>
          </cell>
          <cell r="H87">
            <v>2771</v>
          </cell>
          <cell r="I87">
            <v>5991</v>
          </cell>
          <cell r="J87">
            <v>2771</v>
          </cell>
          <cell r="K87" t="str">
            <v>T855</v>
          </cell>
          <cell r="L87" t="str">
            <v>0661</v>
          </cell>
          <cell r="M87" t="str">
            <v>UNITED TEL. CO. OF OHIO</v>
          </cell>
          <cell r="N87" t="str">
            <v>ANNAOH</v>
          </cell>
          <cell r="O87" t="str">
            <v>ANNA</v>
          </cell>
          <cell r="P87" t="str">
            <v>ANNA</v>
          </cell>
          <cell r="R87" t="str">
            <v>EQ</v>
          </cell>
          <cell r="S87" t="str">
            <v>MIDWEST</v>
          </cell>
          <cell r="T87" t="str">
            <v>DUANE RING</v>
          </cell>
          <cell r="U87" t="str">
            <v>UNITED TEL. CO. OF OHIO</v>
          </cell>
          <cell r="V87" t="e">
            <v>#N/A</v>
          </cell>
          <cell r="W87" t="e">
            <v>#N/A</v>
          </cell>
          <cell r="X87" t="e">
            <v>#N/A</v>
          </cell>
          <cell r="Y87" t="e">
            <v>#N/A</v>
          </cell>
          <cell r="Z87" t="e">
            <v>#N/A</v>
          </cell>
          <cell r="AA87" t="e">
            <v>#N/A</v>
          </cell>
          <cell r="AB87" t="e">
            <v>#N/A</v>
          </cell>
          <cell r="AC87">
            <v>40.395442000000003</v>
          </cell>
          <cell r="AD87">
            <v>-84.174884000000006</v>
          </cell>
          <cell r="AE87" t="e">
            <v>#N/A</v>
          </cell>
          <cell r="AF87" t="e">
            <v>#N/A</v>
          </cell>
          <cell r="AG87" t="e">
            <v>#N/A</v>
          </cell>
          <cell r="AH87" t="e">
            <v>#N/A</v>
          </cell>
          <cell r="AI87" t="e">
            <v>#N/A</v>
          </cell>
          <cell r="AJ87" t="e">
            <v>#N/A</v>
          </cell>
          <cell r="AK87" t="e">
            <v>#N/A</v>
          </cell>
        </row>
        <row r="88">
          <cell r="A88" t="str">
            <v>ANNPMOXA</v>
          </cell>
          <cell r="B88" t="str">
            <v>MO</v>
          </cell>
          <cell r="C88" t="str">
            <v>MO</v>
          </cell>
          <cell r="D88" t="str">
            <v>ANNAPOLIS</v>
          </cell>
          <cell r="E88" t="str">
            <v>ANNPMOXARS0</v>
          </cell>
          <cell r="F88">
            <v>520</v>
          </cell>
          <cell r="G88" t="str">
            <v>573598</v>
          </cell>
          <cell r="H88">
            <v>3440</v>
          </cell>
          <cell r="I88">
            <v>7091</v>
          </cell>
          <cell r="J88">
            <v>3440</v>
          </cell>
          <cell r="K88" t="str">
            <v>T095</v>
          </cell>
          <cell r="L88" t="str">
            <v>1151</v>
          </cell>
          <cell r="M88" t="str">
            <v>SPECTRA COMMUNICATIONS GROUP LLC</v>
          </cell>
          <cell r="N88" t="str">
            <v>ANNPMO</v>
          </cell>
          <cell r="O88" t="str">
            <v>ANNAPOLIS</v>
          </cell>
          <cell r="P88" t="str">
            <v>ANNAPOLIS</v>
          </cell>
          <cell r="R88" t="str">
            <v>CT</v>
          </cell>
          <cell r="S88" t="str">
            <v>MIDWEST</v>
          </cell>
          <cell r="T88" t="str">
            <v>DUANE RING</v>
          </cell>
          <cell r="U88" t="str">
            <v>Spectra Communications Group, LLC</v>
          </cell>
          <cell r="V88" t="str">
            <v>CenturyTel FCC #1</v>
          </cell>
          <cell r="W88">
            <v>1151</v>
          </cell>
          <cell r="X88" t="str">
            <v>ST LOUIS MISSOURI</v>
          </cell>
          <cell r="Y88">
            <v>7091</v>
          </cell>
          <cell r="Z88">
            <v>3440</v>
          </cell>
          <cell r="AA88">
            <v>0</v>
          </cell>
          <cell r="AB88">
            <v>0</v>
          </cell>
          <cell r="AC88">
            <v>37.361058172120259</v>
          </cell>
          <cell r="AD88">
            <v>-90.699122791463125</v>
          </cell>
          <cell r="AE88" t="str">
            <v>110 N ALLEN ST</v>
          </cell>
          <cell r="AF88" t="str">
            <v>ANNAPOLIS</v>
          </cell>
          <cell r="AG88" t="str">
            <v>63620</v>
          </cell>
          <cell r="AH88">
            <v>0</v>
          </cell>
          <cell r="AI88" t="str">
            <v>X</v>
          </cell>
          <cell r="AJ88" t="str">
            <v>-</v>
          </cell>
          <cell r="AK88" t="str">
            <v>X</v>
          </cell>
        </row>
        <row r="89">
          <cell r="A89" t="str">
            <v>ANOKMNAN</v>
          </cell>
          <cell r="B89" t="str">
            <v>MN</v>
          </cell>
          <cell r="C89" t="str">
            <v>MN</v>
          </cell>
          <cell r="D89" t="str">
            <v>ANOKA</v>
          </cell>
          <cell r="E89" t="str">
            <v>ANOKMNANDS0</v>
          </cell>
          <cell r="F89">
            <v>628</v>
          </cell>
          <cell r="G89" t="str">
            <v>763236</v>
          </cell>
          <cell r="H89">
            <v>4562</v>
          </cell>
          <cell r="I89">
            <v>5744</v>
          </cell>
          <cell r="J89">
            <v>4562</v>
          </cell>
          <cell r="K89" t="str">
            <v>T600</v>
          </cell>
          <cell r="L89" t="str">
            <v>9631</v>
          </cell>
          <cell r="M89" t="str">
            <v>QWEST CORPORATION</v>
          </cell>
          <cell r="N89" t="str">
            <v>ANOKMNAN</v>
          </cell>
          <cell r="O89" t="str">
            <v>ANOKA</v>
          </cell>
          <cell r="P89" t="str">
            <v>TWINCITIES</v>
          </cell>
          <cell r="R89" t="str">
            <v>Q</v>
          </cell>
          <cell r="S89" t="str">
            <v>MIDWEST</v>
          </cell>
          <cell r="T89" t="str">
            <v>DUANE RING</v>
          </cell>
          <cell r="U89" t="str">
            <v>QWEST CORPORATION</v>
          </cell>
          <cell r="V89" t="e">
            <v>#N/A</v>
          </cell>
          <cell r="W89" t="e">
            <v>#N/A</v>
          </cell>
          <cell r="X89" t="e">
            <v>#N/A</v>
          </cell>
          <cell r="Y89" t="e">
            <v>#N/A</v>
          </cell>
          <cell r="Z89" t="e">
            <v>#N/A</v>
          </cell>
          <cell r="AA89" t="e">
            <v>#N/A</v>
          </cell>
          <cell r="AB89" t="e">
            <v>#N/A</v>
          </cell>
          <cell r="AC89">
            <v>45.196666999999998</v>
          </cell>
          <cell r="AD89">
            <v>-93.384444999999999</v>
          </cell>
          <cell r="AE89" t="e">
            <v>#N/A</v>
          </cell>
          <cell r="AF89" t="e">
            <v>#N/A</v>
          </cell>
          <cell r="AG89" t="e">
            <v>#N/A</v>
          </cell>
          <cell r="AH89" t="e">
            <v>#N/A</v>
          </cell>
          <cell r="AI89" t="e">
            <v>#N/A</v>
          </cell>
          <cell r="AJ89" t="e">
            <v>#N/A</v>
          </cell>
          <cell r="AK89" t="e">
            <v>#N/A</v>
          </cell>
        </row>
        <row r="90">
          <cell r="A90" t="str">
            <v>ANSOOHXA</v>
          </cell>
          <cell r="B90" t="str">
            <v>OH</v>
          </cell>
          <cell r="C90" t="str">
            <v>OH</v>
          </cell>
          <cell r="D90" t="str">
            <v>ANSONIA</v>
          </cell>
          <cell r="E90" t="str">
            <v>ANSOOHXARS1</v>
          </cell>
          <cell r="F90">
            <v>328</v>
          </cell>
          <cell r="G90" t="str">
            <v>937337</v>
          </cell>
          <cell r="H90">
            <v>2818</v>
          </cell>
          <cell r="I90">
            <v>6063</v>
          </cell>
          <cell r="J90">
            <v>2818</v>
          </cell>
          <cell r="K90" t="str">
            <v>T855</v>
          </cell>
          <cell r="L90" t="str">
            <v>0661</v>
          </cell>
          <cell r="M90" t="str">
            <v>UNITED TEL. CO. OF OHIO</v>
          </cell>
          <cell r="N90" t="str">
            <v>ANSOOH</v>
          </cell>
          <cell r="O90" t="str">
            <v>ANSONIA</v>
          </cell>
          <cell r="P90" t="str">
            <v>ANSONIA</v>
          </cell>
          <cell r="R90" t="str">
            <v>EQ</v>
          </cell>
          <cell r="S90" t="str">
            <v>MIDWEST</v>
          </cell>
          <cell r="T90" t="str">
            <v>DUANE RING</v>
          </cell>
          <cell r="U90" t="str">
            <v>UNITED TEL. CO. OF OHIO</v>
          </cell>
          <cell r="V90" t="e">
            <v>#N/A</v>
          </cell>
          <cell r="W90" t="e">
            <v>#N/A</v>
          </cell>
          <cell r="X90" t="e">
            <v>#N/A</v>
          </cell>
          <cell r="Y90" t="e">
            <v>#N/A</v>
          </cell>
          <cell r="Z90" t="e">
            <v>#N/A</v>
          </cell>
          <cell r="AA90" t="e">
            <v>#N/A</v>
          </cell>
          <cell r="AB90" t="e">
            <v>#N/A</v>
          </cell>
          <cell r="AC90">
            <v>40.214807</v>
          </cell>
          <cell r="AD90">
            <v>-84.636758</v>
          </cell>
          <cell r="AE90" t="e">
            <v>#N/A</v>
          </cell>
          <cell r="AF90" t="e">
            <v>#N/A</v>
          </cell>
          <cell r="AG90" t="e">
            <v>#N/A</v>
          </cell>
          <cell r="AH90" t="e">
            <v>#N/A</v>
          </cell>
          <cell r="AI90" t="e">
            <v>#N/A</v>
          </cell>
          <cell r="AJ90" t="e">
            <v>#N/A</v>
          </cell>
          <cell r="AK90" t="e">
            <v>#N/A</v>
          </cell>
        </row>
        <row r="91">
          <cell r="A91" t="str">
            <v>ANTHIACO</v>
          </cell>
          <cell r="B91" t="str">
            <v>IA</v>
          </cell>
          <cell r="C91" t="str">
            <v>IA</v>
          </cell>
          <cell r="D91" t="str">
            <v>ANTHON</v>
          </cell>
          <cell r="E91" t="str">
            <v>ANTHIACORS3</v>
          </cell>
          <cell r="F91">
            <v>630</v>
          </cell>
          <cell r="G91" t="str">
            <v>712373</v>
          </cell>
          <cell r="H91">
            <v>4678</v>
          </cell>
          <cell r="I91">
            <v>6457</v>
          </cell>
          <cell r="J91">
            <v>4678</v>
          </cell>
          <cell r="K91" t="str">
            <v>T600</v>
          </cell>
          <cell r="L91" t="str">
            <v>9631</v>
          </cell>
          <cell r="M91" t="str">
            <v>QWEST CORPORATION</v>
          </cell>
          <cell r="N91" t="str">
            <v>ANTHIACO</v>
          </cell>
          <cell r="O91" t="str">
            <v>ANTHON</v>
          </cell>
          <cell r="P91" t="str">
            <v>ANTHON</v>
          </cell>
          <cell r="R91" t="str">
            <v>Q</v>
          </cell>
          <cell r="S91" t="str">
            <v>MIDWEST</v>
          </cell>
          <cell r="T91" t="str">
            <v>DUANE RING</v>
          </cell>
          <cell r="U91" t="str">
            <v>QWEST CORPORATION</v>
          </cell>
          <cell r="V91" t="e">
            <v>#N/A</v>
          </cell>
          <cell r="W91" t="e">
            <v>#N/A</v>
          </cell>
          <cell r="X91" t="e">
            <v>#N/A</v>
          </cell>
          <cell r="Y91" t="e">
            <v>#N/A</v>
          </cell>
          <cell r="Z91" t="e">
            <v>#N/A</v>
          </cell>
          <cell r="AA91" t="e">
            <v>#N/A</v>
          </cell>
          <cell r="AB91" t="e">
            <v>#N/A</v>
          </cell>
          <cell r="AC91">
            <v>42.388888999999999</v>
          </cell>
          <cell r="AD91">
            <v>-95.866386000000006</v>
          </cell>
          <cell r="AE91" t="e">
            <v>#N/A</v>
          </cell>
          <cell r="AF91" t="e">
            <v>#N/A</v>
          </cell>
          <cell r="AG91" t="e">
            <v>#N/A</v>
          </cell>
          <cell r="AH91" t="e">
            <v>#N/A</v>
          </cell>
          <cell r="AI91" t="e">
            <v>#N/A</v>
          </cell>
          <cell r="AJ91" t="e">
            <v>#N/A</v>
          </cell>
          <cell r="AK91" t="e">
            <v>#N/A</v>
          </cell>
        </row>
        <row r="92">
          <cell r="A92" t="str">
            <v>ANTHNMMA</v>
          </cell>
          <cell r="B92" t="str">
            <v>NM</v>
          </cell>
          <cell r="C92" t="str">
            <v>NM</v>
          </cell>
          <cell r="D92" t="str">
            <v>ANTHONY</v>
          </cell>
          <cell r="E92" t="str">
            <v>ANTHNMMARSA</v>
          </cell>
          <cell r="F92">
            <v>664</v>
          </cell>
          <cell r="G92" t="str">
            <v>505882</v>
          </cell>
          <cell r="H92">
            <v>5694</v>
          </cell>
          <cell r="I92">
            <v>9189</v>
          </cell>
          <cell r="J92">
            <v>5694</v>
          </cell>
          <cell r="K92" t="str">
            <v>T600</v>
          </cell>
          <cell r="L92" t="str">
            <v>9636</v>
          </cell>
          <cell r="M92" t="str">
            <v>QWEST CORPORATION</v>
          </cell>
          <cell r="N92" t="str">
            <v>ANTHNMMA</v>
          </cell>
          <cell r="O92" t="str">
            <v>ANTHONY</v>
          </cell>
          <cell r="P92" t="str">
            <v>ANTHONY</v>
          </cell>
          <cell r="R92" t="str">
            <v>Q</v>
          </cell>
          <cell r="S92" t="str">
            <v>MOUNTAIN WEST</v>
          </cell>
          <cell r="T92" t="str">
            <v>TERRY BEELER</v>
          </cell>
          <cell r="U92" t="str">
            <v>QWEST CORPORATION</v>
          </cell>
          <cell r="V92" t="e">
            <v>#N/A</v>
          </cell>
          <cell r="W92" t="e">
            <v>#N/A</v>
          </cell>
          <cell r="X92" t="e">
            <v>#N/A</v>
          </cell>
          <cell r="Y92" t="e">
            <v>#N/A</v>
          </cell>
          <cell r="Z92" t="e">
            <v>#N/A</v>
          </cell>
          <cell r="AA92" t="e">
            <v>#N/A</v>
          </cell>
          <cell r="AB92" t="e">
            <v>#N/A</v>
          </cell>
          <cell r="AC92">
            <v>32.002139999999997</v>
          </cell>
          <cell r="AD92">
            <v>-106.60565200000001</v>
          </cell>
          <cell r="AE92" t="e">
            <v>#N/A</v>
          </cell>
          <cell r="AF92" t="e">
            <v>#N/A</v>
          </cell>
          <cell r="AG92" t="e">
            <v>#N/A</v>
          </cell>
          <cell r="AH92" t="e">
            <v>#N/A</v>
          </cell>
          <cell r="AI92" t="e">
            <v>#N/A</v>
          </cell>
          <cell r="AJ92" t="e">
            <v>#N/A</v>
          </cell>
          <cell r="AK92" t="e">
            <v>#N/A</v>
          </cell>
        </row>
        <row r="93">
          <cell r="A93" t="str">
            <v>ANTTCOXC</v>
          </cell>
          <cell r="B93" t="str">
            <v>CO</v>
          </cell>
          <cell r="C93" t="str">
            <v>CO</v>
          </cell>
          <cell r="D93" t="str">
            <v>ANTONITO</v>
          </cell>
          <cell r="E93" t="str">
            <v>ANTTCOXCRS1</v>
          </cell>
          <cell r="F93">
            <v>658</v>
          </cell>
          <cell r="G93" t="str">
            <v>719376</v>
          </cell>
          <cell r="H93">
            <v>5901</v>
          </cell>
          <cell r="I93">
            <v>8103</v>
          </cell>
          <cell r="J93">
            <v>5901</v>
          </cell>
          <cell r="K93" t="str">
            <v>T149</v>
          </cell>
          <cell r="L93" t="str">
            <v>2185</v>
          </cell>
          <cell r="M93" t="str">
            <v>CENTURYTEL OF EAGLE, INC.</v>
          </cell>
          <cell r="N93" t="str">
            <v>LAJRCO</v>
          </cell>
          <cell r="O93" t="str">
            <v>ANTONITO</v>
          </cell>
          <cell r="P93" t="str">
            <v>ANTONITO</v>
          </cell>
          <cell r="R93" t="str">
            <v>CT</v>
          </cell>
          <cell r="S93" t="str">
            <v>MOUNTAIN WEST</v>
          </cell>
          <cell r="T93" t="str">
            <v>TERRY BEELER</v>
          </cell>
          <cell r="U93" t="str">
            <v>CenturyTel of Eagle, Inc.</v>
          </cell>
          <cell r="V93" t="str">
            <v>TUECA</v>
          </cell>
          <cell r="W93">
            <v>2185</v>
          </cell>
          <cell r="X93" t="str">
            <v>COLORADO SPRINGS CO</v>
          </cell>
          <cell r="Y93">
            <v>8103</v>
          </cell>
          <cell r="Z93">
            <v>5900</v>
          </cell>
          <cell r="AA93">
            <v>0</v>
          </cell>
          <cell r="AB93">
            <v>1</v>
          </cell>
          <cell r="AC93">
            <v>37.077723946351128</v>
          </cell>
          <cell r="AD93">
            <v>-106.0097313780937</v>
          </cell>
          <cell r="AE93" t="str">
            <v>320 7TH ST</v>
          </cell>
          <cell r="AF93" t="str">
            <v>ANTONITO</v>
          </cell>
          <cell r="AG93" t="str">
            <v>81120</v>
          </cell>
          <cell r="AH93">
            <v>0</v>
          </cell>
          <cell r="AI93" t="str">
            <v>-</v>
          </cell>
          <cell r="AJ93" t="str">
            <v>-</v>
          </cell>
          <cell r="AK93" t="str">
            <v>X</v>
          </cell>
        </row>
        <row r="94">
          <cell r="A94" t="str">
            <v>ANWONENW</v>
          </cell>
          <cell r="B94" t="str">
            <v>NE</v>
          </cell>
          <cell r="C94" t="str">
            <v>NE</v>
          </cell>
          <cell r="D94" t="str">
            <v>AINSWORTH</v>
          </cell>
          <cell r="E94" t="str">
            <v>ANWONENWRS1</v>
          </cell>
          <cell r="F94">
            <v>644</v>
          </cell>
          <cell r="G94" t="str">
            <v>402387</v>
          </cell>
          <cell r="H94">
            <v>5290</v>
          </cell>
          <cell r="I94">
            <v>6659</v>
          </cell>
          <cell r="J94">
            <v>5290</v>
          </cell>
          <cell r="K94" t="str">
            <v>T600</v>
          </cell>
          <cell r="L94" t="str">
            <v>9631</v>
          </cell>
          <cell r="M94" t="str">
            <v>QWEST CORPORATION</v>
          </cell>
          <cell r="N94" t="str">
            <v>ANWONENW</v>
          </cell>
          <cell r="O94" t="str">
            <v>AINSWORTH</v>
          </cell>
          <cell r="P94" t="str">
            <v>AINSWORTH</v>
          </cell>
          <cell r="R94" t="str">
            <v>Q</v>
          </cell>
          <cell r="S94" t="str">
            <v>MIDWEST</v>
          </cell>
          <cell r="T94" t="str">
            <v>DUANE RING</v>
          </cell>
          <cell r="U94" t="str">
            <v>QWEST CORPORATION</v>
          </cell>
          <cell r="V94" t="e">
            <v>#N/A</v>
          </cell>
          <cell r="W94" t="e">
            <v>#N/A</v>
          </cell>
          <cell r="X94" t="e">
            <v>#N/A</v>
          </cell>
          <cell r="Y94" t="e">
            <v>#N/A</v>
          </cell>
          <cell r="Z94" t="e">
            <v>#N/A</v>
          </cell>
          <cell r="AA94" t="e">
            <v>#N/A</v>
          </cell>
          <cell r="AB94" t="e">
            <v>#N/A</v>
          </cell>
          <cell r="AC94">
            <v>42.547221999999998</v>
          </cell>
          <cell r="AD94">
            <v>-99.863335000000006</v>
          </cell>
          <cell r="AE94" t="e">
            <v>#N/A</v>
          </cell>
          <cell r="AF94" t="e">
            <v>#N/A</v>
          </cell>
          <cell r="AG94" t="e">
            <v>#N/A</v>
          </cell>
          <cell r="AH94" t="e">
            <v>#N/A</v>
          </cell>
          <cell r="AI94" t="e">
            <v>#N/A</v>
          </cell>
          <cell r="AJ94" t="e">
            <v>#N/A</v>
          </cell>
          <cell r="AK94" t="e">
            <v>#N/A</v>
          </cell>
        </row>
        <row r="95">
          <cell r="A95" t="str">
            <v>APCKOHXA</v>
          </cell>
          <cell r="B95" t="str">
            <v>OH</v>
          </cell>
          <cell r="C95" t="str">
            <v>OH</v>
          </cell>
          <cell r="D95" t="str">
            <v>APPLE CREEK</v>
          </cell>
          <cell r="E95" t="str">
            <v>APCKOHXARS1</v>
          </cell>
          <cell r="F95">
            <v>923</v>
          </cell>
          <cell r="G95" t="str">
            <v>330698</v>
          </cell>
          <cell r="H95">
            <v>2478</v>
          </cell>
          <cell r="I95">
            <v>5726</v>
          </cell>
          <cell r="J95">
            <v>2478</v>
          </cell>
          <cell r="K95" t="str">
            <v>T855</v>
          </cell>
          <cell r="L95" t="str">
            <v>0661</v>
          </cell>
          <cell r="M95" t="str">
            <v>UNITED TEL. CO. OF OHIO</v>
          </cell>
          <cell r="N95" t="str">
            <v>APCKOH</v>
          </cell>
          <cell r="O95" t="str">
            <v>APPLE CREEK</v>
          </cell>
          <cell r="P95" t="str">
            <v>APPLECREEK</v>
          </cell>
          <cell r="R95" t="str">
            <v>EQ</v>
          </cell>
          <cell r="S95" t="str">
            <v>MIDWEST</v>
          </cell>
          <cell r="T95" t="str">
            <v>DUANE RING</v>
          </cell>
          <cell r="U95" t="str">
            <v>UNITED TEL. CO. OF OHIO</v>
          </cell>
          <cell r="V95" t="e">
            <v>#N/A</v>
          </cell>
          <cell r="W95" t="e">
            <v>#N/A</v>
          </cell>
          <cell r="X95" t="e">
            <v>#N/A</v>
          </cell>
          <cell r="Y95" t="e">
            <v>#N/A</v>
          </cell>
          <cell r="Z95" t="e">
            <v>#N/A</v>
          </cell>
          <cell r="AA95" t="e">
            <v>#N/A</v>
          </cell>
          <cell r="AB95" t="e">
            <v>#N/A</v>
          </cell>
          <cell r="AC95">
            <v>40.749692000000003</v>
          </cell>
          <cell r="AD95">
            <v>-81.836173000000002</v>
          </cell>
          <cell r="AE95" t="e">
            <v>#N/A</v>
          </cell>
          <cell r="AF95" t="e">
            <v>#N/A</v>
          </cell>
          <cell r="AG95" t="e">
            <v>#N/A</v>
          </cell>
          <cell r="AH95" t="e">
            <v>#N/A</v>
          </cell>
          <cell r="AI95" t="e">
            <v>#N/A</v>
          </cell>
          <cell r="AJ95" t="e">
            <v>#N/A</v>
          </cell>
          <cell r="AK95" t="e">
            <v>#N/A</v>
          </cell>
        </row>
        <row r="96">
          <cell r="A96" t="str">
            <v>APCYMOXA</v>
          </cell>
          <cell r="B96" t="str">
            <v>MO</v>
          </cell>
          <cell r="C96" t="str">
            <v>MO</v>
          </cell>
          <cell r="D96" t="str">
            <v>APPLETON CITY</v>
          </cell>
          <cell r="E96" t="str">
            <v>APCYMOXARS0</v>
          </cell>
          <cell r="F96">
            <v>524</v>
          </cell>
          <cell r="G96" t="str">
            <v>660476</v>
          </cell>
          <cell r="H96">
            <v>4037</v>
          </cell>
          <cell r="I96">
            <v>7170</v>
          </cell>
          <cell r="J96">
            <v>4037</v>
          </cell>
          <cell r="K96" t="str">
            <v>T867</v>
          </cell>
          <cell r="L96" t="str">
            <v>1811</v>
          </cell>
          <cell r="M96" t="str">
            <v>EMBARQ MISSOURI, INC. - MO</v>
          </cell>
          <cell r="N96" t="str">
            <v>APCYMO</v>
          </cell>
          <cell r="O96" t="str">
            <v>APPLETON CITY</v>
          </cell>
          <cell r="P96" t="str">
            <v>APPLETONCY</v>
          </cell>
          <cell r="R96" t="str">
            <v>EQ</v>
          </cell>
          <cell r="S96" t="str">
            <v>MIDWEST</v>
          </cell>
          <cell r="T96" t="str">
            <v>DUANE RING</v>
          </cell>
          <cell r="U96" t="str">
            <v>EMBARQ MISSOURI, INC. - MO</v>
          </cell>
          <cell r="V96" t="e">
            <v>#N/A</v>
          </cell>
          <cell r="W96" t="e">
            <v>#N/A</v>
          </cell>
          <cell r="X96" t="e">
            <v>#N/A</v>
          </cell>
          <cell r="Y96" t="e">
            <v>#N/A</v>
          </cell>
          <cell r="Z96" t="e">
            <v>#N/A</v>
          </cell>
          <cell r="AA96" t="e">
            <v>#N/A</v>
          </cell>
          <cell r="AB96" t="e">
            <v>#N/A</v>
          </cell>
          <cell r="AC96">
            <v>38.189562000000002</v>
          </cell>
          <cell r="AD96">
            <v>-94.027919999999995</v>
          </cell>
          <cell r="AE96" t="e">
            <v>#N/A</v>
          </cell>
          <cell r="AF96" t="e">
            <v>#N/A</v>
          </cell>
          <cell r="AG96" t="e">
            <v>#N/A</v>
          </cell>
          <cell r="AH96" t="e">
            <v>#N/A</v>
          </cell>
          <cell r="AI96" t="e">
            <v>#N/A</v>
          </cell>
          <cell r="AJ96" t="e">
            <v>#N/A</v>
          </cell>
          <cell r="AK96" t="e">
            <v>#N/A</v>
          </cell>
        </row>
        <row r="97">
          <cell r="A97" t="str">
            <v>APPKFLXA</v>
          </cell>
          <cell r="B97" t="str">
            <v>FL</v>
          </cell>
          <cell r="C97" t="str">
            <v>FL</v>
          </cell>
          <cell r="D97" t="str">
            <v>APOPKA</v>
          </cell>
          <cell r="E97" t="str">
            <v>APPKFLXADS1</v>
          </cell>
          <cell r="F97">
            <v>458</v>
          </cell>
          <cell r="G97" t="str">
            <v>407464</v>
          </cell>
          <cell r="H97">
            <v>1069</v>
          </cell>
          <cell r="I97">
            <v>7943</v>
          </cell>
          <cell r="J97">
            <v>1069</v>
          </cell>
          <cell r="K97" t="str">
            <v>T885</v>
          </cell>
          <cell r="L97" t="str">
            <v>0341</v>
          </cell>
          <cell r="M97" t="str">
            <v>EMBARQ FLORIDA, INC.</v>
          </cell>
          <cell r="N97" t="str">
            <v>APPKFL</v>
          </cell>
          <cell r="O97" t="str">
            <v>APOPKA</v>
          </cell>
          <cell r="P97" t="str">
            <v>APOPKA</v>
          </cell>
          <cell r="R97" t="str">
            <v>EQ</v>
          </cell>
          <cell r="S97" t="str">
            <v>EAST</v>
          </cell>
          <cell r="T97" t="str">
            <v>KEVIN MCCARTER</v>
          </cell>
          <cell r="U97" t="str">
            <v>EMBARQ FLORIDA, INC.</v>
          </cell>
          <cell r="V97" t="e">
            <v>#N/A</v>
          </cell>
          <cell r="W97" t="e">
            <v>#N/A</v>
          </cell>
          <cell r="X97" t="e">
            <v>#N/A</v>
          </cell>
          <cell r="Y97" t="e">
            <v>#N/A</v>
          </cell>
          <cell r="Z97" t="e">
            <v>#N/A</v>
          </cell>
          <cell r="AA97" t="e">
            <v>#N/A</v>
          </cell>
          <cell r="AB97" t="e">
            <v>#N/A</v>
          </cell>
          <cell r="AC97">
            <v>28.675094000000001</v>
          </cell>
          <cell r="AD97">
            <v>-81.509885999999995</v>
          </cell>
          <cell r="AE97" t="e">
            <v>#N/A</v>
          </cell>
          <cell r="AF97" t="e">
            <v>#N/A</v>
          </cell>
          <cell r="AG97" t="e">
            <v>#N/A</v>
          </cell>
          <cell r="AH97" t="e">
            <v>#N/A</v>
          </cell>
          <cell r="AI97" t="e">
            <v>#N/A</v>
          </cell>
          <cell r="AJ97" t="e">
            <v>#N/A</v>
          </cell>
          <cell r="AK97" t="e">
            <v>#N/A</v>
          </cell>
        </row>
        <row r="98">
          <cell r="A98" t="str">
            <v>APPLMNAP</v>
          </cell>
          <cell r="B98" t="str">
            <v>MN</v>
          </cell>
          <cell r="C98" t="str">
            <v>MN</v>
          </cell>
          <cell r="D98" t="str">
            <v>APPLETON</v>
          </cell>
          <cell r="E98" t="str">
            <v>APPLMNAPRS2</v>
          </cell>
          <cell r="F98">
            <v>626</v>
          </cell>
          <cell r="G98" t="str">
            <v>320289</v>
          </cell>
          <cell r="H98">
            <v>4939</v>
          </cell>
          <cell r="I98">
            <v>5907</v>
          </cell>
          <cell r="J98">
            <v>4939</v>
          </cell>
          <cell r="K98" t="str">
            <v>T600</v>
          </cell>
          <cell r="L98" t="str">
            <v>9631</v>
          </cell>
          <cell r="M98" t="str">
            <v>QWEST CORPORATION</v>
          </cell>
          <cell r="N98" t="str">
            <v>APPLMNAP</v>
          </cell>
          <cell r="O98" t="str">
            <v>APPLETON</v>
          </cell>
          <cell r="P98" t="str">
            <v>APPLETON</v>
          </cell>
          <cell r="R98" t="str">
            <v>Q</v>
          </cell>
          <cell r="S98" t="str">
            <v>MIDWEST</v>
          </cell>
          <cell r="T98" t="str">
            <v>DUANE RING</v>
          </cell>
          <cell r="U98" t="str">
            <v>QWEST CORPORATION</v>
          </cell>
          <cell r="V98" t="e">
            <v>#N/A</v>
          </cell>
          <cell r="W98" t="e">
            <v>#N/A</v>
          </cell>
          <cell r="X98" t="e">
            <v>#N/A</v>
          </cell>
          <cell r="Y98" t="e">
            <v>#N/A</v>
          </cell>
          <cell r="Z98" t="e">
            <v>#N/A</v>
          </cell>
          <cell r="AA98" t="e">
            <v>#N/A</v>
          </cell>
          <cell r="AB98" t="e">
            <v>#N/A</v>
          </cell>
          <cell r="AC98">
            <v>45.201110999999997</v>
          </cell>
          <cell r="AD98">
            <v>-96.018058999999994</v>
          </cell>
          <cell r="AE98" t="e">
            <v>#N/A</v>
          </cell>
          <cell r="AF98" t="e">
            <v>#N/A</v>
          </cell>
          <cell r="AG98" t="e">
            <v>#N/A</v>
          </cell>
          <cell r="AH98" t="e">
            <v>#N/A</v>
          </cell>
          <cell r="AI98" t="e">
            <v>#N/A</v>
          </cell>
          <cell r="AJ98" t="e">
            <v>#N/A</v>
          </cell>
          <cell r="AK98" t="e">
            <v>#N/A</v>
          </cell>
        </row>
        <row r="99">
          <cell r="A99" t="str">
            <v>APSNTNXA</v>
          </cell>
          <cell r="B99" t="str">
            <v>TN</v>
          </cell>
          <cell r="C99" t="str">
            <v>TN</v>
          </cell>
          <cell r="D99" t="str">
            <v>APISON</v>
          </cell>
          <cell r="E99" t="str">
            <v>APSNTNXARS5</v>
          </cell>
          <cell r="F99">
            <v>472</v>
          </cell>
          <cell r="G99" t="str">
            <v>423236</v>
          </cell>
          <cell r="H99">
            <v>2319</v>
          </cell>
          <cell r="I99">
            <v>7076</v>
          </cell>
          <cell r="J99">
            <v>2319</v>
          </cell>
          <cell r="K99" t="str">
            <v>T119</v>
          </cell>
          <cell r="L99" t="str">
            <v>0574</v>
          </cell>
          <cell r="M99" t="str">
            <v>CENTURYTEL OOLTEWAH-COLLEGEDALE</v>
          </cell>
          <cell r="N99" t="str">
            <v>APSNTN</v>
          </cell>
          <cell r="O99" t="str">
            <v>APISON</v>
          </cell>
          <cell r="P99" t="str">
            <v>APISON</v>
          </cell>
          <cell r="R99" t="str">
            <v>CT</v>
          </cell>
          <cell r="S99" t="str">
            <v>EAST</v>
          </cell>
          <cell r="T99" t="str">
            <v>KEVIN MCCARTER</v>
          </cell>
          <cell r="U99" t="str">
            <v>CenturyTel of Ooltewah-Collegedale, Inc.</v>
          </cell>
          <cell r="V99" t="str">
            <v>CenturyTel FCC # 7</v>
          </cell>
          <cell r="W99">
            <v>574</v>
          </cell>
          <cell r="X99" t="str">
            <v>CHATTANOOGA TN</v>
          </cell>
          <cell r="Y99">
            <v>7076</v>
          </cell>
          <cell r="Z99">
            <v>2320</v>
          </cell>
          <cell r="AA99">
            <v>0</v>
          </cell>
          <cell r="AB99">
            <v>-1</v>
          </cell>
          <cell r="AC99">
            <v>35.025814649412638</v>
          </cell>
          <cell r="AD99">
            <v>-85.027113773643578</v>
          </cell>
          <cell r="AE99" t="str">
            <v>1ST ST</v>
          </cell>
          <cell r="AF99" t="str">
            <v>APISON</v>
          </cell>
          <cell r="AG99" t="str">
            <v>37302</v>
          </cell>
          <cell r="AH99">
            <v>0</v>
          </cell>
          <cell r="AI99" t="str">
            <v>X</v>
          </cell>
          <cell r="AJ99" t="str">
            <v>-</v>
          </cell>
          <cell r="AK99" t="str">
            <v>X</v>
          </cell>
        </row>
        <row r="100">
          <cell r="A100" t="str">
            <v>ARCDFLXA</v>
          </cell>
          <cell r="B100" t="str">
            <v>FL</v>
          </cell>
          <cell r="C100" t="str">
            <v>FL</v>
          </cell>
          <cell r="D100" t="str">
            <v>ARCADIA</v>
          </cell>
          <cell r="E100" t="str">
            <v>ARCDFLXADS0</v>
          </cell>
          <cell r="F100">
            <v>939</v>
          </cell>
          <cell r="G100" t="str">
            <v>863303</v>
          </cell>
          <cell r="H100">
            <v>967</v>
          </cell>
          <cell r="I100">
            <v>8251</v>
          </cell>
          <cell r="J100">
            <v>967</v>
          </cell>
          <cell r="K100" t="str">
            <v>T886</v>
          </cell>
          <cell r="L100" t="str">
            <v>0341</v>
          </cell>
          <cell r="M100" t="str">
            <v>EMBARQ FLORIDA, INC.</v>
          </cell>
          <cell r="N100" t="str">
            <v>ARCDFL</v>
          </cell>
          <cell r="O100" t="str">
            <v>ARCADIA</v>
          </cell>
          <cell r="P100" t="str">
            <v>ARCADIA</v>
          </cell>
          <cell r="R100" t="str">
            <v>EQ</v>
          </cell>
          <cell r="S100" t="str">
            <v>EAST</v>
          </cell>
          <cell r="T100" t="str">
            <v>KEVIN MCCARTER</v>
          </cell>
          <cell r="U100" t="str">
            <v>EMBARQ FLORIDA, INC.</v>
          </cell>
          <cell r="V100" t="e">
            <v>#N/A</v>
          </cell>
          <cell r="W100" t="e">
            <v>#N/A</v>
          </cell>
          <cell r="X100" t="e">
            <v>#N/A</v>
          </cell>
          <cell r="Y100" t="e">
            <v>#N/A</v>
          </cell>
          <cell r="Z100" t="e">
            <v>#N/A</v>
          </cell>
          <cell r="AA100" t="e">
            <v>#N/A</v>
          </cell>
          <cell r="AB100" t="e">
            <v>#N/A</v>
          </cell>
          <cell r="AC100">
            <v>27.215710000000001</v>
          </cell>
          <cell r="AD100">
            <v>-81.859099000000001</v>
          </cell>
          <cell r="AE100" t="e">
            <v>#N/A</v>
          </cell>
          <cell r="AF100" t="e">
            <v>#N/A</v>
          </cell>
          <cell r="AG100" t="e">
            <v>#N/A</v>
          </cell>
          <cell r="AH100" t="e">
            <v>#N/A</v>
          </cell>
          <cell r="AI100" t="e">
            <v>#N/A</v>
          </cell>
          <cell r="AJ100" t="e">
            <v>#N/A</v>
          </cell>
          <cell r="AK100" t="e">
            <v>#N/A</v>
          </cell>
        </row>
        <row r="101">
          <cell r="A101" t="str">
            <v>ARCDWIXA</v>
          </cell>
          <cell r="B101" t="str">
            <v>WI</v>
          </cell>
          <cell r="C101" t="str">
            <v>WI</v>
          </cell>
          <cell r="D101" t="str">
            <v>ARCADIA</v>
          </cell>
          <cell r="E101" t="str">
            <v>ARCDWIXARS0</v>
          </cell>
          <cell r="F101">
            <v>354</v>
          </cell>
          <cell r="G101" t="str">
            <v>608323</v>
          </cell>
          <cell r="H101">
            <v>4209</v>
          </cell>
          <cell r="I101">
            <v>5807</v>
          </cell>
          <cell r="J101">
            <v>4209</v>
          </cell>
          <cell r="K101" t="str">
            <v>T098</v>
          </cell>
          <cell r="L101" t="str">
            <v>1159</v>
          </cell>
          <cell r="M101" t="str">
            <v>CENTURYTEL CENTRAL WISCONSIN</v>
          </cell>
          <cell r="N101" t="str">
            <v>ARCDWI</v>
          </cell>
          <cell r="O101" t="str">
            <v>ARCADIA</v>
          </cell>
          <cell r="P101" t="str">
            <v>ARCADIA</v>
          </cell>
          <cell r="R101" t="str">
            <v>CT</v>
          </cell>
          <cell r="S101" t="str">
            <v>MIDWEST</v>
          </cell>
          <cell r="T101" t="str">
            <v>DUANE RING</v>
          </cell>
          <cell r="U101" t="str">
            <v>CenturyTel of Central Wisconsin, LLC</v>
          </cell>
          <cell r="V101" t="str">
            <v>CenturyTel FCC #1</v>
          </cell>
          <cell r="W101">
            <v>1159</v>
          </cell>
          <cell r="X101" t="str">
            <v>SOUTHWEST WISCONSIN</v>
          </cell>
          <cell r="Y101">
            <v>5807</v>
          </cell>
          <cell r="Z101">
            <v>4209</v>
          </cell>
          <cell r="AA101">
            <v>0</v>
          </cell>
          <cell r="AB101">
            <v>0</v>
          </cell>
          <cell r="AC101">
            <v>44.249144834039406</v>
          </cell>
          <cell r="AD101">
            <v>-91.497882201021255</v>
          </cell>
          <cell r="AE101" t="str">
            <v>W CLEVELAND ST</v>
          </cell>
          <cell r="AF101" t="str">
            <v>ARCADIA</v>
          </cell>
          <cell r="AG101" t="str">
            <v>54612</v>
          </cell>
          <cell r="AH101">
            <v>0</v>
          </cell>
          <cell r="AI101" t="str">
            <v>-</v>
          </cell>
          <cell r="AJ101" t="str">
            <v>-</v>
          </cell>
          <cell r="AK101" t="str">
            <v>X</v>
          </cell>
        </row>
        <row r="102">
          <cell r="A102" t="str">
            <v>ARCHOHXA</v>
          </cell>
          <cell r="B102" t="str">
            <v>OH</v>
          </cell>
          <cell r="C102" t="str">
            <v>OH</v>
          </cell>
          <cell r="D102" t="str">
            <v>ARCHBOLD</v>
          </cell>
          <cell r="E102" t="str">
            <v>ARCHOHXARP0</v>
          </cell>
          <cell r="F102">
            <v>326</v>
          </cell>
          <cell r="G102" t="str">
            <v>419445</v>
          </cell>
          <cell r="H102">
            <v>2913</v>
          </cell>
          <cell r="I102">
            <v>5791</v>
          </cell>
          <cell r="J102">
            <v>2913</v>
          </cell>
          <cell r="K102" t="str">
            <v>T855</v>
          </cell>
          <cell r="L102" t="str">
            <v>0661</v>
          </cell>
          <cell r="M102" t="str">
            <v>UNITED TEL. CO. OF OHIO</v>
          </cell>
          <cell r="N102" t="str">
            <v>ARCHOH</v>
          </cell>
          <cell r="O102" t="str">
            <v>ARCHBOLD</v>
          </cell>
          <cell r="P102" t="str">
            <v>ARCHBOLD</v>
          </cell>
          <cell r="R102" t="str">
            <v>EQ</v>
          </cell>
          <cell r="S102" t="str">
            <v>MIDWEST</v>
          </cell>
          <cell r="T102" t="str">
            <v>DUANE RING</v>
          </cell>
          <cell r="U102" t="str">
            <v>UNITED TEL. CO. OF OHIO</v>
          </cell>
          <cell r="V102" t="e">
            <v>#N/A</v>
          </cell>
          <cell r="W102" t="e">
            <v>#N/A</v>
          </cell>
          <cell r="X102" t="e">
            <v>#N/A</v>
          </cell>
          <cell r="Y102" t="e">
            <v>#N/A</v>
          </cell>
          <cell r="Z102" t="e">
            <v>#N/A</v>
          </cell>
          <cell r="AA102" t="e">
            <v>#N/A</v>
          </cell>
          <cell r="AB102" t="e">
            <v>#N/A</v>
          </cell>
          <cell r="AC102">
            <v>41.521799999999999</v>
          </cell>
          <cell r="AD102">
            <v>-84.305657999999994</v>
          </cell>
          <cell r="AE102" t="e">
            <v>#N/A</v>
          </cell>
          <cell r="AF102" t="e">
            <v>#N/A</v>
          </cell>
          <cell r="AG102" t="e">
            <v>#N/A</v>
          </cell>
          <cell r="AH102" t="e">
            <v>#N/A</v>
          </cell>
          <cell r="AI102" t="e">
            <v>#N/A</v>
          </cell>
          <cell r="AJ102" t="e">
            <v>#N/A</v>
          </cell>
          <cell r="AK102" t="e">
            <v>#N/A</v>
          </cell>
        </row>
        <row r="103">
          <cell r="A103" t="str">
            <v>ARCLINXA</v>
          </cell>
          <cell r="B103" t="str">
            <v>IN</v>
          </cell>
          <cell r="C103" t="str">
            <v>IN</v>
          </cell>
          <cell r="D103" t="str">
            <v>ARCOLA</v>
          </cell>
          <cell r="E103" t="str">
            <v>ARCLINXARS2</v>
          </cell>
          <cell r="F103">
            <v>332</v>
          </cell>
          <cell r="G103" t="str">
            <v>260625</v>
          </cell>
          <cell r="H103">
            <v>3009</v>
          </cell>
          <cell r="I103">
            <v>5950</v>
          </cell>
          <cell r="J103">
            <v>3009</v>
          </cell>
          <cell r="K103" t="str">
            <v>T865</v>
          </cell>
          <cell r="L103" t="str">
            <v>0832</v>
          </cell>
          <cell r="M103" t="str">
            <v>UNITED TEL. CO. OF INDIANA, INC.</v>
          </cell>
          <cell r="N103" t="str">
            <v>ARCLIN</v>
          </cell>
          <cell r="O103" t="str">
            <v>ARCOLA</v>
          </cell>
          <cell r="P103" t="str">
            <v>ARCOLA</v>
          </cell>
          <cell r="R103" t="str">
            <v>EQ</v>
          </cell>
          <cell r="S103" t="str">
            <v>MIDWEST</v>
          </cell>
          <cell r="T103" t="str">
            <v>DUANE RING</v>
          </cell>
          <cell r="U103" t="str">
            <v>UNITED TEL. CO. OF INDIANA, INC.</v>
          </cell>
          <cell r="V103" t="e">
            <v>#N/A</v>
          </cell>
          <cell r="W103" t="e">
            <v>#N/A</v>
          </cell>
          <cell r="X103" t="e">
            <v>#N/A</v>
          </cell>
          <cell r="Y103" t="e">
            <v>#N/A</v>
          </cell>
          <cell r="Z103" t="e">
            <v>#N/A</v>
          </cell>
          <cell r="AA103" t="e">
            <v>#N/A</v>
          </cell>
          <cell r="AB103" t="e">
            <v>#N/A</v>
          </cell>
          <cell r="AC103">
            <v>41.104033000000001</v>
          </cell>
          <cell r="AD103">
            <v>-85.295382000000004</v>
          </cell>
          <cell r="AE103" t="e">
            <v>#N/A</v>
          </cell>
          <cell r="AF103" t="e">
            <v>#N/A</v>
          </cell>
          <cell r="AG103" t="e">
            <v>#N/A</v>
          </cell>
          <cell r="AH103" t="e">
            <v>#N/A</v>
          </cell>
          <cell r="AI103" t="e">
            <v>#N/A</v>
          </cell>
          <cell r="AJ103" t="e">
            <v>#N/A</v>
          </cell>
          <cell r="AK103" t="e">
            <v>#N/A</v>
          </cell>
        </row>
        <row r="104">
          <cell r="A104" t="str">
            <v>ARCLMOXA</v>
          </cell>
          <cell r="B104" t="str">
            <v>MO</v>
          </cell>
          <cell r="C104" t="str">
            <v>MO</v>
          </cell>
          <cell r="D104" t="str">
            <v>ARCOLA</v>
          </cell>
          <cell r="E104" t="str">
            <v>ARCLMOXARS0</v>
          </cell>
          <cell r="F104">
            <v>522</v>
          </cell>
          <cell r="G104" t="str">
            <v>417424</v>
          </cell>
          <cell r="H104">
            <v>3957</v>
          </cell>
          <cell r="I104">
            <v>7285</v>
          </cell>
          <cell r="J104">
            <v>3957</v>
          </cell>
          <cell r="K104" t="str">
            <v>T095</v>
          </cell>
          <cell r="L104" t="str">
            <v>1151</v>
          </cell>
          <cell r="M104" t="str">
            <v>SPECTRA COMMUNICATIONS GROUP LLC</v>
          </cell>
          <cell r="N104" t="str">
            <v>ARCLMO</v>
          </cell>
          <cell r="O104" t="str">
            <v>ARCOLA</v>
          </cell>
          <cell r="P104" t="str">
            <v>ARCOLA</v>
          </cell>
          <cell r="R104" t="str">
            <v>CT</v>
          </cell>
          <cell r="S104" t="str">
            <v>MIDWEST</v>
          </cell>
          <cell r="T104" t="str">
            <v>DUANE RING</v>
          </cell>
          <cell r="U104" t="str">
            <v>Spectra Communications Group, LLC</v>
          </cell>
          <cell r="V104" t="str">
            <v>CenturyTel FCC #1</v>
          </cell>
          <cell r="W104">
            <v>1151</v>
          </cell>
          <cell r="X104" t="str">
            <v>SPRINGFIELD MISSOURI</v>
          </cell>
          <cell r="Y104">
            <v>7285</v>
          </cell>
          <cell r="Z104">
            <v>3957</v>
          </cell>
          <cell r="AA104">
            <v>0</v>
          </cell>
          <cell r="AB104">
            <v>0</v>
          </cell>
          <cell r="AC104">
            <v>37.552134188083492</v>
          </cell>
          <cell r="AD104">
            <v>-93.875914167395223</v>
          </cell>
          <cell r="AE104" t="str">
            <v>STHWY 39 &amp; ARCOLA</v>
          </cell>
          <cell r="AF104" t="str">
            <v>ARCOLA</v>
          </cell>
          <cell r="AG104" t="str">
            <v>65603</v>
          </cell>
          <cell r="AH104">
            <v>0</v>
          </cell>
          <cell r="AI104" t="str">
            <v>X</v>
          </cell>
          <cell r="AJ104" t="str">
            <v>-</v>
          </cell>
          <cell r="AK104" t="str">
            <v>X</v>
          </cell>
        </row>
        <row r="105">
          <cell r="A105" t="str">
            <v>ARCNOHXA</v>
          </cell>
          <cell r="B105" t="str">
            <v>OH</v>
          </cell>
          <cell r="C105" t="str">
            <v>OH</v>
          </cell>
          <cell r="D105" t="str">
            <v>ARCANUM</v>
          </cell>
          <cell r="E105" t="str">
            <v>ARCNOHXARS1</v>
          </cell>
          <cell r="F105">
            <v>328</v>
          </cell>
          <cell r="G105" t="str">
            <v>937692</v>
          </cell>
          <cell r="H105">
            <v>2782</v>
          </cell>
          <cell r="I105">
            <v>6099</v>
          </cell>
          <cell r="J105">
            <v>2782</v>
          </cell>
          <cell r="K105" t="str">
            <v>T855</v>
          </cell>
          <cell r="L105" t="str">
            <v>0661</v>
          </cell>
          <cell r="M105" t="str">
            <v>UNITED TEL. CO. OF OHIO</v>
          </cell>
          <cell r="N105" t="str">
            <v>ARCNOH</v>
          </cell>
          <cell r="O105" t="str">
            <v>ARCANUM</v>
          </cell>
          <cell r="P105" t="str">
            <v>ARCANUM</v>
          </cell>
          <cell r="R105" t="str">
            <v>EQ</v>
          </cell>
          <cell r="S105" t="str">
            <v>MIDWEST</v>
          </cell>
          <cell r="T105" t="str">
            <v>DUANE RING</v>
          </cell>
          <cell r="U105" t="str">
            <v>UNITED TEL. CO. OF OHIO</v>
          </cell>
          <cell r="V105" t="e">
            <v>#N/A</v>
          </cell>
          <cell r="W105" t="e">
            <v>#N/A</v>
          </cell>
          <cell r="X105" t="e">
            <v>#N/A</v>
          </cell>
          <cell r="Y105" t="e">
            <v>#N/A</v>
          </cell>
          <cell r="Z105" t="e">
            <v>#N/A</v>
          </cell>
          <cell r="AA105" t="e">
            <v>#N/A</v>
          </cell>
          <cell r="AB105" t="e">
            <v>#N/A</v>
          </cell>
          <cell r="AC105">
            <v>39.991340999999998</v>
          </cell>
          <cell r="AD105">
            <v>-84.554168000000004</v>
          </cell>
          <cell r="AE105" t="e">
            <v>#N/A</v>
          </cell>
          <cell r="AF105" t="e">
            <v>#N/A</v>
          </cell>
          <cell r="AG105" t="e">
            <v>#N/A</v>
          </cell>
          <cell r="AH105" t="e">
            <v>#N/A</v>
          </cell>
          <cell r="AI105" t="e">
            <v>#N/A</v>
          </cell>
          <cell r="AJ105" t="e">
            <v>#N/A</v>
          </cell>
          <cell r="AK105" t="e">
            <v>#N/A</v>
          </cell>
        </row>
        <row r="106">
          <cell r="A106" t="str">
            <v>ARGSINXA</v>
          </cell>
          <cell r="B106" t="str">
            <v>IN</v>
          </cell>
          <cell r="C106" t="str">
            <v>IN</v>
          </cell>
          <cell r="D106" t="str">
            <v>ARGOS</v>
          </cell>
          <cell r="E106" t="str">
            <v>ARGSINXARS1</v>
          </cell>
          <cell r="F106">
            <v>332</v>
          </cell>
          <cell r="G106" t="str">
            <v>574892</v>
          </cell>
          <cell r="H106">
            <v>3159</v>
          </cell>
          <cell r="I106">
            <v>6001</v>
          </cell>
          <cell r="J106">
            <v>3159</v>
          </cell>
          <cell r="K106" t="str">
            <v>T865</v>
          </cell>
          <cell r="L106" t="str">
            <v>0832</v>
          </cell>
          <cell r="M106" t="str">
            <v>UNITED TEL. CO. OF INDIANA, INC.</v>
          </cell>
          <cell r="N106" t="str">
            <v>ARGSIN</v>
          </cell>
          <cell r="O106" t="str">
            <v>ARGOS</v>
          </cell>
          <cell r="P106" t="str">
            <v>ARGOS</v>
          </cell>
          <cell r="R106" t="str">
            <v>EQ</v>
          </cell>
          <cell r="S106" t="str">
            <v>MIDWEST</v>
          </cell>
          <cell r="T106" t="str">
            <v>DUANE RING</v>
          </cell>
          <cell r="U106" t="str">
            <v>UNITED TEL. CO. OF INDIANA, INC.</v>
          </cell>
          <cell r="V106" t="e">
            <v>#N/A</v>
          </cell>
          <cell r="W106" t="e">
            <v>#N/A</v>
          </cell>
          <cell r="X106" t="e">
            <v>#N/A</v>
          </cell>
          <cell r="Y106" t="e">
            <v>#N/A</v>
          </cell>
          <cell r="Z106" t="e">
            <v>#N/A</v>
          </cell>
          <cell r="AA106" t="e">
            <v>#N/A</v>
          </cell>
          <cell r="AB106" t="e">
            <v>#N/A</v>
          </cell>
          <cell r="AC106">
            <v>41.236961999999998</v>
          </cell>
          <cell r="AD106">
            <v>-86.243801000000005</v>
          </cell>
          <cell r="AE106" t="e">
            <v>#N/A</v>
          </cell>
          <cell r="AF106" t="e">
            <v>#N/A</v>
          </cell>
          <cell r="AG106" t="e">
            <v>#N/A</v>
          </cell>
          <cell r="AH106" t="e">
            <v>#N/A</v>
          </cell>
          <cell r="AI106" t="e">
            <v>#N/A</v>
          </cell>
          <cell r="AJ106" t="e">
            <v>#N/A</v>
          </cell>
          <cell r="AK106" t="e">
            <v>#N/A</v>
          </cell>
        </row>
        <row r="107">
          <cell r="A107" t="str">
            <v>ARGYWIXA</v>
          </cell>
          <cell r="B107" t="str">
            <v>WI</v>
          </cell>
          <cell r="C107" t="str">
            <v>WI</v>
          </cell>
          <cell r="D107" t="str">
            <v>ARGYLE</v>
          </cell>
          <cell r="E107" t="str">
            <v>ARGYWIXARS0</v>
          </cell>
          <cell r="F107">
            <v>354</v>
          </cell>
          <cell r="G107" t="str">
            <v>608543</v>
          </cell>
          <cell r="H107">
            <v>3828</v>
          </cell>
          <cell r="I107">
            <v>5994</v>
          </cell>
          <cell r="J107">
            <v>3828</v>
          </cell>
          <cell r="K107" t="str">
            <v>T098</v>
          </cell>
          <cell r="L107" t="str">
            <v>1159</v>
          </cell>
          <cell r="M107" t="str">
            <v>CENTURYTEL CENTRAL WISCONSIN</v>
          </cell>
          <cell r="N107" t="str">
            <v>ARGYWI</v>
          </cell>
          <cell r="O107" t="str">
            <v>ARGYLE</v>
          </cell>
          <cell r="P107" t="str">
            <v>ARGYLE</v>
          </cell>
          <cell r="R107" t="str">
            <v>CT</v>
          </cell>
          <cell r="S107" t="str">
            <v>MIDWEST</v>
          </cell>
          <cell r="T107" t="str">
            <v>DUANE RING</v>
          </cell>
          <cell r="U107" t="str">
            <v>CenturyTel of Central Wisconsin, LLC</v>
          </cell>
          <cell r="V107" t="str">
            <v>CenturyTel FCC #1</v>
          </cell>
          <cell r="W107">
            <v>1159</v>
          </cell>
          <cell r="X107" t="str">
            <v>SOUTHWEST WISCONSIN</v>
          </cell>
          <cell r="Y107">
            <v>5994</v>
          </cell>
          <cell r="Z107">
            <v>3828</v>
          </cell>
          <cell r="AA107">
            <v>0</v>
          </cell>
          <cell r="AB107">
            <v>0</v>
          </cell>
          <cell r="AC107">
            <v>42.700663313594532</v>
          </cell>
          <cell r="AD107">
            <v>-89.865499409654575</v>
          </cell>
          <cell r="AE107" t="str">
            <v>210 W MILWAUKEE ST</v>
          </cell>
          <cell r="AF107" t="str">
            <v>ARGYLE</v>
          </cell>
          <cell r="AG107" t="str">
            <v>53504</v>
          </cell>
          <cell r="AH107">
            <v>0</v>
          </cell>
          <cell r="AI107" t="str">
            <v>X</v>
          </cell>
          <cell r="AJ107" t="str">
            <v>-</v>
          </cell>
          <cell r="AK107" t="str">
            <v>X</v>
          </cell>
        </row>
        <row r="108">
          <cell r="A108" t="str">
            <v>ARITALXA</v>
          </cell>
          <cell r="B108" t="str">
            <v>AL</v>
          </cell>
          <cell r="C108" t="str">
            <v>AL</v>
          </cell>
          <cell r="D108" t="str">
            <v>ARITON</v>
          </cell>
          <cell r="E108" t="str">
            <v>ARITALXARS0</v>
          </cell>
          <cell r="F108">
            <v>478</v>
          </cell>
          <cell r="G108" t="str">
            <v>334762</v>
          </cell>
          <cell r="H108">
            <v>2073</v>
          </cell>
          <cell r="I108">
            <v>7788</v>
          </cell>
          <cell r="J108">
            <v>2073</v>
          </cell>
          <cell r="K108" t="str">
            <v>T802</v>
          </cell>
          <cell r="L108" t="str">
            <v>9788</v>
          </cell>
          <cell r="M108" t="str">
            <v>CENTURYTEL TEL AL LLC (SOUTHERN)</v>
          </cell>
          <cell r="N108" t="str">
            <v>ARITAL</v>
          </cell>
          <cell r="O108" t="str">
            <v>ARITON</v>
          </cell>
          <cell r="P108" t="str">
            <v>ARITON</v>
          </cell>
          <cell r="R108" t="str">
            <v>CT</v>
          </cell>
          <cell r="S108" t="str">
            <v>EAST</v>
          </cell>
          <cell r="T108" t="str">
            <v>KEVIN MCCARTER</v>
          </cell>
          <cell r="U108" t="str">
            <v>CenturyTel of Alabama, LLC</v>
          </cell>
          <cell r="V108" t="str">
            <v>CenturyTel FCC #2 and #3</v>
          </cell>
          <cell r="W108">
            <v>9788</v>
          </cell>
          <cell r="X108" t="str">
            <v>MONTGOMERY ALABAMA</v>
          </cell>
          <cell r="Y108">
            <v>7788</v>
          </cell>
          <cell r="Z108">
            <v>2073</v>
          </cell>
          <cell r="AA108">
            <v>0</v>
          </cell>
          <cell r="AB108">
            <v>0</v>
          </cell>
          <cell r="AC108">
            <v>31.60110466184992</v>
          </cell>
          <cell r="AD108">
            <v>-85.721189345181443</v>
          </cell>
          <cell r="AE108" t="str">
            <v>208 PEA RIVER ST</v>
          </cell>
          <cell r="AF108" t="str">
            <v>ARITON</v>
          </cell>
          <cell r="AG108" t="str">
            <v>36311</v>
          </cell>
          <cell r="AH108">
            <v>0</v>
          </cell>
          <cell r="AI108" t="str">
            <v>X</v>
          </cell>
          <cell r="AJ108" t="str">
            <v>-</v>
          </cell>
          <cell r="AK108" t="str">
            <v>X</v>
          </cell>
        </row>
        <row r="109">
          <cell r="A109" t="str">
            <v>ARLTWAXX</v>
          </cell>
          <cell r="B109" t="str">
            <v>WA</v>
          </cell>
          <cell r="C109" t="str">
            <v>WA</v>
          </cell>
          <cell r="D109" t="str">
            <v>ARLETTA</v>
          </cell>
          <cell r="E109" t="str">
            <v>ARLTWAXXRS0</v>
          </cell>
          <cell r="F109">
            <v>674</v>
          </cell>
          <cell r="G109" t="str">
            <v>253265</v>
          </cell>
          <cell r="H109">
            <v>8941</v>
          </cell>
          <cell r="I109">
            <v>6410</v>
          </cell>
          <cell r="J109">
            <v>8941</v>
          </cell>
          <cell r="K109" t="str">
            <v>T141</v>
          </cell>
          <cell r="L109" t="str">
            <v>2408</v>
          </cell>
          <cell r="M109" t="str">
            <v>CENTURYTEL OF WASHINGTON</v>
          </cell>
          <cell r="N109" t="str">
            <v>GGHRWA</v>
          </cell>
          <cell r="O109" t="str">
            <v>GIG HARBOR</v>
          </cell>
          <cell r="P109" t="str">
            <v>GIG HARBOR</v>
          </cell>
          <cell r="R109" t="str">
            <v>CT</v>
          </cell>
          <cell r="S109" t="str">
            <v>WEST</v>
          </cell>
          <cell r="T109" t="str">
            <v>BRIAN STADING</v>
          </cell>
          <cell r="U109" t="str">
            <v>CenturyTel of Washington, Inc.</v>
          </cell>
          <cell r="V109" t="str">
            <v>TUECA</v>
          </cell>
          <cell r="W109">
            <v>2408</v>
          </cell>
          <cell r="X109" t="str">
            <v>SEATTLE WASHINGTON</v>
          </cell>
          <cell r="Y109">
            <v>6410</v>
          </cell>
          <cell r="Z109">
            <v>8940</v>
          </cell>
          <cell r="AA109">
            <v>0</v>
          </cell>
          <cell r="AB109">
            <v>1</v>
          </cell>
          <cell r="AC109">
            <v>47.290975291958311</v>
          </cell>
          <cell r="AD109">
            <v>-122.66325982447029</v>
          </cell>
          <cell r="AE109" t="str">
            <v>ARLETTA WA</v>
          </cell>
          <cell r="AF109" t="str">
            <v>ARLETTA</v>
          </cell>
          <cell r="AG109" t="str">
            <v>98335</v>
          </cell>
          <cell r="AH109">
            <v>0</v>
          </cell>
          <cell r="AI109" t="str">
            <v>-</v>
          </cell>
          <cell r="AJ109" t="str">
            <v>-</v>
          </cell>
          <cell r="AK109" t="str">
            <v>X</v>
          </cell>
        </row>
        <row r="110">
          <cell r="A110" t="str">
            <v>ARP TXXA</v>
          </cell>
          <cell r="B110" t="str">
            <v>TX</v>
          </cell>
          <cell r="C110" t="str">
            <v>TX</v>
          </cell>
          <cell r="D110" t="str">
            <v>ARP</v>
          </cell>
          <cell r="E110" t="str">
            <v>ARP TXXADS0</v>
          </cell>
          <cell r="F110">
            <v>554</v>
          </cell>
          <cell r="G110" t="str">
            <v>903859</v>
          </cell>
          <cell r="H110">
            <v>3692</v>
          </cell>
          <cell r="I110">
            <v>8424</v>
          </cell>
          <cell r="J110">
            <v>3692</v>
          </cell>
          <cell r="K110" t="str">
            <v>T870</v>
          </cell>
          <cell r="L110" t="str">
            <v>2084</v>
          </cell>
          <cell r="M110" t="str">
            <v>UNITED TELEPHONE OF TEXAS INC</v>
          </cell>
          <cell r="N110" t="str">
            <v>ARPXTX</v>
          </cell>
          <cell r="O110" t="str">
            <v>ARP</v>
          </cell>
          <cell r="P110" t="str">
            <v>ARP</v>
          </cell>
          <cell r="R110" t="str">
            <v>EQ</v>
          </cell>
          <cell r="S110" t="str">
            <v>EAST</v>
          </cell>
          <cell r="T110" t="str">
            <v>KEVIN MCCARTER</v>
          </cell>
          <cell r="U110" t="str">
            <v>UNITED TELEPHONE OF TEXAS INC</v>
          </cell>
          <cell r="V110" t="e">
            <v>#N/A</v>
          </cell>
          <cell r="W110" t="e">
            <v>#N/A</v>
          </cell>
          <cell r="X110" t="e">
            <v>#N/A</v>
          </cell>
          <cell r="Y110" t="e">
            <v>#N/A</v>
          </cell>
          <cell r="Z110" t="e">
            <v>#N/A</v>
          </cell>
          <cell r="AA110" t="e">
            <v>#N/A</v>
          </cell>
          <cell r="AB110" t="e">
            <v>#N/A</v>
          </cell>
          <cell r="AC110">
            <v>32.225926000000001</v>
          </cell>
          <cell r="AD110">
            <v>-95.059366999999995</v>
          </cell>
          <cell r="AE110" t="e">
            <v>#N/A</v>
          </cell>
          <cell r="AF110" t="e">
            <v>#N/A</v>
          </cell>
          <cell r="AG110" t="e">
            <v>#N/A</v>
          </cell>
          <cell r="AH110" t="e">
            <v>#N/A</v>
          </cell>
          <cell r="AI110" t="e">
            <v>#N/A</v>
          </cell>
          <cell r="AJ110" t="e">
            <v>#N/A</v>
          </cell>
          <cell r="AK110" t="e">
            <v>#N/A</v>
          </cell>
        </row>
        <row r="111">
          <cell r="A111" t="str">
            <v>ARPKIACO</v>
          </cell>
          <cell r="B111" t="str">
            <v>IA</v>
          </cell>
          <cell r="C111" t="str">
            <v>IA</v>
          </cell>
          <cell r="D111" t="str">
            <v>ARNOLDS PARK</v>
          </cell>
          <cell r="E111" t="str">
            <v>ARPKIACORS3</v>
          </cell>
          <cell r="F111">
            <v>630</v>
          </cell>
          <cell r="G111" t="str">
            <v>712332</v>
          </cell>
          <cell r="H111">
            <v>4651</v>
          </cell>
          <cell r="I111">
            <v>6215</v>
          </cell>
          <cell r="J111">
            <v>4651</v>
          </cell>
          <cell r="K111" t="str">
            <v>T600</v>
          </cell>
          <cell r="L111" t="str">
            <v>9631</v>
          </cell>
          <cell r="M111" t="str">
            <v>QWEST CORPORATION</v>
          </cell>
          <cell r="N111" t="str">
            <v>ARPKIACO</v>
          </cell>
          <cell r="O111" t="str">
            <v>ARNOLDS PARK</v>
          </cell>
          <cell r="P111" t="str">
            <v>ARNOLDS PK</v>
          </cell>
          <cell r="R111" t="str">
            <v>Q</v>
          </cell>
          <cell r="S111" t="str">
            <v>MIDWEST</v>
          </cell>
          <cell r="T111" t="str">
            <v>DUANE RING</v>
          </cell>
          <cell r="U111" t="str">
            <v>QWEST CORPORATION</v>
          </cell>
          <cell r="V111" t="e">
            <v>#N/A</v>
          </cell>
          <cell r="W111" t="e">
            <v>#N/A</v>
          </cell>
          <cell r="X111" t="e">
            <v>#N/A</v>
          </cell>
          <cell r="Y111" t="e">
            <v>#N/A</v>
          </cell>
          <cell r="Z111" t="e">
            <v>#N/A</v>
          </cell>
          <cell r="AA111" t="e">
            <v>#N/A</v>
          </cell>
          <cell r="AB111" t="e">
            <v>#N/A</v>
          </cell>
          <cell r="AC111">
            <v>43.364345999999998</v>
          </cell>
          <cell r="AD111">
            <v>-95.138893999999993</v>
          </cell>
          <cell r="AE111" t="e">
            <v>#N/A</v>
          </cell>
          <cell r="AF111" t="e">
            <v>#N/A</v>
          </cell>
          <cell r="AG111" t="e">
            <v>#N/A</v>
          </cell>
          <cell r="AH111" t="e">
            <v>#N/A</v>
          </cell>
          <cell r="AI111" t="e">
            <v>#N/A</v>
          </cell>
          <cell r="AJ111" t="e">
            <v>#N/A</v>
          </cell>
          <cell r="AK111" t="e">
            <v>#N/A</v>
          </cell>
        </row>
        <row r="112">
          <cell r="A112" t="str">
            <v>ARRTVAXA</v>
          </cell>
          <cell r="B112" t="str">
            <v>VA</v>
          </cell>
          <cell r="C112" t="str">
            <v>VA</v>
          </cell>
          <cell r="D112" t="str">
            <v>ARARAT</v>
          </cell>
          <cell r="E112" t="str">
            <v>ARRTVAXARS0</v>
          </cell>
          <cell r="F112">
            <v>244</v>
          </cell>
          <cell r="G112" t="str">
            <v>276251</v>
          </cell>
          <cell r="H112">
            <v>1804</v>
          </cell>
          <cell r="I112">
            <v>6371</v>
          </cell>
          <cell r="J112">
            <v>1804</v>
          </cell>
          <cell r="K112" t="str">
            <v>T858</v>
          </cell>
          <cell r="L112" t="str">
            <v>0254</v>
          </cell>
          <cell r="M112" t="str">
            <v>CENTRAL TEL. CO. OF VIRGINIA</v>
          </cell>
          <cell r="N112" t="str">
            <v>ARRTVA</v>
          </cell>
          <cell r="O112" t="str">
            <v>ARARAT</v>
          </cell>
          <cell r="P112" t="str">
            <v>ARARAT</v>
          </cell>
          <cell r="R112" t="str">
            <v>EQ</v>
          </cell>
          <cell r="S112" t="str">
            <v>EAST</v>
          </cell>
          <cell r="T112" t="str">
            <v>KEVIN MCCARTER</v>
          </cell>
          <cell r="U112" t="str">
            <v>CENTRAL TEL. CO. OF VIRGINIA</v>
          </cell>
          <cell r="V112" t="e">
            <v>#N/A</v>
          </cell>
          <cell r="W112" t="e">
            <v>#N/A</v>
          </cell>
          <cell r="X112" t="e">
            <v>#N/A</v>
          </cell>
          <cell r="Y112" t="e">
            <v>#N/A</v>
          </cell>
          <cell r="Z112" t="e">
            <v>#N/A</v>
          </cell>
          <cell r="AA112" t="e">
            <v>#N/A</v>
          </cell>
          <cell r="AB112" t="e">
            <v>#N/A</v>
          </cell>
          <cell r="AC112">
            <v>36.600287999999999</v>
          </cell>
          <cell r="AD112">
            <v>-80.508083999999997</v>
          </cell>
          <cell r="AE112" t="e">
            <v>#N/A</v>
          </cell>
          <cell r="AF112" t="e">
            <v>#N/A</v>
          </cell>
          <cell r="AG112" t="e">
            <v>#N/A</v>
          </cell>
          <cell r="AH112" t="e">
            <v>#N/A</v>
          </cell>
          <cell r="AI112" t="e">
            <v>#N/A</v>
          </cell>
          <cell r="AJ112" t="e">
            <v>#N/A</v>
          </cell>
          <cell r="AK112" t="e">
            <v>#N/A</v>
          </cell>
        </row>
        <row r="113">
          <cell r="A113" t="str">
            <v>ARSNTXXA</v>
          </cell>
          <cell r="B113" t="str">
            <v>TX</v>
          </cell>
          <cell r="C113" t="str">
            <v>TX</v>
          </cell>
          <cell r="D113" t="str">
            <v>ANDERSON</v>
          </cell>
          <cell r="E113" t="str">
            <v>ARSNTXXARS0</v>
          </cell>
          <cell r="F113">
            <v>560</v>
          </cell>
          <cell r="G113" t="str">
            <v>936873</v>
          </cell>
          <cell r="H113">
            <v>3707</v>
          </cell>
          <cell r="I113">
            <v>8837</v>
          </cell>
          <cell r="J113">
            <v>3707</v>
          </cell>
          <cell r="K113" t="str">
            <v>T870</v>
          </cell>
          <cell r="L113" t="str">
            <v>2084</v>
          </cell>
          <cell r="M113" t="str">
            <v>UNITED TELEPHONE OF TEXAS INC</v>
          </cell>
          <cell r="N113" t="str">
            <v>ARSNTX</v>
          </cell>
          <cell r="O113" t="str">
            <v>ANDERSON</v>
          </cell>
          <cell r="P113" t="str">
            <v>ANDERSON</v>
          </cell>
          <cell r="R113" t="str">
            <v>EQ</v>
          </cell>
          <cell r="S113" t="str">
            <v>EAST</v>
          </cell>
          <cell r="T113" t="str">
            <v>KEVIN MCCARTER</v>
          </cell>
          <cell r="U113" t="str">
            <v>UNITED TELEPHONE OF TEXAS INC</v>
          </cell>
          <cell r="V113" t="e">
            <v>#N/A</v>
          </cell>
          <cell r="W113" t="e">
            <v>#N/A</v>
          </cell>
          <cell r="X113" t="e">
            <v>#N/A</v>
          </cell>
          <cell r="Y113" t="e">
            <v>#N/A</v>
          </cell>
          <cell r="Z113" t="e">
            <v>#N/A</v>
          </cell>
          <cell r="AA113" t="e">
            <v>#N/A</v>
          </cell>
          <cell r="AB113" t="e">
            <v>#N/A</v>
          </cell>
          <cell r="AC113">
            <v>30.488479999999999</v>
          </cell>
          <cell r="AD113">
            <v>-95.985990000000001</v>
          </cell>
          <cell r="AE113" t="e">
            <v>#N/A</v>
          </cell>
          <cell r="AF113" t="e">
            <v>#N/A</v>
          </cell>
          <cell r="AG113" t="e">
            <v>#N/A</v>
          </cell>
          <cell r="AH113" t="e">
            <v>#N/A</v>
          </cell>
          <cell r="AI113" t="e">
            <v>#N/A</v>
          </cell>
          <cell r="AJ113" t="e">
            <v>#N/A</v>
          </cell>
          <cell r="AK113" t="e">
            <v>#N/A</v>
          </cell>
        </row>
        <row r="114">
          <cell r="A114" t="str">
            <v>ARTNKSXA</v>
          </cell>
          <cell r="B114" t="str">
            <v>KS</v>
          </cell>
          <cell r="C114" t="str">
            <v>KS</v>
          </cell>
          <cell r="D114" t="str">
            <v>ARLINGTON</v>
          </cell>
          <cell r="E114" t="str">
            <v>ARTNKSXARS1</v>
          </cell>
          <cell r="F114">
            <v>532</v>
          </cell>
          <cell r="G114" t="str">
            <v>620538</v>
          </cell>
          <cell r="H114">
            <v>4672</v>
          </cell>
          <cell r="I114">
            <v>7501</v>
          </cell>
          <cell r="J114">
            <v>4672</v>
          </cell>
          <cell r="K114" t="str">
            <v>T872</v>
          </cell>
          <cell r="L114" t="str">
            <v>1810</v>
          </cell>
          <cell r="M114" t="str">
            <v>UNITED TEL OF EASTERN KANSAS</v>
          </cell>
          <cell r="N114" t="str">
            <v>ARTNKS</v>
          </cell>
          <cell r="O114" t="str">
            <v>ARLINGTON</v>
          </cell>
          <cell r="P114" t="str">
            <v>ARLINGTON</v>
          </cell>
          <cell r="R114" t="str">
            <v>EQ</v>
          </cell>
          <cell r="S114" t="str">
            <v>MIDWEST</v>
          </cell>
          <cell r="T114" t="str">
            <v>DUANE RING</v>
          </cell>
          <cell r="U114" t="str">
            <v>UNITED TEL OF EASTERN KANSAS</v>
          </cell>
          <cell r="V114" t="e">
            <v>#N/A</v>
          </cell>
          <cell r="W114" t="e">
            <v>#N/A</v>
          </cell>
          <cell r="X114" t="e">
            <v>#N/A</v>
          </cell>
          <cell r="Y114" t="e">
            <v>#N/A</v>
          </cell>
          <cell r="Z114" t="e">
            <v>#N/A</v>
          </cell>
          <cell r="AA114" t="e">
            <v>#N/A</v>
          </cell>
          <cell r="AB114" t="e">
            <v>#N/A</v>
          </cell>
          <cell r="AC114">
            <v>37.896908000000003</v>
          </cell>
          <cell r="AD114">
            <v>-98.176354000000003</v>
          </cell>
          <cell r="AE114" t="e">
            <v>#N/A</v>
          </cell>
          <cell r="AF114" t="e">
            <v>#N/A</v>
          </cell>
          <cell r="AG114" t="e">
            <v>#N/A</v>
          </cell>
          <cell r="AH114" t="e">
            <v>#N/A</v>
          </cell>
          <cell r="AI114" t="e">
            <v>#N/A</v>
          </cell>
          <cell r="AJ114" t="e">
            <v>#N/A</v>
          </cell>
          <cell r="AK114" t="e">
            <v>#N/A</v>
          </cell>
        </row>
        <row r="115">
          <cell r="A115" t="str">
            <v>ARTNORXA</v>
          </cell>
          <cell r="B115" t="str">
            <v>OR</v>
          </cell>
          <cell r="C115" t="str">
            <v>OR</v>
          </cell>
          <cell r="D115" t="str">
            <v>Arlington</v>
          </cell>
          <cell r="E115" t="str">
            <v>ARTNORXARS0</v>
          </cell>
          <cell r="F115">
            <v>672</v>
          </cell>
          <cell r="G115" t="str">
            <v>541454</v>
          </cell>
          <cell r="H115">
            <v>8542</v>
          </cell>
          <cell r="I115">
            <v>6722</v>
          </cell>
          <cell r="J115">
            <v>8542</v>
          </cell>
          <cell r="K115" t="str">
            <v>T877</v>
          </cell>
          <cell r="L115" t="str">
            <v>4520</v>
          </cell>
          <cell r="M115" t="str">
            <v>UNITED TELEPHONE-NORTHWEST</v>
          </cell>
          <cell r="N115" t="str">
            <v>ARTNOR</v>
          </cell>
          <cell r="O115" t="str">
            <v>ARLINGTON</v>
          </cell>
          <cell r="P115" t="str">
            <v>ARLINGTON</v>
          </cell>
          <cell r="R115" t="str">
            <v>EQ</v>
          </cell>
          <cell r="S115" t="str">
            <v>WEST</v>
          </cell>
          <cell r="T115" t="str">
            <v>BRIAN STADING</v>
          </cell>
          <cell r="U115" t="str">
            <v>UNITED TELEPHONE-NORTHWEST</v>
          </cell>
          <cell r="V115" t="e">
            <v>#N/A</v>
          </cell>
          <cell r="W115" t="e">
            <v>#N/A</v>
          </cell>
          <cell r="X115" t="e">
            <v>#N/A</v>
          </cell>
          <cell r="Y115" t="e">
            <v>#N/A</v>
          </cell>
          <cell r="Z115" t="e">
            <v>#N/A</v>
          </cell>
          <cell r="AA115" t="e">
            <v>#N/A</v>
          </cell>
          <cell r="AB115" t="e">
            <v>#N/A</v>
          </cell>
          <cell r="AC115">
            <v>45.712693999999999</v>
          </cell>
          <cell r="AD115">
            <v>-120.20138</v>
          </cell>
          <cell r="AE115" t="e">
            <v>#N/A</v>
          </cell>
          <cell r="AF115" t="e">
            <v>#N/A</v>
          </cell>
          <cell r="AG115" t="e">
            <v>#N/A</v>
          </cell>
          <cell r="AH115" t="e">
            <v>#N/A</v>
          </cell>
          <cell r="AI115" t="e">
            <v>#N/A</v>
          </cell>
          <cell r="AJ115" t="e">
            <v>#N/A</v>
          </cell>
          <cell r="AK115" t="e">
            <v>#N/A</v>
          </cell>
        </row>
        <row r="116">
          <cell r="A116" t="str">
            <v>ARTNSDCO</v>
          </cell>
          <cell r="B116" t="str">
            <v>SD</v>
          </cell>
          <cell r="C116" t="str">
            <v>SD</v>
          </cell>
          <cell r="D116" t="str">
            <v>ARLINGTON</v>
          </cell>
          <cell r="E116" t="str">
            <v>ARTNSDCORS1</v>
          </cell>
          <cell r="F116">
            <v>640</v>
          </cell>
          <cell r="G116" t="str">
            <v>605983</v>
          </cell>
          <cell r="H116">
            <v>5027</v>
          </cell>
          <cell r="I116">
            <v>6138</v>
          </cell>
          <cell r="J116">
            <v>5027</v>
          </cell>
          <cell r="K116" t="str">
            <v>T600</v>
          </cell>
          <cell r="L116" t="str">
            <v>9631</v>
          </cell>
          <cell r="M116" t="str">
            <v>QWEST CORPORATION</v>
          </cell>
          <cell r="N116" t="str">
            <v>ARTNSDCO</v>
          </cell>
          <cell r="O116" t="str">
            <v>ARLINGTON</v>
          </cell>
          <cell r="P116" t="str">
            <v>ARLINGTON</v>
          </cell>
          <cell r="R116" t="str">
            <v>Q</v>
          </cell>
          <cell r="S116" t="str">
            <v>MIDWEST</v>
          </cell>
          <cell r="T116" t="str">
            <v>DUANE RING</v>
          </cell>
          <cell r="U116" t="str">
            <v>QWEST CORPORATION</v>
          </cell>
          <cell r="V116" t="e">
            <v>#N/A</v>
          </cell>
          <cell r="W116" t="e">
            <v>#N/A</v>
          </cell>
          <cell r="X116" t="e">
            <v>#N/A</v>
          </cell>
          <cell r="Y116" t="e">
            <v>#N/A</v>
          </cell>
          <cell r="Z116" t="e">
            <v>#N/A</v>
          </cell>
          <cell r="AA116" t="e">
            <v>#N/A</v>
          </cell>
          <cell r="AB116" t="e">
            <v>#N/A</v>
          </cell>
          <cell r="AC116">
            <v>44.363334999999999</v>
          </cell>
          <cell r="AD116">
            <v>-97.134163000000001</v>
          </cell>
          <cell r="AE116" t="e">
            <v>#N/A</v>
          </cell>
          <cell r="AF116" t="e">
            <v>#N/A</v>
          </cell>
          <cell r="AG116" t="e">
            <v>#N/A</v>
          </cell>
          <cell r="AH116" t="e">
            <v>#N/A</v>
          </cell>
          <cell r="AI116" t="e">
            <v>#N/A</v>
          </cell>
          <cell r="AJ116" t="e">
            <v>#N/A</v>
          </cell>
          <cell r="AK116" t="e">
            <v>#N/A</v>
          </cell>
        </row>
        <row r="117">
          <cell r="A117" t="str">
            <v>ARTSNMMA</v>
          </cell>
          <cell r="B117" t="str">
            <v>NM</v>
          </cell>
          <cell r="C117" t="str">
            <v>NM</v>
          </cell>
          <cell r="D117" t="str">
            <v>ARTESIA</v>
          </cell>
          <cell r="E117" t="str">
            <v>ARTSNMMARS1</v>
          </cell>
          <cell r="F117">
            <v>664</v>
          </cell>
          <cell r="G117" t="str">
            <v>505746</v>
          </cell>
          <cell r="H117">
            <v>5356</v>
          </cell>
          <cell r="I117">
            <v>8894</v>
          </cell>
          <cell r="J117">
            <v>5356</v>
          </cell>
          <cell r="K117" t="str">
            <v>T600</v>
          </cell>
          <cell r="L117" t="str">
            <v>9636</v>
          </cell>
          <cell r="M117" t="str">
            <v>QWEST CORPORATION</v>
          </cell>
          <cell r="N117" t="str">
            <v>ARTSNMMA</v>
          </cell>
          <cell r="O117" t="str">
            <v>ARTESIA</v>
          </cell>
          <cell r="P117" t="str">
            <v>ARTESIA</v>
          </cell>
          <cell r="R117" t="str">
            <v>Q</v>
          </cell>
          <cell r="S117" t="str">
            <v>MOUNTAIN WEST</v>
          </cell>
          <cell r="T117" t="str">
            <v>TERRY BEELER</v>
          </cell>
          <cell r="U117" t="str">
            <v>QWEST CORPORATION</v>
          </cell>
          <cell r="V117" t="e">
            <v>#N/A</v>
          </cell>
          <cell r="W117" t="e">
            <v>#N/A</v>
          </cell>
          <cell r="X117" t="e">
            <v>#N/A</v>
          </cell>
          <cell r="Y117" t="e">
            <v>#N/A</v>
          </cell>
          <cell r="Z117" t="e">
            <v>#N/A</v>
          </cell>
          <cell r="AA117" t="e">
            <v>#N/A</v>
          </cell>
          <cell r="AB117" t="e">
            <v>#N/A</v>
          </cell>
          <cell r="AC117">
            <v>32.838611999999998</v>
          </cell>
          <cell r="AD117">
            <v>-104.40361</v>
          </cell>
          <cell r="AE117" t="e">
            <v>#N/A</v>
          </cell>
          <cell r="AF117" t="e">
            <v>#N/A</v>
          </cell>
          <cell r="AG117" t="e">
            <v>#N/A</v>
          </cell>
          <cell r="AH117" t="e">
            <v>#N/A</v>
          </cell>
          <cell r="AI117" t="e">
            <v>#N/A</v>
          </cell>
          <cell r="AJ117" t="e">
            <v>#N/A</v>
          </cell>
          <cell r="AK117" t="e">
            <v>#N/A</v>
          </cell>
        </row>
        <row r="118">
          <cell r="A118" t="str">
            <v>ARVDCOMA</v>
          </cell>
          <cell r="B118" t="str">
            <v>CO</v>
          </cell>
          <cell r="C118" t="str">
            <v>CO</v>
          </cell>
          <cell r="D118" t="str">
            <v>ARVADA</v>
          </cell>
          <cell r="E118" t="str">
            <v>ARVDCOMADS0</v>
          </cell>
          <cell r="F118">
            <v>656</v>
          </cell>
          <cell r="G118" t="str">
            <v>303403</v>
          </cell>
          <cell r="H118">
            <v>5916</v>
          </cell>
          <cell r="I118">
            <v>7493</v>
          </cell>
          <cell r="J118">
            <v>5916</v>
          </cell>
          <cell r="K118" t="str">
            <v>T600</v>
          </cell>
          <cell r="L118" t="str">
            <v>9636</v>
          </cell>
          <cell r="M118" t="str">
            <v>QWEST CORPORATION</v>
          </cell>
          <cell r="N118" t="str">
            <v>ARVDCOMA</v>
          </cell>
          <cell r="O118" t="str">
            <v>DENVER</v>
          </cell>
          <cell r="P118" t="str">
            <v>DENVER</v>
          </cell>
          <cell r="R118" t="str">
            <v>Q</v>
          </cell>
          <cell r="S118" t="str">
            <v>MOUNTAIN WEST</v>
          </cell>
          <cell r="T118" t="str">
            <v>TERRY BEELER</v>
          </cell>
          <cell r="U118" t="str">
            <v>QWEST CORPORATION</v>
          </cell>
          <cell r="V118" t="e">
            <v>#N/A</v>
          </cell>
          <cell r="W118" t="e">
            <v>#N/A</v>
          </cell>
          <cell r="X118" t="e">
            <v>#N/A</v>
          </cell>
          <cell r="Y118" t="e">
            <v>#N/A</v>
          </cell>
          <cell r="Z118" t="e">
            <v>#N/A</v>
          </cell>
          <cell r="AA118" t="e">
            <v>#N/A</v>
          </cell>
          <cell r="AB118" t="e">
            <v>#N/A</v>
          </cell>
          <cell r="AC118">
            <v>39.800834999999999</v>
          </cell>
          <cell r="AD118">
            <v>-105.080276</v>
          </cell>
          <cell r="AE118" t="e">
            <v>#N/A</v>
          </cell>
          <cell r="AF118" t="e">
            <v>#N/A</v>
          </cell>
          <cell r="AG118" t="e">
            <v>#N/A</v>
          </cell>
          <cell r="AH118" t="e">
            <v>#N/A</v>
          </cell>
          <cell r="AI118" t="e">
            <v>#N/A</v>
          </cell>
          <cell r="AJ118" t="e">
            <v>#N/A</v>
          </cell>
          <cell r="AK118" t="e">
            <v>#N/A</v>
          </cell>
        </row>
        <row r="119">
          <cell r="A119" t="str">
            <v>ARVLLAXA</v>
          </cell>
          <cell r="B119" t="str">
            <v>LA</v>
          </cell>
          <cell r="C119" t="str">
            <v>LA</v>
          </cell>
          <cell r="D119" t="str">
            <v>ARNAUDVILLE</v>
          </cell>
          <cell r="E119" t="str">
            <v>ARVLLAXARS1</v>
          </cell>
          <cell r="F119">
            <v>488</v>
          </cell>
          <cell r="G119" t="str">
            <v>337754</v>
          </cell>
          <cell r="H119">
            <v>2998</v>
          </cell>
          <cell r="I119">
            <v>8546</v>
          </cell>
          <cell r="J119">
            <v>2998</v>
          </cell>
          <cell r="K119" t="str">
            <v>T051</v>
          </cell>
          <cell r="L119" t="str">
            <v>0424</v>
          </cell>
          <cell r="M119" t="str">
            <v>CENTURYTEL SE LOUISIANA LLC</v>
          </cell>
          <cell r="N119" t="str">
            <v>ARVLLA</v>
          </cell>
          <cell r="O119" t="str">
            <v>ARNAUDVILLE</v>
          </cell>
          <cell r="P119" t="str">
            <v>ARNAUDVL</v>
          </cell>
          <cell r="R119" t="str">
            <v>CT</v>
          </cell>
          <cell r="S119" t="str">
            <v>EAST</v>
          </cell>
          <cell r="T119" t="str">
            <v>KEVIN MCCARTER</v>
          </cell>
          <cell r="U119" t="str">
            <v>CenturyTel of Southeast Louisiana, LLC</v>
          </cell>
          <cell r="V119" t="str">
            <v>CenturyTel FCC # 7</v>
          </cell>
          <cell r="W119">
            <v>424</v>
          </cell>
          <cell r="X119" t="str">
            <v>LAFAYETTE LOUISIANA</v>
          </cell>
          <cell r="Y119">
            <v>8546</v>
          </cell>
          <cell r="Z119">
            <v>2998</v>
          </cell>
          <cell r="AA119">
            <v>0</v>
          </cell>
          <cell r="AB119">
            <v>0</v>
          </cell>
          <cell r="AC119">
            <v>30.401206439657898</v>
          </cell>
          <cell r="AD119">
            <v>-91.934481998024694</v>
          </cell>
          <cell r="AE119" t="str">
            <v>BAYOU FUSELIER RD</v>
          </cell>
          <cell r="AF119" t="str">
            <v>ARNAUDVILLE</v>
          </cell>
          <cell r="AG119" t="str">
            <v>70512</v>
          </cell>
          <cell r="AH119">
            <v>0</v>
          </cell>
          <cell r="AI119" t="str">
            <v>X</v>
          </cell>
          <cell r="AJ119" t="str">
            <v>-</v>
          </cell>
          <cell r="AK119" t="str">
            <v>X</v>
          </cell>
        </row>
        <row r="120">
          <cell r="A120" t="str">
            <v>ARVNVAXA</v>
          </cell>
          <cell r="B120" t="str">
            <v>VA</v>
          </cell>
          <cell r="C120" t="str">
            <v>VA</v>
          </cell>
          <cell r="D120" t="str">
            <v>ARVONIA</v>
          </cell>
          <cell r="E120" t="str">
            <v>ARVNVAXARS0</v>
          </cell>
          <cell r="F120">
            <v>928</v>
          </cell>
          <cell r="G120" t="str">
            <v>434581</v>
          </cell>
          <cell r="H120">
            <v>1618</v>
          </cell>
          <cell r="I120">
            <v>5969</v>
          </cell>
          <cell r="J120">
            <v>1618</v>
          </cell>
          <cell r="K120" t="str">
            <v>T858</v>
          </cell>
          <cell r="L120" t="str">
            <v>0254</v>
          </cell>
          <cell r="M120" t="str">
            <v>CENTRAL TEL. CO. OF VIRGINIA</v>
          </cell>
          <cell r="N120" t="str">
            <v>ARVNVA</v>
          </cell>
          <cell r="O120" t="str">
            <v>ARVONIA</v>
          </cell>
          <cell r="P120" t="str">
            <v>ARVONIA</v>
          </cell>
          <cell r="R120" t="str">
            <v>EQ</v>
          </cell>
          <cell r="S120" t="str">
            <v>EAST</v>
          </cell>
          <cell r="T120" t="str">
            <v>KEVIN MCCARTER</v>
          </cell>
          <cell r="U120" t="str">
            <v>CENTRAL TEL. CO. OF VIRGINIA</v>
          </cell>
          <cell r="V120" t="e">
            <v>#N/A</v>
          </cell>
          <cell r="W120" t="e">
            <v>#N/A</v>
          </cell>
          <cell r="X120" t="e">
            <v>#N/A</v>
          </cell>
          <cell r="Y120" t="e">
            <v>#N/A</v>
          </cell>
          <cell r="Z120" t="e">
            <v>#N/A</v>
          </cell>
          <cell r="AA120" t="e">
            <v>#N/A</v>
          </cell>
          <cell r="AB120" t="e">
            <v>#N/A</v>
          </cell>
          <cell r="AC120">
            <v>37.679788000000002</v>
          </cell>
          <cell r="AD120">
            <v>-78.337648000000002</v>
          </cell>
          <cell r="AE120" t="e">
            <v>#N/A</v>
          </cell>
          <cell r="AF120" t="e">
            <v>#N/A</v>
          </cell>
          <cell r="AG120" t="e">
            <v>#N/A</v>
          </cell>
          <cell r="AH120" t="e">
            <v>#N/A</v>
          </cell>
          <cell r="AI120" t="e">
            <v>#N/A</v>
          </cell>
          <cell r="AJ120" t="e">
            <v>#N/A</v>
          </cell>
          <cell r="AK120" t="e">
            <v>#N/A</v>
          </cell>
        </row>
        <row r="121">
          <cell r="A121" t="str">
            <v>ASBONCXA</v>
          </cell>
          <cell r="B121" t="str">
            <v>NC</v>
          </cell>
          <cell r="C121" t="str">
            <v>NC</v>
          </cell>
          <cell r="D121" t="str">
            <v>ASHEBORO</v>
          </cell>
          <cell r="E121" t="str">
            <v>ASBONCXA4MD</v>
          </cell>
          <cell r="F121">
            <v>424</v>
          </cell>
          <cell r="G121" t="str">
            <v>336483</v>
          </cell>
          <cell r="H121">
            <v>1600</v>
          </cell>
          <cell r="I121">
            <v>6471</v>
          </cell>
          <cell r="J121">
            <v>1600</v>
          </cell>
          <cell r="K121" t="str">
            <v>T860</v>
          </cell>
          <cell r="L121" t="str">
            <v>0471</v>
          </cell>
          <cell r="M121" t="str">
            <v>CENTRAL TEL. CO. OF NORTH CAROLINA</v>
          </cell>
          <cell r="N121" t="str">
            <v>ASBONC</v>
          </cell>
          <cell r="O121" t="str">
            <v>ASHEBORO</v>
          </cell>
          <cell r="P121" t="str">
            <v>ASHEBORO</v>
          </cell>
          <cell r="R121" t="str">
            <v>EQ</v>
          </cell>
          <cell r="S121" t="str">
            <v>EAST</v>
          </cell>
          <cell r="T121" t="str">
            <v>KEVIN MCCARTER</v>
          </cell>
          <cell r="U121" t="str">
            <v>CENTRAL TEL. CO. OF NORTH CAROLINA</v>
          </cell>
          <cell r="V121" t="e">
            <v>#N/A</v>
          </cell>
          <cell r="W121" t="e">
            <v>#N/A</v>
          </cell>
          <cell r="X121" t="e">
            <v>#N/A</v>
          </cell>
          <cell r="Y121" t="e">
            <v>#N/A</v>
          </cell>
          <cell r="Z121" t="e">
            <v>#N/A</v>
          </cell>
          <cell r="AA121" t="e">
            <v>#N/A</v>
          </cell>
          <cell r="AB121" t="e">
            <v>#N/A</v>
          </cell>
          <cell r="AC121">
            <v>35.705910000000003</v>
          </cell>
          <cell r="AD121">
            <v>-79.817970000000003</v>
          </cell>
          <cell r="AE121" t="e">
            <v>#N/A</v>
          </cell>
          <cell r="AF121" t="e">
            <v>#N/A</v>
          </cell>
          <cell r="AG121" t="e">
            <v>#N/A</v>
          </cell>
          <cell r="AH121" t="e">
            <v>#N/A</v>
          </cell>
          <cell r="AI121" t="e">
            <v>#N/A</v>
          </cell>
          <cell r="AJ121" t="e">
            <v>#N/A</v>
          </cell>
          <cell r="AK121" t="e">
            <v>#N/A</v>
          </cell>
        </row>
        <row r="122">
          <cell r="A122" t="str">
            <v>ASBONCXB</v>
          </cell>
          <cell r="B122" t="str">
            <v>NC</v>
          </cell>
          <cell r="C122" t="str">
            <v>NC</v>
          </cell>
          <cell r="D122" t="str">
            <v>NORTH ASHEBORO</v>
          </cell>
          <cell r="E122" t="str">
            <v>ASBONCXBRS0</v>
          </cell>
          <cell r="F122">
            <v>424</v>
          </cell>
          <cell r="G122" t="str">
            <v>336672</v>
          </cell>
          <cell r="H122">
            <v>1603</v>
          </cell>
          <cell r="I122">
            <v>6463</v>
          </cell>
          <cell r="J122">
            <v>1603</v>
          </cell>
          <cell r="K122" t="str">
            <v>T860</v>
          </cell>
          <cell r="L122" t="str">
            <v>0471</v>
          </cell>
          <cell r="M122" t="str">
            <v>CENTRAL TEL. CO. OF NORTH CAROLINA</v>
          </cell>
          <cell r="N122" t="str">
            <v>ASBNNC</v>
          </cell>
          <cell r="O122" t="str">
            <v>ASHEBORO</v>
          </cell>
          <cell r="P122" t="str">
            <v>ASHEBORO</v>
          </cell>
          <cell r="R122" t="str">
            <v>EQ</v>
          </cell>
          <cell r="S122" t="str">
            <v>EAST</v>
          </cell>
          <cell r="T122" t="str">
            <v>KEVIN MCCARTER</v>
          </cell>
          <cell r="U122" t="str">
            <v>CENTRAL TEL. CO. OF NORTH CAROLINA</v>
          </cell>
          <cell r="V122" t="e">
            <v>#N/A</v>
          </cell>
          <cell r="W122" t="e">
            <v>#N/A</v>
          </cell>
          <cell r="X122" t="e">
            <v>#N/A</v>
          </cell>
          <cell r="Y122" t="e">
            <v>#N/A</v>
          </cell>
          <cell r="Z122" t="e">
            <v>#N/A</v>
          </cell>
          <cell r="AA122" t="e">
            <v>#N/A</v>
          </cell>
          <cell r="AB122" t="e">
            <v>#N/A</v>
          </cell>
          <cell r="AC122">
            <v>35.746316</v>
          </cell>
          <cell r="AD122">
            <v>-79.808710000000005</v>
          </cell>
          <cell r="AE122" t="e">
            <v>#N/A</v>
          </cell>
          <cell r="AF122" t="e">
            <v>#N/A</v>
          </cell>
          <cell r="AG122" t="e">
            <v>#N/A</v>
          </cell>
          <cell r="AH122" t="e">
            <v>#N/A</v>
          </cell>
          <cell r="AI122" t="e">
            <v>#N/A</v>
          </cell>
          <cell r="AJ122" t="e">
            <v>#N/A</v>
          </cell>
          <cell r="AK122" t="e">
            <v>#N/A</v>
          </cell>
        </row>
        <row r="123">
          <cell r="A123" t="str">
            <v>ASFDWAXA</v>
          </cell>
          <cell r="B123" t="str">
            <v>WA</v>
          </cell>
          <cell r="C123" t="str">
            <v>WA</v>
          </cell>
          <cell r="D123" t="str">
            <v>ASHFORD</v>
          </cell>
          <cell r="E123" t="str">
            <v>ASFDWAXARS0</v>
          </cell>
          <cell r="F123">
            <v>674</v>
          </cell>
          <cell r="G123" t="str">
            <v>360569</v>
          </cell>
          <cell r="H123">
            <v>8841</v>
          </cell>
          <cell r="I123">
            <v>6520</v>
          </cell>
          <cell r="J123">
            <v>8841</v>
          </cell>
          <cell r="K123" t="str">
            <v>T141</v>
          </cell>
          <cell r="L123" t="str">
            <v>2408</v>
          </cell>
          <cell r="M123" t="str">
            <v>CENTURYTEL OF WASHINGTON</v>
          </cell>
          <cell r="N123" t="str">
            <v>ORNGWA</v>
          </cell>
          <cell r="O123" t="str">
            <v>ASHFORD</v>
          </cell>
          <cell r="P123" t="str">
            <v>ASHFORD</v>
          </cell>
          <cell r="R123" t="str">
            <v>CT</v>
          </cell>
          <cell r="S123" t="str">
            <v>WEST</v>
          </cell>
          <cell r="T123" t="str">
            <v>BRIAN STADING</v>
          </cell>
          <cell r="U123" t="str">
            <v>CenturyTel of Washington, Inc.</v>
          </cell>
          <cell r="V123" t="str">
            <v>TUECA</v>
          </cell>
          <cell r="W123">
            <v>2408</v>
          </cell>
          <cell r="X123" t="str">
            <v>SEATTLE WASHINGTON</v>
          </cell>
          <cell r="Y123">
            <v>6520</v>
          </cell>
          <cell r="Z123">
            <v>8840</v>
          </cell>
          <cell r="AA123">
            <v>0</v>
          </cell>
          <cell r="AB123">
            <v>1</v>
          </cell>
          <cell r="AC123">
            <v>46.757396456512176</v>
          </cell>
          <cell r="AD123">
            <v>-122.04607685292447</v>
          </cell>
          <cell r="AE123" t="str">
            <v>1 MI W ON NATL PARK</v>
          </cell>
          <cell r="AF123" t="str">
            <v>ASHFORD</v>
          </cell>
          <cell r="AG123" t="str">
            <v>98304</v>
          </cell>
          <cell r="AH123">
            <v>0</v>
          </cell>
          <cell r="AI123" t="str">
            <v>X</v>
          </cell>
          <cell r="AJ123" t="str">
            <v>-</v>
          </cell>
          <cell r="AK123" t="str">
            <v>X</v>
          </cell>
        </row>
        <row r="124">
          <cell r="A124" t="str">
            <v>ASFKAZMA</v>
          </cell>
          <cell r="B124" t="str">
            <v>AZ</v>
          </cell>
          <cell r="C124" t="str">
            <v>AZ</v>
          </cell>
          <cell r="D124" t="str">
            <v>ASHFORK</v>
          </cell>
          <cell r="E124" t="str">
            <v>ASFKAZMARS1</v>
          </cell>
          <cell r="F124">
            <v>666</v>
          </cell>
          <cell r="G124" t="str">
            <v>928637</v>
          </cell>
          <cell r="H124">
            <v>6905</v>
          </cell>
          <cell r="I124">
            <v>8774</v>
          </cell>
          <cell r="J124">
            <v>6905</v>
          </cell>
          <cell r="K124" t="str">
            <v>T600</v>
          </cell>
          <cell r="L124" t="str">
            <v>9636</v>
          </cell>
          <cell r="M124" t="str">
            <v>QWEST CORPORATION</v>
          </cell>
          <cell r="N124" t="str">
            <v>ASFKAZMA</v>
          </cell>
          <cell r="O124" t="str">
            <v>ASHFORK</v>
          </cell>
          <cell r="P124" t="str">
            <v>FLAGSTAFF</v>
          </cell>
          <cell r="R124" t="str">
            <v>Q</v>
          </cell>
          <cell r="S124" t="str">
            <v>MOUNTAIN WEST</v>
          </cell>
          <cell r="T124" t="str">
            <v>TERRY BEELER</v>
          </cell>
          <cell r="U124" t="str">
            <v>QWEST CORPORATION</v>
          </cell>
          <cell r="V124" t="e">
            <v>#N/A</v>
          </cell>
          <cell r="W124" t="e">
            <v>#N/A</v>
          </cell>
          <cell r="X124" t="e">
            <v>#N/A</v>
          </cell>
          <cell r="Y124" t="e">
            <v>#N/A</v>
          </cell>
          <cell r="Z124" t="e">
            <v>#N/A</v>
          </cell>
          <cell r="AA124" t="e">
            <v>#N/A</v>
          </cell>
          <cell r="AB124" t="e">
            <v>#N/A</v>
          </cell>
          <cell r="AC124">
            <v>35.220461</v>
          </cell>
          <cell r="AD124">
            <v>-112.500776</v>
          </cell>
          <cell r="AE124" t="e">
            <v>#N/A</v>
          </cell>
          <cell r="AF124" t="e">
            <v>#N/A</v>
          </cell>
          <cell r="AG124" t="e">
            <v>#N/A</v>
          </cell>
          <cell r="AH124" t="e">
            <v>#N/A</v>
          </cell>
          <cell r="AI124" t="e">
            <v>#N/A</v>
          </cell>
          <cell r="AJ124" t="e">
            <v>#N/A</v>
          </cell>
          <cell r="AK124" t="e">
            <v>#N/A</v>
          </cell>
        </row>
        <row r="125">
          <cell r="A125" t="str">
            <v>ASFLARXA</v>
          </cell>
          <cell r="B125" t="str">
            <v>AR</v>
          </cell>
          <cell r="C125" t="str">
            <v>AR</v>
          </cell>
          <cell r="D125" t="str">
            <v>ASH FLAT</v>
          </cell>
          <cell r="E125" t="str">
            <v>ASFLARXARS1</v>
          </cell>
          <cell r="F125">
            <v>528</v>
          </cell>
          <cell r="G125" t="str">
            <v>870994</v>
          </cell>
          <cell r="H125">
            <v>3477</v>
          </cell>
          <cell r="I125">
            <v>7381</v>
          </cell>
          <cell r="J125">
            <v>3477</v>
          </cell>
          <cell r="K125" t="str">
            <v>T044</v>
          </cell>
          <cell r="L125" t="str">
            <v>1706</v>
          </cell>
          <cell r="M125" t="str">
            <v>CENTURYTEL OF ARKANSAS, INC.</v>
          </cell>
          <cell r="N125" t="str">
            <v>ASFLAR</v>
          </cell>
          <cell r="O125" t="str">
            <v>ASH FLAT</v>
          </cell>
          <cell r="P125" t="str">
            <v>ASH FLAT</v>
          </cell>
          <cell r="R125" t="str">
            <v>CT</v>
          </cell>
          <cell r="S125" t="str">
            <v>EAST</v>
          </cell>
          <cell r="T125" t="str">
            <v>KEVIN MCCARTER</v>
          </cell>
          <cell r="U125" t="str">
            <v>CenturyTel of Arkansas, Inc.</v>
          </cell>
          <cell r="V125" t="str">
            <v>CenturyTel FCC # 7</v>
          </cell>
          <cell r="W125">
            <v>1706</v>
          </cell>
          <cell r="X125" t="str">
            <v>LITTLE ROCK ARKANSAS</v>
          </cell>
          <cell r="Y125">
            <v>7381</v>
          </cell>
          <cell r="Z125">
            <v>3477</v>
          </cell>
          <cell r="AA125">
            <v>0</v>
          </cell>
          <cell r="AB125">
            <v>0</v>
          </cell>
          <cell r="AC125">
            <v>36.224872921053347</v>
          </cell>
          <cell r="AD125">
            <v>-91.606944501176585</v>
          </cell>
          <cell r="AE125" t="str">
            <v>MAIN ST</v>
          </cell>
          <cell r="AF125" t="str">
            <v>ASH FLAT</v>
          </cell>
          <cell r="AG125" t="str">
            <v>72513</v>
          </cell>
          <cell r="AH125">
            <v>0</v>
          </cell>
          <cell r="AI125" t="str">
            <v>-</v>
          </cell>
          <cell r="AJ125" t="str">
            <v>-</v>
          </cell>
          <cell r="AK125" t="str">
            <v>X</v>
          </cell>
        </row>
        <row r="126">
          <cell r="A126" t="str">
            <v>ASHYINXA</v>
          </cell>
          <cell r="B126" t="str">
            <v>IN</v>
          </cell>
          <cell r="C126" t="str">
            <v>IN</v>
          </cell>
          <cell r="D126" t="str">
            <v>ASHLEY</v>
          </cell>
          <cell r="E126" t="str">
            <v>ASHYINXADS0</v>
          </cell>
          <cell r="F126">
            <v>334</v>
          </cell>
          <cell r="G126" t="str">
            <v>260587</v>
          </cell>
          <cell r="H126">
            <v>3022</v>
          </cell>
          <cell r="I126">
            <v>5852</v>
          </cell>
          <cell r="J126">
            <v>3022</v>
          </cell>
          <cell r="K126" t="str">
            <v>T865</v>
          </cell>
          <cell r="L126" t="str">
            <v>0832</v>
          </cell>
          <cell r="M126" t="str">
            <v>UNITED TEL. CO. OF INDIANA, INC.</v>
          </cell>
          <cell r="N126" t="str">
            <v>ASHYIN</v>
          </cell>
          <cell r="O126" t="str">
            <v>ASHLEY</v>
          </cell>
          <cell r="P126" t="str">
            <v>ASHLEY</v>
          </cell>
          <cell r="R126" t="str">
            <v>EQ</v>
          </cell>
          <cell r="S126" t="str">
            <v>MIDWEST</v>
          </cell>
          <cell r="T126" t="str">
            <v>DUANE RING</v>
          </cell>
          <cell r="U126" t="str">
            <v>UNITED TEL. CO. OF INDIANA, INC.</v>
          </cell>
          <cell r="V126" t="e">
            <v>#N/A</v>
          </cell>
          <cell r="W126" t="e">
            <v>#N/A</v>
          </cell>
          <cell r="X126" t="e">
            <v>#N/A</v>
          </cell>
          <cell r="Y126" t="e">
            <v>#N/A</v>
          </cell>
          <cell r="Z126" t="e">
            <v>#N/A</v>
          </cell>
          <cell r="AA126" t="e">
            <v>#N/A</v>
          </cell>
          <cell r="AB126" t="e">
            <v>#N/A</v>
          </cell>
          <cell r="AC126">
            <v>41.527366000000001</v>
          </cell>
          <cell r="AD126">
            <v>-85.067984999999993</v>
          </cell>
          <cell r="AE126" t="e">
            <v>#N/A</v>
          </cell>
          <cell r="AF126" t="e">
            <v>#N/A</v>
          </cell>
          <cell r="AG126" t="e">
            <v>#N/A</v>
          </cell>
          <cell r="AH126" t="e">
            <v>#N/A</v>
          </cell>
          <cell r="AI126" t="e">
            <v>#N/A</v>
          </cell>
          <cell r="AJ126" t="e">
            <v>#N/A</v>
          </cell>
          <cell r="AK126" t="e">
            <v>#N/A</v>
          </cell>
        </row>
        <row r="127">
          <cell r="A127" t="str">
            <v>ASLDALXA</v>
          </cell>
          <cell r="B127" t="str">
            <v>AL</v>
          </cell>
          <cell r="C127" t="str">
            <v>AL</v>
          </cell>
          <cell r="D127" t="str">
            <v>ASHLAND</v>
          </cell>
          <cell r="E127" t="str">
            <v>ASLDALXADS0</v>
          </cell>
          <cell r="F127">
            <v>476</v>
          </cell>
          <cell r="G127" t="str">
            <v>256354</v>
          </cell>
          <cell r="H127">
            <v>2264</v>
          </cell>
          <cell r="I127">
            <v>7480</v>
          </cell>
          <cell r="J127">
            <v>2264</v>
          </cell>
          <cell r="K127" t="str">
            <v>T801</v>
          </cell>
          <cell r="L127" t="str">
            <v>9789</v>
          </cell>
          <cell r="M127" t="str">
            <v>CENTURYTEL TEL AL LLC (NORTHERN)</v>
          </cell>
          <cell r="N127" t="str">
            <v>ASLDAL</v>
          </cell>
          <cell r="O127" t="str">
            <v>ASHLAND</v>
          </cell>
          <cell r="P127" t="str">
            <v>ASHLAND</v>
          </cell>
          <cell r="R127" t="str">
            <v>CT</v>
          </cell>
          <cell r="S127" t="str">
            <v>EAST</v>
          </cell>
          <cell r="T127" t="str">
            <v>KEVIN MCCARTER</v>
          </cell>
          <cell r="U127" t="str">
            <v>CenturyTel of Alabama, LLC</v>
          </cell>
          <cell r="V127" t="str">
            <v>CenturyTel FCC #2 and #3</v>
          </cell>
          <cell r="W127">
            <v>9789</v>
          </cell>
          <cell r="X127" t="str">
            <v>BIRMINGHAM ALABAMA</v>
          </cell>
          <cell r="Y127">
            <v>7482</v>
          </cell>
          <cell r="Z127">
            <v>2259</v>
          </cell>
          <cell r="AA127">
            <v>-2</v>
          </cell>
          <cell r="AB127">
            <v>5</v>
          </cell>
          <cell r="AC127">
            <v>33.251938502600225</v>
          </cell>
          <cell r="AD127">
            <v>-85.815639299310831</v>
          </cell>
          <cell r="AE127" t="str">
            <v>40218 STHWY 77</v>
          </cell>
          <cell r="AF127" t="str">
            <v>ASHLAND</v>
          </cell>
          <cell r="AG127" t="str">
            <v>36251</v>
          </cell>
          <cell r="AH127">
            <v>0</v>
          </cell>
          <cell r="AI127" t="str">
            <v>X</v>
          </cell>
          <cell r="AJ127" t="str">
            <v>X</v>
          </cell>
          <cell r="AK127" t="str">
            <v>-</v>
          </cell>
        </row>
        <row r="128">
          <cell r="A128" t="str">
            <v>ASLDMOXA</v>
          </cell>
          <cell r="B128" t="str">
            <v>MO</v>
          </cell>
          <cell r="C128" t="str">
            <v>MO</v>
          </cell>
          <cell r="D128" t="str">
            <v>ASHLAND</v>
          </cell>
          <cell r="E128" t="str">
            <v>ASLDMOXARS0</v>
          </cell>
          <cell r="F128">
            <v>521</v>
          </cell>
          <cell r="G128" t="str">
            <v>573657</v>
          </cell>
          <cell r="H128">
            <v>3814</v>
          </cell>
          <cell r="I128">
            <v>6930</v>
          </cell>
          <cell r="J128">
            <v>3814</v>
          </cell>
          <cell r="K128" t="str">
            <v>T807</v>
          </cell>
          <cell r="L128" t="str">
            <v>9784</v>
          </cell>
          <cell r="M128" t="str">
            <v>CENTURYTEL OF MISSOURI LLC (CNTL)</v>
          </cell>
          <cell r="N128" t="str">
            <v>ASLDMO</v>
          </cell>
          <cell r="O128" t="str">
            <v>ASHLAND</v>
          </cell>
          <cell r="P128" t="str">
            <v>ASHLAND</v>
          </cell>
          <cell r="R128" t="str">
            <v>CT</v>
          </cell>
          <cell r="S128" t="str">
            <v>MIDWEST</v>
          </cell>
          <cell r="T128" t="str">
            <v>DUANE RING</v>
          </cell>
          <cell r="U128" t="str">
            <v>CenturyTel of Missouri, LLC</v>
          </cell>
          <cell r="V128" t="str">
            <v>CenturyTel FCC #2 and #3</v>
          </cell>
          <cell r="W128">
            <v>9784</v>
          </cell>
          <cell r="X128" t="str">
            <v>WESTPHALIA MISSOURI</v>
          </cell>
          <cell r="Y128">
            <v>6930</v>
          </cell>
          <cell r="Z128">
            <v>3814</v>
          </cell>
          <cell r="AA128">
            <v>0</v>
          </cell>
          <cell r="AB128">
            <v>0</v>
          </cell>
          <cell r="AC128">
            <v>38.775062349291261</v>
          </cell>
          <cell r="AD128">
            <v>-92.26057771039973</v>
          </cell>
          <cell r="AE128" t="str">
            <v>N/O E BROADWAY ON N MAIN ST</v>
          </cell>
          <cell r="AF128" t="str">
            <v>ASHLAND</v>
          </cell>
          <cell r="AG128" t="str">
            <v>65010</v>
          </cell>
          <cell r="AH128">
            <v>0</v>
          </cell>
          <cell r="AI128" t="str">
            <v>-</v>
          </cell>
          <cell r="AJ128" t="str">
            <v>-</v>
          </cell>
          <cell r="AK128" t="str">
            <v>X</v>
          </cell>
        </row>
        <row r="129">
          <cell r="A129" t="str">
            <v>ASLDOR55</v>
          </cell>
          <cell r="B129" t="str">
            <v>OR</v>
          </cell>
          <cell r="C129" t="str">
            <v>OR</v>
          </cell>
          <cell r="D129" t="str">
            <v>ASHLAND</v>
          </cell>
          <cell r="E129" t="str">
            <v>ASLDOR55DS0</v>
          </cell>
          <cell r="F129">
            <v>670</v>
          </cell>
          <cell r="G129" t="str">
            <v>541201</v>
          </cell>
          <cell r="H129">
            <v>8861</v>
          </cell>
          <cell r="I129">
            <v>7531</v>
          </cell>
          <cell r="J129">
            <v>8861</v>
          </cell>
          <cell r="K129" t="str">
            <v>T600</v>
          </cell>
          <cell r="L129" t="str">
            <v>9638</v>
          </cell>
          <cell r="M129" t="str">
            <v>QWEST CORPORATION</v>
          </cell>
          <cell r="N129" t="str">
            <v>ASLDOR55</v>
          </cell>
          <cell r="O129" t="str">
            <v>ASHLAND</v>
          </cell>
          <cell r="P129" t="str">
            <v>ASHLAND</v>
          </cell>
          <cell r="R129" t="str">
            <v>Q</v>
          </cell>
          <cell r="S129" t="str">
            <v>WEST</v>
          </cell>
          <cell r="T129" t="str">
            <v>BRIAN STADING</v>
          </cell>
          <cell r="U129" t="str">
            <v>QWEST CORPORATION</v>
          </cell>
          <cell r="V129" t="e">
            <v>#N/A</v>
          </cell>
          <cell r="W129" t="e">
            <v>#N/A</v>
          </cell>
          <cell r="X129" t="e">
            <v>#N/A</v>
          </cell>
          <cell r="Y129" t="e">
            <v>#N/A</v>
          </cell>
          <cell r="Z129" t="e">
            <v>#N/A</v>
          </cell>
          <cell r="AA129" t="e">
            <v>#N/A</v>
          </cell>
          <cell r="AB129" t="e">
            <v>#N/A</v>
          </cell>
          <cell r="AC129">
            <v>42.194721000000001</v>
          </cell>
          <cell r="AD129">
            <v>-122.70471999999999</v>
          </cell>
          <cell r="AE129" t="e">
            <v>#N/A</v>
          </cell>
          <cell r="AF129" t="e">
            <v>#N/A</v>
          </cell>
          <cell r="AG129" t="e">
            <v>#N/A</v>
          </cell>
          <cell r="AH129" t="e">
            <v>#N/A</v>
          </cell>
          <cell r="AI129" t="e">
            <v>#N/A</v>
          </cell>
          <cell r="AJ129" t="e">
            <v>#N/A</v>
          </cell>
          <cell r="AK129" t="e">
            <v>#N/A</v>
          </cell>
        </row>
        <row r="130">
          <cell r="A130" t="str">
            <v>ASLDWI01</v>
          </cell>
          <cell r="B130" t="str">
            <v>WI</v>
          </cell>
          <cell r="C130" t="str">
            <v>WI</v>
          </cell>
          <cell r="D130" t="str">
            <v>ASHLAND</v>
          </cell>
          <cell r="E130" t="str">
            <v>ASLDWI01DSA</v>
          </cell>
          <cell r="F130">
            <v>352</v>
          </cell>
          <cell r="G130" t="str">
            <v>715682</v>
          </cell>
          <cell r="H130">
            <v>4346</v>
          </cell>
          <cell r="I130">
            <v>5310</v>
          </cell>
          <cell r="J130">
            <v>4346</v>
          </cell>
          <cell r="K130" t="str">
            <v>T162</v>
          </cell>
          <cell r="L130" t="str">
            <v>0924</v>
          </cell>
          <cell r="M130" t="str">
            <v>CENTURYTEL MIDWEST-KENDALL LLC</v>
          </cell>
          <cell r="N130" t="str">
            <v>ASLDWI</v>
          </cell>
          <cell r="O130" t="str">
            <v>ASHLAND</v>
          </cell>
          <cell r="P130" t="str">
            <v>ASHLAND</v>
          </cell>
          <cell r="R130" t="str">
            <v>CT</v>
          </cell>
          <cell r="S130" t="str">
            <v>MIDWEST</v>
          </cell>
          <cell r="T130" t="str">
            <v>DUANE RING</v>
          </cell>
          <cell r="U130" t="str">
            <v>CenturyTel of the Midwest-Kendall, LLC</v>
          </cell>
          <cell r="V130" t="str">
            <v>TUECA</v>
          </cell>
          <cell r="W130">
            <v>924</v>
          </cell>
          <cell r="X130" t="str">
            <v>NORTHWEST WISCONSIN</v>
          </cell>
          <cell r="Y130">
            <v>5310</v>
          </cell>
          <cell r="Z130">
            <v>4346</v>
          </cell>
          <cell r="AA130">
            <v>0</v>
          </cell>
          <cell r="AB130">
            <v>0</v>
          </cell>
          <cell r="AC130">
            <v>46.591156062478291</v>
          </cell>
          <cell r="AD130">
            <v>-90.877937542458483</v>
          </cell>
          <cell r="AE130" t="str">
            <v>120 2ND ST E</v>
          </cell>
          <cell r="AF130" t="str">
            <v>ASHLAND</v>
          </cell>
          <cell r="AG130" t="str">
            <v>54806</v>
          </cell>
          <cell r="AH130">
            <v>0</v>
          </cell>
          <cell r="AI130" t="str">
            <v>X</v>
          </cell>
          <cell r="AJ130" t="str">
            <v>X</v>
          </cell>
          <cell r="AK130" t="str">
            <v>-</v>
          </cell>
        </row>
        <row r="131">
          <cell r="A131" t="str">
            <v>ASLKWAXA</v>
          </cell>
          <cell r="B131" t="str">
            <v>WA</v>
          </cell>
          <cell r="C131" t="str">
            <v>WA</v>
          </cell>
          <cell r="D131" t="str">
            <v>AMES LAKE</v>
          </cell>
          <cell r="E131" t="str">
            <v>ASLKWAXARS1</v>
          </cell>
          <cell r="F131">
            <v>674</v>
          </cell>
          <cell r="G131" t="str">
            <v>206880</v>
          </cell>
          <cell r="H131">
            <v>8842</v>
          </cell>
          <cell r="I131">
            <v>6323</v>
          </cell>
          <cell r="J131">
            <v>8842</v>
          </cell>
          <cell r="K131" t="str">
            <v>T141</v>
          </cell>
          <cell r="L131" t="str">
            <v>2408</v>
          </cell>
          <cell r="M131" t="str">
            <v>CENTURYTEL OF WASHINGTON</v>
          </cell>
          <cell r="N131" t="str">
            <v>CRNTWA</v>
          </cell>
          <cell r="O131" t="str">
            <v>AMES LAKE</v>
          </cell>
          <cell r="P131" t="str">
            <v>AMES LAKE</v>
          </cell>
          <cell r="R131" t="str">
            <v>CT</v>
          </cell>
          <cell r="S131" t="str">
            <v>WEST</v>
          </cell>
          <cell r="T131" t="str">
            <v>BRIAN STADING</v>
          </cell>
          <cell r="U131" t="str">
            <v>CenturyTel of Washington, Inc.</v>
          </cell>
          <cell r="V131" t="str">
            <v>TUECA</v>
          </cell>
          <cell r="W131">
            <v>2408</v>
          </cell>
          <cell r="X131" t="str">
            <v>SEATTLE WASHINGTON</v>
          </cell>
          <cell r="Y131">
            <v>6323</v>
          </cell>
          <cell r="Z131">
            <v>8842</v>
          </cell>
          <cell r="AA131">
            <v>0</v>
          </cell>
          <cell r="AB131">
            <v>0</v>
          </cell>
          <cell r="AC131">
            <v>47.649041770818577</v>
          </cell>
          <cell r="AD131">
            <v>-121.96110140130774</v>
          </cell>
          <cell r="AE131" t="str">
            <v>4148 280TH PLACE NE</v>
          </cell>
          <cell r="AF131" t="str">
            <v>AMES LAKE</v>
          </cell>
          <cell r="AG131" t="str">
            <v>98052</v>
          </cell>
          <cell r="AH131">
            <v>0</v>
          </cell>
          <cell r="AI131" t="str">
            <v>X</v>
          </cell>
          <cell r="AJ131" t="str">
            <v>-</v>
          </cell>
          <cell r="AK131" t="str">
            <v>X</v>
          </cell>
        </row>
        <row r="132">
          <cell r="A132" t="str">
            <v>ASPECOMA</v>
          </cell>
          <cell r="B132" t="str">
            <v>CO</v>
          </cell>
          <cell r="C132" t="str">
            <v>CO</v>
          </cell>
          <cell r="D132" t="str">
            <v>ASPEN</v>
          </cell>
          <cell r="E132" t="str">
            <v>ASPECOMADS0</v>
          </cell>
          <cell r="F132">
            <v>656</v>
          </cell>
          <cell r="G132" t="str">
            <v>970205</v>
          </cell>
          <cell r="H132">
            <v>6161</v>
          </cell>
          <cell r="I132">
            <v>7701</v>
          </cell>
          <cell r="J132">
            <v>6161</v>
          </cell>
          <cell r="K132" t="str">
            <v>T600</v>
          </cell>
          <cell r="L132" t="str">
            <v>9636</v>
          </cell>
          <cell r="M132" t="str">
            <v>QWEST CORPORATION</v>
          </cell>
          <cell r="N132" t="str">
            <v>ASPECOMA</v>
          </cell>
          <cell r="O132" t="str">
            <v>ASPEN</v>
          </cell>
          <cell r="P132" t="str">
            <v>ASPEN</v>
          </cell>
          <cell r="R132" t="str">
            <v>Q</v>
          </cell>
          <cell r="S132" t="str">
            <v>MOUNTAIN WEST</v>
          </cell>
          <cell r="T132" t="str">
            <v>TERRY BEELER</v>
          </cell>
          <cell r="U132" t="str">
            <v>QWEST CORPORATION</v>
          </cell>
          <cell r="V132" t="e">
            <v>#N/A</v>
          </cell>
          <cell r="W132" t="e">
            <v>#N/A</v>
          </cell>
          <cell r="X132" t="e">
            <v>#N/A</v>
          </cell>
          <cell r="Y132" t="e">
            <v>#N/A</v>
          </cell>
          <cell r="Z132" t="e">
            <v>#N/A</v>
          </cell>
          <cell r="AA132" t="e">
            <v>#N/A</v>
          </cell>
          <cell r="AB132" t="e">
            <v>#N/A</v>
          </cell>
          <cell r="AC132">
            <v>39.191943999999999</v>
          </cell>
          <cell r="AD132">
            <v>-106.82055699999999</v>
          </cell>
          <cell r="AE132" t="e">
            <v>#N/A</v>
          </cell>
          <cell r="AF132" t="e">
            <v>#N/A</v>
          </cell>
          <cell r="AG132" t="e">
            <v>#N/A</v>
          </cell>
          <cell r="AH132" t="e">
            <v>#N/A</v>
          </cell>
          <cell r="AI132" t="e">
            <v>#N/A</v>
          </cell>
          <cell r="AJ132" t="e">
            <v>#N/A</v>
          </cell>
          <cell r="AK132" t="e">
            <v>#N/A</v>
          </cell>
        </row>
        <row r="133">
          <cell r="A133" t="str">
            <v>ASTRFLXA</v>
          </cell>
          <cell r="B133" t="str">
            <v>FL</v>
          </cell>
          <cell r="C133" t="str">
            <v>FL</v>
          </cell>
          <cell r="D133" t="str">
            <v>ASTOR</v>
          </cell>
          <cell r="E133" t="str">
            <v>ASTRFLXARS0</v>
          </cell>
          <cell r="F133">
            <v>454</v>
          </cell>
          <cell r="G133" t="str">
            <v>352759</v>
          </cell>
          <cell r="H133">
            <v>1129</v>
          </cell>
          <cell r="I133">
            <v>7854</v>
          </cell>
          <cell r="J133">
            <v>1129</v>
          </cell>
          <cell r="K133" t="str">
            <v>T885</v>
          </cell>
          <cell r="L133" t="str">
            <v>0341</v>
          </cell>
          <cell r="M133" t="str">
            <v>EMBARQ FLORIDA, INC.</v>
          </cell>
          <cell r="N133" t="str">
            <v>ASTRFL</v>
          </cell>
          <cell r="O133" t="str">
            <v>ASTOR</v>
          </cell>
          <cell r="P133" t="str">
            <v>ASTOR</v>
          </cell>
          <cell r="R133" t="str">
            <v>EQ</v>
          </cell>
          <cell r="S133" t="str">
            <v>EAST</v>
          </cell>
          <cell r="T133" t="str">
            <v>KEVIN MCCARTER</v>
          </cell>
          <cell r="U133" t="str">
            <v>EMBARQ FLORIDA, INC.</v>
          </cell>
          <cell r="V133" t="e">
            <v>#N/A</v>
          </cell>
          <cell r="W133" t="e">
            <v>#N/A</v>
          </cell>
          <cell r="X133" t="e">
            <v>#N/A</v>
          </cell>
          <cell r="Y133" t="e">
            <v>#N/A</v>
          </cell>
          <cell r="Z133" t="e">
            <v>#N/A</v>
          </cell>
          <cell r="AA133" t="e">
            <v>#N/A</v>
          </cell>
          <cell r="AB133" t="e">
            <v>#N/A</v>
          </cell>
          <cell r="AC133">
            <v>29.165163</v>
          </cell>
          <cell r="AD133">
            <v>-81.549173999999994</v>
          </cell>
          <cell r="AE133" t="e">
            <v>#N/A</v>
          </cell>
          <cell r="AF133" t="e">
            <v>#N/A</v>
          </cell>
          <cell r="AG133" t="e">
            <v>#N/A</v>
          </cell>
          <cell r="AH133" t="e">
            <v>#N/A</v>
          </cell>
          <cell r="AI133" t="e">
            <v>#N/A</v>
          </cell>
          <cell r="AJ133" t="e">
            <v>#N/A</v>
          </cell>
          <cell r="AK133" t="e">
            <v>#N/A</v>
          </cell>
        </row>
        <row r="134">
          <cell r="A134" t="str">
            <v>ASTROR64</v>
          </cell>
          <cell r="B134" t="str">
            <v>OR</v>
          </cell>
          <cell r="C134" t="str">
            <v>OR</v>
          </cell>
          <cell r="D134" t="str">
            <v>ASTORIA</v>
          </cell>
          <cell r="E134" t="str">
            <v>ASTROR64DS0</v>
          </cell>
          <cell r="F134">
            <v>672</v>
          </cell>
          <cell r="G134" t="str">
            <v>503298</v>
          </cell>
          <cell r="H134">
            <v>9100</v>
          </cell>
          <cell r="I134">
            <v>6665</v>
          </cell>
          <cell r="J134">
            <v>9100</v>
          </cell>
          <cell r="K134" t="str">
            <v>T600</v>
          </cell>
          <cell r="L134" t="str">
            <v>9638</v>
          </cell>
          <cell r="M134" t="str">
            <v>QWEST CORPORATION</v>
          </cell>
          <cell r="N134" t="str">
            <v>ASTROR64</v>
          </cell>
          <cell r="O134" t="str">
            <v>ASTORIA</v>
          </cell>
          <cell r="P134" t="str">
            <v>ASTORIA</v>
          </cell>
          <cell r="R134" t="str">
            <v>Q</v>
          </cell>
          <cell r="S134" t="str">
            <v>WEST</v>
          </cell>
          <cell r="T134" t="str">
            <v>BRIAN STADING</v>
          </cell>
          <cell r="U134" t="str">
            <v>QWEST CORPORATION</v>
          </cell>
          <cell r="V134" t="e">
            <v>#N/A</v>
          </cell>
          <cell r="W134" t="e">
            <v>#N/A</v>
          </cell>
          <cell r="X134" t="e">
            <v>#N/A</v>
          </cell>
          <cell r="Y134" t="e">
            <v>#N/A</v>
          </cell>
          <cell r="Z134" t="e">
            <v>#N/A</v>
          </cell>
          <cell r="AA134" t="e">
            <v>#N/A</v>
          </cell>
          <cell r="AB134" t="e">
            <v>#N/A</v>
          </cell>
          <cell r="AC134">
            <v>46.187778000000002</v>
          </cell>
          <cell r="AD134">
            <v>-123.830833</v>
          </cell>
          <cell r="AE134" t="e">
            <v>#N/A</v>
          </cell>
          <cell r="AF134" t="e">
            <v>#N/A</v>
          </cell>
          <cell r="AG134" t="e">
            <v>#N/A</v>
          </cell>
          <cell r="AH134" t="e">
            <v>#N/A</v>
          </cell>
          <cell r="AI134" t="e">
            <v>#N/A</v>
          </cell>
          <cell r="AJ134" t="e">
            <v>#N/A</v>
          </cell>
          <cell r="AK134" t="e">
            <v>#N/A</v>
          </cell>
        </row>
        <row r="135">
          <cell r="A135" t="str">
            <v>ATASTXXA</v>
          </cell>
          <cell r="B135" t="str">
            <v>TX</v>
          </cell>
          <cell r="C135" t="str">
            <v>TX</v>
          </cell>
          <cell r="D135" t="str">
            <v>ATASCOCITA</v>
          </cell>
          <cell r="E135" t="str">
            <v>ATASTXXARP0</v>
          </cell>
          <cell r="F135">
            <v>560</v>
          </cell>
          <cell r="G135" t="str">
            <v>281812</v>
          </cell>
          <cell r="H135">
            <v>3525</v>
          </cell>
          <cell r="I135">
            <v>8875</v>
          </cell>
          <cell r="J135">
            <v>3525</v>
          </cell>
          <cell r="K135" t="str">
            <v>T869</v>
          </cell>
          <cell r="L135" t="str">
            <v>2114</v>
          </cell>
          <cell r="M135" t="str">
            <v>CENTRAL TEL. CO. OF TEXAS</v>
          </cell>
          <cell r="N135" t="str">
            <v>ATASTX</v>
          </cell>
          <cell r="O135" t="str">
            <v>HUMBLE</v>
          </cell>
          <cell r="P135" t="str">
            <v>HUMBLE</v>
          </cell>
          <cell r="R135" t="str">
            <v>EQ</v>
          </cell>
          <cell r="S135" t="str">
            <v>EAST</v>
          </cell>
          <cell r="T135" t="str">
            <v>KEVIN MCCARTER</v>
          </cell>
          <cell r="U135" t="str">
            <v>CENTRAL TEL. CO. OF TEXAS</v>
          </cell>
          <cell r="V135" t="e">
            <v>#N/A</v>
          </cell>
          <cell r="W135" t="e">
            <v>#N/A</v>
          </cell>
          <cell r="X135" t="e">
            <v>#N/A</v>
          </cell>
          <cell r="Y135" t="e">
            <v>#N/A</v>
          </cell>
          <cell r="Z135" t="e">
            <v>#N/A</v>
          </cell>
          <cell r="AA135" t="e">
            <v>#N/A</v>
          </cell>
          <cell r="AB135" t="e">
            <v>#N/A</v>
          </cell>
          <cell r="AC135">
            <v>29.998619999999999</v>
          </cell>
          <cell r="AD135">
            <v>-95.182393000000005</v>
          </cell>
          <cell r="AE135" t="e">
            <v>#N/A</v>
          </cell>
          <cell r="AF135" t="e">
            <v>#N/A</v>
          </cell>
          <cell r="AG135" t="e">
            <v>#N/A</v>
          </cell>
          <cell r="AH135" t="e">
            <v>#N/A</v>
          </cell>
          <cell r="AI135" t="e">
            <v>#N/A</v>
          </cell>
          <cell r="AJ135" t="e">
            <v>#N/A</v>
          </cell>
          <cell r="AK135" t="e">
            <v>#N/A</v>
          </cell>
        </row>
        <row r="136">
          <cell r="A136" t="str">
            <v>ATHNLAXA</v>
          </cell>
          <cell r="B136" t="str">
            <v>LA</v>
          </cell>
          <cell r="C136" t="str">
            <v>LA</v>
          </cell>
          <cell r="D136" t="str">
            <v>ATHENS</v>
          </cell>
          <cell r="E136" t="str">
            <v>ATHNLAXADS0</v>
          </cell>
          <cell r="F136">
            <v>486</v>
          </cell>
          <cell r="G136" t="str">
            <v>318258</v>
          </cell>
          <cell r="H136">
            <v>3382</v>
          </cell>
          <cell r="I136">
            <v>8187</v>
          </cell>
          <cell r="J136">
            <v>3382</v>
          </cell>
          <cell r="K136" t="str">
            <v>T046</v>
          </cell>
          <cell r="L136" t="str">
            <v>0436</v>
          </cell>
          <cell r="M136" t="str">
            <v>CENTURYTEL NORTH LOUISIANA LLC</v>
          </cell>
          <cell r="N136" t="str">
            <v>ATHNLA</v>
          </cell>
          <cell r="O136" t="str">
            <v>ATHENS</v>
          </cell>
          <cell r="P136" t="str">
            <v>ATHENS</v>
          </cell>
          <cell r="R136" t="str">
            <v>CT</v>
          </cell>
          <cell r="S136" t="str">
            <v>EAST</v>
          </cell>
          <cell r="T136" t="str">
            <v>KEVIN MCCARTER</v>
          </cell>
          <cell r="U136" t="str">
            <v>CenturyTel of North Louisiana, LLC</v>
          </cell>
          <cell r="V136" t="str">
            <v>CenturyTel FCC # 7</v>
          </cell>
          <cell r="W136">
            <v>436</v>
          </cell>
          <cell r="X136" t="str">
            <v>SHREVEPORT LOUISIANA</v>
          </cell>
          <cell r="Y136">
            <v>8189</v>
          </cell>
          <cell r="Z136">
            <v>3385</v>
          </cell>
          <cell r="AA136">
            <v>-2</v>
          </cell>
          <cell r="AB136">
            <v>-3</v>
          </cell>
          <cell r="AC136">
            <v>32.65076317347539</v>
          </cell>
          <cell r="AD136">
            <v>-93.02425965011733</v>
          </cell>
          <cell r="AE136" t="str">
            <v>MAIN ST</v>
          </cell>
          <cell r="AF136" t="str">
            <v>ATHENS</v>
          </cell>
          <cell r="AG136" t="str">
            <v>71003</v>
          </cell>
          <cell r="AH136">
            <v>0</v>
          </cell>
          <cell r="AI136" t="str">
            <v>X</v>
          </cell>
          <cell r="AJ136" t="str">
            <v>-</v>
          </cell>
          <cell r="AK136" t="str">
            <v>-</v>
          </cell>
        </row>
        <row r="137">
          <cell r="A137" t="str">
            <v>ATHNOR56</v>
          </cell>
          <cell r="B137" t="str">
            <v>OR</v>
          </cell>
          <cell r="C137" t="str">
            <v>OR</v>
          </cell>
          <cell r="D137" t="str">
            <v>ATHENA</v>
          </cell>
          <cell r="E137" t="str">
            <v>ATHNOR56RS0</v>
          </cell>
          <cell r="F137">
            <v>672</v>
          </cell>
          <cell r="G137" t="str">
            <v>541566</v>
          </cell>
          <cell r="H137">
            <v>8285</v>
          </cell>
          <cell r="I137">
            <v>6669</v>
          </cell>
          <cell r="J137">
            <v>8285</v>
          </cell>
          <cell r="K137" t="str">
            <v>T600</v>
          </cell>
          <cell r="L137" t="str">
            <v>9638</v>
          </cell>
          <cell r="M137" t="str">
            <v>QWEST CORPORATION</v>
          </cell>
          <cell r="N137" t="str">
            <v>ATHNOR56</v>
          </cell>
          <cell r="O137" t="str">
            <v>ATHENA</v>
          </cell>
          <cell r="P137" t="str">
            <v>ATHENA</v>
          </cell>
          <cell r="R137" t="str">
            <v>Q</v>
          </cell>
          <cell r="S137" t="str">
            <v>WEST</v>
          </cell>
          <cell r="T137" t="str">
            <v>BRIAN STADING</v>
          </cell>
          <cell r="U137" t="str">
            <v>QWEST CORPORATION</v>
          </cell>
          <cell r="V137" t="e">
            <v>#N/A</v>
          </cell>
          <cell r="W137" t="e">
            <v>#N/A</v>
          </cell>
          <cell r="X137" t="e">
            <v>#N/A</v>
          </cell>
          <cell r="Y137" t="e">
            <v>#N/A</v>
          </cell>
          <cell r="Z137" t="e">
            <v>#N/A</v>
          </cell>
          <cell r="AA137" t="e">
            <v>#N/A</v>
          </cell>
          <cell r="AB137" t="e">
            <v>#N/A</v>
          </cell>
          <cell r="AC137">
            <v>45.811667999999997</v>
          </cell>
          <cell r="AD137">
            <v>-118.48777800000001</v>
          </cell>
          <cell r="AE137" t="e">
            <v>#N/A</v>
          </cell>
          <cell r="AF137" t="e">
            <v>#N/A</v>
          </cell>
          <cell r="AG137" t="e">
            <v>#N/A</v>
          </cell>
          <cell r="AH137" t="e">
            <v>#N/A</v>
          </cell>
          <cell r="AI137" t="e">
            <v>#N/A</v>
          </cell>
          <cell r="AJ137" t="e">
            <v>#N/A</v>
          </cell>
          <cell r="AK137" t="e">
            <v>#N/A</v>
          </cell>
        </row>
        <row r="138">
          <cell r="A138" t="str">
            <v>ATHNTXXA</v>
          </cell>
          <cell r="B138" t="str">
            <v>TX</v>
          </cell>
          <cell r="C138" t="str">
            <v>TX</v>
          </cell>
          <cell r="D138" t="str">
            <v>ATHENS</v>
          </cell>
          <cell r="E138" t="str">
            <v>ATHNTXXADS1</v>
          </cell>
          <cell r="F138">
            <v>552</v>
          </cell>
          <cell r="G138" t="str">
            <v>903670</v>
          </cell>
          <cell r="H138">
            <v>3826</v>
          </cell>
          <cell r="I138">
            <v>8485</v>
          </cell>
          <cell r="J138">
            <v>3826</v>
          </cell>
          <cell r="K138" t="str">
            <v>T870</v>
          </cell>
          <cell r="L138" t="str">
            <v>2084</v>
          </cell>
          <cell r="M138" t="str">
            <v>UNITED TELEPHONE OF TEXAS INC</v>
          </cell>
          <cell r="N138" t="str">
            <v>ATHNTX</v>
          </cell>
          <cell r="O138" t="str">
            <v>ATHENS</v>
          </cell>
          <cell r="P138" t="str">
            <v>ATHENS</v>
          </cell>
          <cell r="R138" t="str">
            <v>EQ</v>
          </cell>
          <cell r="S138" t="str">
            <v>EAST</v>
          </cell>
          <cell r="T138" t="str">
            <v>KEVIN MCCARTER</v>
          </cell>
          <cell r="U138" t="str">
            <v>UNITED TELEPHONE OF TEXAS INC</v>
          </cell>
          <cell r="V138" t="e">
            <v>#N/A</v>
          </cell>
          <cell r="W138" t="e">
            <v>#N/A</v>
          </cell>
          <cell r="X138" t="e">
            <v>#N/A</v>
          </cell>
          <cell r="Y138" t="e">
            <v>#N/A</v>
          </cell>
          <cell r="Z138" t="e">
            <v>#N/A</v>
          </cell>
          <cell r="AA138" t="e">
            <v>#N/A</v>
          </cell>
          <cell r="AB138" t="e">
            <v>#N/A</v>
          </cell>
          <cell r="AC138">
            <v>32.204892000000001</v>
          </cell>
          <cell r="AD138">
            <v>-95.852501000000004</v>
          </cell>
          <cell r="AE138" t="e">
            <v>#N/A</v>
          </cell>
          <cell r="AF138" t="e">
            <v>#N/A</v>
          </cell>
          <cell r="AG138" t="e">
            <v>#N/A</v>
          </cell>
          <cell r="AH138" t="e">
            <v>#N/A</v>
          </cell>
          <cell r="AI138" t="e">
            <v>#N/A</v>
          </cell>
          <cell r="AJ138" t="e">
            <v>#N/A</v>
          </cell>
          <cell r="AK138" t="e">
            <v>#N/A</v>
          </cell>
        </row>
        <row r="139">
          <cell r="A139" t="str">
            <v>ATKNARXA</v>
          </cell>
          <cell r="B139" t="str">
            <v>AR</v>
          </cell>
          <cell r="C139" t="str">
            <v>AR</v>
          </cell>
          <cell r="D139" t="str">
            <v>ATKINS</v>
          </cell>
          <cell r="E139" t="str">
            <v>ATKNARXARS1</v>
          </cell>
          <cell r="F139">
            <v>528</v>
          </cell>
          <cell r="G139" t="str">
            <v>479641</v>
          </cell>
          <cell r="H139">
            <v>3602</v>
          </cell>
          <cell r="I139">
            <v>7672</v>
          </cell>
          <cell r="J139">
            <v>3602</v>
          </cell>
          <cell r="K139" t="str">
            <v>T090</v>
          </cell>
          <cell r="L139" t="str">
            <v>1142</v>
          </cell>
          <cell r="M139" t="str">
            <v>CENTURYTEL NW AR-RUSSELVL</v>
          </cell>
          <cell r="N139" t="str">
            <v>ATKNAR</v>
          </cell>
          <cell r="O139" t="str">
            <v>ATKINS</v>
          </cell>
          <cell r="P139" t="str">
            <v>ATKINS</v>
          </cell>
          <cell r="R139" t="str">
            <v>CT</v>
          </cell>
          <cell r="S139" t="str">
            <v>EAST</v>
          </cell>
          <cell r="T139" t="str">
            <v>KEVIN MCCARTER</v>
          </cell>
          <cell r="U139" t="str">
            <v>CenturyTel of Northwest Arkansas, LLC</v>
          </cell>
          <cell r="V139" t="str">
            <v>CenturyTel FCC # 7</v>
          </cell>
          <cell r="W139">
            <v>1142</v>
          </cell>
          <cell r="X139" t="str">
            <v>LITTLE ROCK ARKANSAS</v>
          </cell>
          <cell r="Y139">
            <v>7672</v>
          </cell>
          <cell r="Z139">
            <v>3602</v>
          </cell>
          <cell r="AA139">
            <v>0</v>
          </cell>
          <cell r="AB139">
            <v>0</v>
          </cell>
          <cell r="AC139">
            <v>35.245670567485377</v>
          </cell>
          <cell r="AD139">
            <v>-92.936983425143097</v>
          </cell>
          <cell r="AE139" t="str">
            <v>103 NE 1ST ST</v>
          </cell>
          <cell r="AF139" t="str">
            <v>ATKINS</v>
          </cell>
          <cell r="AG139" t="str">
            <v>72823</v>
          </cell>
          <cell r="AH139">
            <v>0</v>
          </cell>
          <cell r="AI139" t="str">
            <v>X</v>
          </cell>
          <cell r="AJ139" t="str">
            <v>-</v>
          </cell>
          <cell r="AK139" t="str">
            <v>X</v>
          </cell>
        </row>
        <row r="140">
          <cell r="A140" t="str">
            <v>ATKNMNXA</v>
          </cell>
          <cell r="B140" t="str">
            <v>MN</v>
          </cell>
          <cell r="C140" t="str">
            <v>MN</v>
          </cell>
          <cell r="D140" t="str">
            <v>AITKIN</v>
          </cell>
          <cell r="E140" t="str">
            <v>ATKNMNXADS0</v>
          </cell>
          <cell r="F140">
            <v>636</v>
          </cell>
          <cell r="G140" t="str">
            <v>218927</v>
          </cell>
          <cell r="H140">
            <v>4727</v>
          </cell>
          <cell r="I140">
            <v>5502</v>
          </cell>
          <cell r="J140">
            <v>4727</v>
          </cell>
          <cell r="K140" t="str">
            <v>T866</v>
          </cell>
          <cell r="L140" t="str">
            <v>1456</v>
          </cell>
          <cell r="M140" t="str">
            <v>EMBARQ MINNESOTA</v>
          </cell>
          <cell r="N140" t="str">
            <v>ATKNMN</v>
          </cell>
          <cell r="O140" t="str">
            <v>AITKIN</v>
          </cell>
          <cell r="P140" t="str">
            <v>AITKIN</v>
          </cell>
          <cell r="R140" t="str">
            <v>EQ</v>
          </cell>
          <cell r="S140" t="str">
            <v>MIDWEST</v>
          </cell>
          <cell r="T140" t="str">
            <v>DUANE RING</v>
          </cell>
          <cell r="U140" t="str">
            <v>EMBARQ MINNESOTA</v>
          </cell>
          <cell r="V140" t="e">
            <v>#N/A</v>
          </cell>
          <cell r="W140" t="e">
            <v>#N/A</v>
          </cell>
          <cell r="X140" t="e">
            <v>#N/A</v>
          </cell>
          <cell r="Y140" t="e">
            <v>#N/A</v>
          </cell>
          <cell r="Z140" t="e">
            <v>#N/A</v>
          </cell>
          <cell r="AA140" t="e">
            <v>#N/A</v>
          </cell>
          <cell r="AB140" t="e">
            <v>#N/A</v>
          </cell>
          <cell r="AC140">
            <v>46.533245999999998</v>
          </cell>
          <cell r="AD140">
            <v>-93.708206000000004</v>
          </cell>
          <cell r="AE140" t="e">
            <v>#N/A</v>
          </cell>
          <cell r="AF140" t="e">
            <v>#N/A</v>
          </cell>
          <cell r="AG140" t="e">
            <v>#N/A</v>
          </cell>
          <cell r="AH140" t="e">
            <v>#N/A</v>
          </cell>
          <cell r="AI140" t="e">
            <v>#N/A</v>
          </cell>
          <cell r="AJ140" t="e">
            <v>#N/A</v>
          </cell>
          <cell r="AK140" t="e">
            <v>#N/A</v>
          </cell>
        </row>
        <row r="141">
          <cell r="A141" t="str">
            <v>ATLNNENW</v>
          </cell>
          <cell r="B141" t="str">
            <v>NE</v>
          </cell>
          <cell r="C141" t="str">
            <v>NE</v>
          </cell>
          <cell r="D141" t="str">
            <v>ATLANTA</v>
          </cell>
          <cell r="E141" t="str">
            <v>ATLNNENWRS1</v>
          </cell>
          <cell r="F141">
            <v>646</v>
          </cell>
          <cell r="G141" t="str">
            <v>308337</v>
          </cell>
          <cell r="H141">
            <v>5067</v>
          </cell>
          <cell r="I141">
            <v>7079</v>
          </cell>
          <cell r="J141">
            <v>5067</v>
          </cell>
          <cell r="K141" t="str">
            <v>T600</v>
          </cell>
          <cell r="L141" t="str">
            <v>9631</v>
          </cell>
          <cell r="M141" t="str">
            <v>QWEST CORPORATION</v>
          </cell>
          <cell r="N141" t="str">
            <v>ATLNNENW</v>
          </cell>
          <cell r="O141" t="str">
            <v>ATLANTA</v>
          </cell>
          <cell r="P141" t="str">
            <v>ATLANTA</v>
          </cell>
          <cell r="R141" t="str">
            <v>Q</v>
          </cell>
          <cell r="S141" t="str">
            <v>MIDWEST</v>
          </cell>
          <cell r="T141" t="str">
            <v>DUANE RING</v>
          </cell>
          <cell r="U141" t="str">
            <v>QWEST CORPORATION</v>
          </cell>
          <cell r="V141" t="e">
            <v>#N/A</v>
          </cell>
          <cell r="W141" t="e">
            <v>#N/A</v>
          </cell>
          <cell r="X141" t="e">
            <v>#N/A</v>
          </cell>
          <cell r="Y141" t="e">
            <v>#N/A</v>
          </cell>
          <cell r="Z141" t="e">
            <v>#N/A</v>
          </cell>
          <cell r="AA141" t="e">
            <v>#N/A</v>
          </cell>
          <cell r="AB141" t="e">
            <v>#N/A</v>
          </cell>
          <cell r="AC141">
            <v>40.368609999999997</v>
          </cell>
          <cell r="AD141">
            <v>-99.473052999999993</v>
          </cell>
          <cell r="AE141" t="e">
            <v>#N/A</v>
          </cell>
          <cell r="AF141" t="e">
            <v>#N/A</v>
          </cell>
          <cell r="AG141" t="e">
            <v>#N/A</v>
          </cell>
          <cell r="AH141" t="e">
            <v>#N/A</v>
          </cell>
          <cell r="AI141" t="e">
            <v>#N/A</v>
          </cell>
          <cell r="AJ141" t="e">
            <v>#N/A</v>
          </cell>
          <cell r="AK141" t="e">
            <v>#N/A</v>
          </cell>
        </row>
        <row r="142">
          <cell r="A142" t="str">
            <v>ATLTIATC</v>
          </cell>
          <cell r="B142" t="str">
            <v>IA</v>
          </cell>
          <cell r="C142" t="str">
            <v>IA</v>
          </cell>
          <cell r="D142" t="str">
            <v>ATLANTIC</v>
          </cell>
          <cell r="E142" t="str">
            <v>ATLTIATCDS0</v>
          </cell>
          <cell r="F142">
            <v>644</v>
          </cell>
          <cell r="G142" t="str">
            <v>712243</v>
          </cell>
          <cell r="H142">
            <v>4466</v>
          </cell>
          <cell r="I142">
            <v>6599</v>
          </cell>
          <cell r="J142">
            <v>4466</v>
          </cell>
          <cell r="K142" t="str">
            <v>T600</v>
          </cell>
          <cell r="L142" t="str">
            <v>9631</v>
          </cell>
          <cell r="M142" t="str">
            <v>QWEST CORPORATION</v>
          </cell>
          <cell r="N142" t="str">
            <v>ATLTIATC</v>
          </cell>
          <cell r="O142" t="str">
            <v>ATLANTIC</v>
          </cell>
          <cell r="P142" t="str">
            <v>ATLANTIC</v>
          </cell>
          <cell r="R142" t="str">
            <v>Q</v>
          </cell>
          <cell r="S142" t="str">
            <v>MIDWEST</v>
          </cell>
          <cell r="T142" t="str">
            <v>DUANE RING</v>
          </cell>
          <cell r="U142" t="str">
            <v>QWEST CORPORATION</v>
          </cell>
          <cell r="V142" t="e">
            <v>#N/A</v>
          </cell>
          <cell r="W142" t="e">
            <v>#N/A</v>
          </cell>
          <cell r="X142" t="e">
            <v>#N/A</v>
          </cell>
          <cell r="Y142" t="e">
            <v>#N/A</v>
          </cell>
          <cell r="Z142" t="e">
            <v>#N/A</v>
          </cell>
          <cell r="AA142" t="e">
            <v>#N/A</v>
          </cell>
          <cell r="AB142" t="e">
            <v>#N/A</v>
          </cell>
          <cell r="AC142">
            <v>41.404446</v>
          </cell>
          <cell r="AD142">
            <v>-95.012496999999996</v>
          </cell>
          <cell r="AE142" t="e">
            <v>#N/A</v>
          </cell>
          <cell r="AF142" t="e">
            <v>#N/A</v>
          </cell>
          <cell r="AG142" t="e">
            <v>#N/A</v>
          </cell>
          <cell r="AH142" t="e">
            <v>#N/A</v>
          </cell>
          <cell r="AI142" t="e">
            <v>#N/A</v>
          </cell>
          <cell r="AJ142" t="e">
            <v>#N/A</v>
          </cell>
          <cell r="AK142" t="e">
            <v>#N/A</v>
          </cell>
        </row>
        <row r="143">
          <cell r="A143" t="str">
            <v>ATLTNCXA</v>
          </cell>
          <cell r="B143" t="str">
            <v>NC</v>
          </cell>
          <cell r="C143" t="str">
            <v>NC</v>
          </cell>
          <cell r="D143" t="str">
            <v>ATLANTIC</v>
          </cell>
          <cell r="E143" t="str">
            <v>ATLTNCXA22F</v>
          </cell>
          <cell r="F143">
            <v>951</v>
          </cell>
          <cell r="G143" t="str">
            <v>252225</v>
          </cell>
          <cell r="H143">
            <v>986</v>
          </cell>
          <cell r="I143">
            <v>6277</v>
          </cell>
          <cell r="J143">
            <v>986</v>
          </cell>
          <cell r="K143" t="str">
            <v>T887</v>
          </cell>
          <cell r="L143" t="str">
            <v>0470</v>
          </cell>
          <cell r="M143" t="str">
            <v>CAROLINA TEL AND TEL CO., LLC</v>
          </cell>
          <cell r="N143" t="str">
            <v>ATLTNC</v>
          </cell>
          <cell r="O143" t="str">
            <v>ATLANTIC</v>
          </cell>
          <cell r="P143" t="str">
            <v>ATLANTIC</v>
          </cell>
          <cell r="R143" t="str">
            <v>EQ</v>
          </cell>
          <cell r="S143" t="str">
            <v>EAST</v>
          </cell>
          <cell r="T143" t="str">
            <v>KEVIN MCCARTER</v>
          </cell>
          <cell r="U143" t="str">
            <v>CAROLINA TEL AND TEL CO., LLC</v>
          </cell>
          <cell r="V143" t="e">
            <v>#N/A</v>
          </cell>
          <cell r="W143" t="e">
            <v>#N/A</v>
          </cell>
          <cell r="X143" t="e">
            <v>#N/A</v>
          </cell>
          <cell r="Y143" t="e">
            <v>#N/A</v>
          </cell>
          <cell r="Z143" t="e">
            <v>#N/A</v>
          </cell>
          <cell r="AA143" t="e">
            <v>#N/A</v>
          </cell>
          <cell r="AB143" t="e">
            <v>#N/A</v>
          </cell>
          <cell r="AC143">
            <v>34.882520999999997</v>
          </cell>
          <cell r="AD143">
            <v>-76.341579999999993</v>
          </cell>
          <cell r="AE143" t="e">
            <v>#N/A</v>
          </cell>
          <cell r="AF143" t="e">
            <v>#N/A</v>
          </cell>
          <cell r="AG143" t="e">
            <v>#N/A</v>
          </cell>
          <cell r="AH143" t="e">
            <v>#N/A</v>
          </cell>
          <cell r="AI143" t="e">
            <v>#N/A</v>
          </cell>
          <cell r="AJ143" t="e">
            <v>#N/A</v>
          </cell>
          <cell r="AK143" t="e">
            <v>#N/A</v>
          </cell>
        </row>
        <row r="144">
          <cell r="A144" t="str">
            <v>ATSNNENW</v>
          </cell>
          <cell r="B144" t="str">
            <v>NE</v>
          </cell>
          <cell r="C144" t="str">
            <v>NE</v>
          </cell>
          <cell r="D144" t="str">
            <v>ATKINSON</v>
          </cell>
          <cell r="E144" t="str">
            <v>ATSNNENWDS0</v>
          </cell>
          <cell r="F144">
            <v>644</v>
          </cell>
          <cell r="G144" t="str">
            <v>402925</v>
          </cell>
          <cell r="H144">
            <v>5155</v>
          </cell>
          <cell r="I144">
            <v>6613</v>
          </cell>
          <cell r="J144">
            <v>5155</v>
          </cell>
          <cell r="K144" t="str">
            <v>T600</v>
          </cell>
          <cell r="L144" t="str">
            <v>9631</v>
          </cell>
          <cell r="M144" t="str">
            <v>QWEST CORPORATION</v>
          </cell>
          <cell r="N144" t="str">
            <v>ATSNNENW</v>
          </cell>
          <cell r="O144" t="str">
            <v>ATKINSON</v>
          </cell>
          <cell r="P144" t="str">
            <v>ATKINSON</v>
          </cell>
          <cell r="R144" t="str">
            <v>Q</v>
          </cell>
          <cell r="S144" t="str">
            <v>MIDWEST</v>
          </cell>
          <cell r="T144" t="str">
            <v>DUANE RING</v>
          </cell>
          <cell r="U144" t="str">
            <v>QWEST CORPORATION</v>
          </cell>
          <cell r="V144" t="e">
            <v>#N/A</v>
          </cell>
          <cell r="W144" t="e">
            <v>#N/A</v>
          </cell>
          <cell r="X144" t="e">
            <v>#N/A</v>
          </cell>
          <cell r="Y144" t="e">
            <v>#N/A</v>
          </cell>
          <cell r="Z144" t="e">
            <v>#N/A</v>
          </cell>
          <cell r="AA144" t="e">
            <v>#N/A</v>
          </cell>
          <cell r="AB144" t="e">
            <v>#N/A</v>
          </cell>
          <cell r="AC144">
            <v>42.530276999999998</v>
          </cell>
          <cell r="AD144">
            <v>-98.978333000000006</v>
          </cell>
          <cell r="AE144" t="e">
            <v>#N/A</v>
          </cell>
          <cell r="AF144" t="e">
            <v>#N/A</v>
          </cell>
          <cell r="AG144" t="e">
            <v>#N/A</v>
          </cell>
          <cell r="AH144" t="e">
            <v>#N/A</v>
          </cell>
          <cell r="AI144" t="e">
            <v>#N/A</v>
          </cell>
          <cell r="AJ144" t="e">
            <v>#N/A</v>
          </cell>
          <cell r="AK144" t="e">
            <v>#N/A</v>
          </cell>
        </row>
        <row r="145">
          <cell r="A145" t="str">
            <v>ATVLVAXA</v>
          </cell>
          <cell r="B145" t="str">
            <v>VA</v>
          </cell>
          <cell r="C145" t="str">
            <v>VA</v>
          </cell>
          <cell r="D145" t="str">
            <v>AUSTINVILLE</v>
          </cell>
          <cell r="E145" t="str">
            <v>ATVLVAXARS0</v>
          </cell>
          <cell r="F145">
            <v>956</v>
          </cell>
          <cell r="G145" t="str">
            <v>276699</v>
          </cell>
          <cell r="H145">
            <v>1897</v>
          </cell>
          <cell r="I145">
            <v>6361</v>
          </cell>
          <cell r="J145">
            <v>1897</v>
          </cell>
          <cell r="K145" t="str">
            <v>T859</v>
          </cell>
          <cell r="L145" t="str">
            <v>4511</v>
          </cell>
          <cell r="M145" t="str">
            <v>UNITED TELEPHONE-SOUTHEAST-VA</v>
          </cell>
          <cell r="N145" t="str">
            <v>ATVLVA</v>
          </cell>
          <cell r="O145" t="str">
            <v>AUSTINVILLE</v>
          </cell>
          <cell r="P145" t="str">
            <v>AUSTINVL</v>
          </cell>
          <cell r="R145" t="str">
            <v>EQ</v>
          </cell>
          <cell r="S145" t="str">
            <v>EAST</v>
          </cell>
          <cell r="T145" t="str">
            <v>KEVIN MCCARTER</v>
          </cell>
          <cell r="U145" t="str">
            <v>UNITED TELEPHONE-SOUTHEAST-VA</v>
          </cell>
          <cell r="V145" t="e">
            <v>#N/A</v>
          </cell>
          <cell r="W145" t="e">
            <v>#N/A</v>
          </cell>
          <cell r="X145" t="e">
            <v>#N/A</v>
          </cell>
          <cell r="Y145" t="e">
            <v>#N/A</v>
          </cell>
          <cell r="Z145" t="e">
            <v>#N/A</v>
          </cell>
          <cell r="AA145" t="e">
            <v>#N/A</v>
          </cell>
          <cell r="AB145" t="e">
            <v>#N/A</v>
          </cell>
          <cell r="AC145">
            <v>36.849271000000002</v>
          </cell>
          <cell r="AD145">
            <v>-80.916898000000003</v>
          </cell>
          <cell r="AE145" t="e">
            <v>#N/A</v>
          </cell>
          <cell r="AF145" t="e">
            <v>#N/A</v>
          </cell>
          <cell r="AG145" t="e">
            <v>#N/A</v>
          </cell>
          <cell r="AH145" t="e">
            <v>#N/A</v>
          </cell>
          <cell r="AI145" t="e">
            <v>#N/A</v>
          </cell>
          <cell r="AJ145" t="e">
            <v>#N/A</v>
          </cell>
          <cell r="AK145" t="e">
            <v>#N/A</v>
          </cell>
        </row>
        <row r="146">
          <cell r="A146" t="str">
            <v>AUBNWA01</v>
          </cell>
          <cell r="B146" t="str">
            <v>WA</v>
          </cell>
          <cell r="C146" t="str">
            <v>WA</v>
          </cell>
          <cell r="D146" t="str">
            <v>AUBURN</v>
          </cell>
          <cell r="E146" t="str">
            <v>AUBNWA01DS0</v>
          </cell>
          <cell r="F146">
            <v>674</v>
          </cell>
          <cell r="G146" t="str">
            <v>253288</v>
          </cell>
          <cell r="H146">
            <v>8876</v>
          </cell>
          <cell r="I146">
            <v>6402</v>
          </cell>
          <cell r="J146">
            <v>8876</v>
          </cell>
          <cell r="K146" t="str">
            <v>T600</v>
          </cell>
          <cell r="L146" t="str">
            <v>9638</v>
          </cell>
          <cell r="M146" t="str">
            <v>QWEST CORPORATION</v>
          </cell>
          <cell r="N146" t="str">
            <v>AUBNWA01</v>
          </cell>
          <cell r="O146" t="str">
            <v>AUBURN</v>
          </cell>
          <cell r="P146" t="str">
            <v>AUBURN</v>
          </cell>
          <cell r="R146" t="str">
            <v>Q</v>
          </cell>
          <cell r="S146" t="str">
            <v>WEST</v>
          </cell>
          <cell r="T146" t="str">
            <v>BRIAN STADING</v>
          </cell>
          <cell r="U146" t="str">
            <v>QWEST CORPORATION</v>
          </cell>
          <cell r="V146" t="e">
            <v>#N/A</v>
          </cell>
          <cell r="W146" t="e">
            <v>#N/A</v>
          </cell>
          <cell r="X146" t="e">
            <v>#N/A</v>
          </cell>
          <cell r="Y146" t="e">
            <v>#N/A</v>
          </cell>
          <cell r="Z146" t="e">
            <v>#N/A</v>
          </cell>
          <cell r="AA146" t="e">
            <v>#N/A</v>
          </cell>
          <cell r="AB146" t="e">
            <v>#N/A</v>
          </cell>
          <cell r="AC146">
            <v>47.306109999999997</v>
          </cell>
          <cell r="AD146">
            <v>-122.22721900000001</v>
          </cell>
          <cell r="AE146" t="e">
            <v>#N/A</v>
          </cell>
          <cell r="AF146" t="e">
            <v>#N/A</v>
          </cell>
          <cell r="AG146" t="e">
            <v>#N/A</v>
          </cell>
          <cell r="AH146" t="e">
            <v>#N/A</v>
          </cell>
          <cell r="AI146" t="e">
            <v>#N/A</v>
          </cell>
          <cell r="AJ146" t="e">
            <v>#N/A</v>
          </cell>
          <cell r="AK146" t="e">
            <v>#N/A</v>
          </cell>
        </row>
        <row r="147">
          <cell r="A147" t="str">
            <v>AUGRMIXJ</v>
          </cell>
          <cell r="B147" t="str">
            <v>MI</v>
          </cell>
          <cell r="C147" t="str">
            <v>MI</v>
          </cell>
          <cell r="D147" t="str">
            <v>AU GRES</v>
          </cell>
          <cell r="E147" t="str">
            <v>AUGRMIXJDS0</v>
          </cell>
          <cell r="F147">
            <v>344</v>
          </cell>
          <cell r="G147" t="str">
            <v>989876</v>
          </cell>
          <cell r="H147">
            <v>3109</v>
          </cell>
          <cell r="I147">
            <v>5269</v>
          </cell>
          <cell r="J147">
            <v>3109</v>
          </cell>
          <cell r="K147" t="str">
            <v>T069</v>
          </cell>
          <cell r="L147" t="str">
            <v>0671</v>
          </cell>
          <cell r="M147" t="str">
            <v>CENTURYTEL MIDWEST-MIDWEST INC</v>
          </cell>
          <cell r="N147" t="str">
            <v>AUGRMI</v>
          </cell>
          <cell r="O147" t="str">
            <v>AU GRES</v>
          </cell>
          <cell r="P147" t="str">
            <v>AU GRES</v>
          </cell>
          <cell r="R147" t="str">
            <v>CT</v>
          </cell>
          <cell r="S147" t="str">
            <v>MIDWEST</v>
          </cell>
          <cell r="T147" t="str">
            <v>DUANE RING</v>
          </cell>
          <cell r="U147" t="str">
            <v>CenturyTel Midwest - Michigan, Inc.</v>
          </cell>
          <cell r="V147" t="str">
            <v>CenturyTel FCC #1</v>
          </cell>
          <cell r="W147">
            <v>671</v>
          </cell>
          <cell r="X147" t="str">
            <v>SAGINAW MICHIGAN</v>
          </cell>
          <cell r="Y147">
            <v>5269</v>
          </cell>
          <cell r="Z147">
            <v>3109</v>
          </cell>
          <cell r="AA147">
            <v>0</v>
          </cell>
          <cell r="AB147">
            <v>0</v>
          </cell>
          <cell r="AC147">
            <v>44.048058619137095</v>
          </cell>
          <cell r="AD147">
            <v>-83.691290930696496</v>
          </cell>
          <cell r="AE147" t="str">
            <v>222 E SAGINAW ST</v>
          </cell>
          <cell r="AF147" t="str">
            <v>AU GRES</v>
          </cell>
          <cell r="AG147" t="str">
            <v>48703</v>
          </cell>
          <cell r="AH147">
            <v>0</v>
          </cell>
          <cell r="AI147" t="str">
            <v>X</v>
          </cell>
          <cell r="AJ147" t="str">
            <v>X</v>
          </cell>
          <cell r="AK147" t="str">
            <v>-</v>
          </cell>
        </row>
        <row r="148">
          <cell r="A148" t="str">
            <v>AULTCOMA</v>
          </cell>
          <cell r="B148" t="str">
            <v>CO</v>
          </cell>
          <cell r="C148" t="str">
            <v>CO</v>
          </cell>
          <cell r="D148" t="str">
            <v>AULT</v>
          </cell>
          <cell r="E148" t="str">
            <v>AULTCOMARS1</v>
          </cell>
          <cell r="F148">
            <v>656</v>
          </cell>
          <cell r="G148" t="str">
            <v>970834</v>
          </cell>
          <cell r="H148">
            <v>5910</v>
          </cell>
          <cell r="I148">
            <v>7315</v>
          </cell>
          <cell r="J148">
            <v>5910</v>
          </cell>
          <cell r="K148" t="str">
            <v>T600</v>
          </cell>
          <cell r="L148" t="str">
            <v>9636</v>
          </cell>
          <cell r="M148" t="str">
            <v>QWEST CORPORATION</v>
          </cell>
          <cell r="N148" t="str">
            <v>AULTCOMA</v>
          </cell>
          <cell r="O148" t="str">
            <v>EATON-AULT</v>
          </cell>
          <cell r="P148" t="str">
            <v>EATON</v>
          </cell>
          <cell r="R148" t="str">
            <v>Q</v>
          </cell>
          <cell r="S148" t="str">
            <v>MOUNTAIN WEST</v>
          </cell>
          <cell r="T148" t="str">
            <v>TERRY BEELER</v>
          </cell>
          <cell r="U148" t="str">
            <v>QWEST CORPORATION</v>
          </cell>
          <cell r="V148" t="e">
            <v>#N/A</v>
          </cell>
          <cell r="W148" t="e">
            <v>#N/A</v>
          </cell>
          <cell r="X148" t="e">
            <v>#N/A</v>
          </cell>
          <cell r="Y148" t="e">
            <v>#N/A</v>
          </cell>
          <cell r="Z148" t="e">
            <v>#N/A</v>
          </cell>
          <cell r="AA148" t="e">
            <v>#N/A</v>
          </cell>
          <cell r="AB148" t="e">
            <v>#N/A</v>
          </cell>
          <cell r="AC148">
            <v>40.526021999999998</v>
          </cell>
          <cell r="AD148">
            <v>-104.713228</v>
          </cell>
          <cell r="AE148" t="e">
            <v>#N/A</v>
          </cell>
          <cell r="AF148" t="e">
            <v>#N/A</v>
          </cell>
          <cell r="AG148" t="e">
            <v>#N/A</v>
          </cell>
          <cell r="AH148" t="e">
            <v>#N/A</v>
          </cell>
          <cell r="AI148" t="e">
            <v>#N/A</v>
          </cell>
          <cell r="AJ148" t="e">
            <v>#N/A</v>
          </cell>
          <cell r="AK148" t="e">
            <v>#N/A</v>
          </cell>
        </row>
        <row r="149">
          <cell r="A149" t="str">
            <v>AURRCOMA</v>
          </cell>
          <cell r="B149" t="str">
            <v>CO</v>
          </cell>
          <cell r="C149" t="str">
            <v>CO</v>
          </cell>
          <cell r="D149" t="str">
            <v>AURORA</v>
          </cell>
          <cell r="E149" t="str">
            <v>AURRCOMADS0</v>
          </cell>
          <cell r="F149">
            <v>656</v>
          </cell>
          <cell r="G149" t="str">
            <v>303326</v>
          </cell>
          <cell r="H149">
            <v>5877</v>
          </cell>
          <cell r="I149">
            <v>7495</v>
          </cell>
          <cell r="J149">
            <v>5877</v>
          </cell>
          <cell r="K149" t="str">
            <v>T600</v>
          </cell>
          <cell r="L149" t="str">
            <v>9636</v>
          </cell>
          <cell r="M149" t="str">
            <v>QWEST CORPORATION</v>
          </cell>
          <cell r="N149" t="str">
            <v>AURRCOMA</v>
          </cell>
          <cell r="O149" t="str">
            <v>AURORA</v>
          </cell>
          <cell r="P149" t="str">
            <v>AURORA</v>
          </cell>
          <cell r="R149" t="str">
            <v>Q</v>
          </cell>
          <cell r="S149" t="str">
            <v>MOUNTAIN WEST</v>
          </cell>
          <cell r="T149" t="str">
            <v>TERRY BEELER</v>
          </cell>
          <cell r="U149" t="str">
            <v>QWEST CORPORATION</v>
          </cell>
          <cell r="V149" t="e">
            <v>#N/A</v>
          </cell>
          <cell r="W149" t="e">
            <v>#N/A</v>
          </cell>
          <cell r="X149" t="e">
            <v>#N/A</v>
          </cell>
          <cell r="Y149" t="e">
            <v>#N/A</v>
          </cell>
          <cell r="Z149" t="e">
            <v>#N/A</v>
          </cell>
          <cell r="AA149" t="e">
            <v>#N/A</v>
          </cell>
          <cell r="AB149" t="e">
            <v>#N/A</v>
          </cell>
          <cell r="AC149">
            <v>39.739192000000003</v>
          </cell>
          <cell r="AD149">
            <v>-104.864619</v>
          </cell>
          <cell r="AE149" t="e">
            <v>#N/A</v>
          </cell>
          <cell r="AF149" t="e">
            <v>#N/A</v>
          </cell>
          <cell r="AG149" t="e">
            <v>#N/A</v>
          </cell>
          <cell r="AH149" t="e">
            <v>#N/A</v>
          </cell>
          <cell r="AI149" t="e">
            <v>#N/A</v>
          </cell>
          <cell r="AJ149" t="e">
            <v>#N/A</v>
          </cell>
          <cell r="AK149" t="e">
            <v>#N/A</v>
          </cell>
        </row>
        <row r="150">
          <cell r="A150" t="str">
            <v>AURRCOMB</v>
          </cell>
          <cell r="B150" t="str">
            <v>CO</v>
          </cell>
          <cell r="C150" t="str">
            <v>CO</v>
          </cell>
          <cell r="D150" t="str">
            <v>MONAGHAN</v>
          </cell>
          <cell r="E150" t="str">
            <v>AURRCOMBRS1</v>
          </cell>
          <cell r="F150">
            <v>656</v>
          </cell>
          <cell r="G150" t="str">
            <v>303261</v>
          </cell>
          <cell r="H150">
            <v>5848</v>
          </cell>
          <cell r="I150">
            <v>7476</v>
          </cell>
          <cell r="J150">
            <v>5848</v>
          </cell>
          <cell r="K150" t="str">
            <v>T600</v>
          </cell>
          <cell r="L150" t="str">
            <v>9636</v>
          </cell>
          <cell r="M150" t="str">
            <v>QWEST CORPORATION</v>
          </cell>
          <cell r="N150" t="str">
            <v>AURRCOMB</v>
          </cell>
          <cell r="O150" t="str">
            <v>AURORA</v>
          </cell>
          <cell r="P150" t="str">
            <v>AURORA</v>
          </cell>
          <cell r="Q150"/>
          <cell r="R150" t="str">
            <v>Q</v>
          </cell>
          <cell r="S150" t="str">
            <v>MOUNTAIN WEST</v>
          </cell>
          <cell r="T150" t="str">
            <v>TERRY BEELER</v>
          </cell>
          <cell r="U150" t="str">
            <v>QWEST CORPORATION</v>
          </cell>
          <cell r="V150" t="e">
            <v>#N/A</v>
          </cell>
          <cell r="W150" t="e">
            <v>#N/A</v>
          </cell>
          <cell r="X150" t="e">
            <v>#N/A</v>
          </cell>
          <cell r="Y150">
            <v>7494</v>
          </cell>
          <cell r="Z150">
            <v>5880</v>
          </cell>
          <cell r="AA150">
            <v>-18</v>
          </cell>
          <cell r="AB150">
            <v>-32</v>
          </cell>
          <cell r="AC150">
            <v>39.78</v>
          </cell>
          <cell r="AD150">
            <v>-104.66</v>
          </cell>
          <cell r="AE150" t="str">
            <v>28000 E 49TH AVE</v>
          </cell>
          <cell r="AF150" t="str">
            <v>AURORA</v>
          </cell>
          <cell r="AG150">
            <v>80018</v>
          </cell>
          <cell r="AH150" t="e">
            <v>#N/A</v>
          </cell>
          <cell r="AI150" t="e">
            <v>#N/A</v>
          </cell>
          <cell r="AJ150" t="e">
            <v>#N/A</v>
          </cell>
          <cell r="AK150" t="e">
            <v>#N/A</v>
          </cell>
        </row>
        <row r="151">
          <cell r="A151" t="str">
            <v>AURRINXA</v>
          </cell>
          <cell r="B151" t="str">
            <v>IN</v>
          </cell>
          <cell r="C151" t="str">
            <v>IN</v>
          </cell>
          <cell r="D151" t="str">
            <v>AURORA</v>
          </cell>
          <cell r="E151" t="str">
            <v>AURRINXARS1</v>
          </cell>
          <cell r="F151">
            <v>922</v>
          </cell>
          <cell r="G151" t="str">
            <v>812926</v>
          </cell>
          <cell r="H151">
            <v>2731</v>
          </cell>
          <cell r="I151">
            <v>6304</v>
          </cell>
          <cell r="J151">
            <v>2731</v>
          </cell>
          <cell r="K151" t="str">
            <v>T865</v>
          </cell>
          <cell r="L151" t="str">
            <v>0832</v>
          </cell>
          <cell r="M151" t="str">
            <v>UNITED TEL. CO. OF INDIANA, INC.</v>
          </cell>
          <cell r="N151" t="str">
            <v>AURRIN</v>
          </cell>
          <cell r="O151" t="str">
            <v>AURORA</v>
          </cell>
          <cell r="P151" t="str">
            <v>AURORA</v>
          </cell>
          <cell r="R151" t="str">
            <v>EQ</v>
          </cell>
          <cell r="S151" t="str">
            <v>MIDWEST</v>
          </cell>
          <cell r="T151" t="str">
            <v>DUANE RING</v>
          </cell>
          <cell r="U151" t="str">
            <v>UNITED TEL. CO. OF INDIANA, INC.</v>
          </cell>
          <cell r="V151" t="e">
            <v>#N/A</v>
          </cell>
          <cell r="W151" t="e">
            <v>#N/A</v>
          </cell>
          <cell r="X151" t="e">
            <v>#N/A</v>
          </cell>
          <cell r="Y151" t="e">
            <v>#N/A</v>
          </cell>
          <cell r="Z151" t="e">
            <v>#N/A</v>
          </cell>
          <cell r="AA151" t="e">
            <v>#N/A</v>
          </cell>
          <cell r="AB151" t="e">
            <v>#N/A</v>
          </cell>
          <cell r="AC151">
            <v>39.055577</v>
          </cell>
          <cell r="AD151">
            <v>-84.903773999999999</v>
          </cell>
          <cell r="AE151" t="e">
            <v>#N/A</v>
          </cell>
          <cell r="AF151" t="e">
            <v>#N/A</v>
          </cell>
          <cell r="AG151" t="e">
            <v>#N/A</v>
          </cell>
          <cell r="AH151" t="e">
            <v>#N/A</v>
          </cell>
          <cell r="AI151" t="e">
            <v>#N/A</v>
          </cell>
          <cell r="AJ151" t="e">
            <v>#N/A</v>
          </cell>
          <cell r="AK151" t="e">
            <v>#N/A</v>
          </cell>
        </row>
        <row r="152">
          <cell r="A152" t="str">
            <v>AURRMOXA</v>
          </cell>
          <cell r="B152" t="str">
            <v>MO</v>
          </cell>
          <cell r="C152" t="str">
            <v>MO</v>
          </cell>
          <cell r="D152" t="str">
            <v>AURORA</v>
          </cell>
          <cell r="E152" t="str">
            <v>AURRMOXADS1</v>
          </cell>
          <cell r="F152">
            <v>522</v>
          </cell>
          <cell r="G152" t="str">
            <v>417678</v>
          </cell>
          <cell r="H152">
            <v>3881</v>
          </cell>
          <cell r="I152">
            <v>7389</v>
          </cell>
          <cell r="J152">
            <v>3881</v>
          </cell>
          <cell r="K152" t="str">
            <v>T095</v>
          </cell>
          <cell r="L152" t="str">
            <v>1151</v>
          </cell>
          <cell r="M152" t="str">
            <v>SPECTRA COMMUNICATIONS GROUP LLC</v>
          </cell>
          <cell r="N152" t="str">
            <v>AURRMO</v>
          </cell>
          <cell r="O152" t="str">
            <v>AURORA</v>
          </cell>
          <cell r="P152" t="str">
            <v>AURORA</v>
          </cell>
          <cell r="R152" t="str">
            <v>CT</v>
          </cell>
          <cell r="S152" t="str">
            <v>MIDWEST</v>
          </cell>
          <cell r="T152" t="str">
            <v>DUANE RING</v>
          </cell>
          <cell r="U152" t="str">
            <v>Spectra Communications Group, LLC</v>
          </cell>
          <cell r="V152" t="str">
            <v>CenturyTel FCC #1</v>
          </cell>
          <cell r="W152">
            <v>1151</v>
          </cell>
          <cell r="X152" t="str">
            <v>SPRINGFIELD MISSOURI</v>
          </cell>
          <cell r="Y152">
            <v>7389</v>
          </cell>
          <cell r="Z152">
            <v>3881</v>
          </cell>
          <cell r="AA152">
            <v>0</v>
          </cell>
          <cell r="AB152">
            <v>0</v>
          </cell>
          <cell r="AC152">
            <v>36.969570815139235</v>
          </cell>
          <cell r="AD152">
            <v>-93.719798279363033</v>
          </cell>
          <cell r="AE152" t="str">
            <v>317 MADISON AVE</v>
          </cell>
          <cell r="AF152" t="str">
            <v>AURORA</v>
          </cell>
          <cell r="AG152" t="str">
            <v>65605</v>
          </cell>
          <cell r="AH152">
            <v>0</v>
          </cell>
          <cell r="AI152" t="str">
            <v>X</v>
          </cell>
          <cell r="AJ152" t="str">
            <v>-</v>
          </cell>
          <cell r="AK152" t="str">
            <v>-</v>
          </cell>
        </row>
        <row r="153">
          <cell r="A153" t="str">
            <v>AURRNCXA</v>
          </cell>
          <cell r="B153" t="str">
            <v>NC</v>
          </cell>
          <cell r="C153" t="str">
            <v>NC</v>
          </cell>
          <cell r="D153" t="str">
            <v>AURORA</v>
          </cell>
          <cell r="E153" t="str">
            <v>AURRNCXARS0</v>
          </cell>
          <cell r="F153">
            <v>951</v>
          </cell>
          <cell r="G153" t="str">
            <v>252322</v>
          </cell>
          <cell r="H153">
            <v>1103</v>
          </cell>
          <cell r="I153">
            <v>6247</v>
          </cell>
          <cell r="J153">
            <v>1103</v>
          </cell>
          <cell r="K153" t="str">
            <v>T887</v>
          </cell>
          <cell r="L153" t="str">
            <v>0470</v>
          </cell>
          <cell r="M153" t="str">
            <v>CAROLINA TEL AND TEL CO., LLC</v>
          </cell>
          <cell r="N153" t="str">
            <v>AURRNC</v>
          </cell>
          <cell r="O153" t="str">
            <v>AURORA</v>
          </cell>
          <cell r="P153" t="str">
            <v>AURORA</v>
          </cell>
          <cell r="R153" t="str">
            <v>EQ</v>
          </cell>
          <cell r="S153" t="str">
            <v>EAST</v>
          </cell>
          <cell r="T153" t="str">
            <v>KEVIN MCCARTER</v>
          </cell>
          <cell r="U153" t="str">
            <v>CAROLINA TEL AND TEL CO., LLC</v>
          </cell>
          <cell r="V153" t="e">
            <v>#N/A</v>
          </cell>
          <cell r="W153" t="e">
            <v>#N/A</v>
          </cell>
          <cell r="X153" t="e">
            <v>#N/A</v>
          </cell>
          <cell r="Y153" t="e">
            <v>#N/A</v>
          </cell>
          <cell r="Z153" t="e">
            <v>#N/A</v>
          </cell>
          <cell r="AA153" t="e">
            <v>#N/A</v>
          </cell>
          <cell r="AB153" t="e">
            <v>#N/A</v>
          </cell>
          <cell r="AC153">
            <v>35.297666</v>
          </cell>
          <cell r="AD153">
            <v>-76.789395999999996</v>
          </cell>
          <cell r="AE153" t="e">
            <v>#N/A</v>
          </cell>
          <cell r="AF153" t="e">
            <v>#N/A</v>
          </cell>
          <cell r="AG153" t="e">
            <v>#N/A</v>
          </cell>
          <cell r="AH153" t="e">
            <v>#N/A</v>
          </cell>
          <cell r="AI153" t="e">
            <v>#N/A</v>
          </cell>
          <cell r="AJ153" t="e">
            <v>#N/A</v>
          </cell>
          <cell r="AK153" t="e">
            <v>#N/A</v>
          </cell>
        </row>
        <row r="154">
          <cell r="A154" t="str">
            <v>AURRORXA</v>
          </cell>
          <cell r="B154" t="str">
            <v>OR</v>
          </cell>
          <cell r="C154" t="str">
            <v>OR</v>
          </cell>
          <cell r="D154" t="str">
            <v>AURORA</v>
          </cell>
          <cell r="E154" t="str">
            <v>AURRORXADS0</v>
          </cell>
          <cell r="F154">
            <v>672</v>
          </cell>
          <cell r="G154" t="str">
            <v>503678</v>
          </cell>
          <cell r="H154">
            <v>8926</v>
          </cell>
          <cell r="I154">
            <v>6865</v>
          </cell>
          <cell r="J154">
            <v>8926</v>
          </cell>
          <cell r="K154" t="str">
            <v>T145</v>
          </cell>
          <cell r="L154" t="str">
            <v>2395</v>
          </cell>
          <cell r="M154" t="str">
            <v>CENTURYTEL OF OREGON, INC.</v>
          </cell>
          <cell r="N154" t="str">
            <v>AURROR</v>
          </cell>
          <cell r="O154" t="str">
            <v>AURORA</v>
          </cell>
          <cell r="P154" t="str">
            <v>AURORA</v>
          </cell>
          <cell r="R154" t="str">
            <v>CT</v>
          </cell>
          <cell r="S154" t="str">
            <v>WEST</v>
          </cell>
          <cell r="T154" t="str">
            <v>BRIAN STADING</v>
          </cell>
          <cell r="U154" t="str">
            <v>CenturyTel of Oregon, Inc.</v>
          </cell>
          <cell r="V154" t="str">
            <v>TUECA</v>
          </cell>
          <cell r="W154">
            <v>2395</v>
          </cell>
          <cell r="X154" t="str">
            <v>PORTLAND OREGON</v>
          </cell>
          <cell r="Y154">
            <v>6865</v>
          </cell>
          <cell r="Z154">
            <v>8926</v>
          </cell>
          <cell r="AA154">
            <v>0</v>
          </cell>
          <cell r="AB154">
            <v>0</v>
          </cell>
          <cell r="AC154">
            <v>45.229118755406617</v>
          </cell>
          <cell r="AD154">
            <v>-122.77888943519208</v>
          </cell>
          <cell r="AE154" t="str">
            <v>TEL UTILITIES AURORA</v>
          </cell>
          <cell r="AF154" t="str">
            <v>AURORA</v>
          </cell>
          <cell r="AG154" t="str">
            <v>97002</v>
          </cell>
          <cell r="AH154">
            <v>0</v>
          </cell>
          <cell r="AI154" t="str">
            <v>X</v>
          </cell>
          <cell r="AJ154" t="str">
            <v>X</v>
          </cell>
          <cell r="AK154" t="str">
            <v>-</v>
          </cell>
        </row>
        <row r="155">
          <cell r="A155" t="str">
            <v>AUSTMNAB</v>
          </cell>
          <cell r="B155" t="str">
            <v>MN</v>
          </cell>
          <cell r="C155" t="str">
            <v>MN</v>
          </cell>
          <cell r="D155" t="str">
            <v>AUSTIN</v>
          </cell>
          <cell r="E155" t="str">
            <v>AUSTMNAB43G</v>
          </cell>
          <cell r="F155">
            <v>620</v>
          </cell>
          <cell r="G155" t="str">
            <v>507219</v>
          </cell>
          <cell r="H155">
            <v>4366</v>
          </cell>
          <cell r="I155">
            <v>6019</v>
          </cell>
          <cell r="J155">
            <v>4366</v>
          </cell>
          <cell r="K155" t="str">
            <v>T600</v>
          </cell>
          <cell r="L155" t="str">
            <v>9631</v>
          </cell>
          <cell r="M155" t="str">
            <v>QWEST CORPORATION</v>
          </cell>
          <cell r="N155" t="str">
            <v>AUSTMNAB</v>
          </cell>
          <cell r="O155" t="str">
            <v>AUSTIN</v>
          </cell>
          <cell r="P155" t="str">
            <v>AUSTIN</v>
          </cell>
          <cell r="R155" t="str">
            <v>Q</v>
          </cell>
          <cell r="S155" t="str">
            <v>MIDWEST</v>
          </cell>
          <cell r="T155" t="str">
            <v>DUANE RING</v>
          </cell>
          <cell r="U155" t="str">
            <v>QWEST CORPORATION</v>
          </cell>
          <cell r="V155" t="e">
            <v>#N/A</v>
          </cell>
          <cell r="W155" t="e">
            <v>#N/A</v>
          </cell>
          <cell r="X155" t="e">
            <v>#N/A</v>
          </cell>
          <cell r="Y155" t="e">
            <v>#N/A</v>
          </cell>
          <cell r="Z155" t="e">
            <v>#N/A</v>
          </cell>
          <cell r="AA155" t="e">
            <v>#N/A</v>
          </cell>
          <cell r="AB155" t="e">
            <v>#N/A</v>
          </cell>
          <cell r="AC155">
            <v>43.669167000000002</v>
          </cell>
          <cell r="AD155">
            <v>-92.976669000000001</v>
          </cell>
          <cell r="AE155" t="e">
            <v>#N/A</v>
          </cell>
          <cell r="AF155" t="e">
            <v>#N/A</v>
          </cell>
          <cell r="AG155" t="e">
            <v>#N/A</v>
          </cell>
          <cell r="AH155" t="e">
            <v>#N/A</v>
          </cell>
          <cell r="AI155" t="e">
            <v>#N/A</v>
          </cell>
          <cell r="AJ155" t="e">
            <v>#N/A</v>
          </cell>
          <cell r="AK155" t="e">
            <v>#N/A</v>
          </cell>
        </row>
        <row r="156">
          <cell r="A156" t="str">
            <v>AVA MOXA</v>
          </cell>
          <cell r="B156" t="str">
            <v>MO</v>
          </cell>
          <cell r="C156" t="str">
            <v>MO</v>
          </cell>
          <cell r="D156" t="str">
            <v>AVA</v>
          </cell>
          <cell r="E156" t="str">
            <v>AVA MOXADS0</v>
          </cell>
          <cell r="F156">
            <v>522</v>
          </cell>
          <cell r="G156" t="str">
            <v>417653</v>
          </cell>
          <cell r="H156">
            <v>3711</v>
          </cell>
          <cell r="I156">
            <v>7317</v>
          </cell>
          <cell r="J156">
            <v>3711</v>
          </cell>
          <cell r="K156" t="str">
            <v>T807</v>
          </cell>
          <cell r="L156" t="str">
            <v>9784</v>
          </cell>
          <cell r="M156" t="str">
            <v>CENTURYTEL OF MISSOURI LLC (CNTL)</v>
          </cell>
          <cell r="N156" t="str">
            <v>AVAXMO</v>
          </cell>
          <cell r="O156" t="str">
            <v>AVA</v>
          </cell>
          <cell r="P156" t="str">
            <v>AVA</v>
          </cell>
          <cell r="R156" t="str">
            <v>CT</v>
          </cell>
          <cell r="S156" t="str">
            <v>MIDWEST</v>
          </cell>
          <cell r="T156" t="str">
            <v>DUANE RING</v>
          </cell>
          <cell r="U156" t="str">
            <v>CenturyTel of Missouri, LLC</v>
          </cell>
          <cell r="V156" t="str">
            <v>CenturyTel FCC #2 and #3</v>
          </cell>
          <cell r="W156">
            <v>9784</v>
          </cell>
          <cell r="X156" t="str">
            <v>SPRINGFIELD MISSOURI</v>
          </cell>
          <cell r="Y156">
            <v>7317</v>
          </cell>
          <cell r="Z156">
            <v>3710</v>
          </cell>
          <cell r="AA156">
            <v>0</v>
          </cell>
          <cell r="AB156">
            <v>1</v>
          </cell>
          <cell r="AC156">
            <v>36.947866778918673</v>
          </cell>
          <cell r="AD156">
            <v>-92.656869371628261</v>
          </cell>
          <cell r="AE156" t="str">
            <v>510 SE 2ND ST</v>
          </cell>
          <cell r="AF156" t="str">
            <v>AVA</v>
          </cell>
          <cell r="AG156" t="str">
            <v>65608</v>
          </cell>
          <cell r="AH156">
            <v>0</v>
          </cell>
          <cell r="AI156" t="str">
            <v>X</v>
          </cell>
          <cell r="AJ156" t="str">
            <v>X</v>
          </cell>
          <cell r="AK156" t="str">
            <v>-</v>
          </cell>
        </row>
        <row r="157">
          <cell r="A157" t="str">
            <v>AVCYMOXA</v>
          </cell>
          <cell r="B157" t="str">
            <v>MO</v>
          </cell>
          <cell r="C157" t="str">
            <v>MO</v>
          </cell>
          <cell r="D157" t="str">
            <v>AVENUE CITY</v>
          </cell>
          <cell r="E157" t="str">
            <v>AVCYMOXARS1</v>
          </cell>
          <cell r="F157">
            <v>524</v>
          </cell>
          <cell r="G157" t="str">
            <v>816662</v>
          </cell>
          <cell r="H157">
            <v>4296</v>
          </cell>
          <cell r="I157">
            <v>6887</v>
          </cell>
          <cell r="J157">
            <v>4296</v>
          </cell>
          <cell r="K157" t="str">
            <v>T095</v>
          </cell>
          <cell r="L157" t="str">
            <v>1151</v>
          </cell>
          <cell r="M157" t="str">
            <v>SPECTRA COMMUNICATIONS GROUP LLC</v>
          </cell>
          <cell r="N157" t="str">
            <v>AVCYMO</v>
          </cell>
          <cell r="O157" t="str">
            <v>AVENUE CITY</v>
          </cell>
          <cell r="P157" t="str">
            <v>AVENUECITY</v>
          </cell>
          <cell r="R157" t="str">
            <v>CT</v>
          </cell>
          <cell r="S157" t="str">
            <v>MIDWEST</v>
          </cell>
          <cell r="T157" t="str">
            <v>DUANE RING</v>
          </cell>
          <cell r="U157" t="str">
            <v>Spectra Communications Group, LLC</v>
          </cell>
          <cell r="V157" t="str">
            <v>CenturyTel FCC #1</v>
          </cell>
          <cell r="W157">
            <v>1151</v>
          </cell>
          <cell r="X157" t="str">
            <v>KANSAS CITY MISSOURI</v>
          </cell>
          <cell r="Y157">
            <v>6887</v>
          </cell>
          <cell r="Z157">
            <v>4296</v>
          </cell>
          <cell r="AA157">
            <v>0</v>
          </cell>
          <cell r="AB157">
            <v>0</v>
          </cell>
          <cell r="AC157">
            <v>39.867795189009499</v>
          </cell>
          <cell r="AD157">
            <v>-94.758502340261174</v>
          </cell>
          <cell r="AE157" t="str">
            <v>14851 COUNTY RD 348</v>
          </cell>
          <cell r="AF157" t="str">
            <v>AVENUE CITY</v>
          </cell>
          <cell r="AG157" t="str">
            <v>64436</v>
          </cell>
          <cell r="AH157">
            <v>0</v>
          </cell>
          <cell r="AI157" t="str">
            <v>X</v>
          </cell>
          <cell r="AJ157" t="str">
            <v>-</v>
          </cell>
          <cell r="AK157" t="str">
            <v>X</v>
          </cell>
        </row>
        <row r="158">
          <cell r="A158" t="str">
            <v>AVDLCOMA</v>
          </cell>
          <cell r="B158" t="str">
            <v>CO</v>
          </cell>
          <cell r="C158" t="str">
            <v>CO</v>
          </cell>
          <cell r="D158" t="str">
            <v>AVONDALE</v>
          </cell>
          <cell r="E158" t="str">
            <v>AVDLCOMARS1</v>
          </cell>
          <cell r="F158">
            <v>658</v>
          </cell>
          <cell r="G158" t="str">
            <v>719947</v>
          </cell>
          <cell r="H158">
            <v>5699</v>
          </cell>
          <cell r="I158">
            <v>7775</v>
          </cell>
          <cell r="J158">
            <v>5699</v>
          </cell>
          <cell r="K158" t="str">
            <v>T600</v>
          </cell>
          <cell r="L158" t="str">
            <v>9636</v>
          </cell>
          <cell r="M158" t="str">
            <v>QWEST CORPORATION</v>
          </cell>
          <cell r="N158" t="str">
            <v>AVDLCOMA</v>
          </cell>
          <cell r="O158" t="str">
            <v>PUEBLO</v>
          </cell>
          <cell r="P158" t="str">
            <v>PUEBLO</v>
          </cell>
          <cell r="R158" t="str">
            <v>Q</v>
          </cell>
          <cell r="S158" t="str">
            <v>MOUNTAIN WEST</v>
          </cell>
          <cell r="T158" t="str">
            <v>TERRY BEELER</v>
          </cell>
          <cell r="U158" t="str">
            <v>QWEST CORPORATION</v>
          </cell>
          <cell r="V158" t="e">
            <v>#N/A</v>
          </cell>
          <cell r="W158" t="e">
            <v>#N/A</v>
          </cell>
          <cell r="X158" t="e">
            <v>#N/A</v>
          </cell>
          <cell r="Y158" t="e">
            <v>#N/A</v>
          </cell>
          <cell r="Z158" t="e">
            <v>#N/A</v>
          </cell>
          <cell r="AA158" t="e">
            <v>#N/A</v>
          </cell>
          <cell r="AB158" t="e">
            <v>#N/A</v>
          </cell>
          <cell r="AC158">
            <v>38.258887999999999</v>
          </cell>
          <cell r="AD158">
            <v>-104.34805299999999</v>
          </cell>
          <cell r="AE158" t="e">
            <v>#N/A</v>
          </cell>
          <cell r="AF158" t="e">
            <v>#N/A</v>
          </cell>
          <cell r="AG158" t="e">
            <v>#N/A</v>
          </cell>
          <cell r="AH158" t="e">
            <v>#N/A</v>
          </cell>
          <cell r="AI158" t="e">
            <v>#N/A</v>
          </cell>
          <cell r="AJ158" t="e">
            <v>#N/A</v>
          </cell>
          <cell r="AK158" t="e">
            <v>#N/A</v>
          </cell>
        </row>
        <row r="159">
          <cell r="A159" t="str">
            <v>AVLKOHXA</v>
          </cell>
          <cell r="B159" t="str">
            <v>OH</v>
          </cell>
          <cell r="C159" t="str">
            <v>OH</v>
          </cell>
          <cell r="D159" t="str">
            <v>AVON LAKE</v>
          </cell>
          <cell r="E159" t="str">
            <v>AVLKOHXADS0</v>
          </cell>
          <cell r="F159">
            <v>320</v>
          </cell>
          <cell r="G159" t="str">
            <v>440930</v>
          </cell>
          <cell r="H159">
            <v>2589</v>
          </cell>
          <cell r="I159">
            <v>5605</v>
          </cell>
          <cell r="J159">
            <v>2589</v>
          </cell>
          <cell r="K159" t="str">
            <v>T120</v>
          </cell>
          <cell r="L159" t="str">
            <v>0630</v>
          </cell>
          <cell r="M159" t="str">
            <v>CENTURYTEL OF OHIO, INC.</v>
          </cell>
          <cell r="N159" t="str">
            <v>AVLKOH</v>
          </cell>
          <cell r="O159" t="str">
            <v>AVON LK</v>
          </cell>
          <cell r="P159" t="str">
            <v>AVON LAKE</v>
          </cell>
          <cell r="R159" t="str">
            <v>CT</v>
          </cell>
          <cell r="S159" t="str">
            <v>MIDWEST</v>
          </cell>
          <cell r="T159" t="str">
            <v>DUANE RING</v>
          </cell>
          <cell r="U159" t="str">
            <v>CenturyTel of Ohio, Inc.</v>
          </cell>
          <cell r="V159" t="str">
            <v>CenturyTel FCC #1</v>
          </cell>
          <cell r="W159">
            <v>630</v>
          </cell>
          <cell r="X159" t="str">
            <v>CLEVELAND OHIO</v>
          </cell>
          <cell r="Y159">
            <v>5605</v>
          </cell>
          <cell r="Z159">
            <v>2589</v>
          </cell>
          <cell r="AA159">
            <v>0</v>
          </cell>
          <cell r="AB159">
            <v>0</v>
          </cell>
          <cell r="AC159">
            <v>41.489750077246214</v>
          </cell>
          <cell r="AD159">
            <v>-82.019610464789494</v>
          </cell>
          <cell r="AE159" t="str">
            <v>32778 WEBBER RD</v>
          </cell>
          <cell r="AF159" t="str">
            <v>AVON LAKE</v>
          </cell>
          <cell r="AG159" t="str">
            <v>44012</v>
          </cell>
          <cell r="AH159">
            <v>0</v>
          </cell>
          <cell r="AI159" t="str">
            <v>X</v>
          </cell>
          <cell r="AJ159" t="str">
            <v>X</v>
          </cell>
          <cell r="AK159" t="str">
            <v>-</v>
          </cell>
        </row>
        <row r="160">
          <cell r="A160" t="str">
            <v>AVLLINXA</v>
          </cell>
          <cell r="B160" t="str">
            <v>IN</v>
          </cell>
          <cell r="C160" t="str">
            <v>IN</v>
          </cell>
          <cell r="D160" t="str">
            <v>AVILLA</v>
          </cell>
          <cell r="E160" t="str">
            <v>AVLLINXADS0</v>
          </cell>
          <cell r="F160">
            <v>334</v>
          </cell>
          <cell r="G160" t="str">
            <v>260897</v>
          </cell>
          <cell r="H160">
            <v>3029</v>
          </cell>
          <cell r="I160">
            <v>5896</v>
          </cell>
          <cell r="J160">
            <v>3029</v>
          </cell>
          <cell r="K160" t="str">
            <v>T865</v>
          </cell>
          <cell r="L160" t="str">
            <v>0832</v>
          </cell>
          <cell r="M160" t="str">
            <v>UNITED TEL. CO. OF INDIANA, INC.</v>
          </cell>
          <cell r="N160" t="str">
            <v>AVLLIN</v>
          </cell>
          <cell r="O160" t="str">
            <v>AVILLA</v>
          </cell>
          <cell r="P160" t="str">
            <v>AVILLA</v>
          </cell>
          <cell r="R160" t="str">
            <v>EQ</v>
          </cell>
          <cell r="S160" t="str">
            <v>MIDWEST</v>
          </cell>
          <cell r="T160" t="str">
            <v>DUANE RING</v>
          </cell>
          <cell r="U160" t="str">
            <v>UNITED TEL. CO. OF INDIANA, INC.</v>
          </cell>
          <cell r="V160" t="e">
            <v>#N/A</v>
          </cell>
          <cell r="W160" t="e">
            <v>#N/A</v>
          </cell>
          <cell r="X160" t="e">
            <v>#N/A</v>
          </cell>
          <cell r="Y160" t="e">
            <v>#N/A</v>
          </cell>
          <cell r="Z160" t="e">
            <v>#N/A</v>
          </cell>
          <cell r="AA160" t="e">
            <v>#N/A</v>
          </cell>
          <cell r="AB160" t="e">
            <v>#N/A</v>
          </cell>
          <cell r="AC160">
            <v>41.366948999999998</v>
          </cell>
          <cell r="AD160">
            <v>-85.237911999999994</v>
          </cell>
          <cell r="AE160" t="e">
            <v>#N/A</v>
          </cell>
          <cell r="AF160" t="e">
            <v>#N/A</v>
          </cell>
          <cell r="AG160" t="e">
            <v>#N/A</v>
          </cell>
          <cell r="AH160" t="e">
            <v>#N/A</v>
          </cell>
          <cell r="AI160" t="e">
            <v>#N/A</v>
          </cell>
          <cell r="AJ160" t="e">
            <v>#N/A</v>
          </cell>
          <cell r="AK160" t="e">
            <v>#N/A</v>
          </cell>
        </row>
        <row r="161">
          <cell r="A161" t="str">
            <v>AVLLMOXA</v>
          </cell>
          <cell r="B161" t="str">
            <v>MO</v>
          </cell>
          <cell r="C161" t="str">
            <v>MO</v>
          </cell>
          <cell r="D161" t="str">
            <v>AVILLA</v>
          </cell>
          <cell r="E161" t="str">
            <v>AVLLMOXARS0</v>
          </cell>
          <cell r="F161">
            <v>522</v>
          </cell>
          <cell r="G161" t="str">
            <v>417246</v>
          </cell>
          <cell r="H161">
            <v>3966</v>
          </cell>
          <cell r="I161">
            <v>7373</v>
          </cell>
          <cell r="J161">
            <v>3966</v>
          </cell>
          <cell r="K161" t="str">
            <v>T095</v>
          </cell>
          <cell r="L161" t="str">
            <v>1151</v>
          </cell>
          <cell r="M161" t="str">
            <v>SPECTRA COMMUNICATIONS GROUP LLC</v>
          </cell>
          <cell r="N161" t="str">
            <v>AVLLMO</v>
          </cell>
          <cell r="O161" t="str">
            <v>AVILLA</v>
          </cell>
          <cell r="P161" t="str">
            <v>AVILLA</v>
          </cell>
          <cell r="R161" t="str">
            <v>CT</v>
          </cell>
          <cell r="S161" t="str">
            <v>MIDWEST</v>
          </cell>
          <cell r="T161" t="str">
            <v>DUANE RING</v>
          </cell>
          <cell r="U161" t="str">
            <v>Spectra Communications Group, LLC</v>
          </cell>
          <cell r="V161" t="str">
            <v>CenturyTel FCC #1</v>
          </cell>
          <cell r="W161">
            <v>1151</v>
          </cell>
          <cell r="X161" t="str">
            <v>SPRINGFIELD MISSOURI</v>
          </cell>
          <cell r="Y161">
            <v>7373</v>
          </cell>
          <cell r="Z161">
            <v>3966</v>
          </cell>
          <cell r="AA161">
            <v>0</v>
          </cell>
          <cell r="AB161">
            <v>0</v>
          </cell>
          <cell r="AC161">
            <v>37.196217627590968</v>
          </cell>
          <cell r="AD161">
            <v>-94.128603025985228</v>
          </cell>
          <cell r="AE161" t="str">
            <v>3 LAMAR ST</v>
          </cell>
          <cell r="AF161" t="str">
            <v>AVILLA</v>
          </cell>
          <cell r="AG161" t="str">
            <v>64833</v>
          </cell>
          <cell r="AH161">
            <v>0</v>
          </cell>
          <cell r="AI161" t="str">
            <v>X</v>
          </cell>
          <cell r="AJ161" t="str">
            <v>-</v>
          </cell>
          <cell r="AK161" t="str">
            <v>X</v>
          </cell>
        </row>
        <row r="162">
          <cell r="A162" t="str">
            <v>AVOCWIXA</v>
          </cell>
          <cell r="B162" t="str">
            <v>WI</v>
          </cell>
          <cell r="C162" t="str">
            <v>WI</v>
          </cell>
          <cell r="D162" t="str">
            <v>AVOCA</v>
          </cell>
          <cell r="E162" t="str">
            <v>AVOCWIXARS0</v>
          </cell>
          <cell r="F162">
            <v>354</v>
          </cell>
          <cell r="G162" t="str">
            <v>608532</v>
          </cell>
          <cell r="H162">
            <v>3941</v>
          </cell>
          <cell r="I162">
            <v>5934</v>
          </cell>
          <cell r="J162">
            <v>3941</v>
          </cell>
          <cell r="K162" t="str">
            <v>T156</v>
          </cell>
          <cell r="L162" t="str">
            <v>0922</v>
          </cell>
          <cell r="M162" t="str">
            <v>CENTURYTEL MIDWEST-WI LLC NW</v>
          </cell>
          <cell r="N162" t="str">
            <v>BOSCWI</v>
          </cell>
          <cell r="O162" t="str">
            <v>AVOCA</v>
          </cell>
          <cell r="P162" t="str">
            <v>AVOCA</v>
          </cell>
          <cell r="R162" t="str">
            <v>CT</v>
          </cell>
          <cell r="S162" t="str">
            <v>MIDWEST</v>
          </cell>
          <cell r="T162" t="str">
            <v>DUANE RING</v>
          </cell>
          <cell r="U162" t="str">
            <v>CenturyTel of the Midwest-Wisconsin, LLC</v>
          </cell>
          <cell r="V162" t="str">
            <v>NECA</v>
          </cell>
          <cell r="W162">
            <v>922</v>
          </cell>
          <cell r="X162" t="str">
            <v>SOUTHWEST WISCONSIN</v>
          </cell>
          <cell r="Y162">
            <v>5934</v>
          </cell>
          <cell r="Z162">
            <v>3941</v>
          </cell>
          <cell r="AA162">
            <v>0</v>
          </cell>
          <cell r="AB162">
            <v>0</v>
          </cell>
          <cell r="AC162">
            <v>43.180891871425985</v>
          </cell>
          <cell r="AD162">
            <v>-90.328811745217109</v>
          </cell>
          <cell r="AE162" t="str">
            <v>42 4TH ST</v>
          </cell>
          <cell r="AF162" t="str">
            <v>AVOCA</v>
          </cell>
          <cell r="AG162" t="str">
            <v>53506</v>
          </cell>
          <cell r="AH162">
            <v>0</v>
          </cell>
          <cell r="AI162" t="str">
            <v>X</v>
          </cell>
          <cell r="AJ162" t="str">
            <v>-</v>
          </cell>
          <cell r="AK162" t="str">
            <v>X</v>
          </cell>
        </row>
        <row r="163">
          <cell r="A163" t="str">
            <v>AVONCOMA</v>
          </cell>
          <cell r="B163" t="str">
            <v>CO</v>
          </cell>
          <cell r="C163" t="str">
            <v>CO</v>
          </cell>
          <cell r="D163" t="str">
            <v>AVON</v>
          </cell>
          <cell r="E163" t="str">
            <v>AVONCOMADS0</v>
          </cell>
          <cell r="F163">
            <v>656</v>
          </cell>
          <cell r="G163" t="str">
            <v>970748</v>
          </cell>
          <cell r="H163">
            <v>6134</v>
          </cell>
          <cell r="I163">
            <v>7597</v>
          </cell>
          <cell r="J163">
            <v>6134</v>
          </cell>
          <cell r="K163" t="str">
            <v>T600</v>
          </cell>
          <cell r="L163" t="str">
            <v>9636</v>
          </cell>
          <cell r="M163" t="str">
            <v>QWEST CORPORATION</v>
          </cell>
          <cell r="N163" t="str">
            <v>AVONCOMA</v>
          </cell>
          <cell r="O163" t="str">
            <v>VAIL</v>
          </cell>
          <cell r="P163" t="str">
            <v>VAIL</v>
          </cell>
          <cell r="R163" t="str">
            <v>Q</v>
          </cell>
          <cell r="S163" t="str">
            <v>MOUNTAIN WEST</v>
          </cell>
          <cell r="T163" t="str">
            <v>TERRY BEELER</v>
          </cell>
          <cell r="U163" t="str">
            <v>QWEST CORPORATION</v>
          </cell>
          <cell r="V163" t="e">
            <v>#N/A</v>
          </cell>
          <cell r="W163" t="e">
            <v>#N/A</v>
          </cell>
          <cell r="X163" t="e">
            <v>#N/A</v>
          </cell>
          <cell r="Y163" t="e">
            <v>#N/A</v>
          </cell>
          <cell r="Z163" t="e">
            <v>#N/A</v>
          </cell>
          <cell r="AA163" t="e">
            <v>#N/A</v>
          </cell>
          <cell r="AB163" t="e">
            <v>#N/A</v>
          </cell>
          <cell r="AC163">
            <v>39.623333000000002</v>
          </cell>
          <cell r="AD163">
            <v>-106.496667</v>
          </cell>
          <cell r="AE163" t="e">
            <v>#N/A</v>
          </cell>
          <cell r="AF163" t="e">
            <v>#N/A</v>
          </cell>
          <cell r="AG163" t="e">
            <v>#N/A</v>
          </cell>
          <cell r="AH163" t="e">
            <v>#N/A</v>
          </cell>
          <cell r="AI163" t="e">
            <v>#N/A</v>
          </cell>
          <cell r="AJ163" t="e">
            <v>#N/A</v>
          </cell>
          <cell r="AK163" t="e">
            <v>#N/A</v>
          </cell>
        </row>
        <row r="164">
          <cell r="A164" t="str">
            <v>AVONILXD</v>
          </cell>
          <cell r="B164" t="str">
            <v>IL</v>
          </cell>
          <cell r="C164" t="str">
            <v>IL</v>
          </cell>
          <cell r="D164" t="str">
            <v>AVON</v>
          </cell>
          <cell r="E164" t="str">
            <v>AVONILXDRS0</v>
          </cell>
          <cell r="F164">
            <v>977</v>
          </cell>
          <cell r="G164" t="str">
            <v>309465</v>
          </cell>
          <cell r="H164">
            <v>3714</v>
          </cell>
          <cell r="I164">
            <v>6430</v>
          </cell>
          <cell r="J164">
            <v>3714</v>
          </cell>
          <cell r="K164" t="str">
            <v>T820</v>
          </cell>
          <cell r="L164" t="str">
            <v>1057</v>
          </cell>
          <cell r="M164" t="str">
            <v>GALLATIN RIVER COMMUNICATIONS</v>
          </cell>
          <cell r="N164" t="str">
            <v>AVONIL</v>
          </cell>
          <cell r="O164" t="str">
            <v>AVON</v>
          </cell>
          <cell r="P164" t="str">
            <v>AVON</v>
          </cell>
          <cell r="R164" t="str">
            <v>CT</v>
          </cell>
          <cell r="S164" t="str">
            <v>MIDWEST</v>
          </cell>
          <cell r="T164" t="str">
            <v>DUANE RING</v>
          </cell>
          <cell r="U164" t="str">
            <v>Gallatin River Communications, Inc.</v>
          </cell>
          <cell r="V164" t="str">
            <v>Madison River Tel FCC #1 Sect 17</v>
          </cell>
          <cell r="W164">
            <v>1057</v>
          </cell>
          <cell r="X164" t="str">
            <v>MACOMB ILLINOIS</v>
          </cell>
          <cell r="Y164">
            <v>6430</v>
          </cell>
          <cell r="Z164">
            <v>3714</v>
          </cell>
          <cell r="AA164">
            <v>0</v>
          </cell>
          <cell r="AB164">
            <v>0</v>
          </cell>
          <cell r="AC164">
            <v>40.662189268461482</v>
          </cell>
          <cell r="AD164">
            <v>-90.434694441727359</v>
          </cell>
          <cell r="AE164" t="str">
            <v>113 S MAIN ST</v>
          </cell>
          <cell r="AF164" t="str">
            <v>AVON</v>
          </cell>
          <cell r="AG164" t="str">
            <v>61415</v>
          </cell>
          <cell r="AH164">
            <v>0</v>
          </cell>
          <cell r="AI164" t="str">
            <v>-</v>
          </cell>
          <cell r="AJ164" t="str">
            <v>-</v>
          </cell>
          <cell r="AK164" t="str">
            <v>X</v>
          </cell>
        </row>
        <row r="165">
          <cell r="A165" t="str">
            <v>AVONMNVO</v>
          </cell>
          <cell r="B165" t="str">
            <v>MN</v>
          </cell>
          <cell r="C165" t="str">
            <v>MN</v>
          </cell>
          <cell r="D165" t="str">
            <v>AVON</v>
          </cell>
          <cell r="E165" t="str">
            <v>AVONMNVORS3</v>
          </cell>
          <cell r="F165">
            <v>626</v>
          </cell>
          <cell r="G165" t="str">
            <v>320356</v>
          </cell>
          <cell r="H165">
            <v>4748</v>
          </cell>
          <cell r="I165">
            <v>5730</v>
          </cell>
          <cell r="J165">
            <v>4748</v>
          </cell>
          <cell r="K165" t="str">
            <v>T600</v>
          </cell>
          <cell r="L165" t="str">
            <v>9631</v>
          </cell>
          <cell r="M165" t="str">
            <v>QWEST CORPORATION</v>
          </cell>
          <cell r="N165" t="str">
            <v>AVONMNVO</v>
          </cell>
          <cell r="O165" t="str">
            <v>AVON</v>
          </cell>
          <cell r="P165" t="str">
            <v>AVON</v>
          </cell>
          <cell r="R165" t="str">
            <v>Q</v>
          </cell>
          <cell r="S165" t="str">
            <v>MIDWEST</v>
          </cell>
          <cell r="T165" t="str">
            <v>DUANE RING</v>
          </cell>
          <cell r="U165" t="str">
            <v>QWEST CORPORATION</v>
          </cell>
          <cell r="V165" t="e">
            <v>#N/A</v>
          </cell>
          <cell r="W165" t="e">
            <v>#N/A</v>
          </cell>
          <cell r="X165" t="e">
            <v>#N/A</v>
          </cell>
          <cell r="Y165" t="e">
            <v>#N/A</v>
          </cell>
          <cell r="Z165" t="e">
            <v>#N/A</v>
          </cell>
          <cell r="AA165" t="e">
            <v>#N/A</v>
          </cell>
          <cell r="AB165" t="e">
            <v>#N/A</v>
          </cell>
          <cell r="AC165">
            <v>45.608333999999999</v>
          </cell>
          <cell r="AD165">
            <v>-94.452224999999999</v>
          </cell>
          <cell r="AE165" t="e">
            <v>#N/A</v>
          </cell>
          <cell r="AF165" t="e">
            <v>#N/A</v>
          </cell>
          <cell r="AG165" t="e">
            <v>#N/A</v>
          </cell>
          <cell r="AH165" t="e">
            <v>#N/A</v>
          </cell>
          <cell r="AI165" t="e">
            <v>#N/A</v>
          </cell>
          <cell r="AJ165" t="e">
            <v>#N/A</v>
          </cell>
          <cell r="AK165" t="e">
            <v>#N/A</v>
          </cell>
        </row>
        <row r="166">
          <cell r="A166" t="str">
            <v>AVONOHXA</v>
          </cell>
          <cell r="B166" t="str">
            <v>OH</v>
          </cell>
          <cell r="C166" t="str">
            <v>OH</v>
          </cell>
          <cell r="D166" t="str">
            <v>AVON</v>
          </cell>
          <cell r="E166" t="str">
            <v>AVONOHXARS1</v>
          </cell>
          <cell r="F166">
            <v>320</v>
          </cell>
          <cell r="G166" t="str">
            <v>440695</v>
          </cell>
          <cell r="H166">
            <v>2587</v>
          </cell>
          <cell r="I166">
            <v>5614</v>
          </cell>
          <cell r="J166">
            <v>2587</v>
          </cell>
          <cell r="K166" t="str">
            <v>T120</v>
          </cell>
          <cell r="L166" t="str">
            <v>0630</v>
          </cell>
          <cell r="M166" t="str">
            <v>CENTURYTEL OF OHIO, INC.</v>
          </cell>
          <cell r="N166" t="str">
            <v>AVONOH</v>
          </cell>
          <cell r="O166" t="str">
            <v>AVON</v>
          </cell>
          <cell r="P166" t="str">
            <v>AVON</v>
          </cell>
          <cell r="R166" t="str">
            <v>CT</v>
          </cell>
          <cell r="S166" t="str">
            <v>MIDWEST</v>
          </cell>
          <cell r="T166" t="str">
            <v>DUANE RING</v>
          </cell>
          <cell r="U166" t="str">
            <v>CenturyTel of Ohio, Inc.</v>
          </cell>
          <cell r="V166" t="str">
            <v>CenturyTel FCC #1</v>
          </cell>
          <cell r="W166">
            <v>630</v>
          </cell>
          <cell r="X166" t="str">
            <v>CLEVELAND OHIO</v>
          </cell>
          <cell r="Y166">
            <v>5614</v>
          </cell>
          <cell r="Z166">
            <v>2587</v>
          </cell>
          <cell r="AA166">
            <v>0</v>
          </cell>
          <cell r="AB166">
            <v>0</v>
          </cell>
          <cell r="AC166">
            <v>41.449732741497016</v>
          </cell>
          <cell r="AD166">
            <v>-82.038286491371025</v>
          </cell>
          <cell r="AE166" t="str">
            <v>37295 DETROIT RD</v>
          </cell>
          <cell r="AF166" t="str">
            <v>AVON</v>
          </cell>
          <cell r="AG166" t="str">
            <v>44011</v>
          </cell>
          <cell r="AH166">
            <v>0</v>
          </cell>
          <cell r="AI166" t="str">
            <v>X</v>
          </cell>
          <cell r="AJ166" t="str">
            <v>-</v>
          </cell>
          <cell r="AK166" t="str">
            <v>X</v>
          </cell>
        </row>
        <row r="167">
          <cell r="A167" t="str">
            <v>AVONOHXB</v>
          </cell>
          <cell r="B167" t="str">
            <v>OH</v>
          </cell>
          <cell r="C167" t="str">
            <v>OH</v>
          </cell>
          <cell r="D167" t="str">
            <v>AVON EAST</v>
          </cell>
          <cell r="E167" t="str">
            <v>AVONOHXBRS1</v>
          </cell>
          <cell r="F167">
            <v>320</v>
          </cell>
          <cell r="G167" t="str">
            <v>440937</v>
          </cell>
          <cell r="H167">
            <v>2582</v>
          </cell>
          <cell r="I167">
            <v>5610</v>
          </cell>
          <cell r="J167">
            <v>2582</v>
          </cell>
          <cell r="K167" t="str">
            <v>T120</v>
          </cell>
          <cell r="L167" t="str">
            <v>0630</v>
          </cell>
          <cell r="M167" t="str">
            <v>CENTURYTEL OF OHIO, INC.</v>
          </cell>
          <cell r="N167" t="str">
            <v>AVEAOH</v>
          </cell>
          <cell r="O167" t="str">
            <v>AVON</v>
          </cell>
          <cell r="P167" t="str">
            <v>AVON</v>
          </cell>
          <cell r="R167" t="str">
            <v>CT</v>
          </cell>
          <cell r="S167" t="str">
            <v>MIDWEST</v>
          </cell>
          <cell r="T167" t="str">
            <v>DUANE RING</v>
          </cell>
          <cell r="U167" t="str">
            <v>CenturyTel of Ohio, Inc.</v>
          </cell>
          <cell r="V167" t="str">
            <v>CenturyTel FCC #1</v>
          </cell>
          <cell r="W167">
            <v>630</v>
          </cell>
          <cell r="X167" t="str">
            <v>CLEVELAND OHIO</v>
          </cell>
          <cell r="Y167">
            <v>5610</v>
          </cell>
          <cell r="Z167">
            <v>2582</v>
          </cell>
          <cell r="AA167">
            <v>0</v>
          </cell>
          <cell r="AB167">
            <v>0</v>
          </cell>
          <cell r="AC167">
            <v>41.453327374181875</v>
          </cell>
          <cell r="AD167">
            <v>-81.999417407361662</v>
          </cell>
          <cell r="AE167" t="str">
            <v>2600 JAYCOX RD</v>
          </cell>
          <cell r="AF167" t="str">
            <v>AVON</v>
          </cell>
          <cell r="AG167" t="str">
            <v>44011</v>
          </cell>
          <cell r="AH167">
            <v>0</v>
          </cell>
          <cell r="AI167" t="str">
            <v>X</v>
          </cell>
          <cell r="AJ167" t="str">
            <v>-</v>
          </cell>
          <cell r="AK167" t="str">
            <v>X</v>
          </cell>
        </row>
        <row r="168">
          <cell r="A168" t="str">
            <v>AVPKFLXA</v>
          </cell>
          <cell r="B168" t="str">
            <v>FL</v>
          </cell>
          <cell r="C168" t="str">
            <v>FL</v>
          </cell>
          <cell r="D168" t="str">
            <v>AVON PARK</v>
          </cell>
          <cell r="E168" t="str">
            <v>AVPKFLXADS0</v>
          </cell>
          <cell r="F168">
            <v>939</v>
          </cell>
          <cell r="G168" t="str">
            <v>863201</v>
          </cell>
          <cell r="H168">
            <v>949</v>
          </cell>
          <cell r="I168">
            <v>8144</v>
          </cell>
          <cell r="J168">
            <v>949</v>
          </cell>
          <cell r="K168" t="str">
            <v>T886</v>
          </cell>
          <cell r="L168" t="str">
            <v>0341</v>
          </cell>
          <cell r="M168" t="str">
            <v>EMBARQ FLORIDA, INC.</v>
          </cell>
          <cell r="N168" t="str">
            <v>AVPKFL</v>
          </cell>
          <cell r="O168" t="str">
            <v>AVON PARK</v>
          </cell>
          <cell r="P168" t="str">
            <v>AVON PARK</v>
          </cell>
          <cell r="R168" t="str">
            <v>EQ</v>
          </cell>
          <cell r="S168" t="str">
            <v>EAST</v>
          </cell>
          <cell r="T168" t="str">
            <v>KEVIN MCCARTER</v>
          </cell>
          <cell r="U168" t="str">
            <v>EMBARQ FLORIDA, INC.</v>
          </cell>
          <cell r="V168" t="e">
            <v>#N/A</v>
          </cell>
          <cell r="W168" t="e">
            <v>#N/A</v>
          </cell>
          <cell r="X168" t="e">
            <v>#N/A</v>
          </cell>
          <cell r="Y168" t="e">
            <v>#N/A</v>
          </cell>
          <cell r="Z168" t="e">
            <v>#N/A</v>
          </cell>
          <cell r="AA168" t="e">
            <v>#N/A</v>
          </cell>
          <cell r="AB168" t="e">
            <v>#N/A</v>
          </cell>
          <cell r="AC168">
            <v>27.596339</v>
          </cell>
          <cell r="AD168">
            <v>-81.503040999999996</v>
          </cell>
          <cell r="AE168" t="e">
            <v>#N/A</v>
          </cell>
          <cell r="AF168" t="e">
            <v>#N/A</v>
          </cell>
          <cell r="AG168" t="e">
            <v>#N/A</v>
          </cell>
          <cell r="AH168" t="e">
            <v>#N/A</v>
          </cell>
          <cell r="AI168" t="e">
            <v>#N/A</v>
          </cell>
          <cell r="AJ168" t="e">
            <v>#N/A</v>
          </cell>
          <cell r="AK168" t="e">
            <v>#N/A</v>
          </cell>
        </row>
        <row r="169">
          <cell r="A169" t="str">
            <v>AXTLNENW</v>
          </cell>
          <cell r="B169" t="str">
            <v>NE</v>
          </cell>
          <cell r="C169" t="str">
            <v>NE</v>
          </cell>
          <cell r="D169" t="str">
            <v>AXTELL</v>
          </cell>
          <cell r="E169" t="str">
            <v>AXTLNENWRS1</v>
          </cell>
          <cell r="F169">
            <v>646</v>
          </cell>
          <cell r="G169" t="str">
            <v>308743</v>
          </cell>
          <cell r="H169">
            <v>5022</v>
          </cell>
          <cell r="I169">
            <v>7036</v>
          </cell>
          <cell r="J169">
            <v>5022</v>
          </cell>
          <cell r="K169" t="str">
            <v>T600</v>
          </cell>
          <cell r="L169" t="str">
            <v>9631</v>
          </cell>
          <cell r="M169" t="str">
            <v>QWEST CORPORATION</v>
          </cell>
          <cell r="N169" t="str">
            <v>AXTLNENW</v>
          </cell>
          <cell r="O169" t="str">
            <v>AXTELL</v>
          </cell>
          <cell r="P169" t="str">
            <v>AXTELL</v>
          </cell>
          <cell r="R169" t="str">
            <v>Q</v>
          </cell>
          <cell r="S169" t="str">
            <v>MIDWEST</v>
          </cell>
          <cell r="T169" t="str">
            <v>DUANE RING</v>
          </cell>
          <cell r="U169" t="str">
            <v>QWEST CORPORATION</v>
          </cell>
          <cell r="V169" t="e">
            <v>#N/A</v>
          </cell>
          <cell r="W169" t="e">
            <v>#N/A</v>
          </cell>
          <cell r="X169" t="e">
            <v>#N/A</v>
          </cell>
          <cell r="Y169" t="e">
            <v>#N/A</v>
          </cell>
          <cell r="Z169" t="e">
            <v>#N/A</v>
          </cell>
          <cell r="AA169" t="e">
            <v>#N/A</v>
          </cell>
          <cell r="AB169" t="e">
            <v>#N/A</v>
          </cell>
          <cell r="AC169">
            <v>40.446109999999997</v>
          </cell>
          <cell r="AD169">
            <v>-99.126114000000001</v>
          </cell>
          <cell r="AE169" t="e">
            <v>#N/A</v>
          </cell>
          <cell r="AF169" t="e">
            <v>#N/A</v>
          </cell>
          <cell r="AG169" t="e">
            <v>#N/A</v>
          </cell>
          <cell r="AH169" t="e">
            <v>#N/A</v>
          </cell>
          <cell r="AI169" t="e">
            <v>#N/A</v>
          </cell>
          <cell r="AJ169" t="e">
            <v>#N/A</v>
          </cell>
          <cell r="AK169" t="e">
            <v>#N/A</v>
          </cell>
        </row>
        <row r="170">
          <cell r="A170" t="str">
            <v>AXTNVAXA</v>
          </cell>
          <cell r="B170" t="str">
            <v>VA</v>
          </cell>
          <cell r="C170" t="str">
            <v>VA</v>
          </cell>
          <cell r="D170" t="str">
            <v>AXTON</v>
          </cell>
          <cell r="E170" t="str">
            <v>AXTNVAXADS0</v>
          </cell>
          <cell r="F170">
            <v>244</v>
          </cell>
          <cell r="G170" t="str">
            <v>276648</v>
          </cell>
          <cell r="H170">
            <v>1696</v>
          </cell>
          <cell r="I170">
            <v>6286</v>
          </cell>
          <cell r="J170">
            <v>1696</v>
          </cell>
          <cell r="K170" t="str">
            <v>T858</v>
          </cell>
          <cell r="L170" t="str">
            <v>0254</v>
          </cell>
          <cell r="M170" t="str">
            <v>CENTRAL TEL. CO. OF VIRGINIA</v>
          </cell>
          <cell r="N170" t="str">
            <v>AXTNVA</v>
          </cell>
          <cell r="O170" t="str">
            <v>AXTON</v>
          </cell>
          <cell r="P170" t="str">
            <v>AXTON</v>
          </cell>
          <cell r="R170" t="str">
            <v>EQ</v>
          </cell>
          <cell r="S170" t="str">
            <v>EAST</v>
          </cell>
          <cell r="T170" t="str">
            <v>KEVIN MCCARTER</v>
          </cell>
          <cell r="U170" t="str">
            <v>CENTRAL TEL. CO. OF VIRGINIA</v>
          </cell>
          <cell r="V170" t="e">
            <v>#N/A</v>
          </cell>
          <cell r="W170" t="e">
            <v>#N/A</v>
          </cell>
          <cell r="X170" t="e">
            <v>#N/A</v>
          </cell>
          <cell r="Y170" t="e">
            <v>#N/A</v>
          </cell>
          <cell r="Z170" t="e">
            <v>#N/A</v>
          </cell>
          <cell r="AA170" t="e">
            <v>#N/A</v>
          </cell>
          <cell r="AB170" t="e">
            <v>#N/A</v>
          </cell>
          <cell r="AC170">
            <v>36.662044000000002</v>
          </cell>
          <cell r="AD170">
            <v>-79.711564999999993</v>
          </cell>
          <cell r="AE170" t="e">
            <v>#N/A</v>
          </cell>
          <cell r="AF170" t="e">
            <v>#N/A</v>
          </cell>
          <cell r="AG170" t="e">
            <v>#N/A</v>
          </cell>
          <cell r="AH170" t="e">
            <v>#N/A</v>
          </cell>
          <cell r="AI170" t="e">
            <v>#N/A</v>
          </cell>
          <cell r="AJ170" t="e">
            <v>#N/A</v>
          </cell>
          <cell r="AK170" t="e">
            <v>#N/A</v>
          </cell>
        </row>
        <row r="171">
          <cell r="A171" t="str">
            <v>AYDNNCXA</v>
          </cell>
          <cell r="B171" t="str">
            <v>NC</v>
          </cell>
          <cell r="C171" t="str">
            <v>NC</v>
          </cell>
          <cell r="D171" t="str">
            <v>AYDEN</v>
          </cell>
          <cell r="E171" t="str">
            <v>AYDNNCXA746</v>
          </cell>
          <cell r="F171">
            <v>951</v>
          </cell>
          <cell r="G171" t="str">
            <v>252746</v>
          </cell>
          <cell r="H171">
            <v>1216</v>
          </cell>
          <cell r="I171">
            <v>6280</v>
          </cell>
          <cell r="J171">
            <v>1216</v>
          </cell>
          <cell r="K171" t="str">
            <v>T861</v>
          </cell>
          <cell r="L171" t="str">
            <v>0470</v>
          </cell>
          <cell r="M171" t="str">
            <v>CAROLINA TEL AND TEL CO., LLC</v>
          </cell>
          <cell r="N171" t="str">
            <v>AYDNNC</v>
          </cell>
          <cell r="O171" t="str">
            <v>AYDEN</v>
          </cell>
          <cell r="P171" t="str">
            <v>AYDEN</v>
          </cell>
          <cell r="R171" t="str">
            <v>EQ</v>
          </cell>
          <cell r="S171" t="str">
            <v>EAST</v>
          </cell>
          <cell r="T171" t="str">
            <v>KEVIN MCCARTER</v>
          </cell>
          <cell r="U171" t="str">
            <v>CAROLINA TEL AND TEL CO., LLC</v>
          </cell>
          <cell r="V171" t="e">
            <v>#N/A</v>
          </cell>
          <cell r="W171" t="e">
            <v>#N/A</v>
          </cell>
          <cell r="X171" t="e">
            <v>#N/A</v>
          </cell>
          <cell r="Y171" t="e">
            <v>#N/A</v>
          </cell>
          <cell r="Z171" t="e">
            <v>#N/A</v>
          </cell>
          <cell r="AA171" t="e">
            <v>#N/A</v>
          </cell>
          <cell r="AB171" t="e">
            <v>#N/A</v>
          </cell>
          <cell r="AC171">
            <v>35.470300000000002</v>
          </cell>
          <cell r="AD171">
            <v>-77.420240000000007</v>
          </cell>
          <cell r="AE171" t="e">
            <v>#N/A</v>
          </cell>
          <cell r="AF171" t="e">
            <v>#N/A</v>
          </cell>
          <cell r="AG171" t="e">
            <v>#N/A</v>
          </cell>
          <cell r="AH171" t="e">
            <v>#N/A</v>
          </cell>
          <cell r="AI171" t="e">
            <v>#N/A</v>
          </cell>
          <cell r="AJ171" t="e">
            <v>#N/A</v>
          </cell>
          <cell r="AK171" t="e">
            <v>#N/A</v>
          </cell>
        </row>
        <row r="172">
          <cell r="A172" t="str">
            <v>AZCYAZ03</v>
          </cell>
          <cell r="B172" t="str">
            <v>AZ</v>
          </cell>
          <cell r="C172" t="str">
            <v>AZ</v>
          </cell>
          <cell r="D172" t="str">
            <v>ARIZONA CITY</v>
          </cell>
          <cell r="E172" t="str">
            <v>AZCYAZ03RS1</v>
          </cell>
          <cell r="F172">
            <v>666</v>
          </cell>
          <cell r="G172" t="str">
            <v>520466</v>
          </cell>
          <cell r="H172">
            <v>6641</v>
          </cell>
          <cell r="I172">
            <v>9264</v>
          </cell>
          <cell r="J172">
            <v>6641</v>
          </cell>
          <cell r="K172" t="str">
            <v>T600</v>
          </cell>
          <cell r="L172" t="str">
            <v>9636</v>
          </cell>
          <cell r="M172" t="str">
            <v>QWEST CORPORATION</v>
          </cell>
          <cell r="N172" t="str">
            <v>ELOYAZ01</v>
          </cell>
          <cell r="O172" t="str">
            <v>ELOY</v>
          </cell>
          <cell r="P172" t="str">
            <v>CASAGRANDE</v>
          </cell>
          <cell r="R172" t="str">
            <v>Q</v>
          </cell>
          <cell r="S172" t="str">
            <v>MOUNTAIN WEST</v>
          </cell>
          <cell r="T172" t="str">
            <v>TERRY BEELER</v>
          </cell>
          <cell r="U172" t="str">
            <v>QWEST CORPORATION</v>
          </cell>
          <cell r="V172" t="e">
            <v>#N/A</v>
          </cell>
          <cell r="W172" t="e">
            <v>#N/A</v>
          </cell>
          <cell r="X172" t="e">
            <v>#N/A</v>
          </cell>
          <cell r="Y172" t="e">
            <v>#N/A</v>
          </cell>
          <cell r="Z172" t="e">
            <v>#N/A</v>
          </cell>
          <cell r="AA172" t="e">
            <v>#N/A</v>
          </cell>
          <cell r="AB172" t="e">
            <v>#N/A</v>
          </cell>
          <cell r="AC172">
            <v>32.753886999999999</v>
          </cell>
          <cell r="AD172">
            <v>-111.67111199999999</v>
          </cell>
          <cell r="AE172" t="e">
            <v>#N/A</v>
          </cell>
          <cell r="AF172" t="e">
            <v>#N/A</v>
          </cell>
          <cell r="AG172" t="e">
            <v>#N/A</v>
          </cell>
          <cell r="AH172" t="e">
            <v>#N/A</v>
          </cell>
          <cell r="AI172" t="e">
            <v>#N/A</v>
          </cell>
          <cell r="AJ172" t="e">
            <v>#N/A</v>
          </cell>
          <cell r="AK172" t="e">
            <v>#N/A</v>
          </cell>
        </row>
        <row r="173">
          <cell r="A173" t="str">
            <v>AZTCNM03</v>
          </cell>
          <cell r="B173" t="str">
            <v>NM</v>
          </cell>
          <cell r="C173" t="str">
            <v>NM</v>
          </cell>
          <cell r="D173" t="str">
            <v>AZTEC MAIN</v>
          </cell>
          <cell r="E173" t="str">
            <v>AZTCNM03RS1</v>
          </cell>
          <cell r="F173">
            <v>664</v>
          </cell>
          <cell r="G173" t="str">
            <v>505333</v>
          </cell>
          <cell r="H173">
            <v>6218</v>
          </cell>
          <cell r="I173">
            <v>8250</v>
          </cell>
          <cell r="J173">
            <v>6218</v>
          </cell>
          <cell r="K173" t="str">
            <v>T600</v>
          </cell>
          <cell r="L173" t="str">
            <v>9636</v>
          </cell>
          <cell r="M173" t="str">
            <v>QWEST CORPORATION</v>
          </cell>
          <cell r="N173" t="str">
            <v>AZTCNM03</v>
          </cell>
          <cell r="O173" t="str">
            <v>AZTEC</v>
          </cell>
          <cell r="P173" t="str">
            <v>AZTEC</v>
          </cell>
          <cell r="R173" t="str">
            <v>Q</v>
          </cell>
          <cell r="S173" t="str">
            <v>MOUNTAIN WEST</v>
          </cell>
          <cell r="T173" t="str">
            <v>TERRY BEELER</v>
          </cell>
          <cell r="U173" t="str">
            <v>QWEST CORPORATION</v>
          </cell>
          <cell r="V173" t="e">
            <v>#N/A</v>
          </cell>
          <cell r="W173" t="e">
            <v>#N/A</v>
          </cell>
          <cell r="X173" t="e">
            <v>#N/A</v>
          </cell>
          <cell r="Y173" t="e">
            <v>#N/A</v>
          </cell>
          <cell r="Z173" t="e">
            <v>#N/A</v>
          </cell>
          <cell r="AA173" t="e">
            <v>#N/A</v>
          </cell>
          <cell r="AB173" t="e">
            <v>#N/A</v>
          </cell>
          <cell r="AC173">
            <v>36.821556000000001</v>
          </cell>
          <cell r="AD173">
            <v>-107.994012</v>
          </cell>
          <cell r="AE173" t="e">
            <v>#N/A</v>
          </cell>
          <cell r="AF173" t="e">
            <v>#N/A</v>
          </cell>
          <cell r="AG173" t="e">
            <v>#N/A</v>
          </cell>
          <cell r="AH173" t="e">
            <v>#N/A</v>
          </cell>
          <cell r="AI173" t="e">
            <v>#N/A</v>
          </cell>
          <cell r="AJ173" t="e">
            <v>#N/A</v>
          </cell>
          <cell r="AK173" t="e">
            <v>#N/A</v>
          </cell>
        </row>
        <row r="174">
          <cell r="A174" t="str">
            <v>AZTCNMBL</v>
          </cell>
          <cell r="B174" t="str">
            <v>NM</v>
          </cell>
          <cell r="C174" t="str">
            <v>NM</v>
          </cell>
          <cell r="D174" t="str">
            <v>AZTEC SOUTH</v>
          </cell>
          <cell r="E174" t="str">
            <v>AZTCNMBLRS1</v>
          </cell>
          <cell r="F174">
            <v>664</v>
          </cell>
          <cell r="G174" t="str">
            <v>505632</v>
          </cell>
          <cell r="H174">
            <v>6208</v>
          </cell>
          <cell r="I174">
            <v>8271</v>
          </cell>
          <cell r="J174">
            <v>6208</v>
          </cell>
          <cell r="K174" t="str">
            <v>T600</v>
          </cell>
          <cell r="L174" t="str">
            <v>9636</v>
          </cell>
          <cell r="M174" t="str">
            <v>QWEST CORPORATION</v>
          </cell>
          <cell r="N174" t="str">
            <v>AZTCNMBL</v>
          </cell>
          <cell r="O174" t="str">
            <v>AZTEC</v>
          </cell>
          <cell r="P174" t="str">
            <v>AZTEC</v>
          </cell>
          <cell r="R174" t="str">
            <v>Q</v>
          </cell>
          <cell r="S174" t="str">
            <v>MOUNTAIN WEST</v>
          </cell>
          <cell r="T174" t="str">
            <v>TERRY BEELER</v>
          </cell>
          <cell r="U174" t="str">
            <v>QWEST CORPORATION</v>
          </cell>
          <cell r="V174" t="e">
            <v>#N/A</v>
          </cell>
          <cell r="W174" t="e">
            <v>#N/A</v>
          </cell>
          <cell r="X174" t="e">
            <v>#N/A</v>
          </cell>
          <cell r="Y174" t="e">
            <v>#N/A</v>
          </cell>
          <cell r="Z174" t="e">
            <v>#N/A</v>
          </cell>
          <cell r="AA174" t="e">
            <v>#N/A</v>
          </cell>
          <cell r="AB174" t="e">
            <v>#N/A</v>
          </cell>
          <cell r="AC174">
            <v>36.822498000000003</v>
          </cell>
          <cell r="AD174">
            <v>-107.991112</v>
          </cell>
          <cell r="AE174" t="e">
            <v>#N/A</v>
          </cell>
          <cell r="AF174" t="e">
            <v>#N/A</v>
          </cell>
          <cell r="AG174" t="e">
            <v>#N/A</v>
          </cell>
          <cell r="AH174" t="e">
            <v>#N/A</v>
          </cell>
          <cell r="AI174" t="e">
            <v>#N/A</v>
          </cell>
          <cell r="AJ174" t="e">
            <v>#N/A</v>
          </cell>
          <cell r="AK174" t="e">
            <v>#N/A</v>
          </cell>
        </row>
        <row r="175">
          <cell r="A175" t="str">
            <v>BAKRFLXA</v>
          </cell>
          <cell r="B175" t="str">
            <v>FL</v>
          </cell>
          <cell r="C175" t="str">
            <v>FL</v>
          </cell>
          <cell r="D175" t="str">
            <v>BAKER</v>
          </cell>
          <cell r="E175" t="str">
            <v>BAKRFLXADS0</v>
          </cell>
          <cell r="F175">
            <v>448</v>
          </cell>
          <cell r="G175" t="str">
            <v>850537</v>
          </cell>
          <cell r="H175">
            <v>2148</v>
          </cell>
          <cell r="I175">
            <v>8056</v>
          </cell>
          <cell r="J175">
            <v>2148</v>
          </cell>
          <cell r="K175" t="str">
            <v>T863</v>
          </cell>
          <cell r="L175" t="str">
            <v>0340</v>
          </cell>
          <cell r="M175" t="str">
            <v>EMBARQ FLORIDA INC. (CENTRAL)</v>
          </cell>
          <cell r="N175" t="str">
            <v>BAKRFL</v>
          </cell>
          <cell r="O175" t="str">
            <v>BAKER</v>
          </cell>
          <cell r="P175" t="str">
            <v>BAKER</v>
          </cell>
          <cell r="R175" t="str">
            <v>EQ</v>
          </cell>
          <cell r="S175" t="str">
            <v>EAST</v>
          </cell>
          <cell r="T175" t="str">
            <v>KEVIN MCCARTER</v>
          </cell>
          <cell r="U175" t="str">
            <v>EMBARQ FLORIDA INC. (CENTRAL)</v>
          </cell>
          <cell r="V175" t="e">
            <v>#N/A</v>
          </cell>
          <cell r="W175" t="e">
            <v>#N/A</v>
          </cell>
          <cell r="X175" t="e">
            <v>#N/A</v>
          </cell>
          <cell r="Y175" t="e">
            <v>#N/A</v>
          </cell>
          <cell r="Z175" t="e">
            <v>#N/A</v>
          </cell>
          <cell r="AA175" t="e">
            <v>#N/A</v>
          </cell>
          <cell r="AB175" t="e">
            <v>#N/A</v>
          </cell>
          <cell r="AC175">
            <v>30.798127999999998</v>
          </cell>
          <cell r="AD175">
            <v>-86.682615999999996</v>
          </cell>
          <cell r="AE175" t="e">
            <v>#N/A</v>
          </cell>
          <cell r="AF175" t="e">
            <v>#N/A</v>
          </cell>
          <cell r="AG175" t="e">
            <v>#N/A</v>
          </cell>
          <cell r="AH175" t="e">
            <v>#N/A</v>
          </cell>
          <cell r="AI175" t="e">
            <v>#N/A</v>
          </cell>
          <cell r="AJ175" t="e">
            <v>#N/A</v>
          </cell>
          <cell r="AK175" t="e">
            <v>#N/A</v>
          </cell>
        </row>
        <row r="176">
          <cell r="A176" t="str">
            <v>BAKROR23</v>
          </cell>
          <cell r="B176" t="str">
            <v>OR</v>
          </cell>
          <cell r="C176" t="str">
            <v>OR</v>
          </cell>
          <cell r="D176" t="str">
            <v>BAKER-SUMPTER</v>
          </cell>
          <cell r="E176" t="str">
            <v>BAKROR23DS0</v>
          </cell>
          <cell r="F176">
            <v>672</v>
          </cell>
          <cell r="G176" t="str">
            <v>541523</v>
          </cell>
          <cell r="H176">
            <v>8156</v>
          </cell>
          <cell r="I176">
            <v>6881</v>
          </cell>
          <cell r="J176">
            <v>8156</v>
          </cell>
          <cell r="K176" t="str">
            <v>T600</v>
          </cell>
          <cell r="L176" t="str">
            <v>9638</v>
          </cell>
          <cell r="M176" t="str">
            <v>QWEST CORPORATION</v>
          </cell>
          <cell r="N176" t="str">
            <v>BAKROR23</v>
          </cell>
          <cell r="O176" t="str">
            <v>BAKER-SUMPTER</v>
          </cell>
          <cell r="P176" t="str">
            <v>BAKER</v>
          </cell>
          <cell r="R176" t="str">
            <v>Q</v>
          </cell>
          <cell r="S176" t="str">
            <v>WEST</v>
          </cell>
          <cell r="T176" t="str">
            <v>BRIAN STADING</v>
          </cell>
          <cell r="U176" t="str">
            <v>QWEST CORPORATION</v>
          </cell>
          <cell r="V176" t="e">
            <v>#N/A</v>
          </cell>
          <cell r="W176" t="e">
            <v>#N/A</v>
          </cell>
          <cell r="X176" t="e">
            <v>#N/A</v>
          </cell>
          <cell r="Y176" t="e">
            <v>#N/A</v>
          </cell>
          <cell r="Z176" t="e">
            <v>#N/A</v>
          </cell>
          <cell r="AA176" t="e">
            <v>#N/A</v>
          </cell>
          <cell r="AB176" t="e">
            <v>#N/A</v>
          </cell>
          <cell r="AC176">
            <v>44.775275999999998</v>
          </cell>
          <cell r="AD176">
            <v>-117.830276</v>
          </cell>
          <cell r="AE176" t="e">
            <v>#N/A</v>
          </cell>
          <cell r="AF176" t="e">
            <v>#N/A</v>
          </cell>
          <cell r="AG176" t="e">
            <v>#N/A</v>
          </cell>
          <cell r="AH176" t="e">
            <v>#N/A</v>
          </cell>
          <cell r="AI176" t="e">
            <v>#N/A</v>
          </cell>
          <cell r="AJ176" t="e">
            <v>#N/A</v>
          </cell>
          <cell r="AK176" t="e">
            <v>#N/A</v>
          </cell>
        </row>
        <row r="177">
          <cell r="A177" t="str">
            <v>BALYCOMA</v>
          </cell>
          <cell r="B177" t="str">
            <v>CO</v>
          </cell>
          <cell r="C177" t="str">
            <v>CO</v>
          </cell>
          <cell r="D177" t="str">
            <v>BAILEY</v>
          </cell>
          <cell r="E177" t="str">
            <v>BALYCOMADS1</v>
          </cell>
          <cell r="F177">
            <v>656</v>
          </cell>
          <cell r="G177" t="str">
            <v>303816</v>
          </cell>
          <cell r="H177">
            <v>5946</v>
          </cell>
          <cell r="I177">
            <v>7578</v>
          </cell>
          <cell r="J177">
            <v>5946</v>
          </cell>
          <cell r="K177" t="str">
            <v>T600</v>
          </cell>
          <cell r="L177" t="str">
            <v>9636</v>
          </cell>
          <cell r="M177" t="str">
            <v>QWEST CORPORATION</v>
          </cell>
          <cell r="N177" t="str">
            <v>BALYCOMA</v>
          </cell>
          <cell r="O177" t="str">
            <v>BAILEY</v>
          </cell>
          <cell r="P177" t="str">
            <v>DECKERS</v>
          </cell>
          <cell r="R177" t="str">
            <v>Q</v>
          </cell>
          <cell r="S177" t="str">
            <v>MOUNTAIN WEST</v>
          </cell>
          <cell r="T177" t="str">
            <v>TERRY BEELER</v>
          </cell>
          <cell r="U177" t="str">
            <v>QWEST CORPORATION</v>
          </cell>
          <cell r="V177" t="e">
            <v>#N/A</v>
          </cell>
          <cell r="W177" t="e">
            <v>#N/A</v>
          </cell>
          <cell r="X177" t="e">
            <v>#N/A</v>
          </cell>
          <cell r="Y177" t="e">
            <v>#N/A</v>
          </cell>
          <cell r="Z177" t="e">
            <v>#N/A</v>
          </cell>
          <cell r="AA177" t="e">
            <v>#N/A</v>
          </cell>
          <cell r="AB177" t="e">
            <v>#N/A</v>
          </cell>
          <cell r="AC177">
            <v>39.465000000000003</v>
          </cell>
          <cell r="AD177">
            <v>-105.396385</v>
          </cell>
          <cell r="AE177" t="e">
            <v>#N/A</v>
          </cell>
          <cell r="AF177" t="e">
            <v>#N/A</v>
          </cell>
          <cell r="AG177" t="e">
            <v>#N/A</v>
          </cell>
          <cell r="AH177" t="e">
            <v>#N/A</v>
          </cell>
          <cell r="AI177" t="e">
            <v>#N/A</v>
          </cell>
          <cell r="AJ177" t="e">
            <v>#N/A</v>
          </cell>
          <cell r="AK177" t="e">
            <v>#N/A</v>
          </cell>
        </row>
        <row r="178">
          <cell r="A178" t="str">
            <v>BALYNCXA</v>
          </cell>
          <cell r="B178" t="str">
            <v>NC</v>
          </cell>
          <cell r="C178" t="str">
            <v>NC</v>
          </cell>
          <cell r="D178" t="str">
            <v>BAILEY</v>
          </cell>
          <cell r="E178" t="str">
            <v>BALYNCXARS0</v>
          </cell>
          <cell r="F178">
            <v>951</v>
          </cell>
          <cell r="G178" t="str">
            <v>252235</v>
          </cell>
          <cell r="H178">
            <v>1359</v>
          </cell>
          <cell r="I178">
            <v>6294</v>
          </cell>
          <cell r="J178">
            <v>1359</v>
          </cell>
          <cell r="K178" t="str">
            <v>T861</v>
          </cell>
          <cell r="L178" t="str">
            <v>0470</v>
          </cell>
          <cell r="M178" t="str">
            <v>CAROLINA TEL AND TEL CO., LLC</v>
          </cell>
          <cell r="N178" t="str">
            <v>BALYNC</v>
          </cell>
          <cell r="O178" t="str">
            <v>BAILEY</v>
          </cell>
          <cell r="P178" t="str">
            <v>BAILEY</v>
          </cell>
          <cell r="R178" t="str">
            <v>EQ</v>
          </cell>
          <cell r="S178" t="str">
            <v>EAST</v>
          </cell>
          <cell r="T178" t="str">
            <v>KEVIN MCCARTER</v>
          </cell>
          <cell r="U178" t="str">
            <v>CAROLINA TEL AND TEL CO., LLC</v>
          </cell>
          <cell r="V178" t="e">
            <v>#N/A</v>
          </cell>
          <cell r="W178" t="e">
            <v>#N/A</v>
          </cell>
          <cell r="X178" t="e">
            <v>#N/A</v>
          </cell>
          <cell r="Y178" t="e">
            <v>#N/A</v>
          </cell>
          <cell r="Z178" t="e">
            <v>#N/A</v>
          </cell>
          <cell r="AA178" t="e">
            <v>#N/A</v>
          </cell>
          <cell r="AB178" t="e">
            <v>#N/A</v>
          </cell>
          <cell r="AC178">
            <v>35.787103000000002</v>
          </cell>
          <cell r="AD178">
            <v>-78.126526999999996</v>
          </cell>
          <cell r="AE178" t="e">
            <v>#N/A</v>
          </cell>
          <cell r="AF178" t="e">
            <v>#N/A</v>
          </cell>
          <cell r="AG178" t="e">
            <v>#N/A</v>
          </cell>
          <cell r="AH178" t="e">
            <v>#N/A</v>
          </cell>
          <cell r="AI178" t="e">
            <v>#N/A</v>
          </cell>
          <cell r="AJ178" t="e">
            <v>#N/A</v>
          </cell>
          <cell r="AK178" t="e">
            <v>#N/A</v>
          </cell>
        </row>
        <row r="179">
          <cell r="A179" t="str">
            <v>BARBWI01</v>
          </cell>
          <cell r="B179" t="str">
            <v>WI</v>
          </cell>
          <cell r="C179" t="str">
            <v>WI</v>
          </cell>
          <cell r="D179" t="str">
            <v>BARABOO</v>
          </cell>
          <cell r="E179" t="str">
            <v>BARBWI01DSA</v>
          </cell>
          <cell r="F179">
            <v>354</v>
          </cell>
          <cell r="G179" t="str">
            <v>608355</v>
          </cell>
          <cell r="H179">
            <v>3885</v>
          </cell>
          <cell r="I179">
            <v>5836</v>
          </cell>
          <cell r="J179">
            <v>3885</v>
          </cell>
          <cell r="K179" t="str">
            <v>T162</v>
          </cell>
          <cell r="L179" t="str">
            <v>0924</v>
          </cell>
          <cell r="M179" t="str">
            <v>CENTURYTEL MIDWEST-KENDALL LLC</v>
          </cell>
          <cell r="N179" t="str">
            <v>BARBWI</v>
          </cell>
          <cell r="O179" t="str">
            <v>BARABOO</v>
          </cell>
          <cell r="P179" t="str">
            <v>BARABOO</v>
          </cell>
          <cell r="R179" t="str">
            <v>CT</v>
          </cell>
          <cell r="S179" t="str">
            <v>MIDWEST</v>
          </cell>
          <cell r="T179" t="str">
            <v>DUANE RING</v>
          </cell>
          <cell r="U179" t="str">
            <v>CenturyTel of the Midwest-Kendall, LLC</v>
          </cell>
          <cell r="V179" t="str">
            <v>TUECA</v>
          </cell>
          <cell r="W179">
            <v>924</v>
          </cell>
          <cell r="X179" t="str">
            <v>SOUTHWEST WISCONSIN</v>
          </cell>
          <cell r="Y179">
            <v>5836</v>
          </cell>
          <cell r="Z179">
            <v>3885</v>
          </cell>
          <cell r="AA179">
            <v>0</v>
          </cell>
          <cell r="AB179">
            <v>0</v>
          </cell>
          <cell r="AC179">
            <v>43.47078025384355</v>
          </cell>
          <cell r="AD179">
            <v>-89.736788490670165</v>
          </cell>
          <cell r="AE179" t="str">
            <v>130 4TH ST</v>
          </cell>
          <cell r="AF179" t="str">
            <v>BARABOO</v>
          </cell>
          <cell r="AG179" t="str">
            <v>53913</v>
          </cell>
          <cell r="AH179">
            <v>0</v>
          </cell>
          <cell r="AI179" t="str">
            <v>X</v>
          </cell>
          <cell r="AJ179" t="str">
            <v>X</v>
          </cell>
          <cell r="AK179" t="str">
            <v>-</v>
          </cell>
        </row>
        <row r="180">
          <cell r="A180" t="str">
            <v>BASLLAXA</v>
          </cell>
          <cell r="B180" t="str">
            <v>LA</v>
          </cell>
          <cell r="C180" t="str">
            <v>LA</v>
          </cell>
          <cell r="D180" t="str">
            <v>BASILE</v>
          </cell>
          <cell r="E180" t="str">
            <v>BASLLAXARS1</v>
          </cell>
          <cell r="F180">
            <v>488</v>
          </cell>
          <cell r="G180" t="str">
            <v>337432</v>
          </cell>
          <cell r="H180">
            <v>3119</v>
          </cell>
          <cell r="I180">
            <v>8583</v>
          </cell>
          <cell r="J180">
            <v>3119</v>
          </cell>
          <cell r="K180" t="str">
            <v>T056</v>
          </cell>
          <cell r="L180" t="str">
            <v>0434</v>
          </cell>
          <cell r="M180" t="str">
            <v>CENTURYTEL OF EVANGELINE LLC</v>
          </cell>
          <cell r="N180" t="str">
            <v>BASLLA</v>
          </cell>
          <cell r="O180" t="str">
            <v>BASILE</v>
          </cell>
          <cell r="P180" t="str">
            <v>BASILE</v>
          </cell>
          <cell r="R180" t="str">
            <v>CT</v>
          </cell>
          <cell r="S180" t="str">
            <v>EAST</v>
          </cell>
          <cell r="T180" t="str">
            <v>KEVIN MCCARTER</v>
          </cell>
          <cell r="U180" t="str">
            <v>CenturyTel of Evangeline, LLC</v>
          </cell>
          <cell r="V180" t="str">
            <v>CenturyTel FCC # 7</v>
          </cell>
          <cell r="W180">
            <v>434</v>
          </cell>
          <cell r="X180" t="str">
            <v>LAFAYETTE LOUISIANA</v>
          </cell>
          <cell r="Y180">
            <v>8580</v>
          </cell>
          <cell r="Z180">
            <v>3119</v>
          </cell>
          <cell r="AA180">
            <v>3</v>
          </cell>
          <cell r="AB180">
            <v>0</v>
          </cell>
          <cell r="AC180">
            <v>30.492563052058141</v>
          </cell>
          <cell r="AD180">
            <v>-92.591494198706016</v>
          </cell>
          <cell r="AE180" t="str">
            <v>520 LEWIS ST</v>
          </cell>
          <cell r="AF180" t="str">
            <v>BASILE</v>
          </cell>
          <cell r="AG180" t="str">
            <v>70515</v>
          </cell>
          <cell r="AH180">
            <v>0</v>
          </cell>
          <cell r="AI180" t="str">
            <v>X</v>
          </cell>
          <cell r="AJ180" t="str">
            <v>-</v>
          </cell>
          <cell r="AK180" t="str">
            <v>X</v>
          </cell>
        </row>
        <row r="181">
          <cell r="A181" t="str">
            <v>BASNCOXC</v>
          </cell>
          <cell r="B181" t="str">
            <v>CO</v>
          </cell>
          <cell r="C181" t="str">
            <v>CO</v>
          </cell>
          <cell r="D181" t="str">
            <v>BRANSON</v>
          </cell>
          <cell r="E181" t="str">
            <v>BASNCOXCRS1</v>
          </cell>
          <cell r="F181">
            <v>658</v>
          </cell>
          <cell r="G181" t="str">
            <v>719946</v>
          </cell>
          <cell r="H181">
            <v>5542</v>
          </cell>
          <cell r="I181">
            <v>8007</v>
          </cell>
          <cell r="J181">
            <v>5542</v>
          </cell>
          <cell r="K181" t="str">
            <v>T149</v>
          </cell>
          <cell r="L181" t="str">
            <v>2185</v>
          </cell>
          <cell r="M181" t="str">
            <v>CENTURYTEL OF EAGLE, INC.</v>
          </cell>
          <cell r="N181" t="str">
            <v>LJNTCO</v>
          </cell>
          <cell r="O181" t="str">
            <v>BRANSON</v>
          </cell>
          <cell r="P181" t="str">
            <v>BRANSON</v>
          </cell>
          <cell r="R181" t="str">
            <v>CT</v>
          </cell>
          <cell r="S181" t="str">
            <v>MOUNTAIN WEST</v>
          </cell>
          <cell r="T181" t="str">
            <v>TERRY BEELER</v>
          </cell>
          <cell r="U181" t="str">
            <v>CenturyTel of Eagle, Inc.</v>
          </cell>
          <cell r="V181" t="str">
            <v>TUECA</v>
          </cell>
          <cell r="W181">
            <v>2185</v>
          </cell>
          <cell r="X181" t="str">
            <v>COLORADO SPRINGS CO</v>
          </cell>
          <cell r="Y181">
            <v>8007</v>
          </cell>
          <cell r="Z181">
            <v>5542</v>
          </cell>
          <cell r="AA181">
            <v>0</v>
          </cell>
          <cell r="AB181">
            <v>0</v>
          </cell>
          <cell r="AC181">
            <v>37.020919724464015</v>
          </cell>
          <cell r="AD181">
            <v>-103.88495140772372</v>
          </cell>
          <cell r="AE181" t="str">
            <v>ATHEY &amp; SADDLE RD</v>
          </cell>
          <cell r="AF181" t="str">
            <v>BRANSON</v>
          </cell>
          <cell r="AG181" t="str">
            <v>81027</v>
          </cell>
          <cell r="AH181">
            <v>0</v>
          </cell>
          <cell r="AI181" t="str">
            <v>X</v>
          </cell>
          <cell r="AJ181" t="str">
            <v>-</v>
          </cell>
          <cell r="AK181" t="str">
            <v>X</v>
          </cell>
        </row>
        <row r="182">
          <cell r="A182" t="str">
            <v>BASNMOXA</v>
          </cell>
          <cell r="B182" t="str">
            <v>MO</v>
          </cell>
          <cell r="C182" t="str">
            <v>MO</v>
          </cell>
          <cell r="D182" t="str">
            <v>BRANSON</v>
          </cell>
          <cell r="E182" t="str">
            <v>BASNMOXADS0</v>
          </cell>
          <cell r="F182">
            <v>522</v>
          </cell>
          <cell r="G182" t="str">
            <v>417239</v>
          </cell>
          <cell r="H182">
            <v>3772</v>
          </cell>
          <cell r="I182">
            <v>7418</v>
          </cell>
          <cell r="J182">
            <v>3772</v>
          </cell>
          <cell r="K182" t="str">
            <v>T806</v>
          </cell>
          <cell r="L182" t="str">
            <v>9787</v>
          </cell>
          <cell r="M182" t="str">
            <v>CENTURYTEL MISSOURI LLC (SOUTHWEST)</v>
          </cell>
          <cell r="N182" t="str">
            <v>BASNMO</v>
          </cell>
          <cell r="O182" t="str">
            <v>BRANSON</v>
          </cell>
          <cell r="P182" t="str">
            <v>BRANSON</v>
          </cell>
          <cell r="R182" t="str">
            <v>CT</v>
          </cell>
          <cell r="S182" t="str">
            <v>MIDWEST</v>
          </cell>
          <cell r="T182" t="str">
            <v>DUANE RING</v>
          </cell>
          <cell r="U182" t="str">
            <v>CenturyTel of Missouri, LLC</v>
          </cell>
          <cell r="V182" t="str">
            <v>CenturyTel FCC #2 and #3</v>
          </cell>
          <cell r="W182">
            <v>9787</v>
          </cell>
          <cell r="X182" t="str">
            <v>SPRINGFIELD MISSOURI</v>
          </cell>
          <cell r="Y182">
            <v>7418</v>
          </cell>
          <cell r="Z182">
            <v>3772</v>
          </cell>
          <cell r="AA182">
            <v>0</v>
          </cell>
          <cell r="AB182">
            <v>0</v>
          </cell>
          <cell r="AC182">
            <v>36.641040727052349</v>
          </cell>
          <cell r="AD182">
            <v>-93.219101758178539</v>
          </cell>
          <cell r="AE182" t="str">
            <v>211 S 3RD ST</v>
          </cell>
          <cell r="AF182" t="str">
            <v>BRANSON</v>
          </cell>
          <cell r="AG182" t="str">
            <v>65616</v>
          </cell>
          <cell r="AH182" t="str">
            <v>BASNMOXADS0</v>
          </cell>
          <cell r="AI182" t="str">
            <v>-</v>
          </cell>
          <cell r="AJ182" t="str">
            <v>-</v>
          </cell>
          <cell r="AK182" t="str">
            <v>-</v>
          </cell>
        </row>
        <row r="183">
          <cell r="A183" t="str">
            <v>BASWMOXA</v>
          </cell>
          <cell r="B183" t="str">
            <v>MO</v>
          </cell>
          <cell r="C183" t="str">
            <v>MO</v>
          </cell>
          <cell r="D183" t="str">
            <v>BRANSON WEST</v>
          </cell>
          <cell r="E183" t="str">
            <v>BASWMOXADS0</v>
          </cell>
          <cell r="F183">
            <v>522</v>
          </cell>
          <cell r="G183" t="str">
            <v>417338</v>
          </cell>
          <cell r="H183">
            <v>3774</v>
          </cell>
          <cell r="I183">
            <v>7419</v>
          </cell>
          <cell r="J183">
            <v>3774</v>
          </cell>
          <cell r="K183" t="str">
            <v>T806</v>
          </cell>
          <cell r="L183" t="str">
            <v>9787</v>
          </cell>
          <cell r="M183" t="str">
            <v>CENTURYTEL MISSOURI LLC (SOUTHWEST)</v>
          </cell>
          <cell r="N183" t="str">
            <v>BASWMO</v>
          </cell>
          <cell r="O183" t="str">
            <v>BRANSON WEST</v>
          </cell>
          <cell r="P183" t="str">
            <v>BRANSON W</v>
          </cell>
          <cell r="R183" t="str">
            <v>CT</v>
          </cell>
          <cell r="S183" t="str">
            <v>MIDWEST</v>
          </cell>
          <cell r="T183" t="str">
            <v>DUANE RING</v>
          </cell>
          <cell r="U183" t="str">
            <v>CenturyTel of Missouri, LLC</v>
          </cell>
          <cell r="V183" t="str">
            <v>CenturyTel FCC #2 and #3</v>
          </cell>
          <cell r="W183">
            <v>9787</v>
          </cell>
          <cell r="X183" t="str">
            <v>SPRINGFIELD MISSOURI</v>
          </cell>
          <cell r="Y183">
            <v>7419</v>
          </cell>
          <cell r="Z183">
            <v>3774</v>
          </cell>
          <cell r="AA183">
            <v>0</v>
          </cell>
          <cell r="AB183">
            <v>0</v>
          </cell>
          <cell r="AC183">
            <v>36.640623333158757</v>
          </cell>
          <cell r="AD183">
            <v>-93.231852565130424</v>
          </cell>
          <cell r="AE183" t="str">
            <v>LAKESIDE DR &amp; BRANSON WEST</v>
          </cell>
          <cell r="AF183" t="str">
            <v>SILVER DOLLAR CITY</v>
          </cell>
          <cell r="AG183" t="str">
            <v>65616</v>
          </cell>
          <cell r="AH183">
            <v>0</v>
          </cell>
          <cell r="AI183" t="str">
            <v>X</v>
          </cell>
          <cell r="AJ183" t="str">
            <v>X</v>
          </cell>
          <cell r="AK183" t="str">
            <v>-</v>
          </cell>
        </row>
        <row r="184">
          <cell r="A184" t="str">
            <v>BATHNCXA</v>
          </cell>
          <cell r="B184" t="str">
            <v>NC</v>
          </cell>
          <cell r="C184" t="str">
            <v>NC</v>
          </cell>
          <cell r="D184" t="str">
            <v>BATH</v>
          </cell>
          <cell r="E184" t="str">
            <v>BATHNCXA923</v>
          </cell>
          <cell r="F184">
            <v>951</v>
          </cell>
          <cell r="G184" t="str">
            <v>252923</v>
          </cell>
          <cell r="H184">
            <v>1128</v>
          </cell>
          <cell r="I184">
            <v>6217</v>
          </cell>
          <cell r="J184">
            <v>1128</v>
          </cell>
          <cell r="K184" t="str">
            <v>T887</v>
          </cell>
          <cell r="L184" t="str">
            <v>0470</v>
          </cell>
          <cell r="M184" t="str">
            <v>CAROLINA TEL AND TEL CO., LLC</v>
          </cell>
          <cell r="N184" t="str">
            <v>BATHNC</v>
          </cell>
          <cell r="O184" t="str">
            <v>BATH</v>
          </cell>
          <cell r="P184" t="str">
            <v>BATH</v>
          </cell>
          <cell r="R184" t="str">
            <v>EQ</v>
          </cell>
          <cell r="S184" t="str">
            <v>EAST</v>
          </cell>
          <cell r="T184" t="str">
            <v>KEVIN MCCARTER</v>
          </cell>
          <cell r="U184" t="str">
            <v>CAROLINA TEL AND TEL CO., LLC</v>
          </cell>
          <cell r="V184" t="e">
            <v>#N/A</v>
          </cell>
          <cell r="W184" t="e">
            <v>#N/A</v>
          </cell>
          <cell r="X184" t="e">
            <v>#N/A</v>
          </cell>
          <cell r="Y184" t="e">
            <v>#N/A</v>
          </cell>
          <cell r="Z184" t="e">
            <v>#N/A</v>
          </cell>
          <cell r="AA184" t="e">
            <v>#N/A</v>
          </cell>
          <cell r="AB184" t="e">
            <v>#N/A</v>
          </cell>
          <cell r="AC184">
            <v>35.473014999999997</v>
          </cell>
          <cell r="AD184">
            <v>-76.812746000000004</v>
          </cell>
          <cell r="AE184" t="e">
            <v>#N/A</v>
          </cell>
          <cell r="AF184" t="e">
            <v>#N/A</v>
          </cell>
          <cell r="AG184" t="e">
            <v>#N/A</v>
          </cell>
          <cell r="AH184" t="e">
            <v>#N/A</v>
          </cell>
          <cell r="AI184" t="e">
            <v>#N/A</v>
          </cell>
          <cell r="AJ184" t="e">
            <v>#N/A</v>
          </cell>
          <cell r="AK184" t="e">
            <v>#N/A</v>
          </cell>
        </row>
        <row r="185">
          <cell r="A185" t="str">
            <v>BAYYARXA</v>
          </cell>
          <cell r="B185" t="str">
            <v>AR</v>
          </cell>
          <cell r="C185" t="str">
            <v>AR</v>
          </cell>
          <cell r="D185" t="str">
            <v>BAY</v>
          </cell>
          <cell r="E185" t="str">
            <v>BAYYARXARS0</v>
          </cell>
          <cell r="F185">
            <v>528</v>
          </cell>
          <cell r="G185" t="str">
            <v>870781</v>
          </cell>
          <cell r="H185">
            <v>3266</v>
          </cell>
          <cell r="I185">
            <v>7395</v>
          </cell>
          <cell r="J185">
            <v>3266</v>
          </cell>
          <cell r="K185" t="str">
            <v>T091</v>
          </cell>
          <cell r="L185" t="str">
            <v>1143</v>
          </cell>
          <cell r="M185" t="str">
            <v>CENTURYTEL NW AR DBA CENTURYLINK - SILOAM SPRINGS</v>
          </cell>
          <cell r="N185" t="str">
            <v>BAYXAR</v>
          </cell>
          <cell r="O185" t="str">
            <v>BAY</v>
          </cell>
          <cell r="P185" t="str">
            <v>BAY</v>
          </cell>
          <cell r="R185" t="str">
            <v>CT</v>
          </cell>
          <cell r="S185" t="str">
            <v>EAST</v>
          </cell>
          <cell r="T185" t="str">
            <v>KEVIN MCCARTER</v>
          </cell>
          <cell r="U185" t="str">
            <v>CenturyTel of Northwest Arkansas, LLC</v>
          </cell>
          <cell r="V185" t="str">
            <v>CenturyTel FCC # 7</v>
          </cell>
          <cell r="W185">
            <v>1143</v>
          </cell>
          <cell r="X185" t="str">
            <v>LITTLE ROCK ARKANSAS</v>
          </cell>
          <cell r="Y185">
            <v>7395</v>
          </cell>
          <cell r="Z185">
            <v>3266</v>
          </cell>
          <cell r="AA185">
            <v>0</v>
          </cell>
          <cell r="AB185">
            <v>0</v>
          </cell>
          <cell r="AC185">
            <v>35.745146902080101</v>
          </cell>
          <cell r="AD185">
            <v>-90.564717126465794</v>
          </cell>
          <cell r="AE185" t="str">
            <v>222 ELDER ST</v>
          </cell>
          <cell r="AF185" t="str">
            <v>BAY (RESERVED)</v>
          </cell>
          <cell r="AG185" t="str">
            <v>72411</v>
          </cell>
          <cell r="AH185">
            <v>0</v>
          </cell>
          <cell r="AI185" t="str">
            <v>-</v>
          </cell>
          <cell r="AJ185" t="str">
            <v>-</v>
          </cell>
          <cell r="AK185" t="str">
            <v>X</v>
          </cell>
        </row>
        <row r="186">
          <cell r="A186" t="str">
            <v>BCCKPAXB</v>
          </cell>
          <cell r="B186" t="str">
            <v>PA</v>
          </cell>
          <cell r="C186" t="str">
            <v>PA</v>
          </cell>
          <cell r="D186" t="str">
            <v>BEECH CREEK</v>
          </cell>
          <cell r="E186" t="str">
            <v>BCCKPAXBRP0</v>
          </cell>
          <cell r="F186">
            <v>232</v>
          </cell>
          <cell r="G186" t="str">
            <v>570962</v>
          </cell>
          <cell r="H186">
            <v>1931</v>
          </cell>
          <cell r="I186">
            <v>5284</v>
          </cell>
          <cell r="J186">
            <v>1931</v>
          </cell>
          <cell r="K186" t="str">
            <v>T856</v>
          </cell>
          <cell r="L186" t="str">
            <v>0209</v>
          </cell>
          <cell r="M186" t="str">
            <v>UNITED TEL CO. OF PENNSYLVANIA</v>
          </cell>
          <cell r="N186" t="str">
            <v>BCCKPA</v>
          </cell>
          <cell r="O186" t="str">
            <v>BEECH CREEK</v>
          </cell>
          <cell r="P186" t="str">
            <v>BEECHCREEK</v>
          </cell>
          <cell r="R186" t="str">
            <v>EQ</v>
          </cell>
          <cell r="S186" t="str">
            <v>EAST</v>
          </cell>
          <cell r="T186" t="str">
            <v>KEVIN MCCARTER</v>
          </cell>
          <cell r="U186" t="str">
            <v>UNITED TEL CO. OF PENNSYLVANIA</v>
          </cell>
          <cell r="V186" t="e">
            <v>#N/A</v>
          </cell>
          <cell r="W186" t="e">
            <v>#N/A</v>
          </cell>
          <cell r="X186" t="e">
            <v>#N/A</v>
          </cell>
          <cell r="Y186" t="e">
            <v>#N/A</v>
          </cell>
          <cell r="Z186" t="e">
            <v>#N/A</v>
          </cell>
          <cell r="AA186" t="e">
            <v>#N/A</v>
          </cell>
          <cell r="AB186" t="e">
            <v>#N/A</v>
          </cell>
          <cell r="AC186">
            <v>41.074801999999998</v>
          </cell>
          <cell r="AD186">
            <v>-77.592961000000003</v>
          </cell>
          <cell r="AE186" t="e">
            <v>#N/A</v>
          </cell>
          <cell r="AF186" t="e">
            <v>#N/A</v>
          </cell>
          <cell r="AG186" t="e">
            <v>#N/A</v>
          </cell>
          <cell r="AH186" t="e">
            <v>#N/A</v>
          </cell>
          <cell r="AI186" t="e">
            <v>#N/A</v>
          </cell>
          <cell r="AJ186" t="e">
            <v>#N/A</v>
          </cell>
          <cell r="AK186" t="e">
            <v>#N/A</v>
          </cell>
        </row>
        <row r="187">
          <cell r="A187" t="str">
            <v>BCGRFLXA</v>
          </cell>
          <cell r="B187" t="str">
            <v>FL</v>
          </cell>
          <cell r="C187" t="str">
            <v>FL</v>
          </cell>
          <cell r="D187" t="str">
            <v>BOCA GRANDE</v>
          </cell>
          <cell r="E187" t="str">
            <v>BCGRFLXARS1</v>
          </cell>
          <cell r="F187">
            <v>939</v>
          </cell>
          <cell r="G187" t="str">
            <v>941964</v>
          </cell>
          <cell r="H187">
            <v>984</v>
          </cell>
          <cell r="I187">
            <v>8379</v>
          </cell>
          <cell r="J187">
            <v>984</v>
          </cell>
          <cell r="K187" t="str">
            <v>T886</v>
          </cell>
          <cell r="L187" t="str">
            <v>0341</v>
          </cell>
          <cell r="M187" t="str">
            <v>EMBARQ FLORIDA, INC.</v>
          </cell>
          <cell r="N187" t="str">
            <v>BCGRFL</v>
          </cell>
          <cell r="O187" t="str">
            <v>BOCA GRANDE</v>
          </cell>
          <cell r="P187" t="str">
            <v>BOCAGRANDE</v>
          </cell>
          <cell r="R187" t="str">
            <v>EQ</v>
          </cell>
          <cell r="S187" t="str">
            <v>EAST</v>
          </cell>
          <cell r="T187" t="str">
            <v>KEVIN MCCARTER</v>
          </cell>
          <cell r="U187" t="str">
            <v>EMBARQ FLORIDA, INC.</v>
          </cell>
          <cell r="V187" t="e">
            <v>#N/A</v>
          </cell>
          <cell r="W187" t="e">
            <v>#N/A</v>
          </cell>
          <cell r="X187" t="e">
            <v>#N/A</v>
          </cell>
          <cell r="Y187" t="e">
            <v>#N/A</v>
          </cell>
          <cell r="Z187" t="e">
            <v>#N/A</v>
          </cell>
          <cell r="AA187" t="e">
            <v>#N/A</v>
          </cell>
          <cell r="AB187" t="e">
            <v>#N/A</v>
          </cell>
          <cell r="AC187">
            <v>26.762488999999999</v>
          </cell>
          <cell r="AD187">
            <v>-82.264191999999994</v>
          </cell>
          <cell r="AE187" t="e">
            <v>#N/A</v>
          </cell>
          <cell r="AF187" t="e">
            <v>#N/A</v>
          </cell>
          <cell r="AG187" t="e">
            <v>#N/A</v>
          </cell>
          <cell r="AH187" t="e">
            <v>#N/A</v>
          </cell>
          <cell r="AI187" t="e">
            <v>#N/A</v>
          </cell>
          <cell r="AJ187" t="e">
            <v>#N/A</v>
          </cell>
          <cell r="AK187" t="e">
            <v>#N/A</v>
          </cell>
        </row>
        <row r="188">
          <cell r="A188" t="str">
            <v>BCHHTXXA</v>
          </cell>
          <cell r="B188" t="str">
            <v>TX</v>
          </cell>
          <cell r="C188" t="str">
            <v>TX</v>
          </cell>
          <cell r="D188" t="str">
            <v>BUCKHOLTS</v>
          </cell>
          <cell r="E188" t="str">
            <v>BCHHTXXARS0</v>
          </cell>
          <cell r="F188">
            <v>556</v>
          </cell>
          <cell r="G188" t="str">
            <v>254593</v>
          </cell>
          <cell r="H188">
            <v>3937</v>
          </cell>
          <cell r="I188">
            <v>8839</v>
          </cell>
          <cell r="J188">
            <v>3937</v>
          </cell>
          <cell r="K188" t="str">
            <v>T869</v>
          </cell>
          <cell r="L188" t="str">
            <v>2114</v>
          </cell>
          <cell r="M188" t="str">
            <v>CENTRAL TEL. CO. OF TEXAS</v>
          </cell>
          <cell r="N188" t="str">
            <v>BCHHTX</v>
          </cell>
          <cell r="O188" t="str">
            <v>BUCKHOLTS</v>
          </cell>
          <cell r="P188" t="str">
            <v>BUCKHOLTS</v>
          </cell>
          <cell r="R188" t="str">
            <v>EQ</v>
          </cell>
          <cell r="S188" t="str">
            <v>EAST</v>
          </cell>
          <cell r="T188" t="str">
            <v>KEVIN MCCARTER</v>
          </cell>
          <cell r="U188" t="str">
            <v>CENTRAL TEL. CO. OF TEXAS</v>
          </cell>
          <cell r="V188" t="e">
            <v>#N/A</v>
          </cell>
          <cell r="W188" t="e">
            <v>#N/A</v>
          </cell>
          <cell r="X188" t="e">
            <v>#N/A</v>
          </cell>
          <cell r="Y188" t="e">
            <v>#N/A</v>
          </cell>
          <cell r="Z188" t="e">
            <v>#N/A</v>
          </cell>
          <cell r="AA188" t="e">
            <v>#N/A</v>
          </cell>
          <cell r="AB188" t="e">
            <v>#N/A</v>
          </cell>
          <cell r="AC188">
            <v>30.873180000000001</v>
          </cell>
          <cell r="AD188">
            <v>-97.124099000000001</v>
          </cell>
          <cell r="AE188" t="e">
            <v>#N/A</v>
          </cell>
          <cell r="AF188" t="e">
            <v>#N/A</v>
          </cell>
          <cell r="AG188" t="e">
            <v>#N/A</v>
          </cell>
          <cell r="AH188" t="e">
            <v>#N/A</v>
          </cell>
          <cell r="AI188" t="e">
            <v>#N/A</v>
          </cell>
          <cell r="AJ188" t="e">
            <v>#N/A</v>
          </cell>
          <cell r="AK188" t="e">
            <v>#N/A</v>
          </cell>
        </row>
        <row r="189">
          <cell r="A189" t="str">
            <v>BCHLVAXA</v>
          </cell>
          <cell r="B189" t="str">
            <v>VA</v>
          </cell>
          <cell r="C189" t="str">
            <v>VA</v>
          </cell>
          <cell r="D189" t="str">
            <v>BACHELORS HALL</v>
          </cell>
          <cell r="E189" t="str">
            <v>BCHLVAXARS0</v>
          </cell>
          <cell r="F189">
            <v>250</v>
          </cell>
          <cell r="G189" t="str">
            <v>434685</v>
          </cell>
          <cell r="H189">
            <v>1672</v>
          </cell>
          <cell r="I189">
            <v>6282</v>
          </cell>
          <cell r="J189">
            <v>1672</v>
          </cell>
          <cell r="K189" t="str">
            <v>T858</v>
          </cell>
          <cell r="L189" t="str">
            <v>0254</v>
          </cell>
          <cell r="M189" t="str">
            <v>CENTRAL TEL. CO. OF VIRGINIA</v>
          </cell>
          <cell r="N189" t="str">
            <v>BCHLVA</v>
          </cell>
          <cell r="O189" t="str">
            <v>BACHELORS HALL</v>
          </cell>
          <cell r="P189" t="str">
            <v>BACHESHALL</v>
          </cell>
          <cell r="R189" t="str">
            <v>EQ</v>
          </cell>
          <cell r="S189" t="str">
            <v>EAST</v>
          </cell>
          <cell r="T189" t="str">
            <v>KEVIN MCCARTER</v>
          </cell>
          <cell r="U189" t="str">
            <v>CENTRAL TEL. CO. OF VIRGINIA</v>
          </cell>
          <cell r="V189" t="e">
            <v>#N/A</v>
          </cell>
          <cell r="W189" t="e">
            <v>#N/A</v>
          </cell>
          <cell r="X189" t="e">
            <v>#N/A</v>
          </cell>
          <cell r="Y189" t="e">
            <v>#N/A</v>
          </cell>
          <cell r="Z189" t="e">
            <v>#N/A</v>
          </cell>
          <cell r="AA189" t="e">
            <v>#N/A</v>
          </cell>
          <cell r="AB189" t="e">
            <v>#N/A</v>
          </cell>
          <cell r="AC189">
            <v>36.611792000000001</v>
          </cell>
          <cell r="AD189">
            <v>-79.570092000000002</v>
          </cell>
          <cell r="AE189" t="e">
            <v>#N/A</v>
          </cell>
          <cell r="AF189" t="e">
            <v>#N/A</v>
          </cell>
          <cell r="AG189" t="e">
            <v>#N/A</v>
          </cell>
          <cell r="AH189" t="e">
            <v>#N/A</v>
          </cell>
          <cell r="AI189" t="e">
            <v>#N/A</v>
          </cell>
          <cell r="AJ189" t="e">
            <v>#N/A</v>
          </cell>
          <cell r="AK189" t="e">
            <v>#N/A</v>
          </cell>
        </row>
        <row r="190">
          <cell r="A190" t="str">
            <v>BCHMVAXA</v>
          </cell>
          <cell r="B190" t="str">
            <v>VA</v>
          </cell>
          <cell r="C190" t="str">
            <v>VA</v>
          </cell>
          <cell r="D190" t="str">
            <v>BUCKINGHAM</v>
          </cell>
          <cell r="E190" t="str">
            <v>BCHMVAXARS0</v>
          </cell>
          <cell r="F190">
            <v>250</v>
          </cell>
          <cell r="G190" t="str">
            <v>434969</v>
          </cell>
          <cell r="H190">
            <v>1634</v>
          </cell>
          <cell r="I190">
            <v>6013</v>
          </cell>
          <cell r="J190">
            <v>1634</v>
          </cell>
          <cell r="K190" t="str">
            <v>T858</v>
          </cell>
          <cell r="L190" t="str">
            <v>0254</v>
          </cell>
          <cell r="M190" t="str">
            <v>CENTRAL TEL. CO. OF VIRGINIA</v>
          </cell>
          <cell r="N190" t="str">
            <v>BCHMVA</v>
          </cell>
          <cell r="O190" t="str">
            <v>BUCKINGHAM</v>
          </cell>
          <cell r="P190" t="str">
            <v>BUCKINGHAM</v>
          </cell>
          <cell r="R190" t="str">
            <v>EQ</v>
          </cell>
          <cell r="S190" t="str">
            <v>EAST</v>
          </cell>
          <cell r="T190" t="str">
            <v>KEVIN MCCARTER</v>
          </cell>
          <cell r="U190" t="str">
            <v>CENTRAL TEL. CO. OF VIRGINIA</v>
          </cell>
          <cell r="V190" t="e">
            <v>#N/A</v>
          </cell>
          <cell r="W190" t="e">
            <v>#N/A</v>
          </cell>
          <cell r="X190" t="e">
            <v>#N/A</v>
          </cell>
          <cell r="Y190" t="e">
            <v>#N/A</v>
          </cell>
          <cell r="Z190" t="e">
            <v>#N/A</v>
          </cell>
          <cell r="AA190" t="e">
            <v>#N/A</v>
          </cell>
          <cell r="AB190" t="e">
            <v>#N/A</v>
          </cell>
          <cell r="AC190">
            <v>37.550435</v>
          </cell>
          <cell r="AD190">
            <v>-78.555020999999996</v>
          </cell>
          <cell r="AE190" t="e">
            <v>#N/A</v>
          </cell>
          <cell r="AF190" t="e">
            <v>#N/A</v>
          </cell>
          <cell r="AG190" t="e">
            <v>#N/A</v>
          </cell>
          <cell r="AH190" t="e">
            <v>#N/A</v>
          </cell>
          <cell r="AI190" t="e">
            <v>#N/A</v>
          </cell>
          <cell r="AJ190" t="e">
            <v>#N/A</v>
          </cell>
          <cell r="AK190" t="e">
            <v>#N/A</v>
          </cell>
        </row>
        <row r="191">
          <cell r="A191" t="str">
            <v>BCKLWA01</v>
          </cell>
          <cell r="B191" t="str">
            <v>WA</v>
          </cell>
          <cell r="C191" t="str">
            <v>WA</v>
          </cell>
          <cell r="D191" t="str">
            <v>BUCKLEY</v>
          </cell>
          <cell r="E191" t="str">
            <v>BCKLWA01DS0</v>
          </cell>
          <cell r="F191">
            <v>674</v>
          </cell>
          <cell r="G191" t="str">
            <v>360829</v>
          </cell>
          <cell r="H191">
            <v>8844</v>
          </cell>
          <cell r="I191">
            <v>6431</v>
          </cell>
          <cell r="J191">
            <v>8844</v>
          </cell>
          <cell r="K191" t="str">
            <v>T600</v>
          </cell>
          <cell r="L191" t="str">
            <v>9638</v>
          </cell>
          <cell r="M191" t="str">
            <v>QWEST CORPORATION</v>
          </cell>
          <cell r="N191" t="str">
            <v>BCKLWA01</v>
          </cell>
          <cell r="O191" t="str">
            <v>BUCKLEY</v>
          </cell>
          <cell r="P191" t="str">
            <v>BUCKLEY</v>
          </cell>
          <cell r="R191" t="str">
            <v>Q</v>
          </cell>
          <cell r="S191" t="str">
            <v>WEST</v>
          </cell>
          <cell r="T191" t="str">
            <v>BRIAN STADING</v>
          </cell>
          <cell r="U191" t="str">
            <v>QWEST CORPORATION</v>
          </cell>
          <cell r="V191" t="e">
            <v>#N/A</v>
          </cell>
          <cell r="W191" t="e">
            <v>#N/A</v>
          </cell>
          <cell r="X191" t="e">
            <v>#N/A</v>
          </cell>
          <cell r="Y191" t="e">
            <v>#N/A</v>
          </cell>
          <cell r="Z191" t="e">
            <v>#N/A</v>
          </cell>
          <cell r="AA191" t="e">
            <v>#N/A</v>
          </cell>
          <cell r="AB191" t="e">
            <v>#N/A</v>
          </cell>
          <cell r="AC191">
            <v>47.159720999999998</v>
          </cell>
          <cell r="AD191">
            <v>-122.028336</v>
          </cell>
          <cell r="AE191" t="e">
            <v>#N/A</v>
          </cell>
          <cell r="AF191" t="e">
            <v>#N/A</v>
          </cell>
          <cell r="AG191" t="e">
            <v>#N/A</v>
          </cell>
          <cell r="AH191" t="e">
            <v>#N/A</v>
          </cell>
          <cell r="AI191" t="e">
            <v>#N/A</v>
          </cell>
          <cell r="AJ191" t="e">
            <v>#N/A</v>
          </cell>
          <cell r="AK191" t="e">
            <v>#N/A</v>
          </cell>
        </row>
        <row r="192">
          <cell r="A192" t="str">
            <v>BCKNMOXA</v>
          </cell>
          <cell r="B192" t="str">
            <v>MO</v>
          </cell>
          <cell r="C192" t="str">
            <v>MO</v>
          </cell>
          <cell r="D192" t="str">
            <v>BUCKNER</v>
          </cell>
          <cell r="E192" t="str">
            <v>BCKNMOXARS0</v>
          </cell>
          <cell r="F192">
            <v>524</v>
          </cell>
          <cell r="G192" t="str">
            <v>816249</v>
          </cell>
          <cell r="H192">
            <v>4146</v>
          </cell>
          <cell r="I192">
            <v>6995</v>
          </cell>
          <cell r="J192">
            <v>4146</v>
          </cell>
          <cell r="K192" t="str">
            <v>T867</v>
          </cell>
          <cell r="L192" t="str">
            <v>1811</v>
          </cell>
          <cell r="M192" t="str">
            <v>EMBARQ MISSOURI, INC. - MO</v>
          </cell>
          <cell r="N192" t="str">
            <v>BCKNMO</v>
          </cell>
          <cell r="O192" t="str">
            <v>BUCKNER</v>
          </cell>
          <cell r="P192" t="str">
            <v>BUCKNER</v>
          </cell>
          <cell r="R192" t="str">
            <v>EQ</v>
          </cell>
          <cell r="S192" t="str">
            <v>MIDWEST</v>
          </cell>
          <cell r="T192" t="str">
            <v>DUANE RING</v>
          </cell>
          <cell r="U192" t="str">
            <v>EMBARQ MISSOURI, INC. - MO</v>
          </cell>
          <cell r="V192" t="e">
            <v>#N/A</v>
          </cell>
          <cell r="W192" t="e">
            <v>#N/A</v>
          </cell>
          <cell r="X192" t="e">
            <v>#N/A</v>
          </cell>
          <cell r="Y192" t="e">
            <v>#N/A</v>
          </cell>
          <cell r="Z192" t="e">
            <v>#N/A</v>
          </cell>
          <cell r="AA192" t="e">
            <v>#N/A</v>
          </cell>
          <cell r="AB192" t="e">
            <v>#N/A</v>
          </cell>
          <cell r="AC192">
            <v>39.134931999999999</v>
          </cell>
          <cell r="AD192">
            <v>-94.198840000000004</v>
          </cell>
          <cell r="AE192" t="e">
            <v>#N/A</v>
          </cell>
          <cell r="AF192" t="e">
            <v>#N/A</v>
          </cell>
          <cell r="AG192" t="e">
            <v>#N/A</v>
          </cell>
          <cell r="AH192" t="e">
            <v>#N/A</v>
          </cell>
          <cell r="AI192" t="e">
            <v>#N/A</v>
          </cell>
          <cell r="AJ192" t="e">
            <v>#N/A</v>
          </cell>
          <cell r="AK192" t="e">
            <v>#N/A</v>
          </cell>
        </row>
        <row r="193">
          <cell r="A193" t="str">
            <v>BCKYAZMA</v>
          </cell>
          <cell r="B193" t="str">
            <v>AZ</v>
          </cell>
          <cell r="C193" t="str">
            <v>AZ</v>
          </cell>
          <cell r="D193" t="str">
            <v>BUCKEYE</v>
          </cell>
          <cell r="E193" t="str">
            <v>BCKYAZMADS0</v>
          </cell>
          <cell r="F193">
            <v>666</v>
          </cell>
          <cell r="G193" t="str">
            <v>623327</v>
          </cell>
          <cell r="H193">
            <v>6835</v>
          </cell>
          <cell r="I193">
            <v>9170</v>
          </cell>
          <cell r="J193">
            <v>6835</v>
          </cell>
          <cell r="K193" t="str">
            <v>T600</v>
          </cell>
          <cell r="L193" t="str">
            <v>9636</v>
          </cell>
          <cell r="M193" t="str">
            <v>QWEST CORPORATION</v>
          </cell>
          <cell r="N193" t="str">
            <v>BCKYAZMA</v>
          </cell>
          <cell r="O193" t="str">
            <v>PHOENIX</v>
          </cell>
          <cell r="P193" t="str">
            <v>PHOENIX</v>
          </cell>
          <cell r="R193" t="str">
            <v>Q</v>
          </cell>
          <cell r="S193" t="str">
            <v>MOUNTAIN WEST</v>
          </cell>
          <cell r="T193" t="str">
            <v>TERRY BEELER</v>
          </cell>
          <cell r="U193" t="str">
            <v>QWEST CORPORATION</v>
          </cell>
          <cell r="V193" t="e">
            <v>#N/A</v>
          </cell>
          <cell r="W193" t="e">
            <v>#N/A</v>
          </cell>
          <cell r="X193" t="e">
            <v>#N/A</v>
          </cell>
          <cell r="Y193" t="e">
            <v>#N/A</v>
          </cell>
          <cell r="Z193" t="e">
            <v>#N/A</v>
          </cell>
          <cell r="AA193" t="e">
            <v>#N/A</v>
          </cell>
          <cell r="AB193" t="e">
            <v>#N/A</v>
          </cell>
          <cell r="AC193">
            <v>33.369889000000001</v>
          </cell>
          <cell r="AD193">
            <v>-112.585043</v>
          </cell>
          <cell r="AE193" t="e">
            <v>#N/A</v>
          </cell>
          <cell r="AF193" t="e">
            <v>#N/A</v>
          </cell>
          <cell r="AG193" t="e">
            <v>#N/A</v>
          </cell>
          <cell r="AH193" t="e">
            <v>#N/A</v>
          </cell>
          <cell r="AI193" t="e">
            <v>#N/A</v>
          </cell>
          <cell r="AJ193" t="e">
            <v>#N/A</v>
          </cell>
          <cell r="AK193" t="e">
            <v>#N/A</v>
          </cell>
        </row>
        <row r="194">
          <cell r="A194" t="str">
            <v>BCTNWAXX</v>
          </cell>
          <cell r="B194" t="str">
            <v>WA</v>
          </cell>
          <cell r="C194" t="str">
            <v>WA</v>
          </cell>
          <cell r="D194" t="str">
            <v>BICKELTON</v>
          </cell>
          <cell r="E194" t="str">
            <v>BCTNWAXXRS0</v>
          </cell>
          <cell r="F194">
            <v>676</v>
          </cell>
          <cell r="G194" t="str">
            <v>509896</v>
          </cell>
          <cell r="H194">
            <v>8563</v>
          </cell>
          <cell r="I194">
            <v>6662</v>
          </cell>
          <cell r="J194">
            <v>8563</v>
          </cell>
          <cell r="K194" t="str">
            <v>T876</v>
          </cell>
          <cell r="L194" t="str">
            <v>4521</v>
          </cell>
          <cell r="M194" t="str">
            <v>UNITED TELEPHONE COMPANY OF THE NORTHWEST</v>
          </cell>
          <cell r="N194" t="str">
            <v>BCTNWA</v>
          </cell>
          <cell r="O194" t="str">
            <v>MABTON</v>
          </cell>
          <cell r="P194" t="str">
            <v>MABTON</v>
          </cell>
          <cell r="R194" t="str">
            <v>EQ</v>
          </cell>
          <cell r="S194" t="str">
            <v>WEST</v>
          </cell>
          <cell r="T194" t="str">
            <v>BRIAN STADING</v>
          </cell>
          <cell r="U194" t="str">
            <v>UNITED TELEPHONE COMPANY OF THE NORTHWEST</v>
          </cell>
          <cell r="V194" t="e">
            <v>#N/A</v>
          </cell>
          <cell r="W194" t="e">
            <v>#N/A</v>
          </cell>
          <cell r="X194" t="e">
            <v>#N/A</v>
          </cell>
          <cell r="Y194" t="e">
            <v>#N/A</v>
          </cell>
          <cell r="Z194" t="e">
            <v>#N/A</v>
          </cell>
          <cell r="AA194" t="e">
            <v>#N/A</v>
          </cell>
          <cell r="AB194" t="e">
            <v>#N/A</v>
          </cell>
          <cell r="AC194">
            <v>45.997430999999999</v>
          </cell>
          <cell r="AD194">
            <v>-120.301934</v>
          </cell>
          <cell r="AE194" t="e">
            <v>#N/A</v>
          </cell>
          <cell r="AF194" t="e">
            <v>#N/A</v>
          </cell>
          <cell r="AG194" t="e">
            <v>#N/A</v>
          </cell>
          <cell r="AH194" t="e">
            <v>#N/A</v>
          </cell>
          <cell r="AI194" t="e">
            <v>#N/A</v>
          </cell>
          <cell r="AJ194" t="e">
            <v>#N/A</v>
          </cell>
          <cell r="AK194" t="e">
            <v>#N/A</v>
          </cell>
        </row>
        <row r="195">
          <cell r="A195" t="str">
            <v>BCTRMOXA</v>
          </cell>
          <cell r="B195" t="str">
            <v>MO</v>
          </cell>
          <cell r="C195" t="str">
            <v>MO</v>
          </cell>
          <cell r="D195" t="str">
            <v>BIRCH TREE</v>
          </cell>
          <cell r="E195" t="str">
            <v>BCTRMOXARS0</v>
          </cell>
          <cell r="F195">
            <v>520</v>
          </cell>
          <cell r="G195" t="str">
            <v>573292</v>
          </cell>
          <cell r="H195">
            <v>3530</v>
          </cell>
          <cell r="I195">
            <v>7223</v>
          </cell>
          <cell r="J195">
            <v>3530</v>
          </cell>
          <cell r="K195" t="str">
            <v>T095</v>
          </cell>
          <cell r="L195" t="str">
            <v>1151</v>
          </cell>
          <cell r="M195" t="str">
            <v>SPECTRA COMMUNICATIONS GROUP LLC</v>
          </cell>
          <cell r="N195" t="str">
            <v>BCTRMO</v>
          </cell>
          <cell r="O195" t="str">
            <v>BIRCH TREE</v>
          </cell>
          <cell r="P195" t="str">
            <v>BIRCH TREE</v>
          </cell>
          <cell r="R195" t="str">
            <v>CT</v>
          </cell>
          <cell r="S195" t="str">
            <v>MIDWEST</v>
          </cell>
          <cell r="T195" t="str">
            <v>DUANE RING</v>
          </cell>
          <cell r="U195" t="str">
            <v>Spectra Communications Group, LLC</v>
          </cell>
          <cell r="V195" t="str">
            <v>CenturyTel FCC #1</v>
          </cell>
          <cell r="W195">
            <v>1151</v>
          </cell>
          <cell r="X195" t="str">
            <v>ST LOUIS MISSOURI</v>
          </cell>
          <cell r="Y195">
            <v>7223</v>
          </cell>
          <cell r="Z195">
            <v>3530</v>
          </cell>
          <cell r="AA195">
            <v>0</v>
          </cell>
          <cell r="AB195">
            <v>0</v>
          </cell>
          <cell r="AC195">
            <v>36.990391008982598</v>
          </cell>
          <cell r="AD195">
            <v>-91.494056855816325</v>
          </cell>
          <cell r="AE195" t="str">
            <v>1403 ROLLY</v>
          </cell>
          <cell r="AF195" t="str">
            <v>BIRCH TREE</v>
          </cell>
          <cell r="AG195" t="str">
            <v>65438</v>
          </cell>
          <cell r="AH195">
            <v>0</v>
          </cell>
          <cell r="AI195" t="str">
            <v>X</v>
          </cell>
          <cell r="AJ195" t="str">
            <v>-</v>
          </cell>
          <cell r="AK195" t="str">
            <v>X</v>
          </cell>
        </row>
        <row r="196">
          <cell r="A196" t="str">
            <v>BCYRKSXA</v>
          </cell>
          <cell r="B196" t="str">
            <v>KS</v>
          </cell>
          <cell r="C196" t="str">
            <v>KS</v>
          </cell>
          <cell r="D196" t="str">
            <v>BUCYRUS</v>
          </cell>
          <cell r="E196" t="str">
            <v>BCYRKSXARP0</v>
          </cell>
          <cell r="F196">
            <v>524</v>
          </cell>
          <cell r="G196" t="str">
            <v>913533</v>
          </cell>
          <cell r="H196">
            <v>4192</v>
          </cell>
          <cell r="I196">
            <v>7110</v>
          </cell>
          <cell r="J196">
            <v>4192</v>
          </cell>
          <cell r="K196" t="str">
            <v>T871</v>
          </cell>
          <cell r="L196" t="str">
            <v>1810</v>
          </cell>
          <cell r="M196" t="str">
            <v>UNITED TEL OF EASTERN KANSAS</v>
          </cell>
          <cell r="N196" t="str">
            <v>BCYRKS</v>
          </cell>
          <cell r="O196" t="str">
            <v>BUCYRUS</v>
          </cell>
          <cell r="P196" t="str">
            <v>BUCYRUS</v>
          </cell>
          <cell r="R196" t="str">
            <v>EQ</v>
          </cell>
          <cell r="S196" t="str">
            <v>MIDWEST</v>
          </cell>
          <cell r="T196" t="str">
            <v>DUANE RING</v>
          </cell>
          <cell r="U196" t="str">
            <v>UNITED TEL OF EASTERN KANSAS</v>
          </cell>
          <cell r="V196" t="e">
            <v>#N/A</v>
          </cell>
          <cell r="W196" t="e">
            <v>#N/A</v>
          </cell>
          <cell r="X196" t="e">
            <v>#N/A</v>
          </cell>
          <cell r="Y196" t="e">
            <v>#N/A</v>
          </cell>
          <cell r="Z196" t="e">
            <v>#N/A</v>
          </cell>
          <cell r="AA196" t="e">
            <v>#N/A</v>
          </cell>
          <cell r="AB196" t="e">
            <v>#N/A</v>
          </cell>
          <cell r="AC196">
            <v>38.727381000000001</v>
          </cell>
          <cell r="AD196">
            <v>-94.718372000000002</v>
          </cell>
          <cell r="AE196" t="e">
            <v>#N/A</v>
          </cell>
          <cell r="AF196" t="e">
            <v>#N/A</v>
          </cell>
          <cell r="AG196" t="e">
            <v>#N/A</v>
          </cell>
          <cell r="AH196" t="e">
            <v>#N/A</v>
          </cell>
          <cell r="AI196" t="e">
            <v>#N/A</v>
          </cell>
          <cell r="AJ196" t="e">
            <v>#N/A</v>
          </cell>
          <cell r="AK196" t="e">
            <v>#N/A</v>
          </cell>
        </row>
        <row r="197">
          <cell r="A197" t="str">
            <v>BCYROHXA</v>
          </cell>
          <cell r="B197" t="str">
            <v>OH</v>
          </cell>
          <cell r="C197" t="str">
            <v>OH</v>
          </cell>
          <cell r="D197" t="str">
            <v>BUCYRUS</v>
          </cell>
          <cell r="E197" t="str">
            <v>BCYROHXARP0</v>
          </cell>
          <cell r="F197">
            <v>923</v>
          </cell>
          <cell r="G197" t="str">
            <v>419562</v>
          </cell>
          <cell r="H197">
            <v>2645</v>
          </cell>
          <cell r="I197">
            <v>5813</v>
          </cell>
          <cell r="J197">
            <v>2645</v>
          </cell>
          <cell r="K197" t="str">
            <v>T855</v>
          </cell>
          <cell r="L197" t="str">
            <v>0661</v>
          </cell>
          <cell r="M197" t="str">
            <v>UNITED TEL. CO. OF OHIO</v>
          </cell>
          <cell r="N197" t="str">
            <v>BCYROH</v>
          </cell>
          <cell r="O197" t="str">
            <v>BUCYRUS</v>
          </cell>
          <cell r="P197" t="str">
            <v>BUCYRUS</v>
          </cell>
          <cell r="R197" t="str">
            <v>EQ</v>
          </cell>
          <cell r="S197" t="str">
            <v>MIDWEST</v>
          </cell>
          <cell r="T197" t="str">
            <v>DUANE RING</v>
          </cell>
          <cell r="U197" t="str">
            <v>UNITED TEL. CO. OF OHIO</v>
          </cell>
          <cell r="V197" t="e">
            <v>#N/A</v>
          </cell>
          <cell r="W197" t="e">
            <v>#N/A</v>
          </cell>
          <cell r="X197" t="e">
            <v>#N/A</v>
          </cell>
          <cell r="Y197" t="e">
            <v>#N/A</v>
          </cell>
          <cell r="Z197" t="e">
            <v>#N/A</v>
          </cell>
          <cell r="AA197" t="e">
            <v>#N/A</v>
          </cell>
          <cell r="AB197" t="e">
            <v>#N/A</v>
          </cell>
          <cell r="AC197">
            <v>40.808027000000003</v>
          </cell>
          <cell r="AD197">
            <v>-82.974159999999998</v>
          </cell>
          <cell r="AE197" t="e">
            <v>#N/A</v>
          </cell>
          <cell r="AF197" t="e">
            <v>#N/A</v>
          </cell>
          <cell r="AG197" t="e">
            <v>#N/A</v>
          </cell>
          <cell r="AH197" t="e">
            <v>#N/A</v>
          </cell>
          <cell r="AI197" t="e">
            <v>#N/A</v>
          </cell>
          <cell r="AJ197" t="e">
            <v>#N/A</v>
          </cell>
          <cell r="AK197" t="e">
            <v>#N/A</v>
          </cell>
        </row>
        <row r="198">
          <cell r="A198" t="str">
            <v>BDFRPAXB</v>
          </cell>
          <cell r="B198" t="str">
            <v>PA</v>
          </cell>
          <cell r="C198" t="str">
            <v>PA</v>
          </cell>
          <cell r="D198" t="str">
            <v>BEDFORD</v>
          </cell>
          <cell r="E198" t="str">
            <v>BDFRPAXB6MD</v>
          </cell>
          <cell r="F198">
            <v>226</v>
          </cell>
          <cell r="G198" t="str">
            <v>814200</v>
          </cell>
          <cell r="H198">
            <v>1925</v>
          </cell>
          <cell r="I198">
            <v>5560</v>
          </cell>
          <cell r="J198">
            <v>1925</v>
          </cell>
          <cell r="K198" t="str">
            <v>T856</v>
          </cell>
          <cell r="L198" t="str">
            <v>0209</v>
          </cell>
          <cell r="M198" t="str">
            <v>UNITED TEL CO. OF PENNSYLVANIA</v>
          </cell>
          <cell r="N198" t="str">
            <v>BDFRPA</v>
          </cell>
          <cell r="O198" t="str">
            <v>BEDFORD</v>
          </cell>
          <cell r="P198" t="str">
            <v>BEDFORD</v>
          </cell>
          <cell r="R198" t="str">
            <v>EQ</v>
          </cell>
          <cell r="S198" t="str">
            <v>EAST</v>
          </cell>
          <cell r="T198" t="str">
            <v>KEVIN MCCARTER</v>
          </cell>
          <cell r="U198" t="str">
            <v>UNITED TEL CO. OF PENNSYLVANIA</v>
          </cell>
          <cell r="V198" t="e">
            <v>#N/A</v>
          </cell>
          <cell r="W198" t="e">
            <v>#N/A</v>
          </cell>
          <cell r="X198" t="e">
            <v>#N/A</v>
          </cell>
          <cell r="Y198" t="e">
            <v>#N/A</v>
          </cell>
          <cell r="Z198" t="e">
            <v>#N/A</v>
          </cell>
          <cell r="AA198" t="e">
            <v>#N/A</v>
          </cell>
          <cell r="AB198" t="e">
            <v>#N/A</v>
          </cell>
          <cell r="AC198">
            <v>40.015242000000001</v>
          </cell>
          <cell r="AD198">
            <v>-78.501422000000005</v>
          </cell>
          <cell r="AE198" t="e">
            <v>#N/A</v>
          </cell>
          <cell r="AF198" t="e">
            <v>#N/A</v>
          </cell>
          <cell r="AG198" t="e">
            <v>#N/A</v>
          </cell>
          <cell r="AH198" t="e">
            <v>#N/A</v>
          </cell>
          <cell r="AI198" t="e">
            <v>#N/A</v>
          </cell>
          <cell r="AJ198" t="e">
            <v>#N/A</v>
          </cell>
          <cell r="AK198" t="e">
            <v>#N/A</v>
          </cell>
        </row>
        <row r="199">
          <cell r="A199" t="str">
            <v>BDMDNVXS</v>
          </cell>
          <cell r="B199" t="str">
            <v>NV</v>
          </cell>
          <cell r="C199" t="str">
            <v>NV</v>
          </cell>
          <cell r="D199" t="str">
            <v>BLUE DIAMOND</v>
          </cell>
          <cell r="E199" t="str">
            <v>BDMDNVXS875</v>
          </cell>
          <cell r="F199">
            <v>721</v>
          </cell>
          <cell r="G199" t="str">
            <v>702875</v>
          </cell>
          <cell r="H199">
            <v>7444</v>
          </cell>
          <cell r="I199">
            <v>8700</v>
          </cell>
          <cell r="J199">
            <v>7444</v>
          </cell>
          <cell r="K199" t="str">
            <v>T878</v>
          </cell>
          <cell r="L199" t="str">
            <v>2348</v>
          </cell>
          <cell r="M199" t="str">
            <v>CENTRAL TEL. CO. - NV</v>
          </cell>
          <cell r="N199" t="str">
            <v>BDMDNV</v>
          </cell>
          <cell r="O199" t="str">
            <v>LAS VEGAS</v>
          </cell>
          <cell r="P199" t="str">
            <v>LAS VEGAS</v>
          </cell>
          <cell r="R199" t="str">
            <v>EQ</v>
          </cell>
          <cell r="S199" t="str">
            <v>WEST</v>
          </cell>
          <cell r="T199" t="str">
            <v>BRIAN STADING</v>
          </cell>
          <cell r="U199" t="str">
            <v>CENTRAL TEL. CO. - NV</v>
          </cell>
          <cell r="V199" t="e">
            <v>#N/A</v>
          </cell>
          <cell r="W199" t="e">
            <v>#N/A</v>
          </cell>
          <cell r="X199" t="e">
            <v>#N/A</v>
          </cell>
          <cell r="Y199" t="e">
            <v>#N/A</v>
          </cell>
          <cell r="Z199" t="e">
            <v>#N/A</v>
          </cell>
          <cell r="AA199" t="e">
            <v>#N/A</v>
          </cell>
          <cell r="AB199" t="e">
            <v>#N/A</v>
          </cell>
          <cell r="AC199">
            <v>36.050311999999998</v>
          </cell>
          <cell r="AD199">
            <v>-115.397311</v>
          </cell>
          <cell r="AE199" t="e">
            <v>#N/A</v>
          </cell>
          <cell r="AF199" t="e">
            <v>#N/A</v>
          </cell>
          <cell r="AG199" t="e">
            <v>#N/A</v>
          </cell>
          <cell r="AH199" t="e">
            <v>#N/A</v>
          </cell>
          <cell r="AI199" t="e">
            <v>#N/A</v>
          </cell>
          <cell r="AJ199" t="e">
            <v>#N/A</v>
          </cell>
          <cell r="AK199" t="e">
            <v>#N/A</v>
          </cell>
        </row>
        <row r="200">
          <cell r="A200" t="str">
            <v>BDMDWA01</v>
          </cell>
          <cell r="B200" t="str">
            <v>WA</v>
          </cell>
          <cell r="C200" t="str">
            <v>WA</v>
          </cell>
          <cell r="D200" t="str">
            <v>BLACK DIAMOND</v>
          </cell>
          <cell r="E200" t="str">
            <v>BDMDWA01RS1</v>
          </cell>
          <cell r="F200">
            <v>674</v>
          </cell>
          <cell r="G200" t="str">
            <v>360886</v>
          </cell>
          <cell r="H200">
            <v>8843</v>
          </cell>
          <cell r="I200">
            <v>6398</v>
          </cell>
          <cell r="J200">
            <v>8843</v>
          </cell>
          <cell r="K200" t="str">
            <v>T600</v>
          </cell>
          <cell r="L200" t="str">
            <v>9638</v>
          </cell>
          <cell r="M200" t="str">
            <v>QWEST CORPORATION</v>
          </cell>
          <cell r="N200" t="str">
            <v>BDMDWA01</v>
          </cell>
          <cell r="O200" t="str">
            <v>BLACK DIAMOND</v>
          </cell>
          <cell r="P200" t="str">
            <v>BLACKDIMND</v>
          </cell>
          <cell r="R200" t="str">
            <v>Q</v>
          </cell>
          <cell r="S200" t="str">
            <v>WEST</v>
          </cell>
          <cell r="T200" t="str">
            <v>BRIAN STADING</v>
          </cell>
          <cell r="U200" t="str">
            <v>QWEST CORPORATION</v>
          </cell>
          <cell r="V200" t="e">
            <v>#N/A</v>
          </cell>
          <cell r="W200" t="e">
            <v>#N/A</v>
          </cell>
          <cell r="X200" t="e">
            <v>#N/A</v>
          </cell>
          <cell r="Y200" t="e">
            <v>#N/A</v>
          </cell>
          <cell r="Z200" t="e">
            <v>#N/A</v>
          </cell>
          <cell r="AA200" t="e">
            <v>#N/A</v>
          </cell>
          <cell r="AB200" t="e">
            <v>#N/A</v>
          </cell>
          <cell r="AC200">
            <v>47.308886999999999</v>
          </cell>
          <cell r="AD200">
            <v>-122.00277699999999</v>
          </cell>
          <cell r="AE200" t="e">
            <v>#N/A</v>
          </cell>
          <cell r="AF200" t="e">
            <v>#N/A</v>
          </cell>
          <cell r="AG200" t="e">
            <v>#N/A</v>
          </cell>
          <cell r="AH200" t="e">
            <v>#N/A</v>
          </cell>
          <cell r="AI200" t="e">
            <v>#N/A</v>
          </cell>
          <cell r="AJ200" t="e">
            <v>#N/A</v>
          </cell>
          <cell r="AK200" t="e">
            <v>#N/A</v>
          </cell>
        </row>
        <row r="201">
          <cell r="A201" t="str">
            <v>BDMNORXA</v>
          </cell>
          <cell r="B201" t="str">
            <v>OR</v>
          </cell>
          <cell r="C201" t="str">
            <v>OR</v>
          </cell>
          <cell r="D201" t="str">
            <v>BOARDMAN</v>
          </cell>
          <cell r="E201" t="str">
            <v>BDMNORXADS0</v>
          </cell>
          <cell r="F201">
            <v>672</v>
          </cell>
          <cell r="G201" t="str">
            <v>541481</v>
          </cell>
          <cell r="H201">
            <v>8468</v>
          </cell>
          <cell r="I201">
            <v>6687</v>
          </cell>
          <cell r="J201">
            <v>8468</v>
          </cell>
          <cell r="K201" t="str">
            <v>T144</v>
          </cell>
          <cell r="L201" t="str">
            <v>2360</v>
          </cell>
          <cell r="M201" t="str">
            <v>CENTURYTEL OF OREGON, INC. DBA CENTURYLINK</v>
          </cell>
          <cell r="N201" t="str">
            <v>BDMNOR</v>
          </cell>
          <cell r="O201" t="str">
            <v>BOARDMAN</v>
          </cell>
          <cell r="P201" t="str">
            <v>BOARDMAN</v>
          </cell>
          <cell r="R201" t="str">
            <v>CT</v>
          </cell>
          <cell r="S201" t="str">
            <v>WEST</v>
          </cell>
          <cell r="T201" t="str">
            <v>BRIAN STADING</v>
          </cell>
          <cell r="U201" t="str">
            <v>CenturyTel of Eastern Oregon, Inc.</v>
          </cell>
          <cell r="V201" t="str">
            <v>TUECA</v>
          </cell>
          <cell r="W201">
            <v>2360</v>
          </cell>
          <cell r="X201" t="str">
            <v>PORTLAND OREGON</v>
          </cell>
          <cell r="Y201">
            <v>6687</v>
          </cell>
          <cell r="Z201">
            <v>8468</v>
          </cell>
          <cell r="AA201">
            <v>0</v>
          </cell>
          <cell r="AB201">
            <v>0</v>
          </cell>
          <cell r="AC201">
            <v>45.833774132846486</v>
          </cell>
          <cell r="AD201">
            <v>-119.69454694345495</v>
          </cell>
          <cell r="AE201" t="str">
            <v>BOARDMAN</v>
          </cell>
          <cell r="AF201" t="str">
            <v>BOARDMAN</v>
          </cell>
          <cell r="AG201" t="str">
            <v>97818</v>
          </cell>
          <cell r="AH201">
            <v>0</v>
          </cell>
          <cell r="AI201" t="str">
            <v>X</v>
          </cell>
          <cell r="AJ201" t="str">
            <v>-</v>
          </cell>
          <cell r="AK201" t="str">
            <v>-</v>
          </cell>
        </row>
        <row r="202">
          <cell r="A202" t="str">
            <v>BDTTMNXA</v>
          </cell>
          <cell r="B202" t="str">
            <v>MN</v>
          </cell>
          <cell r="C202" t="str">
            <v>MN</v>
          </cell>
          <cell r="D202" t="str">
            <v>BAUDETTE</v>
          </cell>
          <cell r="E202" t="str">
            <v>BDTTMNXADS0</v>
          </cell>
          <cell r="F202">
            <v>636</v>
          </cell>
          <cell r="G202" t="str">
            <v>218634</v>
          </cell>
          <cell r="H202">
            <v>5039</v>
          </cell>
          <cell r="I202">
            <v>5124</v>
          </cell>
          <cell r="J202">
            <v>5039</v>
          </cell>
          <cell r="K202" t="str">
            <v>T164</v>
          </cell>
          <cell r="L202" t="str">
            <v>1445</v>
          </cell>
          <cell r="M202" t="str">
            <v>CENTURYTEL OF MINNESOTA</v>
          </cell>
          <cell r="N202" t="str">
            <v>BDTTMN</v>
          </cell>
          <cell r="O202" t="str">
            <v>BAUDETTE</v>
          </cell>
          <cell r="P202" t="str">
            <v>BAUDETTE</v>
          </cell>
          <cell r="R202" t="str">
            <v>CT</v>
          </cell>
          <cell r="S202" t="str">
            <v>MIDWEST</v>
          </cell>
          <cell r="T202" t="str">
            <v>DUANE RING</v>
          </cell>
          <cell r="U202" t="str">
            <v>CenturyTel of Minnesota, Inc.</v>
          </cell>
          <cell r="V202" t="str">
            <v>TUECA</v>
          </cell>
          <cell r="W202">
            <v>1445</v>
          </cell>
          <cell r="X202" t="str">
            <v>BRAINERD-FARGO ND</v>
          </cell>
          <cell r="Y202">
            <v>5124</v>
          </cell>
          <cell r="Z202">
            <v>5040</v>
          </cell>
          <cell r="AA202">
            <v>0</v>
          </cell>
          <cell r="AB202">
            <v>-1</v>
          </cell>
          <cell r="AC202">
            <v>48.714173082789287</v>
          </cell>
          <cell r="AD202">
            <v>-94.605367489438606</v>
          </cell>
          <cell r="AE202" t="str">
            <v>105 2ND ST NE</v>
          </cell>
          <cell r="AF202" t="str">
            <v>BAUDETTE</v>
          </cell>
          <cell r="AG202" t="str">
            <v>56623</v>
          </cell>
          <cell r="AH202">
            <v>0</v>
          </cell>
          <cell r="AI202" t="str">
            <v>X</v>
          </cell>
          <cell r="AJ202" t="str">
            <v>-</v>
          </cell>
          <cell r="AK202" t="str">
            <v>-</v>
          </cell>
        </row>
        <row r="203">
          <cell r="A203" t="str">
            <v>BDVLLAXA</v>
          </cell>
          <cell r="B203" t="str">
            <v>LA</v>
          </cell>
          <cell r="C203" t="str">
            <v>LA</v>
          </cell>
          <cell r="D203" t="str">
            <v>BORDELONVILLE</v>
          </cell>
          <cell r="E203" t="str">
            <v>BDVLLAXARS1</v>
          </cell>
          <cell r="F203">
            <v>486</v>
          </cell>
          <cell r="G203" t="str">
            <v>318997</v>
          </cell>
          <cell r="H203">
            <v>3057</v>
          </cell>
          <cell r="I203">
            <v>8407</v>
          </cell>
          <cell r="J203">
            <v>3057</v>
          </cell>
          <cell r="K203" t="str">
            <v>T035</v>
          </cell>
          <cell r="L203" t="str">
            <v>0423</v>
          </cell>
          <cell r="M203" t="str">
            <v>CENTURYTEL CENTRAL LOUISIANA LLC</v>
          </cell>
          <cell r="N203" t="str">
            <v>BDVLLA</v>
          </cell>
          <cell r="O203" t="str">
            <v>BORDELONVILLE</v>
          </cell>
          <cell r="P203" t="str">
            <v>BORDELONVL</v>
          </cell>
          <cell r="R203" t="str">
            <v>CT</v>
          </cell>
          <cell r="S203" t="str">
            <v>EAST</v>
          </cell>
          <cell r="T203" t="str">
            <v>KEVIN MCCARTER</v>
          </cell>
          <cell r="U203" t="str">
            <v>CenturyTel of Central Louisiana, LLC</v>
          </cell>
          <cell r="V203" t="str">
            <v>CenturyTel FCC # 7</v>
          </cell>
          <cell r="W203">
            <v>423</v>
          </cell>
          <cell r="X203" t="str">
            <v>SHREVEPORT LOUISIANA</v>
          </cell>
          <cell r="Y203">
            <v>8407</v>
          </cell>
          <cell r="Z203">
            <v>3057</v>
          </cell>
          <cell r="AA203">
            <v>0</v>
          </cell>
          <cell r="AB203">
            <v>0</v>
          </cell>
          <cell r="AC203">
            <v>31.100071357688698</v>
          </cell>
          <cell r="AD203">
            <v>-91.90836378942646</v>
          </cell>
          <cell r="AE203" t="str">
            <v>123 BORDELONVILLE RD</v>
          </cell>
          <cell r="AF203" t="str">
            <v>BORDELONVILLE</v>
          </cell>
          <cell r="AG203" t="str">
            <v>71320</v>
          </cell>
          <cell r="AH203">
            <v>0</v>
          </cell>
          <cell r="AI203" t="str">
            <v>X</v>
          </cell>
          <cell r="AJ203" t="str">
            <v>-</v>
          </cell>
          <cell r="AK203" t="str">
            <v>X</v>
          </cell>
        </row>
        <row r="204">
          <cell r="A204" t="str">
            <v>BDVYPAXB</v>
          </cell>
          <cell r="B204" t="str">
            <v>PA</v>
          </cell>
          <cell r="C204" t="str">
            <v>PA</v>
          </cell>
          <cell r="D204" t="str">
            <v>BEDFORD VALLEY</v>
          </cell>
          <cell r="E204" t="str">
            <v>BDVYPAXBRS1</v>
          </cell>
          <cell r="F204">
            <v>230</v>
          </cell>
          <cell r="G204" t="str">
            <v>814356</v>
          </cell>
          <cell r="H204">
            <v>1923</v>
          </cell>
          <cell r="I204">
            <v>5608</v>
          </cell>
          <cell r="J204">
            <v>1923</v>
          </cell>
          <cell r="K204" t="str">
            <v>T856</v>
          </cell>
          <cell r="L204" t="str">
            <v>0209</v>
          </cell>
          <cell r="M204" t="str">
            <v>UNITED TEL CO. OF PENNSYLVANIA</v>
          </cell>
          <cell r="N204" t="str">
            <v>BDVYPA</v>
          </cell>
          <cell r="O204" t="str">
            <v>BEDFORD VALLEY</v>
          </cell>
          <cell r="P204" t="str">
            <v>BEDFORDVLY</v>
          </cell>
          <cell r="R204" t="str">
            <v>EQ</v>
          </cell>
          <cell r="S204" t="str">
            <v>EAST</v>
          </cell>
          <cell r="T204" t="str">
            <v>KEVIN MCCARTER</v>
          </cell>
          <cell r="U204" t="str">
            <v>UNITED TEL CO. OF PENNSYLVANIA</v>
          </cell>
          <cell r="V204" t="e">
            <v>#N/A</v>
          </cell>
          <cell r="W204" t="e">
            <v>#N/A</v>
          </cell>
          <cell r="X204" t="e">
            <v>#N/A</v>
          </cell>
          <cell r="Y204" t="e">
            <v>#N/A</v>
          </cell>
          <cell r="Z204" t="e">
            <v>#N/A</v>
          </cell>
          <cell r="AA204" t="e">
            <v>#N/A</v>
          </cell>
          <cell r="AB204" t="e">
            <v>#N/A</v>
          </cell>
          <cell r="AC204">
            <v>39.830374999999997</v>
          </cell>
          <cell r="AD204">
            <v>-78.648878999999994</v>
          </cell>
          <cell r="AE204" t="e">
            <v>#N/A</v>
          </cell>
          <cell r="AF204" t="e">
            <v>#N/A</v>
          </cell>
          <cell r="AG204" t="e">
            <v>#N/A</v>
          </cell>
          <cell r="AH204" t="e">
            <v>#N/A</v>
          </cell>
          <cell r="AI204" t="e">
            <v>#N/A</v>
          </cell>
          <cell r="AJ204" t="e">
            <v>#N/A</v>
          </cell>
          <cell r="AK204" t="e">
            <v>#N/A</v>
          </cell>
        </row>
        <row r="205">
          <cell r="A205" t="str">
            <v>BDYLMOXA</v>
          </cell>
          <cell r="B205" t="str">
            <v>MO</v>
          </cell>
          <cell r="C205" t="str">
            <v>MO</v>
          </cell>
          <cell r="D205" t="str">
            <v>BRADLEYVILLE</v>
          </cell>
          <cell r="E205" t="str">
            <v>BDYLMOXARS0</v>
          </cell>
          <cell r="F205">
            <v>522</v>
          </cell>
          <cell r="G205" t="str">
            <v>417796</v>
          </cell>
          <cell r="H205">
            <v>3735</v>
          </cell>
          <cell r="I205">
            <v>7368</v>
          </cell>
          <cell r="J205">
            <v>3735</v>
          </cell>
          <cell r="K205" t="str">
            <v>T806</v>
          </cell>
          <cell r="L205" t="str">
            <v>9787</v>
          </cell>
          <cell r="M205" t="str">
            <v>CENTURYTEL MISSOURI LLC (SOUTHWEST)</v>
          </cell>
          <cell r="N205" t="str">
            <v>BDYLMO</v>
          </cell>
          <cell r="O205" t="str">
            <v>BRADLEYVILLE</v>
          </cell>
          <cell r="P205" t="str">
            <v>BRADLEYVL</v>
          </cell>
          <cell r="R205" t="str">
            <v>CT</v>
          </cell>
          <cell r="S205" t="str">
            <v>MIDWEST</v>
          </cell>
          <cell r="T205" t="str">
            <v>DUANE RING</v>
          </cell>
          <cell r="U205" t="str">
            <v>CenturyTel of Missouri, LLC</v>
          </cell>
          <cell r="V205" t="str">
            <v>CenturyTel FCC #2 and #3</v>
          </cell>
          <cell r="W205">
            <v>9787</v>
          </cell>
          <cell r="X205" t="str">
            <v>SPRINGFIELD MISSOURI</v>
          </cell>
          <cell r="Y205">
            <v>7368</v>
          </cell>
          <cell r="Z205">
            <v>3735</v>
          </cell>
          <cell r="AA205">
            <v>0</v>
          </cell>
          <cell r="AB205">
            <v>0</v>
          </cell>
          <cell r="AC205">
            <v>36.7812202640145</v>
          </cell>
          <cell r="AD205">
            <v>-92.908543716324616</v>
          </cell>
          <cell r="AE205" t="str">
            <v>STHWY 125 &amp; STHWY A</v>
          </cell>
          <cell r="AF205" t="str">
            <v>BRADLEYVILLE</v>
          </cell>
          <cell r="AG205" t="str">
            <v>65614</v>
          </cell>
          <cell r="AH205">
            <v>0</v>
          </cell>
          <cell r="AI205" t="str">
            <v>X</v>
          </cell>
          <cell r="AJ205" t="str">
            <v>-</v>
          </cell>
          <cell r="AK205" t="str">
            <v>X</v>
          </cell>
        </row>
        <row r="206">
          <cell r="A206" t="str">
            <v>BELNNMMA</v>
          </cell>
          <cell r="B206" t="str">
            <v>NM</v>
          </cell>
          <cell r="C206" t="str">
            <v>NM</v>
          </cell>
          <cell r="D206" t="str">
            <v>BELEN</v>
          </cell>
          <cell r="E206" t="str">
            <v>BELNNMMADS0</v>
          </cell>
          <cell r="F206">
            <v>664</v>
          </cell>
          <cell r="G206" t="str">
            <v>505861</v>
          </cell>
          <cell r="H206">
            <v>5883</v>
          </cell>
          <cell r="I206">
            <v>8643</v>
          </cell>
          <cell r="J206">
            <v>5883</v>
          </cell>
          <cell r="K206" t="str">
            <v>T600</v>
          </cell>
          <cell r="L206" t="str">
            <v>9636</v>
          </cell>
          <cell r="M206" t="str">
            <v>QWEST CORPORATION</v>
          </cell>
          <cell r="N206" t="str">
            <v>BELNNMMA</v>
          </cell>
          <cell r="O206" t="str">
            <v>BELEN</v>
          </cell>
          <cell r="P206" t="str">
            <v>BELEN</v>
          </cell>
          <cell r="R206" t="str">
            <v>Q</v>
          </cell>
          <cell r="S206" t="str">
            <v>MOUNTAIN WEST</v>
          </cell>
          <cell r="T206" t="str">
            <v>TERRY BEELER</v>
          </cell>
          <cell r="U206" t="str">
            <v>QWEST CORPORATION</v>
          </cell>
          <cell r="V206" t="e">
            <v>#N/A</v>
          </cell>
          <cell r="W206" t="e">
            <v>#N/A</v>
          </cell>
          <cell r="X206" t="e">
            <v>#N/A</v>
          </cell>
          <cell r="Y206" t="e">
            <v>#N/A</v>
          </cell>
          <cell r="Z206" t="e">
            <v>#N/A</v>
          </cell>
          <cell r="AA206" t="e">
            <v>#N/A</v>
          </cell>
          <cell r="AB206" t="e">
            <v>#N/A</v>
          </cell>
          <cell r="AC206">
            <v>34.663887000000003</v>
          </cell>
          <cell r="AD206">
            <v>-106.773888</v>
          </cell>
          <cell r="AE206" t="e">
            <v>#N/A</v>
          </cell>
          <cell r="AF206" t="e">
            <v>#N/A</v>
          </cell>
          <cell r="AG206" t="e">
            <v>#N/A</v>
          </cell>
          <cell r="AH206" t="e">
            <v>#N/A</v>
          </cell>
          <cell r="AI206" t="e">
            <v>#N/A</v>
          </cell>
          <cell r="AJ206" t="e">
            <v>#N/A</v>
          </cell>
          <cell r="AK206" t="e">
            <v>#N/A</v>
          </cell>
        </row>
        <row r="207">
          <cell r="A207" t="str">
            <v>BENDOR24</v>
          </cell>
          <cell r="B207" t="str">
            <v>OR</v>
          </cell>
          <cell r="C207" t="str">
            <v>OR</v>
          </cell>
          <cell r="D207" t="str">
            <v>BEND</v>
          </cell>
          <cell r="E207" t="str">
            <v>BENDOR24DS0</v>
          </cell>
          <cell r="F207">
            <v>672</v>
          </cell>
          <cell r="G207" t="str">
            <v>541312</v>
          </cell>
          <cell r="H207">
            <v>8677</v>
          </cell>
          <cell r="I207">
            <v>7101</v>
          </cell>
          <cell r="J207">
            <v>8677</v>
          </cell>
          <cell r="K207" t="str">
            <v>T600</v>
          </cell>
          <cell r="L207" t="str">
            <v>9638</v>
          </cell>
          <cell r="M207" t="str">
            <v>QWEST CORPORATION</v>
          </cell>
          <cell r="N207" t="str">
            <v>BENDOR24</v>
          </cell>
          <cell r="O207" t="str">
            <v>BEND</v>
          </cell>
          <cell r="P207" t="str">
            <v>BEND</v>
          </cell>
          <cell r="R207" t="str">
            <v>Q</v>
          </cell>
          <cell r="S207" t="str">
            <v>WEST</v>
          </cell>
          <cell r="T207" t="str">
            <v>BRIAN STADING</v>
          </cell>
          <cell r="U207" t="str">
            <v>QWEST CORPORATION</v>
          </cell>
          <cell r="V207" t="e">
            <v>#N/A</v>
          </cell>
          <cell r="W207" t="e">
            <v>#N/A</v>
          </cell>
          <cell r="X207" t="e">
            <v>#N/A</v>
          </cell>
          <cell r="Y207" t="e">
            <v>#N/A</v>
          </cell>
          <cell r="Z207" t="e">
            <v>#N/A</v>
          </cell>
          <cell r="AA207" t="e">
            <v>#N/A</v>
          </cell>
          <cell r="AB207" t="e">
            <v>#N/A</v>
          </cell>
          <cell r="AC207">
            <v>44.060552000000001</v>
          </cell>
          <cell r="AD207">
            <v>-121.309489</v>
          </cell>
          <cell r="AE207" t="e">
            <v>#N/A</v>
          </cell>
          <cell r="AF207" t="e">
            <v>#N/A</v>
          </cell>
          <cell r="AG207" t="e">
            <v>#N/A</v>
          </cell>
          <cell r="AH207" t="e">
            <v>#N/A</v>
          </cell>
          <cell r="AI207" t="e">
            <v>#N/A</v>
          </cell>
          <cell r="AJ207" t="e">
            <v>#N/A</v>
          </cell>
          <cell r="AK207" t="e">
            <v>#N/A</v>
          </cell>
        </row>
        <row r="208">
          <cell r="A208" t="str">
            <v>BERNINXA</v>
          </cell>
          <cell r="B208" t="str">
            <v>IN</v>
          </cell>
          <cell r="C208" t="str">
            <v>IN</v>
          </cell>
          <cell r="D208" t="str">
            <v>BERNE</v>
          </cell>
          <cell r="E208" t="str">
            <v>BERNINXARS1</v>
          </cell>
          <cell r="F208">
            <v>334</v>
          </cell>
          <cell r="G208" t="str">
            <v>260589</v>
          </cell>
          <cell r="H208">
            <v>2912</v>
          </cell>
          <cell r="I208">
            <v>6007</v>
          </cell>
          <cell r="J208">
            <v>2912</v>
          </cell>
          <cell r="K208" t="str">
            <v>T865</v>
          </cell>
          <cell r="L208" t="str">
            <v>0832</v>
          </cell>
          <cell r="M208" t="str">
            <v>UNITED TEL. CO. OF INDIANA, INC.</v>
          </cell>
          <cell r="N208" t="str">
            <v>BERNIN</v>
          </cell>
          <cell r="O208" t="str">
            <v>BERNE</v>
          </cell>
          <cell r="P208" t="str">
            <v>BERNE</v>
          </cell>
          <cell r="R208" t="str">
            <v>EQ</v>
          </cell>
          <cell r="S208" t="str">
            <v>MIDWEST</v>
          </cell>
          <cell r="T208" t="str">
            <v>DUANE RING</v>
          </cell>
          <cell r="U208" t="str">
            <v>UNITED TEL. CO. OF INDIANA, INC.</v>
          </cell>
          <cell r="V208" t="e">
            <v>#N/A</v>
          </cell>
          <cell r="W208" t="e">
            <v>#N/A</v>
          </cell>
          <cell r="X208" t="e">
            <v>#N/A</v>
          </cell>
          <cell r="Y208" t="e">
            <v>#N/A</v>
          </cell>
          <cell r="Z208" t="e">
            <v>#N/A</v>
          </cell>
          <cell r="AA208" t="e">
            <v>#N/A</v>
          </cell>
          <cell r="AB208" t="e">
            <v>#N/A</v>
          </cell>
          <cell r="AC208">
            <v>40.658448</v>
          </cell>
          <cell r="AD208">
            <v>-84.951172</v>
          </cell>
          <cell r="AE208" t="e">
            <v>#N/A</v>
          </cell>
          <cell r="AF208" t="e">
            <v>#N/A</v>
          </cell>
          <cell r="AG208" t="e">
            <v>#N/A</v>
          </cell>
          <cell r="AH208" t="e">
            <v>#N/A</v>
          </cell>
          <cell r="AI208" t="e">
            <v>#N/A</v>
          </cell>
          <cell r="AJ208" t="e">
            <v>#N/A</v>
          </cell>
          <cell r="AK208" t="e">
            <v>#N/A</v>
          </cell>
        </row>
        <row r="209">
          <cell r="A209" t="str">
            <v>BETHNCXA</v>
          </cell>
          <cell r="B209" t="str">
            <v>NC</v>
          </cell>
          <cell r="C209" t="str">
            <v>NC</v>
          </cell>
          <cell r="D209" t="str">
            <v>BETHEL</v>
          </cell>
          <cell r="E209" t="str">
            <v>BETHNCXARS0</v>
          </cell>
          <cell r="F209">
            <v>951</v>
          </cell>
          <cell r="G209" t="str">
            <v>252825</v>
          </cell>
          <cell r="H209">
            <v>1250</v>
          </cell>
          <cell r="I209">
            <v>6214</v>
          </cell>
          <cell r="J209">
            <v>1250</v>
          </cell>
          <cell r="K209" t="str">
            <v>T861</v>
          </cell>
          <cell r="L209" t="str">
            <v>0470</v>
          </cell>
          <cell r="M209" t="str">
            <v>CAROLINA TEL AND TEL CO., LLC</v>
          </cell>
          <cell r="N209" t="str">
            <v>BETHNC</v>
          </cell>
          <cell r="O209" t="str">
            <v>BETHEL</v>
          </cell>
          <cell r="P209" t="str">
            <v>BETHEL</v>
          </cell>
          <cell r="R209" t="str">
            <v>EQ</v>
          </cell>
          <cell r="S209" t="str">
            <v>EAST</v>
          </cell>
          <cell r="T209" t="str">
            <v>KEVIN MCCARTER</v>
          </cell>
          <cell r="U209" t="str">
            <v>CAROLINA TEL AND TEL CO., LLC</v>
          </cell>
          <cell r="V209" t="e">
            <v>#N/A</v>
          </cell>
          <cell r="W209" t="e">
            <v>#N/A</v>
          </cell>
          <cell r="X209" t="e">
            <v>#N/A</v>
          </cell>
          <cell r="Y209" t="e">
            <v>#N/A</v>
          </cell>
          <cell r="Z209" t="e">
            <v>#N/A</v>
          </cell>
          <cell r="AA209" t="e">
            <v>#N/A</v>
          </cell>
          <cell r="AB209" t="e">
            <v>#N/A</v>
          </cell>
          <cell r="AC209">
            <v>35.805019000000001</v>
          </cell>
          <cell r="AD209">
            <v>-77.374494999999996</v>
          </cell>
          <cell r="AE209" t="e">
            <v>#N/A</v>
          </cell>
          <cell r="AF209" t="e">
            <v>#N/A</v>
          </cell>
          <cell r="AG209" t="e">
            <v>#N/A</v>
          </cell>
          <cell r="AH209" t="e">
            <v>#N/A</v>
          </cell>
          <cell r="AI209" t="e">
            <v>#N/A</v>
          </cell>
          <cell r="AJ209" t="e">
            <v>#N/A</v>
          </cell>
          <cell r="AK209" t="e">
            <v>#N/A</v>
          </cell>
        </row>
        <row r="210">
          <cell r="A210" t="str">
            <v>BEVLNCXA</v>
          </cell>
          <cell r="B210" t="str">
            <v>NC</v>
          </cell>
          <cell r="C210" t="str">
            <v>NC</v>
          </cell>
          <cell r="D210" t="str">
            <v>BEULAVILLE</v>
          </cell>
          <cell r="E210" t="str">
            <v>BEVLNCXARS0</v>
          </cell>
          <cell r="F210">
            <v>949</v>
          </cell>
          <cell r="G210" t="str">
            <v>910298</v>
          </cell>
          <cell r="H210">
            <v>1203</v>
          </cell>
          <cell r="I210">
            <v>6415</v>
          </cell>
          <cell r="J210">
            <v>1203</v>
          </cell>
          <cell r="K210" t="str">
            <v>T887</v>
          </cell>
          <cell r="L210" t="str">
            <v>0470</v>
          </cell>
          <cell r="M210" t="str">
            <v>CAROLINA TEL AND TEL CO., LLC</v>
          </cell>
          <cell r="N210" t="str">
            <v>BEVLNC</v>
          </cell>
          <cell r="O210" t="str">
            <v>BEULAVILLE</v>
          </cell>
          <cell r="P210" t="str">
            <v>BEULAVILLE</v>
          </cell>
          <cell r="R210" t="str">
            <v>EQ</v>
          </cell>
          <cell r="S210" t="str">
            <v>EAST</v>
          </cell>
          <cell r="T210" t="str">
            <v>KEVIN MCCARTER</v>
          </cell>
          <cell r="U210" t="str">
            <v>CAROLINA TEL AND TEL CO., LLC</v>
          </cell>
          <cell r="V210" t="e">
            <v>#N/A</v>
          </cell>
          <cell r="W210" t="e">
            <v>#N/A</v>
          </cell>
          <cell r="X210" t="e">
            <v>#N/A</v>
          </cell>
          <cell r="Y210" t="e">
            <v>#N/A</v>
          </cell>
          <cell r="Z210" t="e">
            <v>#N/A</v>
          </cell>
          <cell r="AA210" t="e">
            <v>#N/A</v>
          </cell>
          <cell r="AB210" t="e">
            <v>#N/A</v>
          </cell>
          <cell r="AC210">
            <v>34.923240999999997</v>
          </cell>
          <cell r="AD210">
            <v>-77.776366999999993</v>
          </cell>
          <cell r="AE210" t="e">
            <v>#N/A</v>
          </cell>
          <cell r="AF210" t="e">
            <v>#N/A</v>
          </cell>
          <cell r="AG210" t="e">
            <v>#N/A</v>
          </cell>
          <cell r="AH210" t="e">
            <v>#N/A</v>
          </cell>
          <cell r="AI210" t="e">
            <v>#N/A</v>
          </cell>
          <cell r="AJ210" t="e">
            <v>#N/A</v>
          </cell>
          <cell r="AK210" t="e">
            <v>#N/A</v>
          </cell>
        </row>
        <row r="211">
          <cell r="A211" t="str">
            <v>BEVRORXA</v>
          </cell>
          <cell r="B211" t="str">
            <v>OR</v>
          </cell>
          <cell r="C211" t="str">
            <v>OR</v>
          </cell>
          <cell r="D211" t="str">
            <v>Beaver</v>
          </cell>
          <cell r="E211" t="str">
            <v>BEVRORXARS0</v>
          </cell>
          <cell r="F211">
            <v>672</v>
          </cell>
          <cell r="G211" t="str">
            <v>503398</v>
          </cell>
          <cell r="H211">
            <v>9089</v>
          </cell>
          <cell r="I211">
            <v>6867</v>
          </cell>
          <cell r="J211">
            <v>9089</v>
          </cell>
          <cell r="K211" t="str">
            <v>T877</v>
          </cell>
          <cell r="L211" t="str">
            <v>4520</v>
          </cell>
          <cell r="M211" t="str">
            <v>UNITED TELEPHONE-NORTHWEST</v>
          </cell>
          <cell r="N211" t="str">
            <v>BEVROR</v>
          </cell>
          <cell r="O211" t="str">
            <v>BEAVER</v>
          </cell>
          <cell r="P211" t="str">
            <v>BEAVER</v>
          </cell>
          <cell r="R211" t="str">
            <v>EQ</v>
          </cell>
          <cell r="S211" t="str">
            <v>WEST</v>
          </cell>
          <cell r="T211" t="str">
            <v>BRIAN STADING</v>
          </cell>
          <cell r="U211" t="str">
            <v>UNITED TELEPHONE-NORTHWEST</v>
          </cell>
          <cell r="V211" t="e">
            <v>#N/A</v>
          </cell>
          <cell r="W211" t="e">
            <v>#N/A</v>
          </cell>
          <cell r="X211" t="e">
            <v>#N/A</v>
          </cell>
          <cell r="Y211" t="e">
            <v>#N/A</v>
          </cell>
          <cell r="Z211" t="e">
            <v>#N/A</v>
          </cell>
          <cell r="AA211" t="e">
            <v>#N/A</v>
          </cell>
          <cell r="AB211" t="e">
            <v>#N/A</v>
          </cell>
          <cell r="AC211">
            <v>45.277928000000003</v>
          </cell>
          <cell r="AD211">
            <v>-123.826576</v>
          </cell>
          <cell r="AE211" t="e">
            <v>#N/A</v>
          </cell>
          <cell r="AF211" t="e">
            <v>#N/A</v>
          </cell>
          <cell r="AG211" t="e">
            <v>#N/A</v>
          </cell>
          <cell r="AH211" t="e">
            <v>#N/A</v>
          </cell>
          <cell r="AI211" t="e">
            <v>#N/A</v>
          </cell>
          <cell r="AJ211" t="e">
            <v>#N/A</v>
          </cell>
          <cell r="AK211" t="e">
            <v>#N/A</v>
          </cell>
        </row>
        <row r="212">
          <cell r="A212" t="str">
            <v>BEVRUTMA</v>
          </cell>
          <cell r="B212" t="str">
            <v>UT</v>
          </cell>
          <cell r="C212" t="str">
            <v>UT</v>
          </cell>
          <cell r="D212" t="str">
            <v>BEAVER</v>
          </cell>
          <cell r="E212" t="str">
            <v>BEVRUTMARS1</v>
          </cell>
          <cell r="F212">
            <v>660</v>
          </cell>
          <cell r="G212" t="str">
            <v>435438</v>
          </cell>
          <cell r="H212">
            <v>7076</v>
          </cell>
          <cell r="I212">
            <v>8131</v>
          </cell>
          <cell r="J212">
            <v>7076</v>
          </cell>
          <cell r="K212" t="str">
            <v>T600</v>
          </cell>
          <cell r="L212" t="str">
            <v>9636</v>
          </cell>
          <cell r="M212" t="str">
            <v>QWEST CORPORATION</v>
          </cell>
          <cell r="N212" t="str">
            <v>BEVRUTMA</v>
          </cell>
          <cell r="O212" t="str">
            <v>BEAVER</v>
          </cell>
          <cell r="P212" t="str">
            <v>BEAVER</v>
          </cell>
          <cell r="R212" t="str">
            <v>Q</v>
          </cell>
          <cell r="S212" t="str">
            <v>WEST</v>
          </cell>
          <cell r="T212" t="str">
            <v>BRIAN STADING</v>
          </cell>
          <cell r="U212" t="str">
            <v>QWEST CORPORATION</v>
          </cell>
          <cell r="V212" t="e">
            <v>#N/A</v>
          </cell>
          <cell r="W212" t="e">
            <v>#N/A</v>
          </cell>
          <cell r="X212" t="e">
            <v>#N/A</v>
          </cell>
          <cell r="Y212" t="e">
            <v>#N/A</v>
          </cell>
          <cell r="Z212" t="e">
            <v>#N/A</v>
          </cell>
          <cell r="AA212" t="e">
            <v>#N/A</v>
          </cell>
          <cell r="AB212" t="e">
            <v>#N/A</v>
          </cell>
          <cell r="AC212">
            <v>38.275511999999999</v>
          </cell>
          <cell r="AD212">
            <v>-112.64209700000001</v>
          </cell>
          <cell r="AE212" t="e">
            <v>#N/A</v>
          </cell>
          <cell r="AF212" t="e">
            <v>#N/A</v>
          </cell>
          <cell r="AG212" t="e">
            <v>#N/A</v>
          </cell>
          <cell r="AH212" t="e">
            <v>#N/A</v>
          </cell>
          <cell r="AI212" t="e">
            <v>#N/A</v>
          </cell>
          <cell r="AJ212" t="e">
            <v>#N/A</v>
          </cell>
          <cell r="AK212" t="e">
            <v>#N/A</v>
          </cell>
        </row>
        <row r="213">
          <cell r="A213" t="str">
            <v>BFLKMNXB</v>
          </cell>
          <cell r="B213" t="str">
            <v>MN</v>
          </cell>
          <cell r="C213" t="str">
            <v>MN</v>
          </cell>
          <cell r="D213" t="str">
            <v>BUFFALO LAKE</v>
          </cell>
          <cell r="E213" t="str">
            <v>BFLKMNXBRS0</v>
          </cell>
          <cell r="F213">
            <v>628</v>
          </cell>
          <cell r="G213" t="str">
            <v>320833</v>
          </cell>
          <cell r="H213">
            <v>4696</v>
          </cell>
          <cell r="I213">
            <v>5913</v>
          </cell>
          <cell r="J213">
            <v>4696</v>
          </cell>
          <cell r="K213" t="str">
            <v>T866</v>
          </cell>
          <cell r="L213" t="str">
            <v>1456</v>
          </cell>
          <cell r="M213" t="str">
            <v>EMBARQ MINNESOTA</v>
          </cell>
          <cell r="N213" t="str">
            <v>BFLKMN</v>
          </cell>
          <cell r="O213" t="str">
            <v>BUFFALO LAKE</v>
          </cell>
          <cell r="P213" t="str">
            <v>BUFFALO LK</v>
          </cell>
          <cell r="R213" t="str">
            <v>EQ</v>
          </cell>
          <cell r="S213" t="str">
            <v>MIDWEST</v>
          </cell>
          <cell r="T213" t="str">
            <v>DUANE RING</v>
          </cell>
          <cell r="U213" t="str">
            <v>EMBARQ MINNESOTA</v>
          </cell>
          <cell r="V213" t="e">
            <v>#N/A</v>
          </cell>
          <cell r="W213" t="e">
            <v>#N/A</v>
          </cell>
          <cell r="X213" t="e">
            <v>#N/A</v>
          </cell>
          <cell r="Y213" t="e">
            <v>#N/A</v>
          </cell>
          <cell r="Z213" t="e">
            <v>#N/A</v>
          </cell>
          <cell r="AA213" t="e">
            <v>#N/A</v>
          </cell>
          <cell r="AB213" t="e">
            <v>#N/A</v>
          </cell>
          <cell r="AC213">
            <v>44.737259999999999</v>
          </cell>
          <cell r="AD213">
            <v>-94.616980999999996</v>
          </cell>
          <cell r="AE213" t="e">
            <v>#N/A</v>
          </cell>
          <cell r="AF213" t="e">
            <v>#N/A</v>
          </cell>
          <cell r="AG213" t="e">
            <v>#N/A</v>
          </cell>
          <cell r="AH213" t="e">
            <v>#N/A</v>
          </cell>
          <cell r="AI213" t="e">
            <v>#N/A</v>
          </cell>
          <cell r="AJ213" t="e">
            <v>#N/A</v>
          </cell>
          <cell r="AK213" t="e">
            <v>#N/A</v>
          </cell>
        </row>
        <row r="214">
          <cell r="A214" t="str">
            <v>BFLOKSXA</v>
          </cell>
          <cell r="B214" t="str">
            <v>KS</v>
          </cell>
          <cell r="C214" t="str">
            <v>KS</v>
          </cell>
          <cell r="D214" t="str">
            <v>BUFFALO</v>
          </cell>
          <cell r="E214" t="str">
            <v>BFLOKSXARS0</v>
          </cell>
          <cell r="F214">
            <v>532</v>
          </cell>
          <cell r="G214" t="str">
            <v>620537</v>
          </cell>
          <cell r="H214">
            <v>4260</v>
          </cell>
          <cell r="I214">
            <v>7378</v>
          </cell>
          <cell r="J214">
            <v>4260</v>
          </cell>
          <cell r="K214" t="str">
            <v>T871</v>
          </cell>
          <cell r="L214" t="str">
            <v>1810</v>
          </cell>
          <cell r="M214" t="str">
            <v>UNITED TEL OF EASTERN KANSAS</v>
          </cell>
          <cell r="N214" t="str">
            <v>BFLOKS</v>
          </cell>
          <cell r="O214" t="str">
            <v>BUFFALO</v>
          </cell>
          <cell r="P214" t="str">
            <v>BUFFALO</v>
          </cell>
          <cell r="R214" t="str">
            <v>EQ</v>
          </cell>
          <cell r="S214" t="str">
            <v>MIDWEST</v>
          </cell>
          <cell r="T214" t="str">
            <v>DUANE RING</v>
          </cell>
          <cell r="U214" t="str">
            <v>UNITED TEL OF EASTERN KANSAS</v>
          </cell>
          <cell r="V214" t="e">
            <v>#N/A</v>
          </cell>
          <cell r="W214" t="e">
            <v>#N/A</v>
          </cell>
          <cell r="X214" t="e">
            <v>#N/A</v>
          </cell>
          <cell r="Y214" t="e">
            <v>#N/A</v>
          </cell>
          <cell r="Z214" t="e">
            <v>#N/A</v>
          </cell>
          <cell r="AA214" t="e">
            <v>#N/A</v>
          </cell>
          <cell r="AB214" t="e">
            <v>#N/A</v>
          </cell>
          <cell r="AC214">
            <v>37.709389000000002</v>
          </cell>
          <cell r="AD214">
            <v>-95.697057999999998</v>
          </cell>
          <cell r="AE214" t="e">
            <v>#N/A</v>
          </cell>
          <cell r="AF214" t="e">
            <v>#N/A</v>
          </cell>
          <cell r="AG214" t="e">
            <v>#N/A</v>
          </cell>
          <cell r="AH214" t="e">
            <v>#N/A</v>
          </cell>
          <cell r="AI214" t="e">
            <v>#N/A</v>
          </cell>
          <cell r="AJ214" t="e">
            <v>#N/A</v>
          </cell>
          <cell r="AK214" t="e">
            <v>#N/A</v>
          </cell>
        </row>
        <row r="215">
          <cell r="A215" t="str">
            <v>BFLOMNBU</v>
          </cell>
          <cell r="B215" t="str">
            <v>MN</v>
          </cell>
          <cell r="C215" t="str">
            <v>MN</v>
          </cell>
          <cell r="D215" t="str">
            <v>BUFFALO</v>
          </cell>
          <cell r="E215" t="str">
            <v>BFLOMNBUDS1</v>
          </cell>
          <cell r="F215">
            <v>628</v>
          </cell>
          <cell r="G215" t="str">
            <v>763682</v>
          </cell>
          <cell r="H215">
            <v>4630</v>
          </cell>
          <cell r="I215">
            <v>5780</v>
          </cell>
          <cell r="J215">
            <v>4630</v>
          </cell>
          <cell r="K215" t="str">
            <v>T600</v>
          </cell>
          <cell r="L215" t="str">
            <v>9631</v>
          </cell>
          <cell r="M215" t="str">
            <v>QWEST CORPORATION</v>
          </cell>
          <cell r="N215" t="str">
            <v>BFLOMNBU</v>
          </cell>
          <cell r="O215" t="str">
            <v>BUFFALO</v>
          </cell>
          <cell r="P215" t="str">
            <v>TWINCITIES</v>
          </cell>
          <cell r="R215" t="str">
            <v>Q</v>
          </cell>
          <cell r="S215" t="str">
            <v>MIDWEST</v>
          </cell>
          <cell r="T215" t="str">
            <v>DUANE RING</v>
          </cell>
          <cell r="U215" t="str">
            <v>QWEST CORPORATION</v>
          </cell>
          <cell r="V215" t="e">
            <v>#N/A</v>
          </cell>
          <cell r="W215" t="e">
            <v>#N/A</v>
          </cell>
          <cell r="X215" t="e">
            <v>#N/A</v>
          </cell>
          <cell r="Y215" t="e">
            <v>#N/A</v>
          </cell>
          <cell r="Z215" t="e">
            <v>#N/A</v>
          </cell>
          <cell r="AA215" t="e">
            <v>#N/A</v>
          </cell>
          <cell r="AB215" t="e">
            <v>#N/A</v>
          </cell>
          <cell r="AC215">
            <v>45.174235000000003</v>
          </cell>
          <cell r="AD215">
            <v>-93.874358000000001</v>
          </cell>
          <cell r="AE215" t="e">
            <v>#N/A</v>
          </cell>
          <cell r="AF215" t="e">
            <v>#N/A</v>
          </cell>
          <cell r="AG215" t="e">
            <v>#N/A</v>
          </cell>
          <cell r="AH215" t="e">
            <v>#N/A</v>
          </cell>
          <cell r="AI215" t="e">
            <v>#N/A</v>
          </cell>
          <cell r="AJ215" t="e">
            <v>#N/A</v>
          </cell>
          <cell r="AK215" t="e">
            <v>#N/A</v>
          </cell>
        </row>
        <row r="216">
          <cell r="A216" t="str">
            <v>BFLOMOXA</v>
          </cell>
          <cell r="B216" t="str">
            <v>MO</v>
          </cell>
          <cell r="C216" t="str">
            <v>MO</v>
          </cell>
          <cell r="D216" t="str">
            <v>BUFFALO</v>
          </cell>
          <cell r="E216" t="str">
            <v>BFLOMOXADS0</v>
          </cell>
          <cell r="F216">
            <v>522</v>
          </cell>
          <cell r="G216" t="str">
            <v>417345</v>
          </cell>
          <cell r="H216">
            <v>3843</v>
          </cell>
          <cell r="I216">
            <v>7211</v>
          </cell>
          <cell r="J216">
            <v>3843</v>
          </cell>
          <cell r="K216" t="str">
            <v>T806</v>
          </cell>
          <cell r="L216" t="str">
            <v>9787</v>
          </cell>
          <cell r="M216" t="str">
            <v>CENTURYTEL MISSOURI LLC (SOUTHWEST)</v>
          </cell>
          <cell r="N216" t="str">
            <v>BFLOMO</v>
          </cell>
          <cell r="O216" t="str">
            <v>BUFFALO</v>
          </cell>
          <cell r="P216" t="str">
            <v>BUFFALO</v>
          </cell>
          <cell r="R216" t="str">
            <v>CT</v>
          </cell>
          <cell r="S216" t="str">
            <v>MIDWEST</v>
          </cell>
          <cell r="T216" t="str">
            <v>DUANE RING</v>
          </cell>
          <cell r="U216" t="str">
            <v>CenturyTel of Missouri, LLC</v>
          </cell>
          <cell r="V216" t="str">
            <v>CenturyTel FCC #2 and #3</v>
          </cell>
          <cell r="W216">
            <v>9787</v>
          </cell>
          <cell r="X216" t="str">
            <v>SPRINGFIELD MISSOURI</v>
          </cell>
          <cell r="Y216">
            <v>7211</v>
          </cell>
          <cell r="Z216">
            <v>3843</v>
          </cell>
          <cell r="AA216">
            <v>0</v>
          </cell>
          <cell r="AB216">
            <v>0</v>
          </cell>
          <cell r="AC216">
            <v>37.649262671051709</v>
          </cell>
          <cell r="AD216">
            <v>-93.099465399977859</v>
          </cell>
          <cell r="AE216" t="str">
            <v>317 FRANKLIN ST</v>
          </cell>
          <cell r="AF216" t="str">
            <v>BUFFALO</v>
          </cell>
          <cell r="AG216" t="str">
            <v>65685</v>
          </cell>
          <cell r="AH216">
            <v>0</v>
          </cell>
          <cell r="AI216" t="str">
            <v>X</v>
          </cell>
          <cell r="AJ216" t="str">
            <v>X</v>
          </cell>
          <cell r="AK216" t="str">
            <v>-</v>
          </cell>
        </row>
        <row r="217">
          <cell r="A217" t="str">
            <v>BFTNOHXA</v>
          </cell>
          <cell r="B217" t="str">
            <v>OH</v>
          </cell>
          <cell r="C217" t="str">
            <v>OH</v>
          </cell>
          <cell r="D217" t="str">
            <v>BLUFFTON</v>
          </cell>
          <cell r="E217" t="str">
            <v>BFTNOHXARS1</v>
          </cell>
          <cell r="F217">
            <v>923</v>
          </cell>
          <cell r="G217" t="str">
            <v>419358</v>
          </cell>
          <cell r="H217">
            <v>2786</v>
          </cell>
          <cell r="I217">
            <v>5874</v>
          </cell>
          <cell r="J217">
            <v>2786</v>
          </cell>
          <cell r="K217" t="str">
            <v>T855</v>
          </cell>
          <cell r="L217" t="str">
            <v>0661</v>
          </cell>
          <cell r="M217" t="str">
            <v>UNITED TEL. CO. OF OHIO</v>
          </cell>
          <cell r="N217" t="str">
            <v>BFTNOH</v>
          </cell>
          <cell r="O217" t="str">
            <v>BLUFFTON</v>
          </cell>
          <cell r="P217" t="str">
            <v>BLUFFTON</v>
          </cell>
          <cell r="R217" t="str">
            <v>EQ</v>
          </cell>
          <cell r="S217" t="str">
            <v>MIDWEST</v>
          </cell>
          <cell r="T217" t="str">
            <v>DUANE RING</v>
          </cell>
          <cell r="U217" t="str">
            <v>UNITED TEL. CO. OF OHIO</v>
          </cell>
          <cell r="V217" t="e">
            <v>#N/A</v>
          </cell>
          <cell r="W217" t="e">
            <v>#N/A</v>
          </cell>
          <cell r="X217" t="e">
            <v>#N/A</v>
          </cell>
          <cell r="Y217" t="e">
            <v>#N/A</v>
          </cell>
          <cell r="Z217" t="e">
            <v>#N/A</v>
          </cell>
          <cell r="AA217" t="e">
            <v>#N/A</v>
          </cell>
          <cell r="AB217" t="e">
            <v>#N/A</v>
          </cell>
          <cell r="AC217">
            <v>40.894832000000001</v>
          </cell>
          <cell r="AD217">
            <v>-83.891621000000001</v>
          </cell>
          <cell r="AE217" t="e">
            <v>#N/A</v>
          </cell>
          <cell r="AF217" t="e">
            <v>#N/A</v>
          </cell>
          <cell r="AG217" t="e">
            <v>#N/A</v>
          </cell>
          <cell r="AH217" t="e">
            <v>#N/A</v>
          </cell>
          <cell r="AI217" t="e">
            <v>#N/A</v>
          </cell>
          <cell r="AJ217" t="e">
            <v>#N/A</v>
          </cell>
          <cell r="AK217" t="e">
            <v>#N/A</v>
          </cell>
        </row>
        <row r="218">
          <cell r="A218" t="str">
            <v>BGCNLAXA</v>
          </cell>
          <cell r="B218" t="str">
            <v>LA</v>
          </cell>
          <cell r="C218" t="str">
            <v>LA</v>
          </cell>
          <cell r="D218" t="str">
            <v>BIG CANE</v>
          </cell>
          <cell r="E218" t="str">
            <v>BGCNLAXARS1</v>
          </cell>
          <cell r="F218">
            <v>486</v>
          </cell>
          <cell r="G218" t="str">
            <v>318939</v>
          </cell>
          <cell r="H218">
            <v>3049</v>
          </cell>
          <cell r="I218">
            <v>8469</v>
          </cell>
          <cell r="J218">
            <v>3049</v>
          </cell>
          <cell r="K218" t="str">
            <v>T035</v>
          </cell>
          <cell r="L218" t="str">
            <v>0423</v>
          </cell>
          <cell r="M218" t="str">
            <v>CENTURYTEL CENTRAL LOUISIANA LLC</v>
          </cell>
          <cell r="N218" t="str">
            <v>BGCNLA</v>
          </cell>
          <cell r="O218" t="str">
            <v>BIG CANE</v>
          </cell>
          <cell r="P218" t="str">
            <v>BIG CANE</v>
          </cell>
          <cell r="R218" t="str">
            <v>CT</v>
          </cell>
          <cell r="S218" t="str">
            <v>EAST</v>
          </cell>
          <cell r="T218" t="str">
            <v>KEVIN MCCARTER</v>
          </cell>
          <cell r="U218" t="str">
            <v>CenturyTel of Central Louisiana, LLC</v>
          </cell>
          <cell r="V218" t="str">
            <v>CenturyTel FCC # 7</v>
          </cell>
          <cell r="W218">
            <v>423</v>
          </cell>
          <cell r="X218" t="str">
            <v>SHREVEPORT LOUISIANA</v>
          </cell>
          <cell r="Y218">
            <v>8469</v>
          </cell>
          <cell r="Z218">
            <v>3049</v>
          </cell>
          <cell r="AA218">
            <v>0</v>
          </cell>
          <cell r="AB218">
            <v>0</v>
          </cell>
          <cell r="AC218">
            <v>30.824086768778219</v>
          </cell>
          <cell r="AD218">
            <v>-92.008436855758674</v>
          </cell>
          <cell r="AE218" t="str">
            <v>3703 HWY 361</v>
          </cell>
          <cell r="AF218" t="str">
            <v>BIG CANE</v>
          </cell>
          <cell r="AG218" t="str">
            <v>71356</v>
          </cell>
          <cell r="AH218">
            <v>0</v>
          </cell>
          <cell r="AI218" t="str">
            <v>X</v>
          </cell>
          <cell r="AJ218" t="str">
            <v>-</v>
          </cell>
          <cell r="AK218" t="str">
            <v>X</v>
          </cell>
        </row>
        <row r="219">
          <cell r="A219" t="str">
            <v>BGCYUTMA</v>
          </cell>
          <cell r="B219" t="str">
            <v>UT</v>
          </cell>
          <cell r="C219" t="str">
            <v>UT</v>
          </cell>
          <cell r="D219" t="str">
            <v>BRIGHAM CITY</v>
          </cell>
          <cell r="E219" t="str">
            <v>BGCYUTMADS0</v>
          </cell>
          <cell r="F219">
            <v>660</v>
          </cell>
          <cell r="G219" t="str">
            <v>435695</v>
          </cell>
          <cell r="H219">
            <v>7121</v>
          </cell>
          <cell r="I219">
            <v>7421</v>
          </cell>
          <cell r="J219">
            <v>7121</v>
          </cell>
          <cell r="K219" t="str">
            <v>T600</v>
          </cell>
          <cell r="L219" t="str">
            <v>9636</v>
          </cell>
          <cell r="M219" t="str">
            <v>QWEST CORPORATION</v>
          </cell>
          <cell r="N219" t="str">
            <v>BGCYUTMA</v>
          </cell>
          <cell r="O219" t="str">
            <v>BRIGHAM CITY</v>
          </cell>
          <cell r="P219" t="str">
            <v>BRIGHAM CY</v>
          </cell>
          <cell r="R219" t="str">
            <v>Q</v>
          </cell>
          <cell r="S219" t="str">
            <v>WEST</v>
          </cell>
          <cell r="T219" t="str">
            <v>BRIAN STADING</v>
          </cell>
          <cell r="U219" t="str">
            <v>QWEST CORPORATION</v>
          </cell>
          <cell r="V219" t="e">
            <v>#N/A</v>
          </cell>
          <cell r="W219" t="e">
            <v>#N/A</v>
          </cell>
          <cell r="X219" t="e">
            <v>#N/A</v>
          </cell>
          <cell r="Y219" t="e">
            <v>#N/A</v>
          </cell>
          <cell r="Z219" t="e">
            <v>#N/A</v>
          </cell>
          <cell r="AA219" t="e">
            <v>#N/A</v>
          </cell>
          <cell r="AB219" t="e">
            <v>#N/A</v>
          </cell>
          <cell r="AC219">
            <v>41.506047000000002</v>
          </cell>
          <cell r="AD219">
            <v>-112.01496299999999</v>
          </cell>
          <cell r="AE219" t="e">
            <v>#N/A</v>
          </cell>
          <cell r="AF219" t="e">
            <v>#N/A</v>
          </cell>
          <cell r="AG219" t="e">
            <v>#N/A</v>
          </cell>
          <cell r="AH219" t="e">
            <v>#N/A</v>
          </cell>
          <cell r="AI219" t="e">
            <v>#N/A</v>
          </cell>
          <cell r="AJ219" t="e">
            <v>#N/A</v>
          </cell>
          <cell r="AK219" t="e">
            <v>#N/A</v>
          </cell>
        </row>
        <row r="220">
          <cell r="A220" t="str">
            <v>BGFKMTXC</v>
          </cell>
          <cell r="B220" t="str">
            <v>MT</v>
          </cell>
          <cell r="C220" t="str">
            <v>MT</v>
          </cell>
          <cell r="D220" t="str">
            <v>BIGFORK</v>
          </cell>
          <cell r="E220" t="str">
            <v>BGFKMTXCRS0</v>
          </cell>
          <cell r="F220">
            <v>648</v>
          </cell>
          <cell r="G220" t="str">
            <v>406837</v>
          </cell>
          <cell r="H220">
            <v>7705</v>
          </cell>
          <cell r="I220">
            <v>6082</v>
          </cell>
          <cell r="J220">
            <v>7705</v>
          </cell>
          <cell r="K220" t="str">
            <v>T146</v>
          </cell>
          <cell r="L220" t="str">
            <v>2249</v>
          </cell>
          <cell r="M220" t="str">
            <v>CENTURYTEL OF MONTANA, INC.</v>
          </cell>
          <cell r="N220" t="str">
            <v>KLSLMT</v>
          </cell>
          <cell r="O220" t="str">
            <v>BIGFORK</v>
          </cell>
          <cell r="P220" t="str">
            <v>BIGFORK</v>
          </cell>
          <cell r="R220" t="str">
            <v>CT</v>
          </cell>
          <cell r="S220" t="str">
            <v>WEST</v>
          </cell>
          <cell r="T220" t="str">
            <v>BRIAN STADING</v>
          </cell>
          <cell r="U220" t="str">
            <v>CenturyTel of Montana, Inc.</v>
          </cell>
          <cell r="V220" t="str">
            <v>TUECA</v>
          </cell>
          <cell r="W220">
            <v>2249</v>
          </cell>
          <cell r="X220" t="str">
            <v>GREAT FALLS MT</v>
          </cell>
          <cell r="Y220">
            <v>6082</v>
          </cell>
          <cell r="Z220">
            <v>7706</v>
          </cell>
          <cell r="AA220">
            <v>0</v>
          </cell>
          <cell r="AB220">
            <v>-1</v>
          </cell>
          <cell r="AC220">
            <v>48.059512760600946</v>
          </cell>
          <cell r="AD220">
            <v>-114.08092202343863</v>
          </cell>
          <cell r="AE220" t="str">
            <v>275 BRIDGE ST</v>
          </cell>
          <cell r="AF220" t="str">
            <v>BIGFORK</v>
          </cell>
          <cell r="AG220" t="str">
            <v>59911</v>
          </cell>
          <cell r="AH220">
            <v>0</v>
          </cell>
          <cell r="AI220" t="str">
            <v>X</v>
          </cell>
          <cell r="AJ220" t="str">
            <v>-</v>
          </cell>
          <cell r="AK220" t="str">
            <v>X</v>
          </cell>
        </row>
        <row r="221">
          <cell r="A221" t="str">
            <v>BGPROHXA</v>
          </cell>
          <cell r="B221" t="str">
            <v>OH</v>
          </cell>
          <cell r="C221" t="str">
            <v>OH</v>
          </cell>
          <cell r="D221" t="str">
            <v>BIG PRAIRIE</v>
          </cell>
          <cell r="E221" t="str">
            <v>BGPROHXARS2</v>
          </cell>
          <cell r="F221">
            <v>923</v>
          </cell>
          <cell r="G221" t="str">
            <v>330496</v>
          </cell>
          <cell r="H221">
            <v>2500</v>
          </cell>
          <cell r="I221">
            <v>5760</v>
          </cell>
          <cell r="J221">
            <v>2500</v>
          </cell>
          <cell r="K221" t="str">
            <v>T855</v>
          </cell>
          <cell r="L221" t="str">
            <v>0661</v>
          </cell>
          <cell r="M221" t="str">
            <v>UNITED TEL. CO. OF OHIO</v>
          </cell>
          <cell r="N221" t="str">
            <v>BGPROH</v>
          </cell>
          <cell r="O221" t="str">
            <v>BIG PRAIRIE</v>
          </cell>
          <cell r="P221" t="str">
            <v>BIGPRAIRIE</v>
          </cell>
          <cell r="R221" t="str">
            <v>EQ</v>
          </cell>
          <cell r="S221" t="str">
            <v>MIDWEST</v>
          </cell>
          <cell r="T221" t="str">
            <v>DUANE RING</v>
          </cell>
          <cell r="U221" t="str">
            <v>UNITED TEL. CO. OF OHIO</v>
          </cell>
          <cell r="V221" t="e">
            <v>#N/A</v>
          </cell>
          <cell r="W221" t="e">
            <v>#N/A</v>
          </cell>
          <cell r="X221" t="e">
            <v>#N/A</v>
          </cell>
          <cell r="Y221" t="e">
            <v>#N/A</v>
          </cell>
          <cell r="Z221" t="e">
            <v>#N/A</v>
          </cell>
          <cell r="AA221" t="e">
            <v>#N/A</v>
          </cell>
          <cell r="AB221" t="e">
            <v>#N/A</v>
          </cell>
          <cell r="AC221">
            <v>40.667887</v>
          </cell>
          <cell r="AD221">
            <v>-82.093867000000003</v>
          </cell>
          <cell r="AE221" t="e">
            <v>#N/A</v>
          </cell>
          <cell r="AF221" t="e">
            <v>#N/A</v>
          </cell>
          <cell r="AG221" t="e">
            <v>#N/A</v>
          </cell>
          <cell r="AH221" t="e">
            <v>#N/A</v>
          </cell>
          <cell r="AI221" t="e">
            <v>#N/A</v>
          </cell>
          <cell r="AJ221" t="e">
            <v>#N/A</v>
          </cell>
          <cell r="AK221" t="e">
            <v>#N/A</v>
          </cell>
        </row>
        <row r="222">
          <cell r="A222" t="str">
            <v>BGRSARXA</v>
          </cell>
          <cell r="B222" t="str">
            <v>AR</v>
          </cell>
          <cell r="C222" t="str">
            <v>AR</v>
          </cell>
          <cell r="D222" t="str">
            <v>BIGGERS-REYNO</v>
          </cell>
          <cell r="E222" t="str">
            <v>BGRSARXARL0</v>
          </cell>
          <cell r="F222">
            <v>528</v>
          </cell>
          <cell r="G222" t="str">
            <v>870769</v>
          </cell>
          <cell r="H222">
            <v>3360</v>
          </cell>
          <cell r="I222">
            <v>7299</v>
          </cell>
          <cell r="J222">
            <v>3360</v>
          </cell>
          <cell r="K222" t="str">
            <v>T094</v>
          </cell>
          <cell r="L222" t="str">
            <v>1144</v>
          </cell>
          <cell r="M222" t="str">
            <v>CENTURYTEL CENTRAL ARKANSAS, LLC</v>
          </cell>
          <cell r="N222" t="str">
            <v>BGRSAR</v>
          </cell>
          <cell r="O222" t="str">
            <v>BIGGERS-REYNOLD</v>
          </cell>
          <cell r="P222" t="str">
            <v>BIGGERS</v>
          </cell>
          <cell r="R222" t="str">
            <v>CT</v>
          </cell>
          <cell r="S222" t="str">
            <v>EAST</v>
          </cell>
          <cell r="T222" t="str">
            <v>KEVIN MCCARTER</v>
          </cell>
          <cell r="U222" t="str">
            <v>CenturyTel of Central Arkansas, LLC</v>
          </cell>
          <cell r="V222" t="str">
            <v>CenturyTel FCC # 7</v>
          </cell>
          <cell r="W222">
            <v>1144</v>
          </cell>
          <cell r="X222" t="str">
            <v>LITTLE ROCK ARKANSAS</v>
          </cell>
          <cell r="Y222">
            <v>7299</v>
          </cell>
          <cell r="Z222">
            <v>3360</v>
          </cell>
          <cell r="AA222">
            <v>0</v>
          </cell>
          <cell r="AB222">
            <v>0</v>
          </cell>
          <cell r="AC222">
            <v>36.334140186034162</v>
          </cell>
          <cell r="AD222">
            <v>-90.806517062671816</v>
          </cell>
          <cell r="AE222" t="str">
            <v>S/O GRAHAM ON MAIN ST</v>
          </cell>
          <cell r="AF222" t="str">
            <v>BIGGERS</v>
          </cell>
          <cell r="AG222" t="str">
            <v>72413</v>
          </cell>
          <cell r="AH222">
            <v>0</v>
          </cell>
          <cell r="AI222" t="str">
            <v>X</v>
          </cell>
          <cell r="AJ222" t="str">
            <v>-</v>
          </cell>
          <cell r="AK222" t="str">
            <v>X</v>
          </cell>
        </row>
        <row r="223">
          <cell r="A223" t="str">
            <v>BGSPNENW</v>
          </cell>
          <cell r="B223" t="str">
            <v>NE</v>
          </cell>
          <cell r="C223" t="str">
            <v>NE/CO</v>
          </cell>
          <cell r="D223" t="str">
            <v>BIG SPRINGS</v>
          </cell>
          <cell r="E223" t="str">
            <v>BGSPNENWRS1</v>
          </cell>
          <cell r="F223">
            <v>646</v>
          </cell>
          <cell r="G223" t="str">
            <v>308889</v>
          </cell>
          <cell r="H223">
            <v>5523</v>
          </cell>
          <cell r="I223">
            <v>7081</v>
          </cell>
          <cell r="J223">
            <v>5523</v>
          </cell>
          <cell r="K223" t="str">
            <v>T600</v>
          </cell>
          <cell r="L223" t="str">
            <v>9631</v>
          </cell>
          <cell r="M223" t="str">
            <v>QWEST CORPORATION</v>
          </cell>
          <cell r="N223" t="str">
            <v>BGSPNENW</v>
          </cell>
          <cell r="O223" t="str">
            <v>BIG SPRINGS</v>
          </cell>
          <cell r="P223" t="str">
            <v>BIGSPRINGS</v>
          </cell>
          <cell r="Q223" t="str">
            <v>X</v>
          </cell>
          <cell r="R223" t="str">
            <v>Q</v>
          </cell>
          <cell r="S223" t="str">
            <v>MIDWEST</v>
          </cell>
          <cell r="T223" t="str">
            <v>DUANE RING</v>
          </cell>
          <cell r="U223" t="str">
            <v>QWEST CORPORATION</v>
          </cell>
          <cell r="V223" t="e">
            <v>#N/A</v>
          </cell>
          <cell r="W223" t="e">
            <v>#N/A</v>
          </cell>
          <cell r="X223" t="e">
            <v>#N/A</v>
          </cell>
          <cell r="Y223" t="e">
            <v>#N/A</v>
          </cell>
          <cell r="Z223" t="e">
            <v>#N/A</v>
          </cell>
          <cell r="AA223" t="e">
            <v>#N/A</v>
          </cell>
          <cell r="AB223" t="e">
            <v>#N/A</v>
          </cell>
          <cell r="AC223">
            <v>41.063889000000003</v>
          </cell>
          <cell r="AD223">
            <v>-102.074997</v>
          </cell>
          <cell r="AE223" t="e">
            <v>#N/A</v>
          </cell>
          <cell r="AF223" t="e">
            <v>#N/A</v>
          </cell>
          <cell r="AG223" t="e">
            <v>#N/A</v>
          </cell>
          <cell r="AH223" t="e">
            <v>#N/A</v>
          </cell>
          <cell r="AI223" t="e">
            <v>#N/A</v>
          </cell>
          <cell r="AJ223" t="e">
            <v>#N/A</v>
          </cell>
          <cell r="AK223" t="e">
            <v>#N/A</v>
          </cell>
        </row>
        <row r="224">
          <cell r="A224" t="str">
            <v>BGTNNECO</v>
          </cell>
          <cell r="B224" t="str">
            <v>NE</v>
          </cell>
          <cell r="C224" t="str">
            <v>NE</v>
          </cell>
          <cell r="D224" t="str">
            <v>BENNINGTON</v>
          </cell>
          <cell r="E224" t="str">
            <v>BGTNNECORS1</v>
          </cell>
          <cell r="F224">
            <v>644</v>
          </cell>
          <cell r="G224" t="str">
            <v>402238</v>
          </cell>
          <cell r="H224">
            <v>4636</v>
          </cell>
          <cell r="I224">
            <v>6680</v>
          </cell>
          <cell r="J224">
            <v>4636</v>
          </cell>
          <cell r="K224" t="str">
            <v>T600</v>
          </cell>
          <cell r="L224" t="str">
            <v>9631</v>
          </cell>
          <cell r="M224" t="str">
            <v>QWEST CORPORATION</v>
          </cell>
          <cell r="N224" t="str">
            <v>BGTNNECO</v>
          </cell>
          <cell r="O224" t="str">
            <v>BENNINGTON</v>
          </cell>
          <cell r="P224" t="str">
            <v>OMAHA</v>
          </cell>
          <cell r="R224" t="str">
            <v>Q</v>
          </cell>
          <cell r="S224" t="str">
            <v>MIDWEST</v>
          </cell>
          <cell r="T224" t="str">
            <v>DUANE RING</v>
          </cell>
          <cell r="U224" t="str">
            <v>QWEST CORPORATION</v>
          </cell>
          <cell r="V224" t="e">
            <v>#N/A</v>
          </cell>
          <cell r="W224" t="e">
            <v>#N/A</v>
          </cell>
          <cell r="X224" t="e">
            <v>#N/A</v>
          </cell>
          <cell r="Y224" t="e">
            <v>#N/A</v>
          </cell>
          <cell r="Z224" t="e">
            <v>#N/A</v>
          </cell>
          <cell r="AA224" t="e">
            <v>#N/A</v>
          </cell>
          <cell r="AB224" t="e">
            <v>#N/A</v>
          </cell>
          <cell r="AC224">
            <v>41.363455000000002</v>
          </cell>
          <cell r="AD224">
            <v>-96.158422000000002</v>
          </cell>
          <cell r="AE224" t="e">
            <v>#N/A</v>
          </cell>
          <cell r="AF224" t="e">
            <v>#N/A</v>
          </cell>
          <cell r="AG224" t="e">
            <v>#N/A</v>
          </cell>
          <cell r="AH224" t="e">
            <v>#N/A</v>
          </cell>
          <cell r="AI224" t="e">
            <v>#N/A</v>
          </cell>
          <cell r="AJ224" t="e">
            <v>#N/A</v>
          </cell>
          <cell r="AK224" t="e">
            <v>#N/A</v>
          </cell>
        </row>
        <row r="225">
          <cell r="A225" t="str">
            <v>BHLHNCXA</v>
          </cell>
          <cell r="B225" t="str">
            <v>NC</v>
          </cell>
          <cell r="C225" t="str">
            <v>NC</v>
          </cell>
          <cell r="D225" t="str">
            <v>BETHLEHEM</v>
          </cell>
          <cell r="E225" t="str">
            <v>BHLHNCXARS0</v>
          </cell>
          <cell r="F225">
            <v>422</v>
          </cell>
          <cell r="G225" t="str">
            <v>828495</v>
          </cell>
          <cell r="H225">
            <v>1837</v>
          </cell>
          <cell r="I225">
            <v>6590</v>
          </cell>
          <cell r="J225">
            <v>1837</v>
          </cell>
          <cell r="K225" t="str">
            <v>T860</v>
          </cell>
          <cell r="L225" t="str">
            <v>0471</v>
          </cell>
          <cell r="M225" t="str">
            <v>CENTRAL TEL. CO. OF NORTH CAROLINA</v>
          </cell>
          <cell r="N225" t="str">
            <v>BHLHNC</v>
          </cell>
          <cell r="O225" t="str">
            <v>BETHLEHEM</v>
          </cell>
          <cell r="P225" t="str">
            <v>BETHLEHEM</v>
          </cell>
          <cell r="R225" t="str">
            <v>EQ</v>
          </cell>
          <cell r="S225" t="str">
            <v>EAST</v>
          </cell>
          <cell r="T225" t="str">
            <v>KEVIN MCCARTER</v>
          </cell>
          <cell r="U225" t="str">
            <v>CENTRAL TEL. CO. OF NORTH CAROLINA</v>
          </cell>
          <cell r="V225" t="e">
            <v>#N/A</v>
          </cell>
          <cell r="W225" t="e">
            <v>#N/A</v>
          </cell>
          <cell r="X225" t="e">
            <v>#N/A</v>
          </cell>
          <cell r="Y225" t="e">
            <v>#N/A</v>
          </cell>
          <cell r="Z225" t="e">
            <v>#N/A</v>
          </cell>
          <cell r="AA225" t="e">
            <v>#N/A</v>
          </cell>
          <cell r="AB225" t="e">
            <v>#N/A</v>
          </cell>
          <cell r="AC225">
            <v>35.824908000000001</v>
          </cell>
          <cell r="AD225">
            <v>-81.308353999999994</v>
          </cell>
          <cell r="AE225" t="e">
            <v>#N/A</v>
          </cell>
          <cell r="AF225" t="e">
            <v>#N/A</v>
          </cell>
          <cell r="AG225" t="e">
            <v>#N/A</v>
          </cell>
          <cell r="AH225" t="e">
            <v>#N/A</v>
          </cell>
          <cell r="AI225" t="e">
            <v>#N/A</v>
          </cell>
          <cell r="AJ225" t="e">
            <v>#N/A</v>
          </cell>
          <cell r="AK225" t="e">
            <v>#N/A</v>
          </cell>
        </row>
        <row r="226">
          <cell r="A226" t="str">
            <v>BHLRKSXA</v>
          </cell>
          <cell r="B226" t="str">
            <v>KS</v>
          </cell>
          <cell r="C226" t="str">
            <v>KS</v>
          </cell>
          <cell r="D226" t="str">
            <v>BUHLER</v>
          </cell>
          <cell r="E226" t="str">
            <v>BHLRKSXARS0</v>
          </cell>
          <cell r="F226">
            <v>532</v>
          </cell>
          <cell r="G226" t="str">
            <v>620543</v>
          </cell>
          <cell r="H226">
            <v>4625</v>
          </cell>
          <cell r="I226">
            <v>7428</v>
          </cell>
          <cell r="J226">
            <v>4625</v>
          </cell>
          <cell r="K226" t="str">
            <v>T873</v>
          </cell>
          <cell r="L226" t="str">
            <v>1842</v>
          </cell>
          <cell r="M226" t="str">
            <v>UNITED TEL CO. OF KANSAS</v>
          </cell>
          <cell r="N226" t="str">
            <v>BHLRKS</v>
          </cell>
          <cell r="O226" t="str">
            <v>BUHLER</v>
          </cell>
          <cell r="P226" t="str">
            <v>BUHLER</v>
          </cell>
          <cell r="R226" t="str">
            <v>EQ</v>
          </cell>
          <cell r="S226" t="str">
            <v>MIDWEST</v>
          </cell>
          <cell r="T226" t="str">
            <v>DUANE RING</v>
          </cell>
          <cell r="U226" t="str">
            <v>UNITED TEL CO. OF KANSAS</v>
          </cell>
          <cell r="V226" t="e">
            <v>#N/A</v>
          </cell>
          <cell r="W226" t="e">
            <v>#N/A</v>
          </cell>
          <cell r="X226" t="e">
            <v>#N/A</v>
          </cell>
          <cell r="Y226" t="e">
            <v>#N/A</v>
          </cell>
          <cell r="Z226" t="e">
            <v>#N/A</v>
          </cell>
          <cell r="AA226" t="e">
            <v>#N/A</v>
          </cell>
          <cell r="AB226" t="e">
            <v>#N/A</v>
          </cell>
          <cell r="AC226">
            <v>38.136797999999999</v>
          </cell>
          <cell r="AD226">
            <v>-97.770381</v>
          </cell>
          <cell r="AE226" t="e">
            <v>#N/A</v>
          </cell>
          <cell r="AF226" t="e">
            <v>#N/A</v>
          </cell>
          <cell r="AG226" t="e">
            <v>#N/A</v>
          </cell>
          <cell r="AH226" t="e">
            <v>#N/A</v>
          </cell>
          <cell r="AI226" t="e">
            <v>#N/A</v>
          </cell>
          <cell r="AJ226" t="e">
            <v>#N/A</v>
          </cell>
          <cell r="AK226" t="e">
            <v>#N/A</v>
          </cell>
        </row>
        <row r="227">
          <cell r="A227" t="str">
            <v>BHVLNJXU</v>
          </cell>
          <cell r="B227" t="str">
            <v>NJ</v>
          </cell>
          <cell r="C227" t="str">
            <v>NJ</v>
          </cell>
          <cell r="D227" t="str">
            <v>BRANCHVILLE</v>
          </cell>
          <cell r="E227" t="str">
            <v>BHVLNJXURP0</v>
          </cell>
          <cell r="F227">
            <v>224</v>
          </cell>
          <cell r="G227" t="str">
            <v>973948</v>
          </cell>
          <cell r="H227">
            <v>1564</v>
          </cell>
          <cell r="I227">
            <v>5002</v>
          </cell>
          <cell r="J227">
            <v>1564</v>
          </cell>
          <cell r="K227" t="str">
            <v>T857</v>
          </cell>
          <cell r="L227" t="str">
            <v>0138</v>
          </cell>
          <cell r="M227" t="str">
            <v>UNITED TEL. CO. OF NEW JERSEY</v>
          </cell>
          <cell r="N227" t="str">
            <v>BHVLNJ</v>
          </cell>
          <cell r="O227" t="str">
            <v>BRANCHVILLE</v>
          </cell>
          <cell r="P227" t="str">
            <v>BRANCHVL</v>
          </cell>
          <cell r="R227" t="str">
            <v>EQ</v>
          </cell>
          <cell r="S227" t="str">
            <v>EAST</v>
          </cell>
          <cell r="T227" t="str">
            <v>KEVIN MCCARTER</v>
          </cell>
          <cell r="U227" t="str">
            <v>UNITED TEL. CO. OF NEW JERSEY</v>
          </cell>
          <cell r="V227" t="e">
            <v>#N/A</v>
          </cell>
          <cell r="W227" t="e">
            <v>#N/A</v>
          </cell>
          <cell r="X227" t="e">
            <v>#N/A</v>
          </cell>
          <cell r="Y227" t="e">
            <v>#N/A</v>
          </cell>
          <cell r="Z227" t="e">
            <v>#N/A</v>
          </cell>
          <cell r="AA227" t="e">
            <v>#N/A</v>
          </cell>
          <cell r="AB227" t="e">
            <v>#N/A</v>
          </cell>
          <cell r="AC227">
            <v>41.150357999999997</v>
          </cell>
          <cell r="AD227">
            <v>-74.777305999999996</v>
          </cell>
          <cell r="AE227" t="e">
            <v>#N/A</v>
          </cell>
          <cell r="AF227" t="e">
            <v>#N/A</v>
          </cell>
          <cell r="AG227" t="e">
            <v>#N/A</v>
          </cell>
          <cell r="AH227" t="e">
            <v>#N/A</v>
          </cell>
          <cell r="AI227" t="e">
            <v>#N/A</v>
          </cell>
          <cell r="AJ227" t="e">
            <v>#N/A</v>
          </cell>
          <cell r="AK227" t="e">
            <v>#N/A</v>
          </cell>
        </row>
        <row r="228">
          <cell r="A228" t="str">
            <v>BHVLSCXA</v>
          </cell>
          <cell r="B228" t="str">
            <v>SC</v>
          </cell>
          <cell r="C228" t="str">
            <v>SC</v>
          </cell>
          <cell r="D228" t="str">
            <v>BRANCHVILLE</v>
          </cell>
          <cell r="E228" t="str">
            <v>BHVLSCXARS0</v>
          </cell>
          <cell r="F228">
            <v>434</v>
          </cell>
          <cell r="G228" t="str">
            <v>803274</v>
          </cell>
          <cell r="H228">
            <v>1469</v>
          </cell>
          <cell r="I228">
            <v>7021</v>
          </cell>
          <cell r="J228">
            <v>1469</v>
          </cell>
          <cell r="K228" t="str">
            <v>T862</v>
          </cell>
          <cell r="L228" t="str">
            <v>0506</v>
          </cell>
          <cell r="M228" t="str">
            <v>UNITED TELEPHONE CO CAROLINAS</v>
          </cell>
          <cell r="N228" t="str">
            <v>BHVLSC</v>
          </cell>
          <cell r="O228" t="str">
            <v>BRANCHVILLE</v>
          </cell>
          <cell r="P228" t="str">
            <v>BRANCHVL</v>
          </cell>
          <cell r="R228" t="str">
            <v>EQ</v>
          </cell>
          <cell r="S228" t="str">
            <v>EAST</v>
          </cell>
          <cell r="T228" t="str">
            <v>KEVIN MCCARTER</v>
          </cell>
          <cell r="U228" t="str">
            <v>UNITED TELEPHONE CO CAROLINAS</v>
          </cell>
          <cell r="V228" t="e">
            <v>#N/A</v>
          </cell>
          <cell r="W228" t="e">
            <v>#N/A</v>
          </cell>
          <cell r="X228" t="e">
            <v>#N/A</v>
          </cell>
          <cell r="Y228" t="e">
            <v>#N/A</v>
          </cell>
          <cell r="Z228" t="e">
            <v>#N/A</v>
          </cell>
          <cell r="AA228" t="e">
            <v>#N/A</v>
          </cell>
          <cell r="AB228" t="e">
            <v>#N/A</v>
          </cell>
          <cell r="AC228">
            <v>33.250106000000002</v>
          </cell>
          <cell r="AD228">
            <v>-80.817238000000003</v>
          </cell>
          <cell r="AE228" t="e">
            <v>#N/A</v>
          </cell>
          <cell r="AF228" t="e">
            <v>#N/A</v>
          </cell>
          <cell r="AG228" t="e">
            <v>#N/A</v>
          </cell>
          <cell r="AH228" t="e">
            <v>#N/A</v>
          </cell>
          <cell r="AI228" t="e">
            <v>#N/A</v>
          </cell>
          <cell r="AJ228" t="e">
            <v>#N/A</v>
          </cell>
          <cell r="AK228" t="e">
            <v>#N/A</v>
          </cell>
        </row>
        <row r="229">
          <cell r="A229" t="str">
            <v>BHWDWIXA</v>
          </cell>
          <cell r="B229" t="str">
            <v>WI</v>
          </cell>
          <cell r="C229" t="str">
            <v>WI</v>
          </cell>
          <cell r="D229" t="str">
            <v>BIRCHWOOD</v>
          </cell>
          <cell r="E229" t="str">
            <v>BHWDWIXARS0</v>
          </cell>
          <cell r="F229">
            <v>352</v>
          </cell>
          <cell r="G229" t="str">
            <v>715354</v>
          </cell>
          <cell r="H229">
            <v>4349</v>
          </cell>
          <cell r="I229">
            <v>5536</v>
          </cell>
          <cell r="J229">
            <v>4349</v>
          </cell>
          <cell r="K229" t="str">
            <v>T096</v>
          </cell>
          <cell r="L229" t="str">
            <v>1155</v>
          </cell>
          <cell r="M229" t="str">
            <v>TELEPHONE USA OF WISCONSIN, LLC</v>
          </cell>
          <cell r="N229" t="str">
            <v>BHWDWI</v>
          </cell>
          <cell r="O229" t="str">
            <v>BIRCHWOOD</v>
          </cell>
          <cell r="P229" t="str">
            <v>BIRCHWOOD</v>
          </cell>
          <cell r="R229" t="str">
            <v>CT</v>
          </cell>
          <cell r="S229" t="str">
            <v>MIDWEST</v>
          </cell>
          <cell r="T229" t="str">
            <v>DUANE RING</v>
          </cell>
          <cell r="U229" t="str">
            <v>Telephone USA of Wisconsin, LLC</v>
          </cell>
          <cell r="V229" t="str">
            <v>CenturyTel FCC #1</v>
          </cell>
          <cell r="W229">
            <v>1155</v>
          </cell>
          <cell r="X229" t="str">
            <v>NORTHWEST WISCONSIN</v>
          </cell>
          <cell r="Y229">
            <v>5536</v>
          </cell>
          <cell r="Z229">
            <v>4349</v>
          </cell>
          <cell r="AA229">
            <v>0</v>
          </cell>
          <cell r="AB229">
            <v>0</v>
          </cell>
          <cell r="AC229">
            <v>45.657317066655295</v>
          </cell>
          <cell r="AD229">
            <v>-91.550558494267165</v>
          </cell>
          <cell r="AE229" t="str">
            <v>120 CHETAC AVE</v>
          </cell>
          <cell r="AF229" t="str">
            <v>BIRCHWOOD</v>
          </cell>
          <cell r="AG229" t="str">
            <v>54817</v>
          </cell>
          <cell r="AH229">
            <v>0</v>
          </cell>
          <cell r="AI229" t="str">
            <v>-</v>
          </cell>
          <cell r="AJ229" t="str">
            <v>-</v>
          </cell>
          <cell r="AK229" t="str">
            <v>X</v>
          </cell>
        </row>
        <row r="230">
          <cell r="A230" t="str">
            <v>BIGVPAXB</v>
          </cell>
          <cell r="B230" t="str">
            <v>PA</v>
          </cell>
          <cell r="C230" t="str">
            <v>PA</v>
          </cell>
          <cell r="D230" t="str">
            <v>BIGLERVILLE</v>
          </cell>
          <cell r="E230" t="str">
            <v>BIGVPAXBRS1</v>
          </cell>
          <cell r="F230">
            <v>226</v>
          </cell>
          <cell r="G230" t="str">
            <v>717677</v>
          </cell>
          <cell r="H230">
            <v>1742</v>
          </cell>
          <cell r="I230">
            <v>5458</v>
          </cell>
          <cell r="J230">
            <v>1742</v>
          </cell>
          <cell r="K230" t="str">
            <v>T856</v>
          </cell>
          <cell r="L230" t="str">
            <v>0209</v>
          </cell>
          <cell r="M230" t="str">
            <v>UNITED TEL CO. OF PENNSYLVANIA</v>
          </cell>
          <cell r="N230" t="str">
            <v>BIGVPA</v>
          </cell>
          <cell r="O230" t="str">
            <v>BIGLERVILLE</v>
          </cell>
          <cell r="P230" t="str">
            <v>BIGLERVL</v>
          </cell>
          <cell r="R230" t="str">
            <v>EQ</v>
          </cell>
          <cell r="S230" t="str">
            <v>EAST</v>
          </cell>
          <cell r="T230" t="str">
            <v>KEVIN MCCARTER</v>
          </cell>
          <cell r="U230" t="str">
            <v>UNITED TEL CO. OF PENNSYLVANIA</v>
          </cell>
          <cell r="V230" t="e">
            <v>#N/A</v>
          </cell>
          <cell r="W230" t="e">
            <v>#N/A</v>
          </cell>
          <cell r="X230" t="e">
            <v>#N/A</v>
          </cell>
          <cell r="Y230" t="e">
            <v>#N/A</v>
          </cell>
          <cell r="Z230" t="e">
            <v>#N/A</v>
          </cell>
          <cell r="AA230" t="e">
            <v>#N/A</v>
          </cell>
          <cell r="AB230" t="e">
            <v>#N/A</v>
          </cell>
          <cell r="AC230">
            <v>39.930292999999999</v>
          </cell>
          <cell r="AD230">
            <v>-77.251103000000001</v>
          </cell>
          <cell r="AE230" t="e">
            <v>#N/A</v>
          </cell>
          <cell r="AF230" t="e">
            <v>#N/A</v>
          </cell>
          <cell r="AG230" t="e">
            <v>#N/A</v>
          </cell>
          <cell r="AH230" t="e">
            <v>#N/A</v>
          </cell>
          <cell r="AI230" t="e">
            <v>#N/A</v>
          </cell>
          <cell r="AJ230" t="e">
            <v>#N/A</v>
          </cell>
          <cell r="AK230" t="e">
            <v>#N/A</v>
          </cell>
        </row>
        <row r="231">
          <cell r="A231" t="str">
            <v>BISBAZMA</v>
          </cell>
          <cell r="B231" t="str">
            <v>AZ</v>
          </cell>
          <cell r="C231" t="str">
            <v>AZ</v>
          </cell>
          <cell r="D231" t="str">
            <v>BISBEE</v>
          </cell>
          <cell r="E231" t="str">
            <v>BISBAZMARS1</v>
          </cell>
          <cell r="F231">
            <v>668</v>
          </cell>
          <cell r="G231" t="str">
            <v>520432</v>
          </cell>
          <cell r="H231">
            <v>6248</v>
          </cell>
          <cell r="I231">
            <v>9467</v>
          </cell>
          <cell r="J231">
            <v>6248</v>
          </cell>
          <cell r="K231" t="str">
            <v>T600</v>
          </cell>
          <cell r="L231" t="str">
            <v>9636</v>
          </cell>
          <cell r="M231" t="str">
            <v>QWEST CORPORATION</v>
          </cell>
          <cell r="N231" t="str">
            <v>BISBAZMA</v>
          </cell>
          <cell r="O231" t="str">
            <v>BISBEE</v>
          </cell>
          <cell r="P231" t="str">
            <v>BISBEE</v>
          </cell>
          <cell r="R231" t="str">
            <v>Q</v>
          </cell>
          <cell r="S231" t="str">
            <v>MOUNTAIN WEST</v>
          </cell>
          <cell r="T231" t="str">
            <v>TERRY BEELER</v>
          </cell>
          <cell r="U231" t="str">
            <v>QWEST CORPORATION</v>
          </cell>
          <cell r="V231" t="e">
            <v>#N/A</v>
          </cell>
          <cell r="W231" t="e">
            <v>#N/A</v>
          </cell>
          <cell r="X231" t="e">
            <v>#N/A</v>
          </cell>
          <cell r="Y231" t="e">
            <v>#N/A</v>
          </cell>
          <cell r="Z231" t="e">
            <v>#N/A</v>
          </cell>
          <cell r="AA231" t="e">
            <v>#N/A</v>
          </cell>
          <cell r="AB231" t="e">
            <v>#N/A</v>
          </cell>
          <cell r="AC231">
            <v>31.426945</v>
          </cell>
          <cell r="AD231">
            <v>-109.89027400000001</v>
          </cell>
          <cell r="AE231" t="e">
            <v>#N/A</v>
          </cell>
          <cell r="AF231" t="e">
            <v>#N/A</v>
          </cell>
          <cell r="AG231" t="e">
            <v>#N/A</v>
          </cell>
          <cell r="AH231" t="e">
            <v>#N/A</v>
          </cell>
          <cell r="AI231" t="e">
            <v>#N/A</v>
          </cell>
          <cell r="AJ231" t="e">
            <v>#N/A</v>
          </cell>
          <cell r="AK231" t="e">
            <v>#N/A</v>
          </cell>
        </row>
        <row r="232">
          <cell r="A232" t="str">
            <v>BISCNCXA</v>
          </cell>
          <cell r="B232" t="str">
            <v>NC</v>
          </cell>
          <cell r="C232" t="str">
            <v>NC</v>
          </cell>
          <cell r="D232" t="str">
            <v>BISCOE</v>
          </cell>
          <cell r="E232" t="str">
            <v>BISCNCXARS0</v>
          </cell>
          <cell r="F232">
            <v>424</v>
          </cell>
          <cell r="G232" t="str">
            <v>910428</v>
          </cell>
          <cell r="H232">
            <v>1554</v>
          </cell>
          <cell r="I232">
            <v>6532</v>
          </cell>
          <cell r="J232">
            <v>1554</v>
          </cell>
          <cell r="K232" t="str">
            <v>T860</v>
          </cell>
          <cell r="L232" t="str">
            <v>0471</v>
          </cell>
          <cell r="M232" t="str">
            <v>CENTRAL TEL. CO. OF NORTH CAROLINA</v>
          </cell>
          <cell r="N232" t="str">
            <v>BISCNC</v>
          </cell>
          <cell r="O232" t="str">
            <v>BISCOE</v>
          </cell>
          <cell r="P232" t="str">
            <v>BISCOE</v>
          </cell>
          <cell r="R232" t="str">
            <v>EQ</v>
          </cell>
          <cell r="S232" t="str">
            <v>EAST</v>
          </cell>
          <cell r="T232" t="str">
            <v>KEVIN MCCARTER</v>
          </cell>
          <cell r="U232" t="str">
            <v>CENTRAL TEL. CO. OF NORTH CAROLINA</v>
          </cell>
          <cell r="V232" t="e">
            <v>#N/A</v>
          </cell>
          <cell r="W232" t="e">
            <v>#N/A</v>
          </cell>
          <cell r="X232" t="e">
            <v>#N/A</v>
          </cell>
          <cell r="Y232" t="e">
            <v>#N/A</v>
          </cell>
          <cell r="Z232" t="e">
            <v>#N/A</v>
          </cell>
          <cell r="AA232" t="e">
            <v>#N/A</v>
          </cell>
          <cell r="AB232" t="e">
            <v>#N/A</v>
          </cell>
          <cell r="AC232">
            <v>35.358192000000003</v>
          </cell>
          <cell r="AD232">
            <v>-79.779252</v>
          </cell>
          <cell r="AE232" t="e">
            <v>#N/A</v>
          </cell>
          <cell r="AF232" t="e">
            <v>#N/A</v>
          </cell>
          <cell r="AG232" t="e">
            <v>#N/A</v>
          </cell>
          <cell r="AH232" t="e">
            <v>#N/A</v>
          </cell>
          <cell r="AI232" t="e">
            <v>#N/A</v>
          </cell>
          <cell r="AJ232" t="e">
            <v>#N/A</v>
          </cell>
          <cell r="AK232" t="e">
            <v>#N/A</v>
          </cell>
        </row>
        <row r="233">
          <cell r="A233" t="str">
            <v>BIVLOHXA</v>
          </cell>
          <cell r="B233" t="str">
            <v>OH</v>
          </cell>
          <cell r="C233" t="str">
            <v>OH</v>
          </cell>
          <cell r="D233" t="str">
            <v>BRISTOLVILLE</v>
          </cell>
          <cell r="E233" t="str">
            <v>BIVLOHXARS1</v>
          </cell>
          <cell r="F233">
            <v>322</v>
          </cell>
          <cell r="G233" t="str">
            <v>330889</v>
          </cell>
          <cell r="H233">
            <v>2416</v>
          </cell>
          <cell r="I233">
            <v>5523</v>
          </cell>
          <cell r="J233">
            <v>2416</v>
          </cell>
          <cell r="K233" t="str">
            <v>T855</v>
          </cell>
          <cell r="L233" t="str">
            <v>0661</v>
          </cell>
          <cell r="M233" t="str">
            <v>UNITED TEL. CO. OF OHIO</v>
          </cell>
          <cell r="N233" t="str">
            <v>BIVLOH</v>
          </cell>
          <cell r="O233" t="str">
            <v>BRISTOLVILLE</v>
          </cell>
          <cell r="P233" t="str">
            <v>BRISTOLVL</v>
          </cell>
          <cell r="R233" t="str">
            <v>EQ</v>
          </cell>
          <cell r="S233" t="str">
            <v>MIDWEST</v>
          </cell>
          <cell r="T233" t="str">
            <v>DUANE RING</v>
          </cell>
          <cell r="U233" t="str">
            <v>UNITED TEL. CO. OF OHIO</v>
          </cell>
          <cell r="V233" t="e">
            <v>#N/A</v>
          </cell>
          <cell r="W233" t="e">
            <v>#N/A</v>
          </cell>
          <cell r="X233" t="e">
            <v>#N/A</v>
          </cell>
          <cell r="Y233" t="e">
            <v>#N/A</v>
          </cell>
          <cell r="Z233" t="e">
            <v>#N/A</v>
          </cell>
          <cell r="AA233" t="e">
            <v>#N/A</v>
          </cell>
          <cell r="AB233" t="e">
            <v>#N/A</v>
          </cell>
          <cell r="AC233">
            <v>41.388016999999998</v>
          </cell>
          <cell r="AD233">
            <v>-80.885090000000005</v>
          </cell>
          <cell r="AE233" t="e">
            <v>#N/A</v>
          </cell>
          <cell r="AF233" t="e">
            <v>#N/A</v>
          </cell>
          <cell r="AG233" t="e">
            <v>#N/A</v>
          </cell>
          <cell r="AH233" t="e">
            <v>#N/A</v>
          </cell>
          <cell r="AI233" t="e">
            <v>#N/A</v>
          </cell>
          <cell r="AJ233" t="e">
            <v>#N/A</v>
          </cell>
          <cell r="AK233" t="e">
            <v>#N/A</v>
          </cell>
        </row>
        <row r="234">
          <cell r="A234" t="str">
            <v>BKTNINXA</v>
          </cell>
          <cell r="B234" t="str">
            <v>IN</v>
          </cell>
          <cell r="C234" t="str">
            <v>IN</v>
          </cell>
          <cell r="D234" t="str">
            <v>BROOKSTON</v>
          </cell>
          <cell r="E234" t="str">
            <v>BKTNINXARS0</v>
          </cell>
          <cell r="F234">
            <v>336</v>
          </cell>
          <cell r="G234" t="str">
            <v>765563</v>
          </cell>
          <cell r="H234">
            <v>3182</v>
          </cell>
          <cell r="I234">
            <v>6171</v>
          </cell>
          <cell r="J234">
            <v>3182</v>
          </cell>
          <cell r="K234" t="str">
            <v>T065</v>
          </cell>
          <cell r="L234" t="str">
            <v>0747</v>
          </cell>
          <cell r="M234" t="str">
            <v>CENTURYTEL OF CENTRAL INDIANA INC</v>
          </cell>
          <cell r="N234" t="str">
            <v>BKTNIN</v>
          </cell>
          <cell r="O234" t="str">
            <v>BROOKSTON</v>
          </cell>
          <cell r="P234" t="str">
            <v>BROOKSTON</v>
          </cell>
          <cell r="R234" t="str">
            <v>CT</v>
          </cell>
          <cell r="S234" t="str">
            <v>MIDWEST</v>
          </cell>
          <cell r="T234" t="str">
            <v>DUANE RING</v>
          </cell>
          <cell r="U234" t="str">
            <v>CenturyTel of Central Indiana, Inc.</v>
          </cell>
          <cell r="V234" t="str">
            <v>CenturyTel FCC # 7</v>
          </cell>
          <cell r="W234">
            <v>747</v>
          </cell>
          <cell r="X234" t="str">
            <v>INDIANAPOLIS INDIANA</v>
          </cell>
          <cell r="Y234">
            <v>6171</v>
          </cell>
          <cell r="Z234">
            <v>3183</v>
          </cell>
          <cell r="AA234">
            <v>0</v>
          </cell>
          <cell r="AB234">
            <v>-1</v>
          </cell>
          <cell r="AC234">
            <v>40.601843765745784</v>
          </cell>
          <cell r="AD234">
            <v>-86.869374936537739</v>
          </cell>
          <cell r="AE234" t="str">
            <v>601 S SOUTH ST</v>
          </cell>
          <cell r="AF234" t="str">
            <v>BROOKSTON</v>
          </cell>
          <cell r="AG234" t="str">
            <v>47923</v>
          </cell>
          <cell r="AH234">
            <v>0</v>
          </cell>
          <cell r="AI234" t="str">
            <v>X</v>
          </cell>
          <cell r="AJ234" t="str">
            <v>-</v>
          </cell>
          <cell r="AK234" t="str">
            <v>X</v>
          </cell>
        </row>
        <row r="235">
          <cell r="A235" t="str">
            <v>BLANMNBL</v>
          </cell>
          <cell r="B235" t="str">
            <v>MN</v>
          </cell>
          <cell r="C235" t="str">
            <v>MN</v>
          </cell>
          <cell r="D235" t="str">
            <v>BLAINE</v>
          </cell>
          <cell r="E235" t="str">
            <v>BLANMNBLDS0</v>
          </cell>
          <cell r="F235">
            <v>628</v>
          </cell>
          <cell r="G235" t="str">
            <v>763321</v>
          </cell>
          <cell r="H235">
            <v>4534</v>
          </cell>
          <cell r="I235">
            <v>5749</v>
          </cell>
          <cell r="J235">
            <v>4534</v>
          </cell>
          <cell r="K235" t="str">
            <v>T600</v>
          </cell>
          <cell r="L235" t="str">
            <v>9631</v>
          </cell>
          <cell r="M235" t="str">
            <v>QWEST CORPORATION</v>
          </cell>
          <cell r="N235" t="str">
            <v>BLANMNBL</v>
          </cell>
          <cell r="O235" t="str">
            <v>MINNEAPOLIS</v>
          </cell>
          <cell r="P235" t="str">
            <v>TWINCITIES</v>
          </cell>
          <cell r="R235" t="str">
            <v>Q</v>
          </cell>
          <cell r="S235" t="str">
            <v>MIDWEST</v>
          </cell>
          <cell r="T235" t="str">
            <v>DUANE RING</v>
          </cell>
          <cell r="U235" t="str">
            <v>QWEST CORPORATION</v>
          </cell>
          <cell r="V235" t="e">
            <v>#N/A</v>
          </cell>
          <cell r="W235" t="e">
            <v>#N/A</v>
          </cell>
          <cell r="X235" t="e">
            <v>#N/A</v>
          </cell>
          <cell r="Y235" t="e">
            <v>#N/A</v>
          </cell>
          <cell r="Z235" t="e">
            <v>#N/A</v>
          </cell>
          <cell r="AA235" t="e">
            <v>#N/A</v>
          </cell>
          <cell r="AB235" t="e">
            <v>#N/A</v>
          </cell>
          <cell r="AC235">
            <v>45.126373000000001</v>
          </cell>
          <cell r="AD235">
            <v>-93.232900999999998</v>
          </cell>
          <cell r="AE235" t="e">
            <v>#N/A</v>
          </cell>
          <cell r="AF235" t="e">
            <v>#N/A</v>
          </cell>
          <cell r="AG235" t="e">
            <v>#N/A</v>
          </cell>
          <cell r="AH235" t="e">
            <v>#N/A</v>
          </cell>
          <cell r="AI235" t="e">
            <v>#N/A</v>
          </cell>
          <cell r="AJ235" t="e">
            <v>#N/A</v>
          </cell>
          <cell r="AK235" t="e">
            <v>#N/A</v>
          </cell>
        </row>
        <row r="236">
          <cell r="A236" t="str">
            <v>BLARWIXA</v>
          </cell>
          <cell r="B236" t="str">
            <v>WI</v>
          </cell>
          <cell r="C236" t="str">
            <v>WI</v>
          </cell>
          <cell r="D236" t="str">
            <v>BLAIR</v>
          </cell>
          <cell r="E236" t="str">
            <v>BLARWIXARS0</v>
          </cell>
          <cell r="F236">
            <v>354</v>
          </cell>
          <cell r="G236" t="str">
            <v>608309</v>
          </cell>
          <cell r="H236">
            <v>4176</v>
          </cell>
          <cell r="I236">
            <v>5781</v>
          </cell>
          <cell r="J236">
            <v>4176</v>
          </cell>
          <cell r="K236" t="str">
            <v>T098</v>
          </cell>
          <cell r="L236" t="str">
            <v>1159</v>
          </cell>
          <cell r="M236" t="str">
            <v>CENTURYTEL CENTRAL WISCONSIN</v>
          </cell>
          <cell r="N236" t="str">
            <v>BLARWI</v>
          </cell>
          <cell r="O236" t="str">
            <v>BLAIR</v>
          </cell>
          <cell r="P236" t="str">
            <v>BLAIR</v>
          </cell>
          <cell r="R236" t="str">
            <v>CT</v>
          </cell>
          <cell r="S236" t="str">
            <v>MIDWEST</v>
          </cell>
          <cell r="T236" t="str">
            <v>DUANE RING</v>
          </cell>
          <cell r="U236" t="str">
            <v>CenturyTel of Central Wisconsin, LLC</v>
          </cell>
          <cell r="V236" t="str">
            <v>CenturyTel FCC #1</v>
          </cell>
          <cell r="W236">
            <v>1159</v>
          </cell>
          <cell r="X236" t="str">
            <v>SOUTHWEST WISCONSIN</v>
          </cell>
          <cell r="Y236">
            <v>5781</v>
          </cell>
          <cell r="Z236">
            <v>4176</v>
          </cell>
          <cell r="AA236">
            <v>0</v>
          </cell>
          <cell r="AB236">
            <v>0</v>
          </cell>
          <cell r="AC236">
            <v>44.291563349155233</v>
          </cell>
          <cell r="AD236">
            <v>-91.235666534794248</v>
          </cell>
          <cell r="AE236" t="str">
            <v>505 W 4TH ST</v>
          </cell>
          <cell r="AF236" t="str">
            <v>BLAIR</v>
          </cell>
          <cell r="AG236" t="str">
            <v>54616</v>
          </cell>
          <cell r="AH236">
            <v>0</v>
          </cell>
          <cell r="AI236" t="str">
            <v>X</v>
          </cell>
          <cell r="AJ236" t="str">
            <v>-</v>
          </cell>
          <cell r="AK236" t="str">
            <v>X</v>
          </cell>
        </row>
        <row r="237">
          <cell r="A237" t="str">
            <v>BLBNMOXA</v>
          </cell>
          <cell r="B237" t="str">
            <v>MO</v>
          </cell>
          <cell r="C237" t="str">
            <v>MO</v>
          </cell>
          <cell r="D237" t="str">
            <v>BLACKBURN</v>
          </cell>
          <cell r="E237" t="str">
            <v>BLBNMOXARS0</v>
          </cell>
          <cell r="F237">
            <v>524</v>
          </cell>
          <cell r="G237" t="str">
            <v>660538</v>
          </cell>
          <cell r="H237">
            <v>4033</v>
          </cell>
          <cell r="I237">
            <v>6951</v>
          </cell>
          <cell r="J237">
            <v>4033</v>
          </cell>
          <cell r="K237" t="str">
            <v>T867</v>
          </cell>
          <cell r="L237" t="str">
            <v>1811</v>
          </cell>
          <cell r="M237" t="str">
            <v>EMBARQ MISSOURI, INC. - MO</v>
          </cell>
          <cell r="N237" t="str">
            <v>BLBNMO</v>
          </cell>
          <cell r="O237" t="str">
            <v>BLACKBURN</v>
          </cell>
          <cell r="P237" t="str">
            <v>BLACKBURN</v>
          </cell>
          <cell r="R237" t="str">
            <v>EQ</v>
          </cell>
          <cell r="S237" t="str">
            <v>MIDWEST</v>
          </cell>
          <cell r="T237" t="str">
            <v>DUANE RING</v>
          </cell>
          <cell r="U237" t="str">
            <v>EMBARQ MISSOURI, INC. - MO</v>
          </cell>
          <cell r="V237" t="e">
            <v>#N/A</v>
          </cell>
          <cell r="W237" t="e">
            <v>#N/A</v>
          </cell>
          <cell r="X237" t="e">
            <v>#N/A</v>
          </cell>
          <cell r="Y237" t="e">
            <v>#N/A</v>
          </cell>
          <cell r="Z237" t="e">
            <v>#N/A</v>
          </cell>
          <cell r="AA237" t="e">
            <v>#N/A</v>
          </cell>
          <cell r="AB237" t="e">
            <v>#N/A</v>
          </cell>
          <cell r="AC237">
            <v>39.105271999999999</v>
          </cell>
          <cell r="AD237">
            <v>-93.483949999999993</v>
          </cell>
          <cell r="AE237" t="e">
            <v>#N/A</v>
          </cell>
          <cell r="AF237" t="e">
            <v>#N/A</v>
          </cell>
          <cell r="AG237" t="e">
            <v>#N/A</v>
          </cell>
          <cell r="AH237" t="e">
            <v>#N/A</v>
          </cell>
          <cell r="AI237" t="e">
            <v>#N/A</v>
          </cell>
          <cell r="AJ237" t="e">
            <v>#N/A</v>
          </cell>
          <cell r="AK237" t="e">
            <v>#N/A</v>
          </cell>
        </row>
        <row r="238">
          <cell r="A238" t="str">
            <v>BLBONCXA</v>
          </cell>
          <cell r="B238" t="str">
            <v>NC</v>
          </cell>
          <cell r="C238" t="str">
            <v>NC</v>
          </cell>
          <cell r="D238" t="str">
            <v>BLADENBORO</v>
          </cell>
          <cell r="E238" t="str">
            <v>BLBONCXARS0</v>
          </cell>
          <cell r="F238">
            <v>949</v>
          </cell>
          <cell r="G238" t="str">
            <v>910863</v>
          </cell>
          <cell r="H238">
            <v>1308</v>
          </cell>
          <cell r="I238">
            <v>6586</v>
          </cell>
          <cell r="J238">
            <v>1308</v>
          </cell>
          <cell r="K238" t="str">
            <v>T861</v>
          </cell>
          <cell r="L238" t="str">
            <v>0470</v>
          </cell>
          <cell r="M238" t="str">
            <v>CAROLINA TEL AND TEL CO., LLC</v>
          </cell>
          <cell r="N238" t="str">
            <v>BLBONC</v>
          </cell>
          <cell r="O238" t="str">
            <v>BLADENBORO</v>
          </cell>
          <cell r="P238" t="str">
            <v>BLADENBORO</v>
          </cell>
          <cell r="R238" t="str">
            <v>EQ</v>
          </cell>
          <cell r="S238" t="str">
            <v>EAST</v>
          </cell>
          <cell r="T238" t="str">
            <v>KEVIN MCCARTER</v>
          </cell>
          <cell r="U238" t="str">
            <v>CAROLINA TEL AND TEL CO., LLC</v>
          </cell>
          <cell r="V238" t="e">
            <v>#N/A</v>
          </cell>
          <cell r="W238" t="e">
            <v>#N/A</v>
          </cell>
          <cell r="X238" t="e">
            <v>#N/A</v>
          </cell>
          <cell r="Y238" t="e">
            <v>#N/A</v>
          </cell>
          <cell r="Z238" t="e">
            <v>#N/A</v>
          </cell>
          <cell r="AA238" t="e">
            <v>#N/A</v>
          </cell>
          <cell r="AB238" t="e">
            <v>#N/A</v>
          </cell>
          <cell r="AC238">
            <v>34.537841999999998</v>
          </cell>
          <cell r="AD238">
            <v>-78.785236999999995</v>
          </cell>
          <cell r="AE238" t="e">
            <v>#N/A</v>
          </cell>
          <cell r="AF238" t="e">
            <v>#N/A</v>
          </cell>
          <cell r="AG238" t="e">
            <v>#N/A</v>
          </cell>
          <cell r="AH238" t="e">
            <v>#N/A</v>
          </cell>
          <cell r="AI238" t="e">
            <v>#N/A</v>
          </cell>
          <cell r="AJ238" t="e">
            <v>#N/A</v>
          </cell>
          <cell r="AK238" t="e">
            <v>#N/A</v>
          </cell>
        </row>
        <row r="239">
          <cell r="A239" t="str">
            <v>BLBTALXA</v>
          </cell>
          <cell r="B239" t="str">
            <v>AL</v>
          </cell>
          <cell r="C239" t="str">
            <v>AL</v>
          </cell>
          <cell r="D239" t="str">
            <v>BAYOU LA BATRE</v>
          </cell>
          <cell r="E239" t="str">
            <v>BLBTALXARS1</v>
          </cell>
          <cell r="F239">
            <v>480</v>
          </cell>
          <cell r="G239" t="str">
            <v>251824</v>
          </cell>
          <cell r="H239">
            <v>2372</v>
          </cell>
          <cell r="I239">
            <v>8236</v>
          </cell>
          <cell r="J239">
            <v>2372</v>
          </cell>
          <cell r="K239" t="str">
            <v>T801</v>
          </cell>
          <cell r="L239" t="str">
            <v>9789</v>
          </cell>
          <cell r="M239" t="str">
            <v>CENTURYTEL TEL AL LLC (NORTHERN)</v>
          </cell>
          <cell r="N239" t="str">
            <v>BLBTAL</v>
          </cell>
          <cell r="O239" t="str">
            <v>BAYOU LA BATRE</v>
          </cell>
          <cell r="P239" t="str">
            <v>BAYOUBATRE</v>
          </cell>
          <cell r="R239" t="str">
            <v>CT</v>
          </cell>
          <cell r="S239" t="str">
            <v>EAST</v>
          </cell>
          <cell r="T239" t="str">
            <v>KEVIN MCCARTER</v>
          </cell>
          <cell r="U239" t="str">
            <v>CenturyTel of Alabama, LLC</v>
          </cell>
          <cell r="V239" t="str">
            <v>CenturyTel FCC #2 and #3</v>
          </cell>
          <cell r="W239">
            <v>9789</v>
          </cell>
          <cell r="X239" t="str">
            <v>MOBILE ALABAMA</v>
          </cell>
          <cell r="Y239">
            <v>8236</v>
          </cell>
          <cell r="Z239">
            <v>2373</v>
          </cell>
          <cell r="AA239">
            <v>0</v>
          </cell>
          <cell r="AB239">
            <v>-1</v>
          </cell>
          <cell r="AC239">
            <v>30.421280367015651</v>
          </cell>
          <cell r="AD239">
            <v>-88.243993488213889</v>
          </cell>
          <cell r="AE239" t="str">
            <v>450 N WINTZELL AVE</v>
          </cell>
          <cell r="AF239" t="str">
            <v>BAYOU LA BATRE</v>
          </cell>
          <cell r="AG239" t="str">
            <v>36509</v>
          </cell>
          <cell r="AH239">
            <v>0</v>
          </cell>
          <cell r="AI239" t="str">
            <v>-</v>
          </cell>
          <cell r="AJ239" t="str">
            <v>-</v>
          </cell>
          <cell r="AK239" t="str">
            <v>X</v>
          </cell>
        </row>
        <row r="240">
          <cell r="A240" t="str">
            <v>BLBTOR01</v>
          </cell>
          <cell r="B240" t="str">
            <v>OR</v>
          </cell>
          <cell r="C240" t="str">
            <v>OR</v>
          </cell>
          <cell r="D240" t="str">
            <v>BLACK BUTTE</v>
          </cell>
          <cell r="E240" t="str">
            <v>BLBTOR01DS0</v>
          </cell>
          <cell r="F240">
            <v>672</v>
          </cell>
          <cell r="G240" t="str">
            <v>541595</v>
          </cell>
          <cell r="H240">
            <v>8735</v>
          </cell>
          <cell r="I240">
            <v>7038</v>
          </cell>
          <cell r="J240">
            <v>8735</v>
          </cell>
          <cell r="K240" t="str">
            <v>T600</v>
          </cell>
          <cell r="L240" t="str">
            <v>9638</v>
          </cell>
          <cell r="M240" t="str">
            <v>QWEST CORPORATION</v>
          </cell>
          <cell r="N240" t="str">
            <v>BLBTOR01</v>
          </cell>
          <cell r="O240" t="str">
            <v>CAMP SHERMAN</v>
          </cell>
          <cell r="P240" t="str">
            <v>BLACKBUTTE</v>
          </cell>
          <cell r="R240" t="str">
            <v>Q</v>
          </cell>
          <cell r="S240" t="str">
            <v>WEST</v>
          </cell>
          <cell r="T240" t="str">
            <v>BRIAN STADING</v>
          </cell>
          <cell r="U240" t="str">
            <v>QWEST CORPORATION</v>
          </cell>
          <cell r="V240" t="e">
            <v>#N/A</v>
          </cell>
          <cell r="W240" t="e">
            <v>#N/A</v>
          </cell>
          <cell r="X240" t="e">
            <v>#N/A</v>
          </cell>
          <cell r="Y240" t="e">
            <v>#N/A</v>
          </cell>
          <cell r="Z240" t="e">
            <v>#N/A</v>
          </cell>
          <cell r="AA240" t="e">
            <v>#N/A</v>
          </cell>
          <cell r="AB240" t="e">
            <v>#N/A</v>
          </cell>
          <cell r="AC240">
            <v>44.363056</v>
          </cell>
          <cell r="AD240">
            <v>-121.655556</v>
          </cell>
          <cell r="AE240" t="e">
            <v>#N/A</v>
          </cell>
          <cell r="AF240" t="e">
            <v>#N/A</v>
          </cell>
          <cell r="AG240" t="e">
            <v>#N/A</v>
          </cell>
          <cell r="AH240" t="e">
            <v>#N/A</v>
          </cell>
          <cell r="AI240" t="e">
            <v>#N/A</v>
          </cell>
          <cell r="AJ240" t="e">
            <v>#N/A</v>
          </cell>
          <cell r="AK240" t="e">
            <v>#N/A</v>
          </cell>
        </row>
        <row r="241">
          <cell r="A241" t="str">
            <v>BLBYNJXJ</v>
          </cell>
          <cell r="B241" t="str">
            <v>NJ</v>
          </cell>
          <cell r="C241" t="str">
            <v>NJ</v>
          </cell>
          <cell r="D241" t="str">
            <v>BLOOMSBURY</v>
          </cell>
          <cell r="E241" t="str">
            <v>BLBYNJXJRP0</v>
          </cell>
          <cell r="F241">
            <v>224</v>
          </cell>
          <cell r="G241" t="str">
            <v>908479</v>
          </cell>
          <cell r="H241">
            <v>1541</v>
          </cell>
          <cell r="I241">
            <v>5120</v>
          </cell>
          <cell r="J241">
            <v>1541</v>
          </cell>
          <cell r="K241" t="str">
            <v>T857</v>
          </cell>
          <cell r="L241" t="str">
            <v>0138</v>
          </cell>
          <cell r="M241" t="str">
            <v>UNITED TEL. CO. OF NEW JERSEY</v>
          </cell>
          <cell r="N241" t="str">
            <v>BLBYNJ</v>
          </cell>
          <cell r="O241" t="str">
            <v>BLOOMSBURY</v>
          </cell>
          <cell r="P241" t="str">
            <v>BLOOMSBURY</v>
          </cell>
          <cell r="R241" t="str">
            <v>EQ</v>
          </cell>
          <cell r="S241" t="str">
            <v>EAST</v>
          </cell>
          <cell r="T241" t="str">
            <v>KEVIN MCCARTER</v>
          </cell>
          <cell r="U241" t="str">
            <v>UNITED TEL. CO. OF NEW JERSEY</v>
          </cell>
          <cell r="V241" t="e">
            <v>#N/A</v>
          </cell>
          <cell r="W241" t="e">
            <v>#N/A</v>
          </cell>
          <cell r="X241" t="e">
            <v>#N/A</v>
          </cell>
          <cell r="Y241" t="e">
            <v>#N/A</v>
          </cell>
          <cell r="Z241" t="e">
            <v>#N/A</v>
          </cell>
          <cell r="AA241" t="e">
            <v>#N/A</v>
          </cell>
          <cell r="AB241" t="e">
            <v>#N/A</v>
          </cell>
          <cell r="AC241">
            <v>40.655430000000003</v>
          </cell>
          <cell r="AD241">
            <v>-75.090619000000004</v>
          </cell>
          <cell r="AE241" t="e">
            <v>#N/A</v>
          </cell>
          <cell r="AF241" t="e">
            <v>#N/A</v>
          </cell>
          <cell r="AG241" t="e">
            <v>#N/A</v>
          </cell>
          <cell r="AH241" t="e">
            <v>#N/A</v>
          </cell>
          <cell r="AI241" t="e">
            <v>#N/A</v>
          </cell>
          <cell r="AJ241" t="e">
            <v>#N/A</v>
          </cell>
          <cell r="AK241" t="e">
            <v>#N/A</v>
          </cell>
        </row>
        <row r="242">
          <cell r="A242" t="str">
            <v>BLCHLAXA</v>
          </cell>
          <cell r="B242" t="str">
            <v>LA</v>
          </cell>
          <cell r="C242" t="str">
            <v>LA</v>
          </cell>
          <cell r="D242" t="str">
            <v>BELCHER</v>
          </cell>
          <cell r="E242" t="str">
            <v>BLCHLAXARS1</v>
          </cell>
          <cell r="F242">
            <v>486</v>
          </cell>
          <cell r="G242" t="str">
            <v>318378</v>
          </cell>
          <cell r="H242">
            <v>3530</v>
          </cell>
          <cell r="I242">
            <v>8230</v>
          </cell>
          <cell r="J242">
            <v>3530</v>
          </cell>
          <cell r="K242" t="str">
            <v>T059</v>
          </cell>
          <cell r="L242" t="str">
            <v>0431</v>
          </cell>
          <cell r="M242" t="str">
            <v>CENTURYTEL NORTHWEST LOUISIANA INC</v>
          </cell>
          <cell r="N242" t="str">
            <v>BLCHLA</v>
          </cell>
          <cell r="O242" t="str">
            <v>BELCHER</v>
          </cell>
          <cell r="P242" t="str">
            <v>BELCHER</v>
          </cell>
          <cell r="R242" t="str">
            <v>CT</v>
          </cell>
          <cell r="S242" t="str">
            <v>EAST</v>
          </cell>
          <cell r="T242" t="str">
            <v>KEVIN MCCARTER</v>
          </cell>
          <cell r="U242" t="str">
            <v>CenturyTel of Northwest Louisiana, LLC</v>
          </cell>
          <cell r="V242" t="str">
            <v>CenturyTel FCC # 7</v>
          </cell>
          <cell r="W242">
            <v>431</v>
          </cell>
          <cell r="X242" t="str">
            <v>SHREVEPORT LOUISIANA</v>
          </cell>
          <cell r="Y242">
            <v>8232</v>
          </cell>
          <cell r="Z242">
            <v>3529</v>
          </cell>
          <cell r="AA242">
            <v>-2</v>
          </cell>
          <cell r="AB242">
            <v>1</v>
          </cell>
          <cell r="AC242">
            <v>32.740852299952962</v>
          </cell>
          <cell r="AD242">
            <v>-93.833544202177222</v>
          </cell>
          <cell r="AE242" t="str">
            <v>518 EAST ST</v>
          </cell>
          <cell r="AF242" t="str">
            <v>BELCHER</v>
          </cell>
          <cell r="AG242" t="str">
            <v>71004</v>
          </cell>
          <cell r="AH242">
            <v>0</v>
          </cell>
          <cell r="AI242" t="str">
            <v>X</v>
          </cell>
          <cell r="AJ242" t="str">
            <v>-</v>
          </cell>
          <cell r="AK242" t="str">
            <v>X</v>
          </cell>
        </row>
        <row r="243">
          <cell r="A243" t="str">
            <v>BLCKMOXA</v>
          </cell>
          <cell r="B243" t="str">
            <v>MO</v>
          </cell>
          <cell r="C243" t="str">
            <v>MO</v>
          </cell>
          <cell r="D243" t="str">
            <v>BOLCKOW</v>
          </cell>
          <cell r="E243" t="str">
            <v>BLCKMOXARS1</v>
          </cell>
          <cell r="F243">
            <v>524</v>
          </cell>
          <cell r="G243" t="str">
            <v>816428</v>
          </cell>
          <cell r="H243">
            <v>4326</v>
          </cell>
          <cell r="I243">
            <v>6842</v>
          </cell>
          <cell r="J243">
            <v>4326</v>
          </cell>
          <cell r="K243" t="str">
            <v>T095</v>
          </cell>
          <cell r="L243" t="str">
            <v>1151</v>
          </cell>
          <cell r="M243" t="str">
            <v>SPECTRA COMMUNICATIONS GROUP LLC</v>
          </cell>
          <cell r="N243" t="str">
            <v>BLCKMO</v>
          </cell>
          <cell r="O243" t="str">
            <v>BOLCKOW</v>
          </cell>
          <cell r="P243" t="str">
            <v>BOLCKOW</v>
          </cell>
          <cell r="R243" t="str">
            <v>CT</v>
          </cell>
          <cell r="S243" t="str">
            <v>MIDWEST</v>
          </cell>
          <cell r="T243" t="str">
            <v>DUANE RING</v>
          </cell>
          <cell r="U243" t="str">
            <v>Spectra Communications Group, LLC</v>
          </cell>
          <cell r="V243" t="str">
            <v>CenturyTel FCC #1</v>
          </cell>
          <cell r="W243">
            <v>1151</v>
          </cell>
          <cell r="X243" t="str">
            <v>KANSAS CITY MISSOURI</v>
          </cell>
          <cell r="Y243">
            <v>6842</v>
          </cell>
          <cell r="Z243">
            <v>4326</v>
          </cell>
          <cell r="AA243">
            <v>0</v>
          </cell>
          <cell r="AB243">
            <v>0</v>
          </cell>
          <cell r="AC243">
            <v>40.113933584547347</v>
          </cell>
          <cell r="AD243">
            <v>-94.816045466279348</v>
          </cell>
          <cell r="AE243" t="str">
            <v>305 3RD ST</v>
          </cell>
          <cell r="AF243" t="str">
            <v>BOLCKOW</v>
          </cell>
          <cell r="AG243" t="str">
            <v>64427</v>
          </cell>
          <cell r="AH243">
            <v>0</v>
          </cell>
          <cell r="AI243" t="str">
            <v>X</v>
          </cell>
          <cell r="AJ243" t="str">
            <v>-</v>
          </cell>
          <cell r="AK243" t="str">
            <v>X</v>
          </cell>
        </row>
        <row r="244">
          <cell r="A244" t="str">
            <v>BLCKWIXA</v>
          </cell>
          <cell r="B244" t="str">
            <v>WI</v>
          </cell>
          <cell r="C244" t="str">
            <v>WI</v>
          </cell>
          <cell r="D244" t="str">
            <v>BLACK CREEK</v>
          </cell>
          <cell r="E244" t="str">
            <v>BLCKWIXARS0</v>
          </cell>
          <cell r="F244">
            <v>350</v>
          </cell>
          <cell r="G244" t="str">
            <v>920984</v>
          </cell>
          <cell r="H244">
            <v>3805</v>
          </cell>
          <cell r="I244">
            <v>5550</v>
          </cell>
          <cell r="J244">
            <v>3805</v>
          </cell>
          <cell r="K244" t="str">
            <v>T098</v>
          </cell>
          <cell r="L244" t="str">
            <v>1159</v>
          </cell>
          <cell r="M244" t="str">
            <v>CENTURYTEL CENTRAL WISCONSIN</v>
          </cell>
          <cell r="N244" t="str">
            <v>BLCKWI</v>
          </cell>
          <cell r="O244" t="str">
            <v>BLACK CREEK</v>
          </cell>
          <cell r="P244" t="str">
            <v>BLACKCREEK</v>
          </cell>
          <cell r="R244" t="str">
            <v>CT</v>
          </cell>
          <cell r="S244" t="str">
            <v>MIDWEST</v>
          </cell>
          <cell r="T244" t="str">
            <v>DUANE RING</v>
          </cell>
          <cell r="U244" t="str">
            <v>CenturyTel of Central Wisconsin, LLC</v>
          </cell>
          <cell r="V244" t="str">
            <v>CenturyTel FCC #1</v>
          </cell>
          <cell r="W244">
            <v>1159</v>
          </cell>
          <cell r="X244" t="str">
            <v>NORTHEAST WISCONSIN</v>
          </cell>
          <cell r="Y244">
            <v>5550</v>
          </cell>
          <cell r="Z244">
            <v>3805</v>
          </cell>
          <cell r="AA244">
            <v>0</v>
          </cell>
          <cell r="AB244">
            <v>0</v>
          </cell>
          <cell r="AC244">
            <v>44.477525208895955</v>
          </cell>
          <cell r="AD244">
            <v>-88.44804065103196</v>
          </cell>
          <cell r="AE244" t="str">
            <v>STATE ST</v>
          </cell>
          <cell r="AF244" t="str">
            <v>BLACK CREEK</v>
          </cell>
          <cell r="AG244" t="str">
            <v>54106</v>
          </cell>
          <cell r="AH244">
            <v>0</v>
          </cell>
          <cell r="AI244" t="str">
            <v>X</v>
          </cell>
          <cell r="AJ244" t="str">
            <v>-</v>
          </cell>
          <cell r="AK244" t="str">
            <v>X</v>
          </cell>
        </row>
        <row r="245">
          <cell r="A245" t="str">
            <v>BLCNAZMA</v>
          </cell>
          <cell r="B245" t="str">
            <v>AZ</v>
          </cell>
          <cell r="C245" t="str">
            <v>AZ</v>
          </cell>
          <cell r="D245" t="str">
            <v>BLACK CANYON</v>
          </cell>
          <cell r="E245" t="str">
            <v>BLCNAZMARS1</v>
          </cell>
          <cell r="F245">
            <v>666</v>
          </cell>
          <cell r="G245" t="str">
            <v>623374</v>
          </cell>
          <cell r="H245">
            <v>6792</v>
          </cell>
          <cell r="I245">
            <v>9006</v>
          </cell>
          <cell r="J245">
            <v>6792</v>
          </cell>
          <cell r="K245" t="str">
            <v>T600</v>
          </cell>
          <cell r="L245" t="str">
            <v>9636</v>
          </cell>
          <cell r="M245" t="str">
            <v>QWEST CORPORATION</v>
          </cell>
          <cell r="N245" t="str">
            <v>BLCNAZMA</v>
          </cell>
          <cell r="O245" t="str">
            <v>PHOENIX</v>
          </cell>
          <cell r="P245" t="str">
            <v>PHOENIX</v>
          </cell>
          <cell r="R245" t="str">
            <v>Q</v>
          </cell>
          <cell r="S245" t="str">
            <v>MOUNTAIN WEST</v>
          </cell>
          <cell r="T245" t="str">
            <v>TERRY BEELER</v>
          </cell>
          <cell r="U245" t="str">
            <v>QWEST CORPORATION</v>
          </cell>
          <cell r="V245" t="e">
            <v>#N/A</v>
          </cell>
          <cell r="W245" t="e">
            <v>#N/A</v>
          </cell>
          <cell r="X245" t="e">
            <v>#N/A</v>
          </cell>
          <cell r="Y245" t="e">
            <v>#N/A</v>
          </cell>
          <cell r="Z245" t="e">
            <v>#N/A</v>
          </cell>
          <cell r="AA245" t="e">
            <v>#N/A</v>
          </cell>
          <cell r="AB245" t="e">
            <v>#N/A</v>
          </cell>
          <cell r="AC245">
            <v>34.06474</v>
          </cell>
          <cell r="AD245">
            <v>-112.15253800000001</v>
          </cell>
          <cell r="AE245" t="e">
            <v>#N/A</v>
          </cell>
          <cell r="AF245" t="e">
            <v>#N/A</v>
          </cell>
          <cell r="AG245" t="e">
            <v>#N/A</v>
          </cell>
          <cell r="AH245" t="e">
            <v>#N/A</v>
          </cell>
          <cell r="AI245" t="e">
            <v>#N/A</v>
          </cell>
          <cell r="AJ245" t="e">
            <v>#N/A</v>
          </cell>
          <cell r="AK245" t="e">
            <v>#N/A</v>
          </cell>
        </row>
        <row r="246">
          <cell r="A246" t="str">
            <v>BLCSVAXA</v>
          </cell>
          <cell r="B246" t="str">
            <v>VA</v>
          </cell>
          <cell r="C246" t="str">
            <v>VA</v>
          </cell>
          <cell r="D246" t="str">
            <v>BLACKSTONE</v>
          </cell>
          <cell r="E246" t="str">
            <v>BLCSVAXADS0</v>
          </cell>
          <cell r="F246">
            <v>248</v>
          </cell>
          <cell r="G246" t="str">
            <v>434292</v>
          </cell>
          <cell r="H246">
            <v>1496</v>
          </cell>
          <cell r="I246">
            <v>6045</v>
          </cell>
          <cell r="J246">
            <v>1496</v>
          </cell>
          <cell r="K246" t="str">
            <v>T858</v>
          </cell>
          <cell r="L246" t="str">
            <v>0254</v>
          </cell>
          <cell r="M246" t="str">
            <v>CENTRAL TEL. CO. OF VIRGINIA</v>
          </cell>
          <cell r="N246" t="str">
            <v>BLCSVA</v>
          </cell>
          <cell r="O246" t="str">
            <v>BLACKSTONE</v>
          </cell>
          <cell r="P246" t="str">
            <v>BLACKSTONE</v>
          </cell>
          <cell r="R246" t="str">
            <v>EQ</v>
          </cell>
          <cell r="S246" t="str">
            <v>EAST</v>
          </cell>
          <cell r="T246" t="str">
            <v>KEVIN MCCARTER</v>
          </cell>
          <cell r="U246" t="str">
            <v>CENTRAL TEL. CO. OF VIRGINIA</v>
          </cell>
          <cell r="V246" t="e">
            <v>#N/A</v>
          </cell>
          <cell r="W246" t="e">
            <v>#N/A</v>
          </cell>
          <cell r="X246" t="e">
            <v>#N/A</v>
          </cell>
          <cell r="Y246" t="e">
            <v>#N/A</v>
          </cell>
          <cell r="Z246" t="e">
            <v>#N/A</v>
          </cell>
          <cell r="AA246" t="e">
            <v>#N/A</v>
          </cell>
          <cell r="AB246" t="e">
            <v>#N/A</v>
          </cell>
          <cell r="AC246">
            <v>37.078040000000001</v>
          </cell>
          <cell r="AD246">
            <v>-77.999030000000005</v>
          </cell>
          <cell r="AE246" t="e">
            <v>#N/A</v>
          </cell>
          <cell r="AF246" t="e">
            <v>#N/A</v>
          </cell>
          <cell r="AG246" t="e">
            <v>#N/A</v>
          </cell>
          <cell r="AH246" t="e">
            <v>#N/A</v>
          </cell>
          <cell r="AI246" t="e">
            <v>#N/A</v>
          </cell>
          <cell r="AJ246" t="e">
            <v>#N/A</v>
          </cell>
          <cell r="AK246" t="e">
            <v>#N/A</v>
          </cell>
        </row>
        <row r="247">
          <cell r="A247" t="str">
            <v>BLCTOHXA</v>
          </cell>
          <cell r="B247" t="str">
            <v>OH</v>
          </cell>
          <cell r="C247" t="str">
            <v>OH</v>
          </cell>
          <cell r="D247" t="str">
            <v>BELLE CENTER</v>
          </cell>
          <cell r="E247" t="str">
            <v>BLCTOHXARS2</v>
          </cell>
          <cell r="F247">
            <v>923</v>
          </cell>
          <cell r="G247" t="str">
            <v>937464</v>
          </cell>
          <cell r="H247">
            <v>2722</v>
          </cell>
          <cell r="I247">
            <v>5935</v>
          </cell>
          <cell r="J247">
            <v>2722</v>
          </cell>
          <cell r="K247" t="str">
            <v>T855</v>
          </cell>
          <cell r="L247" t="str">
            <v>0661</v>
          </cell>
          <cell r="M247" t="str">
            <v>UNITED TEL. CO. OF OHIO</v>
          </cell>
          <cell r="N247" t="str">
            <v>BLCTOH</v>
          </cell>
          <cell r="O247" t="str">
            <v>BELLE CENTER</v>
          </cell>
          <cell r="P247" t="str">
            <v>BELLE CTR</v>
          </cell>
          <cell r="R247" t="str">
            <v>EQ</v>
          </cell>
          <cell r="S247" t="str">
            <v>MIDWEST</v>
          </cell>
          <cell r="T247" t="str">
            <v>DUANE RING</v>
          </cell>
          <cell r="U247" t="str">
            <v>UNITED TEL. CO. OF OHIO</v>
          </cell>
          <cell r="V247" t="e">
            <v>#N/A</v>
          </cell>
          <cell r="W247" t="e">
            <v>#N/A</v>
          </cell>
          <cell r="X247" t="e">
            <v>#N/A</v>
          </cell>
          <cell r="Y247" t="e">
            <v>#N/A</v>
          </cell>
          <cell r="Z247" t="e">
            <v>#N/A</v>
          </cell>
          <cell r="AA247" t="e">
            <v>#N/A</v>
          </cell>
          <cell r="AB247" t="e">
            <v>#N/A</v>
          </cell>
          <cell r="AC247">
            <v>40.506729</v>
          </cell>
          <cell r="AD247">
            <v>-83.752149000000003</v>
          </cell>
          <cell r="AE247" t="e">
            <v>#N/A</v>
          </cell>
          <cell r="AF247" t="e">
            <v>#N/A</v>
          </cell>
          <cell r="AG247" t="e">
            <v>#N/A</v>
          </cell>
          <cell r="AH247" t="e">
            <v>#N/A</v>
          </cell>
          <cell r="AI247" t="e">
            <v>#N/A</v>
          </cell>
          <cell r="AJ247" t="e">
            <v>#N/A</v>
          </cell>
          <cell r="AK247" t="e">
            <v>#N/A</v>
          </cell>
        </row>
        <row r="248">
          <cell r="A248" t="str">
            <v>BLCYNVXF</v>
          </cell>
          <cell r="B248" t="str">
            <v>NV</v>
          </cell>
          <cell r="C248" t="str">
            <v>NV</v>
          </cell>
          <cell r="D248" t="str">
            <v>BOULDER CITY</v>
          </cell>
          <cell r="E248" t="str">
            <v>BLCYNVXFRP0</v>
          </cell>
          <cell r="F248">
            <v>721</v>
          </cell>
          <cell r="G248" t="str">
            <v>702235</v>
          </cell>
          <cell r="H248">
            <v>7350</v>
          </cell>
          <cell r="I248">
            <v>8696</v>
          </cell>
          <cell r="J248">
            <v>7350</v>
          </cell>
          <cell r="K248" t="str">
            <v>T878</v>
          </cell>
          <cell r="L248" t="str">
            <v>2348</v>
          </cell>
          <cell r="M248" t="str">
            <v>CENTRAL TEL. CO. - NV</v>
          </cell>
          <cell r="N248" t="str">
            <v>BLCYNV</v>
          </cell>
          <cell r="O248" t="str">
            <v>LAS VEGAS</v>
          </cell>
          <cell r="P248" t="str">
            <v>LAS VEGAS</v>
          </cell>
          <cell r="R248" t="str">
            <v>EQ</v>
          </cell>
          <cell r="S248" t="str">
            <v>WEST</v>
          </cell>
          <cell r="T248" t="str">
            <v>BRIAN STADING</v>
          </cell>
          <cell r="U248" t="str">
            <v>CENTRAL TEL. CO. - NV</v>
          </cell>
          <cell r="V248" t="e">
            <v>#N/A</v>
          </cell>
          <cell r="W248" t="e">
            <v>#N/A</v>
          </cell>
          <cell r="X248" t="e">
            <v>#N/A</v>
          </cell>
          <cell r="Y248" t="e">
            <v>#N/A</v>
          </cell>
          <cell r="Z248" t="e">
            <v>#N/A</v>
          </cell>
          <cell r="AA248" t="e">
            <v>#N/A</v>
          </cell>
          <cell r="AB248" t="e">
            <v>#N/A</v>
          </cell>
          <cell r="AC248">
            <v>35.977221999999998</v>
          </cell>
          <cell r="AD248">
            <v>-114.837778</v>
          </cell>
          <cell r="AE248" t="e">
            <v>#N/A</v>
          </cell>
          <cell r="AF248" t="e">
            <v>#N/A</v>
          </cell>
          <cell r="AG248" t="e">
            <v>#N/A</v>
          </cell>
          <cell r="AH248" t="e">
            <v>#N/A</v>
          </cell>
          <cell r="AI248" t="e">
            <v>#N/A</v>
          </cell>
          <cell r="AJ248" t="e">
            <v>#N/A</v>
          </cell>
          <cell r="AK248" t="e">
            <v>#N/A</v>
          </cell>
        </row>
        <row r="249">
          <cell r="A249" t="str">
            <v>BLCYTNXA</v>
          </cell>
          <cell r="B249" t="str">
            <v>TN</v>
          </cell>
          <cell r="C249" t="str">
            <v>TN</v>
          </cell>
          <cell r="D249" t="str">
            <v>BLUFF CITY</v>
          </cell>
          <cell r="E249" t="str">
            <v>BLCYTNXARS0</v>
          </cell>
          <cell r="F249">
            <v>956</v>
          </cell>
          <cell r="G249" t="str">
            <v>423391</v>
          </cell>
          <cell r="H249">
            <v>2054</v>
          </cell>
          <cell r="I249">
            <v>6557</v>
          </cell>
          <cell r="J249">
            <v>2054</v>
          </cell>
          <cell r="K249" t="str">
            <v>T864</v>
          </cell>
          <cell r="L249" t="str">
            <v>4510</v>
          </cell>
          <cell r="M249" t="str">
            <v>UNITED TELEPHONE-SOUTHEAST-TN</v>
          </cell>
          <cell r="N249" t="str">
            <v>BLCYTN</v>
          </cell>
          <cell r="O249" t="str">
            <v>BLUFF CITY</v>
          </cell>
          <cell r="P249" t="str">
            <v>BLUFF CITY</v>
          </cell>
          <cell r="R249" t="str">
            <v>EQ</v>
          </cell>
          <cell r="S249" t="str">
            <v>EAST</v>
          </cell>
          <cell r="T249" t="str">
            <v>KEVIN MCCARTER</v>
          </cell>
          <cell r="U249" t="str">
            <v>UNITED TELEPHONE-SOUTHEAST-TN</v>
          </cell>
          <cell r="V249" t="e">
            <v>#N/A</v>
          </cell>
          <cell r="W249" t="e">
            <v>#N/A</v>
          </cell>
          <cell r="X249" t="e">
            <v>#N/A</v>
          </cell>
          <cell r="Y249" t="e">
            <v>#N/A</v>
          </cell>
          <cell r="Z249" t="e">
            <v>#N/A</v>
          </cell>
          <cell r="AA249" t="e">
            <v>#N/A</v>
          </cell>
          <cell r="AB249" t="e">
            <v>#N/A</v>
          </cell>
          <cell r="AC249">
            <v>36.473146</v>
          </cell>
          <cell r="AD249">
            <v>-82.262483000000003</v>
          </cell>
          <cell r="AE249" t="e">
            <v>#N/A</v>
          </cell>
          <cell r="AF249" t="e">
            <v>#N/A</v>
          </cell>
          <cell r="AG249" t="e">
            <v>#N/A</v>
          </cell>
          <cell r="AH249" t="e">
            <v>#N/A</v>
          </cell>
          <cell r="AI249" t="e">
            <v>#N/A</v>
          </cell>
          <cell r="AJ249" t="e">
            <v>#N/A</v>
          </cell>
          <cell r="AK249" t="e">
            <v>#N/A</v>
          </cell>
        </row>
        <row r="250">
          <cell r="A250" t="str">
            <v>BLDRCOMA</v>
          </cell>
          <cell r="B250" t="str">
            <v>CO</v>
          </cell>
          <cell r="C250" t="str">
            <v>CO</v>
          </cell>
          <cell r="D250" t="str">
            <v>Boulder</v>
          </cell>
          <cell r="F250">
            <v>656</v>
          </cell>
          <cell r="R250" t="str">
            <v>Q</v>
          </cell>
          <cell r="U250"/>
          <cell r="AC250">
            <v>40.017775999999998</v>
          </cell>
          <cell r="AD250">
            <v>-105.274445</v>
          </cell>
        </row>
        <row r="251">
          <cell r="A251" t="str">
            <v>BLDRCOGB</v>
          </cell>
          <cell r="C251" t="str">
            <v>CO</v>
          </cell>
          <cell r="D251" t="str">
            <v>Boulder Host Gunbarrel</v>
          </cell>
          <cell r="F251">
            <v>656</v>
          </cell>
          <cell r="U251"/>
          <cell r="AC251">
            <v>40.063149000000003</v>
          </cell>
          <cell r="AD251">
            <v>-105.206757</v>
          </cell>
        </row>
        <row r="252">
          <cell r="A252" t="str">
            <v>BLDRMTMA</v>
          </cell>
          <cell r="B252" t="str">
            <v>MT</v>
          </cell>
          <cell r="C252" t="str">
            <v>MT</v>
          </cell>
          <cell r="D252" t="str">
            <v>BOULDER</v>
          </cell>
          <cell r="E252" t="str">
            <v>BLDRMTMARS1</v>
          </cell>
          <cell r="F252">
            <v>648</v>
          </cell>
          <cell r="G252" t="str">
            <v>406225</v>
          </cell>
          <cell r="H252">
            <v>7346</v>
          </cell>
          <cell r="I252">
            <v>6417</v>
          </cell>
          <cell r="J252">
            <v>7346</v>
          </cell>
          <cell r="K252" t="str">
            <v>T600</v>
          </cell>
          <cell r="L252" t="str">
            <v>9636</v>
          </cell>
          <cell r="M252" t="str">
            <v>QWEST CORPORATION</v>
          </cell>
          <cell r="N252" t="str">
            <v>BLDRMTMA</v>
          </cell>
          <cell r="O252" t="str">
            <v>BOULDER</v>
          </cell>
          <cell r="P252" t="str">
            <v>BOULDER</v>
          </cell>
          <cell r="Q252"/>
          <cell r="R252" t="str">
            <v>Q</v>
          </cell>
          <cell r="S252" t="str">
            <v>WEST</v>
          </cell>
          <cell r="T252" t="str">
            <v>BRIAN STADING</v>
          </cell>
          <cell r="U252" t="str">
            <v>QWEST CORPORATION</v>
          </cell>
          <cell r="V252" t="e">
            <v>#N/A</v>
          </cell>
          <cell r="W252" t="e">
            <v>#N/A</v>
          </cell>
          <cell r="X252" t="e">
            <v>#N/A</v>
          </cell>
          <cell r="Y252" t="e">
            <v>#N/A</v>
          </cell>
          <cell r="Z252" t="e">
            <v>#N/A</v>
          </cell>
          <cell r="AA252" t="e">
            <v>#N/A</v>
          </cell>
          <cell r="AB252" t="e">
            <v>#N/A</v>
          </cell>
          <cell r="AC252" t="e">
            <v>#N/A</v>
          </cell>
          <cell r="AD252" t="e">
            <v>#N/A</v>
          </cell>
          <cell r="AE252" t="e">
            <v>#N/A</v>
          </cell>
          <cell r="AF252" t="e">
            <v>#N/A</v>
          </cell>
          <cell r="AG252" t="e">
            <v>#N/A</v>
          </cell>
          <cell r="AH252" t="e">
            <v>#N/A</v>
          </cell>
          <cell r="AI252" t="e">
            <v>#N/A</v>
          </cell>
          <cell r="AJ252" t="e">
            <v>#N/A</v>
          </cell>
          <cell r="AK252" t="e">
            <v>#N/A</v>
          </cell>
        </row>
        <row r="253">
          <cell r="A253" t="str">
            <v>BLDWKSXA</v>
          </cell>
          <cell r="B253" t="str">
            <v>KS</v>
          </cell>
          <cell r="C253" t="str">
            <v>KS</v>
          </cell>
          <cell r="D253" t="str">
            <v>BALDWIN</v>
          </cell>
          <cell r="E253" t="str">
            <v>BLDWKSXADS0</v>
          </cell>
          <cell r="F253">
            <v>534</v>
          </cell>
          <cell r="G253" t="str">
            <v>785594</v>
          </cell>
          <cell r="H253">
            <v>4269</v>
          </cell>
          <cell r="I253">
            <v>7133</v>
          </cell>
          <cell r="J253">
            <v>4269</v>
          </cell>
          <cell r="K253" t="str">
            <v>T873</v>
          </cell>
          <cell r="L253" t="str">
            <v>1842</v>
          </cell>
          <cell r="M253" t="str">
            <v>UNITED TEL CO. OF KANSAS</v>
          </cell>
          <cell r="N253" t="str">
            <v>BLDWKS</v>
          </cell>
          <cell r="O253" t="str">
            <v>BALDWIN</v>
          </cell>
          <cell r="P253" t="str">
            <v>BALDWIN</v>
          </cell>
          <cell r="R253" t="str">
            <v>EQ</v>
          </cell>
          <cell r="S253" t="str">
            <v>MIDWEST</v>
          </cell>
          <cell r="T253" t="str">
            <v>DUANE RING</v>
          </cell>
          <cell r="U253" t="str">
            <v>UNITED TEL CO. OF KANSAS</v>
          </cell>
          <cell r="V253" t="e">
            <v>#N/A</v>
          </cell>
          <cell r="W253" t="e">
            <v>#N/A</v>
          </cell>
          <cell r="X253" t="e">
            <v>#N/A</v>
          </cell>
          <cell r="Y253" t="e">
            <v>#N/A</v>
          </cell>
          <cell r="Z253" t="e">
            <v>#N/A</v>
          </cell>
          <cell r="AA253" t="e">
            <v>#N/A</v>
          </cell>
          <cell r="AB253" t="e">
            <v>#N/A</v>
          </cell>
          <cell r="AC253">
            <v>38.773966999999999</v>
          </cell>
          <cell r="AD253">
            <v>-95.188087999999993</v>
          </cell>
          <cell r="AE253" t="e">
            <v>#N/A</v>
          </cell>
          <cell r="AF253" t="e">
            <v>#N/A</v>
          </cell>
          <cell r="AG253" t="e">
            <v>#N/A</v>
          </cell>
          <cell r="AH253" t="e">
            <v>#N/A</v>
          </cell>
          <cell r="AI253" t="e">
            <v>#N/A</v>
          </cell>
          <cell r="AJ253" t="e">
            <v>#N/A</v>
          </cell>
          <cell r="AK253" t="e">
            <v>#N/A</v>
          </cell>
        </row>
        <row r="254">
          <cell r="A254" t="str">
            <v>BLEYMOXA</v>
          </cell>
          <cell r="B254" t="str">
            <v>MO</v>
          </cell>
          <cell r="C254" t="str">
            <v>MO</v>
          </cell>
          <cell r="D254" t="str">
            <v>BLUE EYE</v>
          </cell>
          <cell r="E254" t="str">
            <v>BLEYMOXARS0</v>
          </cell>
          <cell r="F254">
            <v>522</v>
          </cell>
          <cell r="G254" t="str">
            <v>417779</v>
          </cell>
          <cell r="H254">
            <v>3788</v>
          </cell>
          <cell r="I254">
            <v>7459</v>
          </cell>
          <cell r="J254">
            <v>3788</v>
          </cell>
          <cell r="K254" t="str">
            <v>T806</v>
          </cell>
          <cell r="L254" t="str">
            <v>9787</v>
          </cell>
          <cell r="M254" t="str">
            <v>CENTURYTEL MISSOURI LLC (SOUTHWEST)</v>
          </cell>
          <cell r="N254" t="str">
            <v>BLEYMO</v>
          </cell>
          <cell r="O254" t="str">
            <v>BLUE EYE</v>
          </cell>
          <cell r="P254" t="str">
            <v>BLUE EYE</v>
          </cell>
          <cell r="R254" t="str">
            <v>CT</v>
          </cell>
          <cell r="S254" t="str">
            <v>MIDWEST</v>
          </cell>
          <cell r="T254" t="str">
            <v>DUANE RING</v>
          </cell>
          <cell r="U254" t="str">
            <v>CenturyTel of Missouri, LLC</v>
          </cell>
          <cell r="V254" t="str">
            <v>CenturyTel FCC #2 and #3</v>
          </cell>
          <cell r="W254">
            <v>9787</v>
          </cell>
          <cell r="X254" t="str">
            <v>SPRINGFIELD MISSOURI</v>
          </cell>
          <cell r="Y254">
            <v>7459</v>
          </cell>
          <cell r="Z254">
            <v>3788</v>
          </cell>
          <cell r="AA254">
            <v>0</v>
          </cell>
          <cell r="AB254">
            <v>0</v>
          </cell>
          <cell r="AC254">
            <v>36.49831849060341</v>
          </cell>
          <cell r="AD254">
            <v>-93.398371766873765</v>
          </cell>
          <cell r="AE254" t="str">
            <v>STHWY 13 &amp; BLUE EYE</v>
          </cell>
          <cell r="AF254" t="str">
            <v>BLUE EYE</v>
          </cell>
          <cell r="AG254" t="str">
            <v>65611</v>
          </cell>
          <cell r="AH254">
            <v>0</v>
          </cell>
          <cell r="AI254" t="str">
            <v>X</v>
          </cell>
          <cell r="AJ254" t="str">
            <v>X</v>
          </cell>
          <cell r="AK254" t="str">
            <v>X</v>
          </cell>
        </row>
        <row r="255">
          <cell r="A255" t="str">
            <v>BLFDNDBC</v>
          </cell>
          <cell r="B255" t="str">
            <v>ND</v>
          </cell>
          <cell r="C255" t="str">
            <v>ND</v>
          </cell>
          <cell r="D255" t="str">
            <v>BELFIELD</v>
          </cell>
          <cell r="E255" t="str">
            <v>BLFDNDBCRS1</v>
          </cell>
          <cell r="F255">
            <v>638</v>
          </cell>
          <cell r="G255" t="str">
            <v>701575</v>
          </cell>
          <cell r="H255">
            <v>6084</v>
          </cell>
          <cell r="I255">
            <v>5939</v>
          </cell>
          <cell r="J255">
            <v>6084</v>
          </cell>
          <cell r="K255" t="str">
            <v>T600</v>
          </cell>
          <cell r="L255" t="str">
            <v>9631</v>
          </cell>
          <cell r="M255" t="str">
            <v>QWEST CORPORATION</v>
          </cell>
          <cell r="N255" t="str">
            <v>BLFDNDBC</v>
          </cell>
          <cell r="O255" t="str">
            <v>BELFIELD</v>
          </cell>
          <cell r="P255" t="str">
            <v>BELFIELD</v>
          </cell>
          <cell r="R255" t="str">
            <v>Q</v>
          </cell>
          <cell r="S255" t="str">
            <v>MIDWEST</v>
          </cell>
          <cell r="T255" t="str">
            <v>DUANE RING</v>
          </cell>
          <cell r="U255" t="str">
            <v>QWEST CORPORATION</v>
          </cell>
          <cell r="V255" t="e">
            <v>#N/A</v>
          </cell>
          <cell r="W255" t="e">
            <v>#N/A</v>
          </cell>
          <cell r="X255" t="e">
            <v>#N/A</v>
          </cell>
          <cell r="Y255" t="e">
            <v>#N/A</v>
          </cell>
          <cell r="Z255" t="e">
            <v>#N/A</v>
          </cell>
          <cell r="AA255" t="e">
            <v>#N/A</v>
          </cell>
          <cell r="AB255" t="e">
            <v>#N/A</v>
          </cell>
          <cell r="AC255">
            <v>46.888868000000002</v>
          </cell>
          <cell r="AD255">
            <v>-103.19587799999999</v>
          </cell>
          <cell r="AE255" t="e">
            <v>#N/A</v>
          </cell>
          <cell r="AF255" t="e">
            <v>#N/A</v>
          </cell>
          <cell r="AG255" t="e">
            <v>#N/A</v>
          </cell>
          <cell r="AH255" t="e">
            <v>#N/A</v>
          </cell>
          <cell r="AI255" t="e">
            <v>#N/A</v>
          </cell>
          <cell r="AJ255" t="e">
            <v>#N/A</v>
          </cell>
          <cell r="AK255" t="e">
            <v>#N/A</v>
          </cell>
        </row>
        <row r="256">
          <cell r="A256" t="str">
            <v>BLFRSDCO</v>
          </cell>
          <cell r="B256" t="str">
            <v>SD</v>
          </cell>
          <cell r="C256" t="str">
            <v>SD</v>
          </cell>
          <cell r="D256" t="str">
            <v>BELLE FOURCHE</v>
          </cell>
          <cell r="E256" t="str">
            <v>BLFRSDCORS1</v>
          </cell>
          <cell r="F256">
            <v>640</v>
          </cell>
          <cell r="G256" t="str">
            <v>307896</v>
          </cell>
          <cell r="H256">
            <v>6035</v>
          </cell>
          <cell r="I256">
            <v>6426</v>
          </cell>
          <cell r="J256">
            <v>6035</v>
          </cell>
          <cell r="K256" t="str">
            <v>T600</v>
          </cell>
          <cell r="L256" t="str">
            <v>9631</v>
          </cell>
          <cell r="M256" t="str">
            <v>QWEST CORPORATION</v>
          </cell>
          <cell r="N256" t="str">
            <v>BLFRSDCO</v>
          </cell>
          <cell r="O256" t="str">
            <v>BELLE FOURCHE</v>
          </cell>
          <cell r="P256" t="str">
            <v>BELLEFORCH</v>
          </cell>
          <cell r="Q256" t="str">
            <v>X</v>
          </cell>
          <cell r="R256" t="str">
            <v>Q</v>
          </cell>
          <cell r="S256" t="str">
            <v>MIDWEST</v>
          </cell>
          <cell r="T256" t="str">
            <v>DUANE RING</v>
          </cell>
          <cell r="U256" t="str">
            <v>QWEST CORPORATION</v>
          </cell>
          <cell r="V256" t="e">
            <v>#N/A</v>
          </cell>
          <cell r="W256" t="e">
            <v>#N/A</v>
          </cell>
          <cell r="X256" t="e">
            <v>#N/A</v>
          </cell>
          <cell r="Y256" t="e">
            <v>#N/A</v>
          </cell>
          <cell r="Z256" t="e">
            <v>#N/A</v>
          </cell>
          <cell r="AA256" t="e">
            <v>#N/A</v>
          </cell>
          <cell r="AB256" t="e">
            <v>#N/A</v>
          </cell>
          <cell r="AC256">
            <v>44.670276999999999</v>
          </cell>
          <cell r="AD256">
            <v>-103.849998</v>
          </cell>
          <cell r="AE256" t="e">
            <v>#N/A</v>
          </cell>
          <cell r="AF256" t="e">
            <v>#N/A</v>
          </cell>
          <cell r="AG256" t="e">
            <v>#N/A</v>
          </cell>
          <cell r="AH256" t="e">
            <v>#N/A</v>
          </cell>
          <cell r="AI256" t="e">
            <v>#N/A</v>
          </cell>
          <cell r="AJ256" t="e">
            <v>#N/A</v>
          </cell>
          <cell r="AK256" t="e">
            <v>#N/A</v>
          </cell>
        </row>
        <row r="257">
          <cell r="A257" t="str">
            <v>BLFRWA01</v>
          </cell>
          <cell r="B257" t="str">
            <v>WA</v>
          </cell>
          <cell r="C257" t="str">
            <v>WA</v>
          </cell>
          <cell r="D257" t="str">
            <v>BELFAIR</v>
          </cell>
          <cell r="E257" t="str">
            <v>BLFRWA01DS1</v>
          </cell>
          <cell r="F257">
            <v>674</v>
          </cell>
          <cell r="G257" t="str">
            <v>360275</v>
          </cell>
          <cell r="H257">
            <v>8966</v>
          </cell>
          <cell r="I257">
            <v>6377</v>
          </cell>
          <cell r="J257">
            <v>8966</v>
          </cell>
          <cell r="K257" t="str">
            <v>T600</v>
          </cell>
          <cell r="L257" t="str">
            <v>9638</v>
          </cell>
          <cell r="M257" t="str">
            <v>QWEST CORPORATION</v>
          </cell>
          <cell r="N257" t="str">
            <v>BLFRWA01</v>
          </cell>
          <cell r="O257" t="str">
            <v>BELFAIR</v>
          </cell>
          <cell r="P257" t="str">
            <v>BELFAIR</v>
          </cell>
          <cell r="R257" t="str">
            <v>Q</v>
          </cell>
          <cell r="S257" t="str">
            <v>WEST</v>
          </cell>
          <cell r="T257" t="str">
            <v>BRIAN STADING</v>
          </cell>
          <cell r="U257" t="str">
            <v>QWEST CORPORATION</v>
          </cell>
          <cell r="V257" t="e">
            <v>#N/A</v>
          </cell>
          <cell r="W257" t="e">
            <v>#N/A</v>
          </cell>
          <cell r="X257" t="e">
            <v>#N/A</v>
          </cell>
          <cell r="Y257" t="e">
            <v>#N/A</v>
          </cell>
          <cell r="Z257" t="e">
            <v>#N/A</v>
          </cell>
          <cell r="AA257" t="e">
            <v>#N/A</v>
          </cell>
          <cell r="AB257" t="e">
            <v>#N/A</v>
          </cell>
          <cell r="AC257">
            <v>47.439166999999998</v>
          </cell>
          <cell r="AD257">
            <v>-122.833885</v>
          </cell>
          <cell r="AE257" t="e">
            <v>#N/A</v>
          </cell>
          <cell r="AF257" t="e">
            <v>#N/A</v>
          </cell>
          <cell r="AG257" t="e">
            <v>#N/A</v>
          </cell>
          <cell r="AH257" t="e">
            <v>#N/A</v>
          </cell>
          <cell r="AI257" t="e">
            <v>#N/A</v>
          </cell>
          <cell r="AJ257" t="e">
            <v>#N/A</v>
          </cell>
          <cell r="AK257" t="e">
            <v>#N/A</v>
          </cell>
        </row>
        <row r="258">
          <cell r="A258" t="str">
            <v>BLFSCOMA</v>
          </cell>
          <cell r="B258" t="str">
            <v>CO</v>
          </cell>
          <cell r="C258" t="str">
            <v>CO</v>
          </cell>
          <cell r="D258" t="str">
            <v>BLACK FOREST</v>
          </cell>
          <cell r="E258" t="str">
            <v>BLFSCOMADS1</v>
          </cell>
          <cell r="F258">
            <v>658</v>
          </cell>
          <cell r="G258" t="str">
            <v>719494</v>
          </cell>
          <cell r="H258">
            <v>5804</v>
          </cell>
          <cell r="I258">
            <v>7640</v>
          </cell>
          <cell r="J258">
            <v>5804</v>
          </cell>
          <cell r="K258" t="str">
            <v>T600</v>
          </cell>
          <cell r="L258" t="str">
            <v>9636</v>
          </cell>
          <cell r="M258" t="str">
            <v>QWEST CORPORATION</v>
          </cell>
          <cell r="N258" t="str">
            <v>BLFSCOMA</v>
          </cell>
          <cell r="O258" t="str">
            <v>COLORADO SPRINGS</v>
          </cell>
          <cell r="P258" t="str">
            <v>COLORDOSPG</v>
          </cell>
          <cell r="R258" t="str">
            <v>Q</v>
          </cell>
          <cell r="S258" t="str">
            <v>MOUNTAIN WEST</v>
          </cell>
          <cell r="T258" t="str">
            <v>TERRY BEELER</v>
          </cell>
          <cell r="U258" t="str">
            <v>QWEST CORPORATION</v>
          </cell>
          <cell r="V258" t="e">
            <v>#N/A</v>
          </cell>
          <cell r="W258" t="e">
            <v>#N/A</v>
          </cell>
          <cell r="X258" t="e">
            <v>#N/A</v>
          </cell>
          <cell r="Y258" t="e">
            <v>#N/A</v>
          </cell>
          <cell r="Z258" t="e">
            <v>#N/A</v>
          </cell>
          <cell r="AA258" t="e">
            <v>#N/A</v>
          </cell>
          <cell r="AB258" t="e">
            <v>#N/A</v>
          </cell>
          <cell r="AC258">
            <v>38.998333000000002</v>
          </cell>
          <cell r="AD258">
            <v>-104.698334</v>
          </cell>
          <cell r="AE258" t="e">
            <v>#N/A</v>
          </cell>
          <cell r="AF258" t="e">
            <v>#N/A</v>
          </cell>
          <cell r="AG258" t="e">
            <v>#N/A</v>
          </cell>
          <cell r="AH258" t="e">
            <v>#N/A</v>
          </cell>
          <cell r="AI258" t="e">
            <v>#N/A</v>
          </cell>
          <cell r="AJ258" t="e">
            <v>#N/A</v>
          </cell>
          <cell r="AK258" t="e">
            <v>#N/A</v>
          </cell>
        </row>
        <row r="259">
          <cell r="A259" t="str">
            <v>BLFTIDMA</v>
          </cell>
          <cell r="B259" t="str">
            <v>ID</v>
          </cell>
          <cell r="C259" t="str">
            <v>ID</v>
          </cell>
          <cell r="D259" t="str">
            <v>BLACKFOOT</v>
          </cell>
          <cell r="E259" t="str">
            <v>BLFTIDMADS0</v>
          </cell>
          <cell r="F259">
            <v>652</v>
          </cell>
          <cell r="G259" t="str">
            <v>208782</v>
          </cell>
          <cell r="H259">
            <v>7248</v>
          </cell>
          <cell r="I259">
            <v>7073</v>
          </cell>
          <cell r="J259">
            <v>7248</v>
          </cell>
          <cell r="K259" t="str">
            <v>T600</v>
          </cell>
          <cell r="L259" t="str">
            <v>9636</v>
          </cell>
          <cell r="M259" t="str">
            <v>QWEST CORPORATION</v>
          </cell>
          <cell r="N259" t="str">
            <v>BLFTIDMA</v>
          </cell>
          <cell r="O259" t="str">
            <v>BLACKFOOT</v>
          </cell>
          <cell r="P259" t="str">
            <v>BLACKFOOT</v>
          </cell>
          <cell r="R259" t="str">
            <v>Q</v>
          </cell>
          <cell r="S259" t="str">
            <v>WEST</v>
          </cell>
          <cell r="T259" t="str">
            <v>BRIAN STADING</v>
          </cell>
          <cell r="U259" t="str">
            <v>QWEST CORPORATION</v>
          </cell>
          <cell r="V259" t="e">
            <v>#N/A</v>
          </cell>
          <cell r="W259" t="e">
            <v>#N/A</v>
          </cell>
          <cell r="X259" t="e">
            <v>#N/A</v>
          </cell>
          <cell r="Y259" t="e">
            <v>#N/A</v>
          </cell>
          <cell r="Z259" t="e">
            <v>#N/A</v>
          </cell>
          <cell r="AA259" t="e">
            <v>#N/A</v>
          </cell>
          <cell r="AB259" t="e">
            <v>#N/A</v>
          </cell>
          <cell r="AC259">
            <v>43.191665999999998</v>
          </cell>
          <cell r="AD259">
            <v>-112.34417000000001</v>
          </cell>
          <cell r="AE259" t="e">
            <v>#N/A</v>
          </cell>
          <cell r="AF259" t="e">
            <v>#N/A</v>
          </cell>
          <cell r="AG259" t="e">
            <v>#N/A</v>
          </cell>
          <cell r="AH259" t="e">
            <v>#N/A</v>
          </cell>
          <cell r="AI259" t="e">
            <v>#N/A</v>
          </cell>
          <cell r="AJ259" t="e">
            <v>#N/A</v>
          </cell>
          <cell r="AK259" t="e">
            <v>#N/A</v>
          </cell>
        </row>
        <row r="260">
          <cell r="A260" t="str">
            <v>BLGRMOXA</v>
          </cell>
          <cell r="B260" t="str">
            <v>MO</v>
          </cell>
          <cell r="C260" t="str">
            <v>MO</v>
          </cell>
          <cell r="D260" t="str">
            <v>BELGRADE</v>
          </cell>
          <cell r="E260" t="str">
            <v>BLGRMOXARS0</v>
          </cell>
          <cell r="F260">
            <v>520</v>
          </cell>
          <cell r="G260" t="str">
            <v>573766</v>
          </cell>
          <cell r="H260">
            <v>3503</v>
          </cell>
          <cell r="I260">
            <v>7020</v>
          </cell>
          <cell r="J260">
            <v>3503</v>
          </cell>
          <cell r="K260" t="str">
            <v>T095</v>
          </cell>
          <cell r="L260" t="str">
            <v>1151</v>
          </cell>
          <cell r="M260" t="str">
            <v>SPECTRA COMMUNICATIONS GROUP LLC</v>
          </cell>
          <cell r="N260" t="str">
            <v>BLGRMO</v>
          </cell>
          <cell r="O260" t="str">
            <v>BELGRADE</v>
          </cell>
          <cell r="P260" t="str">
            <v>BELGRADE</v>
          </cell>
          <cell r="R260" t="str">
            <v>CT</v>
          </cell>
          <cell r="S260" t="str">
            <v>MIDWEST</v>
          </cell>
          <cell r="T260" t="str">
            <v>DUANE RING</v>
          </cell>
          <cell r="U260" t="str">
            <v>Spectra Communications Group, LLC</v>
          </cell>
          <cell r="V260" t="str">
            <v>CenturyTel FCC #1</v>
          </cell>
          <cell r="W260">
            <v>1151</v>
          </cell>
          <cell r="X260" t="str">
            <v>ST LOUIS MISSOURI</v>
          </cell>
          <cell r="Y260">
            <v>7020</v>
          </cell>
          <cell r="Z260">
            <v>3503</v>
          </cell>
          <cell r="AA260">
            <v>0</v>
          </cell>
          <cell r="AB260">
            <v>0</v>
          </cell>
          <cell r="AC260">
            <v>37.783408081246201</v>
          </cell>
          <cell r="AD260">
            <v>-90.847437937819819</v>
          </cell>
          <cell r="AE260" t="str">
            <v>10040 BOYDSTON</v>
          </cell>
          <cell r="AF260" t="str">
            <v>BELGRADE</v>
          </cell>
          <cell r="AG260" t="str">
            <v>63622</v>
          </cell>
          <cell r="AH260">
            <v>0</v>
          </cell>
          <cell r="AI260" t="str">
            <v>X</v>
          </cell>
          <cell r="AJ260" t="str">
            <v>-</v>
          </cell>
          <cell r="AK260" t="str">
            <v>X</v>
          </cell>
        </row>
        <row r="261">
          <cell r="A261" t="str">
            <v>BLGRMTMA</v>
          </cell>
          <cell r="B261" t="str">
            <v>MT</v>
          </cell>
          <cell r="C261" t="str">
            <v>MT</v>
          </cell>
          <cell r="D261" t="str">
            <v>BELGRADE</v>
          </cell>
          <cell r="E261" t="str">
            <v>BLGRMTMADS0</v>
          </cell>
          <cell r="F261">
            <v>650</v>
          </cell>
          <cell r="G261" t="str">
            <v>406388</v>
          </cell>
          <cell r="H261">
            <v>7186</v>
          </cell>
          <cell r="I261">
            <v>6485</v>
          </cell>
          <cell r="J261">
            <v>7186</v>
          </cell>
          <cell r="K261" t="str">
            <v>T600</v>
          </cell>
          <cell r="L261" t="str">
            <v>9636</v>
          </cell>
          <cell r="M261" t="str">
            <v>QWEST CORPORATION</v>
          </cell>
          <cell r="N261" t="str">
            <v>BLGRMTMA</v>
          </cell>
          <cell r="O261" t="str">
            <v>BELGRADE</v>
          </cell>
          <cell r="P261" t="str">
            <v>BELGRADE</v>
          </cell>
          <cell r="R261" t="str">
            <v>Q</v>
          </cell>
          <cell r="S261" t="str">
            <v>WEST</v>
          </cell>
          <cell r="T261" t="str">
            <v>BRIAN STADING</v>
          </cell>
          <cell r="U261" t="str">
            <v>QWEST CORPORATION</v>
          </cell>
          <cell r="V261" t="e">
            <v>#N/A</v>
          </cell>
          <cell r="W261" t="e">
            <v>#N/A</v>
          </cell>
          <cell r="X261" t="e">
            <v>#N/A</v>
          </cell>
          <cell r="Y261" t="e">
            <v>#N/A</v>
          </cell>
          <cell r="Z261" t="e">
            <v>#N/A</v>
          </cell>
          <cell r="AA261" t="e">
            <v>#N/A</v>
          </cell>
          <cell r="AB261" t="e">
            <v>#N/A</v>
          </cell>
          <cell r="AC261">
            <v>45.777500000000003</v>
          </cell>
          <cell r="AD261">
            <v>-111.176666</v>
          </cell>
          <cell r="AE261" t="e">
            <v>#N/A</v>
          </cell>
          <cell r="AF261" t="e">
            <v>#N/A</v>
          </cell>
          <cell r="AG261" t="e">
            <v>#N/A</v>
          </cell>
          <cell r="AH261" t="e">
            <v>#N/A</v>
          </cell>
          <cell r="AI261" t="e">
            <v>#N/A</v>
          </cell>
          <cell r="AJ261" t="e">
            <v>#N/A</v>
          </cell>
          <cell r="AK261" t="e">
            <v>#N/A</v>
          </cell>
        </row>
        <row r="262">
          <cell r="A262" t="str">
            <v>BLGVARXA</v>
          </cell>
          <cell r="B262" t="str">
            <v>AR</v>
          </cell>
          <cell r="C262" t="str">
            <v>AR</v>
          </cell>
          <cell r="D262" t="str">
            <v>BLOOMING GROVE</v>
          </cell>
          <cell r="E262" t="str">
            <v>BLGVARXARS0</v>
          </cell>
          <cell r="F262">
            <v>528</v>
          </cell>
          <cell r="G262" t="str">
            <v>870566</v>
          </cell>
          <cell r="H262">
            <v>3275</v>
          </cell>
          <cell r="I262">
            <v>7266</v>
          </cell>
          <cell r="J262">
            <v>3275</v>
          </cell>
          <cell r="K262" t="str">
            <v>T094</v>
          </cell>
          <cell r="L262" t="str">
            <v>1144</v>
          </cell>
          <cell r="M262" t="str">
            <v>CENTURYTEL CENTRAL ARKANSAS, LLC</v>
          </cell>
          <cell r="N262" t="str">
            <v>BLGVAR</v>
          </cell>
          <cell r="O262" t="str">
            <v>BLOOMING GROVE</v>
          </cell>
          <cell r="P262" t="str">
            <v>BLOOMNGGRV</v>
          </cell>
          <cell r="R262" t="str">
            <v>CT</v>
          </cell>
          <cell r="S262" t="str">
            <v>EAST</v>
          </cell>
          <cell r="T262" t="str">
            <v>KEVIN MCCARTER</v>
          </cell>
          <cell r="U262" t="str">
            <v>CenturyTel of Central Arkansas, LLC</v>
          </cell>
          <cell r="V262" t="str">
            <v>CenturyTel FCC # 7</v>
          </cell>
          <cell r="W262">
            <v>1144</v>
          </cell>
          <cell r="X262" t="str">
            <v>LITTLE ROCK ARKANSAS</v>
          </cell>
          <cell r="Y262">
            <v>7266</v>
          </cell>
          <cell r="Z262">
            <v>3275</v>
          </cell>
          <cell r="AA262">
            <v>0</v>
          </cell>
          <cell r="AB262">
            <v>0</v>
          </cell>
          <cell r="AC262">
            <v>36.299576426655761</v>
          </cell>
          <cell r="AD262">
            <v>-90.290157756257315</v>
          </cell>
          <cell r="AE262" t="str">
            <v>2.6 MI N/O RECTOR ON STHWY 90</v>
          </cell>
          <cell r="AF262" t="str">
            <v>BLOOMING GROVE</v>
          </cell>
          <cell r="AG262" t="str">
            <v>72461</v>
          </cell>
          <cell r="AH262">
            <v>0</v>
          </cell>
          <cell r="AI262" t="str">
            <v>X</v>
          </cell>
          <cell r="AJ262" t="str">
            <v>-</v>
          </cell>
          <cell r="AK262" t="str">
            <v>X</v>
          </cell>
        </row>
        <row r="263">
          <cell r="A263" t="str">
            <v>BLHKSDCE</v>
          </cell>
          <cell r="B263" t="str">
            <v>SD</v>
          </cell>
          <cell r="C263" t="str">
            <v>SD</v>
          </cell>
          <cell r="D263" t="str">
            <v>BLACK HAWK</v>
          </cell>
          <cell r="E263" t="str">
            <v>BLHKSDCERS1</v>
          </cell>
          <cell r="F263">
            <v>640</v>
          </cell>
          <cell r="G263" t="str">
            <v>605786</v>
          </cell>
          <cell r="H263">
            <v>5908</v>
          </cell>
          <cell r="I263">
            <v>6505</v>
          </cell>
          <cell r="J263">
            <v>5908</v>
          </cell>
          <cell r="K263" t="str">
            <v>T600</v>
          </cell>
          <cell r="L263" t="str">
            <v>9631</v>
          </cell>
          <cell r="M263" t="str">
            <v>QWEST CORPORATION</v>
          </cell>
          <cell r="N263" t="str">
            <v>BLHKSDCE</v>
          </cell>
          <cell r="O263" t="str">
            <v>RAPID CITY</v>
          </cell>
          <cell r="P263" t="str">
            <v>RAPID CITY</v>
          </cell>
          <cell r="R263" t="str">
            <v>Q</v>
          </cell>
          <cell r="S263" t="str">
            <v>MIDWEST</v>
          </cell>
          <cell r="T263" t="str">
            <v>DUANE RING</v>
          </cell>
          <cell r="U263" t="str">
            <v>QWEST CORPORATION</v>
          </cell>
          <cell r="V263" t="e">
            <v>#N/A</v>
          </cell>
          <cell r="W263" t="e">
            <v>#N/A</v>
          </cell>
          <cell r="X263" t="e">
            <v>#N/A</v>
          </cell>
          <cell r="Y263" t="e">
            <v>#N/A</v>
          </cell>
          <cell r="Z263" t="e">
            <v>#N/A</v>
          </cell>
          <cell r="AA263" t="e">
            <v>#N/A</v>
          </cell>
          <cell r="AB263" t="e">
            <v>#N/A</v>
          </cell>
          <cell r="AC263">
            <v>44.145279000000002</v>
          </cell>
          <cell r="AD263">
            <v>-103.307777</v>
          </cell>
          <cell r="AE263" t="e">
            <v>#N/A</v>
          </cell>
          <cell r="AF263" t="e">
            <v>#N/A</v>
          </cell>
          <cell r="AG263" t="e">
            <v>#N/A</v>
          </cell>
          <cell r="AH263" t="e">
            <v>#N/A</v>
          </cell>
          <cell r="AI263" t="e">
            <v>#N/A</v>
          </cell>
          <cell r="AJ263" t="e">
            <v>#N/A</v>
          </cell>
          <cell r="AK263" t="e">
            <v>#N/A</v>
          </cell>
        </row>
        <row r="264">
          <cell r="A264" t="str">
            <v>BLHMWA01</v>
          </cell>
          <cell r="B264" t="str">
            <v>WA</v>
          </cell>
          <cell r="C264" t="str">
            <v>WA</v>
          </cell>
          <cell r="D264" t="str">
            <v>BELLINGHAM REGENT</v>
          </cell>
          <cell r="E264" t="str">
            <v>BLHMWA01DS0</v>
          </cell>
          <cell r="F264">
            <v>674</v>
          </cell>
          <cell r="G264" t="str">
            <v>360383</v>
          </cell>
          <cell r="H264">
            <v>8933</v>
          </cell>
          <cell r="I264">
            <v>6087</v>
          </cell>
          <cell r="J264">
            <v>8933</v>
          </cell>
          <cell r="K264" t="str">
            <v>T600</v>
          </cell>
          <cell r="L264" t="str">
            <v>9638</v>
          </cell>
          <cell r="M264" t="str">
            <v>QWEST CORPORATION</v>
          </cell>
          <cell r="N264" t="str">
            <v>BLHMWA01</v>
          </cell>
          <cell r="O264" t="str">
            <v>BELLINGHAM</v>
          </cell>
          <cell r="P264" t="str">
            <v>WHATCOMCTY</v>
          </cell>
          <cell r="R264" t="str">
            <v>Q</v>
          </cell>
          <cell r="S264" t="str">
            <v>WEST</v>
          </cell>
          <cell r="T264" t="str">
            <v>BRIAN STADING</v>
          </cell>
          <cell r="U264" t="str">
            <v>QWEST CORPORATION</v>
          </cell>
          <cell r="V264" t="e">
            <v>#N/A</v>
          </cell>
          <cell r="W264" t="e">
            <v>#N/A</v>
          </cell>
          <cell r="X264" t="e">
            <v>#N/A</v>
          </cell>
          <cell r="Y264" t="e">
            <v>#N/A</v>
          </cell>
          <cell r="Z264" t="e">
            <v>#N/A</v>
          </cell>
          <cell r="AA264" t="e">
            <v>#N/A</v>
          </cell>
          <cell r="AB264" t="e">
            <v>#N/A</v>
          </cell>
          <cell r="AC264">
            <v>48.747222999999998</v>
          </cell>
          <cell r="AD264">
            <v>-122.474998</v>
          </cell>
          <cell r="AE264" t="e">
            <v>#N/A</v>
          </cell>
          <cell r="AF264" t="e">
            <v>#N/A</v>
          </cell>
          <cell r="AG264" t="e">
            <v>#N/A</v>
          </cell>
          <cell r="AH264" t="e">
            <v>#N/A</v>
          </cell>
          <cell r="AI264" t="e">
            <v>#N/A</v>
          </cell>
          <cell r="AJ264" t="e">
            <v>#N/A</v>
          </cell>
          <cell r="AK264" t="e">
            <v>#N/A</v>
          </cell>
        </row>
        <row r="265">
          <cell r="A265" t="str">
            <v>BLHMWALU</v>
          </cell>
          <cell r="B265" t="str">
            <v>WA</v>
          </cell>
          <cell r="C265" t="str">
            <v>WA</v>
          </cell>
          <cell r="D265" t="str">
            <v>BELLINGHAM LUMMI</v>
          </cell>
          <cell r="E265" t="str">
            <v>BLHMWALURS0</v>
          </cell>
          <cell r="F265">
            <v>674</v>
          </cell>
          <cell r="G265" t="str">
            <v>360758</v>
          </cell>
          <cell r="H265">
            <v>8961</v>
          </cell>
          <cell r="I265">
            <v>6093</v>
          </cell>
          <cell r="J265">
            <v>8961</v>
          </cell>
          <cell r="K265" t="str">
            <v>T600</v>
          </cell>
          <cell r="L265" t="str">
            <v>9638</v>
          </cell>
          <cell r="M265" t="str">
            <v>QWEST CORPORATION</v>
          </cell>
          <cell r="N265" t="str">
            <v>BLHMWALU</v>
          </cell>
          <cell r="O265" t="str">
            <v>BELLINGHAM</v>
          </cell>
          <cell r="P265" t="str">
            <v>WHATCOMCTY</v>
          </cell>
          <cell r="R265" t="str">
            <v>Q</v>
          </cell>
          <cell r="S265" t="str">
            <v>WEST</v>
          </cell>
          <cell r="T265" t="str">
            <v>BRIAN STADING</v>
          </cell>
          <cell r="U265" t="str">
            <v>QWEST CORPORATION</v>
          </cell>
          <cell r="V265" t="e">
            <v>#N/A</v>
          </cell>
          <cell r="W265" t="e">
            <v>#N/A</v>
          </cell>
          <cell r="X265" t="e">
            <v>#N/A</v>
          </cell>
          <cell r="Y265" t="e">
            <v>#N/A</v>
          </cell>
          <cell r="Z265" t="e">
            <v>#N/A</v>
          </cell>
          <cell r="AA265" t="e">
            <v>#N/A</v>
          </cell>
          <cell r="AB265" t="e">
            <v>#N/A</v>
          </cell>
          <cell r="AC265">
            <v>48.734444000000003</v>
          </cell>
          <cell r="AD265">
            <v>-122.672501</v>
          </cell>
          <cell r="AE265" t="e">
            <v>#N/A</v>
          </cell>
          <cell r="AF265" t="e">
            <v>#N/A</v>
          </cell>
          <cell r="AG265" t="e">
            <v>#N/A</v>
          </cell>
          <cell r="AH265" t="e">
            <v>#N/A</v>
          </cell>
          <cell r="AI265" t="e">
            <v>#N/A</v>
          </cell>
          <cell r="AJ265" t="e">
            <v>#N/A</v>
          </cell>
          <cell r="AK265" t="e">
            <v>#N/A</v>
          </cell>
        </row>
        <row r="266">
          <cell r="A266" t="str">
            <v>BLHNNCXA</v>
          </cell>
          <cell r="B266" t="str">
            <v>NC</v>
          </cell>
          <cell r="C266" t="str">
            <v>NC</v>
          </cell>
          <cell r="D266" t="str">
            <v>BELHAVEN</v>
          </cell>
          <cell r="E266" t="str">
            <v>BLHNNCXARS0</v>
          </cell>
          <cell r="F266">
            <v>951</v>
          </cell>
          <cell r="G266" t="str">
            <v>252943</v>
          </cell>
          <cell r="H266">
            <v>1107</v>
          </cell>
          <cell r="I266">
            <v>6187</v>
          </cell>
          <cell r="J266">
            <v>1107</v>
          </cell>
          <cell r="K266" t="str">
            <v>T887</v>
          </cell>
          <cell r="L266" t="str">
            <v>0470</v>
          </cell>
          <cell r="M266" t="str">
            <v>CAROLINA TEL AND TEL CO., LLC</v>
          </cell>
          <cell r="N266" t="str">
            <v>BLHNNC</v>
          </cell>
          <cell r="O266" t="str">
            <v>BELHAVEN</v>
          </cell>
          <cell r="P266" t="str">
            <v>BELHAVEN</v>
          </cell>
          <cell r="R266" t="str">
            <v>EQ</v>
          </cell>
          <cell r="S266" t="str">
            <v>EAST</v>
          </cell>
          <cell r="T266" t="str">
            <v>KEVIN MCCARTER</v>
          </cell>
          <cell r="U266" t="str">
            <v>CAROLINA TEL AND TEL CO., LLC</v>
          </cell>
          <cell r="V266" t="e">
            <v>#N/A</v>
          </cell>
          <cell r="W266" t="e">
            <v>#N/A</v>
          </cell>
          <cell r="X266" t="e">
            <v>#N/A</v>
          </cell>
          <cell r="Y266" t="e">
            <v>#N/A</v>
          </cell>
          <cell r="Z266" t="e">
            <v>#N/A</v>
          </cell>
          <cell r="AA266" t="e">
            <v>#N/A</v>
          </cell>
          <cell r="AB266" t="e">
            <v>#N/A</v>
          </cell>
          <cell r="AC266">
            <v>35.537640000000003</v>
          </cell>
          <cell r="AD266">
            <v>-76.620480000000001</v>
          </cell>
          <cell r="AE266" t="e">
            <v>#N/A</v>
          </cell>
          <cell r="AF266" t="e">
            <v>#N/A</v>
          </cell>
          <cell r="AG266" t="e">
            <v>#N/A</v>
          </cell>
          <cell r="AH266" t="e">
            <v>#N/A</v>
          </cell>
          <cell r="AI266" t="e">
            <v>#N/A</v>
          </cell>
          <cell r="AJ266" t="e">
            <v>#N/A</v>
          </cell>
          <cell r="AK266" t="e">
            <v>#N/A</v>
          </cell>
        </row>
        <row r="267">
          <cell r="A267" t="str">
            <v>BLINPAXB</v>
          </cell>
          <cell r="B267" t="str">
            <v>PA</v>
          </cell>
          <cell r="C267" t="str">
            <v>PA</v>
          </cell>
          <cell r="D267" t="str">
            <v>BLAIN</v>
          </cell>
          <cell r="E267" t="str">
            <v>BLINPAXBRP0</v>
          </cell>
          <cell r="F267">
            <v>226</v>
          </cell>
          <cell r="G267" t="str">
            <v>717536</v>
          </cell>
          <cell r="H267">
            <v>1828</v>
          </cell>
          <cell r="I267">
            <v>5409</v>
          </cell>
          <cell r="J267">
            <v>1828</v>
          </cell>
          <cell r="K267" t="str">
            <v>T856</v>
          </cell>
          <cell r="L267" t="str">
            <v>0209</v>
          </cell>
          <cell r="M267" t="str">
            <v>UNITED TEL CO. OF PENNSYLVANIA</v>
          </cell>
          <cell r="N267" t="str">
            <v>BLINPA</v>
          </cell>
          <cell r="O267" t="str">
            <v>BLAIN</v>
          </cell>
          <cell r="P267" t="str">
            <v>BLAIN</v>
          </cell>
          <cell r="R267" t="str">
            <v>EQ</v>
          </cell>
          <cell r="S267" t="str">
            <v>EAST</v>
          </cell>
          <cell r="T267" t="str">
            <v>KEVIN MCCARTER</v>
          </cell>
          <cell r="U267" t="str">
            <v>UNITED TEL CO. OF PENNSYLVANIA</v>
          </cell>
          <cell r="V267" t="e">
            <v>#N/A</v>
          </cell>
          <cell r="W267" t="e">
            <v>#N/A</v>
          </cell>
          <cell r="X267" t="e">
            <v>#N/A</v>
          </cell>
          <cell r="Y267" t="e">
            <v>#N/A</v>
          </cell>
          <cell r="Z267" t="e">
            <v>#N/A</v>
          </cell>
          <cell r="AA267" t="e">
            <v>#N/A</v>
          </cell>
          <cell r="AB267" t="e">
            <v>#N/A</v>
          </cell>
          <cell r="AC267">
            <v>40.338144999999997</v>
          </cell>
          <cell r="AD267">
            <v>-77.512105000000005</v>
          </cell>
          <cell r="AE267" t="e">
            <v>#N/A</v>
          </cell>
          <cell r="AF267" t="e">
            <v>#N/A</v>
          </cell>
          <cell r="AG267" t="e">
            <v>#N/A</v>
          </cell>
          <cell r="AH267" t="e">
            <v>#N/A</v>
          </cell>
          <cell r="AI267" t="e">
            <v>#N/A</v>
          </cell>
          <cell r="AJ267" t="e">
            <v>#N/A</v>
          </cell>
          <cell r="AK267" t="e">
            <v>#N/A</v>
          </cell>
        </row>
        <row r="268">
          <cell r="A268" t="str">
            <v>BLJTWIXA</v>
          </cell>
          <cell r="B268" t="str">
            <v>WI</v>
          </cell>
          <cell r="C268" t="str">
            <v>WI</v>
          </cell>
          <cell r="D268" t="str">
            <v>BOULDER JUNCTION</v>
          </cell>
          <cell r="E268" t="str">
            <v>BLJTWIXADS0</v>
          </cell>
          <cell r="F268">
            <v>350</v>
          </cell>
          <cell r="G268" t="str">
            <v>715385</v>
          </cell>
          <cell r="H268">
            <v>4132</v>
          </cell>
          <cell r="I268">
            <v>5319</v>
          </cell>
          <cell r="J268">
            <v>4132</v>
          </cell>
          <cell r="K268" t="str">
            <v>T111</v>
          </cell>
          <cell r="L268" t="str">
            <v>0956</v>
          </cell>
          <cell r="M268" t="str">
            <v>CENTURYTEL NW WISCONSIN LLC</v>
          </cell>
          <cell r="N268" t="str">
            <v>BLJTWI</v>
          </cell>
          <cell r="O268" t="str">
            <v>BOULDER JUNCTION</v>
          </cell>
          <cell r="P268" t="str">
            <v>BOULDERJCT</v>
          </cell>
          <cell r="R268" t="str">
            <v>CT</v>
          </cell>
          <cell r="S268" t="str">
            <v>MIDWEST</v>
          </cell>
          <cell r="T268" t="str">
            <v>DUANE RING</v>
          </cell>
          <cell r="U268" t="str">
            <v>CenturyTel of Northern Wisconsin, LLC</v>
          </cell>
          <cell r="V268" t="str">
            <v>CenturyTel FCC # 7</v>
          </cell>
          <cell r="W268">
            <v>956</v>
          </cell>
          <cell r="X268" t="str">
            <v>NORTHEAST WISCONSIN</v>
          </cell>
          <cell r="Y268">
            <v>5319</v>
          </cell>
          <cell r="Z268">
            <v>4132</v>
          </cell>
          <cell r="AA268">
            <v>0</v>
          </cell>
          <cell r="AB268">
            <v>0</v>
          </cell>
          <cell r="AC268">
            <v>46.114739851026293</v>
          </cell>
          <cell r="AD268">
            <v>-89.639406653538344</v>
          </cell>
          <cell r="AE268" t="str">
            <v>10391 LITTLE RICE LN</v>
          </cell>
          <cell r="AF268" t="str">
            <v>BOULDER JUNCTION</v>
          </cell>
          <cell r="AG268" t="str">
            <v>54512</v>
          </cell>
          <cell r="AH268">
            <v>0</v>
          </cell>
          <cell r="AI268" t="str">
            <v>X</v>
          </cell>
          <cell r="AJ268" t="str">
            <v>-</v>
          </cell>
          <cell r="AK268" t="str">
            <v>-</v>
          </cell>
        </row>
        <row r="269">
          <cell r="A269" t="str">
            <v>BLKIWAXX</v>
          </cell>
          <cell r="B269" t="str">
            <v>WA</v>
          </cell>
          <cell r="C269" t="str">
            <v>WA</v>
          </cell>
          <cell r="D269" t="str">
            <v>BLAKELY ISLAND</v>
          </cell>
          <cell r="E269" t="str">
            <v>BLKIWAXXRS0</v>
          </cell>
          <cell r="F269">
            <v>674</v>
          </cell>
          <cell r="G269" t="str">
            <v>360375</v>
          </cell>
          <cell r="H269">
            <v>8980</v>
          </cell>
          <cell r="I269">
            <v>6127</v>
          </cell>
          <cell r="J269">
            <v>8980</v>
          </cell>
          <cell r="K269" t="str">
            <v>T142</v>
          </cell>
          <cell r="L269" t="str">
            <v>2422</v>
          </cell>
          <cell r="M269" t="str">
            <v>CENTURYTEL OF INTER-ISLAND, INC.</v>
          </cell>
          <cell r="N269" t="str">
            <v>ESNDWA</v>
          </cell>
          <cell r="O269" t="str">
            <v>SAN JUAN</v>
          </cell>
          <cell r="P269" t="str">
            <v>SAN JUAN</v>
          </cell>
          <cell r="Q269"/>
          <cell r="R269" t="str">
            <v>CT</v>
          </cell>
          <cell r="S269" t="str">
            <v>WEST</v>
          </cell>
          <cell r="T269" t="str">
            <v>BRIAN STADING</v>
          </cell>
          <cell r="U269" t="str">
            <v>CenturyTel of Inter Island, Inc.</v>
          </cell>
          <cell r="V269" t="str">
            <v>TUECA</v>
          </cell>
          <cell r="W269">
            <v>2422</v>
          </cell>
          <cell r="X269" t="str">
            <v>SEATTLE WASHINGTON</v>
          </cell>
          <cell r="Y269">
            <v>6127</v>
          </cell>
          <cell r="Z269">
            <v>8980</v>
          </cell>
          <cell r="AA269">
            <v>0</v>
          </cell>
          <cell r="AB269">
            <v>0</v>
          </cell>
          <cell r="AC269">
            <v>48.583568992199098</v>
          </cell>
          <cell r="AD269">
            <v>-122.81554092035125</v>
          </cell>
          <cell r="AE269" t="str">
            <v>BLAKELY ISLAND WA</v>
          </cell>
          <cell r="AF269" t="str">
            <v>BLAKELY ISLAND</v>
          </cell>
          <cell r="AG269" t="str">
            <v>98222</v>
          </cell>
          <cell r="AH269">
            <v>0</v>
          </cell>
          <cell r="AI269" t="str">
            <v>-</v>
          </cell>
          <cell r="AJ269" t="str">
            <v>-</v>
          </cell>
          <cell r="AK269" t="str">
            <v>X</v>
          </cell>
        </row>
        <row r="270">
          <cell r="A270" t="str">
            <v>BLKNARXA</v>
          </cell>
          <cell r="B270" t="str">
            <v>AR</v>
          </cell>
          <cell r="C270" t="str">
            <v>AR</v>
          </cell>
          <cell r="D270" t="str">
            <v>BALD KNOB</v>
          </cell>
          <cell r="E270" t="str">
            <v>BLKNARXADS0</v>
          </cell>
          <cell r="F270">
            <v>528</v>
          </cell>
          <cell r="G270" t="str">
            <v>501724</v>
          </cell>
          <cell r="H270">
            <v>3386</v>
          </cell>
          <cell r="I270">
            <v>7557</v>
          </cell>
          <cell r="J270">
            <v>3386</v>
          </cell>
          <cell r="K270" t="str">
            <v>T090</v>
          </cell>
          <cell r="L270" t="str">
            <v>1142</v>
          </cell>
          <cell r="M270" t="str">
            <v>CENTURYTEL NW AR-RUSSELVL</v>
          </cell>
          <cell r="N270" t="str">
            <v>BLKNAR</v>
          </cell>
          <cell r="O270" t="str">
            <v>BALD KNOB</v>
          </cell>
          <cell r="P270" t="str">
            <v>BALD KNOB</v>
          </cell>
          <cell r="R270" t="str">
            <v>CT</v>
          </cell>
          <cell r="S270" t="str">
            <v>EAST</v>
          </cell>
          <cell r="T270" t="str">
            <v>KEVIN MCCARTER</v>
          </cell>
          <cell r="U270" t="str">
            <v>CenturyTel of Northwest Arkansas, LLC</v>
          </cell>
          <cell r="V270" t="str">
            <v>CenturyTel FCC # 7</v>
          </cell>
          <cell r="W270">
            <v>1142</v>
          </cell>
          <cell r="X270" t="str">
            <v>LITTLE ROCK ARKANSAS</v>
          </cell>
          <cell r="Y270">
            <v>7557</v>
          </cell>
          <cell r="Z270">
            <v>3386</v>
          </cell>
          <cell r="AA270">
            <v>0</v>
          </cell>
          <cell r="AB270">
            <v>0</v>
          </cell>
          <cell r="AC270">
            <v>35.30884016426878</v>
          </cell>
          <cell r="AD270">
            <v>-91.567133233297994</v>
          </cell>
          <cell r="AE270" t="str">
            <v>203 N ELM ST</v>
          </cell>
          <cell r="AF270" t="str">
            <v>BALD KNOB</v>
          </cell>
          <cell r="AG270" t="str">
            <v>72010</v>
          </cell>
          <cell r="AH270">
            <v>0</v>
          </cell>
          <cell r="AI270" t="str">
            <v>X</v>
          </cell>
          <cell r="AJ270" t="str">
            <v>X</v>
          </cell>
          <cell r="AK270" t="str">
            <v>-</v>
          </cell>
        </row>
        <row r="271">
          <cell r="A271" t="str">
            <v>BLLEMOXA</v>
          </cell>
          <cell r="B271" t="str">
            <v>MO</v>
          </cell>
          <cell r="C271" t="str">
            <v>MO</v>
          </cell>
          <cell r="D271" t="str">
            <v>BELLE</v>
          </cell>
          <cell r="E271" t="str">
            <v>BLLEMOXARS0</v>
          </cell>
          <cell r="F271">
            <v>520</v>
          </cell>
          <cell r="G271" t="str">
            <v>573859</v>
          </cell>
          <cell r="H271">
            <v>3685</v>
          </cell>
          <cell r="I271">
            <v>6986</v>
          </cell>
          <cell r="J271">
            <v>3685</v>
          </cell>
          <cell r="K271" t="str">
            <v>T804</v>
          </cell>
          <cell r="L271" t="str">
            <v>9785</v>
          </cell>
          <cell r="M271" t="str">
            <v>CENTURYTEL OF MO LLC (BELLE-HERMAN)</v>
          </cell>
          <cell r="N271" t="str">
            <v>BLLEMO</v>
          </cell>
          <cell r="O271" t="str">
            <v>BELLE</v>
          </cell>
          <cell r="P271" t="str">
            <v>BELLE</v>
          </cell>
          <cell r="R271" t="str">
            <v>CT</v>
          </cell>
          <cell r="S271" t="str">
            <v>MIDWEST</v>
          </cell>
          <cell r="T271" t="str">
            <v>DUANE RING</v>
          </cell>
          <cell r="U271" t="str">
            <v>CenturyTel of Missouri, LLC</v>
          </cell>
          <cell r="V271" t="str">
            <v>CenturyTel FCC #2 and #3</v>
          </cell>
          <cell r="W271">
            <v>9785</v>
          </cell>
          <cell r="X271" t="str">
            <v>ST LOUIS MISSOURI</v>
          </cell>
          <cell r="Y271">
            <v>6986</v>
          </cell>
          <cell r="Z271">
            <v>3685</v>
          </cell>
          <cell r="AA271">
            <v>0</v>
          </cell>
          <cell r="AB271">
            <v>0</v>
          </cell>
          <cell r="AC271">
            <v>38.287683533317328</v>
          </cell>
          <cell r="AD271">
            <v>-91.716502687584423</v>
          </cell>
          <cell r="AE271" t="str">
            <v>101 E THIRD</v>
          </cell>
          <cell r="AF271" t="str">
            <v>BELLE</v>
          </cell>
          <cell r="AG271" t="str">
            <v>65013</v>
          </cell>
          <cell r="AH271">
            <v>0</v>
          </cell>
          <cell r="AI271" t="str">
            <v>X</v>
          </cell>
          <cell r="AJ271" t="str">
            <v>-</v>
          </cell>
          <cell r="AK271" t="str">
            <v>X</v>
          </cell>
        </row>
        <row r="272">
          <cell r="A272" t="str">
            <v>BLLFOHXA</v>
          </cell>
          <cell r="B272" t="str">
            <v>OH</v>
          </cell>
          <cell r="C272" t="str">
            <v>OH</v>
          </cell>
          <cell r="D272" t="str">
            <v>BELLEFONTAINE</v>
          </cell>
          <cell r="E272" t="str">
            <v>BLLFOHXA59E</v>
          </cell>
          <cell r="F272">
            <v>923</v>
          </cell>
          <cell r="G272" t="str">
            <v>937292</v>
          </cell>
          <cell r="H272">
            <v>2708</v>
          </cell>
          <cell r="I272">
            <v>5963</v>
          </cell>
          <cell r="J272">
            <v>2708</v>
          </cell>
          <cell r="K272" t="str">
            <v>T855</v>
          </cell>
          <cell r="L272" t="str">
            <v>0661</v>
          </cell>
          <cell r="M272" t="str">
            <v>UNITED TEL. CO. OF OHIO</v>
          </cell>
          <cell r="N272" t="str">
            <v>BLLFOH</v>
          </cell>
          <cell r="O272" t="str">
            <v>BELLEFONTAINE</v>
          </cell>
          <cell r="P272" t="str">
            <v>BELLEFNTAN</v>
          </cell>
          <cell r="R272" t="str">
            <v>EQ</v>
          </cell>
          <cell r="S272" t="str">
            <v>MIDWEST</v>
          </cell>
          <cell r="T272" t="str">
            <v>DUANE RING</v>
          </cell>
          <cell r="U272" t="str">
            <v>UNITED TEL. CO. OF OHIO</v>
          </cell>
          <cell r="V272" t="e">
            <v>#N/A</v>
          </cell>
          <cell r="W272" t="e">
            <v>#N/A</v>
          </cell>
          <cell r="X272" t="e">
            <v>#N/A</v>
          </cell>
          <cell r="Y272" t="e">
            <v>#N/A</v>
          </cell>
          <cell r="Z272" t="e">
            <v>#N/A</v>
          </cell>
          <cell r="AA272" t="e">
            <v>#N/A</v>
          </cell>
          <cell r="AB272" t="e">
            <v>#N/A</v>
          </cell>
          <cell r="AC272">
            <v>40.362054999999998</v>
          </cell>
          <cell r="AD272">
            <v>-83.760288000000003</v>
          </cell>
          <cell r="AE272" t="e">
            <v>#N/A</v>
          </cell>
          <cell r="AF272" t="e">
            <v>#N/A</v>
          </cell>
          <cell r="AG272" t="e">
            <v>#N/A</v>
          </cell>
          <cell r="AH272" t="e">
            <v>#N/A</v>
          </cell>
          <cell r="AI272" t="e">
            <v>#N/A</v>
          </cell>
          <cell r="AJ272" t="e">
            <v>#N/A</v>
          </cell>
          <cell r="AK272" t="e">
            <v>#N/A</v>
          </cell>
        </row>
        <row r="273">
          <cell r="A273" t="str">
            <v>BLLKWIXA</v>
          </cell>
          <cell r="B273" t="str">
            <v>WI</v>
          </cell>
          <cell r="C273" t="str">
            <v>WI</v>
          </cell>
          <cell r="D273" t="str">
            <v>BALSAM LAKE</v>
          </cell>
          <cell r="E273" t="str">
            <v>BLLKWIXARS0</v>
          </cell>
          <cell r="F273">
            <v>352</v>
          </cell>
          <cell r="G273" t="str">
            <v>715485</v>
          </cell>
          <cell r="H273">
            <v>4455</v>
          </cell>
          <cell r="I273">
            <v>5635</v>
          </cell>
          <cell r="J273">
            <v>4455</v>
          </cell>
          <cell r="K273" t="str">
            <v>T096</v>
          </cell>
          <cell r="L273" t="str">
            <v>1155</v>
          </cell>
          <cell r="M273" t="str">
            <v>TELEPHONE USA OF WISCONSIN, LLC</v>
          </cell>
          <cell r="N273" t="str">
            <v>BLLKWI</v>
          </cell>
          <cell r="O273" t="str">
            <v>BALSAM LAKE</v>
          </cell>
          <cell r="P273" t="str">
            <v>BALSAMLAKE</v>
          </cell>
          <cell r="R273" t="str">
            <v>CT</v>
          </cell>
          <cell r="S273" t="str">
            <v>MIDWEST</v>
          </cell>
          <cell r="T273" t="str">
            <v>DUANE RING</v>
          </cell>
          <cell r="U273" t="str">
            <v>Telephone USA of Wisconsin, LLC</v>
          </cell>
          <cell r="V273" t="str">
            <v>CenturyTel FCC #1</v>
          </cell>
          <cell r="W273">
            <v>1155</v>
          </cell>
          <cell r="X273" t="str">
            <v>NORTHWEST WISCONSIN</v>
          </cell>
          <cell r="Y273">
            <v>5637</v>
          </cell>
          <cell r="Z273">
            <v>4455</v>
          </cell>
          <cell r="AA273">
            <v>-2</v>
          </cell>
          <cell r="AB273">
            <v>0</v>
          </cell>
          <cell r="AC273">
            <v>45.443826831189462</v>
          </cell>
          <cell r="AD273">
            <v>-92.459010109694688</v>
          </cell>
          <cell r="AE273" t="str">
            <v>ALLEY IN BLOCK 21</v>
          </cell>
          <cell r="AF273" t="str">
            <v>BALSAM LAKE</v>
          </cell>
          <cell r="AG273" t="str">
            <v>54810</v>
          </cell>
          <cell r="AH273">
            <v>0</v>
          </cell>
          <cell r="AI273" t="str">
            <v>-</v>
          </cell>
          <cell r="AJ273" t="str">
            <v>-</v>
          </cell>
          <cell r="AK273" t="str">
            <v>X</v>
          </cell>
        </row>
        <row r="274">
          <cell r="A274" t="str">
            <v>BLLPKSXA</v>
          </cell>
          <cell r="B274" t="str">
            <v>KS</v>
          </cell>
          <cell r="C274" t="str">
            <v>KS</v>
          </cell>
          <cell r="D274" t="str">
            <v>BELLE PLAINE</v>
          </cell>
          <cell r="E274" t="str">
            <v>BLLPKSXADS0</v>
          </cell>
          <cell r="F274">
            <v>532</v>
          </cell>
          <cell r="G274" t="str">
            <v>620488</v>
          </cell>
          <cell r="H274">
            <v>4488</v>
          </cell>
          <cell r="I274">
            <v>7545</v>
          </cell>
          <cell r="J274">
            <v>4488</v>
          </cell>
          <cell r="K274" t="str">
            <v>T871</v>
          </cell>
          <cell r="L274" t="str">
            <v>1810</v>
          </cell>
          <cell r="M274" t="str">
            <v>UNITED TEL OF EASTERN KANSAS</v>
          </cell>
          <cell r="N274" t="str">
            <v>BLLPKS</v>
          </cell>
          <cell r="O274" t="str">
            <v>BELLE PLAINE</v>
          </cell>
          <cell r="P274" t="str">
            <v>BELLEPLAIN</v>
          </cell>
          <cell r="R274" t="str">
            <v>EQ</v>
          </cell>
          <cell r="S274" t="str">
            <v>MIDWEST</v>
          </cell>
          <cell r="T274" t="str">
            <v>DUANE RING</v>
          </cell>
          <cell r="U274" t="str">
            <v>UNITED TEL OF EASTERN KANSAS</v>
          </cell>
          <cell r="V274" t="e">
            <v>#N/A</v>
          </cell>
          <cell r="W274" t="e">
            <v>#N/A</v>
          </cell>
          <cell r="X274" t="e">
            <v>#N/A</v>
          </cell>
          <cell r="Y274" t="e">
            <v>#N/A</v>
          </cell>
          <cell r="Z274" t="e">
            <v>#N/A</v>
          </cell>
          <cell r="AA274" t="e">
            <v>#N/A</v>
          </cell>
          <cell r="AB274" t="e">
            <v>#N/A</v>
          </cell>
          <cell r="AC274">
            <v>37.392716</v>
          </cell>
          <cell r="AD274">
            <v>-97.281606999999994</v>
          </cell>
          <cell r="AE274" t="e">
            <v>#N/A</v>
          </cell>
          <cell r="AF274" t="e">
            <v>#N/A</v>
          </cell>
          <cell r="AG274" t="e">
            <v>#N/A</v>
          </cell>
          <cell r="AH274" t="e">
            <v>#N/A</v>
          </cell>
          <cell r="AI274" t="e">
            <v>#N/A</v>
          </cell>
          <cell r="AJ274" t="e">
            <v>#N/A</v>
          </cell>
          <cell r="AK274" t="e">
            <v>#N/A</v>
          </cell>
        </row>
        <row r="275">
          <cell r="A275" t="str">
            <v>BLLVWAGL</v>
          </cell>
          <cell r="B275" t="str">
            <v>WA</v>
          </cell>
          <cell r="C275" t="str">
            <v>WA</v>
          </cell>
          <cell r="D275" t="str">
            <v>BELLEVUE GLENCOURT</v>
          </cell>
          <cell r="E275" t="str">
            <v>BLLVWAGLDS0</v>
          </cell>
          <cell r="F275">
            <v>674</v>
          </cell>
          <cell r="G275" t="str">
            <v>425440</v>
          </cell>
          <cell r="H275">
            <v>8877</v>
          </cell>
          <cell r="I275">
            <v>6333</v>
          </cell>
          <cell r="J275">
            <v>8877</v>
          </cell>
          <cell r="K275" t="str">
            <v>T600</v>
          </cell>
          <cell r="L275" t="str">
            <v>9638</v>
          </cell>
          <cell r="M275" t="str">
            <v>QWEST CORPORATION</v>
          </cell>
          <cell r="N275" t="str">
            <v>BLLVWAGL</v>
          </cell>
          <cell r="O275" t="str">
            <v>BELLEVUE</v>
          </cell>
          <cell r="P275" t="str">
            <v>BELLEVUE</v>
          </cell>
          <cell r="R275" t="str">
            <v>Q</v>
          </cell>
          <cell r="S275" t="str">
            <v>WEST</v>
          </cell>
          <cell r="T275" t="str">
            <v>BRIAN STADING</v>
          </cell>
          <cell r="U275" t="str">
            <v>QWEST CORPORATION</v>
          </cell>
          <cell r="V275" t="e">
            <v>#N/A</v>
          </cell>
          <cell r="W275" t="e">
            <v>#N/A</v>
          </cell>
          <cell r="X275" t="e">
            <v>#N/A</v>
          </cell>
          <cell r="Y275" t="e">
            <v>#N/A</v>
          </cell>
          <cell r="Z275" t="e">
            <v>#N/A</v>
          </cell>
          <cell r="AA275" t="e">
            <v>#N/A</v>
          </cell>
          <cell r="AB275" t="e">
            <v>#N/A</v>
          </cell>
          <cell r="AC275">
            <v>47.620277000000002</v>
          </cell>
          <cell r="AD275">
            <v>-122.20333100000001</v>
          </cell>
          <cell r="AE275" t="e">
            <v>#N/A</v>
          </cell>
          <cell r="AF275" t="e">
            <v>#N/A</v>
          </cell>
          <cell r="AG275" t="e">
            <v>#N/A</v>
          </cell>
          <cell r="AH275" t="e">
            <v>#N/A</v>
          </cell>
          <cell r="AI275" t="e">
            <v>#N/A</v>
          </cell>
          <cell r="AJ275" t="e">
            <v>#N/A</v>
          </cell>
          <cell r="AK275" t="e">
            <v>#N/A</v>
          </cell>
        </row>
        <row r="276">
          <cell r="A276" t="str">
            <v>BLLVWASH</v>
          </cell>
          <cell r="B276" t="str">
            <v>WA</v>
          </cell>
          <cell r="C276" t="str">
            <v>WA</v>
          </cell>
          <cell r="D276" t="str">
            <v>BELLEVUE SHERWOOD</v>
          </cell>
          <cell r="E276" t="str">
            <v>BLLVWASHDS0</v>
          </cell>
          <cell r="F276">
            <v>674</v>
          </cell>
          <cell r="G276" t="str">
            <v>425208</v>
          </cell>
          <cell r="H276">
            <v>8868</v>
          </cell>
          <cell r="I276">
            <v>6337</v>
          </cell>
          <cell r="J276">
            <v>8868</v>
          </cell>
          <cell r="K276" t="str">
            <v>T600</v>
          </cell>
          <cell r="L276" t="str">
            <v>9638</v>
          </cell>
          <cell r="M276" t="str">
            <v>QWEST CORPORATION</v>
          </cell>
          <cell r="N276" t="str">
            <v>BLLVWASH</v>
          </cell>
          <cell r="O276" t="str">
            <v>BELLEVUE</v>
          </cell>
          <cell r="P276" t="str">
            <v>BELLEVUE</v>
          </cell>
          <cell r="R276" t="str">
            <v>Q</v>
          </cell>
          <cell r="S276" t="str">
            <v>WEST</v>
          </cell>
          <cell r="T276" t="str">
            <v>BRIAN STADING</v>
          </cell>
          <cell r="U276" t="str">
            <v>QWEST CORPORATION</v>
          </cell>
          <cell r="V276" t="e">
            <v>#N/A</v>
          </cell>
          <cell r="W276" t="e">
            <v>#N/A</v>
          </cell>
          <cell r="X276" t="e">
            <v>#N/A</v>
          </cell>
          <cell r="Y276" t="e">
            <v>#N/A</v>
          </cell>
          <cell r="Z276" t="e">
            <v>#N/A</v>
          </cell>
          <cell r="AA276" t="e">
            <v>#N/A</v>
          </cell>
          <cell r="AB276" t="e">
            <v>#N/A</v>
          </cell>
          <cell r="AC276">
            <v>47.59639</v>
          </cell>
          <cell r="AD276">
            <v>-122.14083100000001</v>
          </cell>
          <cell r="AE276" t="e">
            <v>#N/A</v>
          </cell>
          <cell r="AF276" t="e">
            <v>#N/A</v>
          </cell>
          <cell r="AG276" t="e">
            <v>#N/A</v>
          </cell>
          <cell r="AH276" t="e">
            <v>#N/A</v>
          </cell>
          <cell r="AI276" t="e">
            <v>#N/A</v>
          </cell>
          <cell r="AJ276" t="e">
            <v>#N/A</v>
          </cell>
          <cell r="AK276" t="e">
            <v>#N/A</v>
          </cell>
        </row>
        <row r="277">
          <cell r="A277" t="str">
            <v>BLMDNJXH</v>
          </cell>
          <cell r="B277" t="str">
            <v>NJ</v>
          </cell>
          <cell r="C277" t="str">
            <v>NJ</v>
          </cell>
          <cell r="D277" t="str">
            <v>BELLE MEAD</v>
          </cell>
          <cell r="E277" t="str">
            <v>BLMDNJXHRP0</v>
          </cell>
          <cell r="F277">
            <v>224</v>
          </cell>
          <cell r="G277" t="str">
            <v>908281</v>
          </cell>
          <cell r="H277">
            <v>1460</v>
          </cell>
          <cell r="I277">
            <v>5109</v>
          </cell>
          <cell r="J277">
            <v>1460</v>
          </cell>
          <cell r="K277" t="str">
            <v>T857</v>
          </cell>
          <cell r="L277" t="str">
            <v>0138</v>
          </cell>
          <cell r="M277" t="str">
            <v>UNITED TEL. CO. OF NEW JERSEY</v>
          </cell>
          <cell r="N277" t="str">
            <v>BLMDNJ</v>
          </cell>
          <cell r="O277" t="str">
            <v>BELLE MEAD</v>
          </cell>
          <cell r="P277" t="str">
            <v>BELLE MEAD</v>
          </cell>
          <cell r="R277" t="str">
            <v>EQ</v>
          </cell>
          <cell r="S277" t="str">
            <v>EAST</v>
          </cell>
          <cell r="T277" t="str">
            <v>KEVIN MCCARTER</v>
          </cell>
          <cell r="U277" t="str">
            <v>UNITED TEL. CO. OF NEW JERSEY</v>
          </cell>
          <cell r="V277" t="e">
            <v>#N/A</v>
          </cell>
          <cell r="W277" t="e">
            <v>#N/A</v>
          </cell>
          <cell r="X277" t="e">
            <v>#N/A</v>
          </cell>
          <cell r="Y277" t="e">
            <v>#N/A</v>
          </cell>
          <cell r="Z277" t="e">
            <v>#N/A</v>
          </cell>
          <cell r="AA277" t="e">
            <v>#N/A</v>
          </cell>
          <cell r="AB277" t="e">
            <v>#N/A</v>
          </cell>
          <cell r="AC277">
            <v>40.477499999999999</v>
          </cell>
          <cell r="AD277">
            <v>-74.656666999999999</v>
          </cell>
          <cell r="AE277" t="e">
            <v>#N/A</v>
          </cell>
          <cell r="AF277" t="e">
            <v>#N/A</v>
          </cell>
          <cell r="AG277" t="e">
            <v>#N/A</v>
          </cell>
          <cell r="AH277" t="e">
            <v>#N/A</v>
          </cell>
          <cell r="AI277" t="e">
            <v>#N/A</v>
          </cell>
          <cell r="AJ277" t="e">
            <v>#N/A</v>
          </cell>
          <cell r="AK277" t="e">
            <v>#N/A</v>
          </cell>
        </row>
        <row r="278">
          <cell r="A278" t="str">
            <v>BLMNKSXA</v>
          </cell>
          <cell r="B278" t="str">
            <v>KS</v>
          </cell>
          <cell r="C278" t="str">
            <v>KS</v>
          </cell>
          <cell r="D278" t="str">
            <v>BLUE MOUND</v>
          </cell>
          <cell r="E278" t="str">
            <v>BLMNKSXARS0</v>
          </cell>
          <cell r="F278">
            <v>524</v>
          </cell>
          <cell r="G278" t="str">
            <v>913756</v>
          </cell>
          <cell r="H278">
            <v>4182</v>
          </cell>
          <cell r="I278">
            <v>7256</v>
          </cell>
          <cell r="J278">
            <v>4182</v>
          </cell>
          <cell r="K278" t="str">
            <v>T871</v>
          </cell>
          <cell r="L278" t="str">
            <v>1810</v>
          </cell>
          <cell r="M278" t="str">
            <v>UNITED TEL OF EASTERN KANSAS</v>
          </cell>
          <cell r="N278" t="str">
            <v>BLMNKS</v>
          </cell>
          <cell r="O278" t="str">
            <v>BLUE MOUND</v>
          </cell>
          <cell r="P278" t="str">
            <v>BLUE MOUND</v>
          </cell>
          <cell r="R278" t="str">
            <v>EQ</v>
          </cell>
          <cell r="S278" t="str">
            <v>MIDWEST</v>
          </cell>
          <cell r="T278" t="str">
            <v>DUANE RING</v>
          </cell>
          <cell r="U278" t="str">
            <v>UNITED TEL OF EASTERN KANSAS</v>
          </cell>
          <cell r="V278" t="e">
            <v>#N/A</v>
          </cell>
          <cell r="W278" t="e">
            <v>#N/A</v>
          </cell>
          <cell r="X278" t="e">
            <v>#N/A</v>
          </cell>
          <cell r="Y278" t="e">
            <v>#N/A</v>
          </cell>
          <cell r="Z278" t="e">
            <v>#N/A</v>
          </cell>
          <cell r="AA278" t="e">
            <v>#N/A</v>
          </cell>
          <cell r="AB278" t="e">
            <v>#N/A</v>
          </cell>
          <cell r="AC278">
            <v>38.089511000000002</v>
          </cell>
          <cell r="AD278">
            <v>-95.007812000000001</v>
          </cell>
          <cell r="AE278" t="e">
            <v>#N/A</v>
          </cell>
          <cell r="AF278" t="e">
            <v>#N/A</v>
          </cell>
          <cell r="AG278" t="e">
            <v>#N/A</v>
          </cell>
          <cell r="AH278" t="e">
            <v>#N/A</v>
          </cell>
          <cell r="AI278" t="e">
            <v>#N/A</v>
          </cell>
          <cell r="AJ278" t="e">
            <v>#N/A</v>
          </cell>
          <cell r="AK278" t="e">
            <v>#N/A</v>
          </cell>
        </row>
        <row r="279">
          <cell r="A279" t="str">
            <v>BLNDMOXA</v>
          </cell>
          <cell r="B279" t="str">
            <v>MO</v>
          </cell>
          <cell r="C279" t="str">
            <v>MO</v>
          </cell>
          <cell r="D279" t="str">
            <v>BLAND</v>
          </cell>
          <cell r="E279" t="str">
            <v>BLNDMOXARS0</v>
          </cell>
          <cell r="F279">
            <v>520</v>
          </cell>
          <cell r="G279" t="str">
            <v>573646</v>
          </cell>
          <cell r="H279">
            <v>3673</v>
          </cell>
          <cell r="I279">
            <v>6978</v>
          </cell>
          <cell r="J279">
            <v>3673</v>
          </cell>
          <cell r="K279" t="str">
            <v>T806</v>
          </cell>
          <cell r="L279" t="str">
            <v>9787</v>
          </cell>
          <cell r="M279" t="str">
            <v>CENTURYTEL MISSOURI LLC (SOUTHWEST)</v>
          </cell>
          <cell r="N279" t="str">
            <v>BLNDMO</v>
          </cell>
          <cell r="O279" t="str">
            <v>BLAND</v>
          </cell>
          <cell r="P279" t="str">
            <v>BLAND</v>
          </cell>
          <cell r="R279" t="str">
            <v>CT</v>
          </cell>
          <cell r="S279" t="str">
            <v>MIDWEST</v>
          </cell>
          <cell r="T279" t="str">
            <v>DUANE RING</v>
          </cell>
          <cell r="U279" t="str">
            <v>CenturyTel of Missouri, LLC</v>
          </cell>
          <cell r="V279" t="str">
            <v>CenturyTel FCC #2 and #3</v>
          </cell>
          <cell r="W279">
            <v>9787</v>
          </cell>
          <cell r="X279" t="str">
            <v>ST LOUIS MISSOURI</v>
          </cell>
          <cell r="Y279">
            <v>6978</v>
          </cell>
          <cell r="Z279">
            <v>3673</v>
          </cell>
          <cell r="AA279">
            <v>0</v>
          </cell>
          <cell r="AB279">
            <v>0</v>
          </cell>
          <cell r="AC279">
            <v>38.297457845785459</v>
          </cell>
          <cell r="AD279">
            <v>-91.633218567631445</v>
          </cell>
          <cell r="AE279" t="str">
            <v>COLORADO AVE &amp; MAIN ST</v>
          </cell>
          <cell r="AF279" t="str">
            <v>BLAND</v>
          </cell>
          <cell r="AG279" t="str">
            <v>65014</v>
          </cell>
          <cell r="AH279">
            <v>0</v>
          </cell>
          <cell r="AI279" t="str">
            <v>X</v>
          </cell>
          <cell r="AJ279" t="str">
            <v>-</v>
          </cell>
          <cell r="AK279" t="str">
            <v>X</v>
          </cell>
        </row>
        <row r="280">
          <cell r="A280" t="str">
            <v>BLNDVAXA</v>
          </cell>
          <cell r="B280" t="str">
            <v>VA</v>
          </cell>
          <cell r="C280" t="str">
            <v>VA</v>
          </cell>
          <cell r="D280" t="str">
            <v>BLAND</v>
          </cell>
          <cell r="E280" t="str">
            <v>BLNDVAXARS0</v>
          </cell>
          <cell r="F280">
            <v>956</v>
          </cell>
          <cell r="G280" t="str">
            <v>276688</v>
          </cell>
          <cell r="H280">
            <v>1956</v>
          </cell>
          <cell r="I280">
            <v>6335</v>
          </cell>
          <cell r="J280">
            <v>1956</v>
          </cell>
          <cell r="K280" t="str">
            <v>T859</v>
          </cell>
          <cell r="L280" t="str">
            <v>4511</v>
          </cell>
          <cell r="M280" t="str">
            <v>UNITED TELEPHONE-SOUTHEAST-VA</v>
          </cell>
          <cell r="N280" t="str">
            <v>BLNDVA</v>
          </cell>
          <cell r="O280" t="str">
            <v>BLAND</v>
          </cell>
          <cell r="P280" t="str">
            <v>BLAND</v>
          </cell>
          <cell r="R280" t="str">
            <v>EQ</v>
          </cell>
          <cell r="S280" t="str">
            <v>EAST</v>
          </cell>
          <cell r="T280" t="str">
            <v>KEVIN MCCARTER</v>
          </cell>
          <cell r="U280" t="str">
            <v>UNITED TELEPHONE-SOUTHEAST-VA</v>
          </cell>
          <cell r="V280" t="e">
            <v>#N/A</v>
          </cell>
          <cell r="W280" t="e">
            <v>#N/A</v>
          </cell>
          <cell r="X280" t="e">
            <v>#N/A</v>
          </cell>
          <cell r="Y280" t="e">
            <v>#N/A</v>
          </cell>
          <cell r="Z280" t="e">
            <v>#N/A</v>
          </cell>
          <cell r="AA280" t="e">
            <v>#N/A</v>
          </cell>
          <cell r="AB280" t="e">
            <v>#N/A</v>
          </cell>
          <cell r="AC280">
            <v>37.101967999999999</v>
          </cell>
          <cell r="AD280">
            <v>-81.116849000000002</v>
          </cell>
          <cell r="AE280" t="e">
            <v>#N/A</v>
          </cell>
          <cell r="AF280" t="e">
            <v>#N/A</v>
          </cell>
          <cell r="AG280" t="e">
            <v>#N/A</v>
          </cell>
          <cell r="AH280" t="e">
            <v>#N/A</v>
          </cell>
          <cell r="AI280" t="e">
            <v>#N/A</v>
          </cell>
          <cell r="AJ280" t="e">
            <v>#N/A</v>
          </cell>
          <cell r="AK280" t="e">
            <v>#N/A</v>
          </cell>
        </row>
        <row r="281">
          <cell r="A281" t="str">
            <v>BLNGMTMA</v>
          </cell>
          <cell r="B281" t="str">
            <v>MT</v>
          </cell>
          <cell r="C281" t="str">
            <v>MT</v>
          </cell>
          <cell r="D281" t="str">
            <v>BILLINGS MAIN</v>
          </cell>
          <cell r="E281" t="str">
            <v>BLNGMTMADS1</v>
          </cell>
          <cell r="F281">
            <v>650</v>
          </cell>
          <cell r="G281" t="str">
            <v>406237</v>
          </cell>
          <cell r="H281">
            <v>6790</v>
          </cell>
          <cell r="I281">
            <v>6390</v>
          </cell>
          <cell r="J281">
            <v>6790</v>
          </cell>
          <cell r="K281" t="str">
            <v>T600</v>
          </cell>
          <cell r="L281" t="str">
            <v>9636</v>
          </cell>
          <cell r="M281" t="str">
            <v>QWEST CORPORATION</v>
          </cell>
          <cell r="N281" t="str">
            <v>BLNGMTMA</v>
          </cell>
          <cell r="O281" t="str">
            <v>BILLINGS</v>
          </cell>
          <cell r="P281" t="str">
            <v>BILLINGS</v>
          </cell>
          <cell r="R281" t="str">
            <v>Q</v>
          </cell>
          <cell r="S281" t="str">
            <v>WEST</v>
          </cell>
          <cell r="T281" t="str">
            <v>BRIAN STADING</v>
          </cell>
          <cell r="U281" t="str">
            <v>QWEST CORPORATION</v>
          </cell>
          <cell r="V281" t="e">
            <v>#N/A</v>
          </cell>
          <cell r="W281" t="e">
            <v>#N/A</v>
          </cell>
          <cell r="X281" t="e">
            <v>#N/A</v>
          </cell>
          <cell r="Y281" t="e">
            <v>#N/A</v>
          </cell>
          <cell r="Z281" t="e">
            <v>#N/A</v>
          </cell>
          <cell r="AA281" t="e">
            <v>#N/A</v>
          </cell>
          <cell r="AB281" t="e">
            <v>#N/A</v>
          </cell>
          <cell r="AC281">
            <v>45.781666000000001</v>
          </cell>
          <cell r="AD281">
            <v>-108.509163</v>
          </cell>
          <cell r="AE281" t="e">
            <v>#N/A</v>
          </cell>
          <cell r="AF281" t="e">
            <v>#N/A</v>
          </cell>
          <cell r="AG281" t="e">
            <v>#N/A</v>
          </cell>
          <cell r="AH281" t="e">
            <v>#N/A</v>
          </cell>
          <cell r="AI281" t="e">
            <v>#N/A</v>
          </cell>
          <cell r="AJ281" t="e">
            <v>#N/A</v>
          </cell>
          <cell r="AK281" t="e">
            <v>#N/A</v>
          </cell>
        </row>
        <row r="282">
          <cell r="A282" t="str">
            <v>BLNGMTWE</v>
          </cell>
          <cell r="B282" t="str">
            <v>MT</v>
          </cell>
          <cell r="C282" t="str">
            <v>MT</v>
          </cell>
          <cell r="D282" t="str">
            <v>BILLINGS WEST</v>
          </cell>
          <cell r="E282" t="str">
            <v>BLNGMTWEAMD</v>
          </cell>
          <cell r="F282">
            <v>650</v>
          </cell>
          <cell r="G282" t="str">
            <v>406371</v>
          </cell>
          <cell r="H282">
            <v>6802</v>
          </cell>
          <cell r="I282">
            <v>6395</v>
          </cell>
          <cell r="J282">
            <v>6802</v>
          </cell>
          <cell r="K282" t="str">
            <v>T600</v>
          </cell>
          <cell r="L282" t="str">
            <v>9636</v>
          </cell>
          <cell r="M282" t="str">
            <v>QWEST CORPORATION</v>
          </cell>
          <cell r="N282" t="str">
            <v>BLNGMTWE</v>
          </cell>
          <cell r="O282" t="str">
            <v>BILLINGS</v>
          </cell>
          <cell r="P282" t="str">
            <v>BILLINGS</v>
          </cell>
          <cell r="R282" t="str">
            <v>Q</v>
          </cell>
          <cell r="S282" t="str">
            <v>WEST</v>
          </cell>
          <cell r="T282" t="str">
            <v>BRIAN STADING</v>
          </cell>
          <cell r="U282" t="str">
            <v>QWEST CORPORATION</v>
          </cell>
          <cell r="V282" t="e">
            <v>#N/A</v>
          </cell>
          <cell r="W282" t="e">
            <v>#N/A</v>
          </cell>
          <cell r="X282" t="e">
            <v>#N/A</v>
          </cell>
          <cell r="Y282" t="e">
            <v>#N/A</v>
          </cell>
          <cell r="Z282" t="e">
            <v>#N/A</v>
          </cell>
          <cell r="AA282" t="e">
            <v>#N/A</v>
          </cell>
          <cell r="AB282" t="e">
            <v>#N/A</v>
          </cell>
          <cell r="AC282">
            <v>45.769722000000002</v>
          </cell>
          <cell r="AD282">
            <v>-108.595001</v>
          </cell>
          <cell r="AE282" t="e">
            <v>#N/A</v>
          </cell>
          <cell r="AF282" t="e">
            <v>#N/A</v>
          </cell>
          <cell r="AG282" t="e">
            <v>#N/A</v>
          </cell>
          <cell r="AH282" t="e">
            <v>#N/A</v>
          </cell>
          <cell r="AI282" t="e">
            <v>#N/A</v>
          </cell>
          <cell r="AJ282" t="e">
            <v>#N/A</v>
          </cell>
          <cell r="AK282" t="e">
            <v>#N/A</v>
          </cell>
        </row>
        <row r="283">
          <cell r="A283" t="str">
            <v>BLPRKSXA</v>
          </cell>
          <cell r="B283" t="str">
            <v>KS</v>
          </cell>
          <cell r="C283" t="str">
            <v>KS</v>
          </cell>
          <cell r="D283" t="str">
            <v>BELPRE</v>
          </cell>
          <cell r="E283" t="str">
            <v>BLPRKSXARS0</v>
          </cell>
          <cell r="F283">
            <v>532</v>
          </cell>
          <cell r="G283" t="str">
            <v>620995</v>
          </cell>
          <cell r="H283">
            <v>4825</v>
          </cell>
          <cell r="I283">
            <v>7546</v>
          </cell>
          <cell r="J283">
            <v>4825</v>
          </cell>
          <cell r="K283" t="str">
            <v>T872</v>
          </cell>
          <cell r="L283" t="str">
            <v>1810</v>
          </cell>
          <cell r="M283" t="str">
            <v>UNITED TEL OF EASTERN KANSAS</v>
          </cell>
          <cell r="N283" t="str">
            <v>BLPRKS</v>
          </cell>
          <cell r="O283" t="str">
            <v>BELPRE</v>
          </cell>
          <cell r="P283" t="str">
            <v>BELPRE</v>
          </cell>
          <cell r="R283" t="str">
            <v>EQ</v>
          </cell>
          <cell r="S283" t="str">
            <v>MIDWEST</v>
          </cell>
          <cell r="T283" t="str">
            <v>DUANE RING</v>
          </cell>
          <cell r="U283" t="str">
            <v>UNITED TEL OF EASTERN KANSAS</v>
          </cell>
          <cell r="V283" t="e">
            <v>#N/A</v>
          </cell>
          <cell r="W283" t="e">
            <v>#N/A</v>
          </cell>
          <cell r="X283" t="e">
            <v>#N/A</v>
          </cell>
          <cell r="Y283" t="e">
            <v>#N/A</v>
          </cell>
          <cell r="Z283" t="e">
            <v>#N/A</v>
          </cell>
          <cell r="AA283" t="e">
            <v>#N/A</v>
          </cell>
          <cell r="AB283" t="e">
            <v>#N/A</v>
          </cell>
          <cell r="AC283">
            <v>37.950831999999998</v>
          </cell>
          <cell r="AD283">
            <v>-99.100560999999999</v>
          </cell>
          <cell r="AE283" t="e">
            <v>#N/A</v>
          </cell>
          <cell r="AF283" t="e">
            <v>#N/A</v>
          </cell>
          <cell r="AG283" t="e">
            <v>#N/A</v>
          </cell>
          <cell r="AH283" t="e">
            <v>#N/A</v>
          </cell>
          <cell r="AI283" t="e">
            <v>#N/A</v>
          </cell>
          <cell r="AJ283" t="e">
            <v>#N/A</v>
          </cell>
          <cell r="AK283" t="e">
            <v>#N/A</v>
          </cell>
        </row>
        <row r="284">
          <cell r="A284" t="str">
            <v>BLRDTXXA</v>
          </cell>
          <cell r="B284" t="str">
            <v>TX</v>
          </cell>
          <cell r="C284" t="str">
            <v>TX</v>
          </cell>
          <cell r="D284" t="str">
            <v>BULLARD</v>
          </cell>
          <cell r="E284" t="str">
            <v>BLRDTXXARS0</v>
          </cell>
          <cell r="F284">
            <v>552</v>
          </cell>
          <cell r="G284" t="str">
            <v>903894</v>
          </cell>
          <cell r="H284">
            <v>3730</v>
          </cell>
          <cell r="I284">
            <v>8460</v>
          </cell>
          <cell r="J284">
            <v>3730</v>
          </cell>
          <cell r="K284" t="str">
            <v>T870</v>
          </cell>
          <cell r="L284" t="str">
            <v>2084</v>
          </cell>
          <cell r="M284" t="str">
            <v>UNITED TELEPHONE OF TEXAS INC</v>
          </cell>
          <cell r="N284" t="str">
            <v>BLRDTX</v>
          </cell>
          <cell r="O284" t="str">
            <v>BULLARD</v>
          </cell>
          <cell r="P284" t="str">
            <v>BULLARD</v>
          </cell>
          <cell r="R284" t="str">
            <v>EQ</v>
          </cell>
          <cell r="S284" t="str">
            <v>EAST</v>
          </cell>
          <cell r="T284" t="str">
            <v>KEVIN MCCARTER</v>
          </cell>
          <cell r="U284" t="str">
            <v>UNITED TELEPHONE OF TEXAS INC</v>
          </cell>
          <cell r="V284" t="e">
            <v>#N/A</v>
          </cell>
          <cell r="W284" t="e">
            <v>#N/A</v>
          </cell>
          <cell r="X284" t="e">
            <v>#N/A</v>
          </cell>
          <cell r="Y284" t="e">
            <v>#N/A</v>
          </cell>
          <cell r="Z284" t="e">
            <v>#N/A</v>
          </cell>
          <cell r="AA284" t="e">
            <v>#N/A</v>
          </cell>
          <cell r="AB284" t="e">
            <v>#N/A</v>
          </cell>
          <cell r="AC284">
            <v>32.138088000000003</v>
          </cell>
          <cell r="AD284">
            <v>-95.322023999999999</v>
          </cell>
          <cell r="AE284" t="e">
            <v>#N/A</v>
          </cell>
          <cell r="AF284" t="e">
            <v>#N/A</v>
          </cell>
          <cell r="AG284" t="e">
            <v>#N/A</v>
          </cell>
          <cell r="AH284" t="e">
            <v>#N/A</v>
          </cell>
          <cell r="AI284" t="e">
            <v>#N/A</v>
          </cell>
          <cell r="AJ284" t="e">
            <v>#N/A</v>
          </cell>
          <cell r="AK284" t="e">
            <v>#N/A</v>
          </cell>
        </row>
        <row r="285">
          <cell r="A285" t="str">
            <v>BLRSPAXB</v>
          </cell>
          <cell r="B285" t="str">
            <v>PA</v>
          </cell>
          <cell r="C285" t="str">
            <v>PA</v>
          </cell>
          <cell r="D285" t="str">
            <v>BLUE RIDGE SUMMIT</v>
          </cell>
          <cell r="E285" t="str">
            <v>BLRSPAXBRS1</v>
          </cell>
          <cell r="F285">
            <v>226</v>
          </cell>
          <cell r="G285" t="str">
            <v>717296</v>
          </cell>
          <cell r="H285">
            <v>1747</v>
          </cell>
          <cell r="I285">
            <v>5515</v>
          </cell>
          <cell r="J285">
            <v>1747</v>
          </cell>
          <cell r="K285" t="str">
            <v>T856</v>
          </cell>
          <cell r="L285" t="str">
            <v>0209</v>
          </cell>
          <cell r="M285" t="str">
            <v>UNITED TEL CO. OF PENNSYLVANIA</v>
          </cell>
          <cell r="N285" t="str">
            <v>BLRSPA</v>
          </cell>
          <cell r="O285" t="str">
            <v>BLUE RIDGE SUMMIT</v>
          </cell>
          <cell r="P285" t="str">
            <v>BLRDGSUMMT</v>
          </cell>
          <cell r="R285" t="str">
            <v>EQ</v>
          </cell>
          <cell r="S285" t="str">
            <v>EAST</v>
          </cell>
          <cell r="T285" t="str">
            <v>KEVIN MCCARTER</v>
          </cell>
          <cell r="U285" t="str">
            <v>UNITED TEL CO. OF PENNSYLVANIA</v>
          </cell>
          <cell r="V285" t="e">
            <v>#N/A</v>
          </cell>
          <cell r="W285" t="e">
            <v>#N/A</v>
          </cell>
          <cell r="X285" t="e">
            <v>#N/A</v>
          </cell>
          <cell r="Y285" t="e">
            <v>#N/A</v>
          </cell>
          <cell r="Z285" t="e">
            <v>#N/A</v>
          </cell>
          <cell r="AA285" t="e">
            <v>#N/A</v>
          </cell>
          <cell r="AB285" t="e">
            <v>#N/A</v>
          </cell>
          <cell r="AC285">
            <v>39.727111999999998</v>
          </cell>
          <cell r="AD285">
            <v>-77.471459999999993</v>
          </cell>
          <cell r="AE285" t="e">
            <v>#N/A</v>
          </cell>
          <cell r="AF285" t="e">
            <v>#N/A</v>
          </cell>
          <cell r="AG285" t="e">
            <v>#N/A</v>
          </cell>
          <cell r="AH285" t="e">
            <v>#N/A</v>
          </cell>
          <cell r="AI285" t="e">
            <v>#N/A</v>
          </cell>
          <cell r="AJ285" t="e">
            <v>#N/A</v>
          </cell>
          <cell r="AK285" t="e">
            <v>#N/A</v>
          </cell>
        </row>
        <row r="286">
          <cell r="A286" t="str">
            <v>BLRVOR53</v>
          </cell>
          <cell r="B286" t="str">
            <v>OR</v>
          </cell>
          <cell r="C286" t="str">
            <v>OR</v>
          </cell>
          <cell r="D286" t="str">
            <v>BLUE RIVER</v>
          </cell>
          <cell r="E286" t="str">
            <v>BLRVOR53DS0</v>
          </cell>
          <cell r="F286">
            <v>670</v>
          </cell>
          <cell r="G286" t="str">
            <v>541822</v>
          </cell>
          <cell r="H286">
            <v>8840</v>
          </cell>
          <cell r="I286">
            <v>7095</v>
          </cell>
          <cell r="J286">
            <v>8840</v>
          </cell>
          <cell r="K286" t="str">
            <v>T600</v>
          </cell>
          <cell r="L286" t="str">
            <v>9638</v>
          </cell>
          <cell r="M286" t="str">
            <v>QWEST CORPORATION</v>
          </cell>
          <cell r="N286" t="str">
            <v>BLRVOR53</v>
          </cell>
          <cell r="O286" t="str">
            <v>BLUE RIVER</v>
          </cell>
          <cell r="P286" t="str">
            <v>BLUE RIVER</v>
          </cell>
          <cell r="R286" t="str">
            <v>Q</v>
          </cell>
          <cell r="S286" t="str">
            <v>WEST</v>
          </cell>
          <cell r="T286" t="str">
            <v>BRIAN STADING</v>
          </cell>
          <cell r="U286" t="str">
            <v>QWEST CORPORATION</v>
          </cell>
          <cell r="V286" t="e">
            <v>#N/A</v>
          </cell>
          <cell r="W286" t="e">
            <v>#N/A</v>
          </cell>
          <cell r="X286" t="e">
            <v>#N/A</v>
          </cell>
          <cell r="Y286" t="e">
            <v>#N/A</v>
          </cell>
          <cell r="Z286" t="e">
            <v>#N/A</v>
          </cell>
          <cell r="AA286" t="e">
            <v>#N/A</v>
          </cell>
          <cell r="AB286" t="e">
            <v>#N/A</v>
          </cell>
          <cell r="AC286">
            <v>44.153534999999998</v>
          </cell>
          <cell r="AD286">
            <v>-122.338095</v>
          </cell>
          <cell r="AE286" t="e">
            <v>#N/A</v>
          </cell>
          <cell r="AF286" t="e">
            <v>#N/A</v>
          </cell>
          <cell r="AG286" t="e">
            <v>#N/A</v>
          </cell>
          <cell r="AH286" t="e">
            <v>#N/A</v>
          </cell>
          <cell r="AI286" t="e">
            <v>#N/A</v>
          </cell>
          <cell r="AJ286" t="e">
            <v>#N/A</v>
          </cell>
          <cell r="AK286" t="e">
            <v>#N/A</v>
          </cell>
        </row>
        <row r="287">
          <cell r="A287" t="str">
            <v>BLSSIDMA</v>
          </cell>
          <cell r="B287" t="str">
            <v>ID</v>
          </cell>
          <cell r="C287" t="str">
            <v>ID</v>
          </cell>
          <cell r="D287" t="str">
            <v>BLISS</v>
          </cell>
          <cell r="E287" t="str">
            <v>BLSSIDMARS1</v>
          </cell>
          <cell r="F287">
            <v>652</v>
          </cell>
          <cell r="G287" t="str">
            <v>208352</v>
          </cell>
          <cell r="H287">
            <v>7646</v>
          </cell>
          <cell r="I287">
            <v>7210</v>
          </cell>
          <cell r="J287">
            <v>7646</v>
          </cell>
          <cell r="K287" t="str">
            <v>T600</v>
          </cell>
          <cell r="L287" t="str">
            <v>9636</v>
          </cell>
          <cell r="M287" t="str">
            <v>QWEST CORPORATION</v>
          </cell>
          <cell r="N287" t="str">
            <v>BLSSIDMA</v>
          </cell>
          <cell r="O287" t="str">
            <v>BLISS</v>
          </cell>
          <cell r="P287" t="str">
            <v>TWIN FALLS</v>
          </cell>
          <cell r="Q287"/>
          <cell r="R287" t="str">
            <v>Q</v>
          </cell>
          <cell r="S287" t="str">
            <v>WEST</v>
          </cell>
          <cell r="T287" t="str">
            <v>BRIAN STADING</v>
          </cell>
          <cell r="U287" t="str">
            <v>QWEST CORPORATION</v>
          </cell>
          <cell r="V287" t="e">
            <v>#N/A</v>
          </cell>
          <cell r="W287" t="e">
            <v>#N/A</v>
          </cell>
          <cell r="X287" t="e">
            <v>#N/A</v>
          </cell>
          <cell r="Y287" t="e">
            <v>#N/A</v>
          </cell>
          <cell r="Z287" t="e">
            <v>#N/A</v>
          </cell>
          <cell r="AA287" t="e">
            <v>#N/A</v>
          </cell>
          <cell r="AB287" t="e">
            <v>#N/A</v>
          </cell>
          <cell r="AC287" t="e">
            <v>#N/A</v>
          </cell>
          <cell r="AD287" t="e">
            <v>#N/A</v>
          </cell>
          <cell r="AE287" t="e">
            <v>#N/A</v>
          </cell>
          <cell r="AF287" t="e">
            <v>#N/A</v>
          </cell>
          <cell r="AG287" t="e">
            <v>#N/A</v>
          </cell>
          <cell r="AH287" t="e">
            <v>#N/A</v>
          </cell>
          <cell r="AI287" t="e">
            <v>#N/A</v>
          </cell>
          <cell r="AJ287" t="e">
            <v>#N/A</v>
          </cell>
          <cell r="AK287" t="e">
            <v>#N/A</v>
          </cell>
        </row>
        <row r="288">
          <cell r="A288" t="str">
            <v>BLTNMNCE</v>
          </cell>
          <cell r="B288" t="str">
            <v>MN</v>
          </cell>
          <cell r="C288" t="str">
            <v>MN</v>
          </cell>
          <cell r="D288" t="str">
            <v>BLOOMINGTON-CEDAR</v>
          </cell>
          <cell r="E288" t="str">
            <v>BLTNMNCEDS0</v>
          </cell>
          <cell r="F288">
            <v>628</v>
          </cell>
          <cell r="G288" t="str">
            <v>612854</v>
          </cell>
          <cell r="H288">
            <v>4510</v>
          </cell>
          <cell r="I288">
            <v>5804</v>
          </cell>
          <cell r="J288">
            <v>4510</v>
          </cell>
          <cell r="K288" t="str">
            <v>T600</v>
          </cell>
          <cell r="L288" t="str">
            <v>9631</v>
          </cell>
          <cell r="M288" t="str">
            <v>QWEST CORPORATION</v>
          </cell>
          <cell r="N288" t="str">
            <v>BLTNMNCE</v>
          </cell>
          <cell r="O288" t="str">
            <v>MINNEAPOLIS</v>
          </cell>
          <cell r="P288" t="str">
            <v>TWINCITIES</v>
          </cell>
          <cell r="R288" t="str">
            <v>Q</v>
          </cell>
          <cell r="S288" t="str">
            <v>MIDWEST</v>
          </cell>
          <cell r="T288" t="str">
            <v>DUANE RING</v>
          </cell>
          <cell r="U288" t="str">
            <v>QWEST CORPORATION</v>
          </cell>
          <cell r="V288" t="e">
            <v>#N/A</v>
          </cell>
          <cell r="W288" t="e">
            <v>#N/A</v>
          </cell>
          <cell r="X288" t="e">
            <v>#N/A</v>
          </cell>
          <cell r="Y288" t="e">
            <v>#N/A</v>
          </cell>
          <cell r="Z288" t="e">
            <v>#N/A</v>
          </cell>
          <cell r="AA288" t="e">
            <v>#N/A</v>
          </cell>
          <cell r="AB288" t="e">
            <v>#N/A</v>
          </cell>
          <cell r="AC288">
            <v>44.849724000000002</v>
          </cell>
          <cell r="AD288">
            <v>-93.238335000000006</v>
          </cell>
          <cell r="AE288" t="e">
            <v>#N/A</v>
          </cell>
          <cell r="AF288" t="e">
            <v>#N/A</v>
          </cell>
          <cell r="AG288" t="e">
            <v>#N/A</v>
          </cell>
          <cell r="AH288" t="e">
            <v>#N/A</v>
          </cell>
          <cell r="AI288" t="e">
            <v>#N/A</v>
          </cell>
          <cell r="AJ288" t="e">
            <v>#N/A</v>
          </cell>
          <cell r="AK288" t="e">
            <v>#N/A</v>
          </cell>
        </row>
        <row r="289">
          <cell r="A289" t="str">
            <v>BLTNMNNO</v>
          </cell>
          <cell r="B289" t="str">
            <v>MN</v>
          </cell>
          <cell r="C289" t="str">
            <v>MN</v>
          </cell>
          <cell r="D289" t="str">
            <v>BLOOMINGTON-NORMANDL</v>
          </cell>
          <cell r="E289" t="str">
            <v>BLTNMNNO4MD</v>
          </cell>
          <cell r="F289">
            <v>628</v>
          </cell>
          <cell r="G289" t="str">
            <v>952715</v>
          </cell>
          <cell r="H289">
            <v>4535</v>
          </cell>
          <cell r="I289">
            <v>5769</v>
          </cell>
          <cell r="J289">
            <v>4535</v>
          </cell>
          <cell r="K289" t="str">
            <v>T600</v>
          </cell>
          <cell r="L289" t="str">
            <v>9631</v>
          </cell>
          <cell r="M289" t="str">
            <v>QWEST CORPORATION</v>
          </cell>
          <cell r="N289" t="str">
            <v>BLTNMNNO</v>
          </cell>
          <cell r="O289" t="str">
            <v>MINNEAPOLIS</v>
          </cell>
          <cell r="P289" t="str">
            <v>TWINCITIES</v>
          </cell>
          <cell r="R289" t="str">
            <v>Q</v>
          </cell>
          <cell r="S289" t="str">
            <v>MIDWEST</v>
          </cell>
          <cell r="T289" t="str">
            <v>DUANE RING</v>
          </cell>
          <cell r="U289" t="str">
            <v>QWEST CORPORATION</v>
          </cell>
          <cell r="V289" t="e">
            <v>#N/A</v>
          </cell>
          <cell r="W289" t="e">
            <v>#N/A</v>
          </cell>
          <cell r="X289" t="e">
            <v>#N/A</v>
          </cell>
          <cell r="Y289" t="e">
            <v>#N/A</v>
          </cell>
          <cell r="Z289" t="e">
            <v>#N/A</v>
          </cell>
          <cell r="AA289" t="e">
            <v>#N/A</v>
          </cell>
          <cell r="AB289" t="e">
            <v>#N/A</v>
          </cell>
          <cell r="AC289">
            <v>44.851664999999997</v>
          </cell>
          <cell r="AD289">
            <v>-93.332222000000002</v>
          </cell>
          <cell r="AE289" t="e">
            <v>#N/A</v>
          </cell>
          <cell r="AF289" t="e">
            <v>#N/A</v>
          </cell>
          <cell r="AG289" t="e">
            <v>#N/A</v>
          </cell>
          <cell r="AH289" t="e">
            <v>#N/A</v>
          </cell>
          <cell r="AI289" t="e">
            <v>#N/A</v>
          </cell>
          <cell r="AJ289" t="e">
            <v>#N/A</v>
          </cell>
          <cell r="AK289" t="e">
            <v>#N/A</v>
          </cell>
        </row>
        <row r="290">
          <cell r="A290" t="str">
            <v>BLTNMNSO</v>
          </cell>
          <cell r="B290" t="str">
            <v>MN</v>
          </cell>
          <cell r="C290" t="str">
            <v>MN</v>
          </cell>
          <cell r="D290" t="str">
            <v>BLOOMINGTON SOUTH</v>
          </cell>
          <cell r="E290" t="str">
            <v>BLTNMNSODS0</v>
          </cell>
          <cell r="F290">
            <v>628</v>
          </cell>
          <cell r="G290" t="str">
            <v>612698</v>
          </cell>
          <cell r="H290">
            <v>4515</v>
          </cell>
          <cell r="I290">
            <v>5811</v>
          </cell>
          <cell r="J290">
            <v>4515</v>
          </cell>
          <cell r="K290" t="str">
            <v>T600</v>
          </cell>
          <cell r="L290" t="str">
            <v>9631</v>
          </cell>
          <cell r="M290" t="str">
            <v>QWEST CORPORATION</v>
          </cell>
          <cell r="N290" t="str">
            <v>BLTNMNSO</v>
          </cell>
          <cell r="O290" t="str">
            <v>MINNEAPOLIS</v>
          </cell>
          <cell r="P290" t="str">
            <v>TWINCITIES</v>
          </cell>
          <cell r="R290" t="str">
            <v>Q</v>
          </cell>
          <cell r="S290" t="str">
            <v>MIDWEST</v>
          </cell>
          <cell r="T290" t="str">
            <v>DUANE RING</v>
          </cell>
          <cell r="U290" t="str">
            <v>QWEST CORPORATION</v>
          </cell>
          <cell r="V290" t="e">
            <v>#N/A</v>
          </cell>
          <cell r="W290" t="e">
            <v>#N/A</v>
          </cell>
          <cell r="X290" t="e">
            <v>#N/A</v>
          </cell>
          <cell r="Y290" t="e">
            <v>#N/A</v>
          </cell>
          <cell r="Z290" t="e">
            <v>#N/A</v>
          </cell>
          <cell r="AA290" t="e">
            <v>#N/A</v>
          </cell>
          <cell r="AB290" t="e">
            <v>#N/A</v>
          </cell>
          <cell r="AC290">
            <v>44.826388999999999</v>
          </cell>
          <cell r="AD290">
            <v>-93.285278000000005</v>
          </cell>
          <cell r="AE290" t="e">
            <v>#N/A</v>
          </cell>
          <cell r="AF290" t="e">
            <v>#N/A</v>
          </cell>
          <cell r="AG290" t="e">
            <v>#N/A</v>
          </cell>
          <cell r="AH290" t="e">
            <v>#N/A</v>
          </cell>
          <cell r="AI290" t="e">
            <v>#N/A</v>
          </cell>
          <cell r="AJ290" t="e">
            <v>#N/A</v>
          </cell>
          <cell r="AK290" t="e">
            <v>#N/A</v>
          </cell>
        </row>
        <row r="291">
          <cell r="A291" t="str">
            <v>BLTNTNXA</v>
          </cell>
          <cell r="B291" t="str">
            <v>TN</v>
          </cell>
          <cell r="C291" t="str">
            <v>TN</v>
          </cell>
          <cell r="D291" t="str">
            <v>BAILEYTON</v>
          </cell>
          <cell r="E291" t="str">
            <v>BLTNTNXARS0</v>
          </cell>
          <cell r="F291">
            <v>956</v>
          </cell>
          <cell r="G291" t="str">
            <v>423234</v>
          </cell>
          <cell r="H291">
            <v>2124</v>
          </cell>
          <cell r="I291">
            <v>6636</v>
          </cell>
          <cell r="J291">
            <v>2124</v>
          </cell>
          <cell r="K291" t="str">
            <v>T864</v>
          </cell>
          <cell r="L291" t="str">
            <v>4510</v>
          </cell>
          <cell r="M291" t="str">
            <v>UNITED TELEPHONE-SOUTHEAST-TN</v>
          </cell>
          <cell r="N291" t="str">
            <v>BLTNTN</v>
          </cell>
          <cell r="O291" t="str">
            <v>BAILEYTON</v>
          </cell>
          <cell r="P291" t="str">
            <v>BAILEYTON</v>
          </cell>
          <cell r="R291" t="str">
            <v>EQ</v>
          </cell>
          <cell r="S291" t="str">
            <v>EAST</v>
          </cell>
          <cell r="T291" t="str">
            <v>KEVIN MCCARTER</v>
          </cell>
          <cell r="U291" t="str">
            <v>UNITED TELEPHONE-SOUTHEAST-TN</v>
          </cell>
          <cell r="V291" t="e">
            <v>#N/A</v>
          </cell>
          <cell r="W291" t="e">
            <v>#N/A</v>
          </cell>
          <cell r="X291" t="e">
            <v>#N/A</v>
          </cell>
          <cell r="Y291" t="e">
            <v>#N/A</v>
          </cell>
          <cell r="Z291" t="e">
            <v>#N/A</v>
          </cell>
          <cell r="AA291" t="e">
            <v>#N/A</v>
          </cell>
          <cell r="AB291" t="e">
            <v>#N/A</v>
          </cell>
          <cell r="AC291">
            <v>36.329345000000004</v>
          </cell>
          <cell r="AD291">
            <v>-82.835435000000004</v>
          </cell>
          <cell r="AE291" t="e">
            <v>#N/A</v>
          </cell>
          <cell r="AF291" t="e">
            <v>#N/A</v>
          </cell>
          <cell r="AG291" t="e">
            <v>#N/A</v>
          </cell>
          <cell r="AH291" t="e">
            <v>#N/A</v>
          </cell>
          <cell r="AI291" t="e">
            <v>#N/A</v>
          </cell>
          <cell r="AJ291" t="e">
            <v>#N/A</v>
          </cell>
          <cell r="AK291" t="e">
            <v>#N/A</v>
          </cell>
        </row>
        <row r="292">
          <cell r="A292" t="str">
            <v>BLTWMOXA</v>
          </cell>
          <cell r="B292" t="str">
            <v>MO</v>
          </cell>
          <cell r="C292" t="str">
            <v>MO</v>
          </cell>
          <cell r="D292" t="str">
            <v>BLAIRSTOWN</v>
          </cell>
          <cell r="E292" t="str">
            <v>BLTWMOXARS0</v>
          </cell>
          <cell r="F292">
            <v>524</v>
          </cell>
          <cell r="G292" t="str">
            <v>660498</v>
          </cell>
          <cell r="H292">
            <v>4058</v>
          </cell>
          <cell r="I292">
            <v>7093</v>
          </cell>
          <cell r="J292">
            <v>4058</v>
          </cell>
          <cell r="K292" t="str">
            <v>T867</v>
          </cell>
          <cell r="L292" t="str">
            <v>1811</v>
          </cell>
          <cell r="M292" t="str">
            <v>EMBARQ MISSOURI, INC. - MO</v>
          </cell>
          <cell r="N292" t="str">
            <v>BLTWMO</v>
          </cell>
          <cell r="O292" t="str">
            <v>BLAIRSTOWN</v>
          </cell>
          <cell r="P292" t="str">
            <v>BLAIRSTOWN</v>
          </cell>
          <cell r="R292" t="str">
            <v>EQ</v>
          </cell>
          <cell r="S292" t="str">
            <v>MIDWEST</v>
          </cell>
          <cell r="T292" t="str">
            <v>DUANE RING</v>
          </cell>
          <cell r="U292" t="str">
            <v>EMBARQ MISSOURI, INC. - MO</v>
          </cell>
          <cell r="V292" t="e">
            <v>#N/A</v>
          </cell>
          <cell r="W292" t="e">
            <v>#N/A</v>
          </cell>
          <cell r="X292" t="e">
            <v>#N/A</v>
          </cell>
          <cell r="Y292" t="e">
            <v>#N/A</v>
          </cell>
          <cell r="Z292" t="e">
            <v>#N/A</v>
          </cell>
          <cell r="AA292" t="e">
            <v>#N/A</v>
          </cell>
          <cell r="AB292" t="e">
            <v>#N/A</v>
          </cell>
          <cell r="AC292">
            <v>38.55538</v>
          </cell>
          <cell r="AD292">
            <v>-93.960027999999994</v>
          </cell>
          <cell r="AE292" t="e">
            <v>#N/A</v>
          </cell>
          <cell r="AF292" t="e">
            <v>#N/A</v>
          </cell>
          <cell r="AG292" t="e">
            <v>#N/A</v>
          </cell>
          <cell r="AH292" t="e">
            <v>#N/A</v>
          </cell>
          <cell r="AI292" t="e">
            <v>#N/A</v>
          </cell>
          <cell r="AJ292" t="e">
            <v>#N/A</v>
          </cell>
          <cell r="AK292" t="e">
            <v>#N/A</v>
          </cell>
        </row>
        <row r="293">
          <cell r="A293" t="str">
            <v>BLTWNJXW</v>
          </cell>
          <cell r="B293" t="str">
            <v>NJ</v>
          </cell>
          <cell r="C293" t="str">
            <v>NJ</v>
          </cell>
          <cell r="D293" t="str">
            <v>BLAIRSTOWN</v>
          </cell>
          <cell r="E293" t="str">
            <v>BLTWNJXWRP0</v>
          </cell>
          <cell r="F293">
            <v>224</v>
          </cell>
          <cell r="G293" t="str">
            <v>908362</v>
          </cell>
          <cell r="H293">
            <v>1567</v>
          </cell>
          <cell r="I293">
            <v>5050</v>
          </cell>
          <cell r="J293">
            <v>1567</v>
          </cell>
          <cell r="K293" t="str">
            <v>T857</v>
          </cell>
          <cell r="L293" t="str">
            <v>0138</v>
          </cell>
          <cell r="M293" t="str">
            <v>UNITED TEL. CO. OF NEW JERSEY</v>
          </cell>
          <cell r="N293" t="str">
            <v>BLTWNJ</v>
          </cell>
          <cell r="O293" t="str">
            <v>BLAIRSTOWN</v>
          </cell>
          <cell r="P293" t="str">
            <v>BLAIRSTOWN</v>
          </cell>
          <cell r="R293" t="str">
            <v>EQ</v>
          </cell>
          <cell r="S293" t="str">
            <v>EAST</v>
          </cell>
          <cell r="T293" t="str">
            <v>KEVIN MCCARTER</v>
          </cell>
          <cell r="U293" t="str">
            <v>UNITED TEL. CO. OF NEW JERSEY</v>
          </cell>
          <cell r="V293" t="e">
            <v>#N/A</v>
          </cell>
          <cell r="W293" t="e">
            <v>#N/A</v>
          </cell>
          <cell r="X293" t="e">
            <v>#N/A</v>
          </cell>
          <cell r="Y293" t="e">
            <v>#N/A</v>
          </cell>
          <cell r="Z293" t="e">
            <v>#N/A</v>
          </cell>
          <cell r="AA293" t="e">
            <v>#N/A</v>
          </cell>
          <cell r="AB293" t="e">
            <v>#N/A</v>
          </cell>
          <cell r="AC293">
            <v>40.982776999999999</v>
          </cell>
          <cell r="AD293">
            <v>-74.963607999999994</v>
          </cell>
          <cell r="AE293" t="e">
            <v>#N/A</v>
          </cell>
          <cell r="AF293" t="e">
            <v>#N/A</v>
          </cell>
          <cell r="AG293" t="e">
            <v>#N/A</v>
          </cell>
          <cell r="AH293" t="e">
            <v>#N/A</v>
          </cell>
          <cell r="AI293" t="e">
            <v>#N/A</v>
          </cell>
          <cell r="AJ293" t="e">
            <v>#N/A</v>
          </cell>
          <cell r="AK293" t="e">
            <v>#N/A</v>
          </cell>
        </row>
        <row r="294">
          <cell r="A294" t="str">
            <v>BLTWPAXB</v>
          </cell>
          <cell r="B294" t="str">
            <v>PA</v>
          </cell>
          <cell r="C294" t="str">
            <v>PA</v>
          </cell>
          <cell r="D294" t="str">
            <v>BLACKTOWN</v>
          </cell>
          <cell r="E294" t="str">
            <v>BLTWPAXBRS1</v>
          </cell>
          <cell r="F294">
            <v>234</v>
          </cell>
          <cell r="G294" t="str">
            <v>724748</v>
          </cell>
          <cell r="H294">
            <v>2296</v>
          </cell>
          <cell r="I294">
            <v>5503</v>
          </cell>
          <cell r="J294">
            <v>2296</v>
          </cell>
          <cell r="K294" t="str">
            <v>T856</v>
          </cell>
          <cell r="L294" t="str">
            <v>0209</v>
          </cell>
          <cell r="M294" t="str">
            <v>UNITED TEL CO. OF PENNSYLVANIA</v>
          </cell>
          <cell r="N294" t="str">
            <v>BLTWPA</v>
          </cell>
          <cell r="O294" t="str">
            <v>BLACKTOWN</v>
          </cell>
          <cell r="P294" t="str">
            <v>BLACKTOWN</v>
          </cell>
          <cell r="R294" t="str">
            <v>EQ</v>
          </cell>
          <cell r="S294" t="str">
            <v>EAST</v>
          </cell>
          <cell r="T294" t="str">
            <v>KEVIN MCCARTER</v>
          </cell>
          <cell r="U294" t="str">
            <v>UNITED TEL CO. OF PENNSYLVANIA</v>
          </cell>
          <cell r="V294" t="e">
            <v>#N/A</v>
          </cell>
          <cell r="W294" t="e">
            <v>#N/A</v>
          </cell>
          <cell r="X294" t="e">
            <v>#N/A</v>
          </cell>
          <cell r="Y294" t="e">
            <v>#N/A</v>
          </cell>
          <cell r="Z294" t="e">
            <v>#N/A</v>
          </cell>
          <cell r="AA294" t="e">
            <v>#N/A</v>
          </cell>
          <cell r="AB294" t="e">
            <v>#N/A</v>
          </cell>
          <cell r="AC294">
            <v>41.165208</v>
          </cell>
          <cell r="AD294">
            <v>-80.171824999999998</v>
          </cell>
          <cell r="AE294" t="e">
            <v>#N/A</v>
          </cell>
          <cell r="AF294" t="e">
            <v>#N/A</v>
          </cell>
          <cell r="AG294" t="e">
            <v>#N/A</v>
          </cell>
          <cell r="AH294" t="e">
            <v>#N/A</v>
          </cell>
          <cell r="AI294" t="e">
            <v>#N/A</v>
          </cell>
          <cell r="AJ294" t="e">
            <v>#N/A</v>
          </cell>
          <cell r="AK294" t="e">
            <v>#N/A</v>
          </cell>
        </row>
        <row r="295">
          <cell r="A295" t="str">
            <v>BLVDNJXW</v>
          </cell>
          <cell r="B295" t="str">
            <v>NJ</v>
          </cell>
          <cell r="C295" t="str">
            <v>NJ</v>
          </cell>
          <cell r="D295" t="str">
            <v>BELVIDERE</v>
          </cell>
          <cell r="E295" t="str">
            <v>BLVDNJXWRP0</v>
          </cell>
          <cell r="F295">
            <v>224</v>
          </cell>
          <cell r="G295" t="str">
            <v>908475</v>
          </cell>
          <cell r="H295">
            <v>1563</v>
          </cell>
          <cell r="I295">
            <v>5088</v>
          </cell>
          <cell r="J295">
            <v>1563</v>
          </cell>
          <cell r="K295" t="str">
            <v>T857</v>
          </cell>
          <cell r="L295" t="str">
            <v>0138</v>
          </cell>
          <cell r="M295" t="str">
            <v>UNITED TEL. CO. OF NEW JERSEY</v>
          </cell>
          <cell r="N295" t="str">
            <v>BLVDNJ</v>
          </cell>
          <cell r="O295" t="str">
            <v>BELVIDERE</v>
          </cell>
          <cell r="P295" t="str">
            <v>BELVIDERE</v>
          </cell>
          <cell r="R295" t="str">
            <v>EQ</v>
          </cell>
          <cell r="S295" t="str">
            <v>EAST</v>
          </cell>
          <cell r="T295" t="str">
            <v>KEVIN MCCARTER</v>
          </cell>
          <cell r="U295" t="str">
            <v>UNITED TEL. CO. OF NEW JERSEY</v>
          </cell>
          <cell r="V295" t="e">
            <v>#N/A</v>
          </cell>
          <cell r="W295" t="e">
            <v>#N/A</v>
          </cell>
          <cell r="X295" t="e">
            <v>#N/A</v>
          </cell>
          <cell r="Y295" t="e">
            <v>#N/A</v>
          </cell>
          <cell r="Z295" t="e">
            <v>#N/A</v>
          </cell>
          <cell r="AA295" t="e">
            <v>#N/A</v>
          </cell>
          <cell r="AB295" t="e">
            <v>#N/A</v>
          </cell>
          <cell r="AC295">
            <v>40.831493000000002</v>
          </cell>
          <cell r="AD295">
            <v>-75.079177999999999</v>
          </cell>
          <cell r="AE295" t="e">
            <v>#N/A</v>
          </cell>
          <cell r="AF295" t="e">
            <v>#N/A</v>
          </cell>
          <cell r="AG295" t="e">
            <v>#N/A</v>
          </cell>
          <cell r="AH295" t="e">
            <v>#N/A</v>
          </cell>
          <cell r="AI295" t="e">
            <v>#N/A</v>
          </cell>
          <cell r="AJ295" t="e">
            <v>#N/A</v>
          </cell>
          <cell r="AK295" t="e">
            <v>#N/A</v>
          </cell>
        </row>
        <row r="296">
          <cell r="A296" t="str">
            <v>BLVLOHXA</v>
          </cell>
          <cell r="B296" t="str">
            <v>OH</v>
          </cell>
          <cell r="C296" t="str">
            <v>OH</v>
          </cell>
          <cell r="D296" t="str">
            <v>BELLVILLE</v>
          </cell>
          <cell r="E296" t="str">
            <v>BLVLOHXARP0</v>
          </cell>
          <cell r="F296">
            <v>923</v>
          </cell>
          <cell r="G296" t="str">
            <v>419886</v>
          </cell>
          <cell r="H296">
            <v>2559</v>
          </cell>
          <cell r="I296">
            <v>5808</v>
          </cell>
          <cell r="J296">
            <v>2559</v>
          </cell>
          <cell r="K296" t="str">
            <v>T855</v>
          </cell>
          <cell r="L296" t="str">
            <v>0661</v>
          </cell>
          <cell r="M296" t="str">
            <v>UNITED TEL. CO. OF OHIO</v>
          </cell>
          <cell r="N296" t="str">
            <v>BLVLOH</v>
          </cell>
          <cell r="O296" t="str">
            <v>BELLVILLE</v>
          </cell>
          <cell r="P296" t="str">
            <v>BELLVILLE</v>
          </cell>
          <cell r="R296" t="str">
            <v>EQ</v>
          </cell>
          <cell r="S296" t="str">
            <v>MIDWEST</v>
          </cell>
          <cell r="T296" t="str">
            <v>DUANE RING</v>
          </cell>
          <cell r="U296" t="str">
            <v>UNITED TEL. CO. OF OHIO</v>
          </cell>
          <cell r="V296" t="e">
            <v>#N/A</v>
          </cell>
          <cell r="W296" t="e">
            <v>#N/A</v>
          </cell>
          <cell r="X296" t="e">
            <v>#N/A</v>
          </cell>
          <cell r="Y296" t="e">
            <v>#N/A</v>
          </cell>
          <cell r="Z296" t="e">
            <v>#N/A</v>
          </cell>
          <cell r="AA296" t="e">
            <v>#N/A</v>
          </cell>
          <cell r="AB296" t="e">
            <v>#N/A</v>
          </cell>
          <cell r="AC296">
            <v>40.620663999999998</v>
          </cell>
          <cell r="AD296">
            <v>-82.512521000000007</v>
          </cell>
          <cell r="AE296" t="e">
            <v>#N/A</v>
          </cell>
          <cell r="AF296" t="e">
            <v>#N/A</v>
          </cell>
          <cell r="AG296" t="e">
            <v>#N/A</v>
          </cell>
          <cell r="AH296" t="e">
            <v>#N/A</v>
          </cell>
          <cell r="AI296" t="e">
            <v>#N/A</v>
          </cell>
          <cell r="AJ296" t="e">
            <v>#N/A</v>
          </cell>
          <cell r="AK296" t="e">
            <v>#N/A</v>
          </cell>
        </row>
        <row r="297">
          <cell r="A297" t="str">
            <v>BLVLPAXB</v>
          </cell>
          <cell r="B297" t="str">
            <v>PA</v>
          </cell>
          <cell r="C297" t="str">
            <v>PA</v>
          </cell>
          <cell r="D297" t="str">
            <v>BELLEVILLE</v>
          </cell>
          <cell r="E297" t="str">
            <v>BLVLPAXBRP0</v>
          </cell>
          <cell r="F297">
            <v>226</v>
          </cell>
          <cell r="G297" t="str">
            <v>717935</v>
          </cell>
          <cell r="H297">
            <v>1890</v>
          </cell>
          <cell r="I297">
            <v>5381</v>
          </cell>
          <cell r="J297">
            <v>1890</v>
          </cell>
          <cell r="K297" t="str">
            <v>T856</v>
          </cell>
          <cell r="L297" t="str">
            <v>0209</v>
          </cell>
          <cell r="M297" t="str">
            <v>UNITED TEL CO. OF PENNSYLVANIA</v>
          </cell>
          <cell r="N297" t="str">
            <v>BLVLPA</v>
          </cell>
          <cell r="O297" t="str">
            <v>BELLEVILLE</v>
          </cell>
          <cell r="P297" t="str">
            <v>BELLEVILLE</v>
          </cell>
          <cell r="R297" t="str">
            <v>EQ</v>
          </cell>
          <cell r="S297" t="str">
            <v>EAST</v>
          </cell>
          <cell r="T297" t="str">
            <v>KEVIN MCCARTER</v>
          </cell>
          <cell r="U297" t="str">
            <v>UNITED TEL CO. OF PENNSYLVANIA</v>
          </cell>
          <cell r="V297" t="e">
            <v>#N/A</v>
          </cell>
          <cell r="W297" t="e">
            <v>#N/A</v>
          </cell>
          <cell r="X297" t="e">
            <v>#N/A</v>
          </cell>
          <cell r="Y297" t="e">
            <v>#N/A</v>
          </cell>
          <cell r="Z297" t="e">
            <v>#N/A</v>
          </cell>
          <cell r="AA297" t="e">
            <v>#N/A</v>
          </cell>
          <cell r="AB297" t="e">
            <v>#N/A</v>
          </cell>
          <cell r="AC297">
            <v>40.60671</v>
          </cell>
          <cell r="AD297">
            <v>-77.721254000000002</v>
          </cell>
          <cell r="AE297" t="e">
            <v>#N/A</v>
          </cell>
          <cell r="AF297" t="e">
            <v>#N/A</v>
          </cell>
          <cell r="AG297" t="e">
            <v>#N/A</v>
          </cell>
          <cell r="AH297" t="e">
            <v>#N/A</v>
          </cell>
          <cell r="AI297" t="e">
            <v>#N/A</v>
          </cell>
          <cell r="AJ297" t="e">
            <v>#N/A</v>
          </cell>
          <cell r="AK297" t="e">
            <v>#N/A</v>
          </cell>
        </row>
        <row r="298">
          <cell r="A298" t="str">
            <v>BLVNARXA</v>
          </cell>
          <cell r="B298" t="str">
            <v>AR</v>
          </cell>
          <cell r="C298" t="str">
            <v>AR</v>
          </cell>
          <cell r="D298" t="str">
            <v>BLEVINS</v>
          </cell>
          <cell r="E298" t="str">
            <v>BLVNARXARL0</v>
          </cell>
          <cell r="F298">
            <v>528</v>
          </cell>
          <cell r="G298" t="str">
            <v>870874</v>
          </cell>
          <cell r="H298">
            <v>3585</v>
          </cell>
          <cell r="I298">
            <v>7990</v>
          </cell>
          <cell r="J298">
            <v>3585</v>
          </cell>
          <cell r="K298" t="str">
            <v>T094</v>
          </cell>
          <cell r="L298" t="str">
            <v>1144</v>
          </cell>
          <cell r="M298" t="str">
            <v>CENTURYTEL CENTRAL ARKANSAS, LLC</v>
          </cell>
          <cell r="N298" t="str">
            <v>BLVNAR</v>
          </cell>
          <cell r="O298" t="str">
            <v>BLEVINS</v>
          </cell>
          <cell r="P298" t="str">
            <v>BLEVINS</v>
          </cell>
          <cell r="R298" t="str">
            <v>CT</v>
          </cell>
          <cell r="S298" t="str">
            <v>EAST</v>
          </cell>
          <cell r="T298" t="str">
            <v>KEVIN MCCARTER</v>
          </cell>
          <cell r="U298" t="str">
            <v>CenturyTel of Central Arkansas, LLC</v>
          </cell>
          <cell r="V298" t="str">
            <v>CenturyTel FCC # 7</v>
          </cell>
          <cell r="W298">
            <v>1144</v>
          </cell>
          <cell r="X298" t="str">
            <v>LITTLE ROCK ARKANSAS</v>
          </cell>
          <cell r="Y298">
            <v>7991</v>
          </cell>
          <cell r="Z298">
            <v>3585</v>
          </cell>
          <cell r="AA298">
            <v>-1</v>
          </cell>
          <cell r="AB298">
            <v>0</v>
          </cell>
          <cell r="AC298">
            <v>33.866312596394515</v>
          </cell>
          <cell r="AD298">
            <v>-93.578588637353647</v>
          </cell>
          <cell r="AE298" t="str">
            <v>RAILROAD ST &amp; BLEVINS</v>
          </cell>
          <cell r="AF298" t="str">
            <v>BLEVINS</v>
          </cell>
          <cell r="AG298" t="str">
            <v>71825</v>
          </cell>
          <cell r="AH298">
            <v>0</v>
          </cell>
          <cell r="AI298" t="str">
            <v>-</v>
          </cell>
          <cell r="AJ298" t="str">
            <v>-</v>
          </cell>
          <cell r="AK298" t="str">
            <v>X</v>
          </cell>
        </row>
        <row r="299">
          <cell r="A299" t="str">
            <v>BLVWFLXA</v>
          </cell>
          <cell r="B299" t="str">
            <v>FL</v>
          </cell>
          <cell r="C299" t="str">
            <v>FL</v>
          </cell>
          <cell r="D299" t="str">
            <v>BELLEVIEW</v>
          </cell>
          <cell r="E299" t="str">
            <v>BLVWFLXADS0</v>
          </cell>
          <cell r="F299">
            <v>454</v>
          </cell>
          <cell r="G299" t="str">
            <v>352233</v>
          </cell>
          <cell r="H299">
            <v>1200</v>
          </cell>
          <cell r="I299">
            <v>7924</v>
          </cell>
          <cell r="J299">
            <v>1200</v>
          </cell>
          <cell r="K299" t="str">
            <v>T885</v>
          </cell>
          <cell r="L299" t="str">
            <v>0341</v>
          </cell>
          <cell r="M299" t="str">
            <v>EMBARQ FLORIDA, INC.</v>
          </cell>
          <cell r="N299" t="str">
            <v>BLVWFL</v>
          </cell>
          <cell r="O299" t="str">
            <v>BELLEVIEW</v>
          </cell>
          <cell r="P299" t="str">
            <v>BELLEVIEW</v>
          </cell>
          <cell r="R299" t="str">
            <v>EQ</v>
          </cell>
          <cell r="S299" t="str">
            <v>EAST</v>
          </cell>
          <cell r="T299" t="str">
            <v>KEVIN MCCARTER</v>
          </cell>
          <cell r="U299" t="str">
            <v>EMBARQ FLORIDA, INC.</v>
          </cell>
          <cell r="V299" t="e">
            <v>#N/A</v>
          </cell>
          <cell r="W299" t="e">
            <v>#N/A</v>
          </cell>
          <cell r="X299" t="e">
            <v>#N/A</v>
          </cell>
          <cell r="Y299" t="e">
            <v>#N/A</v>
          </cell>
          <cell r="Z299" t="e">
            <v>#N/A</v>
          </cell>
          <cell r="AA299" t="e">
            <v>#N/A</v>
          </cell>
          <cell r="AB299" t="e">
            <v>#N/A</v>
          </cell>
          <cell r="AC299">
            <v>29.057745000000001</v>
          </cell>
          <cell r="AD299">
            <v>-82.051419999999993</v>
          </cell>
          <cell r="AE299" t="e">
            <v>#N/A</v>
          </cell>
          <cell r="AF299" t="e">
            <v>#N/A</v>
          </cell>
          <cell r="AG299" t="e">
            <v>#N/A</v>
          </cell>
          <cell r="AH299" t="e">
            <v>#N/A</v>
          </cell>
          <cell r="AI299" t="e">
            <v>#N/A</v>
          </cell>
          <cell r="AJ299" t="e">
            <v>#N/A</v>
          </cell>
          <cell r="AK299" t="e">
            <v>#N/A</v>
          </cell>
        </row>
        <row r="300">
          <cell r="A300" t="str">
            <v>BLVWMOXA</v>
          </cell>
          <cell r="B300" t="str">
            <v>MO</v>
          </cell>
          <cell r="C300" t="str">
            <v>MO</v>
          </cell>
          <cell r="D300" t="str">
            <v>BELLEVIEW</v>
          </cell>
          <cell r="E300" t="str">
            <v>BLVWMOXARS0</v>
          </cell>
          <cell r="F300">
            <v>520</v>
          </cell>
          <cell r="G300" t="str">
            <v>573697</v>
          </cell>
          <cell r="H300">
            <v>3477</v>
          </cell>
          <cell r="I300">
            <v>7031</v>
          </cell>
          <cell r="J300">
            <v>3477</v>
          </cell>
          <cell r="K300" t="str">
            <v>T095</v>
          </cell>
          <cell r="L300" t="str">
            <v>1151</v>
          </cell>
          <cell r="M300" t="str">
            <v>SPECTRA COMMUNICATIONS GROUP LLC</v>
          </cell>
          <cell r="N300" t="str">
            <v>BLVWMO</v>
          </cell>
          <cell r="O300" t="str">
            <v>BELLEVIEW</v>
          </cell>
          <cell r="P300" t="str">
            <v>BELLEVIEW</v>
          </cell>
          <cell r="R300" t="str">
            <v>CT</v>
          </cell>
          <cell r="S300" t="str">
            <v>MIDWEST</v>
          </cell>
          <cell r="T300" t="str">
            <v>DUANE RING</v>
          </cell>
          <cell r="U300" t="str">
            <v>Spectra Communications Group, LLC</v>
          </cell>
          <cell r="V300" t="str">
            <v>CenturyTel FCC #1</v>
          </cell>
          <cell r="W300">
            <v>1151</v>
          </cell>
          <cell r="X300" t="str">
            <v>ST LOUIS MISSOURI</v>
          </cell>
          <cell r="Y300">
            <v>7031</v>
          </cell>
          <cell r="Z300">
            <v>3477</v>
          </cell>
          <cell r="AA300">
            <v>0</v>
          </cell>
          <cell r="AB300">
            <v>0</v>
          </cell>
          <cell r="AC300">
            <v>37.685292744088244</v>
          </cell>
          <cell r="AD300">
            <v>-90.73979360256746</v>
          </cell>
          <cell r="AE300" t="str">
            <v>BANNER RD &amp; STHWY 21</v>
          </cell>
          <cell r="AF300" t="str">
            <v>BELLEVIEW</v>
          </cell>
          <cell r="AG300" t="str">
            <v>63623</v>
          </cell>
          <cell r="AH300">
            <v>0</v>
          </cell>
          <cell r="AI300" t="str">
            <v>X</v>
          </cell>
          <cell r="AJ300" t="str">
            <v>-</v>
          </cell>
          <cell r="AK300" t="str">
            <v>X</v>
          </cell>
        </row>
        <row r="301">
          <cell r="A301" t="str">
            <v>BLY ORXA</v>
          </cell>
          <cell r="B301" t="str">
            <v>OR</v>
          </cell>
          <cell r="C301" t="str">
            <v>OR</v>
          </cell>
          <cell r="D301" t="str">
            <v>BLY</v>
          </cell>
          <cell r="E301" t="str">
            <v>BLY ORXARS0</v>
          </cell>
          <cell r="F301">
            <v>670</v>
          </cell>
          <cell r="G301" t="str">
            <v>541353</v>
          </cell>
          <cell r="H301">
            <v>8598</v>
          </cell>
          <cell r="I301">
            <v>7461</v>
          </cell>
          <cell r="J301">
            <v>8598</v>
          </cell>
          <cell r="K301" t="str">
            <v>T144</v>
          </cell>
          <cell r="L301" t="str">
            <v>2360</v>
          </cell>
          <cell r="M301" t="str">
            <v>CENTURYTEL OF OREGON, INC. DBA CENTURYLINK</v>
          </cell>
          <cell r="N301" t="str">
            <v>LKVWOR</v>
          </cell>
          <cell r="O301" t="str">
            <v>BLY</v>
          </cell>
          <cell r="P301" t="str">
            <v>BLY</v>
          </cell>
          <cell r="R301" t="str">
            <v>CT</v>
          </cell>
          <cell r="S301" t="str">
            <v>WEST</v>
          </cell>
          <cell r="T301" t="str">
            <v>BRIAN STADING</v>
          </cell>
          <cell r="U301" t="str">
            <v>CenturyTel of Eastern Oregon, Inc.</v>
          </cell>
          <cell r="V301" t="str">
            <v>TUECA</v>
          </cell>
          <cell r="W301">
            <v>2360</v>
          </cell>
          <cell r="X301" t="str">
            <v>EUGENE OREGON</v>
          </cell>
          <cell r="Y301">
            <v>7461</v>
          </cell>
          <cell r="Z301">
            <v>8599</v>
          </cell>
          <cell r="AA301">
            <v>0</v>
          </cell>
          <cell r="AB301">
            <v>-1</v>
          </cell>
          <cell r="AC301">
            <v>42.397594545201699</v>
          </cell>
          <cell r="AD301">
            <v>-121.0458814518741</v>
          </cell>
          <cell r="AE301" t="str">
            <v>MAIN ST</v>
          </cell>
          <cell r="AF301" t="str">
            <v>BLY</v>
          </cell>
          <cell r="AG301" t="str">
            <v>97622</v>
          </cell>
          <cell r="AH301">
            <v>0</v>
          </cell>
          <cell r="AI301" t="str">
            <v>X</v>
          </cell>
          <cell r="AJ301" t="str">
            <v>-</v>
          </cell>
          <cell r="AK301" t="str">
            <v>X</v>
          </cell>
        </row>
        <row r="302">
          <cell r="A302" t="str">
            <v>BMDJMNBE</v>
          </cell>
          <cell r="B302" t="str">
            <v>MN</v>
          </cell>
          <cell r="C302" t="str">
            <v>MN</v>
          </cell>
          <cell r="D302" t="str">
            <v>BEMIDJI</v>
          </cell>
          <cell r="E302" t="str">
            <v>BMDJMNBE75G</v>
          </cell>
          <cell r="F302">
            <v>636</v>
          </cell>
          <cell r="G302" t="str">
            <v>218751</v>
          </cell>
          <cell r="H302">
            <v>4970</v>
          </cell>
          <cell r="I302">
            <v>5385</v>
          </cell>
          <cell r="J302">
            <v>4970</v>
          </cell>
          <cell r="K302" t="str">
            <v>T600</v>
          </cell>
          <cell r="L302" t="str">
            <v>9631</v>
          </cell>
          <cell r="M302" t="str">
            <v>QWEST CORPORATION</v>
          </cell>
          <cell r="N302" t="str">
            <v>BMDJMNBE</v>
          </cell>
          <cell r="O302" t="str">
            <v>BEMIDJI</v>
          </cell>
          <cell r="P302" t="str">
            <v>BEMIDJI</v>
          </cell>
          <cell r="R302" t="str">
            <v>Q</v>
          </cell>
          <cell r="S302" t="str">
            <v>MIDWEST</v>
          </cell>
          <cell r="T302" t="str">
            <v>DUANE RING</v>
          </cell>
          <cell r="U302" t="str">
            <v>QWEST CORPORATION</v>
          </cell>
          <cell r="V302" t="e">
            <v>#N/A</v>
          </cell>
          <cell r="W302" t="e">
            <v>#N/A</v>
          </cell>
          <cell r="X302" t="e">
            <v>#N/A</v>
          </cell>
          <cell r="Y302" t="e">
            <v>#N/A</v>
          </cell>
          <cell r="Z302" t="e">
            <v>#N/A</v>
          </cell>
          <cell r="AA302" t="e">
            <v>#N/A</v>
          </cell>
          <cell r="AB302" t="e">
            <v>#N/A</v>
          </cell>
          <cell r="AC302">
            <v>47.473056999999997</v>
          </cell>
          <cell r="AD302">
            <v>-94.880554000000004</v>
          </cell>
          <cell r="AE302" t="e">
            <v>#N/A</v>
          </cell>
          <cell r="AF302" t="e">
            <v>#N/A</v>
          </cell>
          <cell r="AG302" t="e">
            <v>#N/A</v>
          </cell>
          <cell r="AH302" t="e">
            <v>#N/A</v>
          </cell>
          <cell r="AI302" t="e">
            <v>#N/A</v>
          </cell>
          <cell r="AJ302" t="e">
            <v>#N/A</v>
          </cell>
          <cell r="AK302" t="e">
            <v>#N/A</v>
          </cell>
        </row>
        <row r="303">
          <cell r="A303" t="str">
            <v>BMDLOHXA</v>
          </cell>
          <cell r="B303" t="str">
            <v>OH</v>
          </cell>
          <cell r="C303" t="str">
            <v>OH</v>
          </cell>
          <cell r="D303" t="str">
            <v>BLOOMDALE</v>
          </cell>
          <cell r="E303" t="str">
            <v>BMDLOHXARP0</v>
          </cell>
          <cell r="F303">
            <v>326</v>
          </cell>
          <cell r="G303" t="str">
            <v>419454</v>
          </cell>
          <cell r="H303">
            <v>2768</v>
          </cell>
          <cell r="I303">
            <v>5794</v>
          </cell>
          <cell r="J303">
            <v>2768</v>
          </cell>
          <cell r="K303" t="str">
            <v>T855</v>
          </cell>
          <cell r="L303" t="str">
            <v>0661</v>
          </cell>
          <cell r="M303" t="str">
            <v>UNITED TEL. CO. OF OHIO</v>
          </cell>
          <cell r="N303" t="str">
            <v>BMDLOH</v>
          </cell>
          <cell r="O303" t="str">
            <v>BLOOMDALE</v>
          </cell>
          <cell r="P303" t="str">
            <v>BLOOMDALE</v>
          </cell>
          <cell r="R303" t="str">
            <v>EQ</v>
          </cell>
          <cell r="S303" t="str">
            <v>MIDWEST</v>
          </cell>
          <cell r="T303" t="str">
            <v>DUANE RING</v>
          </cell>
          <cell r="U303" t="str">
            <v>UNITED TEL. CO. OF OHIO</v>
          </cell>
          <cell r="V303" t="e">
            <v>#N/A</v>
          </cell>
          <cell r="W303" t="e">
            <v>#N/A</v>
          </cell>
          <cell r="X303" t="e">
            <v>#N/A</v>
          </cell>
          <cell r="Y303" t="e">
            <v>#N/A</v>
          </cell>
          <cell r="Z303" t="e">
            <v>#N/A</v>
          </cell>
          <cell r="AA303" t="e">
            <v>#N/A</v>
          </cell>
          <cell r="AB303" t="e">
            <v>#N/A</v>
          </cell>
          <cell r="AC303">
            <v>41.170833999999999</v>
          </cell>
          <cell r="AD303">
            <v>-83.555556999999993</v>
          </cell>
          <cell r="AE303" t="e">
            <v>#N/A</v>
          </cell>
          <cell r="AF303" t="e">
            <v>#N/A</v>
          </cell>
          <cell r="AG303" t="e">
            <v>#N/A</v>
          </cell>
          <cell r="AH303" t="e">
            <v>#N/A</v>
          </cell>
          <cell r="AI303" t="e">
            <v>#N/A</v>
          </cell>
          <cell r="AJ303" t="e">
            <v>#N/A</v>
          </cell>
          <cell r="AK303" t="e">
            <v>#N/A</v>
          </cell>
        </row>
        <row r="304">
          <cell r="A304" t="str">
            <v>BMTNWA01</v>
          </cell>
          <cell r="B304" t="str">
            <v>WA</v>
          </cell>
          <cell r="C304" t="str">
            <v>WA</v>
          </cell>
          <cell r="D304" t="str">
            <v>BREMERTON ESSEX</v>
          </cell>
          <cell r="E304" t="str">
            <v>BMTNWA01DS0</v>
          </cell>
          <cell r="F304">
            <v>674</v>
          </cell>
          <cell r="G304" t="str">
            <v>360373</v>
          </cell>
          <cell r="H304">
            <v>8939</v>
          </cell>
          <cell r="I304">
            <v>6349</v>
          </cell>
          <cell r="J304">
            <v>8939</v>
          </cell>
          <cell r="K304" t="str">
            <v>T600</v>
          </cell>
          <cell r="L304" t="str">
            <v>9638</v>
          </cell>
          <cell r="M304" t="str">
            <v>QWEST CORPORATION</v>
          </cell>
          <cell r="N304" t="str">
            <v>BMTNWA01</v>
          </cell>
          <cell r="O304" t="str">
            <v>BREMERTON</v>
          </cell>
          <cell r="P304" t="str">
            <v>BREMERTON</v>
          </cell>
          <cell r="R304" t="str">
            <v>Q</v>
          </cell>
          <cell r="S304" t="str">
            <v>WEST</v>
          </cell>
          <cell r="T304" t="str">
            <v>BRIAN STADING</v>
          </cell>
          <cell r="U304" t="str">
            <v>QWEST CORPORATION</v>
          </cell>
          <cell r="V304" t="e">
            <v>#N/A</v>
          </cell>
          <cell r="W304" t="e">
            <v>#N/A</v>
          </cell>
          <cell r="X304" t="e">
            <v>#N/A</v>
          </cell>
          <cell r="Y304" t="e">
            <v>#N/A</v>
          </cell>
          <cell r="Z304" t="e">
            <v>#N/A</v>
          </cell>
          <cell r="AA304" t="e">
            <v>#N/A</v>
          </cell>
          <cell r="AB304" t="e">
            <v>#N/A</v>
          </cell>
          <cell r="AC304">
            <v>47.567501</v>
          </cell>
          <cell r="AD304">
            <v>-122.62721999999999</v>
          </cell>
          <cell r="AE304" t="e">
            <v>#N/A</v>
          </cell>
          <cell r="AF304" t="e">
            <v>#N/A</v>
          </cell>
          <cell r="AG304" t="e">
            <v>#N/A</v>
          </cell>
          <cell r="AH304" t="e">
            <v>#N/A</v>
          </cell>
          <cell r="AI304" t="e">
            <v>#N/A</v>
          </cell>
          <cell r="AJ304" t="e">
            <v>#N/A</v>
          </cell>
          <cell r="AK304" t="e">
            <v>#N/A</v>
          </cell>
        </row>
        <row r="305">
          <cell r="A305" t="str">
            <v>BNCRIDMA</v>
          </cell>
          <cell r="B305" t="str">
            <v>ID</v>
          </cell>
          <cell r="C305" t="str">
            <v>ID</v>
          </cell>
          <cell r="D305" t="str">
            <v>BANCROFT</v>
          </cell>
          <cell r="E305" t="str">
            <v>BNCRIDMARS1</v>
          </cell>
          <cell r="F305">
            <v>652</v>
          </cell>
          <cell r="G305" t="str">
            <v>208648</v>
          </cell>
          <cell r="H305">
            <v>7155</v>
          </cell>
          <cell r="I305">
            <v>7160</v>
          </cell>
          <cell r="J305">
            <v>7155</v>
          </cell>
          <cell r="K305" t="str">
            <v>T600</v>
          </cell>
          <cell r="L305" t="str">
            <v>9636</v>
          </cell>
          <cell r="M305" t="str">
            <v>QWEST CORPORATION</v>
          </cell>
          <cell r="N305" t="str">
            <v>BNCRIDMA</v>
          </cell>
          <cell r="O305" t="str">
            <v>BANCROFT</v>
          </cell>
          <cell r="P305" t="str">
            <v>POCATELLO</v>
          </cell>
          <cell r="R305" t="str">
            <v>Q</v>
          </cell>
          <cell r="S305" t="str">
            <v>WEST</v>
          </cell>
          <cell r="T305" t="str">
            <v>BRIAN STADING</v>
          </cell>
          <cell r="U305" t="str">
            <v>QWEST CORPORATION</v>
          </cell>
          <cell r="V305" t="e">
            <v>#N/A</v>
          </cell>
          <cell r="W305" t="e">
            <v>#N/A</v>
          </cell>
          <cell r="X305" t="e">
            <v>#N/A</v>
          </cell>
          <cell r="Y305" t="e">
            <v>#N/A</v>
          </cell>
          <cell r="Z305" t="e">
            <v>#N/A</v>
          </cell>
          <cell r="AA305" t="e">
            <v>#N/A</v>
          </cell>
          <cell r="AB305" t="e">
            <v>#N/A</v>
          </cell>
          <cell r="AC305">
            <v>42.720832999999999</v>
          </cell>
          <cell r="AD305">
            <v>-111.885277</v>
          </cell>
          <cell r="AE305" t="e">
            <v>#N/A</v>
          </cell>
          <cell r="AF305" t="e">
            <v>#N/A</v>
          </cell>
          <cell r="AG305" t="e">
            <v>#N/A</v>
          </cell>
          <cell r="AH305" t="e">
            <v>#N/A</v>
          </cell>
          <cell r="AI305" t="e">
            <v>#N/A</v>
          </cell>
          <cell r="AJ305" t="e">
            <v>#N/A</v>
          </cell>
          <cell r="AK305" t="e">
            <v>#N/A</v>
          </cell>
        </row>
        <row r="306">
          <cell r="A306" t="str">
            <v>BNDCKSXA</v>
          </cell>
          <cell r="B306" t="str">
            <v>KS</v>
          </cell>
          <cell r="C306" t="str">
            <v>KS</v>
          </cell>
          <cell r="D306" t="str">
            <v>BENEDICT</v>
          </cell>
          <cell r="E306" t="str">
            <v>BNDCKSXARS0</v>
          </cell>
          <cell r="F306">
            <v>532</v>
          </cell>
          <cell r="G306" t="str">
            <v>620698</v>
          </cell>
          <cell r="H306">
            <v>4261</v>
          </cell>
          <cell r="I306">
            <v>7398</v>
          </cell>
          <cell r="J306">
            <v>4261</v>
          </cell>
          <cell r="K306" t="str">
            <v>T871</v>
          </cell>
          <cell r="L306" t="str">
            <v>1810</v>
          </cell>
          <cell r="M306" t="str">
            <v>UNITED TEL OF EASTERN KANSAS</v>
          </cell>
          <cell r="N306" t="str">
            <v>BNDCKS</v>
          </cell>
          <cell r="O306" t="str">
            <v>BENEDICT</v>
          </cell>
          <cell r="P306" t="str">
            <v>BENEDICT</v>
          </cell>
          <cell r="R306" t="str">
            <v>EQ</v>
          </cell>
          <cell r="S306" t="str">
            <v>MIDWEST</v>
          </cell>
          <cell r="T306" t="str">
            <v>DUANE RING</v>
          </cell>
          <cell r="U306" t="str">
            <v>UNITED TEL OF EASTERN KANSAS</v>
          </cell>
          <cell r="V306" t="e">
            <v>#N/A</v>
          </cell>
          <cell r="W306" t="e">
            <v>#N/A</v>
          </cell>
          <cell r="X306" t="e">
            <v>#N/A</v>
          </cell>
          <cell r="Y306" t="e">
            <v>#N/A</v>
          </cell>
          <cell r="Z306" t="e">
            <v>#N/A</v>
          </cell>
          <cell r="AA306" t="e">
            <v>#N/A</v>
          </cell>
          <cell r="AB306" t="e">
            <v>#N/A</v>
          </cell>
          <cell r="AC306">
            <v>37.627437999999998</v>
          </cell>
          <cell r="AD306">
            <v>-95.743211000000002</v>
          </cell>
          <cell r="AE306" t="e">
            <v>#N/A</v>
          </cell>
          <cell r="AF306" t="e">
            <v>#N/A</v>
          </cell>
          <cell r="AG306" t="e">
            <v>#N/A</v>
          </cell>
          <cell r="AH306" t="e">
            <v>#N/A</v>
          </cell>
          <cell r="AI306" t="e">
            <v>#N/A</v>
          </cell>
          <cell r="AJ306" t="e">
            <v>#N/A</v>
          </cell>
          <cell r="AK306" t="e">
            <v>#N/A</v>
          </cell>
        </row>
        <row r="307">
          <cell r="A307" t="str">
            <v>BNFLMIXI</v>
          </cell>
          <cell r="B307" t="str">
            <v>MI</v>
          </cell>
          <cell r="C307" t="str">
            <v>MI</v>
          </cell>
          <cell r="D307" t="str">
            <v>BOYNE FALLS</v>
          </cell>
          <cell r="E307" t="str">
            <v>BNFLMIXIDS0</v>
          </cell>
          <cell r="F307">
            <v>348</v>
          </cell>
          <cell r="G307" t="str">
            <v>231549</v>
          </cell>
          <cell r="H307">
            <v>3398</v>
          </cell>
          <cell r="I307">
            <v>5156</v>
          </cell>
          <cell r="J307">
            <v>3398</v>
          </cell>
          <cell r="K307" t="str">
            <v>T100</v>
          </cell>
          <cell r="L307" t="str">
            <v>0702</v>
          </cell>
          <cell r="M307" t="str">
            <v>CENTURY TEL CO NORTHERN MICHIGAN</v>
          </cell>
          <cell r="N307" t="str">
            <v>BNFLMI</v>
          </cell>
          <cell r="O307" t="str">
            <v>BOYNE FALLS</v>
          </cell>
          <cell r="P307" t="str">
            <v>BOYNEFALLS</v>
          </cell>
          <cell r="R307" t="str">
            <v>CT</v>
          </cell>
          <cell r="S307" t="str">
            <v>MIDWEST</v>
          </cell>
          <cell r="T307" t="str">
            <v>DUANE RING</v>
          </cell>
          <cell r="U307" t="str">
            <v>CenturyTel of Michigan, Inc.</v>
          </cell>
          <cell r="V307" t="str">
            <v>CenturyTel FCC #1</v>
          </cell>
          <cell r="W307">
            <v>702</v>
          </cell>
          <cell r="X307" t="str">
            <v>GRAND RAPIDS MI</v>
          </cell>
          <cell r="Y307">
            <v>5156</v>
          </cell>
          <cell r="Z307">
            <v>3397</v>
          </cell>
          <cell r="AA307">
            <v>0</v>
          </cell>
          <cell r="AB307">
            <v>1</v>
          </cell>
          <cell r="AC307">
            <v>45.165517073005034</v>
          </cell>
          <cell r="AD307">
            <v>-84.911551814571482</v>
          </cell>
          <cell r="AE307" t="str">
            <v>3125 MILL ST</v>
          </cell>
          <cell r="AF307" t="str">
            <v>BOYNE FALLS</v>
          </cell>
          <cell r="AG307" t="str">
            <v>49713</v>
          </cell>
          <cell r="AH307">
            <v>0</v>
          </cell>
          <cell r="AI307" t="str">
            <v>X</v>
          </cell>
          <cell r="AJ307" t="str">
            <v>-</v>
          </cell>
          <cell r="AK307" t="str">
            <v>-</v>
          </cell>
        </row>
        <row r="308">
          <cell r="A308" t="str">
            <v>BNFYFLXA</v>
          </cell>
          <cell r="B308" t="str">
            <v>FL</v>
          </cell>
          <cell r="C308" t="str">
            <v>FL</v>
          </cell>
          <cell r="D308" t="str">
            <v>BONIFAY</v>
          </cell>
          <cell r="E308" t="str">
            <v>BNFYFLXARS0</v>
          </cell>
          <cell r="F308">
            <v>450</v>
          </cell>
          <cell r="G308" t="str">
            <v>850373</v>
          </cell>
          <cell r="H308">
            <v>1983</v>
          </cell>
          <cell r="I308">
            <v>7938</v>
          </cell>
          <cell r="J308">
            <v>1983</v>
          </cell>
          <cell r="K308" t="str">
            <v>T863</v>
          </cell>
          <cell r="L308" t="str">
            <v>0340</v>
          </cell>
          <cell r="M308" t="str">
            <v>EMBARQ FLORIDA INC. (CENTRAL)</v>
          </cell>
          <cell r="N308" t="str">
            <v>BNFYFL</v>
          </cell>
          <cell r="O308" t="str">
            <v>BONIFAY</v>
          </cell>
          <cell r="P308" t="str">
            <v>BONIFAY</v>
          </cell>
          <cell r="R308" t="str">
            <v>EQ</v>
          </cell>
          <cell r="S308" t="str">
            <v>EAST</v>
          </cell>
          <cell r="T308" t="str">
            <v>KEVIN MCCARTER</v>
          </cell>
          <cell r="U308" t="str">
            <v>EMBARQ FLORIDA INC. (CENTRAL)</v>
          </cell>
          <cell r="V308" t="e">
            <v>#N/A</v>
          </cell>
          <cell r="W308" t="e">
            <v>#N/A</v>
          </cell>
          <cell r="X308" t="e">
            <v>#N/A</v>
          </cell>
          <cell r="Y308" t="e">
            <v>#N/A</v>
          </cell>
          <cell r="Z308" t="e">
            <v>#N/A</v>
          </cell>
          <cell r="AA308" t="e">
            <v>#N/A</v>
          </cell>
          <cell r="AB308" t="e">
            <v>#N/A</v>
          </cell>
          <cell r="AC308">
            <v>30.79449</v>
          </cell>
          <cell r="AD308">
            <v>-85.680081000000001</v>
          </cell>
          <cell r="AE308" t="e">
            <v>#N/A</v>
          </cell>
          <cell r="AF308" t="e">
            <v>#N/A</v>
          </cell>
          <cell r="AG308" t="e">
            <v>#N/A</v>
          </cell>
          <cell r="AH308" t="e">
            <v>#N/A</v>
          </cell>
          <cell r="AI308" t="e">
            <v>#N/A</v>
          </cell>
          <cell r="AJ308" t="e">
            <v>#N/A</v>
          </cell>
          <cell r="AK308" t="e">
            <v>#N/A</v>
          </cell>
        </row>
        <row r="309">
          <cell r="A309" t="str">
            <v>BNGHMOXA</v>
          </cell>
          <cell r="B309" t="str">
            <v>MO</v>
          </cell>
          <cell r="C309" t="str">
            <v>MO</v>
          </cell>
          <cell r="D309" t="str">
            <v>BRONAUGH</v>
          </cell>
          <cell r="E309" t="str">
            <v>BNGHMOXARS1</v>
          </cell>
          <cell r="F309">
            <v>522</v>
          </cell>
          <cell r="G309" t="str">
            <v>417922</v>
          </cell>
          <cell r="H309">
            <v>4063</v>
          </cell>
          <cell r="I309">
            <v>7298</v>
          </cell>
          <cell r="J309">
            <v>4063</v>
          </cell>
          <cell r="K309" t="str">
            <v>T095</v>
          </cell>
          <cell r="L309" t="str">
            <v>1151</v>
          </cell>
          <cell r="M309" t="str">
            <v>SPECTRA COMMUNICATIONS GROUP LLC</v>
          </cell>
          <cell r="N309" t="str">
            <v>BNGHMO</v>
          </cell>
          <cell r="O309" t="str">
            <v>BRONAUGH</v>
          </cell>
          <cell r="P309" t="str">
            <v>BRONAUGH</v>
          </cell>
          <cell r="R309" t="str">
            <v>CT</v>
          </cell>
          <cell r="S309" t="str">
            <v>MIDWEST</v>
          </cell>
          <cell r="T309" t="str">
            <v>DUANE RING</v>
          </cell>
          <cell r="U309" t="str">
            <v>Spectra Communications Group, LLC</v>
          </cell>
          <cell r="V309" t="str">
            <v>CenturyTel FCC #1</v>
          </cell>
          <cell r="W309">
            <v>1151</v>
          </cell>
          <cell r="X309" t="str">
            <v>SPRINGFIELD MISSOURI</v>
          </cell>
          <cell r="Y309">
            <v>7298</v>
          </cell>
          <cell r="Z309">
            <v>4063</v>
          </cell>
          <cell r="AA309">
            <v>0</v>
          </cell>
          <cell r="AB309">
            <v>0</v>
          </cell>
          <cell r="AC309">
            <v>37.694021938710762</v>
          </cell>
          <cell r="AD309">
            <v>-94.467134437739702</v>
          </cell>
          <cell r="AE309" t="str">
            <v>STHWY 43 &amp; BRONAUGH</v>
          </cell>
          <cell r="AF309" t="str">
            <v>BRONAUGH</v>
          </cell>
          <cell r="AG309" t="str">
            <v>64728</v>
          </cell>
          <cell r="AH309">
            <v>0</v>
          </cell>
          <cell r="AI309" t="str">
            <v>X</v>
          </cell>
          <cell r="AJ309" t="str">
            <v>-</v>
          </cell>
          <cell r="AK309" t="str">
            <v>X</v>
          </cell>
        </row>
        <row r="310">
          <cell r="A310" t="str">
            <v>BNGRWIXA</v>
          </cell>
          <cell r="B310" t="str">
            <v>WI</v>
          </cell>
          <cell r="C310" t="str">
            <v>WI</v>
          </cell>
          <cell r="D310" t="str">
            <v>BANGOR</v>
          </cell>
          <cell r="E310" t="str">
            <v>BNGRWIXARS0</v>
          </cell>
          <cell r="F310">
            <v>354</v>
          </cell>
          <cell r="G310" t="str">
            <v>608486</v>
          </cell>
          <cell r="H310">
            <v>4103</v>
          </cell>
          <cell r="I310">
            <v>5842</v>
          </cell>
          <cell r="J310">
            <v>4103</v>
          </cell>
          <cell r="K310" t="str">
            <v>T098</v>
          </cell>
          <cell r="L310" t="str">
            <v>1159</v>
          </cell>
          <cell r="M310" t="str">
            <v>CENTURYTEL CENTRAL WISCONSIN</v>
          </cell>
          <cell r="N310" t="str">
            <v>BNGRWI</v>
          </cell>
          <cell r="O310" t="str">
            <v>BANGOR</v>
          </cell>
          <cell r="P310" t="str">
            <v>BANGOR</v>
          </cell>
          <cell r="R310" t="str">
            <v>CT</v>
          </cell>
          <cell r="S310" t="str">
            <v>MIDWEST</v>
          </cell>
          <cell r="T310" t="str">
            <v>DUANE RING</v>
          </cell>
          <cell r="U310" t="str">
            <v>CenturyTel of Central Wisconsin, LLC</v>
          </cell>
          <cell r="V310" t="str">
            <v>CenturyTel FCC #1</v>
          </cell>
          <cell r="W310">
            <v>1159</v>
          </cell>
          <cell r="X310" t="str">
            <v>SOUTHWEST WISCONSIN</v>
          </cell>
          <cell r="Y310">
            <v>5842</v>
          </cell>
          <cell r="Z310">
            <v>4103</v>
          </cell>
          <cell r="AA310">
            <v>0</v>
          </cell>
          <cell r="AB310">
            <v>0</v>
          </cell>
          <cell r="AC310">
            <v>43.891240770206878</v>
          </cell>
          <cell r="AD310">
            <v>-90.988294425913466</v>
          </cell>
          <cell r="AE310" t="str">
            <v>302 16TH AVE S</v>
          </cell>
          <cell r="AF310" t="str">
            <v>BANGOR</v>
          </cell>
          <cell r="AG310" t="str">
            <v>54614</v>
          </cell>
          <cell r="AH310">
            <v>0</v>
          </cell>
          <cell r="AI310" t="str">
            <v>-</v>
          </cell>
          <cell r="AJ310" t="str">
            <v>-</v>
          </cell>
          <cell r="AK310" t="str">
            <v>X</v>
          </cell>
        </row>
        <row r="311">
          <cell r="A311" t="str">
            <v>BNHDUTMA</v>
          </cell>
          <cell r="B311" t="str">
            <v>UT</v>
          </cell>
          <cell r="C311" t="str">
            <v>UT</v>
          </cell>
          <cell r="D311" t="str">
            <v>BRIANHEAD</v>
          </cell>
          <cell r="E311" t="str">
            <v>BNHDUTMARS2</v>
          </cell>
          <cell r="F311">
            <v>660</v>
          </cell>
          <cell r="G311" t="str">
            <v>435677</v>
          </cell>
          <cell r="H311">
            <v>7084</v>
          </cell>
          <cell r="I311">
            <v>8261</v>
          </cell>
          <cell r="J311">
            <v>7084</v>
          </cell>
          <cell r="K311" t="str">
            <v>T600</v>
          </cell>
          <cell r="L311" t="str">
            <v>9636</v>
          </cell>
          <cell r="M311" t="str">
            <v>QWEST CORPORATION</v>
          </cell>
          <cell r="N311" t="str">
            <v>BNHDUTMA</v>
          </cell>
          <cell r="O311" t="str">
            <v>BRIANHEAD</v>
          </cell>
          <cell r="P311" t="str">
            <v>BRIAN HEAD</v>
          </cell>
          <cell r="Q311"/>
          <cell r="R311" t="str">
            <v>Q</v>
          </cell>
          <cell r="S311" t="str">
            <v>WEST</v>
          </cell>
          <cell r="T311" t="str">
            <v>BRIAN STADING</v>
          </cell>
          <cell r="U311" t="str">
            <v>QWEST CORPORATION</v>
          </cell>
          <cell r="V311" t="e">
            <v>#N/A</v>
          </cell>
          <cell r="W311" t="e">
            <v>#N/A</v>
          </cell>
          <cell r="X311" t="e">
            <v>#N/A</v>
          </cell>
          <cell r="Y311" t="e">
            <v>#N/A</v>
          </cell>
          <cell r="Z311" t="e">
            <v>#N/A</v>
          </cell>
          <cell r="AA311" t="e">
            <v>#N/A</v>
          </cell>
          <cell r="AB311" t="e">
            <v>#N/A</v>
          </cell>
          <cell r="AC311" t="e">
            <v>#N/A</v>
          </cell>
          <cell r="AD311" t="e">
            <v>#N/A</v>
          </cell>
          <cell r="AE311" t="e">
            <v>#N/A</v>
          </cell>
          <cell r="AF311" t="e">
            <v>#N/A</v>
          </cell>
          <cell r="AG311" t="e">
            <v>#N/A</v>
          </cell>
          <cell r="AH311" t="e">
            <v>#N/A</v>
          </cell>
          <cell r="AI311" t="e">
            <v>#N/A</v>
          </cell>
          <cell r="AJ311" t="e">
            <v>#N/A</v>
          </cell>
          <cell r="AK311" t="e">
            <v>#N/A</v>
          </cell>
        </row>
        <row r="312">
          <cell r="A312" t="str">
            <v>BNISWA01</v>
          </cell>
          <cell r="B312" t="str">
            <v>WA</v>
          </cell>
          <cell r="C312" t="str">
            <v>WA</v>
          </cell>
          <cell r="D312" t="str">
            <v>BAINBRIDGE ISLAND</v>
          </cell>
          <cell r="E312" t="str">
            <v>BNISWA01DS0</v>
          </cell>
          <cell r="F312">
            <v>674</v>
          </cell>
          <cell r="G312" t="str">
            <v>206780</v>
          </cell>
          <cell r="H312">
            <v>8925</v>
          </cell>
          <cell r="I312">
            <v>6334</v>
          </cell>
          <cell r="J312">
            <v>8925</v>
          </cell>
          <cell r="K312" t="str">
            <v>T600</v>
          </cell>
          <cell r="L312" t="str">
            <v>9638</v>
          </cell>
          <cell r="M312" t="str">
            <v>QWEST CORPORATION</v>
          </cell>
          <cell r="N312" t="str">
            <v>BNISWA01</v>
          </cell>
          <cell r="O312" t="str">
            <v>BAINBRIDGE ISLAND</v>
          </cell>
          <cell r="P312" t="str">
            <v>BAINBDG IS</v>
          </cell>
          <cell r="R312" t="str">
            <v>Q</v>
          </cell>
          <cell r="S312" t="str">
            <v>WEST</v>
          </cell>
          <cell r="T312" t="str">
            <v>BRIAN STADING</v>
          </cell>
          <cell r="U312" t="str">
            <v>QWEST CORPORATION</v>
          </cell>
          <cell r="V312" t="e">
            <v>#N/A</v>
          </cell>
          <cell r="W312" t="e">
            <v>#N/A</v>
          </cell>
          <cell r="X312" t="e">
            <v>#N/A</v>
          </cell>
          <cell r="Y312" t="e">
            <v>#N/A</v>
          </cell>
          <cell r="Z312" t="e">
            <v>#N/A</v>
          </cell>
          <cell r="AA312" t="e">
            <v>#N/A</v>
          </cell>
          <cell r="AB312" t="e">
            <v>#N/A</v>
          </cell>
          <cell r="AC312">
            <v>47.633335000000002</v>
          </cell>
          <cell r="AD312">
            <v>-122.519722</v>
          </cell>
          <cell r="AE312" t="e">
            <v>#N/A</v>
          </cell>
          <cell r="AF312" t="e">
            <v>#N/A</v>
          </cell>
          <cell r="AG312" t="e">
            <v>#N/A</v>
          </cell>
          <cell r="AH312" t="e">
            <v>#N/A</v>
          </cell>
          <cell r="AI312" t="e">
            <v>#N/A</v>
          </cell>
          <cell r="AJ312" t="e">
            <v>#N/A</v>
          </cell>
          <cell r="AK312" t="e">
            <v>#N/A</v>
          </cell>
        </row>
        <row r="313">
          <cell r="A313" t="str">
            <v>BNKRMOXA</v>
          </cell>
          <cell r="B313" t="str">
            <v>MO</v>
          </cell>
          <cell r="C313" t="str">
            <v>MO</v>
          </cell>
          <cell r="D313" t="str">
            <v>BUNKER</v>
          </cell>
          <cell r="E313" t="str">
            <v>BNKRMOXARS0</v>
          </cell>
          <cell r="F313">
            <v>520</v>
          </cell>
          <cell r="G313" t="str">
            <v>573689</v>
          </cell>
          <cell r="H313">
            <v>3528</v>
          </cell>
          <cell r="I313">
            <v>7111</v>
          </cell>
          <cell r="J313">
            <v>3528</v>
          </cell>
          <cell r="K313" t="str">
            <v>T095</v>
          </cell>
          <cell r="L313" t="str">
            <v>1151</v>
          </cell>
          <cell r="M313" t="str">
            <v>SPECTRA COMMUNICATIONS GROUP LLC</v>
          </cell>
          <cell r="N313" t="str">
            <v>BNKRMO</v>
          </cell>
          <cell r="O313" t="str">
            <v>BUNKER</v>
          </cell>
          <cell r="P313" t="str">
            <v>BUNKER</v>
          </cell>
          <cell r="R313" t="str">
            <v>CT</v>
          </cell>
          <cell r="S313" t="str">
            <v>MIDWEST</v>
          </cell>
          <cell r="T313" t="str">
            <v>DUANE RING</v>
          </cell>
          <cell r="U313" t="str">
            <v>Spectra Communications Group, LLC</v>
          </cell>
          <cell r="V313" t="str">
            <v>CenturyTel FCC #1</v>
          </cell>
          <cell r="W313">
            <v>1151</v>
          </cell>
          <cell r="X313" t="str">
            <v>ST LOUIS MISSOURI</v>
          </cell>
          <cell r="Y313">
            <v>7111</v>
          </cell>
          <cell r="Z313">
            <v>3528</v>
          </cell>
          <cell r="AA313">
            <v>0</v>
          </cell>
          <cell r="AB313">
            <v>0</v>
          </cell>
          <cell r="AC313">
            <v>37.454163868110776</v>
          </cell>
          <cell r="AD313">
            <v>-91.206176605358252</v>
          </cell>
          <cell r="AE313" t="str">
            <v>507 5TH ST</v>
          </cell>
          <cell r="AF313" t="str">
            <v>BUNKER</v>
          </cell>
          <cell r="AG313" t="str">
            <v>63629</v>
          </cell>
          <cell r="AH313">
            <v>0</v>
          </cell>
          <cell r="AI313" t="str">
            <v>X</v>
          </cell>
          <cell r="AJ313" t="str">
            <v>-</v>
          </cell>
          <cell r="AK313" t="str">
            <v>X</v>
          </cell>
        </row>
        <row r="314">
          <cell r="A314" t="str">
            <v>BNKSALXA</v>
          </cell>
          <cell r="B314" t="str">
            <v>AL</v>
          </cell>
          <cell r="C314" t="str">
            <v>AL</v>
          </cell>
          <cell r="D314" t="str">
            <v>BANKS</v>
          </cell>
          <cell r="E314" t="str">
            <v>BNKSALXARS0</v>
          </cell>
          <cell r="F314">
            <v>478</v>
          </cell>
          <cell r="G314" t="str">
            <v>334243</v>
          </cell>
          <cell r="H314">
            <v>2106</v>
          </cell>
          <cell r="I314">
            <v>7751</v>
          </cell>
          <cell r="J314">
            <v>2106</v>
          </cell>
          <cell r="K314" t="str">
            <v>T802</v>
          </cell>
          <cell r="L314" t="str">
            <v>9788</v>
          </cell>
          <cell r="M314" t="str">
            <v>CENTURYTEL TEL AL LLC (SOUTHERN)</v>
          </cell>
          <cell r="N314" t="str">
            <v>BNKSAL</v>
          </cell>
          <cell r="O314" t="str">
            <v>BANKS</v>
          </cell>
          <cell r="P314" t="str">
            <v>BANKS</v>
          </cell>
          <cell r="R314" t="str">
            <v>CT</v>
          </cell>
          <cell r="S314" t="str">
            <v>EAST</v>
          </cell>
          <cell r="T314" t="str">
            <v>KEVIN MCCARTER</v>
          </cell>
          <cell r="U314" t="str">
            <v>CenturyTel of Alabama, LLC</v>
          </cell>
          <cell r="V314" t="str">
            <v>CenturyTel FCC #2 and #3</v>
          </cell>
          <cell r="W314">
            <v>9788</v>
          </cell>
          <cell r="X314" t="str">
            <v>MONTGOMERY ALABAMA</v>
          </cell>
          <cell r="Y314">
            <v>7751</v>
          </cell>
          <cell r="Z314">
            <v>2106</v>
          </cell>
          <cell r="AA314">
            <v>0</v>
          </cell>
          <cell r="AB314">
            <v>0</v>
          </cell>
          <cell r="AC314">
            <v>31.824024912343752</v>
          </cell>
          <cell r="AD314">
            <v>-85.782376825730481</v>
          </cell>
          <cell r="AE314" t="str">
            <v>USHWY 29 &amp; MONTICELLO RD</v>
          </cell>
          <cell r="AF314" t="str">
            <v>BANKS</v>
          </cell>
          <cell r="AG314" t="str">
            <v>36005</v>
          </cell>
          <cell r="AH314">
            <v>0</v>
          </cell>
          <cell r="AI314" t="str">
            <v>X</v>
          </cell>
          <cell r="AJ314" t="str">
            <v>-</v>
          </cell>
          <cell r="AK314" t="str">
            <v>X</v>
          </cell>
        </row>
        <row r="315">
          <cell r="A315" t="str">
            <v>BNMLVAXA</v>
          </cell>
          <cell r="B315" t="str">
            <v>VA</v>
          </cell>
          <cell r="C315" t="str">
            <v>VA</v>
          </cell>
          <cell r="D315" t="str">
            <v>BOONES MILL</v>
          </cell>
          <cell r="E315" t="str">
            <v>BNMLVAXARS0</v>
          </cell>
          <cell r="F315">
            <v>244</v>
          </cell>
          <cell r="G315" t="str">
            <v>540334</v>
          </cell>
          <cell r="H315">
            <v>1785</v>
          </cell>
          <cell r="I315">
            <v>6225</v>
          </cell>
          <cell r="J315">
            <v>1785</v>
          </cell>
          <cell r="K315" t="str">
            <v>T858</v>
          </cell>
          <cell r="L315" t="str">
            <v>0254</v>
          </cell>
          <cell r="M315" t="str">
            <v>CENTRAL TEL. CO. OF VIRGINIA</v>
          </cell>
          <cell r="N315" t="str">
            <v>BNMLVA</v>
          </cell>
          <cell r="O315" t="str">
            <v>BOONES MILL</v>
          </cell>
          <cell r="P315" t="str">
            <v>BOONESMILL</v>
          </cell>
          <cell r="R315" t="str">
            <v>EQ</v>
          </cell>
          <cell r="S315" t="str">
            <v>EAST</v>
          </cell>
          <cell r="T315" t="str">
            <v>KEVIN MCCARTER</v>
          </cell>
          <cell r="U315" t="str">
            <v>CENTRAL TEL. CO. OF VIRGINIA</v>
          </cell>
          <cell r="V315" t="e">
            <v>#N/A</v>
          </cell>
          <cell r="W315" t="e">
            <v>#N/A</v>
          </cell>
          <cell r="X315" t="e">
            <v>#N/A</v>
          </cell>
          <cell r="Y315" t="e">
            <v>#N/A</v>
          </cell>
          <cell r="Z315" t="e">
            <v>#N/A</v>
          </cell>
          <cell r="AA315" t="e">
            <v>#N/A</v>
          </cell>
          <cell r="AB315" t="e">
            <v>#N/A</v>
          </cell>
          <cell r="AC315">
            <v>37.114454000000002</v>
          </cell>
          <cell r="AD315">
            <v>-79.953665999999998</v>
          </cell>
          <cell r="AE315" t="e">
            <v>#N/A</v>
          </cell>
          <cell r="AF315" t="e">
            <v>#N/A</v>
          </cell>
          <cell r="AG315" t="e">
            <v>#N/A</v>
          </cell>
          <cell r="AH315" t="e">
            <v>#N/A</v>
          </cell>
          <cell r="AI315" t="e">
            <v>#N/A</v>
          </cell>
          <cell r="AJ315" t="e">
            <v>#N/A</v>
          </cell>
          <cell r="AK315" t="e">
            <v>#N/A</v>
          </cell>
        </row>
        <row r="316">
          <cell r="A316" t="str">
            <v>BNNTWIXA</v>
          </cell>
          <cell r="B316" t="str">
            <v>WI</v>
          </cell>
          <cell r="C316" t="str">
            <v>WI</v>
          </cell>
          <cell r="D316" t="str">
            <v>BENNETT</v>
          </cell>
          <cell r="E316" t="str">
            <v>BNNTWIXARS0</v>
          </cell>
          <cell r="F316">
            <v>352</v>
          </cell>
          <cell r="G316" t="str">
            <v>715375</v>
          </cell>
          <cell r="H316">
            <v>4463</v>
          </cell>
          <cell r="I316">
            <v>5401</v>
          </cell>
          <cell r="J316">
            <v>4463</v>
          </cell>
          <cell r="K316" t="str">
            <v>T109</v>
          </cell>
          <cell r="L316" t="str">
            <v>0950</v>
          </cell>
          <cell r="M316" t="str">
            <v>CENTURYTEL NW WISCONSIN</v>
          </cell>
          <cell r="N316" t="str">
            <v>BNNTWI</v>
          </cell>
          <cell r="O316" t="str">
            <v>BENNETT</v>
          </cell>
          <cell r="P316" t="str">
            <v>BENNETT</v>
          </cell>
          <cell r="R316" t="str">
            <v>CT</v>
          </cell>
          <cell r="S316" t="str">
            <v>MIDWEST</v>
          </cell>
          <cell r="T316" t="str">
            <v>DUANE RING</v>
          </cell>
          <cell r="U316" t="str">
            <v>CenturyTel of Northwest Wisconsin, LLC</v>
          </cell>
          <cell r="V316" t="str">
            <v>CenturyTel FCC # 7</v>
          </cell>
          <cell r="W316">
            <v>950</v>
          </cell>
          <cell r="X316" t="str">
            <v>NORTHWEST WISCONSIN</v>
          </cell>
          <cell r="Y316">
            <v>5400</v>
          </cell>
          <cell r="Z316">
            <v>4463</v>
          </cell>
          <cell r="AA316">
            <v>1</v>
          </cell>
          <cell r="AB316">
            <v>0</v>
          </cell>
          <cell r="AC316">
            <v>46.450629997175454</v>
          </cell>
          <cell r="AD316">
            <v>-91.8381768974225</v>
          </cell>
          <cell r="AE316" t="str">
            <v>8803 E CORD L</v>
          </cell>
          <cell r="AF316" t="str">
            <v>BENNETT</v>
          </cell>
          <cell r="AG316" t="str">
            <v>54873</v>
          </cell>
          <cell r="AH316">
            <v>0</v>
          </cell>
          <cell r="AI316" t="str">
            <v>X</v>
          </cell>
          <cell r="AJ316" t="str">
            <v>-</v>
          </cell>
          <cell r="AK316" t="str">
            <v>X</v>
          </cell>
        </row>
        <row r="317">
          <cell r="A317" t="str">
            <v>BNNZORXA</v>
          </cell>
          <cell r="B317" t="str">
            <v>OR</v>
          </cell>
          <cell r="C317" t="str">
            <v>OR</v>
          </cell>
          <cell r="D317" t="str">
            <v>BONANZA</v>
          </cell>
          <cell r="E317" t="str">
            <v>BNNZORXARS0</v>
          </cell>
          <cell r="F317">
            <v>670</v>
          </cell>
          <cell r="G317" t="str">
            <v>541545</v>
          </cell>
          <cell r="H317">
            <v>8652</v>
          </cell>
          <cell r="I317">
            <v>7511</v>
          </cell>
          <cell r="J317">
            <v>8652</v>
          </cell>
          <cell r="K317" t="str">
            <v>T144</v>
          </cell>
          <cell r="L317" t="str">
            <v>2360</v>
          </cell>
          <cell r="M317" t="str">
            <v>CENTURYTEL OF OREGON, INC. DBA CENTURYLINK</v>
          </cell>
          <cell r="N317" t="str">
            <v>BNNZOR</v>
          </cell>
          <cell r="O317" t="str">
            <v>BONANZA</v>
          </cell>
          <cell r="P317" t="str">
            <v>BONANZA</v>
          </cell>
          <cell r="R317" t="str">
            <v>CT</v>
          </cell>
          <cell r="S317" t="str">
            <v>WEST</v>
          </cell>
          <cell r="T317" t="str">
            <v>BRIAN STADING</v>
          </cell>
          <cell r="U317" t="str">
            <v>CenturyTel of Eastern Oregon, Inc.</v>
          </cell>
          <cell r="V317" t="str">
            <v>TUECA</v>
          </cell>
          <cell r="W317">
            <v>2360</v>
          </cell>
          <cell r="X317" t="str">
            <v>EUGENE OREGON</v>
          </cell>
          <cell r="Y317">
            <v>7510</v>
          </cell>
          <cell r="Z317">
            <v>8651</v>
          </cell>
          <cell r="AA317">
            <v>1</v>
          </cell>
          <cell r="AB317">
            <v>1</v>
          </cell>
          <cell r="AC317">
            <v>42.200235279420092</v>
          </cell>
          <cell r="AD317">
            <v>-121.39708053547467</v>
          </cell>
          <cell r="AE317" t="str">
            <v>2930 3RD AVE</v>
          </cell>
          <cell r="AF317" t="str">
            <v>BONANZA</v>
          </cell>
          <cell r="AG317" t="str">
            <v>97623</v>
          </cell>
          <cell r="AH317">
            <v>0</v>
          </cell>
          <cell r="AI317" t="str">
            <v>-</v>
          </cell>
          <cell r="AJ317" t="str">
            <v>-</v>
          </cell>
          <cell r="AK317" t="str">
            <v>X</v>
          </cell>
        </row>
        <row r="318">
          <cell r="A318" t="str">
            <v>BNSCALXA</v>
          </cell>
          <cell r="B318" t="str">
            <v>AL</v>
          </cell>
          <cell r="C318" t="str">
            <v>AL</v>
          </cell>
          <cell r="D318" t="str">
            <v>BON SECOUR</v>
          </cell>
          <cell r="E318" t="str">
            <v>BNSCALXARS0</v>
          </cell>
          <cell r="F318">
            <v>480</v>
          </cell>
          <cell r="G318" t="str">
            <v>251949</v>
          </cell>
          <cell r="H318">
            <v>2276</v>
          </cell>
          <cell r="I318">
            <v>8212</v>
          </cell>
          <cell r="J318">
            <v>2276</v>
          </cell>
          <cell r="K318" t="str">
            <v>T821</v>
          </cell>
          <cell r="L318" t="str">
            <v>0298</v>
          </cell>
          <cell r="M318" t="str">
            <v>GULF TELEPHONE</v>
          </cell>
          <cell r="N318" t="str">
            <v>BNSCAL</v>
          </cell>
          <cell r="O318" t="str">
            <v>BON SECOUR</v>
          </cell>
          <cell r="P318" t="str">
            <v>FOLEY</v>
          </cell>
          <cell r="R318" t="str">
            <v>CT</v>
          </cell>
          <cell r="S318" t="str">
            <v>EAST</v>
          </cell>
          <cell r="T318" t="str">
            <v>KEVIN MCCARTER</v>
          </cell>
          <cell r="U318" t="str">
            <v>Gulf Telephone Company</v>
          </cell>
          <cell r="V318" t="str">
            <v>Madison River Tel FCC #1 Sect 18</v>
          </cell>
          <cell r="W318">
            <v>298</v>
          </cell>
          <cell r="X318" t="str">
            <v>MOBILE ALABAMA</v>
          </cell>
          <cell r="Y318">
            <v>8212</v>
          </cell>
          <cell r="Z318">
            <v>2276</v>
          </cell>
          <cell r="AA318">
            <v>0</v>
          </cell>
          <cell r="AB318">
            <v>0</v>
          </cell>
          <cell r="AC318">
            <v>30.31432185754403</v>
          </cell>
          <cell r="AD318">
            <v>-87.729566473116066</v>
          </cell>
          <cell r="AE318" t="str">
            <v>SE OFF HWY 180</v>
          </cell>
          <cell r="AF318" t="str">
            <v>BON SECOUR</v>
          </cell>
          <cell r="AG318" t="str">
            <v>36511</v>
          </cell>
          <cell r="AH318">
            <v>0</v>
          </cell>
          <cell r="AI318" t="str">
            <v>X</v>
          </cell>
          <cell r="AJ318" t="str">
            <v>-</v>
          </cell>
          <cell r="AK318" t="str">
            <v>X</v>
          </cell>
        </row>
        <row r="319">
          <cell r="A319" t="str">
            <v>BNSNAZMA</v>
          </cell>
          <cell r="B319" t="str">
            <v>AZ</v>
          </cell>
          <cell r="C319" t="str">
            <v>AZ</v>
          </cell>
          <cell r="D319" t="str">
            <v>BENSON</v>
          </cell>
          <cell r="E319" t="str">
            <v>BNSNAZMADS0</v>
          </cell>
          <cell r="F319">
            <v>668</v>
          </cell>
          <cell r="G319" t="str">
            <v>520586</v>
          </cell>
          <cell r="H319">
            <v>6352</v>
          </cell>
          <cell r="I319">
            <v>9371</v>
          </cell>
          <cell r="J319">
            <v>6352</v>
          </cell>
          <cell r="K319" t="str">
            <v>T600</v>
          </cell>
          <cell r="L319" t="str">
            <v>9636</v>
          </cell>
          <cell r="M319" t="str">
            <v>QWEST CORPORATION</v>
          </cell>
          <cell r="N319" t="str">
            <v>BNSNAZMA</v>
          </cell>
          <cell r="O319" t="str">
            <v>BENSON</v>
          </cell>
          <cell r="P319" t="str">
            <v>BENSON</v>
          </cell>
          <cell r="R319" t="str">
            <v>Q</v>
          </cell>
          <cell r="S319" t="str">
            <v>MOUNTAIN WEST</v>
          </cell>
          <cell r="T319" t="str">
            <v>TERRY BEELER</v>
          </cell>
          <cell r="U319" t="str">
            <v>QWEST CORPORATION</v>
          </cell>
          <cell r="V319" t="e">
            <v>#N/A</v>
          </cell>
          <cell r="W319" t="e">
            <v>#N/A</v>
          </cell>
          <cell r="X319" t="e">
            <v>#N/A</v>
          </cell>
          <cell r="Y319" t="e">
            <v>#N/A</v>
          </cell>
          <cell r="Z319" t="e">
            <v>#N/A</v>
          </cell>
          <cell r="AA319" t="e">
            <v>#N/A</v>
          </cell>
          <cell r="AB319" t="e">
            <v>#N/A</v>
          </cell>
          <cell r="AC319">
            <v>31.968333999999999</v>
          </cell>
          <cell r="AD319">
            <v>-110.301941</v>
          </cell>
          <cell r="AE319" t="e">
            <v>#N/A</v>
          </cell>
          <cell r="AF319" t="e">
            <v>#N/A</v>
          </cell>
          <cell r="AG319" t="e">
            <v>#N/A</v>
          </cell>
          <cell r="AH319" t="e">
            <v>#N/A</v>
          </cell>
          <cell r="AI319" t="e">
            <v>#N/A</v>
          </cell>
          <cell r="AJ319" t="e">
            <v>#N/A</v>
          </cell>
          <cell r="AK319" t="e">
            <v>#N/A</v>
          </cell>
        </row>
        <row r="320">
          <cell r="A320" t="str">
            <v>BNSNAZSD</v>
          </cell>
          <cell r="B320" t="str">
            <v>AZ</v>
          </cell>
          <cell r="C320" t="str">
            <v>AZ</v>
          </cell>
          <cell r="D320" t="str">
            <v>ST DAVID</v>
          </cell>
          <cell r="E320" t="str">
            <v>BNSNAZSDDS0</v>
          </cell>
          <cell r="F320">
            <v>668</v>
          </cell>
          <cell r="G320" t="str">
            <v>520720</v>
          </cell>
          <cell r="H320">
            <v>6335</v>
          </cell>
          <cell r="I320">
            <v>9380</v>
          </cell>
          <cell r="J320">
            <v>6335</v>
          </cell>
          <cell r="K320" t="str">
            <v>T600</v>
          </cell>
          <cell r="L320" t="str">
            <v>9636</v>
          </cell>
          <cell r="M320" t="str">
            <v>QWEST CORPORATION</v>
          </cell>
          <cell r="N320" t="str">
            <v>BNSNAZSD</v>
          </cell>
          <cell r="O320" t="str">
            <v>BENSON</v>
          </cell>
          <cell r="P320" t="str">
            <v>BENSON</v>
          </cell>
          <cell r="R320" t="str">
            <v>Q</v>
          </cell>
          <cell r="S320" t="str">
            <v>MOUNTAIN WEST</v>
          </cell>
          <cell r="T320" t="str">
            <v>TERRY BEELER</v>
          </cell>
          <cell r="U320" t="str">
            <v>QWEST CORPORATION</v>
          </cell>
          <cell r="V320" t="e">
            <v>#N/A</v>
          </cell>
          <cell r="W320" t="e">
            <v>#N/A</v>
          </cell>
          <cell r="X320" t="e">
            <v>#N/A</v>
          </cell>
          <cell r="Y320" t="e">
            <v>#N/A</v>
          </cell>
          <cell r="Z320" t="e">
            <v>#N/A</v>
          </cell>
          <cell r="AA320" t="e">
            <v>#N/A</v>
          </cell>
          <cell r="AB320" t="e">
            <v>#N/A</v>
          </cell>
          <cell r="AC320">
            <v>31.905366999999998</v>
          </cell>
          <cell r="AD320">
            <v>-110.218423</v>
          </cell>
          <cell r="AE320" t="e">
            <v>#N/A</v>
          </cell>
          <cell r="AF320" t="e">
            <v>#N/A</v>
          </cell>
          <cell r="AG320" t="e">
            <v>#N/A</v>
          </cell>
          <cell r="AH320" t="e">
            <v>#N/A</v>
          </cell>
          <cell r="AI320" t="e">
            <v>#N/A</v>
          </cell>
          <cell r="AJ320" t="e">
            <v>#N/A</v>
          </cell>
          <cell r="AK320" t="e">
            <v>#N/A</v>
          </cell>
        </row>
        <row r="321">
          <cell r="A321" t="str">
            <v>BNSNMNXB</v>
          </cell>
          <cell r="B321" t="str">
            <v>MN</v>
          </cell>
          <cell r="C321" t="str">
            <v>MN</v>
          </cell>
          <cell r="D321" t="str">
            <v>BENSON</v>
          </cell>
          <cell r="E321" t="str">
            <v>BNSNMNXBDS0</v>
          </cell>
          <cell r="F321">
            <v>626</v>
          </cell>
          <cell r="G321" t="str">
            <v>320842</v>
          </cell>
          <cell r="H321">
            <v>4885</v>
          </cell>
          <cell r="I321">
            <v>5857</v>
          </cell>
          <cell r="J321">
            <v>4885</v>
          </cell>
          <cell r="K321" t="str">
            <v>T866</v>
          </cell>
          <cell r="L321" t="str">
            <v>1456</v>
          </cell>
          <cell r="M321" t="str">
            <v>EMBARQ MINNESOTA</v>
          </cell>
          <cell r="N321" t="str">
            <v>BNSNMN</v>
          </cell>
          <cell r="O321" t="str">
            <v>BENSON</v>
          </cell>
          <cell r="P321" t="str">
            <v>BENSON</v>
          </cell>
          <cell r="R321" t="str">
            <v>EQ</v>
          </cell>
          <cell r="S321" t="str">
            <v>MIDWEST</v>
          </cell>
          <cell r="T321" t="str">
            <v>DUANE RING</v>
          </cell>
          <cell r="U321" t="str">
            <v>EMBARQ MINNESOTA</v>
          </cell>
          <cell r="V321" t="e">
            <v>#N/A</v>
          </cell>
          <cell r="W321" t="e">
            <v>#N/A</v>
          </cell>
          <cell r="X321" t="e">
            <v>#N/A</v>
          </cell>
          <cell r="Y321" t="e">
            <v>#N/A</v>
          </cell>
          <cell r="Z321" t="e">
            <v>#N/A</v>
          </cell>
          <cell r="AA321" t="e">
            <v>#N/A</v>
          </cell>
          <cell r="AB321" t="e">
            <v>#N/A</v>
          </cell>
          <cell r="AC321">
            <v>45.315517</v>
          </cell>
          <cell r="AD321">
            <v>-95.599710000000002</v>
          </cell>
          <cell r="AE321" t="e">
            <v>#N/A</v>
          </cell>
          <cell r="AF321" t="e">
            <v>#N/A</v>
          </cell>
          <cell r="AG321" t="e">
            <v>#N/A</v>
          </cell>
          <cell r="AH321" t="e">
            <v>#N/A</v>
          </cell>
          <cell r="AI321" t="e">
            <v>#N/A</v>
          </cell>
          <cell r="AJ321" t="e">
            <v>#N/A</v>
          </cell>
          <cell r="AK321" t="e">
            <v>#N/A</v>
          </cell>
        </row>
        <row r="322">
          <cell r="A322" t="str">
            <v>BNSNNCXA</v>
          </cell>
          <cell r="B322" t="str">
            <v>NC</v>
          </cell>
          <cell r="C322" t="str">
            <v>NC</v>
          </cell>
          <cell r="D322" t="str">
            <v>BENSON</v>
          </cell>
          <cell r="E322" t="str">
            <v>BNSNNCXA894</v>
          </cell>
          <cell r="F322">
            <v>949</v>
          </cell>
          <cell r="G322" t="str">
            <v>919207</v>
          </cell>
          <cell r="H322">
            <v>1372</v>
          </cell>
          <cell r="I322">
            <v>6407</v>
          </cell>
          <cell r="J322">
            <v>1372</v>
          </cell>
          <cell r="K322" t="str">
            <v>T861</v>
          </cell>
          <cell r="L322" t="str">
            <v>0470</v>
          </cell>
          <cell r="M322" t="str">
            <v>CAROLINA TEL AND TEL CO., LLC</v>
          </cell>
          <cell r="N322" t="str">
            <v>BNSNNC</v>
          </cell>
          <cell r="O322" t="str">
            <v>BENSON</v>
          </cell>
          <cell r="P322" t="str">
            <v>BENSON</v>
          </cell>
          <cell r="R322" t="str">
            <v>EQ</v>
          </cell>
          <cell r="S322" t="str">
            <v>EAST</v>
          </cell>
          <cell r="T322" t="str">
            <v>KEVIN MCCARTER</v>
          </cell>
          <cell r="U322" t="str">
            <v>CAROLINA TEL AND TEL CO., LLC</v>
          </cell>
          <cell r="V322" t="e">
            <v>#N/A</v>
          </cell>
          <cell r="W322" t="e">
            <v>#N/A</v>
          </cell>
          <cell r="X322" t="e">
            <v>#N/A</v>
          </cell>
          <cell r="Y322" t="e">
            <v>#N/A</v>
          </cell>
          <cell r="Z322" t="e">
            <v>#N/A</v>
          </cell>
          <cell r="AA322" t="e">
            <v>#N/A</v>
          </cell>
          <cell r="AB322" t="e">
            <v>#N/A</v>
          </cell>
          <cell r="AC322">
            <v>35.383029999999998</v>
          </cell>
          <cell r="AD322">
            <v>-78.546419999999998</v>
          </cell>
          <cell r="AE322" t="e">
            <v>#N/A</v>
          </cell>
          <cell r="AF322" t="e">
            <v>#N/A</v>
          </cell>
          <cell r="AG322" t="e">
            <v>#N/A</v>
          </cell>
          <cell r="AH322" t="e">
            <v>#N/A</v>
          </cell>
          <cell r="AI322" t="e">
            <v>#N/A</v>
          </cell>
          <cell r="AJ322" t="e">
            <v>#N/A</v>
          </cell>
          <cell r="AK322" t="e">
            <v>#N/A</v>
          </cell>
        </row>
        <row r="323">
          <cell r="A323" t="str">
            <v>BNSPFLXA</v>
          </cell>
          <cell r="B323" t="str">
            <v>FL</v>
          </cell>
          <cell r="C323" t="str">
            <v>FL</v>
          </cell>
          <cell r="D323" t="str">
            <v>BONITA SPRINGS</v>
          </cell>
          <cell r="E323" t="str">
            <v>BNSPFLXADS1</v>
          </cell>
          <cell r="F323">
            <v>939</v>
          </cell>
          <cell r="G323" t="str">
            <v>239301</v>
          </cell>
          <cell r="H323">
            <v>862</v>
          </cell>
          <cell r="I323">
            <v>8413</v>
          </cell>
          <cell r="J323">
            <v>862</v>
          </cell>
          <cell r="K323" t="str">
            <v>T886</v>
          </cell>
          <cell r="L323" t="str">
            <v>0341</v>
          </cell>
          <cell r="M323" t="str">
            <v>EMBARQ FLORIDA, INC.</v>
          </cell>
          <cell r="N323" t="str">
            <v>BNSPFL</v>
          </cell>
          <cell r="O323" t="str">
            <v>BONITA SPRINGS</v>
          </cell>
          <cell r="P323" t="str">
            <v>BONITA SPG</v>
          </cell>
          <cell r="R323" t="str">
            <v>EQ</v>
          </cell>
          <cell r="S323" t="str">
            <v>EAST</v>
          </cell>
          <cell r="T323" t="str">
            <v>KEVIN MCCARTER</v>
          </cell>
          <cell r="U323" t="str">
            <v>EMBARQ FLORIDA, INC.</v>
          </cell>
          <cell r="V323" t="e">
            <v>#N/A</v>
          </cell>
          <cell r="W323" t="e">
            <v>#N/A</v>
          </cell>
          <cell r="X323" t="e">
            <v>#N/A</v>
          </cell>
          <cell r="Y323" t="e">
            <v>#N/A</v>
          </cell>
          <cell r="Z323" t="e">
            <v>#N/A</v>
          </cell>
          <cell r="AA323" t="e">
            <v>#N/A</v>
          </cell>
          <cell r="AB323" t="e">
            <v>#N/A</v>
          </cell>
          <cell r="AC323">
            <v>26.328619</v>
          </cell>
          <cell r="AD323">
            <v>-81.809381000000002</v>
          </cell>
          <cell r="AE323" t="e">
            <v>#N/A</v>
          </cell>
          <cell r="AF323" t="e">
            <v>#N/A</v>
          </cell>
          <cell r="AG323" t="e">
            <v>#N/A</v>
          </cell>
          <cell r="AH323" t="e">
            <v>#N/A</v>
          </cell>
          <cell r="AI323" t="e">
            <v>#N/A</v>
          </cell>
          <cell r="AJ323" t="e">
            <v>#N/A</v>
          </cell>
          <cell r="AK323" t="e">
            <v>#N/A</v>
          </cell>
        </row>
        <row r="324">
          <cell r="A324" t="str">
            <v>BNTFUTMA</v>
          </cell>
          <cell r="B324" t="str">
            <v>UT</v>
          </cell>
          <cell r="C324" t="str">
            <v>UT</v>
          </cell>
          <cell r="D324" t="str">
            <v>BOUNTIFUL</v>
          </cell>
          <cell r="E324" t="str">
            <v>BNTFUTMADS0</v>
          </cell>
          <cell r="F324">
            <v>660</v>
          </cell>
          <cell r="G324" t="str">
            <v>801292</v>
          </cell>
          <cell r="H324">
            <v>7071</v>
          </cell>
          <cell r="I324">
            <v>7549</v>
          </cell>
          <cell r="J324">
            <v>7071</v>
          </cell>
          <cell r="K324" t="str">
            <v>T600</v>
          </cell>
          <cell r="L324" t="str">
            <v>9636</v>
          </cell>
          <cell r="M324" t="str">
            <v>QWEST CORPORATION</v>
          </cell>
          <cell r="N324" t="str">
            <v>BNTFUTMA</v>
          </cell>
          <cell r="O324" t="str">
            <v>SALT LAKE CITY</v>
          </cell>
          <cell r="P324" t="str">
            <v>BOUNTIFUL</v>
          </cell>
          <cell r="R324" t="str">
            <v>Q</v>
          </cell>
          <cell r="S324" t="str">
            <v>WEST</v>
          </cell>
          <cell r="T324" t="str">
            <v>BRIAN STADING</v>
          </cell>
          <cell r="U324" t="str">
            <v>QWEST CORPORATION</v>
          </cell>
          <cell r="V324" t="e">
            <v>#N/A</v>
          </cell>
          <cell r="W324" t="e">
            <v>#N/A</v>
          </cell>
          <cell r="X324" t="e">
            <v>#N/A</v>
          </cell>
          <cell r="Y324" t="e">
            <v>#N/A</v>
          </cell>
          <cell r="Z324" t="e">
            <v>#N/A</v>
          </cell>
          <cell r="AA324" t="e">
            <v>#N/A</v>
          </cell>
          <cell r="AB324" t="e">
            <v>#N/A</v>
          </cell>
          <cell r="AC324">
            <v>40.887326000000002</v>
          </cell>
          <cell r="AD324">
            <v>-111.88174600000001</v>
          </cell>
          <cell r="AE324" t="e">
            <v>#N/A</v>
          </cell>
          <cell r="AF324" t="e">
            <v>#N/A</v>
          </cell>
          <cell r="AG324" t="e">
            <v>#N/A</v>
          </cell>
          <cell r="AH324" t="e">
            <v>#N/A</v>
          </cell>
          <cell r="AI324" t="e">
            <v>#N/A</v>
          </cell>
          <cell r="AJ324" t="e">
            <v>#N/A</v>
          </cell>
          <cell r="AK324" t="e">
            <v>#N/A</v>
          </cell>
        </row>
        <row r="325">
          <cell r="A325" t="str">
            <v>BNTNWIXB</v>
          </cell>
          <cell r="B325" t="str">
            <v>WI</v>
          </cell>
          <cell r="C325" t="str">
            <v>WI</v>
          </cell>
          <cell r="D325" t="str">
            <v>BENTON</v>
          </cell>
          <cell r="E325" t="str">
            <v>BNTNWIXBRS0</v>
          </cell>
          <cell r="F325">
            <v>354</v>
          </cell>
          <cell r="G325" t="str">
            <v>608759</v>
          </cell>
          <cell r="H325">
            <v>3890</v>
          </cell>
          <cell r="I325">
            <v>6056</v>
          </cell>
          <cell r="J325">
            <v>3890</v>
          </cell>
          <cell r="K325" t="str">
            <v>T098</v>
          </cell>
          <cell r="L325" t="str">
            <v>1159</v>
          </cell>
          <cell r="M325" t="str">
            <v>CENTURYTEL CENTRAL WISCONSIN</v>
          </cell>
          <cell r="N325" t="str">
            <v>BNTNWI</v>
          </cell>
          <cell r="O325" t="str">
            <v>BENTON</v>
          </cell>
          <cell r="P325" t="str">
            <v>BENTON</v>
          </cell>
          <cell r="R325" t="str">
            <v>CT</v>
          </cell>
          <cell r="S325" t="str">
            <v>MIDWEST</v>
          </cell>
          <cell r="T325" t="str">
            <v>DUANE RING</v>
          </cell>
          <cell r="U325" t="str">
            <v>CenturyTel of Central Wisconsin, LLC</v>
          </cell>
          <cell r="V325" t="str">
            <v>CenturyTel FCC #1</v>
          </cell>
          <cell r="W325">
            <v>1159</v>
          </cell>
          <cell r="X325" t="str">
            <v>SOUTHWEST WISCONSIN</v>
          </cell>
          <cell r="Y325">
            <v>6056</v>
          </cell>
          <cell r="Z325">
            <v>3890</v>
          </cell>
          <cell r="AA325">
            <v>0</v>
          </cell>
          <cell r="AB325">
            <v>0</v>
          </cell>
          <cell r="AC325">
            <v>42.571367119462373</v>
          </cell>
          <cell r="AD325">
            <v>-90.383361493235327</v>
          </cell>
          <cell r="AE325" t="str">
            <v>MAIN ST &amp; 1ST AVE</v>
          </cell>
          <cell r="AF325" t="str">
            <v>BENTON</v>
          </cell>
          <cell r="AG325" t="str">
            <v>53803</v>
          </cell>
          <cell r="AH325">
            <v>0</v>
          </cell>
          <cell r="AI325" t="str">
            <v>-</v>
          </cell>
          <cell r="AJ325" t="str">
            <v>-</v>
          </cell>
          <cell r="AK325" t="str">
            <v>X</v>
          </cell>
        </row>
        <row r="326">
          <cell r="A326" t="str">
            <v>BNVLARXA</v>
          </cell>
          <cell r="B326" t="str">
            <v>AR</v>
          </cell>
          <cell r="C326" t="str">
            <v>AR</v>
          </cell>
          <cell r="D326" t="str">
            <v>BOONEVILLE</v>
          </cell>
          <cell r="E326" t="str">
            <v>BNVLARXADS0</v>
          </cell>
          <cell r="F326">
            <v>528</v>
          </cell>
          <cell r="G326" t="str">
            <v>479675</v>
          </cell>
          <cell r="H326">
            <v>3753</v>
          </cell>
          <cell r="I326">
            <v>7765</v>
          </cell>
          <cell r="J326">
            <v>3753</v>
          </cell>
          <cell r="K326" t="str">
            <v>T090</v>
          </cell>
          <cell r="L326" t="str">
            <v>1142</v>
          </cell>
          <cell r="M326" t="str">
            <v>CENTURYTEL NW AR-RUSSELVL</v>
          </cell>
          <cell r="N326" t="str">
            <v>BNVLAR</v>
          </cell>
          <cell r="O326" t="str">
            <v>BOONEVILLE</v>
          </cell>
          <cell r="P326" t="str">
            <v>BOONEVILLE</v>
          </cell>
          <cell r="R326" t="str">
            <v>CT</v>
          </cell>
          <cell r="S326" t="str">
            <v>EAST</v>
          </cell>
          <cell r="T326" t="str">
            <v>KEVIN MCCARTER</v>
          </cell>
          <cell r="U326" t="str">
            <v>CenturyTel of Northwest Arkansas, LLC</v>
          </cell>
          <cell r="V326" t="str">
            <v>CenturyTel FCC # 7</v>
          </cell>
          <cell r="W326">
            <v>1142</v>
          </cell>
          <cell r="X326" t="str">
            <v>LITTLE ROCK ARKANSAS</v>
          </cell>
          <cell r="Y326">
            <v>7765</v>
          </cell>
          <cell r="Z326">
            <v>3753</v>
          </cell>
          <cell r="AA326">
            <v>0</v>
          </cell>
          <cell r="AB326">
            <v>0</v>
          </cell>
          <cell r="AC326">
            <v>35.138144794960468</v>
          </cell>
          <cell r="AD326">
            <v>-93.921721712719375</v>
          </cell>
          <cell r="AE326" t="str">
            <v>W 2ND ST &amp; N BENNETT AVE</v>
          </cell>
          <cell r="AF326" t="str">
            <v>BOONEVILLE</v>
          </cell>
          <cell r="AG326" t="str">
            <v>72927</v>
          </cell>
          <cell r="AH326">
            <v>0</v>
          </cell>
          <cell r="AI326" t="str">
            <v>X</v>
          </cell>
          <cell r="AJ326" t="str">
            <v>X</v>
          </cell>
          <cell r="AK326" t="str">
            <v>-</v>
          </cell>
        </row>
        <row r="327">
          <cell r="A327" t="str">
            <v>BNVLMNXB</v>
          </cell>
          <cell r="B327" t="str">
            <v>MN</v>
          </cell>
          <cell r="C327" t="str">
            <v>MN</v>
          </cell>
          <cell r="D327" t="str">
            <v>BENNETTVILLE</v>
          </cell>
          <cell r="E327" t="str">
            <v>BNVLMNXBRS0</v>
          </cell>
          <cell r="F327">
            <v>636</v>
          </cell>
          <cell r="G327" t="str">
            <v>218678</v>
          </cell>
          <cell r="H327">
            <v>4729</v>
          </cell>
          <cell r="I327">
            <v>5537</v>
          </cell>
          <cell r="J327">
            <v>4729</v>
          </cell>
          <cell r="K327" t="str">
            <v>T866</v>
          </cell>
          <cell r="L327" t="str">
            <v>1456</v>
          </cell>
          <cell r="M327" t="str">
            <v>EMBARQ MINNESOTA</v>
          </cell>
          <cell r="N327" t="str">
            <v>BNVLMN</v>
          </cell>
          <cell r="O327" t="str">
            <v>BENNETTVILLE</v>
          </cell>
          <cell r="P327" t="str">
            <v>BENNETTVL</v>
          </cell>
          <cell r="R327" t="str">
            <v>EQ</v>
          </cell>
          <cell r="S327" t="str">
            <v>MIDWEST</v>
          </cell>
          <cell r="T327" t="str">
            <v>DUANE RING</v>
          </cell>
          <cell r="U327" t="str">
            <v>EMBARQ MINNESOTA</v>
          </cell>
          <cell r="V327" t="e">
            <v>#N/A</v>
          </cell>
          <cell r="W327" t="e">
            <v>#N/A</v>
          </cell>
          <cell r="X327" t="e">
            <v>#N/A</v>
          </cell>
          <cell r="Y327" t="e">
            <v>#N/A</v>
          </cell>
          <cell r="Z327" t="e">
            <v>#N/A</v>
          </cell>
          <cell r="AA327" t="e">
            <v>#N/A</v>
          </cell>
          <cell r="AB327" t="e">
            <v>#N/A</v>
          </cell>
          <cell r="AC327">
            <v>46.393006999999997</v>
          </cell>
          <cell r="AD327">
            <v>-93.823578999999995</v>
          </cell>
          <cell r="AE327" t="e">
            <v>#N/A</v>
          </cell>
          <cell r="AF327" t="e">
            <v>#N/A</v>
          </cell>
          <cell r="AG327" t="e">
            <v>#N/A</v>
          </cell>
          <cell r="AH327" t="e">
            <v>#N/A</v>
          </cell>
          <cell r="AI327" t="e">
            <v>#N/A</v>
          </cell>
          <cell r="AJ327" t="e">
            <v>#N/A</v>
          </cell>
          <cell r="AK327" t="e">
            <v>#N/A</v>
          </cell>
        </row>
        <row r="328">
          <cell r="A328" t="str">
            <v>BNVLNCXA</v>
          </cell>
          <cell r="B328" t="str">
            <v>NC</v>
          </cell>
          <cell r="C328" t="str">
            <v>NC</v>
          </cell>
          <cell r="D328" t="str">
            <v>BOONVILLE</v>
          </cell>
          <cell r="E328" t="str">
            <v>BNVLNCXARS0</v>
          </cell>
          <cell r="F328">
            <v>424</v>
          </cell>
          <cell r="G328" t="str">
            <v>336367</v>
          </cell>
          <cell r="H328">
            <v>1794</v>
          </cell>
          <cell r="I328">
            <v>6459</v>
          </cell>
          <cell r="J328">
            <v>1794</v>
          </cell>
          <cell r="K328" t="str">
            <v>T860</v>
          </cell>
          <cell r="L328" t="str">
            <v>0471</v>
          </cell>
          <cell r="M328" t="str">
            <v>CENTRAL TEL. CO. OF NORTH CAROLINA</v>
          </cell>
          <cell r="N328" t="str">
            <v>BNVLNC</v>
          </cell>
          <cell r="O328" t="str">
            <v>BOONVILLE</v>
          </cell>
          <cell r="P328" t="str">
            <v>BOONVILLE</v>
          </cell>
          <cell r="R328" t="str">
            <v>EQ</v>
          </cell>
          <cell r="S328" t="str">
            <v>EAST</v>
          </cell>
          <cell r="T328" t="str">
            <v>KEVIN MCCARTER</v>
          </cell>
          <cell r="U328" t="str">
            <v>CENTRAL TEL. CO. OF NORTH CAROLINA</v>
          </cell>
          <cell r="V328" t="e">
            <v>#N/A</v>
          </cell>
          <cell r="W328" t="e">
            <v>#N/A</v>
          </cell>
          <cell r="X328" t="e">
            <v>#N/A</v>
          </cell>
          <cell r="Y328" t="e">
            <v>#N/A</v>
          </cell>
          <cell r="Z328" t="e">
            <v>#N/A</v>
          </cell>
          <cell r="AA328" t="e">
            <v>#N/A</v>
          </cell>
          <cell r="AB328" t="e">
            <v>#N/A</v>
          </cell>
          <cell r="AC328">
            <v>36.232129</v>
          </cell>
          <cell r="AD328">
            <v>-80.706764000000007</v>
          </cell>
          <cell r="AE328" t="e">
            <v>#N/A</v>
          </cell>
          <cell r="AF328" t="e">
            <v>#N/A</v>
          </cell>
          <cell r="AG328" t="e">
            <v>#N/A</v>
          </cell>
          <cell r="AH328" t="e">
            <v>#N/A</v>
          </cell>
          <cell r="AI328" t="e">
            <v>#N/A</v>
          </cell>
          <cell r="AJ328" t="e">
            <v>#N/A</v>
          </cell>
          <cell r="AK328" t="e">
            <v>#N/A</v>
          </cell>
        </row>
        <row r="329">
          <cell r="A329" t="str">
            <v>BNVSCOMA</v>
          </cell>
          <cell r="B329" t="str">
            <v>CO</v>
          </cell>
          <cell r="C329" t="str">
            <v>CO</v>
          </cell>
          <cell r="D329" t="str">
            <v>BUENA VISTA</v>
          </cell>
          <cell r="E329" t="str">
            <v>BNVSCOMARS1</v>
          </cell>
          <cell r="F329">
            <v>658</v>
          </cell>
          <cell r="G329" t="str">
            <v>719395</v>
          </cell>
          <cell r="H329">
            <v>6028</v>
          </cell>
          <cell r="I329">
            <v>7742</v>
          </cell>
          <cell r="J329">
            <v>6028</v>
          </cell>
          <cell r="K329" t="str">
            <v>T600</v>
          </cell>
          <cell r="L329" t="str">
            <v>9636</v>
          </cell>
          <cell r="M329" t="str">
            <v>QWEST CORPORATION</v>
          </cell>
          <cell r="N329" t="str">
            <v>BNVSCOMA</v>
          </cell>
          <cell r="O329" t="str">
            <v>BUENA VISTA</v>
          </cell>
          <cell r="P329" t="str">
            <v>BUENAVISTA</v>
          </cell>
          <cell r="R329" t="str">
            <v>Q</v>
          </cell>
          <cell r="S329" t="str">
            <v>MOUNTAIN WEST</v>
          </cell>
          <cell r="T329" t="str">
            <v>TERRY BEELER</v>
          </cell>
          <cell r="U329" t="str">
            <v>QWEST CORPORATION</v>
          </cell>
          <cell r="V329" t="e">
            <v>#N/A</v>
          </cell>
          <cell r="W329" t="e">
            <v>#N/A</v>
          </cell>
          <cell r="X329" t="e">
            <v>#N/A</v>
          </cell>
          <cell r="Y329" t="e">
            <v>#N/A</v>
          </cell>
          <cell r="Z329" t="e">
            <v>#N/A</v>
          </cell>
          <cell r="AA329" t="e">
            <v>#N/A</v>
          </cell>
          <cell r="AB329" t="e">
            <v>#N/A</v>
          </cell>
          <cell r="AC329">
            <v>38.842776999999998</v>
          </cell>
          <cell r="AD329">
            <v>-106.131668</v>
          </cell>
          <cell r="AE329" t="e">
            <v>#N/A</v>
          </cell>
          <cell r="AF329" t="e">
            <v>#N/A</v>
          </cell>
          <cell r="AG329" t="e">
            <v>#N/A</v>
          </cell>
          <cell r="AH329" t="e">
            <v>#N/A</v>
          </cell>
          <cell r="AI329" t="e">
            <v>#N/A</v>
          </cell>
          <cell r="AJ329" t="e">
            <v>#N/A</v>
          </cell>
          <cell r="AK329" t="e">
            <v>#N/A</v>
          </cell>
        </row>
        <row r="330">
          <cell r="A330" t="str">
            <v>BNVSVAXA</v>
          </cell>
          <cell r="B330" t="str">
            <v>VA</v>
          </cell>
          <cell r="C330" t="str">
            <v>VA</v>
          </cell>
          <cell r="D330" t="str">
            <v>BUENA VISTA</v>
          </cell>
          <cell r="E330" t="str">
            <v>BNVSVAXARS0</v>
          </cell>
          <cell r="F330">
            <v>244</v>
          </cell>
          <cell r="G330" t="str">
            <v>540261</v>
          </cell>
          <cell r="H330">
            <v>1771</v>
          </cell>
          <cell r="I330">
            <v>6055</v>
          </cell>
          <cell r="J330">
            <v>1771</v>
          </cell>
          <cell r="K330" t="str">
            <v>T858</v>
          </cell>
          <cell r="L330" t="str">
            <v>0254</v>
          </cell>
          <cell r="M330" t="str">
            <v>CENTRAL TEL. CO. OF VIRGINIA</v>
          </cell>
          <cell r="N330" t="str">
            <v>BNVSVA</v>
          </cell>
          <cell r="O330" t="str">
            <v>BUENA VISTA</v>
          </cell>
          <cell r="P330" t="str">
            <v>BUENAVISTA</v>
          </cell>
          <cell r="R330" t="str">
            <v>EQ</v>
          </cell>
          <cell r="S330" t="str">
            <v>EAST</v>
          </cell>
          <cell r="T330" t="str">
            <v>KEVIN MCCARTER</v>
          </cell>
          <cell r="U330" t="str">
            <v>CENTRAL TEL. CO. OF VIRGINIA</v>
          </cell>
          <cell r="V330" t="e">
            <v>#N/A</v>
          </cell>
          <cell r="W330" t="e">
            <v>#N/A</v>
          </cell>
          <cell r="X330" t="e">
            <v>#N/A</v>
          </cell>
          <cell r="Y330" t="e">
            <v>#N/A</v>
          </cell>
          <cell r="Z330" t="e">
            <v>#N/A</v>
          </cell>
          <cell r="AA330" t="e">
            <v>#N/A</v>
          </cell>
          <cell r="AB330" t="e">
            <v>#N/A</v>
          </cell>
          <cell r="AC330">
            <v>37.731409999999997</v>
          </cell>
          <cell r="AD330">
            <v>-79.355580000000003</v>
          </cell>
          <cell r="AE330" t="e">
            <v>#N/A</v>
          </cell>
          <cell r="AF330" t="e">
            <v>#N/A</v>
          </cell>
          <cell r="AG330" t="e">
            <v>#N/A</v>
          </cell>
          <cell r="AH330" t="e">
            <v>#N/A</v>
          </cell>
          <cell r="AI330" t="e">
            <v>#N/A</v>
          </cell>
          <cell r="AJ330" t="e">
            <v>#N/A</v>
          </cell>
          <cell r="AK330" t="e">
            <v>#N/A</v>
          </cell>
        </row>
        <row r="331">
          <cell r="A331" t="str">
            <v>BNWDWIXA</v>
          </cell>
          <cell r="B331" t="str">
            <v>WI</v>
          </cell>
          <cell r="C331" t="str">
            <v>WI</v>
          </cell>
          <cell r="D331" t="str">
            <v>BRANTWOOD</v>
          </cell>
          <cell r="E331" t="str">
            <v>BNWDWIXARS0</v>
          </cell>
          <cell r="F331">
            <v>350</v>
          </cell>
          <cell r="G331" t="str">
            <v>715564</v>
          </cell>
          <cell r="H331">
            <v>4148</v>
          </cell>
          <cell r="I331">
            <v>5463</v>
          </cell>
          <cell r="J331">
            <v>4148</v>
          </cell>
          <cell r="K331" t="str">
            <v>T111</v>
          </cell>
          <cell r="L331" t="str">
            <v>0956</v>
          </cell>
          <cell r="M331" t="str">
            <v>CENTURYTEL NW WISCONSIN LLC</v>
          </cell>
          <cell r="N331" t="str">
            <v>BNWDWI</v>
          </cell>
          <cell r="O331" t="str">
            <v>BRANTWOOD</v>
          </cell>
          <cell r="P331" t="str">
            <v>BRANTWOOD</v>
          </cell>
          <cell r="R331" t="str">
            <v>CT</v>
          </cell>
          <cell r="S331" t="str">
            <v>MIDWEST</v>
          </cell>
          <cell r="T331" t="str">
            <v>DUANE RING</v>
          </cell>
          <cell r="U331" t="str">
            <v>CenturyTel of Northern Wisconsin, LLC</v>
          </cell>
          <cell r="V331" t="str">
            <v>CenturyTel FCC # 7</v>
          </cell>
          <cell r="W331">
            <v>956</v>
          </cell>
          <cell r="X331" t="str">
            <v>NORTHEAST WISCONSIN</v>
          </cell>
          <cell r="Y331">
            <v>5460</v>
          </cell>
          <cell r="Z331">
            <v>4139</v>
          </cell>
          <cell r="AA331">
            <v>3</v>
          </cell>
          <cell r="AB331">
            <v>9</v>
          </cell>
          <cell r="AC331">
            <v>45.547623341827958</v>
          </cell>
          <cell r="AD331">
            <v>-90.100185511519612</v>
          </cell>
          <cell r="AE331" t="str">
            <v>W1291 HWY 8</v>
          </cell>
          <cell r="AF331" t="str">
            <v>BRANTWOOD</v>
          </cell>
          <cell r="AG331" t="str">
            <v>54513</v>
          </cell>
          <cell r="AH331">
            <v>0</v>
          </cell>
          <cell r="AI331" t="str">
            <v>X</v>
          </cell>
          <cell r="AJ331" t="str">
            <v>-</v>
          </cell>
          <cell r="AK331" t="str">
            <v>X</v>
          </cell>
        </row>
        <row r="332">
          <cell r="A332" t="str">
            <v>BOISIDMA</v>
          </cell>
          <cell r="B332" t="str">
            <v>ID</v>
          </cell>
          <cell r="C332" t="str">
            <v>ID</v>
          </cell>
          <cell r="D332" t="str">
            <v>BOISE MAIN</v>
          </cell>
          <cell r="E332" t="str">
            <v>BOISIDMADS0</v>
          </cell>
          <cell r="F332">
            <v>652</v>
          </cell>
          <cell r="G332" t="str">
            <v>208332</v>
          </cell>
          <cell r="H332">
            <v>7866</v>
          </cell>
          <cell r="I332">
            <v>7094</v>
          </cell>
          <cell r="J332">
            <v>7866</v>
          </cell>
          <cell r="K332" t="str">
            <v>T600</v>
          </cell>
          <cell r="L332" t="str">
            <v>9636</v>
          </cell>
          <cell r="M332" t="str">
            <v>QWEST CORPORATION</v>
          </cell>
          <cell r="N332" t="str">
            <v>BOISIDMA</v>
          </cell>
          <cell r="O332" t="str">
            <v>BOISE</v>
          </cell>
          <cell r="P332" t="str">
            <v>BOISE</v>
          </cell>
          <cell r="R332" t="str">
            <v>Q</v>
          </cell>
          <cell r="S332" t="str">
            <v>WEST</v>
          </cell>
          <cell r="T332" t="str">
            <v>BRIAN STADING</v>
          </cell>
          <cell r="U332" t="str">
            <v>QWEST CORPORATION</v>
          </cell>
          <cell r="V332" t="e">
            <v>#N/A</v>
          </cell>
          <cell r="W332" t="e">
            <v>#N/A</v>
          </cell>
          <cell r="X332" t="e">
            <v>#N/A</v>
          </cell>
          <cell r="Y332" t="e">
            <v>#N/A</v>
          </cell>
          <cell r="Z332" t="e">
            <v>#N/A</v>
          </cell>
          <cell r="AA332" t="e">
            <v>#N/A</v>
          </cell>
          <cell r="AB332" t="e">
            <v>#N/A</v>
          </cell>
          <cell r="AC332">
            <v>43.616258000000002</v>
          </cell>
          <cell r="AD332">
            <v>-116.20021300000001</v>
          </cell>
          <cell r="AE332" t="e">
            <v>#N/A</v>
          </cell>
          <cell r="AF332" t="e">
            <v>#N/A</v>
          </cell>
          <cell r="AG332" t="e">
            <v>#N/A</v>
          </cell>
          <cell r="AH332" t="e">
            <v>#N/A</v>
          </cell>
          <cell r="AI332" t="e">
            <v>#N/A</v>
          </cell>
          <cell r="AJ332" t="e">
            <v>#N/A</v>
          </cell>
          <cell r="AK332" t="e">
            <v>#N/A</v>
          </cell>
        </row>
        <row r="333">
          <cell r="A333" t="str">
            <v>BOISIDNW</v>
          </cell>
          <cell r="B333" t="str">
            <v>ID</v>
          </cell>
          <cell r="C333" t="str">
            <v>ID</v>
          </cell>
          <cell r="D333" t="str">
            <v>BOISE NORTHWEST</v>
          </cell>
          <cell r="E333" t="str">
            <v>BOISIDNWDS0</v>
          </cell>
          <cell r="F333">
            <v>652</v>
          </cell>
          <cell r="G333" t="str">
            <v>208853</v>
          </cell>
          <cell r="H333">
            <v>7880</v>
          </cell>
          <cell r="I333">
            <v>7084</v>
          </cell>
          <cell r="J333">
            <v>7880</v>
          </cell>
          <cell r="K333" t="str">
            <v>T600</v>
          </cell>
          <cell r="L333" t="str">
            <v>9636</v>
          </cell>
          <cell r="M333" t="str">
            <v>QWEST CORPORATION</v>
          </cell>
          <cell r="N333" t="str">
            <v>BOISIDNW</v>
          </cell>
          <cell r="O333" t="str">
            <v>BOISE</v>
          </cell>
          <cell r="P333" t="str">
            <v>BOISE</v>
          </cell>
          <cell r="R333" t="str">
            <v>Q</v>
          </cell>
          <cell r="S333" t="str">
            <v>WEST</v>
          </cell>
          <cell r="T333" t="str">
            <v>BRIAN STADING</v>
          </cell>
          <cell r="U333" t="str">
            <v>QWEST CORPORATION</v>
          </cell>
          <cell r="V333" t="e">
            <v>#N/A</v>
          </cell>
          <cell r="W333" t="e">
            <v>#N/A</v>
          </cell>
          <cell r="X333" t="e">
            <v>#N/A</v>
          </cell>
          <cell r="Y333" t="e">
            <v>#N/A</v>
          </cell>
          <cell r="Z333" t="e">
            <v>#N/A</v>
          </cell>
          <cell r="AA333" t="e">
            <v>#N/A</v>
          </cell>
          <cell r="AB333" t="e">
            <v>#N/A</v>
          </cell>
          <cell r="AC333">
            <v>43.669445000000003</v>
          </cell>
          <cell r="AD333">
            <v>-116.27722199999999</v>
          </cell>
          <cell r="AE333" t="e">
            <v>#N/A</v>
          </cell>
          <cell r="AF333" t="e">
            <v>#N/A</v>
          </cell>
          <cell r="AG333" t="e">
            <v>#N/A</v>
          </cell>
          <cell r="AH333" t="e">
            <v>#N/A</v>
          </cell>
          <cell r="AI333" t="e">
            <v>#N/A</v>
          </cell>
          <cell r="AJ333" t="e">
            <v>#N/A</v>
          </cell>
          <cell r="AK333" t="e">
            <v>#N/A</v>
          </cell>
        </row>
        <row r="334">
          <cell r="A334" t="str">
            <v>BOISIDSW</v>
          </cell>
          <cell r="B334" t="str">
            <v>ID</v>
          </cell>
          <cell r="C334" t="str">
            <v>ID</v>
          </cell>
          <cell r="D334" t="str">
            <v>BOISE SOUTHWEST</v>
          </cell>
          <cell r="E334" t="str">
            <v>BOISIDSWDS0</v>
          </cell>
          <cell r="F334">
            <v>652</v>
          </cell>
          <cell r="G334" t="str">
            <v>208362</v>
          </cell>
          <cell r="H334">
            <v>7878</v>
          </cell>
          <cell r="I334">
            <v>7112</v>
          </cell>
          <cell r="J334">
            <v>7878</v>
          </cell>
          <cell r="K334" t="str">
            <v>T600</v>
          </cell>
          <cell r="L334" t="str">
            <v>9636</v>
          </cell>
          <cell r="M334" t="str">
            <v>QWEST CORPORATION</v>
          </cell>
          <cell r="N334" t="str">
            <v>BOISIDSW</v>
          </cell>
          <cell r="O334" t="str">
            <v>BOISE</v>
          </cell>
          <cell r="P334" t="str">
            <v>BOISE</v>
          </cell>
          <cell r="R334" t="str">
            <v>Q</v>
          </cell>
          <cell r="S334" t="str">
            <v>WEST</v>
          </cell>
          <cell r="T334" t="str">
            <v>BRIAN STADING</v>
          </cell>
          <cell r="U334" t="str">
            <v>QWEST CORPORATION</v>
          </cell>
          <cell r="V334" t="e">
            <v>#N/A</v>
          </cell>
          <cell r="W334" t="e">
            <v>#N/A</v>
          </cell>
          <cell r="X334" t="e">
            <v>#N/A</v>
          </cell>
          <cell r="Y334" t="e">
            <v>#N/A</v>
          </cell>
          <cell r="Z334" t="e">
            <v>#N/A</v>
          </cell>
          <cell r="AA334" t="e">
            <v>#N/A</v>
          </cell>
          <cell r="AB334" t="e">
            <v>#N/A</v>
          </cell>
          <cell r="AC334">
            <v>43.544998</v>
          </cell>
          <cell r="AD334">
            <v>-116.293335</v>
          </cell>
          <cell r="AE334" t="e">
            <v>#N/A</v>
          </cell>
          <cell r="AF334" t="e">
            <v>#N/A</v>
          </cell>
          <cell r="AG334" t="e">
            <v>#N/A</v>
          </cell>
          <cell r="AH334" t="e">
            <v>#N/A</v>
          </cell>
          <cell r="AI334" t="e">
            <v>#N/A</v>
          </cell>
          <cell r="AJ334" t="e">
            <v>#N/A</v>
          </cell>
          <cell r="AK334" t="e">
            <v>#N/A</v>
          </cell>
        </row>
        <row r="335">
          <cell r="A335" t="str">
            <v>BOISIDWE</v>
          </cell>
          <cell r="B335" t="str">
            <v>ID</v>
          </cell>
          <cell r="C335" t="str">
            <v>ID</v>
          </cell>
          <cell r="D335" t="str">
            <v>BOISE WEST</v>
          </cell>
          <cell r="E335" t="str">
            <v>BOISIDWEDS0</v>
          </cell>
          <cell r="F335">
            <v>652</v>
          </cell>
          <cell r="G335" t="str">
            <v>208321</v>
          </cell>
          <cell r="H335">
            <v>7881</v>
          </cell>
          <cell r="I335">
            <v>7096</v>
          </cell>
          <cell r="J335">
            <v>7881</v>
          </cell>
          <cell r="K335" t="str">
            <v>T600</v>
          </cell>
          <cell r="L335" t="str">
            <v>9636</v>
          </cell>
          <cell r="M335" t="str">
            <v>QWEST CORPORATION</v>
          </cell>
          <cell r="N335" t="str">
            <v>BOISIDWE</v>
          </cell>
          <cell r="O335" t="str">
            <v>BOISE</v>
          </cell>
          <cell r="P335" t="str">
            <v>BOISE</v>
          </cell>
          <cell r="R335" t="str">
            <v>Q</v>
          </cell>
          <cell r="S335" t="str">
            <v>WEST</v>
          </cell>
          <cell r="T335" t="str">
            <v>BRIAN STADING</v>
          </cell>
          <cell r="U335" t="str">
            <v>QWEST CORPORATION</v>
          </cell>
          <cell r="V335" t="e">
            <v>#N/A</v>
          </cell>
          <cell r="W335" t="e">
            <v>#N/A</v>
          </cell>
          <cell r="X335" t="e">
            <v>#N/A</v>
          </cell>
          <cell r="Y335" t="e">
            <v>#N/A</v>
          </cell>
          <cell r="Z335" t="e">
            <v>#N/A</v>
          </cell>
          <cell r="AA335" t="e">
            <v>#N/A</v>
          </cell>
          <cell r="AB335" t="e">
            <v>#N/A</v>
          </cell>
          <cell r="AC335">
            <v>43.620277000000002</v>
          </cell>
          <cell r="AD335">
            <v>-116.293335</v>
          </cell>
          <cell r="AE335" t="e">
            <v>#N/A</v>
          </cell>
          <cell r="AF335" t="e">
            <v>#N/A</v>
          </cell>
          <cell r="AG335" t="e">
            <v>#N/A</v>
          </cell>
          <cell r="AH335" t="e">
            <v>#N/A</v>
          </cell>
          <cell r="AI335" t="e">
            <v>#N/A</v>
          </cell>
          <cell r="AJ335" t="e">
            <v>#N/A</v>
          </cell>
          <cell r="AK335" t="e">
            <v>#N/A</v>
          </cell>
        </row>
        <row r="336">
          <cell r="A336" t="str">
            <v>BOLSARXA</v>
          </cell>
          <cell r="B336" t="str">
            <v>AR</v>
          </cell>
          <cell r="C336" t="str">
            <v>AR</v>
          </cell>
          <cell r="D336" t="str">
            <v>BOLES</v>
          </cell>
          <cell r="E336" t="str">
            <v>BOLSARXARS0</v>
          </cell>
          <cell r="F336">
            <v>526</v>
          </cell>
          <cell r="G336" t="str">
            <v>479577</v>
          </cell>
          <cell r="H336">
            <v>3743</v>
          </cell>
          <cell r="I336">
            <v>7843</v>
          </cell>
          <cell r="J336">
            <v>3743</v>
          </cell>
          <cell r="K336" t="str">
            <v>T090</v>
          </cell>
          <cell r="L336" t="str">
            <v>1142</v>
          </cell>
          <cell r="M336" t="str">
            <v>CENTURYTEL NW AR-RUSSELVL</v>
          </cell>
          <cell r="N336" t="str">
            <v>BOLSAR</v>
          </cell>
          <cell r="O336" t="str">
            <v>BOLES</v>
          </cell>
          <cell r="P336" t="str">
            <v>BOLES</v>
          </cell>
          <cell r="R336" t="str">
            <v>CT</v>
          </cell>
          <cell r="S336" t="str">
            <v>EAST</v>
          </cell>
          <cell r="T336" t="str">
            <v>KEVIN MCCARTER</v>
          </cell>
          <cell r="U336" t="str">
            <v>CenturyTel of Northwest Arkansas, LLC</v>
          </cell>
          <cell r="V336" t="str">
            <v>CenturyTel FCC # 7</v>
          </cell>
          <cell r="W336">
            <v>1142</v>
          </cell>
          <cell r="X336" t="str">
            <v>FORT SMITH ARKANSAS</v>
          </cell>
          <cell r="Y336">
            <v>7844</v>
          </cell>
          <cell r="Z336">
            <v>3743</v>
          </cell>
          <cell r="AA336">
            <v>-1</v>
          </cell>
          <cell r="AB336">
            <v>0</v>
          </cell>
          <cell r="AC336">
            <v>34.784705948281406</v>
          </cell>
          <cell r="AD336">
            <v>-94.04879464577067</v>
          </cell>
          <cell r="AE336" t="str">
            <v>USHWY 71 &amp; BOLES</v>
          </cell>
          <cell r="AF336" t="str">
            <v>BOLES</v>
          </cell>
          <cell r="AG336" t="str">
            <v>72926</v>
          </cell>
          <cell r="AH336">
            <v>0</v>
          </cell>
          <cell r="AI336" t="str">
            <v>X</v>
          </cell>
          <cell r="AJ336" t="str">
            <v>-</v>
          </cell>
          <cell r="AK336" t="str">
            <v>X</v>
          </cell>
        </row>
        <row r="337">
          <cell r="A337" t="str">
            <v>BONLNCXA</v>
          </cell>
          <cell r="B337" t="str">
            <v>NC</v>
          </cell>
          <cell r="C337" t="str">
            <v>NC</v>
          </cell>
          <cell r="D337" t="str">
            <v>BONLEE</v>
          </cell>
          <cell r="E337" t="str">
            <v>BONLNCXARS0</v>
          </cell>
          <cell r="F337">
            <v>949</v>
          </cell>
          <cell r="G337" t="str">
            <v>919837</v>
          </cell>
          <cell r="H337">
            <v>1534</v>
          </cell>
          <cell r="I337">
            <v>6443</v>
          </cell>
          <cell r="J337">
            <v>1534</v>
          </cell>
          <cell r="K337" t="str">
            <v>T861</v>
          </cell>
          <cell r="L337" t="str">
            <v>0470</v>
          </cell>
          <cell r="M337" t="str">
            <v>CAROLINA TEL AND TEL CO., LLC</v>
          </cell>
          <cell r="N337" t="str">
            <v>BONLNC</v>
          </cell>
          <cell r="O337" t="str">
            <v>BONLEE</v>
          </cell>
          <cell r="P337" t="str">
            <v>BONLEE</v>
          </cell>
          <cell r="R337" t="str">
            <v>EQ</v>
          </cell>
          <cell r="S337" t="str">
            <v>EAST</v>
          </cell>
          <cell r="T337" t="str">
            <v>KEVIN MCCARTER</v>
          </cell>
          <cell r="U337" t="str">
            <v>CAROLINA TEL AND TEL CO., LLC</v>
          </cell>
          <cell r="V337" t="e">
            <v>#N/A</v>
          </cell>
          <cell r="W337" t="e">
            <v>#N/A</v>
          </cell>
          <cell r="X337" t="e">
            <v>#N/A</v>
          </cell>
          <cell r="Y337" t="e">
            <v>#N/A</v>
          </cell>
          <cell r="Z337" t="e">
            <v>#N/A</v>
          </cell>
          <cell r="AA337" t="e">
            <v>#N/A</v>
          </cell>
          <cell r="AB337" t="e">
            <v>#N/A</v>
          </cell>
          <cell r="AC337">
            <v>35.647328999999999</v>
          </cell>
          <cell r="AD337">
            <v>-79.414176999999995</v>
          </cell>
          <cell r="AE337" t="e">
            <v>#N/A</v>
          </cell>
          <cell r="AF337" t="e">
            <v>#N/A</v>
          </cell>
          <cell r="AG337" t="e">
            <v>#N/A</v>
          </cell>
          <cell r="AH337" t="e">
            <v>#N/A</v>
          </cell>
          <cell r="AI337" t="e">
            <v>#N/A</v>
          </cell>
          <cell r="AJ337" t="e">
            <v>#N/A</v>
          </cell>
          <cell r="AK337" t="e">
            <v>#N/A</v>
          </cell>
        </row>
        <row r="338">
          <cell r="A338" t="str">
            <v>BOONIACO</v>
          </cell>
          <cell r="B338" t="str">
            <v>IA</v>
          </cell>
          <cell r="C338" t="str">
            <v>IA</v>
          </cell>
          <cell r="D338" t="str">
            <v>BOONE</v>
          </cell>
          <cell r="E338" t="str">
            <v>BOONIACODS0</v>
          </cell>
          <cell r="F338">
            <v>632</v>
          </cell>
          <cell r="G338" t="str">
            <v>515432</v>
          </cell>
          <cell r="H338">
            <v>4354</v>
          </cell>
          <cell r="I338">
            <v>6395</v>
          </cell>
          <cell r="J338">
            <v>4354</v>
          </cell>
          <cell r="K338" t="str">
            <v>T600</v>
          </cell>
          <cell r="L338" t="str">
            <v>9631</v>
          </cell>
          <cell r="M338" t="str">
            <v>QWEST CORPORATION</v>
          </cell>
          <cell r="N338" t="str">
            <v>BOONIACO</v>
          </cell>
          <cell r="O338" t="str">
            <v>BOONE</v>
          </cell>
          <cell r="P338" t="str">
            <v>BOONE</v>
          </cell>
          <cell r="R338" t="str">
            <v>Q</v>
          </cell>
          <cell r="S338" t="str">
            <v>MIDWEST</v>
          </cell>
          <cell r="T338" t="str">
            <v>DUANE RING</v>
          </cell>
          <cell r="U338" t="str">
            <v>QWEST CORPORATION</v>
          </cell>
          <cell r="V338" t="e">
            <v>#N/A</v>
          </cell>
          <cell r="W338" t="e">
            <v>#N/A</v>
          </cell>
          <cell r="X338" t="e">
            <v>#N/A</v>
          </cell>
          <cell r="Y338" t="e">
            <v>#N/A</v>
          </cell>
          <cell r="Z338" t="e">
            <v>#N/A</v>
          </cell>
          <cell r="AA338" t="e">
            <v>#N/A</v>
          </cell>
          <cell r="AB338" t="e">
            <v>#N/A</v>
          </cell>
          <cell r="AC338">
            <v>42.060001</v>
          </cell>
          <cell r="AD338">
            <v>-93.879722999999998</v>
          </cell>
          <cell r="AE338" t="e">
            <v>#N/A</v>
          </cell>
          <cell r="AF338" t="e">
            <v>#N/A</v>
          </cell>
          <cell r="AG338" t="e">
            <v>#N/A</v>
          </cell>
          <cell r="AH338" t="e">
            <v>#N/A</v>
          </cell>
          <cell r="AI338" t="e">
            <v>#N/A</v>
          </cell>
          <cell r="AJ338" t="e">
            <v>#N/A</v>
          </cell>
          <cell r="AK338" t="e">
            <v>#N/A</v>
          </cell>
        </row>
        <row r="339">
          <cell r="A339" t="str">
            <v>BOSCWIXA</v>
          </cell>
          <cell r="B339" t="str">
            <v>WI</v>
          </cell>
          <cell r="C339" t="str">
            <v>WI</v>
          </cell>
          <cell r="D339" t="str">
            <v>BOSCOBEL</v>
          </cell>
          <cell r="E339" t="str">
            <v>BOSCWIXADSA</v>
          </cell>
          <cell r="F339">
            <v>354</v>
          </cell>
          <cell r="G339" t="str">
            <v>608375</v>
          </cell>
          <cell r="H339">
            <v>3990</v>
          </cell>
          <cell r="I339">
            <v>5970</v>
          </cell>
          <cell r="J339">
            <v>3990</v>
          </cell>
          <cell r="K339" t="str">
            <v>T156</v>
          </cell>
          <cell r="L339" t="str">
            <v>0922</v>
          </cell>
          <cell r="M339" t="str">
            <v>CENTURYTEL MIDWEST-WI LLC NW</v>
          </cell>
          <cell r="N339" t="str">
            <v>BOSCWI</v>
          </cell>
          <cell r="O339" t="str">
            <v>BOSCOBEL</v>
          </cell>
          <cell r="P339" t="str">
            <v>BOSCOBEL</v>
          </cell>
          <cell r="R339" t="str">
            <v>CT</v>
          </cell>
          <cell r="S339" t="str">
            <v>MIDWEST</v>
          </cell>
          <cell r="T339" t="str">
            <v>DUANE RING</v>
          </cell>
          <cell r="U339" t="str">
            <v>CenturyTel of the Midwest-Wisconsin, LLC</v>
          </cell>
          <cell r="V339" t="str">
            <v>NECA</v>
          </cell>
          <cell r="W339">
            <v>922</v>
          </cell>
          <cell r="X339" t="str">
            <v>SOUTHWEST WISCONSIN</v>
          </cell>
          <cell r="Y339">
            <v>5970</v>
          </cell>
          <cell r="Z339">
            <v>3990</v>
          </cell>
          <cell r="AA339">
            <v>0</v>
          </cell>
          <cell r="AB339">
            <v>0</v>
          </cell>
          <cell r="AC339">
            <v>43.131321489883014</v>
          </cell>
          <cell r="AD339">
            <v>-90.704664944870046</v>
          </cell>
          <cell r="AE339" t="str">
            <v>1125 WISCONSIN AVE</v>
          </cell>
          <cell r="AF339" t="str">
            <v>BOSCOBEL</v>
          </cell>
          <cell r="AG339" t="str">
            <v>53805</v>
          </cell>
          <cell r="AH339" t="str">
            <v>BOSCWIXADSA</v>
          </cell>
          <cell r="AI339" t="str">
            <v>-</v>
          </cell>
          <cell r="AJ339" t="str">
            <v>-</v>
          </cell>
          <cell r="AK339" t="str">
            <v>-</v>
          </cell>
        </row>
        <row r="340">
          <cell r="A340" t="str">
            <v>BOSSMOXA</v>
          </cell>
          <cell r="B340" t="str">
            <v>MO</v>
          </cell>
          <cell r="C340" t="str">
            <v>MO</v>
          </cell>
          <cell r="D340" t="str">
            <v>BOSS</v>
          </cell>
          <cell r="E340" t="str">
            <v>BOSSMOXARS0</v>
          </cell>
          <cell r="F340">
            <v>520</v>
          </cell>
          <cell r="G340" t="str">
            <v>573626</v>
          </cell>
          <cell r="H340">
            <v>3543</v>
          </cell>
          <cell r="I340">
            <v>7073</v>
          </cell>
          <cell r="J340">
            <v>3543</v>
          </cell>
          <cell r="K340" t="str">
            <v>T095</v>
          </cell>
          <cell r="L340" t="str">
            <v>1151</v>
          </cell>
          <cell r="M340" t="str">
            <v>SPECTRA COMMUNICATIONS GROUP LLC</v>
          </cell>
          <cell r="N340" t="str">
            <v>BOSSMO</v>
          </cell>
          <cell r="O340" t="str">
            <v>BOSS</v>
          </cell>
          <cell r="P340" t="str">
            <v>BOSS</v>
          </cell>
          <cell r="R340" t="str">
            <v>CT</v>
          </cell>
          <cell r="S340" t="str">
            <v>MIDWEST</v>
          </cell>
          <cell r="T340" t="str">
            <v>DUANE RING</v>
          </cell>
          <cell r="U340" t="str">
            <v>Spectra Communications Group, LLC</v>
          </cell>
          <cell r="V340" t="str">
            <v>CenturyTel FCC #1</v>
          </cell>
          <cell r="W340">
            <v>1151</v>
          </cell>
          <cell r="X340" t="str">
            <v>ST LOUIS MISSOURI</v>
          </cell>
          <cell r="Y340">
            <v>7073</v>
          </cell>
          <cell r="Z340">
            <v>3543</v>
          </cell>
          <cell r="AA340">
            <v>0</v>
          </cell>
          <cell r="AB340">
            <v>0</v>
          </cell>
          <cell r="AC340">
            <v>37.64262003738218</v>
          </cell>
          <cell r="AD340">
            <v>-91.189348990905529</v>
          </cell>
          <cell r="AE340" t="str">
            <v>STHWY 32 &amp; BOSS</v>
          </cell>
          <cell r="AF340" t="str">
            <v>BOSS</v>
          </cell>
          <cell r="AG340" t="str">
            <v>65440</v>
          </cell>
          <cell r="AH340">
            <v>0</v>
          </cell>
          <cell r="AI340" t="str">
            <v>X</v>
          </cell>
          <cell r="AJ340" t="str">
            <v>-</v>
          </cell>
          <cell r="AK340" t="str">
            <v>X</v>
          </cell>
        </row>
        <row r="341">
          <cell r="A341" t="str">
            <v>BOVLMNXB</v>
          </cell>
          <cell r="B341" t="str">
            <v>MN</v>
          </cell>
          <cell r="C341" t="str">
            <v>MN</v>
          </cell>
          <cell r="D341" t="str">
            <v>BROWERVILLE</v>
          </cell>
          <cell r="E341" t="str">
            <v>BOVLMNXBRS5</v>
          </cell>
          <cell r="F341">
            <v>626</v>
          </cell>
          <cell r="G341" t="str">
            <v>320594</v>
          </cell>
          <cell r="H341">
            <v>4848</v>
          </cell>
          <cell r="I341">
            <v>5661</v>
          </cell>
          <cell r="J341">
            <v>4848</v>
          </cell>
          <cell r="K341" t="str">
            <v>T866</v>
          </cell>
          <cell r="L341" t="str">
            <v>1456</v>
          </cell>
          <cell r="M341" t="str">
            <v>EMBARQ MINNESOTA</v>
          </cell>
          <cell r="N341" t="str">
            <v>BOVLMN</v>
          </cell>
          <cell r="O341" t="str">
            <v>BROWERVILLE</v>
          </cell>
          <cell r="P341" t="str">
            <v>BROWERVL</v>
          </cell>
          <cell r="R341" t="str">
            <v>EQ</v>
          </cell>
          <cell r="S341" t="str">
            <v>MIDWEST</v>
          </cell>
          <cell r="T341" t="str">
            <v>DUANE RING</v>
          </cell>
          <cell r="U341" t="str">
            <v>EMBARQ MINNESOTA</v>
          </cell>
          <cell r="V341" t="e">
            <v>#N/A</v>
          </cell>
          <cell r="W341" t="e">
            <v>#N/A</v>
          </cell>
          <cell r="X341" t="e">
            <v>#N/A</v>
          </cell>
          <cell r="Y341" t="e">
            <v>#N/A</v>
          </cell>
          <cell r="Z341" t="e">
            <v>#N/A</v>
          </cell>
          <cell r="AA341" t="e">
            <v>#N/A</v>
          </cell>
          <cell r="AB341" t="e">
            <v>#N/A</v>
          </cell>
          <cell r="AC341">
            <v>46.084125999999998</v>
          </cell>
          <cell r="AD341">
            <v>-94.867570999999998</v>
          </cell>
          <cell r="AE341" t="e">
            <v>#N/A</v>
          </cell>
          <cell r="AF341" t="e">
            <v>#N/A</v>
          </cell>
          <cell r="AG341" t="e">
            <v>#N/A</v>
          </cell>
          <cell r="AH341" t="e">
            <v>#N/A</v>
          </cell>
          <cell r="AI341" t="e">
            <v>#N/A</v>
          </cell>
          <cell r="AJ341" t="e">
            <v>#N/A</v>
          </cell>
          <cell r="AK341" t="e">
            <v>#N/A</v>
          </cell>
        </row>
        <row r="342">
          <cell r="A342" t="str">
            <v>BOYDTXXA</v>
          </cell>
          <cell r="B342" t="str">
            <v>TX</v>
          </cell>
          <cell r="C342" t="str">
            <v>TX</v>
          </cell>
          <cell r="D342" t="str">
            <v>BOYD</v>
          </cell>
          <cell r="E342" t="str">
            <v>BOYDTXXARS0</v>
          </cell>
          <cell r="F342">
            <v>552</v>
          </cell>
          <cell r="G342" t="str">
            <v>940433</v>
          </cell>
          <cell r="H342">
            <v>4190</v>
          </cell>
          <cell r="I342">
            <v>8429</v>
          </cell>
          <cell r="J342">
            <v>4190</v>
          </cell>
          <cell r="K342" t="str">
            <v>T869</v>
          </cell>
          <cell r="L342" t="str">
            <v>2114</v>
          </cell>
          <cell r="M342" t="str">
            <v>CENTRAL TEL. CO. OF TEXAS</v>
          </cell>
          <cell r="N342" t="str">
            <v>BOYDTX</v>
          </cell>
          <cell r="O342" t="str">
            <v>BOYD</v>
          </cell>
          <cell r="P342" t="str">
            <v>BOYD</v>
          </cell>
          <cell r="R342" t="str">
            <v>EQ</v>
          </cell>
          <cell r="S342" t="str">
            <v>EAST</v>
          </cell>
          <cell r="T342" t="str">
            <v>KEVIN MCCARTER</v>
          </cell>
          <cell r="U342" t="str">
            <v>CENTRAL TEL. CO. OF TEXAS</v>
          </cell>
          <cell r="V342" t="e">
            <v>#N/A</v>
          </cell>
          <cell r="W342" t="e">
            <v>#N/A</v>
          </cell>
          <cell r="X342" t="e">
            <v>#N/A</v>
          </cell>
          <cell r="Y342" t="e">
            <v>#N/A</v>
          </cell>
          <cell r="Z342" t="e">
            <v>#N/A</v>
          </cell>
          <cell r="AA342" t="e">
            <v>#N/A</v>
          </cell>
          <cell r="AB342" t="e">
            <v>#N/A</v>
          </cell>
          <cell r="AC342">
            <v>33.079037999999997</v>
          </cell>
          <cell r="AD342">
            <v>-97.566951000000003</v>
          </cell>
          <cell r="AE342" t="e">
            <v>#N/A</v>
          </cell>
          <cell r="AF342" t="e">
            <v>#N/A</v>
          </cell>
          <cell r="AG342" t="e">
            <v>#N/A</v>
          </cell>
          <cell r="AH342" t="e">
            <v>#N/A</v>
          </cell>
          <cell r="AI342" t="e">
            <v>#N/A</v>
          </cell>
          <cell r="AJ342" t="e">
            <v>#N/A</v>
          </cell>
          <cell r="AK342" t="e">
            <v>#N/A</v>
          </cell>
        </row>
        <row r="343">
          <cell r="A343" t="str">
            <v>BOYDWIXA</v>
          </cell>
          <cell r="B343" t="str">
            <v>WI</v>
          </cell>
          <cell r="C343" t="str">
            <v>WI</v>
          </cell>
          <cell r="D343" t="str">
            <v>BOYD</v>
          </cell>
          <cell r="E343" t="str">
            <v>BOYDWIXARS1</v>
          </cell>
          <cell r="F343">
            <v>352</v>
          </cell>
          <cell r="G343" t="str">
            <v>715667</v>
          </cell>
          <cell r="H343">
            <v>4212</v>
          </cell>
          <cell r="I343">
            <v>5639</v>
          </cell>
          <cell r="J343">
            <v>4212</v>
          </cell>
          <cell r="K343" t="str">
            <v>T156</v>
          </cell>
          <cell r="L343" t="str">
            <v>0922</v>
          </cell>
          <cell r="M343" t="str">
            <v>CENTURYTEL MIDWEST-WI LLC NW</v>
          </cell>
          <cell r="N343" t="str">
            <v>BOYDWI</v>
          </cell>
          <cell r="O343" t="str">
            <v>BOYD</v>
          </cell>
          <cell r="P343" t="str">
            <v>BOYD</v>
          </cell>
          <cell r="R343" t="str">
            <v>CT</v>
          </cell>
          <cell r="S343" t="str">
            <v>MIDWEST</v>
          </cell>
          <cell r="T343" t="str">
            <v>DUANE RING</v>
          </cell>
          <cell r="U343" t="str">
            <v>CenturyTel of the Midwest-Wisconsin, LLC</v>
          </cell>
          <cell r="V343" t="str">
            <v>NECA</v>
          </cell>
          <cell r="W343">
            <v>922</v>
          </cell>
          <cell r="X343" t="str">
            <v>NORTHWEST WISCONSIN</v>
          </cell>
          <cell r="Y343">
            <v>5639</v>
          </cell>
          <cell r="Z343">
            <v>4212</v>
          </cell>
          <cell r="AA343">
            <v>0</v>
          </cell>
          <cell r="AB343">
            <v>0</v>
          </cell>
          <cell r="AC343">
            <v>44.954451706502056</v>
          </cell>
          <cell r="AD343">
            <v>-91.042917518573788</v>
          </cell>
          <cell r="AE343" t="str">
            <v>208 BOYD ST</v>
          </cell>
          <cell r="AF343" t="str">
            <v>BOYD</v>
          </cell>
          <cell r="AG343" t="str">
            <v>54726</v>
          </cell>
          <cell r="AH343">
            <v>0</v>
          </cell>
          <cell r="AI343" t="str">
            <v>X</v>
          </cell>
          <cell r="AJ343" t="str">
            <v>-</v>
          </cell>
          <cell r="AK343" t="str">
            <v>X</v>
          </cell>
        </row>
        <row r="344">
          <cell r="A344" t="str">
            <v>BRBGIACO</v>
          </cell>
          <cell r="B344" t="str">
            <v>IA</v>
          </cell>
          <cell r="C344" t="str">
            <v>IA</v>
          </cell>
          <cell r="D344" t="str">
            <v>BLAIRSBURG</v>
          </cell>
          <cell r="E344" t="str">
            <v>BRBGIACORS3</v>
          </cell>
          <cell r="F344">
            <v>632</v>
          </cell>
          <cell r="G344" t="str">
            <v>515325</v>
          </cell>
          <cell r="H344">
            <v>4356</v>
          </cell>
          <cell r="I344">
            <v>6297</v>
          </cell>
          <cell r="J344">
            <v>4356</v>
          </cell>
          <cell r="K344" t="str">
            <v>T600</v>
          </cell>
          <cell r="L344" t="str">
            <v>9631</v>
          </cell>
          <cell r="M344" t="str">
            <v>QWEST CORPORATION</v>
          </cell>
          <cell r="N344" t="str">
            <v>BRBGIACO</v>
          </cell>
          <cell r="O344" t="str">
            <v>BLAIRSBURG</v>
          </cell>
          <cell r="P344" t="str">
            <v>BLAIRSBURG</v>
          </cell>
          <cell r="Q344"/>
          <cell r="R344" t="str">
            <v>Q</v>
          </cell>
          <cell r="S344" t="str">
            <v>MIDWEST</v>
          </cell>
          <cell r="T344" t="str">
            <v>DUANE RING</v>
          </cell>
          <cell r="U344" t="str">
            <v>QWEST CORPORATION</v>
          </cell>
          <cell r="V344" t="e">
            <v>#N/A</v>
          </cell>
          <cell r="W344" t="e">
            <v>#N/A</v>
          </cell>
          <cell r="X344" t="e">
            <v>#N/A</v>
          </cell>
          <cell r="Y344" t="e">
            <v>#N/A</v>
          </cell>
          <cell r="Z344" t="e">
            <v>#N/A</v>
          </cell>
          <cell r="AA344" t="e">
            <v>#N/A</v>
          </cell>
          <cell r="AB344" t="e">
            <v>#N/A</v>
          </cell>
          <cell r="AC344" t="e">
            <v>#N/A</v>
          </cell>
          <cell r="AD344" t="e">
            <v>#N/A</v>
          </cell>
          <cell r="AE344" t="e">
            <v>#N/A</v>
          </cell>
          <cell r="AF344" t="e">
            <v>#N/A</v>
          </cell>
          <cell r="AG344" t="e">
            <v>#N/A</v>
          </cell>
          <cell r="AH344" t="e">
            <v>#N/A</v>
          </cell>
          <cell r="AI344" t="e">
            <v>#N/A</v>
          </cell>
          <cell r="AJ344" t="e">
            <v>#N/A</v>
          </cell>
          <cell r="AK344" t="e">
            <v>#N/A</v>
          </cell>
        </row>
        <row r="345">
          <cell r="A345" t="str">
            <v>BRBGVAXA</v>
          </cell>
          <cell r="B345" t="str">
            <v>VA</v>
          </cell>
          <cell r="C345" t="str">
            <v>VA</v>
          </cell>
          <cell r="D345" t="str">
            <v>BROWNSBURG</v>
          </cell>
          <cell r="E345" t="str">
            <v>BRBGVAXARS0</v>
          </cell>
          <cell r="F345">
            <v>244</v>
          </cell>
          <cell r="G345" t="str">
            <v>540348</v>
          </cell>
          <cell r="H345">
            <v>1789</v>
          </cell>
          <cell r="I345">
            <v>6018</v>
          </cell>
          <cell r="J345">
            <v>1789</v>
          </cell>
          <cell r="K345" t="str">
            <v>T858</v>
          </cell>
          <cell r="L345" t="str">
            <v>0254</v>
          </cell>
          <cell r="M345" t="str">
            <v>CENTRAL TEL. CO. OF VIRGINIA</v>
          </cell>
          <cell r="N345" t="str">
            <v>BRBGVA</v>
          </cell>
          <cell r="O345" t="str">
            <v>BROWNSBURG</v>
          </cell>
          <cell r="P345" t="str">
            <v>BROWNSBURG</v>
          </cell>
          <cell r="R345" t="str">
            <v>EQ</v>
          </cell>
          <cell r="S345" t="str">
            <v>EAST</v>
          </cell>
          <cell r="T345" t="str">
            <v>KEVIN MCCARTER</v>
          </cell>
          <cell r="U345" t="str">
            <v>CENTRAL TEL. CO. OF VIRGINIA</v>
          </cell>
          <cell r="V345" t="e">
            <v>#N/A</v>
          </cell>
          <cell r="W345" t="e">
            <v>#N/A</v>
          </cell>
          <cell r="X345" t="e">
            <v>#N/A</v>
          </cell>
          <cell r="Y345" t="e">
            <v>#N/A</v>
          </cell>
          <cell r="Z345" t="e">
            <v>#N/A</v>
          </cell>
          <cell r="AA345" t="e">
            <v>#N/A</v>
          </cell>
          <cell r="AB345" t="e">
            <v>#N/A</v>
          </cell>
          <cell r="AC345">
            <v>37.928263999999999</v>
          </cell>
          <cell r="AD345">
            <v>-79.319827000000004</v>
          </cell>
          <cell r="AE345" t="e">
            <v>#N/A</v>
          </cell>
          <cell r="AF345" t="e">
            <v>#N/A</v>
          </cell>
          <cell r="AG345" t="e">
            <v>#N/A</v>
          </cell>
          <cell r="AH345" t="e">
            <v>#N/A</v>
          </cell>
          <cell r="AI345" t="e">
            <v>#N/A</v>
          </cell>
          <cell r="AJ345" t="e">
            <v>#N/A</v>
          </cell>
          <cell r="AK345" t="e">
            <v>#N/A</v>
          </cell>
        </row>
        <row r="346">
          <cell r="A346" t="str">
            <v>BRBNMOXA</v>
          </cell>
          <cell r="B346" t="str">
            <v>MO</v>
          </cell>
          <cell r="C346" t="str">
            <v>MO</v>
          </cell>
          <cell r="D346" t="str">
            <v>BOURBON</v>
          </cell>
          <cell r="E346" t="str">
            <v>BRBNMOXADS0</v>
          </cell>
          <cell r="F346">
            <v>520</v>
          </cell>
          <cell r="G346" t="str">
            <v>573732</v>
          </cell>
          <cell r="H346">
            <v>3599</v>
          </cell>
          <cell r="I346">
            <v>6978</v>
          </cell>
          <cell r="J346">
            <v>3599</v>
          </cell>
          <cell r="K346" t="str">
            <v>T806</v>
          </cell>
          <cell r="L346" t="str">
            <v>9787</v>
          </cell>
          <cell r="M346" t="str">
            <v>CENTURYTEL MISSOURI LLC (SOUTHWEST)</v>
          </cell>
          <cell r="N346" t="str">
            <v>BRBNMO</v>
          </cell>
          <cell r="O346" t="str">
            <v>BOURBON</v>
          </cell>
          <cell r="P346" t="str">
            <v>BOURBON</v>
          </cell>
          <cell r="R346" t="str">
            <v>CT</v>
          </cell>
          <cell r="S346" t="str">
            <v>MIDWEST</v>
          </cell>
          <cell r="T346" t="str">
            <v>DUANE RING</v>
          </cell>
          <cell r="U346" t="str">
            <v>CenturyTel of Missouri, LLC</v>
          </cell>
          <cell r="V346" t="str">
            <v>CenturyTel FCC #2 and #3</v>
          </cell>
          <cell r="W346">
            <v>9787</v>
          </cell>
          <cell r="X346" t="str">
            <v>ST LOUIS MISSOURI</v>
          </cell>
          <cell r="Y346">
            <v>6978</v>
          </cell>
          <cell r="Z346">
            <v>3599</v>
          </cell>
          <cell r="AA346">
            <v>0</v>
          </cell>
          <cell r="AB346">
            <v>0</v>
          </cell>
          <cell r="AC346">
            <v>38.150622714739114</v>
          </cell>
          <cell r="AD346">
            <v>-91.243824444868821</v>
          </cell>
          <cell r="AE346" t="str">
            <v>165 ELM ST</v>
          </cell>
          <cell r="AF346" t="str">
            <v>BOURBON</v>
          </cell>
          <cell r="AG346" t="str">
            <v>65441</v>
          </cell>
          <cell r="AH346">
            <v>0</v>
          </cell>
          <cell r="AI346" t="str">
            <v>X</v>
          </cell>
          <cell r="AJ346" t="str">
            <v>X</v>
          </cell>
          <cell r="AK346" t="str">
            <v>-</v>
          </cell>
        </row>
        <row r="347">
          <cell r="A347" t="str">
            <v>BRBOTXXA</v>
          </cell>
          <cell r="B347" t="str">
            <v>TX</v>
          </cell>
          <cell r="C347" t="str">
            <v>TX</v>
          </cell>
          <cell r="D347" t="str">
            <v>BROWNSBORO</v>
          </cell>
          <cell r="E347" t="str">
            <v>BRBOTXXARS1</v>
          </cell>
          <cell r="F347">
            <v>552</v>
          </cell>
          <cell r="G347" t="str">
            <v>903852</v>
          </cell>
          <cell r="H347">
            <v>3793</v>
          </cell>
          <cell r="I347">
            <v>8449</v>
          </cell>
          <cell r="J347">
            <v>3793</v>
          </cell>
          <cell r="K347" t="str">
            <v>T870</v>
          </cell>
          <cell r="L347" t="str">
            <v>2084</v>
          </cell>
          <cell r="M347" t="str">
            <v>UNITED TELEPHONE OF TEXAS INC</v>
          </cell>
          <cell r="N347" t="str">
            <v>BRBOTX</v>
          </cell>
          <cell r="O347" t="str">
            <v>BROWNSBORO</v>
          </cell>
          <cell r="P347" t="str">
            <v>BROWNSBORO</v>
          </cell>
          <cell r="R347" t="str">
            <v>EQ</v>
          </cell>
          <cell r="S347" t="str">
            <v>EAST</v>
          </cell>
          <cell r="T347" t="str">
            <v>KEVIN MCCARTER</v>
          </cell>
          <cell r="U347" t="str">
            <v>UNITED TELEPHONE OF TEXAS INC</v>
          </cell>
          <cell r="V347" t="e">
            <v>#N/A</v>
          </cell>
          <cell r="W347" t="e">
            <v>#N/A</v>
          </cell>
          <cell r="X347" t="e">
            <v>#N/A</v>
          </cell>
          <cell r="Y347" t="e">
            <v>#N/A</v>
          </cell>
          <cell r="Z347" t="e">
            <v>#N/A</v>
          </cell>
          <cell r="AA347" t="e">
            <v>#N/A</v>
          </cell>
          <cell r="AB347" t="e">
            <v>#N/A</v>
          </cell>
          <cell r="AC347">
            <v>32.301836000000002</v>
          </cell>
          <cell r="AD347">
            <v>-95.613157999999999</v>
          </cell>
          <cell r="AE347" t="e">
            <v>#N/A</v>
          </cell>
          <cell r="AF347" t="e">
            <v>#N/A</v>
          </cell>
          <cell r="AG347" t="e">
            <v>#N/A</v>
          </cell>
          <cell r="AH347" t="e">
            <v>#N/A</v>
          </cell>
          <cell r="AI347" t="e">
            <v>#N/A</v>
          </cell>
          <cell r="AJ347" t="e">
            <v>#N/A</v>
          </cell>
          <cell r="AK347" t="e">
            <v>#N/A</v>
          </cell>
        </row>
        <row r="348">
          <cell r="A348" t="str">
            <v>BRBRLAXA</v>
          </cell>
          <cell r="B348" t="str">
            <v>LA</v>
          </cell>
          <cell r="C348" t="str">
            <v>LA</v>
          </cell>
          <cell r="D348" t="str">
            <v>BREAUX BRIDGE</v>
          </cell>
          <cell r="E348" t="str">
            <v>BRBRLAXADS0</v>
          </cell>
          <cell r="F348">
            <v>488</v>
          </cell>
          <cell r="G348" t="str">
            <v>337332</v>
          </cell>
          <cell r="H348">
            <v>2981</v>
          </cell>
          <cell r="I348">
            <v>8566</v>
          </cell>
          <cell r="J348">
            <v>2981</v>
          </cell>
          <cell r="K348" t="str">
            <v>T051</v>
          </cell>
          <cell r="L348" t="str">
            <v>0424</v>
          </cell>
          <cell r="M348" t="str">
            <v>CENTURYTEL SE LOUISIANA LLC</v>
          </cell>
          <cell r="N348" t="str">
            <v>BRBRLA</v>
          </cell>
          <cell r="O348" t="str">
            <v>BREAUX BRIDGE</v>
          </cell>
          <cell r="P348" t="str">
            <v>BREAUX BDG</v>
          </cell>
          <cell r="R348" t="str">
            <v>CT</v>
          </cell>
          <cell r="S348" t="str">
            <v>EAST</v>
          </cell>
          <cell r="T348" t="str">
            <v>KEVIN MCCARTER</v>
          </cell>
          <cell r="U348" t="str">
            <v>CenturyTel of Southeast Louisiana, LLC</v>
          </cell>
          <cell r="V348" t="str">
            <v>CenturyTel FCC # 7</v>
          </cell>
          <cell r="W348">
            <v>424</v>
          </cell>
          <cell r="X348" t="str">
            <v>LAFAYETTE LOUISIANA</v>
          </cell>
          <cell r="Y348">
            <v>8566</v>
          </cell>
          <cell r="Z348">
            <v>2981</v>
          </cell>
          <cell r="AA348">
            <v>0</v>
          </cell>
          <cell r="AB348">
            <v>0</v>
          </cell>
          <cell r="AC348">
            <v>30.284030407388787</v>
          </cell>
          <cell r="AD348">
            <v>-91.897369427110462</v>
          </cell>
          <cell r="AE348" t="str">
            <v>151 DOMENGEAUX ST</v>
          </cell>
          <cell r="AF348" t="str">
            <v>BREAUX BRIDGE</v>
          </cell>
          <cell r="AG348" t="str">
            <v>70517</v>
          </cell>
          <cell r="AH348">
            <v>0</v>
          </cell>
          <cell r="AI348" t="str">
            <v>X</v>
          </cell>
          <cell r="AJ348" t="str">
            <v>X</v>
          </cell>
          <cell r="AK348" t="str">
            <v>-</v>
          </cell>
        </row>
        <row r="349">
          <cell r="A349" t="str">
            <v>BRCLMIXI</v>
          </cell>
          <cell r="B349" t="str">
            <v>MI</v>
          </cell>
          <cell r="C349" t="str">
            <v>MI</v>
          </cell>
          <cell r="D349" t="str">
            <v>BORCULO</v>
          </cell>
          <cell r="E349" t="str">
            <v>BRCLMIXIDS1</v>
          </cell>
          <cell r="F349">
            <v>348</v>
          </cell>
          <cell r="G349" t="str">
            <v>616875</v>
          </cell>
          <cell r="H349">
            <v>3302</v>
          </cell>
          <cell r="I349">
            <v>5671</v>
          </cell>
          <cell r="J349">
            <v>3302</v>
          </cell>
          <cell r="K349" t="str">
            <v>T069</v>
          </cell>
          <cell r="L349" t="str">
            <v>0671</v>
          </cell>
          <cell r="M349" t="str">
            <v>CENTURYTEL MIDWEST-MIDWEST INC</v>
          </cell>
          <cell r="N349" t="str">
            <v>BRCLMI</v>
          </cell>
          <cell r="O349" t="str">
            <v>BORCULO</v>
          </cell>
          <cell r="P349" t="str">
            <v>BORCULO</v>
          </cell>
          <cell r="R349" t="str">
            <v>CT</v>
          </cell>
          <cell r="S349" t="str">
            <v>MIDWEST</v>
          </cell>
          <cell r="T349" t="str">
            <v>DUANE RING</v>
          </cell>
          <cell r="U349" t="str">
            <v>CenturyTel Midwest - Michigan, Inc.</v>
          </cell>
          <cell r="V349" t="str">
            <v>CenturyTel FCC #1</v>
          </cell>
          <cell r="W349">
            <v>671</v>
          </cell>
          <cell r="X349" t="str">
            <v>GRAND RAPIDS MI</v>
          </cell>
          <cell r="Y349">
            <v>5671</v>
          </cell>
          <cell r="Z349">
            <v>3302</v>
          </cell>
          <cell r="AA349">
            <v>0</v>
          </cell>
          <cell r="AB349">
            <v>0</v>
          </cell>
          <cell r="AC349">
            <v>42.886315360189947</v>
          </cell>
          <cell r="AD349">
            <v>-86.020461997075387</v>
          </cell>
          <cell r="AE349" t="str">
            <v>6381 96TH AVE</v>
          </cell>
          <cell r="AF349" t="str">
            <v>BORCULO</v>
          </cell>
          <cell r="AG349" t="str">
            <v>49464</v>
          </cell>
          <cell r="AH349">
            <v>0</v>
          </cell>
          <cell r="AI349" t="str">
            <v>X</v>
          </cell>
          <cell r="AJ349" t="str">
            <v>-</v>
          </cell>
          <cell r="AK349" t="str">
            <v>-</v>
          </cell>
        </row>
        <row r="350">
          <cell r="A350" t="str">
            <v>BRCLTXXA</v>
          </cell>
          <cell r="B350" t="str">
            <v>TX</v>
          </cell>
          <cell r="C350" t="str">
            <v>TX</v>
          </cell>
          <cell r="D350" t="str">
            <v>BERCLAIR</v>
          </cell>
          <cell r="E350" t="str">
            <v>BRCLTXXARS0</v>
          </cell>
          <cell r="F350">
            <v>564</v>
          </cell>
          <cell r="G350" t="str">
            <v>361439</v>
          </cell>
          <cell r="H350">
            <v>3831</v>
          </cell>
          <cell r="I350">
            <v>9343</v>
          </cell>
          <cell r="J350">
            <v>3831</v>
          </cell>
          <cell r="K350" t="str">
            <v>T869</v>
          </cell>
          <cell r="L350" t="str">
            <v>2114</v>
          </cell>
          <cell r="M350" t="str">
            <v>CENTRAL TEL. CO. OF TEXAS</v>
          </cell>
          <cell r="N350" t="str">
            <v>BRCLTX</v>
          </cell>
          <cell r="O350" t="str">
            <v>BERCLAIR</v>
          </cell>
          <cell r="P350" t="str">
            <v>BERCLAIR</v>
          </cell>
          <cell r="R350" t="str">
            <v>EQ</v>
          </cell>
          <cell r="S350" t="str">
            <v>EAST</v>
          </cell>
          <cell r="T350" t="str">
            <v>KEVIN MCCARTER</v>
          </cell>
          <cell r="U350" t="str">
            <v>CENTRAL TEL. CO. OF TEXAS</v>
          </cell>
          <cell r="V350" t="e">
            <v>#N/A</v>
          </cell>
          <cell r="W350" t="e">
            <v>#N/A</v>
          </cell>
          <cell r="X350" t="e">
            <v>#N/A</v>
          </cell>
          <cell r="Y350" t="e">
            <v>#N/A</v>
          </cell>
          <cell r="Z350" t="e">
            <v>#N/A</v>
          </cell>
          <cell r="AA350" t="e">
            <v>#N/A</v>
          </cell>
          <cell r="AB350" t="e">
            <v>#N/A</v>
          </cell>
          <cell r="AC350">
            <v>28.530301000000001</v>
          </cell>
          <cell r="AD350">
            <v>-97.591674999999995</v>
          </cell>
          <cell r="AE350" t="e">
            <v>#N/A</v>
          </cell>
          <cell r="AF350" t="e">
            <v>#N/A</v>
          </cell>
          <cell r="AG350" t="e">
            <v>#N/A</v>
          </cell>
          <cell r="AH350" t="e">
            <v>#N/A</v>
          </cell>
          <cell r="AI350" t="e">
            <v>#N/A</v>
          </cell>
          <cell r="AJ350" t="e">
            <v>#N/A</v>
          </cell>
          <cell r="AK350" t="e">
            <v>#N/A</v>
          </cell>
        </row>
        <row r="351">
          <cell r="A351" t="str">
            <v>BRCTMNBC</v>
          </cell>
          <cell r="B351" t="str">
            <v>MN</v>
          </cell>
          <cell r="C351" t="str">
            <v>MN</v>
          </cell>
          <cell r="D351" t="str">
            <v>MPLS BROOKLYN CENTER</v>
          </cell>
          <cell r="E351" t="str">
            <v>BRCTMNBC56G</v>
          </cell>
          <cell r="F351">
            <v>628</v>
          </cell>
          <cell r="G351" t="str">
            <v>763503</v>
          </cell>
          <cell r="H351">
            <v>4550</v>
          </cell>
          <cell r="I351">
            <v>5776</v>
          </cell>
          <cell r="J351">
            <v>4550</v>
          </cell>
          <cell r="K351" t="str">
            <v>T600</v>
          </cell>
          <cell r="L351" t="str">
            <v>9631</v>
          </cell>
          <cell r="M351" t="str">
            <v>QWEST CORPORATION</v>
          </cell>
          <cell r="N351" t="str">
            <v>BRCTMNBC</v>
          </cell>
          <cell r="O351" t="str">
            <v>MINNEAPOLIS</v>
          </cell>
          <cell r="P351" t="str">
            <v>TWINCITIES</v>
          </cell>
          <cell r="R351" t="str">
            <v>Q</v>
          </cell>
          <cell r="S351" t="str">
            <v>MIDWEST</v>
          </cell>
          <cell r="T351" t="str">
            <v>DUANE RING</v>
          </cell>
          <cell r="U351" t="str">
            <v>QWEST CORPORATION</v>
          </cell>
          <cell r="V351" t="e">
            <v>#N/A</v>
          </cell>
          <cell r="W351" t="e">
            <v>#N/A</v>
          </cell>
          <cell r="X351" t="e">
            <v>#N/A</v>
          </cell>
          <cell r="Y351" t="e">
            <v>#N/A</v>
          </cell>
          <cell r="Z351" t="e">
            <v>#N/A</v>
          </cell>
          <cell r="AA351" t="e">
            <v>#N/A</v>
          </cell>
          <cell r="AB351" t="e">
            <v>#N/A</v>
          </cell>
          <cell r="AC351">
            <v>45.072777000000002</v>
          </cell>
          <cell r="AD351">
            <v>-93.296111999999994</v>
          </cell>
          <cell r="AE351" t="e">
            <v>#N/A</v>
          </cell>
          <cell r="AF351" t="e">
            <v>#N/A</v>
          </cell>
          <cell r="AG351" t="e">
            <v>#N/A</v>
          </cell>
          <cell r="AH351" t="e">
            <v>#N/A</v>
          </cell>
          <cell r="AI351" t="e">
            <v>#N/A</v>
          </cell>
          <cell r="AJ351" t="e">
            <v>#N/A</v>
          </cell>
          <cell r="AK351" t="e">
            <v>#N/A</v>
          </cell>
        </row>
        <row r="352">
          <cell r="A352" t="str">
            <v>BRCTOHXA</v>
          </cell>
          <cell r="B352" t="str">
            <v>OH</v>
          </cell>
          <cell r="C352" t="str">
            <v>OH</v>
          </cell>
          <cell r="D352" t="str">
            <v>BERLIN CENTER</v>
          </cell>
          <cell r="E352" t="str">
            <v>BRCTOHXARP0</v>
          </cell>
          <cell r="F352">
            <v>322</v>
          </cell>
          <cell r="G352" t="str">
            <v>330547</v>
          </cell>
          <cell r="H352">
            <v>2386</v>
          </cell>
          <cell r="I352">
            <v>5597</v>
          </cell>
          <cell r="J352">
            <v>2386</v>
          </cell>
          <cell r="K352" t="str">
            <v>T855</v>
          </cell>
          <cell r="L352" t="str">
            <v>0661</v>
          </cell>
          <cell r="M352" t="str">
            <v>UNITED TEL. CO. OF OHIO</v>
          </cell>
          <cell r="N352" t="str">
            <v>BRCTOH</v>
          </cell>
          <cell r="O352" t="str">
            <v>BERLIN CENTER</v>
          </cell>
          <cell r="P352" t="str">
            <v>BERLIN CTR</v>
          </cell>
          <cell r="R352" t="str">
            <v>EQ</v>
          </cell>
          <cell r="S352" t="str">
            <v>MIDWEST</v>
          </cell>
          <cell r="T352" t="str">
            <v>DUANE RING</v>
          </cell>
          <cell r="U352" t="str">
            <v>UNITED TEL. CO. OF OHIO</v>
          </cell>
          <cell r="V352" t="e">
            <v>#N/A</v>
          </cell>
          <cell r="W352" t="e">
            <v>#N/A</v>
          </cell>
          <cell r="X352" t="e">
            <v>#N/A</v>
          </cell>
          <cell r="Y352" t="e">
            <v>#N/A</v>
          </cell>
          <cell r="Z352" t="e">
            <v>#N/A</v>
          </cell>
          <cell r="AA352" t="e">
            <v>#N/A</v>
          </cell>
          <cell r="AB352" t="e">
            <v>#N/A</v>
          </cell>
          <cell r="AC352">
            <v>41.029366000000003</v>
          </cell>
          <cell r="AD352">
            <v>-80.947794000000002</v>
          </cell>
          <cell r="AE352" t="e">
            <v>#N/A</v>
          </cell>
          <cell r="AF352" t="e">
            <v>#N/A</v>
          </cell>
          <cell r="AG352" t="e">
            <v>#N/A</v>
          </cell>
          <cell r="AH352" t="e">
            <v>#N/A</v>
          </cell>
          <cell r="AI352" t="e">
            <v>#N/A</v>
          </cell>
          <cell r="AJ352" t="e">
            <v>#N/A</v>
          </cell>
          <cell r="AK352" t="e">
            <v>#N/A</v>
          </cell>
        </row>
        <row r="353">
          <cell r="A353" t="str">
            <v>BRDGMT01</v>
          </cell>
          <cell r="B353" t="str">
            <v>MT</v>
          </cell>
          <cell r="C353" t="str">
            <v>MT</v>
          </cell>
          <cell r="D353" t="str">
            <v>BRIDGER</v>
          </cell>
          <cell r="E353" t="str">
            <v>BRDGMT01RS1</v>
          </cell>
          <cell r="F353">
            <v>650</v>
          </cell>
          <cell r="G353" t="str">
            <v>406662</v>
          </cell>
          <cell r="H353">
            <v>6825</v>
          </cell>
          <cell r="I353">
            <v>6508</v>
          </cell>
          <cell r="J353">
            <v>6825</v>
          </cell>
          <cell r="K353" t="str">
            <v>T600</v>
          </cell>
          <cell r="L353" t="str">
            <v>9636</v>
          </cell>
          <cell r="M353" t="str">
            <v>QWEST CORPORATION</v>
          </cell>
          <cell r="N353" t="str">
            <v>BRDGMT01</v>
          </cell>
          <cell r="O353" t="str">
            <v>BRIDGER</v>
          </cell>
          <cell r="P353" t="str">
            <v>BRIDGER</v>
          </cell>
          <cell r="R353" t="str">
            <v>Q</v>
          </cell>
          <cell r="S353" t="str">
            <v>WEST</v>
          </cell>
          <cell r="T353" t="str">
            <v>BRIAN STADING</v>
          </cell>
          <cell r="U353" t="str">
            <v>QWEST CORPORATION</v>
          </cell>
          <cell r="V353" t="e">
            <v>#N/A</v>
          </cell>
          <cell r="W353" t="e">
            <v>#N/A</v>
          </cell>
          <cell r="X353" t="e">
            <v>#N/A</v>
          </cell>
          <cell r="Y353" t="e">
            <v>#N/A</v>
          </cell>
          <cell r="Z353" t="e">
            <v>#N/A</v>
          </cell>
          <cell r="AA353" t="e">
            <v>#N/A</v>
          </cell>
          <cell r="AB353" t="e">
            <v>#N/A</v>
          </cell>
          <cell r="AC353">
            <v>45.294445000000003</v>
          </cell>
          <cell r="AD353">
            <v>-108.912781</v>
          </cell>
          <cell r="AE353" t="e">
            <v>#N/A</v>
          </cell>
          <cell r="AF353" t="e">
            <v>#N/A</v>
          </cell>
          <cell r="AG353" t="e">
            <v>#N/A</v>
          </cell>
          <cell r="AH353" t="e">
            <v>#N/A</v>
          </cell>
          <cell r="AI353" t="e">
            <v>#N/A</v>
          </cell>
          <cell r="AJ353" t="e">
            <v>#N/A</v>
          </cell>
          <cell r="AK353" t="e">
            <v>#N/A</v>
          </cell>
        </row>
        <row r="354">
          <cell r="A354" t="str">
            <v>BRDNVAXA</v>
          </cell>
          <cell r="B354" t="str">
            <v>VA</v>
          </cell>
          <cell r="C354" t="str">
            <v>VA</v>
          </cell>
          <cell r="D354" t="str">
            <v>BRODNAX</v>
          </cell>
          <cell r="E354" t="str">
            <v>BRDNVAXARS0</v>
          </cell>
          <cell r="F354">
            <v>248</v>
          </cell>
          <cell r="G354" t="str">
            <v>434729</v>
          </cell>
          <cell r="H354">
            <v>1456</v>
          </cell>
          <cell r="I354">
            <v>6116</v>
          </cell>
          <cell r="J354">
            <v>1456</v>
          </cell>
          <cell r="K354" t="str">
            <v>T858</v>
          </cell>
          <cell r="L354" t="str">
            <v>0254</v>
          </cell>
          <cell r="M354" t="str">
            <v>CENTRAL TEL. CO. OF VIRGINIA</v>
          </cell>
          <cell r="N354" t="str">
            <v>BRDNVA</v>
          </cell>
          <cell r="O354" t="str">
            <v>BRODNAX</v>
          </cell>
          <cell r="P354" t="str">
            <v>BRODNAX</v>
          </cell>
          <cell r="R354" t="str">
            <v>EQ</v>
          </cell>
          <cell r="S354" t="str">
            <v>EAST</v>
          </cell>
          <cell r="T354" t="str">
            <v>KEVIN MCCARTER</v>
          </cell>
          <cell r="U354" t="str">
            <v>CENTRAL TEL. CO. OF VIRGINIA</v>
          </cell>
          <cell r="V354" t="e">
            <v>#N/A</v>
          </cell>
          <cell r="W354" t="e">
            <v>#N/A</v>
          </cell>
          <cell r="X354" t="e">
            <v>#N/A</v>
          </cell>
          <cell r="Y354" t="e">
            <v>#N/A</v>
          </cell>
          <cell r="Z354" t="e">
            <v>#N/A</v>
          </cell>
          <cell r="AA354" t="e">
            <v>#N/A</v>
          </cell>
          <cell r="AB354" t="e">
            <v>#N/A</v>
          </cell>
          <cell r="AC354">
            <v>36.699227</v>
          </cell>
          <cell r="AD354">
            <v>-78.037407000000002</v>
          </cell>
          <cell r="AE354" t="e">
            <v>#N/A</v>
          </cell>
          <cell r="AF354" t="e">
            <v>#N/A</v>
          </cell>
          <cell r="AG354" t="e">
            <v>#N/A</v>
          </cell>
          <cell r="AH354" t="e">
            <v>#N/A</v>
          </cell>
          <cell r="AI354" t="e">
            <v>#N/A</v>
          </cell>
          <cell r="AJ354" t="e">
            <v>#N/A</v>
          </cell>
          <cell r="AK354" t="e">
            <v>#N/A</v>
          </cell>
        </row>
        <row r="355">
          <cell r="A355" t="str">
            <v>BRDSAZMA</v>
          </cell>
          <cell r="B355" t="str">
            <v>AZ</v>
          </cell>
          <cell r="C355" t="str">
            <v>AZ</v>
          </cell>
          <cell r="D355" t="str">
            <v>BEARDSLEY</v>
          </cell>
          <cell r="E355" t="str">
            <v>BRDSAZMADS0</v>
          </cell>
          <cell r="F355">
            <v>666</v>
          </cell>
          <cell r="G355" t="str">
            <v>623214</v>
          </cell>
          <cell r="H355">
            <v>6811</v>
          </cell>
          <cell r="I355">
            <v>9101</v>
          </cell>
          <cell r="J355">
            <v>6811</v>
          </cell>
          <cell r="K355" t="str">
            <v>T600</v>
          </cell>
          <cell r="L355" t="str">
            <v>9636</v>
          </cell>
          <cell r="M355" t="str">
            <v>QWEST CORPORATION</v>
          </cell>
          <cell r="N355" t="str">
            <v>BRDSAZMA</v>
          </cell>
          <cell r="O355" t="str">
            <v>PHOENIX</v>
          </cell>
          <cell r="P355" t="str">
            <v>PHOENIX</v>
          </cell>
          <cell r="R355" t="str">
            <v>Q</v>
          </cell>
          <cell r="S355" t="str">
            <v>MOUNTAIN WEST</v>
          </cell>
          <cell r="T355" t="str">
            <v>TERRY BEELER</v>
          </cell>
          <cell r="U355" t="str">
            <v>QWEST CORPORATION</v>
          </cell>
          <cell r="V355" t="e">
            <v>#N/A</v>
          </cell>
          <cell r="W355" t="e">
            <v>#N/A</v>
          </cell>
          <cell r="X355" t="e">
            <v>#N/A</v>
          </cell>
          <cell r="Y355" t="e">
            <v>#N/A</v>
          </cell>
          <cell r="Z355" t="e">
            <v>#N/A</v>
          </cell>
          <cell r="AA355" t="e">
            <v>#N/A</v>
          </cell>
          <cell r="AB355" t="e">
            <v>#N/A</v>
          </cell>
          <cell r="AC355">
            <v>33.655768000000002</v>
          </cell>
          <cell r="AD355">
            <v>-112.37236900000001</v>
          </cell>
          <cell r="AE355" t="e">
            <v>#N/A</v>
          </cell>
          <cell r="AF355" t="e">
            <v>#N/A</v>
          </cell>
          <cell r="AG355" t="e">
            <v>#N/A</v>
          </cell>
          <cell r="AH355" t="e">
            <v>#N/A</v>
          </cell>
          <cell r="AI355" t="e">
            <v>#N/A</v>
          </cell>
          <cell r="AJ355" t="e">
            <v>#N/A</v>
          </cell>
          <cell r="AK355" t="e">
            <v>#N/A</v>
          </cell>
        </row>
        <row r="356">
          <cell r="A356" t="str">
            <v>BRDSMNXA</v>
          </cell>
          <cell r="B356" t="str">
            <v>MN</v>
          </cell>
          <cell r="C356" t="str">
            <v>MN</v>
          </cell>
          <cell r="D356" t="str">
            <v>BEARDSLEY</v>
          </cell>
          <cell r="E356" t="str">
            <v>BRDSMNXARS0</v>
          </cell>
          <cell r="F356">
            <v>626</v>
          </cell>
          <cell r="G356" t="str">
            <v>320265</v>
          </cell>
          <cell r="H356">
            <v>5062</v>
          </cell>
          <cell r="I356">
            <v>5874</v>
          </cell>
          <cell r="J356">
            <v>5062</v>
          </cell>
          <cell r="K356" t="str">
            <v>T164</v>
          </cell>
          <cell r="L356" t="str">
            <v>1445</v>
          </cell>
          <cell r="M356" t="str">
            <v>CENTURYTEL OF MINNESOTA</v>
          </cell>
          <cell r="N356" t="str">
            <v>GCVLMN</v>
          </cell>
          <cell r="O356" t="str">
            <v>BEARDSLEY</v>
          </cell>
          <cell r="P356" t="str">
            <v>BEARDSLEY</v>
          </cell>
          <cell r="R356" t="str">
            <v>CT</v>
          </cell>
          <cell r="S356" t="str">
            <v>MIDWEST</v>
          </cell>
          <cell r="T356" t="str">
            <v>DUANE RING</v>
          </cell>
          <cell r="U356" t="str">
            <v>CenturyTel of Minnesota, Inc.</v>
          </cell>
          <cell r="V356" t="str">
            <v>TUECA</v>
          </cell>
          <cell r="W356">
            <v>1445</v>
          </cell>
          <cell r="X356" t="str">
            <v>ST CLOUD MINNESOTA</v>
          </cell>
          <cell r="Y356">
            <v>5874</v>
          </cell>
          <cell r="Z356">
            <v>5062</v>
          </cell>
          <cell r="AA356">
            <v>0</v>
          </cell>
          <cell r="AB356">
            <v>0</v>
          </cell>
          <cell r="AC356">
            <v>45.558041334650348</v>
          </cell>
          <cell r="AD356">
            <v>-96.70604219578928</v>
          </cell>
          <cell r="AE356" t="str">
            <v>111 N MAIN ST</v>
          </cell>
          <cell r="AF356" t="str">
            <v>BEARDSLEY</v>
          </cell>
          <cell r="AG356" t="str">
            <v>56211</v>
          </cell>
          <cell r="AH356">
            <v>0</v>
          </cell>
          <cell r="AI356" t="str">
            <v>X</v>
          </cell>
          <cell r="AJ356" t="str">
            <v>-</v>
          </cell>
          <cell r="AK356" t="str">
            <v>X</v>
          </cell>
        </row>
        <row r="357">
          <cell r="A357" t="str">
            <v>BRFDCOMA</v>
          </cell>
          <cell r="B357" t="str">
            <v>CO</v>
          </cell>
          <cell r="C357" t="str">
            <v>CO</v>
          </cell>
          <cell r="D357" t="str">
            <v>BROOMFIELD</v>
          </cell>
          <cell r="E357" t="str">
            <v>BRFDCOMADS0</v>
          </cell>
          <cell r="F357">
            <v>656</v>
          </cell>
          <cell r="G357" t="str">
            <v>303265</v>
          </cell>
          <cell r="H357">
            <v>5919</v>
          </cell>
          <cell r="I357">
            <v>7468</v>
          </cell>
          <cell r="J357">
            <v>5919</v>
          </cell>
          <cell r="K357" t="str">
            <v>T600</v>
          </cell>
          <cell r="L357" t="str">
            <v>9636</v>
          </cell>
          <cell r="M357" t="str">
            <v>QWEST CORPORATION</v>
          </cell>
          <cell r="N357" t="str">
            <v>BRFDCOMA</v>
          </cell>
          <cell r="O357" t="str">
            <v>BROOMFIELD</v>
          </cell>
          <cell r="P357" t="str">
            <v>DENVER</v>
          </cell>
          <cell r="R357" t="str">
            <v>Q</v>
          </cell>
          <cell r="S357" t="str">
            <v>MOUNTAIN WEST</v>
          </cell>
          <cell r="T357" t="str">
            <v>TERRY BEELER</v>
          </cell>
          <cell r="U357" t="str">
            <v>QWEST CORPORATION</v>
          </cell>
          <cell r="V357" t="e">
            <v>#N/A</v>
          </cell>
          <cell r="W357" t="e">
            <v>#N/A</v>
          </cell>
          <cell r="X357" t="e">
            <v>#N/A</v>
          </cell>
          <cell r="Y357" t="e">
            <v>#N/A</v>
          </cell>
          <cell r="Z357" t="e">
            <v>#N/A</v>
          </cell>
          <cell r="AA357" t="e">
            <v>#N/A</v>
          </cell>
          <cell r="AB357" t="e">
            <v>#N/A</v>
          </cell>
          <cell r="AC357">
            <v>39.914250000000003</v>
          </cell>
          <cell r="AD357">
            <v>-105.053062</v>
          </cell>
          <cell r="AE357" t="e">
            <v>#N/A</v>
          </cell>
          <cell r="AF357" t="e">
            <v>#N/A</v>
          </cell>
          <cell r="AG357" t="e">
            <v>#N/A</v>
          </cell>
          <cell r="AH357" t="e">
            <v>#N/A</v>
          </cell>
          <cell r="AI357" t="e">
            <v>#N/A</v>
          </cell>
          <cell r="AJ357" t="e">
            <v>#N/A</v>
          </cell>
          <cell r="AK357" t="e">
            <v>#N/A</v>
          </cell>
        </row>
        <row r="358">
          <cell r="A358" t="str">
            <v>BRFLWIXA</v>
          </cell>
          <cell r="B358" t="str">
            <v>WI</v>
          </cell>
          <cell r="C358" t="str">
            <v>WI</v>
          </cell>
          <cell r="D358" t="str">
            <v>BLACK RIVER FALLS</v>
          </cell>
          <cell r="E358" t="str">
            <v>BRFLWIXADS0</v>
          </cell>
          <cell r="F358">
            <v>352</v>
          </cell>
          <cell r="G358" t="str">
            <v>715284</v>
          </cell>
          <cell r="H358">
            <v>4122</v>
          </cell>
          <cell r="I358">
            <v>5754</v>
          </cell>
          <cell r="J358">
            <v>4122</v>
          </cell>
          <cell r="K358" t="str">
            <v>T098</v>
          </cell>
          <cell r="L358" t="str">
            <v>1159</v>
          </cell>
          <cell r="M358" t="str">
            <v>CENTURYTEL CENTRAL WISCONSIN</v>
          </cell>
          <cell r="N358" t="str">
            <v>BRFLWI</v>
          </cell>
          <cell r="O358" t="str">
            <v>BLACK RIVER FALLS</v>
          </cell>
          <cell r="P358" t="str">
            <v>BLCKRIVFLS</v>
          </cell>
          <cell r="R358" t="str">
            <v>CT</v>
          </cell>
          <cell r="S358" t="str">
            <v>MIDWEST</v>
          </cell>
          <cell r="T358" t="str">
            <v>DUANE RING</v>
          </cell>
          <cell r="U358" t="str">
            <v>CenturyTel of Central Wisconsin, LLC</v>
          </cell>
          <cell r="V358" t="str">
            <v>CenturyTel FCC #1</v>
          </cell>
          <cell r="W358">
            <v>1159</v>
          </cell>
          <cell r="X358" t="str">
            <v>NORTHWEST WISCONSIN</v>
          </cell>
          <cell r="Y358">
            <v>5754</v>
          </cell>
          <cell r="Z358">
            <v>4122</v>
          </cell>
          <cell r="AA358">
            <v>0</v>
          </cell>
          <cell r="AB358">
            <v>0</v>
          </cell>
          <cell r="AC358">
            <v>44.295177148218841</v>
          </cell>
          <cell r="AD358">
            <v>-90.849749695493131</v>
          </cell>
          <cell r="AE358" t="str">
            <v>43 N 1ST ST</v>
          </cell>
          <cell r="AF358" t="str">
            <v>BLACK RIVER FALLS</v>
          </cell>
          <cell r="AG358" t="str">
            <v>54615</v>
          </cell>
          <cell r="AH358">
            <v>0</v>
          </cell>
          <cell r="AI358" t="str">
            <v>X</v>
          </cell>
          <cell r="AJ358" t="str">
            <v>X</v>
          </cell>
          <cell r="AK358" t="str">
            <v>-</v>
          </cell>
        </row>
        <row r="359">
          <cell r="A359" t="str">
            <v>BRFRARXA</v>
          </cell>
          <cell r="B359" t="str">
            <v>AR</v>
          </cell>
          <cell r="C359" t="str">
            <v>AR</v>
          </cell>
          <cell r="D359" t="str">
            <v>BRADFORD</v>
          </cell>
          <cell r="E359" t="str">
            <v>BRFRARXARS0</v>
          </cell>
          <cell r="F359">
            <v>528</v>
          </cell>
          <cell r="G359" t="str">
            <v>501344</v>
          </cell>
          <cell r="H359">
            <v>3378</v>
          </cell>
          <cell r="I359">
            <v>7526</v>
          </cell>
          <cell r="J359">
            <v>3378</v>
          </cell>
          <cell r="K359" t="str">
            <v>T094</v>
          </cell>
          <cell r="L359" t="str">
            <v>1144</v>
          </cell>
          <cell r="M359" t="str">
            <v>CENTURYTEL CENTRAL ARKANSAS, LLC</v>
          </cell>
          <cell r="N359" t="str">
            <v>BRFRAR</v>
          </cell>
          <cell r="O359" t="str">
            <v>BRADFORD</v>
          </cell>
          <cell r="P359" t="str">
            <v>BRADFORD</v>
          </cell>
          <cell r="Q359"/>
          <cell r="R359" t="str">
            <v>CT</v>
          </cell>
          <cell r="S359" t="str">
            <v>EAST</v>
          </cell>
          <cell r="T359" t="str">
            <v>KEVIN MCCARTER</v>
          </cell>
          <cell r="U359" t="str">
            <v>CenturyTel of Central Arkansas, LLC</v>
          </cell>
          <cell r="V359" t="str">
            <v>CenturyTel FCC # 7</v>
          </cell>
          <cell r="W359">
            <v>1144</v>
          </cell>
          <cell r="X359" t="str">
            <v>LITTLE ROCK ARKANSAS</v>
          </cell>
          <cell r="Y359">
            <v>7526</v>
          </cell>
          <cell r="Z359">
            <v>3378</v>
          </cell>
          <cell r="AA359">
            <v>0</v>
          </cell>
          <cell r="AB359">
            <v>0</v>
          </cell>
          <cell r="AC359">
            <v>35.422695792380253</v>
          </cell>
          <cell r="AD359">
            <v>-91.452113710867508</v>
          </cell>
          <cell r="AE359" t="str">
            <v>WALNUT ST &amp; BRADFORD</v>
          </cell>
          <cell r="AF359" t="str">
            <v>BRADFORD</v>
          </cell>
          <cell r="AG359" t="str">
            <v>72020</v>
          </cell>
          <cell r="AH359">
            <v>0</v>
          </cell>
          <cell r="AI359" t="str">
            <v>X</v>
          </cell>
          <cell r="AJ359" t="str">
            <v>-</v>
          </cell>
          <cell r="AK359" t="str">
            <v>X</v>
          </cell>
        </row>
        <row r="360">
          <cell r="A360" t="str">
            <v>BRFROHXA</v>
          </cell>
          <cell r="B360" t="str">
            <v>OH</v>
          </cell>
          <cell r="C360" t="str">
            <v>OH</v>
          </cell>
          <cell r="D360" t="str">
            <v>BRADFORD</v>
          </cell>
          <cell r="E360" t="str">
            <v>BRFROHXARS1</v>
          </cell>
          <cell r="F360">
            <v>328</v>
          </cell>
          <cell r="G360" t="str">
            <v>937448</v>
          </cell>
          <cell r="H360">
            <v>2779</v>
          </cell>
          <cell r="I360">
            <v>6062</v>
          </cell>
          <cell r="J360">
            <v>2779</v>
          </cell>
          <cell r="K360" t="str">
            <v>T855</v>
          </cell>
          <cell r="L360" t="str">
            <v>0661</v>
          </cell>
          <cell r="M360" t="str">
            <v>UNITED TEL. CO. OF OHIO</v>
          </cell>
          <cell r="N360" t="str">
            <v>BRFROH</v>
          </cell>
          <cell r="O360" t="str">
            <v>BRADFORD</v>
          </cell>
          <cell r="P360" t="str">
            <v>BRADFORD</v>
          </cell>
          <cell r="R360" t="str">
            <v>EQ</v>
          </cell>
          <cell r="S360" t="str">
            <v>MIDWEST</v>
          </cell>
          <cell r="T360" t="str">
            <v>DUANE RING</v>
          </cell>
          <cell r="U360" t="str">
            <v>UNITED TEL. CO. OF OHIO</v>
          </cell>
          <cell r="V360" t="e">
            <v>#N/A</v>
          </cell>
          <cell r="W360" t="e">
            <v>#N/A</v>
          </cell>
          <cell r="X360" t="e">
            <v>#N/A</v>
          </cell>
          <cell r="Y360" t="e">
            <v>#N/A</v>
          </cell>
          <cell r="Z360" t="e">
            <v>#N/A</v>
          </cell>
          <cell r="AA360" t="e">
            <v>#N/A</v>
          </cell>
          <cell r="AB360" t="e">
            <v>#N/A</v>
          </cell>
          <cell r="AC360">
            <v>40.130656999999999</v>
          </cell>
          <cell r="AD360">
            <v>-84.431263999999999</v>
          </cell>
          <cell r="AE360" t="e">
            <v>#N/A</v>
          </cell>
          <cell r="AF360" t="e">
            <v>#N/A</v>
          </cell>
          <cell r="AG360" t="e">
            <v>#N/A</v>
          </cell>
          <cell r="AH360" t="e">
            <v>#N/A</v>
          </cell>
          <cell r="AI360" t="e">
            <v>#N/A</v>
          </cell>
          <cell r="AJ360" t="e">
            <v>#N/A</v>
          </cell>
          <cell r="AK360" t="e">
            <v>#N/A</v>
          </cell>
        </row>
        <row r="361">
          <cell r="A361" t="str">
            <v>BRGRCOXC</v>
          </cell>
          <cell r="B361" t="str">
            <v>CO</v>
          </cell>
          <cell r="C361" t="str">
            <v>CO</v>
          </cell>
          <cell r="D361" t="str">
            <v>BRISTOL-GRANADA</v>
          </cell>
          <cell r="E361" t="str">
            <v>BRGRCOXCRS1</v>
          </cell>
          <cell r="F361">
            <v>658</v>
          </cell>
          <cell r="G361" t="str">
            <v>719734</v>
          </cell>
          <cell r="H361">
            <v>5353</v>
          </cell>
          <cell r="I361">
            <v>7709</v>
          </cell>
          <cell r="J361">
            <v>5353</v>
          </cell>
          <cell r="K361" t="str">
            <v>T149</v>
          </cell>
          <cell r="L361" t="str">
            <v>2185</v>
          </cell>
          <cell r="M361" t="str">
            <v>CENTURYTEL OF EAGLE, INC.</v>
          </cell>
          <cell r="N361" t="str">
            <v>LAMRCO</v>
          </cell>
          <cell r="O361" t="str">
            <v>BRISTOL GRANADA</v>
          </cell>
          <cell r="P361" t="str">
            <v>BRISTOGRND</v>
          </cell>
          <cell r="R361" t="str">
            <v>CT</v>
          </cell>
          <cell r="S361" t="str">
            <v>MOUNTAIN WEST</v>
          </cell>
          <cell r="T361" t="str">
            <v>TERRY BEELER</v>
          </cell>
          <cell r="U361" t="str">
            <v>CenturyTel of Eagle, Inc.</v>
          </cell>
          <cell r="V361" t="str">
            <v>TUECA</v>
          </cell>
          <cell r="W361">
            <v>2185</v>
          </cell>
          <cell r="X361" t="str">
            <v>COLORADO SPRINGS CO</v>
          </cell>
          <cell r="Y361">
            <v>7708</v>
          </cell>
          <cell r="Z361">
            <v>5353</v>
          </cell>
          <cell r="AA361">
            <v>1</v>
          </cell>
          <cell r="AB361">
            <v>0</v>
          </cell>
          <cell r="AC361">
            <v>38.06466112896711</v>
          </cell>
          <cell r="AD361">
            <v>-102.30863362064952</v>
          </cell>
          <cell r="AE361" t="str">
            <v>210 N MAIN ST</v>
          </cell>
          <cell r="AF361" t="str">
            <v>BRISTOL-GRANADA</v>
          </cell>
          <cell r="AG361" t="str">
            <v>81028</v>
          </cell>
          <cell r="AH361">
            <v>0</v>
          </cell>
          <cell r="AI361" t="str">
            <v>X</v>
          </cell>
          <cell r="AJ361" t="str">
            <v>-</v>
          </cell>
          <cell r="AK361" t="str">
            <v>X</v>
          </cell>
        </row>
        <row r="362">
          <cell r="A362" t="str">
            <v>BRHMALXS</v>
          </cell>
          <cell r="B362" t="str">
            <v>AL</v>
          </cell>
          <cell r="C362" t="str">
            <v>AL</v>
          </cell>
          <cell r="D362" t="str">
            <v>AT&amp;T BIRMINGHAM XS MTSO</v>
          </cell>
          <cell r="E362" t="str">
            <v>BRHMALXS</v>
          </cell>
          <cell r="F362">
            <v>476</v>
          </cell>
          <cell r="G362"/>
          <cell r="H362"/>
          <cell r="I362">
            <v>7515</v>
          </cell>
          <cell r="J362">
            <v>2441</v>
          </cell>
          <cell r="K362" t="str">
            <v>AT&amp;T</v>
          </cell>
          <cell r="L362" t="str">
            <v>MTSO</v>
          </cell>
          <cell r="M362" t="str">
            <v>AT&amp;T MTSO</v>
          </cell>
          <cell r="N362" t="str">
            <v>BRHMALXS</v>
          </cell>
          <cell r="O362"/>
          <cell r="P362"/>
          <cell r="Q362"/>
          <cell r="R362" t="str">
            <v>AT&amp;T</v>
          </cell>
          <cell r="S362"/>
          <cell r="T362"/>
          <cell r="U362" t="str">
            <v>AT&amp;T Mobility</v>
          </cell>
          <cell r="V362"/>
          <cell r="W362"/>
          <cell r="X362"/>
          <cell r="Y362">
            <v>7515</v>
          </cell>
          <cell r="Z362">
            <v>2441</v>
          </cell>
          <cell r="AA362">
            <v>0</v>
          </cell>
          <cell r="AB362">
            <v>0</v>
          </cell>
          <cell r="AC362">
            <v>33.516944000000002</v>
          </cell>
          <cell r="AD362">
            <v>-86.780277999999996</v>
          </cell>
          <cell r="AE362" t="str">
            <v>609 35TH ST S</v>
          </cell>
          <cell r="AF362" t="str">
            <v>BIRMINGHAM</v>
          </cell>
          <cell r="AG362">
            <v>35222</v>
          </cell>
          <cell r="AH362"/>
          <cell r="AI362"/>
          <cell r="AJ362"/>
          <cell r="AK362"/>
        </row>
        <row r="363">
          <cell r="A363" t="str">
            <v>BRHMMNBR</v>
          </cell>
          <cell r="B363" t="str">
            <v>MN</v>
          </cell>
          <cell r="C363" t="str">
            <v>MN</v>
          </cell>
          <cell r="D363" t="str">
            <v>BRAHAM</v>
          </cell>
          <cell r="E363" t="str">
            <v>BRHMMNBRRS3</v>
          </cell>
          <cell r="F363">
            <v>628</v>
          </cell>
          <cell r="G363" t="str">
            <v>320396</v>
          </cell>
          <cell r="H363">
            <v>4580</v>
          </cell>
          <cell r="I363">
            <v>5628</v>
          </cell>
          <cell r="J363">
            <v>4580</v>
          </cell>
          <cell r="K363" t="str">
            <v>T600</v>
          </cell>
          <cell r="L363" t="str">
            <v>9631</v>
          </cell>
          <cell r="M363" t="str">
            <v>QWEST CORPORATION</v>
          </cell>
          <cell r="N363" t="str">
            <v>BRHMMNBR</v>
          </cell>
          <cell r="O363" t="str">
            <v>BRAHAM</v>
          </cell>
          <cell r="P363" t="str">
            <v>BRAHAM</v>
          </cell>
          <cell r="R363" t="str">
            <v>Q</v>
          </cell>
          <cell r="S363" t="str">
            <v>MIDWEST</v>
          </cell>
          <cell r="T363" t="str">
            <v>DUANE RING</v>
          </cell>
          <cell r="U363" t="str">
            <v>QWEST CORPORATION</v>
          </cell>
          <cell r="V363" t="e">
            <v>#N/A</v>
          </cell>
          <cell r="W363" t="e">
            <v>#N/A</v>
          </cell>
          <cell r="X363" t="e">
            <v>#N/A</v>
          </cell>
          <cell r="Y363" t="e">
            <v>#N/A</v>
          </cell>
          <cell r="Z363" t="e">
            <v>#N/A</v>
          </cell>
          <cell r="AA363" t="e">
            <v>#N/A</v>
          </cell>
          <cell r="AB363" t="e">
            <v>#N/A</v>
          </cell>
          <cell r="AC363">
            <v>45.724167000000001</v>
          </cell>
          <cell r="AD363">
            <v>-93.171386999999996</v>
          </cell>
          <cell r="AE363" t="e">
            <v>#N/A</v>
          </cell>
          <cell r="AF363" t="e">
            <v>#N/A</v>
          </cell>
          <cell r="AG363" t="e">
            <v>#N/A</v>
          </cell>
          <cell r="AH363" t="e">
            <v>#N/A</v>
          </cell>
          <cell r="AI363" t="e">
            <v>#N/A</v>
          </cell>
          <cell r="AJ363" t="e">
            <v>#N/A</v>
          </cell>
          <cell r="AK363" t="e">
            <v>#N/A</v>
          </cell>
        </row>
        <row r="364">
          <cell r="A364" t="str">
            <v>BRHMOHXA</v>
          </cell>
          <cell r="B364" t="str">
            <v>OH</v>
          </cell>
          <cell r="C364" t="str">
            <v>OH</v>
          </cell>
          <cell r="D364" t="str">
            <v>BIRMINGHAM</v>
          </cell>
          <cell r="E364" t="str">
            <v>BRHMOHXARS1</v>
          </cell>
          <cell r="F364">
            <v>320</v>
          </cell>
          <cell r="G364" t="str">
            <v>440965</v>
          </cell>
          <cell r="H364">
            <v>2617</v>
          </cell>
          <cell r="I364">
            <v>5663</v>
          </cell>
          <cell r="J364">
            <v>2617</v>
          </cell>
          <cell r="K364" t="str">
            <v>T120</v>
          </cell>
          <cell r="L364" t="str">
            <v>0630</v>
          </cell>
          <cell r="M364" t="str">
            <v>CENTURYTEL OF OHIO, INC.</v>
          </cell>
          <cell r="N364" t="str">
            <v>BRHMOH</v>
          </cell>
          <cell r="O364" t="str">
            <v>BIRMINGHAM</v>
          </cell>
          <cell r="P364" t="str">
            <v>BIRMINGHAM</v>
          </cell>
          <cell r="R364" t="str">
            <v>CT</v>
          </cell>
          <cell r="S364" t="str">
            <v>MIDWEST</v>
          </cell>
          <cell r="T364" t="str">
            <v>DUANE RING</v>
          </cell>
          <cell r="U364" t="str">
            <v>CenturyTel of Ohio, Inc.</v>
          </cell>
          <cell r="V364" t="str">
            <v>CenturyTel FCC #1</v>
          </cell>
          <cell r="W364">
            <v>630</v>
          </cell>
          <cell r="X364" t="str">
            <v>CLEVELAND OHIO</v>
          </cell>
          <cell r="Y364">
            <v>5663</v>
          </cell>
          <cell r="Z364">
            <v>2617</v>
          </cell>
          <cell r="AA364">
            <v>0</v>
          </cell>
          <cell r="AB364">
            <v>0</v>
          </cell>
          <cell r="AC364">
            <v>41.329882590092218</v>
          </cell>
          <cell r="AD364">
            <v>-82.351574144373686</v>
          </cell>
          <cell r="AE364" t="str">
            <v>173 CHAPEL ST</v>
          </cell>
          <cell r="AF364" t="str">
            <v>BIRMINGHAM</v>
          </cell>
          <cell r="AG364" t="str">
            <v>44816</v>
          </cell>
          <cell r="AH364">
            <v>0</v>
          </cell>
          <cell r="AI364" t="str">
            <v>X</v>
          </cell>
          <cell r="AJ364" t="str">
            <v>-</v>
          </cell>
          <cell r="AK364" t="str">
            <v>X</v>
          </cell>
        </row>
        <row r="365">
          <cell r="A365" t="str">
            <v>BRILALXA</v>
          </cell>
          <cell r="B365" t="str">
            <v>AL</v>
          </cell>
          <cell r="C365" t="str">
            <v>AL</v>
          </cell>
          <cell r="D365" t="str">
            <v>BRILLIANT</v>
          </cell>
          <cell r="E365" t="str">
            <v>BRILALXARS0</v>
          </cell>
          <cell r="F365">
            <v>476</v>
          </cell>
          <cell r="G365" t="str">
            <v>205465</v>
          </cell>
          <cell r="H365">
            <v>2650</v>
          </cell>
          <cell r="I365">
            <v>7502</v>
          </cell>
          <cell r="J365">
            <v>2650</v>
          </cell>
          <cell r="K365" t="str">
            <v>T801</v>
          </cell>
          <cell r="L365" t="str">
            <v>9789</v>
          </cell>
          <cell r="M365" t="str">
            <v>CENTURYTEL TEL AL LLC (NORTHERN)</v>
          </cell>
          <cell r="N365" t="str">
            <v>BRILAL</v>
          </cell>
          <cell r="O365" t="str">
            <v>BRILLIANT</v>
          </cell>
          <cell r="P365" t="str">
            <v>BRILLIANT</v>
          </cell>
          <cell r="R365" t="str">
            <v>CT</v>
          </cell>
          <cell r="S365" t="str">
            <v>EAST</v>
          </cell>
          <cell r="T365" t="str">
            <v>KEVIN MCCARTER</v>
          </cell>
          <cell r="U365" t="str">
            <v>CenturyTel of Alabama, LLC</v>
          </cell>
          <cell r="V365" t="str">
            <v>CenturyTel FCC #2 and #3</v>
          </cell>
          <cell r="W365">
            <v>9789</v>
          </cell>
          <cell r="X365" t="str">
            <v>BIRMINGHAM ALABAMA</v>
          </cell>
          <cell r="Y365">
            <v>7501</v>
          </cell>
          <cell r="Z365">
            <v>2650</v>
          </cell>
          <cell r="AA365">
            <v>1</v>
          </cell>
          <cell r="AB365">
            <v>0</v>
          </cell>
          <cell r="AC365">
            <v>34.026471087103403</v>
          </cell>
          <cell r="AD365">
            <v>-87.76056281214224</v>
          </cell>
          <cell r="AE365" t="str">
            <v>STHWY 129 &amp; SCHOOL ST</v>
          </cell>
          <cell r="AF365" t="str">
            <v>BRILLIANT</v>
          </cell>
          <cell r="AG365" t="str">
            <v>35548</v>
          </cell>
          <cell r="AH365">
            <v>0</v>
          </cell>
          <cell r="AI365" t="str">
            <v>X</v>
          </cell>
          <cell r="AJ365" t="str">
            <v>-</v>
          </cell>
          <cell r="AK365" t="str">
            <v>X</v>
          </cell>
        </row>
        <row r="366">
          <cell r="A366" t="str">
            <v>BRINPAXB</v>
          </cell>
          <cell r="B366" t="str">
            <v>PA</v>
          </cell>
          <cell r="C366" t="str">
            <v>PA</v>
          </cell>
          <cell r="D366" t="str">
            <v>BRUIN</v>
          </cell>
          <cell r="E366" t="str">
            <v>BRINPAXBRS0</v>
          </cell>
          <cell r="F366">
            <v>234</v>
          </cell>
          <cell r="G366" t="str">
            <v>724753</v>
          </cell>
          <cell r="H366">
            <v>2221</v>
          </cell>
          <cell r="I366">
            <v>5483</v>
          </cell>
          <cell r="J366">
            <v>2221</v>
          </cell>
          <cell r="K366" t="str">
            <v>T856</v>
          </cell>
          <cell r="L366" t="str">
            <v>0209</v>
          </cell>
          <cell r="M366" t="str">
            <v>UNITED TEL CO. OF PENNSYLVANIA</v>
          </cell>
          <cell r="N366" t="str">
            <v>BRINPA</v>
          </cell>
          <cell r="O366" t="str">
            <v>BRUIN</v>
          </cell>
          <cell r="P366" t="str">
            <v>BRUIN</v>
          </cell>
          <cell r="R366" t="str">
            <v>EQ</v>
          </cell>
          <cell r="S366" t="str">
            <v>EAST</v>
          </cell>
          <cell r="T366" t="str">
            <v>KEVIN MCCARTER</v>
          </cell>
          <cell r="U366" t="str">
            <v>UNITED TEL CO. OF PENNSYLVANIA</v>
          </cell>
          <cell r="V366" t="e">
            <v>#N/A</v>
          </cell>
          <cell r="W366" t="e">
            <v>#N/A</v>
          </cell>
          <cell r="X366" t="e">
            <v>#N/A</v>
          </cell>
          <cell r="Y366" t="e">
            <v>#N/A</v>
          </cell>
          <cell r="Z366" t="e">
            <v>#N/A</v>
          </cell>
          <cell r="AA366" t="e">
            <v>#N/A</v>
          </cell>
          <cell r="AB366" t="e">
            <v>#N/A</v>
          </cell>
          <cell r="AC366">
            <v>41.054388000000003</v>
          </cell>
          <cell r="AD366">
            <v>-79.726845999999995</v>
          </cell>
          <cell r="AE366" t="e">
            <v>#N/A</v>
          </cell>
          <cell r="AF366" t="e">
            <v>#N/A</v>
          </cell>
          <cell r="AG366" t="e">
            <v>#N/A</v>
          </cell>
          <cell r="AH366" t="e">
            <v>#N/A</v>
          </cell>
          <cell r="AI366" t="e">
            <v>#N/A</v>
          </cell>
          <cell r="AJ366" t="e">
            <v>#N/A</v>
          </cell>
          <cell r="AK366" t="e">
            <v>#N/A</v>
          </cell>
        </row>
        <row r="367">
          <cell r="A367" t="str">
            <v>BRKBNENW</v>
          </cell>
          <cell r="B367" t="str">
            <v>NE</v>
          </cell>
          <cell r="C367" t="str">
            <v>NE</v>
          </cell>
          <cell r="D367" t="str">
            <v>BROKEN BOW</v>
          </cell>
          <cell r="E367" t="str">
            <v>BRKBNENWDS0</v>
          </cell>
          <cell r="F367">
            <v>646</v>
          </cell>
          <cell r="G367" t="str">
            <v>308872</v>
          </cell>
          <cell r="H367">
            <v>5171</v>
          </cell>
          <cell r="I367">
            <v>6880</v>
          </cell>
          <cell r="J367">
            <v>5171</v>
          </cell>
          <cell r="K367" t="str">
            <v>T600</v>
          </cell>
          <cell r="L367" t="str">
            <v>9631</v>
          </cell>
          <cell r="M367" t="str">
            <v>QWEST CORPORATION</v>
          </cell>
          <cell r="N367" t="str">
            <v>BRKBNENW</v>
          </cell>
          <cell r="O367" t="str">
            <v>BROKEN BOW</v>
          </cell>
          <cell r="P367" t="str">
            <v>BROKEN BOW</v>
          </cell>
          <cell r="R367" t="str">
            <v>Q</v>
          </cell>
          <cell r="S367" t="str">
            <v>MIDWEST</v>
          </cell>
          <cell r="T367" t="str">
            <v>DUANE RING</v>
          </cell>
          <cell r="U367" t="str">
            <v>QWEST CORPORATION</v>
          </cell>
          <cell r="V367" t="e">
            <v>#N/A</v>
          </cell>
          <cell r="W367" t="e">
            <v>#N/A</v>
          </cell>
          <cell r="X367" t="e">
            <v>#N/A</v>
          </cell>
          <cell r="Y367" t="e">
            <v>#N/A</v>
          </cell>
          <cell r="Z367" t="e">
            <v>#N/A</v>
          </cell>
          <cell r="AA367" t="e">
            <v>#N/A</v>
          </cell>
          <cell r="AB367" t="e">
            <v>#N/A</v>
          </cell>
          <cell r="AC367">
            <v>41.400275999999998</v>
          </cell>
          <cell r="AD367">
            <v>-99.641388000000006</v>
          </cell>
          <cell r="AE367" t="e">
            <v>#N/A</v>
          </cell>
          <cell r="AF367" t="e">
            <v>#N/A</v>
          </cell>
          <cell r="AG367" t="e">
            <v>#N/A</v>
          </cell>
          <cell r="AH367" t="e">
            <v>#N/A</v>
          </cell>
          <cell r="AI367" t="e">
            <v>#N/A</v>
          </cell>
          <cell r="AJ367" t="e">
            <v>#N/A</v>
          </cell>
          <cell r="AK367" t="e">
            <v>#N/A</v>
          </cell>
        </row>
        <row r="368">
          <cell r="A368" t="str">
            <v>BRKNVAXA</v>
          </cell>
          <cell r="B368" t="str">
            <v>VA</v>
          </cell>
          <cell r="C368" t="str">
            <v>VA</v>
          </cell>
          <cell r="D368" t="str">
            <v>BROOKNEAL</v>
          </cell>
          <cell r="E368" t="str">
            <v>BRKNVAXADS0</v>
          </cell>
          <cell r="F368">
            <v>250</v>
          </cell>
          <cell r="G368" t="str">
            <v>434376</v>
          </cell>
          <cell r="H368">
            <v>1630</v>
          </cell>
          <cell r="I368">
            <v>6142</v>
          </cell>
          <cell r="J368">
            <v>1630</v>
          </cell>
          <cell r="K368" t="str">
            <v>T858</v>
          </cell>
          <cell r="L368" t="str">
            <v>0254</v>
          </cell>
          <cell r="M368" t="str">
            <v>CENTRAL TEL. CO. OF VIRGINIA</v>
          </cell>
          <cell r="N368" t="str">
            <v>BRKNVA</v>
          </cell>
          <cell r="O368" t="str">
            <v>BROOKNEAL</v>
          </cell>
          <cell r="P368" t="str">
            <v>BROOKNEAL</v>
          </cell>
          <cell r="R368" t="str">
            <v>EQ</v>
          </cell>
          <cell r="S368" t="str">
            <v>EAST</v>
          </cell>
          <cell r="T368" t="str">
            <v>KEVIN MCCARTER</v>
          </cell>
          <cell r="U368" t="str">
            <v>CENTRAL TEL. CO. OF VIRGINIA</v>
          </cell>
          <cell r="V368" t="e">
            <v>#N/A</v>
          </cell>
          <cell r="W368" t="e">
            <v>#N/A</v>
          </cell>
          <cell r="X368" t="e">
            <v>#N/A</v>
          </cell>
          <cell r="Y368" t="e">
            <v>#N/A</v>
          </cell>
          <cell r="Z368" t="e">
            <v>#N/A</v>
          </cell>
          <cell r="AA368" t="e">
            <v>#N/A</v>
          </cell>
          <cell r="AB368" t="e">
            <v>#N/A</v>
          </cell>
          <cell r="AC368">
            <v>37.047266999999998</v>
          </cell>
          <cell r="AD368">
            <v>-78.942655999999999</v>
          </cell>
          <cell r="AE368" t="e">
            <v>#N/A</v>
          </cell>
          <cell r="AF368" t="e">
            <v>#N/A</v>
          </cell>
          <cell r="AG368" t="e">
            <v>#N/A</v>
          </cell>
          <cell r="AH368" t="e">
            <v>#N/A</v>
          </cell>
          <cell r="AI368" t="e">
            <v>#N/A</v>
          </cell>
          <cell r="AJ368" t="e">
            <v>#N/A</v>
          </cell>
          <cell r="AK368" t="e">
            <v>#N/A</v>
          </cell>
        </row>
        <row r="369">
          <cell r="A369" t="str">
            <v>BRLKMIXI</v>
          </cell>
          <cell r="B369" t="str">
            <v>MI</v>
          </cell>
          <cell r="C369" t="str">
            <v>MI</v>
          </cell>
          <cell r="D369" t="str">
            <v>BEAR LAKE</v>
          </cell>
          <cell r="E369" t="str">
            <v>BRLKMIXIDS0</v>
          </cell>
          <cell r="F369">
            <v>348</v>
          </cell>
          <cell r="G369" t="str">
            <v>231864</v>
          </cell>
          <cell r="H369">
            <v>3483</v>
          </cell>
          <cell r="I369">
            <v>5390</v>
          </cell>
          <cell r="J369">
            <v>3483</v>
          </cell>
          <cell r="K369" t="str">
            <v>T100</v>
          </cell>
          <cell r="L369" t="str">
            <v>0702</v>
          </cell>
          <cell r="M369" t="str">
            <v>CENTURY TEL CO NORTHERN MICHIGAN</v>
          </cell>
          <cell r="N369" t="str">
            <v>BRLKMI</v>
          </cell>
          <cell r="O369" t="str">
            <v>BEAR LAKE</v>
          </cell>
          <cell r="P369" t="str">
            <v>BEAR LAKE</v>
          </cell>
          <cell r="R369" t="str">
            <v>CT</v>
          </cell>
          <cell r="S369" t="str">
            <v>MIDWEST</v>
          </cell>
          <cell r="T369" t="str">
            <v>DUANE RING</v>
          </cell>
          <cell r="U369" t="str">
            <v>CenturyTel of Michigan, Inc.</v>
          </cell>
          <cell r="V369" t="str">
            <v>CenturyTel FCC #1</v>
          </cell>
          <cell r="W369">
            <v>702</v>
          </cell>
          <cell r="X369" t="str">
            <v>GRAND RAPIDS MI</v>
          </cell>
          <cell r="Y369">
            <v>5390</v>
          </cell>
          <cell r="Z369">
            <v>3483</v>
          </cell>
          <cell r="AA369">
            <v>0</v>
          </cell>
          <cell r="AB369">
            <v>0</v>
          </cell>
          <cell r="AC369">
            <v>44.422900513403548</v>
          </cell>
          <cell r="AD369">
            <v>-86.144741944960018</v>
          </cell>
          <cell r="AE369" t="str">
            <v>12488 RUSSELL ST</v>
          </cell>
          <cell r="AF369" t="str">
            <v>BEAR LAKE</v>
          </cell>
          <cell r="AG369" t="str">
            <v>49614</v>
          </cell>
          <cell r="AH369">
            <v>0</v>
          </cell>
          <cell r="AI369" t="str">
            <v>X</v>
          </cell>
          <cell r="AJ369" t="str">
            <v>-</v>
          </cell>
          <cell r="AK369" t="str">
            <v>-</v>
          </cell>
        </row>
        <row r="370">
          <cell r="A370" t="str">
            <v>BRLNKSXA</v>
          </cell>
          <cell r="B370" t="str">
            <v>KS</v>
          </cell>
          <cell r="C370" t="str">
            <v>KS</v>
          </cell>
          <cell r="D370" t="str">
            <v>BURLINGAME</v>
          </cell>
          <cell r="E370" t="str">
            <v>BRLNKSXARS0</v>
          </cell>
          <cell r="F370">
            <v>534</v>
          </cell>
          <cell r="G370" t="str">
            <v>785654</v>
          </cell>
          <cell r="H370">
            <v>4369</v>
          </cell>
          <cell r="I370">
            <v>7180</v>
          </cell>
          <cell r="J370">
            <v>4369</v>
          </cell>
          <cell r="K370" t="str">
            <v>T873</v>
          </cell>
          <cell r="L370" t="str">
            <v>1842</v>
          </cell>
          <cell r="M370" t="str">
            <v>UNITED TEL CO. OF KANSAS</v>
          </cell>
          <cell r="N370" t="str">
            <v>BRLNKS</v>
          </cell>
          <cell r="O370" t="str">
            <v>BURLINGAME</v>
          </cell>
          <cell r="P370" t="str">
            <v>BURLINGAME</v>
          </cell>
          <cell r="R370" t="str">
            <v>EQ</v>
          </cell>
          <cell r="S370" t="str">
            <v>MIDWEST</v>
          </cell>
          <cell r="T370" t="str">
            <v>DUANE RING</v>
          </cell>
          <cell r="U370" t="str">
            <v>UNITED TEL CO. OF KANSAS</v>
          </cell>
          <cell r="V370" t="e">
            <v>#N/A</v>
          </cell>
          <cell r="W370" t="e">
            <v>#N/A</v>
          </cell>
          <cell r="X370" t="e">
            <v>#N/A</v>
          </cell>
          <cell r="Y370" t="e">
            <v>#N/A</v>
          </cell>
          <cell r="Z370" t="e">
            <v>#N/A</v>
          </cell>
          <cell r="AA370" t="e">
            <v>#N/A</v>
          </cell>
          <cell r="AB370" t="e">
            <v>#N/A</v>
          </cell>
          <cell r="AC370">
            <v>38.753436999999998</v>
          </cell>
          <cell r="AD370">
            <v>-95.836741000000004</v>
          </cell>
          <cell r="AE370" t="e">
            <v>#N/A</v>
          </cell>
          <cell r="AF370" t="e">
            <v>#N/A</v>
          </cell>
          <cell r="AG370" t="e">
            <v>#N/A</v>
          </cell>
          <cell r="AH370" t="e">
            <v>#N/A</v>
          </cell>
          <cell r="AI370" t="e">
            <v>#N/A</v>
          </cell>
          <cell r="AJ370" t="e">
            <v>#N/A</v>
          </cell>
          <cell r="AK370" t="e">
            <v>#N/A</v>
          </cell>
        </row>
        <row r="371">
          <cell r="A371" t="str">
            <v>BRLNWI01</v>
          </cell>
          <cell r="B371" t="str">
            <v>WI</v>
          </cell>
          <cell r="C371" t="str">
            <v>WI</v>
          </cell>
          <cell r="D371" t="str">
            <v>BERLIN</v>
          </cell>
          <cell r="E371" t="str">
            <v>BRLNWI01DS0</v>
          </cell>
          <cell r="F371">
            <v>350</v>
          </cell>
          <cell r="G371" t="str">
            <v>920361</v>
          </cell>
          <cell r="H371">
            <v>3823</v>
          </cell>
          <cell r="I371">
            <v>5683</v>
          </cell>
          <cell r="J371">
            <v>3823</v>
          </cell>
          <cell r="K371" t="str">
            <v>T162</v>
          </cell>
          <cell r="L371" t="str">
            <v>0924</v>
          </cell>
          <cell r="M371" t="str">
            <v>CENTURYTEL MIDWEST-KENDALL LLC</v>
          </cell>
          <cell r="N371" t="str">
            <v>BRLNWI</v>
          </cell>
          <cell r="O371" t="str">
            <v>BERLIN</v>
          </cell>
          <cell r="P371" t="str">
            <v>BERLIN</v>
          </cell>
          <cell r="R371" t="str">
            <v>CT</v>
          </cell>
          <cell r="S371" t="str">
            <v>MIDWEST</v>
          </cell>
          <cell r="T371" t="str">
            <v>DUANE RING</v>
          </cell>
          <cell r="U371" t="str">
            <v>CenturyTel of the Midwest-Kendall, LLC</v>
          </cell>
          <cell r="V371" t="str">
            <v>TUECA</v>
          </cell>
          <cell r="W371">
            <v>924</v>
          </cell>
          <cell r="X371" t="str">
            <v>NORTHEAST WISCONSIN</v>
          </cell>
          <cell r="Y371">
            <v>5683</v>
          </cell>
          <cell r="Z371">
            <v>3823</v>
          </cell>
          <cell r="AA371">
            <v>0</v>
          </cell>
          <cell r="AB371">
            <v>0</v>
          </cell>
          <cell r="AC371">
            <v>43.97079499130912</v>
          </cell>
          <cell r="AD371">
            <v>-88.944473223613073</v>
          </cell>
          <cell r="AE371" t="str">
            <v>144 N PEARL ST</v>
          </cell>
          <cell r="AF371" t="str">
            <v>BERLIN</v>
          </cell>
          <cell r="AG371" t="str">
            <v>54923</v>
          </cell>
          <cell r="AH371">
            <v>0</v>
          </cell>
          <cell r="AI371" t="str">
            <v>X</v>
          </cell>
          <cell r="AJ371" t="str">
            <v>-</v>
          </cell>
          <cell r="AK371" t="str">
            <v>-</v>
          </cell>
        </row>
        <row r="372">
          <cell r="A372" t="str">
            <v>BRLYIDMA</v>
          </cell>
          <cell r="B372" t="str">
            <v>ID</v>
          </cell>
          <cell r="C372" t="str">
            <v>ID</v>
          </cell>
          <cell r="D372" t="str">
            <v>BURLEY</v>
          </cell>
          <cell r="E372" t="str">
            <v>BRLYIDMADS0</v>
          </cell>
          <cell r="F372">
            <v>652</v>
          </cell>
          <cell r="G372" t="str">
            <v>208677</v>
          </cell>
          <cell r="H372">
            <v>7448</v>
          </cell>
          <cell r="I372">
            <v>7259</v>
          </cell>
          <cell r="J372">
            <v>7448</v>
          </cell>
          <cell r="K372" t="str">
            <v>T600</v>
          </cell>
          <cell r="L372" t="str">
            <v>9636</v>
          </cell>
          <cell r="M372" t="str">
            <v>QWEST CORPORATION</v>
          </cell>
          <cell r="N372" t="str">
            <v>BRLYIDMA</v>
          </cell>
          <cell r="O372" t="str">
            <v>BURLEY</v>
          </cell>
          <cell r="P372" t="str">
            <v>BURLEY</v>
          </cell>
          <cell r="R372" t="str">
            <v>Q</v>
          </cell>
          <cell r="S372" t="str">
            <v>WEST</v>
          </cell>
          <cell r="T372" t="str">
            <v>BRIAN STADING</v>
          </cell>
          <cell r="U372" t="str">
            <v>QWEST CORPORATION</v>
          </cell>
          <cell r="V372" t="e">
            <v>#N/A</v>
          </cell>
          <cell r="W372" t="e">
            <v>#N/A</v>
          </cell>
          <cell r="X372" t="e">
            <v>#N/A</v>
          </cell>
          <cell r="Y372" t="e">
            <v>#N/A</v>
          </cell>
          <cell r="Z372" t="e">
            <v>#N/A</v>
          </cell>
          <cell r="AA372" t="e">
            <v>#N/A</v>
          </cell>
          <cell r="AB372" t="e">
            <v>#N/A</v>
          </cell>
          <cell r="AC372">
            <v>42.536110000000001</v>
          </cell>
          <cell r="AD372">
            <v>-113.79361</v>
          </cell>
          <cell r="AE372" t="e">
            <v>#N/A</v>
          </cell>
          <cell r="AF372" t="e">
            <v>#N/A</v>
          </cell>
          <cell r="AG372" t="e">
            <v>#N/A</v>
          </cell>
          <cell r="AH372" t="e">
            <v>#N/A</v>
          </cell>
          <cell r="AI372" t="e">
            <v>#N/A</v>
          </cell>
          <cell r="AJ372" t="e">
            <v>#N/A</v>
          </cell>
          <cell r="AK372" t="e">
            <v>#N/A</v>
          </cell>
        </row>
        <row r="373">
          <cell r="A373" t="str">
            <v>BRMNINXA</v>
          </cell>
          <cell r="B373" t="str">
            <v>IN</v>
          </cell>
          <cell r="C373" t="str">
            <v>IN</v>
          </cell>
          <cell r="D373" t="str">
            <v>BREMEN</v>
          </cell>
          <cell r="E373" t="str">
            <v>BRMNINXARS1</v>
          </cell>
          <cell r="F373">
            <v>332</v>
          </cell>
          <cell r="G373" t="str">
            <v>574546</v>
          </cell>
          <cell r="H373">
            <v>3170</v>
          </cell>
          <cell r="I373">
            <v>5955</v>
          </cell>
          <cell r="J373">
            <v>3170</v>
          </cell>
          <cell r="K373" t="str">
            <v>T865</v>
          </cell>
          <cell r="L373" t="str">
            <v>0832</v>
          </cell>
          <cell r="M373" t="str">
            <v>UNITED TEL. CO. OF INDIANA, INC.</v>
          </cell>
          <cell r="N373" t="str">
            <v>BRMNIN</v>
          </cell>
          <cell r="O373" t="str">
            <v>BREMEN</v>
          </cell>
          <cell r="P373" t="str">
            <v>BREMEN</v>
          </cell>
          <cell r="R373" t="str">
            <v>EQ</v>
          </cell>
          <cell r="S373" t="str">
            <v>MIDWEST</v>
          </cell>
          <cell r="T373" t="str">
            <v>DUANE RING</v>
          </cell>
          <cell r="U373" t="str">
            <v>UNITED TEL. CO. OF INDIANA, INC.</v>
          </cell>
          <cell r="V373" t="e">
            <v>#N/A</v>
          </cell>
          <cell r="W373" t="e">
            <v>#N/A</v>
          </cell>
          <cell r="X373" t="e">
            <v>#N/A</v>
          </cell>
          <cell r="Y373" t="e">
            <v>#N/A</v>
          </cell>
          <cell r="Z373" t="e">
            <v>#N/A</v>
          </cell>
          <cell r="AA373" t="e">
            <v>#N/A</v>
          </cell>
          <cell r="AB373" t="e">
            <v>#N/A</v>
          </cell>
          <cell r="AC373">
            <v>41.445898</v>
          </cell>
          <cell r="AD373">
            <v>-86.16583</v>
          </cell>
          <cell r="AE373" t="e">
            <v>#N/A</v>
          </cell>
          <cell r="AF373" t="e">
            <v>#N/A</v>
          </cell>
          <cell r="AG373" t="e">
            <v>#N/A</v>
          </cell>
          <cell r="AH373" t="e">
            <v>#N/A</v>
          </cell>
          <cell r="AI373" t="e">
            <v>#N/A</v>
          </cell>
          <cell r="AJ373" t="e">
            <v>#N/A</v>
          </cell>
          <cell r="AK373" t="e">
            <v>#N/A</v>
          </cell>
        </row>
        <row r="374">
          <cell r="A374" t="str">
            <v>BRMNTXXA</v>
          </cell>
          <cell r="B374" t="str">
            <v>TX</v>
          </cell>
          <cell r="C374" t="str">
            <v>TX</v>
          </cell>
          <cell r="D374" t="str">
            <v>BREMOND</v>
          </cell>
          <cell r="E374" t="str">
            <v>BRMNTXXARS1</v>
          </cell>
          <cell r="F374">
            <v>556</v>
          </cell>
          <cell r="G374" t="str">
            <v>254746</v>
          </cell>
          <cell r="H374">
            <v>3882</v>
          </cell>
          <cell r="I374">
            <v>8751</v>
          </cell>
          <cell r="J374">
            <v>3882</v>
          </cell>
          <cell r="K374" t="str">
            <v>T870</v>
          </cell>
          <cell r="L374" t="str">
            <v>2084</v>
          </cell>
          <cell r="M374" t="str">
            <v>UNITED TELEPHONE OF TEXAS INC</v>
          </cell>
          <cell r="N374" t="str">
            <v>BRMNTX</v>
          </cell>
          <cell r="O374" t="str">
            <v>BREMEN</v>
          </cell>
          <cell r="P374" t="str">
            <v>BREMOND</v>
          </cell>
          <cell r="R374" t="str">
            <v>EQ</v>
          </cell>
          <cell r="S374" t="str">
            <v>EAST</v>
          </cell>
          <cell r="T374" t="str">
            <v>KEVIN MCCARTER</v>
          </cell>
          <cell r="U374" t="str">
            <v>UNITED TELEPHONE OF TEXAS INC</v>
          </cell>
          <cell r="V374" t="e">
            <v>#N/A</v>
          </cell>
          <cell r="W374" t="e">
            <v>#N/A</v>
          </cell>
          <cell r="X374" t="e">
            <v>#N/A</v>
          </cell>
          <cell r="Y374" t="e">
            <v>#N/A</v>
          </cell>
          <cell r="Z374" t="e">
            <v>#N/A</v>
          </cell>
          <cell r="AA374" t="e">
            <v>#N/A</v>
          </cell>
          <cell r="AB374" t="e">
            <v>#N/A</v>
          </cell>
          <cell r="AC374">
            <v>31.164612999999999</v>
          </cell>
          <cell r="AD374">
            <v>-96.674764999999994</v>
          </cell>
          <cell r="AE374" t="e">
            <v>#N/A</v>
          </cell>
          <cell r="AF374" t="e">
            <v>#N/A</v>
          </cell>
          <cell r="AG374" t="e">
            <v>#N/A</v>
          </cell>
          <cell r="AH374" t="e">
            <v>#N/A</v>
          </cell>
          <cell r="AI374" t="e">
            <v>#N/A</v>
          </cell>
          <cell r="AJ374" t="e">
            <v>#N/A</v>
          </cell>
          <cell r="AK374" t="e">
            <v>#N/A</v>
          </cell>
        </row>
        <row r="375">
          <cell r="A375" t="str">
            <v>BRNDALXA</v>
          </cell>
          <cell r="B375" t="str">
            <v>AL</v>
          </cell>
          <cell r="C375" t="str">
            <v>AL</v>
          </cell>
          <cell r="D375" t="str">
            <v>BRUNDIDGE</v>
          </cell>
          <cell r="E375" t="str">
            <v>BRNDALXADS0</v>
          </cell>
          <cell r="F375">
            <v>478</v>
          </cell>
          <cell r="G375" t="str">
            <v>334735</v>
          </cell>
          <cell r="H375">
            <v>2101</v>
          </cell>
          <cell r="I375">
            <v>7774</v>
          </cell>
          <cell r="J375">
            <v>2101</v>
          </cell>
          <cell r="K375" t="str">
            <v>T802</v>
          </cell>
          <cell r="L375" t="str">
            <v>9788</v>
          </cell>
          <cell r="M375" t="str">
            <v>CENTURYTEL TEL AL LLC (SOUTHERN)</v>
          </cell>
          <cell r="N375" t="str">
            <v>BRNDAL</v>
          </cell>
          <cell r="O375" t="str">
            <v>BRUNDIDGE</v>
          </cell>
          <cell r="P375" t="str">
            <v>BRUNDIDGE</v>
          </cell>
          <cell r="R375" t="str">
            <v>CT</v>
          </cell>
          <cell r="S375" t="str">
            <v>EAST</v>
          </cell>
          <cell r="T375" t="str">
            <v>KEVIN MCCARTER</v>
          </cell>
          <cell r="U375" t="str">
            <v>CenturyTel of Alabama, LLC</v>
          </cell>
          <cell r="V375" t="str">
            <v>CenturyTel FCC #2 and #3</v>
          </cell>
          <cell r="W375">
            <v>9788</v>
          </cell>
          <cell r="X375" t="str">
            <v>MONTGOMERY ALABAMA</v>
          </cell>
          <cell r="Y375">
            <v>7774</v>
          </cell>
          <cell r="Z375">
            <v>2101</v>
          </cell>
          <cell r="AA375">
            <v>0</v>
          </cell>
          <cell r="AB375">
            <v>0</v>
          </cell>
          <cell r="AC375">
            <v>31.71981866616537</v>
          </cell>
          <cell r="AD375">
            <v>-85.817545919100112</v>
          </cell>
          <cell r="AE375" t="str">
            <v>111 COLLEGE ST</v>
          </cell>
          <cell r="AF375" t="str">
            <v>BRUNDIDGE</v>
          </cell>
          <cell r="AG375" t="str">
            <v>36010</v>
          </cell>
          <cell r="AH375">
            <v>0</v>
          </cell>
          <cell r="AI375" t="str">
            <v>X</v>
          </cell>
          <cell r="AJ375" t="str">
            <v>X</v>
          </cell>
          <cell r="AK375" t="str">
            <v>-</v>
          </cell>
        </row>
        <row r="376">
          <cell r="A376" t="str">
            <v>BRNDWIXB</v>
          </cell>
          <cell r="B376" t="str">
            <v>WI</v>
          </cell>
          <cell r="C376" t="str">
            <v>WI</v>
          </cell>
          <cell r="D376" t="str">
            <v>BRANDON</v>
          </cell>
          <cell r="E376" t="str">
            <v>BRNDWIXBRS0</v>
          </cell>
          <cell r="F376">
            <v>356</v>
          </cell>
          <cell r="G376" t="str">
            <v>920346</v>
          </cell>
          <cell r="H376">
            <v>3777</v>
          </cell>
          <cell r="I376">
            <v>5716</v>
          </cell>
          <cell r="J376">
            <v>3777</v>
          </cell>
          <cell r="K376" t="str">
            <v>T073</v>
          </cell>
          <cell r="L376" t="str">
            <v>0877</v>
          </cell>
          <cell r="M376" t="str">
            <v>CENTURYTEL FAIRWATER-BRANDON-ALTO</v>
          </cell>
          <cell r="N376" t="str">
            <v>BRNDWI</v>
          </cell>
          <cell r="O376" t="str">
            <v>BRANDON</v>
          </cell>
          <cell r="P376" t="str">
            <v>BRANDON</v>
          </cell>
          <cell r="R376" t="str">
            <v>CT</v>
          </cell>
          <cell r="S376" t="str">
            <v>MIDWEST</v>
          </cell>
          <cell r="T376" t="str">
            <v>DUANE RING</v>
          </cell>
          <cell r="U376" t="str">
            <v>CenturyTel of Fairwater-Brandon-Alto, LLC</v>
          </cell>
          <cell r="V376" t="str">
            <v>CenturyTel FCC # 7</v>
          </cell>
          <cell r="W376">
            <v>877</v>
          </cell>
          <cell r="X376" t="str">
            <v>SOUTHEAST WISCONSIN</v>
          </cell>
          <cell r="Y376">
            <v>5716</v>
          </cell>
          <cell r="Z376">
            <v>3777</v>
          </cell>
          <cell r="AA376">
            <v>0</v>
          </cell>
          <cell r="AB376">
            <v>0</v>
          </cell>
          <cell r="AC376">
            <v>43.738236593603979</v>
          </cell>
          <cell r="AD376">
            <v>-88.782467201034407</v>
          </cell>
          <cell r="AE376" t="str">
            <v>220 N CENTER ST</v>
          </cell>
          <cell r="AF376" t="str">
            <v>BRANDON</v>
          </cell>
          <cell r="AG376" t="str">
            <v>53919</v>
          </cell>
          <cell r="AH376">
            <v>0</v>
          </cell>
          <cell r="AI376" t="str">
            <v>X</v>
          </cell>
          <cell r="AJ376" t="str">
            <v>-</v>
          </cell>
          <cell r="AK376" t="str">
            <v>X</v>
          </cell>
        </row>
        <row r="377">
          <cell r="A377" t="str">
            <v>BRNLNMMA</v>
          </cell>
          <cell r="B377" t="str">
            <v>NM</v>
          </cell>
          <cell r="C377" t="str">
            <v>NM</v>
          </cell>
          <cell r="D377" t="str">
            <v>BERNALILLO</v>
          </cell>
          <cell r="E377" t="str">
            <v>BRNLNMMADS0</v>
          </cell>
          <cell r="F377">
            <v>664</v>
          </cell>
          <cell r="G377" t="str">
            <v>505404</v>
          </cell>
          <cell r="H377">
            <v>5883</v>
          </cell>
          <cell r="I377">
            <v>8499</v>
          </cell>
          <cell r="J377">
            <v>5883</v>
          </cell>
          <cell r="K377" t="str">
            <v>T600</v>
          </cell>
          <cell r="L377" t="str">
            <v>9636</v>
          </cell>
          <cell r="M377" t="str">
            <v>QWEST CORPORATION</v>
          </cell>
          <cell r="N377" t="str">
            <v>BRNLNMMA</v>
          </cell>
          <cell r="O377" t="str">
            <v>BERNALILLO</v>
          </cell>
          <cell r="P377" t="str">
            <v>BERNALILLO</v>
          </cell>
          <cell r="R377" t="str">
            <v>Q</v>
          </cell>
          <cell r="S377" t="str">
            <v>MOUNTAIN WEST</v>
          </cell>
          <cell r="T377" t="str">
            <v>TERRY BEELER</v>
          </cell>
          <cell r="U377" t="str">
            <v>QWEST CORPORATION</v>
          </cell>
          <cell r="V377" t="e">
            <v>#N/A</v>
          </cell>
          <cell r="W377" t="e">
            <v>#N/A</v>
          </cell>
          <cell r="X377" t="e">
            <v>#N/A</v>
          </cell>
          <cell r="Y377" t="e">
            <v>#N/A</v>
          </cell>
          <cell r="Z377" t="e">
            <v>#N/A</v>
          </cell>
          <cell r="AA377" t="e">
            <v>#N/A</v>
          </cell>
          <cell r="AB377" t="e">
            <v>#N/A</v>
          </cell>
          <cell r="AC377">
            <v>35.303055000000001</v>
          </cell>
          <cell r="AD377">
            <v>-106.548615</v>
          </cell>
          <cell r="AE377" t="e">
            <v>#N/A</v>
          </cell>
          <cell r="AF377" t="e">
            <v>#N/A</v>
          </cell>
          <cell r="AG377" t="e">
            <v>#N/A</v>
          </cell>
          <cell r="AH377" t="e">
            <v>#N/A</v>
          </cell>
          <cell r="AI377" t="e">
            <v>#N/A</v>
          </cell>
          <cell r="AJ377" t="e">
            <v>#N/A</v>
          </cell>
          <cell r="AK377" t="e">
            <v>#N/A</v>
          </cell>
        </row>
        <row r="378">
          <cell r="A378" t="str">
            <v>BRNMMNBA</v>
          </cell>
          <cell r="B378" t="str">
            <v>MN</v>
          </cell>
          <cell r="C378" t="str">
            <v>MN</v>
          </cell>
          <cell r="D378" t="str">
            <v>BARNUM</v>
          </cell>
          <cell r="E378" t="str">
            <v>BRNMMNBARS3</v>
          </cell>
          <cell r="F378">
            <v>624</v>
          </cell>
          <cell r="G378" t="str">
            <v>218389</v>
          </cell>
          <cell r="H378">
            <v>4584</v>
          </cell>
          <cell r="I378">
            <v>5445</v>
          </cell>
          <cell r="J378">
            <v>4584</v>
          </cell>
          <cell r="K378" t="str">
            <v>T600</v>
          </cell>
          <cell r="L378" t="str">
            <v>9631</v>
          </cell>
          <cell r="M378" t="str">
            <v>QWEST CORPORATION</v>
          </cell>
          <cell r="N378" t="str">
            <v>BRNMMNBA</v>
          </cell>
          <cell r="O378" t="str">
            <v>BARNUM</v>
          </cell>
          <cell r="P378" t="str">
            <v>BARNUM</v>
          </cell>
          <cell r="R378" t="str">
            <v>Q</v>
          </cell>
          <cell r="S378" t="str">
            <v>MIDWEST</v>
          </cell>
          <cell r="T378" t="str">
            <v>DUANE RING</v>
          </cell>
          <cell r="U378" t="str">
            <v>QWEST CORPORATION</v>
          </cell>
          <cell r="V378" t="e">
            <v>#N/A</v>
          </cell>
          <cell r="W378" t="e">
            <v>#N/A</v>
          </cell>
          <cell r="X378" t="e">
            <v>#N/A</v>
          </cell>
          <cell r="Y378" t="e">
            <v>#N/A</v>
          </cell>
          <cell r="Z378" t="e">
            <v>#N/A</v>
          </cell>
          <cell r="AA378" t="e">
            <v>#N/A</v>
          </cell>
          <cell r="AB378" t="e">
            <v>#N/A</v>
          </cell>
          <cell r="AC378">
            <v>46.500278000000002</v>
          </cell>
          <cell r="AD378">
            <v>-92.692222999999998</v>
          </cell>
          <cell r="AE378" t="e">
            <v>#N/A</v>
          </cell>
          <cell r="AF378" t="e">
            <v>#N/A</v>
          </cell>
          <cell r="AG378" t="e">
            <v>#N/A</v>
          </cell>
          <cell r="AH378" t="e">
            <v>#N/A</v>
          </cell>
          <cell r="AI378" t="e">
            <v>#N/A</v>
          </cell>
          <cell r="AJ378" t="e">
            <v>#N/A</v>
          </cell>
          <cell r="AK378" t="e">
            <v>#N/A</v>
          </cell>
        </row>
        <row r="379">
          <cell r="A379" t="str">
            <v>BRNNWAXX</v>
          </cell>
          <cell r="B379" t="str">
            <v>WA</v>
          </cell>
          <cell r="C379" t="str">
            <v>WA</v>
          </cell>
          <cell r="D379" t="str">
            <v>BRINNON</v>
          </cell>
          <cell r="E379" t="str">
            <v>BRNNWAXXRS0</v>
          </cell>
          <cell r="F379">
            <v>674</v>
          </cell>
          <cell r="G379" t="str">
            <v>360796</v>
          </cell>
          <cell r="H379">
            <v>8981</v>
          </cell>
          <cell r="I379">
            <v>6324</v>
          </cell>
          <cell r="J379">
            <v>8981</v>
          </cell>
          <cell r="K379" t="str">
            <v>T876</v>
          </cell>
          <cell r="L379" t="str">
            <v>4521</v>
          </cell>
          <cell r="M379" t="str">
            <v>UNITED TELEPHONE COMPANY OF THE NORTHWEST</v>
          </cell>
          <cell r="N379" t="str">
            <v>BRNNWA</v>
          </cell>
          <cell r="O379" t="str">
            <v>HOOD CANAL</v>
          </cell>
          <cell r="P379" t="str">
            <v>HOOD CANAL</v>
          </cell>
          <cell r="R379" t="str">
            <v>EQ</v>
          </cell>
          <cell r="S379" t="str">
            <v>WEST</v>
          </cell>
          <cell r="T379" t="str">
            <v>BRIAN STADING</v>
          </cell>
          <cell r="U379" t="str">
            <v>UNITED TELEPHONE COMPANY OF THE NORTHWEST</v>
          </cell>
          <cell r="V379" t="e">
            <v>#N/A</v>
          </cell>
          <cell r="W379" t="e">
            <v>#N/A</v>
          </cell>
          <cell r="X379" t="e">
            <v>#N/A</v>
          </cell>
          <cell r="Y379" t="e">
            <v>#N/A</v>
          </cell>
          <cell r="Z379" t="e">
            <v>#N/A</v>
          </cell>
          <cell r="AA379" t="e">
            <v>#N/A</v>
          </cell>
          <cell r="AB379" t="e">
            <v>#N/A</v>
          </cell>
          <cell r="AC379">
            <v>47.693745999999997</v>
          </cell>
          <cell r="AD379">
            <v>-122.899041</v>
          </cell>
          <cell r="AE379" t="e">
            <v>#N/A</v>
          </cell>
          <cell r="AF379" t="e">
            <v>#N/A</v>
          </cell>
          <cell r="AG379" t="e">
            <v>#N/A</v>
          </cell>
          <cell r="AH379" t="e">
            <v>#N/A</v>
          </cell>
          <cell r="AI379" t="e">
            <v>#N/A</v>
          </cell>
          <cell r="AJ379" t="e">
            <v>#N/A</v>
          </cell>
          <cell r="AK379" t="e">
            <v>#N/A</v>
          </cell>
        </row>
        <row r="380">
          <cell r="A380" t="str">
            <v>BRNRMNBR</v>
          </cell>
          <cell r="B380" t="str">
            <v>MN</v>
          </cell>
          <cell r="C380" t="str">
            <v>MN</v>
          </cell>
          <cell r="D380" t="str">
            <v>BRAINERD</v>
          </cell>
          <cell r="E380" t="str">
            <v>BRNRMNBRDS0</v>
          </cell>
          <cell r="F380">
            <v>636</v>
          </cell>
          <cell r="G380" t="str">
            <v>218825</v>
          </cell>
          <cell r="H380">
            <v>4778</v>
          </cell>
          <cell r="I380">
            <v>5567</v>
          </cell>
          <cell r="J380">
            <v>4778</v>
          </cell>
          <cell r="K380" t="str">
            <v>T600</v>
          </cell>
          <cell r="L380" t="str">
            <v>9631</v>
          </cell>
          <cell r="M380" t="str">
            <v>QWEST CORPORATION</v>
          </cell>
          <cell r="N380" t="str">
            <v>BRNRMNBR</v>
          </cell>
          <cell r="O380" t="str">
            <v>BRAINERD</v>
          </cell>
          <cell r="P380" t="str">
            <v>BRAINERD</v>
          </cell>
          <cell r="R380" t="str">
            <v>Q</v>
          </cell>
          <cell r="S380" t="str">
            <v>MIDWEST</v>
          </cell>
          <cell r="T380" t="str">
            <v>DUANE RING</v>
          </cell>
          <cell r="U380" t="str">
            <v>QWEST CORPORATION</v>
          </cell>
          <cell r="V380" t="e">
            <v>#N/A</v>
          </cell>
          <cell r="W380" t="e">
            <v>#N/A</v>
          </cell>
          <cell r="X380" t="e">
            <v>#N/A</v>
          </cell>
          <cell r="Y380" t="e">
            <v>#N/A</v>
          </cell>
          <cell r="Z380" t="e">
            <v>#N/A</v>
          </cell>
          <cell r="AA380" t="e">
            <v>#N/A</v>
          </cell>
          <cell r="AB380" t="e">
            <v>#N/A</v>
          </cell>
          <cell r="AC380">
            <v>46.354443000000003</v>
          </cell>
          <cell r="AD380">
            <v>-94.198607999999993</v>
          </cell>
          <cell r="AE380" t="e">
            <v>#N/A</v>
          </cell>
          <cell r="AF380" t="e">
            <v>#N/A</v>
          </cell>
          <cell r="AG380" t="e">
            <v>#N/A</v>
          </cell>
          <cell r="AH380" t="e">
            <v>#N/A</v>
          </cell>
          <cell r="AI380" t="e">
            <v>#N/A</v>
          </cell>
          <cell r="AJ380" t="e">
            <v>#N/A</v>
          </cell>
          <cell r="AK380" t="e">
            <v>#N/A</v>
          </cell>
        </row>
        <row r="381">
          <cell r="A381" t="str">
            <v>BRNSORXA</v>
          </cell>
          <cell r="B381" t="str">
            <v>OR</v>
          </cell>
          <cell r="C381" t="str">
            <v>OR</v>
          </cell>
          <cell r="D381" t="str">
            <v>BURNS</v>
          </cell>
          <cell r="E381" t="str">
            <v>BRNSORXADS0</v>
          </cell>
          <cell r="F381">
            <v>672</v>
          </cell>
          <cell r="G381" t="str">
            <v>541573</v>
          </cell>
          <cell r="H381">
            <v>8313</v>
          </cell>
          <cell r="I381">
            <v>7164</v>
          </cell>
          <cell r="J381">
            <v>8313</v>
          </cell>
          <cell r="K381" t="str">
            <v>T144</v>
          </cell>
          <cell r="L381" t="str">
            <v>2360</v>
          </cell>
          <cell r="M381" t="str">
            <v>CENTURYTEL OF OREGON, INC. DBA CENTURYLINK</v>
          </cell>
          <cell r="N381" t="str">
            <v>BRNSOR</v>
          </cell>
          <cell r="O381" t="str">
            <v>BURNS</v>
          </cell>
          <cell r="P381" t="str">
            <v>BURNS</v>
          </cell>
          <cell r="R381" t="str">
            <v>CT</v>
          </cell>
          <cell r="S381" t="str">
            <v>WEST</v>
          </cell>
          <cell r="T381" t="str">
            <v>BRIAN STADING</v>
          </cell>
          <cell r="U381" t="str">
            <v>CenturyTel of Eastern Oregon, Inc.</v>
          </cell>
          <cell r="V381" t="str">
            <v>TUECA</v>
          </cell>
          <cell r="W381">
            <v>2360</v>
          </cell>
          <cell r="X381" t="str">
            <v>PORTLAND OREGON</v>
          </cell>
          <cell r="Y381">
            <v>7164</v>
          </cell>
          <cell r="Z381">
            <v>8313</v>
          </cell>
          <cell r="AA381">
            <v>0</v>
          </cell>
          <cell r="AB381">
            <v>0</v>
          </cell>
          <cell r="AC381">
            <v>43.591023664049104</v>
          </cell>
          <cell r="AD381">
            <v>-119.05662061484185</v>
          </cell>
          <cell r="AE381" t="str">
            <v>64 W B ST</v>
          </cell>
          <cell r="AF381" t="str">
            <v>BURNS</v>
          </cell>
          <cell r="AG381" t="str">
            <v>97720</v>
          </cell>
          <cell r="AH381">
            <v>0</v>
          </cell>
          <cell r="AI381" t="str">
            <v>X</v>
          </cell>
          <cell r="AJ381" t="str">
            <v>X</v>
          </cell>
          <cell r="AK381" t="str">
            <v>-</v>
          </cell>
        </row>
        <row r="382">
          <cell r="A382" t="str">
            <v>BRNTMIXI</v>
          </cell>
          <cell r="B382" t="str">
            <v>MI</v>
          </cell>
          <cell r="C382" t="str">
            <v>MI</v>
          </cell>
          <cell r="D382" t="str">
            <v>BRANT</v>
          </cell>
          <cell r="E382" t="str">
            <v>BRNTMIXIRS0</v>
          </cell>
          <cell r="F382">
            <v>344</v>
          </cell>
          <cell r="G382" t="str">
            <v>989585</v>
          </cell>
          <cell r="H382">
            <v>3095</v>
          </cell>
          <cell r="I382">
            <v>5460</v>
          </cell>
          <cell r="J382">
            <v>3095</v>
          </cell>
          <cell r="K382" t="str">
            <v>T069</v>
          </cell>
          <cell r="L382" t="str">
            <v>0671</v>
          </cell>
          <cell r="M382" t="str">
            <v>CENTURYTEL MIDWEST-MIDWEST INC</v>
          </cell>
          <cell r="N382" t="str">
            <v>BRNTMI</v>
          </cell>
          <cell r="O382" t="str">
            <v>BRANT</v>
          </cell>
          <cell r="P382" t="str">
            <v>BRANT</v>
          </cell>
          <cell r="R382" t="str">
            <v>CT</v>
          </cell>
          <cell r="S382" t="str">
            <v>MIDWEST</v>
          </cell>
          <cell r="T382" t="str">
            <v>DUANE RING</v>
          </cell>
          <cell r="U382" t="str">
            <v>CenturyTel Midwest - Michigan, Inc.</v>
          </cell>
          <cell r="V382" t="str">
            <v>CenturyTel FCC #1</v>
          </cell>
          <cell r="W382">
            <v>671</v>
          </cell>
          <cell r="X382" t="str">
            <v>SAGINAW MICHIGAN</v>
          </cell>
          <cell r="Y382">
            <v>5460</v>
          </cell>
          <cell r="Z382">
            <v>3095</v>
          </cell>
          <cell r="AA382">
            <v>0</v>
          </cell>
          <cell r="AB382">
            <v>0</v>
          </cell>
          <cell r="AC382">
            <v>43.258357449173296</v>
          </cell>
          <cell r="AD382">
            <v>-84.23518303418723</v>
          </cell>
          <cell r="AE382" t="str">
            <v>16200 BRANT RD</v>
          </cell>
          <cell r="AF382" t="str">
            <v>BRANT</v>
          </cell>
          <cell r="AG382" t="str">
            <v>48614</v>
          </cell>
          <cell r="AH382">
            <v>0</v>
          </cell>
          <cell r="AI382" t="str">
            <v>X</v>
          </cell>
          <cell r="AJ382" t="str">
            <v>-</v>
          </cell>
          <cell r="AK382" t="str">
            <v>X</v>
          </cell>
        </row>
        <row r="383">
          <cell r="A383" t="str">
            <v>BROKINXA</v>
          </cell>
          <cell r="B383" t="str">
            <v>IN</v>
          </cell>
          <cell r="C383" t="str">
            <v>IN</v>
          </cell>
          <cell r="D383" t="str">
            <v>BROOK</v>
          </cell>
          <cell r="E383" t="str">
            <v>BROKINXARS1</v>
          </cell>
          <cell r="F383">
            <v>332</v>
          </cell>
          <cell r="G383" t="str">
            <v>219275</v>
          </cell>
          <cell r="H383">
            <v>3282</v>
          </cell>
          <cell r="I383">
            <v>6160</v>
          </cell>
          <cell r="J383">
            <v>3282</v>
          </cell>
          <cell r="K383" t="str">
            <v>T865</v>
          </cell>
          <cell r="L383" t="str">
            <v>0832</v>
          </cell>
          <cell r="M383" t="str">
            <v>UNITED TEL. CO. OF INDIANA, INC.</v>
          </cell>
          <cell r="N383" t="str">
            <v>BROKIN</v>
          </cell>
          <cell r="O383" t="str">
            <v>BROOK</v>
          </cell>
          <cell r="P383" t="str">
            <v>BROOK</v>
          </cell>
          <cell r="R383" t="str">
            <v>EQ</v>
          </cell>
          <cell r="S383" t="str">
            <v>MIDWEST</v>
          </cell>
          <cell r="T383" t="str">
            <v>DUANE RING</v>
          </cell>
          <cell r="U383" t="str">
            <v>UNITED TEL. CO. OF INDIANA, INC.</v>
          </cell>
          <cell r="V383" t="e">
            <v>#N/A</v>
          </cell>
          <cell r="W383" t="e">
            <v>#N/A</v>
          </cell>
          <cell r="X383" t="e">
            <v>#N/A</v>
          </cell>
          <cell r="Y383" t="e">
            <v>#N/A</v>
          </cell>
          <cell r="Z383" t="e">
            <v>#N/A</v>
          </cell>
          <cell r="AA383" t="e">
            <v>#N/A</v>
          </cell>
          <cell r="AB383" t="e">
            <v>#N/A</v>
          </cell>
          <cell r="AC383">
            <v>40.865378999999997</v>
          </cell>
          <cell r="AD383">
            <v>-87.363921000000005</v>
          </cell>
          <cell r="AE383" t="e">
            <v>#N/A</v>
          </cell>
          <cell r="AF383" t="e">
            <v>#N/A</v>
          </cell>
          <cell r="AG383" t="e">
            <v>#N/A</v>
          </cell>
          <cell r="AH383" t="e">
            <v>#N/A</v>
          </cell>
          <cell r="AI383" t="e">
            <v>#N/A</v>
          </cell>
          <cell r="AJ383" t="e">
            <v>#N/A</v>
          </cell>
          <cell r="AK383" t="e">
            <v>#N/A</v>
          </cell>
        </row>
        <row r="384">
          <cell r="A384" t="str">
            <v>BRPTNENW</v>
          </cell>
          <cell r="B384" t="str">
            <v>NE</v>
          </cell>
          <cell r="C384" t="str">
            <v>NE</v>
          </cell>
          <cell r="D384" t="str">
            <v>BRIDGEPORT</v>
          </cell>
          <cell r="E384" t="str">
            <v>BRPTNENWRS1</v>
          </cell>
          <cell r="F384">
            <v>646</v>
          </cell>
          <cell r="G384" t="str">
            <v>308262</v>
          </cell>
          <cell r="H384">
            <v>5724</v>
          </cell>
          <cell r="I384">
            <v>7010</v>
          </cell>
          <cell r="J384">
            <v>5724</v>
          </cell>
          <cell r="K384" t="str">
            <v>T600</v>
          </cell>
          <cell r="L384" t="str">
            <v>9631</v>
          </cell>
          <cell r="M384" t="str">
            <v>QWEST CORPORATION</v>
          </cell>
          <cell r="N384" t="str">
            <v>BRPTNENW</v>
          </cell>
          <cell r="O384" t="str">
            <v>BRIDGEPORT</v>
          </cell>
          <cell r="P384" t="str">
            <v>BRIDGEPORT</v>
          </cell>
          <cell r="R384" t="str">
            <v>Q</v>
          </cell>
          <cell r="S384" t="str">
            <v>MIDWEST</v>
          </cell>
          <cell r="T384" t="str">
            <v>DUANE RING</v>
          </cell>
          <cell r="U384" t="str">
            <v>QWEST CORPORATION</v>
          </cell>
          <cell r="V384" t="e">
            <v>#N/A</v>
          </cell>
          <cell r="W384" t="e">
            <v>#N/A</v>
          </cell>
          <cell r="X384" t="e">
            <v>#N/A</v>
          </cell>
          <cell r="Y384" t="e">
            <v>#N/A</v>
          </cell>
          <cell r="Z384" t="e">
            <v>#N/A</v>
          </cell>
          <cell r="AA384" t="e">
            <v>#N/A</v>
          </cell>
          <cell r="AB384" t="e">
            <v>#N/A</v>
          </cell>
          <cell r="AC384">
            <v>41.667220999999998</v>
          </cell>
          <cell r="AD384">
            <v>-103.097504</v>
          </cell>
          <cell r="AE384" t="e">
            <v>#N/A</v>
          </cell>
          <cell r="AF384" t="e">
            <v>#N/A</v>
          </cell>
          <cell r="AG384" t="e">
            <v>#N/A</v>
          </cell>
          <cell r="AH384" t="e">
            <v>#N/A</v>
          </cell>
          <cell r="AI384" t="e">
            <v>#N/A</v>
          </cell>
          <cell r="AJ384" t="e">
            <v>#N/A</v>
          </cell>
          <cell r="AK384" t="e">
            <v>#N/A</v>
          </cell>
        </row>
        <row r="385">
          <cell r="A385" t="str">
            <v>BRPTTXXA</v>
          </cell>
          <cell r="B385" t="str">
            <v>TX</v>
          </cell>
          <cell r="C385" t="str">
            <v>TX</v>
          </cell>
          <cell r="D385" t="str">
            <v>BRIDGEPORT</v>
          </cell>
          <cell r="E385" t="str">
            <v>BRPTTXXARS0</v>
          </cell>
          <cell r="F385">
            <v>552</v>
          </cell>
          <cell r="G385" t="str">
            <v>940394</v>
          </cell>
          <cell r="H385">
            <v>4233</v>
          </cell>
          <cell r="I385">
            <v>8415</v>
          </cell>
          <cell r="J385">
            <v>4233</v>
          </cell>
          <cell r="K385" t="str">
            <v>T870</v>
          </cell>
          <cell r="L385" t="str">
            <v>2084</v>
          </cell>
          <cell r="M385" t="str">
            <v>UNITED TELEPHONE OF TEXAS INC</v>
          </cell>
          <cell r="N385" t="str">
            <v>BRPTTX</v>
          </cell>
          <cell r="O385" t="str">
            <v>BRIDGEPORT</v>
          </cell>
          <cell r="P385" t="str">
            <v>BRIDGEPORT</v>
          </cell>
          <cell r="R385" t="str">
            <v>EQ</v>
          </cell>
          <cell r="S385" t="str">
            <v>EAST</v>
          </cell>
          <cell r="T385" t="str">
            <v>KEVIN MCCARTER</v>
          </cell>
          <cell r="U385" t="str">
            <v>UNITED TELEPHONE OF TEXAS INC</v>
          </cell>
          <cell r="V385" t="e">
            <v>#N/A</v>
          </cell>
          <cell r="W385" t="e">
            <v>#N/A</v>
          </cell>
          <cell r="X385" t="e">
            <v>#N/A</v>
          </cell>
          <cell r="Y385" t="e">
            <v>#N/A</v>
          </cell>
          <cell r="Z385" t="e">
            <v>#N/A</v>
          </cell>
          <cell r="AA385" t="e">
            <v>#N/A</v>
          </cell>
          <cell r="AB385" t="e">
            <v>#N/A</v>
          </cell>
          <cell r="AC385">
            <v>33.211033</v>
          </cell>
          <cell r="AD385">
            <v>-97.758399999999995</v>
          </cell>
          <cell r="AE385" t="e">
            <v>#N/A</v>
          </cell>
          <cell r="AF385" t="e">
            <v>#N/A</v>
          </cell>
          <cell r="AG385" t="e">
            <v>#N/A</v>
          </cell>
          <cell r="AH385" t="e">
            <v>#N/A</v>
          </cell>
          <cell r="AI385" t="e">
            <v>#N/A</v>
          </cell>
          <cell r="AJ385" t="e">
            <v>#N/A</v>
          </cell>
          <cell r="AK385" t="e">
            <v>#N/A</v>
          </cell>
        </row>
        <row r="386">
          <cell r="A386" t="str">
            <v>BRRGCOMA</v>
          </cell>
          <cell r="B386" t="str">
            <v>CO</v>
          </cell>
          <cell r="C386" t="str">
            <v>CO</v>
          </cell>
          <cell r="D386" t="str">
            <v>BRECKENRIDGE</v>
          </cell>
          <cell r="E386" t="str">
            <v>BRRGCOMADS0</v>
          </cell>
          <cell r="F386">
            <v>656</v>
          </cell>
          <cell r="G386" t="str">
            <v>970453</v>
          </cell>
          <cell r="H386">
            <v>6052</v>
          </cell>
          <cell r="I386">
            <v>7605</v>
          </cell>
          <cell r="J386">
            <v>6052</v>
          </cell>
          <cell r="K386" t="str">
            <v>T600</v>
          </cell>
          <cell r="L386" t="str">
            <v>9636</v>
          </cell>
          <cell r="M386" t="str">
            <v>QWEST CORPORATION</v>
          </cell>
          <cell r="N386" t="str">
            <v>BRRGCOMA</v>
          </cell>
          <cell r="O386" t="str">
            <v>BRECKENRIDGE</v>
          </cell>
          <cell r="P386" t="str">
            <v>BRECKENRDG</v>
          </cell>
          <cell r="R386" t="str">
            <v>Q</v>
          </cell>
          <cell r="S386" t="str">
            <v>MOUNTAIN WEST</v>
          </cell>
          <cell r="T386" t="str">
            <v>TERRY BEELER</v>
          </cell>
          <cell r="U386" t="str">
            <v>QWEST CORPORATION</v>
          </cell>
          <cell r="V386" t="e">
            <v>#N/A</v>
          </cell>
          <cell r="W386" t="e">
            <v>#N/A</v>
          </cell>
          <cell r="X386" t="e">
            <v>#N/A</v>
          </cell>
          <cell r="Y386" t="e">
            <v>#N/A</v>
          </cell>
          <cell r="Z386" t="e">
            <v>#N/A</v>
          </cell>
          <cell r="AA386" t="e">
            <v>#N/A</v>
          </cell>
          <cell r="AB386" t="e">
            <v>#N/A</v>
          </cell>
          <cell r="AC386">
            <v>39.480277999999998</v>
          </cell>
          <cell r="AD386">
            <v>-106.047775</v>
          </cell>
          <cell r="AE386" t="e">
            <v>#N/A</v>
          </cell>
          <cell r="AF386" t="e">
            <v>#N/A</v>
          </cell>
          <cell r="AG386" t="e">
            <v>#N/A</v>
          </cell>
          <cell r="AH386" t="e">
            <v>#N/A</v>
          </cell>
          <cell r="AI386" t="e">
            <v>#N/A</v>
          </cell>
          <cell r="AJ386" t="e">
            <v>#N/A</v>
          </cell>
          <cell r="AK386" t="e">
            <v>#N/A</v>
          </cell>
        </row>
        <row r="387">
          <cell r="A387" t="str">
            <v>BRRNWIXA</v>
          </cell>
          <cell r="B387" t="str">
            <v>WI</v>
          </cell>
          <cell r="C387" t="str">
            <v>WI</v>
          </cell>
          <cell r="D387" t="str">
            <v>BARRON</v>
          </cell>
          <cell r="E387" t="str">
            <v>BRRNWIXARS0</v>
          </cell>
          <cell r="F387">
            <v>352</v>
          </cell>
          <cell r="G387" t="str">
            <v>715537</v>
          </cell>
          <cell r="H387">
            <v>4366</v>
          </cell>
          <cell r="I387">
            <v>5606</v>
          </cell>
          <cell r="J387">
            <v>4366</v>
          </cell>
          <cell r="K387" t="str">
            <v>T096</v>
          </cell>
          <cell r="L387" t="str">
            <v>1155</v>
          </cell>
          <cell r="M387" t="str">
            <v>TELEPHONE USA OF WISCONSIN, LLC</v>
          </cell>
          <cell r="N387" t="str">
            <v>BRRNWI</v>
          </cell>
          <cell r="O387" t="str">
            <v>BARRON</v>
          </cell>
          <cell r="P387" t="str">
            <v>BARRON</v>
          </cell>
          <cell r="R387" t="str">
            <v>CT</v>
          </cell>
          <cell r="S387" t="str">
            <v>MIDWEST</v>
          </cell>
          <cell r="T387" t="str">
            <v>DUANE RING</v>
          </cell>
          <cell r="U387" t="str">
            <v>Telephone USA of Wisconsin, LLC</v>
          </cell>
          <cell r="V387" t="str">
            <v>CenturyTel FCC #1</v>
          </cell>
          <cell r="W387">
            <v>1155</v>
          </cell>
          <cell r="X387" t="str">
            <v>NORTHWEST WISCONSIN</v>
          </cell>
          <cell r="Y387">
            <v>5606</v>
          </cell>
          <cell r="Z387">
            <v>4366</v>
          </cell>
          <cell r="AA387">
            <v>0</v>
          </cell>
          <cell r="AB387">
            <v>0</v>
          </cell>
          <cell r="AC387">
            <v>45.399006260364651</v>
          </cell>
          <cell r="AD387">
            <v>-91.848627300148763</v>
          </cell>
          <cell r="AE387" t="str">
            <v>131 S 6TH ST</v>
          </cell>
          <cell r="AF387" t="str">
            <v>BARRON</v>
          </cell>
          <cell r="AG387" t="str">
            <v>54812</v>
          </cell>
          <cell r="AH387">
            <v>0</v>
          </cell>
          <cell r="AI387" t="str">
            <v>-</v>
          </cell>
          <cell r="AJ387" t="str">
            <v>-</v>
          </cell>
          <cell r="AK387" t="str">
            <v>X</v>
          </cell>
        </row>
        <row r="388">
          <cell r="A388" t="str">
            <v>BRRTKSXA</v>
          </cell>
          <cell r="B388" t="str">
            <v>KS</v>
          </cell>
          <cell r="C388" t="str">
            <v>KS</v>
          </cell>
          <cell r="D388" t="str">
            <v>BURRTON</v>
          </cell>
          <cell r="E388" t="str">
            <v>BRRTKSXARS0</v>
          </cell>
          <cell r="F388">
            <v>532</v>
          </cell>
          <cell r="G388" t="str">
            <v>620463</v>
          </cell>
          <cell r="H388">
            <v>4601</v>
          </cell>
          <cell r="I388">
            <v>7443</v>
          </cell>
          <cell r="J388">
            <v>4601</v>
          </cell>
          <cell r="K388" t="str">
            <v>T873</v>
          </cell>
          <cell r="L388" t="str">
            <v>1842</v>
          </cell>
          <cell r="M388" t="str">
            <v>UNITED TEL CO. OF KANSAS</v>
          </cell>
          <cell r="N388" t="str">
            <v>BRRTKS</v>
          </cell>
          <cell r="O388" t="str">
            <v>BURRTON</v>
          </cell>
          <cell r="P388" t="str">
            <v>BURRTON</v>
          </cell>
          <cell r="R388" t="str">
            <v>EQ</v>
          </cell>
          <cell r="S388" t="str">
            <v>MIDWEST</v>
          </cell>
          <cell r="T388" t="str">
            <v>DUANE RING</v>
          </cell>
          <cell r="U388" t="str">
            <v>UNITED TEL CO. OF KANSAS</v>
          </cell>
          <cell r="V388" t="e">
            <v>#N/A</v>
          </cell>
          <cell r="W388" t="e">
            <v>#N/A</v>
          </cell>
          <cell r="X388" t="e">
            <v>#N/A</v>
          </cell>
          <cell r="Y388" t="e">
            <v>#N/A</v>
          </cell>
          <cell r="Z388" t="e">
            <v>#N/A</v>
          </cell>
          <cell r="AA388" t="e">
            <v>#N/A</v>
          </cell>
          <cell r="AB388" t="e">
            <v>#N/A</v>
          </cell>
          <cell r="AC388">
            <v>38.025399999999998</v>
          </cell>
          <cell r="AD388">
            <v>-97.672402000000005</v>
          </cell>
          <cell r="AE388" t="e">
            <v>#N/A</v>
          </cell>
          <cell r="AF388" t="e">
            <v>#N/A</v>
          </cell>
          <cell r="AG388" t="e">
            <v>#N/A</v>
          </cell>
          <cell r="AH388" t="e">
            <v>#N/A</v>
          </cell>
          <cell r="AI388" t="e">
            <v>#N/A</v>
          </cell>
          <cell r="AJ388" t="e">
            <v>#N/A</v>
          </cell>
          <cell r="AK388" t="e">
            <v>#N/A</v>
          </cell>
        </row>
        <row r="389">
          <cell r="A389" t="str">
            <v>BRRYALXA</v>
          </cell>
          <cell r="B389" t="str">
            <v>AL</v>
          </cell>
          <cell r="C389" t="str">
            <v>AL</v>
          </cell>
          <cell r="D389" t="str">
            <v>BERRY</v>
          </cell>
          <cell r="E389" t="str">
            <v>BRRYALXARS0</v>
          </cell>
          <cell r="F389">
            <v>476</v>
          </cell>
          <cell r="G389" t="str">
            <v>205689</v>
          </cell>
          <cell r="H389">
            <v>2587</v>
          </cell>
          <cell r="I389">
            <v>7558</v>
          </cell>
          <cell r="J389">
            <v>2587</v>
          </cell>
          <cell r="K389" t="str">
            <v>T801</v>
          </cell>
          <cell r="L389" t="str">
            <v>9789</v>
          </cell>
          <cell r="M389" t="str">
            <v>CENTURYTEL TEL AL LLC (NORTHERN)</v>
          </cell>
          <cell r="N389" t="str">
            <v>BRRYAL</v>
          </cell>
          <cell r="O389" t="str">
            <v>BERRY</v>
          </cell>
          <cell r="P389" t="str">
            <v>BERRY</v>
          </cell>
          <cell r="R389" t="str">
            <v>CT</v>
          </cell>
          <cell r="S389" t="str">
            <v>EAST</v>
          </cell>
          <cell r="T389" t="str">
            <v>KEVIN MCCARTER</v>
          </cell>
          <cell r="U389" t="str">
            <v>CenturyTel of Alabama, LLC</v>
          </cell>
          <cell r="V389" t="str">
            <v>CenturyTel FCC #2 and #3</v>
          </cell>
          <cell r="W389">
            <v>9789</v>
          </cell>
          <cell r="X389" t="str">
            <v>BIRMINGHAM ALABAMA</v>
          </cell>
          <cell r="Y389">
            <v>7558</v>
          </cell>
          <cell r="Z389">
            <v>2587</v>
          </cell>
          <cell r="AA389">
            <v>0</v>
          </cell>
          <cell r="AB389">
            <v>0</v>
          </cell>
          <cell r="AC389">
            <v>33.658268198186171</v>
          </cell>
          <cell r="AD389">
            <v>-87.597893020272323</v>
          </cell>
          <cell r="AE389" t="str">
            <v>MAIN ST &amp; BERRY AVE</v>
          </cell>
          <cell r="AF389" t="str">
            <v>BERRY</v>
          </cell>
          <cell r="AG389" t="str">
            <v>35546</v>
          </cell>
          <cell r="AH389">
            <v>0</v>
          </cell>
          <cell r="AI389" t="str">
            <v>X</v>
          </cell>
          <cell r="AJ389" t="str">
            <v>-</v>
          </cell>
          <cell r="AK389" t="str">
            <v>X</v>
          </cell>
        </row>
        <row r="390">
          <cell r="A390" t="str">
            <v>BRSHCOMA</v>
          </cell>
          <cell r="B390" t="str">
            <v>CO</v>
          </cell>
          <cell r="C390" t="str">
            <v>CO</v>
          </cell>
          <cell r="D390" t="str">
            <v>BRUSH</v>
          </cell>
          <cell r="E390" t="str">
            <v>BRSHCOMARS1</v>
          </cell>
          <cell r="F390">
            <v>656</v>
          </cell>
          <cell r="G390" t="str">
            <v>970842</v>
          </cell>
          <cell r="H390">
            <v>5712</v>
          </cell>
          <cell r="I390">
            <v>7327</v>
          </cell>
          <cell r="J390">
            <v>5712</v>
          </cell>
          <cell r="K390" t="str">
            <v>T600</v>
          </cell>
          <cell r="L390" t="str">
            <v>9636</v>
          </cell>
          <cell r="M390" t="str">
            <v>QWEST CORPORATION</v>
          </cell>
          <cell r="N390" t="str">
            <v>BRSHCOMA</v>
          </cell>
          <cell r="O390" t="str">
            <v>BRUSH</v>
          </cell>
          <cell r="P390" t="str">
            <v>BRUSH</v>
          </cell>
          <cell r="R390" t="str">
            <v>Q</v>
          </cell>
          <cell r="S390" t="str">
            <v>MOUNTAIN WEST</v>
          </cell>
          <cell r="T390" t="str">
            <v>TERRY BEELER</v>
          </cell>
          <cell r="U390" t="str">
            <v>QWEST CORPORATION</v>
          </cell>
          <cell r="V390" t="e">
            <v>#N/A</v>
          </cell>
          <cell r="W390" t="e">
            <v>#N/A</v>
          </cell>
          <cell r="X390" t="e">
            <v>#N/A</v>
          </cell>
          <cell r="Y390" t="e">
            <v>#N/A</v>
          </cell>
          <cell r="Z390" t="e">
            <v>#N/A</v>
          </cell>
          <cell r="AA390" t="e">
            <v>#N/A</v>
          </cell>
          <cell r="AB390" t="e">
            <v>#N/A</v>
          </cell>
          <cell r="AC390">
            <v>40.255833000000003</v>
          </cell>
          <cell r="AD390">
            <v>-103.623611</v>
          </cell>
          <cell r="AE390" t="e">
            <v>#N/A</v>
          </cell>
          <cell r="AF390" t="e">
            <v>#N/A</v>
          </cell>
          <cell r="AG390" t="e">
            <v>#N/A</v>
          </cell>
          <cell r="AH390" t="e">
            <v>#N/A</v>
          </cell>
          <cell r="AI390" t="e">
            <v>#N/A</v>
          </cell>
          <cell r="AJ390" t="e">
            <v>#N/A</v>
          </cell>
          <cell r="AK390" t="e">
            <v>#N/A</v>
          </cell>
        </row>
        <row r="391">
          <cell r="A391" t="str">
            <v>BRSLWIXA</v>
          </cell>
          <cell r="B391" t="str">
            <v>WI</v>
          </cell>
          <cell r="C391" t="str">
            <v>WI</v>
          </cell>
          <cell r="D391" t="str">
            <v>BRUSSELS</v>
          </cell>
          <cell r="E391" t="str">
            <v>BRSLWIXARS0</v>
          </cell>
          <cell r="F391">
            <v>350</v>
          </cell>
          <cell r="G391" t="str">
            <v>920825</v>
          </cell>
          <cell r="H391">
            <v>3717</v>
          </cell>
          <cell r="I391">
            <v>5441</v>
          </cell>
          <cell r="J391">
            <v>3717</v>
          </cell>
          <cell r="K391" t="str">
            <v>T105</v>
          </cell>
          <cell r="L391" t="str">
            <v>0884</v>
          </cell>
          <cell r="M391" t="str">
            <v>CENTURYTEL OF FORESTVILLE LLC</v>
          </cell>
          <cell r="N391" t="str">
            <v>BRSLWI</v>
          </cell>
          <cell r="O391" t="str">
            <v>BRUSSELS</v>
          </cell>
          <cell r="P391" t="str">
            <v>BRUSSELS</v>
          </cell>
          <cell r="R391" t="str">
            <v>CT</v>
          </cell>
          <cell r="S391" t="str">
            <v>MIDWEST</v>
          </cell>
          <cell r="T391" t="str">
            <v>DUANE RING</v>
          </cell>
          <cell r="U391" t="str">
            <v>CenturyTel of Forestville, LLC</v>
          </cell>
          <cell r="V391" t="str">
            <v>CenturyTel FCC # 7</v>
          </cell>
          <cell r="W391">
            <v>884</v>
          </cell>
          <cell r="X391" t="str">
            <v>NORTHEAST WISCONSIN</v>
          </cell>
          <cell r="Y391">
            <v>5442</v>
          </cell>
          <cell r="Z391">
            <v>3716</v>
          </cell>
          <cell r="AA391">
            <v>-1</v>
          </cell>
          <cell r="AB391">
            <v>1</v>
          </cell>
          <cell r="AC391">
            <v>44.726387699279314</v>
          </cell>
          <cell r="AD391">
            <v>-87.616157639125902</v>
          </cell>
          <cell r="AE391" t="str">
            <v>CTY C</v>
          </cell>
          <cell r="AF391" t="str">
            <v>BRUSSELS</v>
          </cell>
          <cell r="AG391" t="str">
            <v>54204</v>
          </cell>
          <cell r="AH391">
            <v>0</v>
          </cell>
          <cell r="AI391" t="str">
            <v>X</v>
          </cell>
          <cell r="AJ391" t="str">
            <v>-</v>
          </cell>
          <cell r="AK391" t="str">
            <v>X</v>
          </cell>
        </row>
        <row r="392">
          <cell r="A392" t="str">
            <v>BRSTTNXA</v>
          </cell>
          <cell r="B392" t="str">
            <v>TN</v>
          </cell>
          <cell r="C392" t="str">
            <v>TN</v>
          </cell>
          <cell r="D392" t="str">
            <v>BRISTOL</v>
          </cell>
          <cell r="E392" t="str">
            <v>BRSTTNXADS0</v>
          </cell>
          <cell r="F392">
            <v>956</v>
          </cell>
          <cell r="G392" t="str">
            <v>423274</v>
          </cell>
          <cell r="H392">
            <v>2056</v>
          </cell>
          <cell r="I392">
            <v>6528</v>
          </cell>
          <cell r="J392">
            <v>2056</v>
          </cell>
          <cell r="K392" t="str">
            <v>T864</v>
          </cell>
          <cell r="L392" t="str">
            <v>4510</v>
          </cell>
          <cell r="M392" t="str">
            <v>UNITED TELEPHONE-SOUTHEAST-TN</v>
          </cell>
          <cell r="N392" t="str">
            <v>BRSTTN</v>
          </cell>
          <cell r="O392" t="str">
            <v>BRISTOL</v>
          </cell>
          <cell r="P392" t="str">
            <v>BRISTOL</v>
          </cell>
          <cell r="R392" t="str">
            <v>EQ</v>
          </cell>
          <cell r="S392" t="str">
            <v>EAST</v>
          </cell>
          <cell r="T392" t="str">
            <v>KEVIN MCCARTER</v>
          </cell>
          <cell r="U392" t="str">
            <v>UNITED TELEPHONE-SOUTHEAST-TN</v>
          </cell>
          <cell r="V392" t="e">
            <v>#N/A</v>
          </cell>
          <cell r="W392" t="e">
            <v>#N/A</v>
          </cell>
          <cell r="X392" t="e">
            <v>#N/A</v>
          </cell>
          <cell r="Y392" t="e">
            <v>#N/A</v>
          </cell>
          <cell r="Z392" t="e">
            <v>#N/A</v>
          </cell>
          <cell r="AA392" t="e">
            <v>#N/A</v>
          </cell>
          <cell r="AB392" t="e">
            <v>#N/A</v>
          </cell>
          <cell r="AC392">
            <v>36.593387</v>
          </cell>
          <cell r="AD392">
            <v>-82.183453</v>
          </cell>
          <cell r="AE392" t="e">
            <v>#N/A</v>
          </cell>
          <cell r="AF392" t="e">
            <v>#N/A</v>
          </cell>
          <cell r="AG392" t="e">
            <v>#N/A</v>
          </cell>
          <cell r="AH392" t="e">
            <v>#N/A</v>
          </cell>
          <cell r="AI392" t="e">
            <v>#N/A</v>
          </cell>
          <cell r="AJ392" t="e">
            <v>#N/A</v>
          </cell>
          <cell r="AK392" t="e">
            <v>#N/A</v>
          </cell>
        </row>
        <row r="393">
          <cell r="A393" t="str">
            <v>BRSTTNXB</v>
          </cell>
          <cell r="B393" t="str">
            <v>TN</v>
          </cell>
          <cell r="C393" t="str">
            <v>TN</v>
          </cell>
          <cell r="D393" t="str">
            <v>BRISTOL SOUTH</v>
          </cell>
          <cell r="E393" t="str">
            <v>BRSTTNXBRS0</v>
          </cell>
          <cell r="F393">
            <v>956</v>
          </cell>
          <cell r="G393" t="str">
            <v>423878</v>
          </cell>
          <cell r="H393">
            <v>2050</v>
          </cell>
          <cell r="I393">
            <v>6531</v>
          </cell>
          <cell r="J393">
            <v>2050</v>
          </cell>
          <cell r="K393" t="str">
            <v>T864</v>
          </cell>
          <cell r="L393" t="str">
            <v>4510</v>
          </cell>
          <cell r="M393" t="str">
            <v>UNITED TELEPHONE-SOUTHEAST-TN</v>
          </cell>
          <cell r="N393" t="str">
            <v>BRSOTN</v>
          </cell>
          <cell r="O393" t="str">
            <v>BRISTOL</v>
          </cell>
          <cell r="P393" t="str">
            <v>BRISTOL</v>
          </cell>
          <cell r="R393" t="str">
            <v>EQ</v>
          </cell>
          <cell r="S393" t="str">
            <v>EAST</v>
          </cell>
          <cell r="T393" t="str">
            <v>KEVIN MCCARTER</v>
          </cell>
          <cell r="U393" t="str">
            <v>UNITED TELEPHONE-SOUTHEAST-TN</v>
          </cell>
          <cell r="V393" t="e">
            <v>#N/A</v>
          </cell>
          <cell r="W393" t="e">
            <v>#N/A</v>
          </cell>
          <cell r="X393" t="e">
            <v>#N/A</v>
          </cell>
          <cell r="Y393" t="e">
            <v>#N/A</v>
          </cell>
          <cell r="Z393" t="e">
            <v>#N/A</v>
          </cell>
          <cell r="AA393" t="e">
            <v>#N/A</v>
          </cell>
          <cell r="AB393" t="e">
            <v>#N/A</v>
          </cell>
          <cell r="AC393">
            <v>36.563417000000001</v>
          </cell>
          <cell r="AD393">
            <v>-82.159915999999996</v>
          </cell>
          <cell r="AE393" t="e">
            <v>#N/A</v>
          </cell>
          <cell r="AF393" t="e">
            <v>#N/A</v>
          </cell>
          <cell r="AG393" t="e">
            <v>#N/A</v>
          </cell>
          <cell r="AH393" t="e">
            <v>#N/A</v>
          </cell>
          <cell r="AI393" t="e">
            <v>#N/A</v>
          </cell>
          <cell r="AJ393" t="e">
            <v>#N/A</v>
          </cell>
          <cell r="AK393" t="e">
            <v>#N/A</v>
          </cell>
        </row>
        <row r="394">
          <cell r="A394" t="str">
            <v>BRSTVAXA</v>
          </cell>
          <cell r="B394" t="str">
            <v>VA</v>
          </cell>
          <cell r="C394" t="str">
            <v>VA</v>
          </cell>
          <cell r="D394" t="str">
            <v>BRISTOL</v>
          </cell>
          <cell r="E394" t="str">
            <v>BRSTVAXADS0</v>
          </cell>
          <cell r="F394">
            <v>956</v>
          </cell>
          <cell r="G394" t="str">
            <v>276466</v>
          </cell>
          <cell r="H394">
            <v>2056</v>
          </cell>
          <cell r="I394">
            <v>6528</v>
          </cell>
          <cell r="J394">
            <v>2056</v>
          </cell>
          <cell r="K394" t="str">
            <v>T859</v>
          </cell>
          <cell r="L394" t="str">
            <v>4511</v>
          </cell>
          <cell r="M394" t="str">
            <v>UNITED TELEPHONE-SOUTHEAST-VA</v>
          </cell>
          <cell r="N394" t="str">
            <v>BRNOVA</v>
          </cell>
          <cell r="O394" t="str">
            <v>BRISTOL</v>
          </cell>
          <cell r="P394" t="str">
            <v>BRISTOL</v>
          </cell>
          <cell r="Q394"/>
          <cell r="R394" t="str">
            <v>EQ</v>
          </cell>
          <cell r="S394" t="str">
            <v>EAST</v>
          </cell>
          <cell r="T394" t="str">
            <v>KEVIN MCCARTER</v>
          </cell>
          <cell r="U394" t="str">
            <v>UNITED TELEPHONE-SOUTHEAST-VA</v>
          </cell>
          <cell r="V394" t="e">
            <v>#N/A</v>
          </cell>
          <cell r="W394" t="e">
            <v>#N/A</v>
          </cell>
          <cell r="X394" t="e">
            <v>#N/A</v>
          </cell>
          <cell r="Y394" t="e">
            <v>#N/A</v>
          </cell>
          <cell r="Z394" t="e">
            <v>#N/A</v>
          </cell>
          <cell r="AA394" t="e">
            <v>#N/A</v>
          </cell>
          <cell r="AB394" t="e">
            <v>#N/A</v>
          </cell>
          <cell r="AC394" t="e">
            <v>#N/A</v>
          </cell>
          <cell r="AD394" t="e">
            <v>#N/A</v>
          </cell>
          <cell r="AE394" t="e">
            <v>#N/A</v>
          </cell>
          <cell r="AF394" t="e">
            <v>#N/A</v>
          </cell>
          <cell r="AG394" t="e">
            <v>#N/A</v>
          </cell>
          <cell r="AH394" t="e">
            <v>#N/A</v>
          </cell>
          <cell r="AI394" t="e">
            <v>#N/A</v>
          </cell>
          <cell r="AJ394" t="e">
            <v>#N/A</v>
          </cell>
          <cell r="AK394" t="e">
            <v>#N/A</v>
          </cell>
        </row>
        <row r="395">
          <cell r="A395" t="str">
            <v>BRTHCOMA</v>
          </cell>
          <cell r="B395" t="str">
            <v>CO</v>
          </cell>
          <cell r="C395" t="str">
            <v>CO</v>
          </cell>
          <cell r="D395" t="str">
            <v>BERTHOUD</v>
          </cell>
          <cell r="E395" t="str">
            <v>BRTHCOMADS0</v>
          </cell>
          <cell r="F395">
            <v>656</v>
          </cell>
          <cell r="G395" t="str">
            <v>970532</v>
          </cell>
          <cell r="H395">
            <v>5948</v>
          </cell>
          <cell r="I395">
            <v>7388</v>
          </cell>
          <cell r="J395">
            <v>5948</v>
          </cell>
          <cell r="K395" t="str">
            <v>T600</v>
          </cell>
          <cell r="L395" t="str">
            <v>9636</v>
          </cell>
          <cell r="M395" t="str">
            <v>QWEST CORPORATION</v>
          </cell>
          <cell r="N395" t="str">
            <v>BRTHCOMA</v>
          </cell>
          <cell r="O395" t="str">
            <v>BERTHOUD</v>
          </cell>
          <cell r="P395" t="str">
            <v>BERTHOUD</v>
          </cell>
          <cell r="R395" t="str">
            <v>Q</v>
          </cell>
          <cell r="S395" t="str">
            <v>MOUNTAIN WEST</v>
          </cell>
          <cell r="T395" t="str">
            <v>TERRY BEELER</v>
          </cell>
          <cell r="U395" t="str">
            <v>QWEST CORPORATION</v>
          </cell>
          <cell r="V395" t="e">
            <v>#N/A</v>
          </cell>
          <cell r="W395" t="e">
            <v>#N/A</v>
          </cell>
          <cell r="X395" t="e">
            <v>#N/A</v>
          </cell>
          <cell r="Y395" t="e">
            <v>#N/A</v>
          </cell>
          <cell r="Z395" t="e">
            <v>#N/A</v>
          </cell>
          <cell r="AA395" t="e">
            <v>#N/A</v>
          </cell>
          <cell r="AB395" t="e">
            <v>#N/A</v>
          </cell>
          <cell r="AC395">
            <v>40.307777000000002</v>
          </cell>
          <cell r="AD395">
            <v>-105.07917</v>
          </cell>
          <cell r="AE395" t="e">
            <v>#N/A</v>
          </cell>
          <cell r="AF395" t="e">
            <v>#N/A</v>
          </cell>
          <cell r="AG395" t="e">
            <v>#N/A</v>
          </cell>
          <cell r="AH395" t="e">
            <v>#N/A</v>
          </cell>
          <cell r="AI395" t="e">
            <v>#N/A</v>
          </cell>
          <cell r="AJ395" t="e">
            <v>#N/A</v>
          </cell>
          <cell r="AK395" t="e">
            <v>#N/A</v>
          </cell>
        </row>
        <row r="396">
          <cell r="A396" t="str">
            <v>BRTLOHXA</v>
          </cell>
          <cell r="B396" t="str">
            <v>OH</v>
          </cell>
          <cell r="C396" t="str">
            <v>OH</v>
          </cell>
          <cell r="D396" t="str">
            <v>BARTLETT</v>
          </cell>
          <cell r="E396" t="str">
            <v>BRTLOHXA55C</v>
          </cell>
          <cell r="F396">
            <v>324</v>
          </cell>
          <cell r="G396" t="str">
            <v>740551</v>
          </cell>
          <cell r="H396">
            <v>2322</v>
          </cell>
          <cell r="I396">
            <v>5971</v>
          </cell>
          <cell r="J396">
            <v>2322</v>
          </cell>
          <cell r="K396" t="str">
            <v>T855</v>
          </cell>
          <cell r="L396" t="str">
            <v>0661</v>
          </cell>
          <cell r="M396" t="str">
            <v>UNITED TEL. CO. OF OHIO</v>
          </cell>
          <cell r="N396" t="str">
            <v>BRTLOH</v>
          </cell>
          <cell r="O396" t="str">
            <v>BARTLETT</v>
          </cell>
          <cell r="P396" t="str">
            <v>BARTLETT</v>
          </cell>
          <cell r="R396" t="str">
            <v>EQ</v>
          </cell>
          <cell r="S396" t="str">
            <v>MIDWEST</v>
          </cell>
          <cell r="T396" t="str">
            <v>DUANE RING</v>
          </cell>
          <cell r="U396" t="str">
            <v>UNITED TEL. CO. OF OHIO</v>
          </cell>
          <cell r="V396" t="e">
            <v>#N/A</v>
          </cell>
          <cell r="W396" t="e">
            <v>#N/A</v>
          </cell>
          <cell r="X396" t="e">
            <v>#N/A</v>
          </cell>
          <cell r="Y396" t="e">
            <v>#N/A</v>
          </cell>
          <cell r="Z396" t="e">
            <v>#N/A</v>
          </cell>
          <cell r="AA396" t="e">
            <v>#N/A</v>
          </cell>
          <cell r="AB396" t="e">
            <v>#N/A</v>
          </cell>
          <cell r="AC396">
            <v>39.419446999999998</v>
          </cell>
          <cell r="AD396">
            <v>-81.813993999999994</v>
          </cell>
          <cell r="AE396" t="e">
            <v>#N/A</v>
          </cell>
          <cell r="AF396" t="e">
            <v>#N/A</v>
          </cell>
          <cell r="AG396" t="e">
            <v>#N/A</v>
          </cell>
          <cell r="AH396" t="e">
            <v>#N/A</v>
          </cell>
          <cell r="AI396" t="e">
            <v>#N/A</v>
          </cell>
          <cell r="AJ396" t="e">
            <v>#N/A</v>
          </cell>
          <cell r="AK396" t="e">
            <v>#N/A</v>
          </cell>
        </row>
        <row r="397">
          <cell r="A397" t="str">
            <v>BRTNMNXB</v>
          </cell>
          <cell r="B397" t="str">
            <v>MN</v>
          </cell>
          <cell r="C397" t="str">
            <v>MN</v>
          </cell>
          <cell r="D397" t="str">
            <v>BROWNTON</v>
          </cell>
          <cell r="E397" t="str">
            <v>BRTNMNXBRS0</v>
          </cell>
          <cell r="F397">
            <v>628</v>
          </cell>
          <cell r="G397" t="str">
            <v>320328</v>
          </cell>
          <cell r="H397">
            <v>4658</v>
          </cell>
          <cell r="I397">
            <v>5897</v>
          </cell>
          <cell r="J397">
            <v>4658</v>
          </cell>
          <cell r="K397" t="str">
            <v>T866</v>
          </cell>
          <cell r="L397" t="str">
            <v>1456</v>
          </cell>
          <cell r="M397" t="str">
            <v>EMBARQ MINNESOTA</v>
          </cell>
          <cell r="N397" t="str">
            <v>BRTNMN</v>
          </cell>
          <cell r="O397" t="str">
            <v>BROWNTON</v>
          </cell>
          <cell r="P397" t="str">
            <v>BROWNTON</v>
          </cell>
          <cell r="R397" t="str">
            <v>EQ</v>
          </cell>
          <cell r="S397" t="str">
            <v>MIDWEST</v>
          </cell>
          <cell r="T397" t="str">
            <v>DUANE RING</v>
          </cell>
          <cell r="U397" t="str">
            <v>EMBARQ MINNESOTA</v>
          </cell>
          <cell r="V397" t="e">
            <v>#N/A</v>
          </cell>
          <cell r="W397" t="e">
            <v>#N/A</v>
          </cell>
          <cell r="X397" t="e">
            <v>#N/A</v>
          </cell>
          <cell r="Y397" t="e">
            <v>#N/A</v>
          </cell>
          <cell r="Z397" t="e">
            <v>#N/A</v>
          </cell>
          <cell r="AA397" t="e">
            <v>#N/A</v>
          </cell>
          <cell r="AB397" t="e">
            <v>#N/A</v>
          </cell>
          <cell r="AC397">
            <v>44.732835999999999</v>
          </cell>
          <cell r="AD397">
            <v>-94.351934</v>
          </cell>
          <cell r="AE397" t="e">
            <v>#N/A</v>
          </cell>
          <cell r="AF397" t="e">
            <v>#N/A</v>
          </cell>
          <cell r="AG397" t="e">
            <v>#N/A</v>
          </cell>
          <cell r="AH397" t="e">
            <v>#N/A</v>
          </cell>
          <cell r="AI397" t="e">
            <v>#N/A</v>
          </cell>
          <cell r="AJ397" t="e">
            <v>#N/A</v>
          </cell>
          <cell r="AK397" t="e">
            <v>#N/A</v>
          </cell>
        </row>
        <row r="398">
          <cell r="A398" t="str">
            <v>BRTSMIXI</v>
          </cell>
          <cell r="B398" t="str">
            <v>MI</v>
          </cell>
          <cell r="C398" t="str">
            <v>MI</v>
          </cell>
          <cell r="D398" t="str">
            <v>BRUTUS</v>
          </cell>
          <cell r="E398" t="str">
            <v>BRTSMIXIDS0</v>
          </cell>
          <cell r="F398">
            <v>348</v>
          </cell>
          <cell r="G398" t="str">
            <v>231529</v>
          </cell>
          <cell r="H398">
            <v>3405</v>
          </cell>
          <cell r="I398">
            <v>5078</v>
          </cell>
          <cell r="J398">
            <v>3405</v>
          </cell>
          <cell r="K398" t="str">
            <v>T100</v>
          </cell>
          <cell r="L398" t="str">
            <v>0702</v>
          </cell>
          <cell r="M398" t="str">
            <v>CENTURY TEL CO NORTHERN MICHIGAN</v>
          </cell>
          <cell r="N398" t="str">
            <v>BRTSMI</v>
          </cell>
          <cell r="O398" t="str">
            <v>BRUTUS</v>
          </cell>
          <cell r="P398" t="str">
            <v>BRUTUS</v>
          </cell>
          <cell r="R398" t="str">
            <v>CT</v>
          </cell>
          <cell r="S398" t="str">
            <v>MIDWEST</v>
          </cell>
          <cell r="T398" t="str">
            <v>DUANE RING</v>
          </cell>
          <cell r="U398" t="str">
            <v>CenturyTel of Michigan, Inc.</v>
          </cell>
          <cell r="V398" t="str">
            <v>CenturyTel FCC #1</v>
          </cell>
          <cell r="W398">
            <v>702</v>
          </cell>
          <cell r="X398" t="str">
            <v>GRAND RAPIDS MI</v>
          </cell>
          <cell r="Y398">
            <v>5078</v>
          </cell>
          <cell r="Z398">
            <v>3405</v>
          </cell>
          <cell r="AA398">
            <v>0</v>
          </cell>
          <cell r="AB398">
            <v>0</v>
          </cell>
          <cell r="AC398">
            <v>45.494679247219587</v>
          </cell>
          <cell r="AD398">
            <v>-84.6990400801525</v>
          </cell>
          <cell r="AE398" t="str">
            <v>10328 BRUTUS RD</v>
          </cell>
          <cell r="AF398" t="str">
            <v>BRUTUS</v>
          </cell>
          <cell r="AG398" t="str">
            <v>49716</v>
          </cell>
          <cell r="AH398">
            <v>0</v>
          </cell>
          <cell r="AI398" t="str">
            <v>X</v>
          </cell>
          <cell r="AJ398" t="str">
            <v>-</v>
          </cell>
          <cell r="AK398" t="str">
            <v>-</v>
          </cell>
        </row>
        <row r="399">
          <cell r="A399" t="str">
            <v>BRTTIACO</v>
          </cell>
          <cell r="B399" t="str">
            <v>IA</v>
          </cell>
          <cell r="C399" t="str">
            <v>IA</v>
          </cell>
          <cell r="D399" t="str">
            <v>BRITT</v>
          </cell>
          <cell r="E399" t="str">
            <v>BRTTIACORS8</v>
          </cell>
          <cell r="F399">
            <v>632</v>
          </cell>
          <cell r="G399" t="str">
            <v>641843</v>
          </cell>
          <cell r="H399">
            <v>4434</v>
          </cell>
          <cell r="I399">
            <v>6186</v>
          </cell>
          <cell r="J399">
            <v>4434</v>
          </cell>
          <cell r="K399" t="str">
            <v>T600</v>
          </cell>
          <cell r="L399" t="str">
            <v>9631</v>
          </cell>
          <cell r="M399" t="str">
            <v>QWEST CORPORATION</v>
          </cell>
          <cell r="N399" t="str">
            <v>BRTTIACO</v>
          </cell>
          <cell r="O399" t="str">
            <v>BRITT</v>
          </cell>
          <cell r="P399" t="str">
            <v>BRITT</v>
          </cell>
          <cell r="R399" t="str">
            <v>Q</v>
          </cell>
          <cell r="S399" t="str">
            <v>MIDWEST</v>
          </cell>
          <cell r="T399" t="str">
            <v>DUANE RING</v>
          </cell>
          <cell r="U399" t="str">
            <v>QWEST CORPORATION</v>
          </cell>
          <cell r="V399" t="e">
            <v>#N/A</v>
          </cell>
          <cell r="W399" t="e">
            <v>#N/A</v>
          </cell>
          <cell r="X399" t="e">
            <v>#N/A</v>
          </cell>
          <cell r="Y399" t="e">
            <v>#N/A</v>
          </cell>
          <cell r="Z399" t="e">
            <v>#N/A</v>
          </cell>
          <cell r="AA399" t="e">
            <v>#N/A</v>
          </cell>
          <cell r="AB399" t="e">
            <v>#N/A</v>
          </cell>
          <cell r="AC399">
            <v>43.096668000000001</v>
          </cell>
          <cell r="AD399">
            <v>-93.800835000000006</v>
          </cell>
          <cell r="AE399" t="e">
            <v>#N/A</v>
          </cell>
          <cell r="AF399" t="e">
            <v>#N/A</v>
          </cell>
          <cell r="AG399" t="e">
            <v>#N/A</v>
          </cell>
          <cell r="AH399" t="e">
            <v>#N/A</v>
          </cell>
          <cell r="AI399" t="e">
            <v>#N/A</v>
          </cell>
          <cell r="AJ399" t="e">
            <v>#N/A</v>
          </cell>
          <cell r="AK399" t="e">
            <v>#N/A</v>
          </cell>
        </row>
        <row r="400">
          <cell r="A400" t="str">
            <v>BRUNIDXC</v>
          </cell>
          <cell r="B400" t="str">
            <v>ID</v>
          </cell>
          <cell r="C400" t="str">
            <v>ID</v>
          </cell>
          <cell r="D400" t="str">
            <v>BRUNEAU</v>
          </cell>
          <cell r="E400" t="str">
            <v>BRUNIDXCRS0</v>
          </cell>
          <cell r="F400">
            <v>652</v>
          </cell>
          <cell r="G400" t="str">
            <v>208845</v>
          </cell>
          <cell r="H400">
            <v>7778</v>
          </cell>
          <cell r="I400">
            <v>7244</v>
          </cell>
          <cell r="J400">
            <v>7778</v>
          </cell>
          <cell r="K400" t="str">
            <v>T148</v>
          </cell>
          <cell r="L400" t="str">
            <v>4437</v>
          </cell>
          <cell r="M400" t="str">
            <v>CENTURYTEL GEM STATE INC-ID DBA CENTURYLINK - ID</v>
          </cell>
          <cell r="N400" t="str">
            <v>GRVWID</v>
          </cell>
          <cell r="O400" t="str">
            <v>BRUNEAU</v>
          </cell>
          <cell r="P400" t="str">
            <v>BRUNEAU</v>
          </cell>
          <cell r="R400" t="str">
            <v>CT</v>
          </cell>
          <cell r="S400" t="str">
            <v>WEST</v>
          </cell>
          <cell r="T400" t="str">
            <v>BRIAN STADING</v>
          </cell>
          <cell r="U400" t="str">
            <v>CenturyTel of the Gem State, Inc.</v>
          </cell>
          <cell r="V400" t="str">
            <v>TUECA</v>
          </cell>
          <cell r="W400">
            <v>4437</v>
          </cell>
          <cell r="X400" t="str">
            <v>IDAHO</v>
          </cell>
          <cell r="Y400">
            <v>7244</v>
          </cell>
          <cell r="Z400">
            <v>7778</v>
          </cell>
          <cell r="AA400">
            <v>0</v>
          </cell>
          <cell r="AB400">
            <v>0</v>
          </cell>
          <cell r="AC400">
            <v>42.873057889802837</v>
          </cell>
          <cell r="AD400">
            <v>-115.8012032843917</v>
          </cell>
          <cell r="AE400" t="str">
            <v>32443 BELLE AVE</v>
          </cell>
          <cell r="AF400" t="str">
            <v>BRUNEAU</v>
          </cell>
          <cell r="AG400" t="str">
            <v>83604</v>
          </cell>
          <cell r="AH400">
            <v>0</v>
          </cell>
          <cell r="AI400" t="str">
            <v>X</v>
          </cell>
          <cell r="AJ400" t="str">
            <v>-</v>
          </cell>
          <cell r="AK400" t="str">
            <v>X</v>
          </cell>
        </row>
        <row r="401">
          <cell r="A401" t="str">
            <v>BRVLINXA</v>
          </cell>
          <cell r="B401" t="str">
            <v>IN</v>
          </cell>
          <cell r="C401" t="str">
            <v>IN</v>
          </cell>
          <cell r="D401" t="str">
            <v>BARGERSVILLE</v>
          </cell>
          <cell r="E401" t="str">
            <v>BRVLINXARS1</v>
          </cell>
          <cell r="F401">
            <v>336</v>
          </cell>
          <cell r="G401" t="str">
            <v>317422</v>
          </cell>
          <cell r="H401">
            <v>2967</v>
          </cell>
          <cell r="I401">
            <v>6320</v>
          </cell>
          <cell r="J401">
            <v>2967</v>
          </cell>
          <cell r="K401" t="str">
            <v>T865</v>
          </cell>
          <cell r="L401" t="str">
            <v>0832</v>
          </cell>
          <cell r="M401" t="str">
            <v>UNITED TEL. CO. OF INDIANA, INC.</v>
          </cell>
          <cell r="N401" t="str">
            <v>BRVLIN</v>
          </cell>
          <cell r="O401" t="str">
            <v>BARGERSVILLE</v>
          </cell>
          <cell r="P401" t="str">
            <v>BARGERSVL</v>
          </cell>
          <cell r="R401" t="str">
            <v>EQ</v>
          </cell>
          <cell r="S401" t="str">
            <v>MIDWEST</v>
          </cell>
          <cell r="T401" t="str">
            <v>DUANE RING</v>
          </cell>
          <cell r="U401" t="str">
            <v>UNITED TEL. CO. OF INDIANA, INC.</v>
          </cell>
          <cell r="V401" t="e">
            <v>#N/A</v>
          </cell>
          <cell r="W401" t="e">
            <v>#N/A</v>
          </cell>
          <cell r="X401" t="e">
            <v>#N/A</v>
          </cell>
          <cell r="Y401" t="e">
            <v>#N/A</v>
          </cell>
          <cell r="Z401" t="e">
            <v>#N/A</v>
          </cell>
          <cell r="AA401" t="e">
            <v>#N/A</v>
          </cell>
          <cell r="AB401" t="e">
            <v>#N/A</v>
          </cell>
          <cell r="AC401">
            <v>39.520491999999997</v>
          </cell>
          <cell r="AD401">
            <v>-86.166219999999996</v>
          </cell>
          <cell r="AE401" t="e">
            <v>#N/A</v>
          </cell>
          <cell r="AF401" t="e">
            <v>#N/A</v>
          </cell>
          <cell r="AG401" t="e">
            <v>#N/A</v>
          </cell>
          <cell r="AH401" t="e">
            <v>#N/A</v>
          </cell>
          <cell r="AI401" t="e">
            <v>#N/A</v>
          </cell>
          <cell r="AJ401" t="e">
            <v>#N/A</v>
          </cell>
          <cell r="AK401" t="e">
            <v>#N/A</v>
          </cell>
        </row>
        <row r="402">
          <cell r="A402" t="str">
            <v>BRVLMNBU</v>
          </cell>
          <cell r="B402" t="str">
            <v>MN</v>
          </cell>
          <cell r="C402" t="str">
            <v>MN</v>
          </cell>
          <cell r="D402" t="str">
            <v>MPLS BURNSVILLE</v>
          </cell>
          <cell r="E402" t="str">
            <v>BRVLMNBU89G</v>
          </cell>
          <cell r="F402">
            <v>628</v>
          </cell>
          <cell r="G402" t="str">
            <v>612894</v>
          </cell>
          <cell r="H402">
            <v>4513</v>
          </cell>
          <cell r="I402">
            <v>5823</v>
          </cell>
          <cell r="J402">
            <v>4513</v>
          </cell>
          <cell r="K402" t="str">
            <v>T600</v>
          </cell>
          <cell r="L402" t="str">
            <v>9631</v>
          </cell>
          <cell r="M402" t="str">
            <v>QWEST CORPORATION</v>
          </cell>
          <cell r="N402" t="str">
            <v>BRVLMNBU</v>
          </cell>
          <cell r="O402" t="str">
            <v>MINNEAPOLIS</v>
          </cell>
          <cell r="P402" t="str">
            <v>TWINCITIES</v>
          </cell>
          <cell r="R402" t="str">
            <v>Q</v>
          </cell>
          <cell r="S402" t="str">
            <v>MIDWEST</v>
          </cell>
          <cell r="T402" t="str">
            <v>DUANE RING</v>
          </cell>
          <cell r="U402" t="str">
            <v>QWEST CORPORATION</v>
          </cell>
          <cell r="V402" t="e">
            <v>#N/A</v>
          </cell>
          <cell r="W402" t="e">
            <v>#N/A</v>
          </cell>
          <cell r="X402" t="e">
            <v>#N/A</v>
          </cell>
          <cell r="Y402" t="e">
            <v>#N/A</v>
          </cell>
          <cell r="Z402" t="e">
            <v>#N/A</v>
          </cell>
          <cell r="AA402" t="e">
            <v>#N/A</v>
          </cell>
          <cell r="AB402" t="e">
            <v>#N/A</v>
          </cell>
          <cell r="AC402">
            <v>44.771388999999999</v>
          </cell>
          <cell r="AD402">
            <v>-93.308609000000004</v>
          </cell>
          <cell r="AE402" t="e">
            <v>#N/A</v>
          </cell>
          <cell r="AF402" t="e">
            <v>#N/A</v>
          </cell>
          <cell r="AG402" t="e">
            <v>#N/A</v>
          </cell>
          <cell r="AH402" t="e">
            <v>#N/A</v>
          </cell>
          <cell r="AI402" t="e">
            <v>#N/A</v>
          </cell>
          <cell r="AJ402" t="e">
            <v>#N/A</v>
          </cell>
          <cell r="AK402" t="e">
            <v>#N/A</v>
          </cell>
        </row>
        <row r="403">
          <cell r="A403" t="str">
            <v>BRVLVAXA</v>
          </cell>
          <cell r="B403" t="str">
            <v>VA</v>
          </cell>
          <cell r="C403" t="str">
            <v>VA</v>
          </cell>
          <cell r="D403" t="str">
            <v>BURKEVILLE</v>
          </cell>
          <cell r="E403" t="str">
            <v>BRVLVAXARS0</v>
          </cell>
          <cell r="F403">
            <v>248</v>
          </cell>
          <cell r="G403" t="str">
            <v>434767</v>
          </cell>
          <cell r="H403">
            <v>1539</v>
          </cell>
          <cell r="I403">
            <v>6045</v>
          </cell>
          <cell r="J403">
            <v>1539</v>
          </cell>
          <cell r="K403" t="str">
            <v>T858</v>
          </cell>
          <cell r="L403" t="str">
            <v>0254</v>
          </cell>
          <cell r="M403" t="str">
            <v>CENTRAL TEL. CO. OF VIRGINIA</v>
          </cell>
          <cell r="N403" t="str">
            <v>BRVLVA</v>
          </cell>
          <cell r="O403" t="str">
            <v>BURKEVILLE</v>
          </cell>
          <cell r="P403" t="str">
            <v>BURKEVILLE</v>
          </cell>
          <cell r="R403" t="str">
            <v>EQ</v>
          </cell>
          <cell r="S403" t="str">
            <v>EAST</v>
          </cell>
          <cell r="T403" t="str">
            <v>KEVIN MCCARTER</v>
          </cell>
          <cell r="U403" t="str">
            <v>CENTRAL TEL. CO. OF VIRGINIA</v>
          </cell>
          <cell r="V403" t="e">
            <v>#N/A</v>
          </cell>
          <cell r="W403" t="e">
            <v>#N/A</v>
          </cell>
          <cell r="X403" t="e">
            <v>#N/A</v>
          </cell>
          <cell r="Y403" t="e">
            <v>#N/A</v>
          </cell>
          <cell r="Z403" t="e">
            <v>#N/A</v>
          </cell>
          <cell r="AA403" t="e">
            <v>#N/A</v>
          </cell>
          <cell r="AB403" t="e">
            <v>#N/A</v>
          </cell>
          <cell r="AC403">
            <v>37.187252000000001</v>
          </cell>
          <cell r="AD403">
            <v>-78.201440000000005</v>
          </cell>
          <cell r="AE403" t="e">
            <v>#N/A</v>
          </cell>
          <cell r="AF403" t="e">
            <v>#N/A</v>
          </cell>
          <cell r="AG403" t="e">
            <v>#N/A</v>
          </cell>
          <cell r="AH403" t="e">
            <v>#N/A</v>
          </cell>
          <cell r="AI403" t="e">
            <v>#N/A</v>
          </cell>
          <cell r="AJ403" t="e">
            <v>#N/A</v>
          </cell>
          <cell r="AK403" t="e">
            <v>#N/A</v>
          </cell>
        </row>
        <row r="404">
          <cell r="A404" t="str">
            <v>BRWKMOXA</v>
          </cell>
          <cell r="B404" t="str">
            <v>MO</v>
          </cell>
          <cell r="C404" t="str">
            <v>MO</v>
          </cell>
          <cell r="D404" t="str">
            <v>BRUNSWICK</v>
          </cell>
          <cell r="E404" t="str">
            <v>BRWKMOXADS0</v>
          </cell>
          <cell r="F404">
            <v>524</v>
          </cell>
          <cell r="G404" t="str">
            <v>660548</v>
          </cell>
          <cell r="H404">
            <v>4007</v>
          </cell>
          <cell r="I404">
            <v>6864</v>
          </cell>
          <cell r="J404">
            <v>4007</v>
          </cell>
          <cell r="K404" t="str">
            <v>T095</v>
          </cell>
          <cell r="L404" t="str">
            <v>1151</v>
          </cell>
          <cell r="M404" t="str">
            <v>SPECTRA COMMUNICATIONS GROUP LLC</v>
          </cell>
          <cell r="N404" t="str">
            <v>BRWKMO</v>
          </cell>
          <cell r="O404" t="str">
            <v>BRUNSWICK</v>
          </cell>
          <cell r="P404" t="str">
            <v>BRUNSWICK</v>
          </cell>
          <cell r="R404" t="str">
            <v>CT</v>
          </cell>
          <cell r="S404" t="str">
            <v>MIDWEST</v>
          </cell>
          <cell r="T404" t="str">
            <v>DUANE RING</v>
          </cell>
          <cell r="U404" t="str">
            <v>Spectra Communications Group, LLC</v>
          </cell>
          <cell r="V404" t="str">
            <v>CenturyTel FCC #1</v>
          </cell>
          <cell r="W404">
            <v>1151</v>
          </cell>
          <cell r="X404" t="str">
            <v>KANSAS CITY MISSOURI</v>
          </cell>
          <cell r="Y404">
            <v>6864</v>
          </cell>
          <cell r="Z404">
            <v>4007</v>
          </cell>
          <cell r="AA404">
            <v>0</v>
          </cell>
          <cell r="AB404">
            <v>0</v>
          </cell>
          <cell r="AC404">
            <v>39.424615092763609</v>
          </cell>
          <cell r="AD404">
            <v>-93.131983996553089</v>
          </cell>
          <cell r="AE404" t="str">
            <v>111 W BROADWAY ST</v>
          </cell>
          <cell r="AF404" t="str">
            <v>BRUNSWICK</v>
          </cell>
          <cell r="AG404" t="str">
            <v>65236</v>
          </cell>
          <cell r="AH404">
            <v>0</v>
          </cell>
          <cell r="AI404" t="str">
            <v>X</v>
          </cell>
          <cell r="AJ404" t="str">
            <v>X</v>
          </cell>
          <cell r="AK404" t="str">
            <v>-</v>
          </cell>
        </row>
        <row r="405">
          <cell r="A405" t="str">
            <v>BRWRNEXU</v>
          </cell>
          <cell r="B405" t="str">
            <v>NE</v>
          </cell>
          <cell r="C405" t="str">
            <v>NE</v>
          </cell>
          <cell r="D405" t="str">
            <v>BROADWATER</v>
          </cell>
          <cell r="E405" t="str">
            <v>BRWRNEXURP0</v>
          </cell>
          <cell r="F405">
            <v>646</v>
          </cell>
          <cell r="G405" t="str">
            <v>308489</v>
          </cell>
          <cell r="H405">
            <v>5681</v>
          </cell>
          <cell r="I405">
            <v>7012</v>
          </cell>
          <cell r="J405">
            <v>5681</v>
          </cell>
          <cell r="K405" t="str">
            <v>T874</v>
          </cell>
          <cell r="L405" t="str">
            <v>4530</v>
          </cell>
          <cell r="M405" t="str">
            <v>UNITED TEL CO OF THE WEST - NE</v>
          </cell>
          <cell r="N405" t="str">
            <v>BRWRNE</v>
          </cell>
          <cell r="O405" t="str">
            <v>BROADWATER</v>
          </cell>
          <cell r="P405" t="str">
            <v>BROADWATER</v>
          </cell>
          <cell r="R405" t="str">
            <v>EQ</v>
          </cell>
          <cell r="S405" t="str">
            <v>MIDWEST</v>
          </cell>
          <cell r="T405" t="str">
            <v>DUANE RING</v>
          </cell>
          <cell r="U405" t="str">
            <v>UNITED TEL CO OF THE WEST - NE</v>
          </cell>
          <cell r="V405" t="e">
            <v>#N/A</v>
          </cell>
          <cell r="W405" t="e">
            <v>#N/A</v>
          </cell>
          <cell r="X405" t="e">
            <v>#N/A</v>
          </cell>
          <cell r="Y405" t="e">
            <v>#N/A</v>
          </cell>
          <cell r="Z405" t="e">
            <v>#N/A</v>
          </cell>
          <cell r="AA405" t="e">
            <v>#N/A</v>
          </cell>
          <cell r="AB405" t="e">
            <v>#N/A</v>
          </cell>
          <cell r="AC405">
            <v>41.597090000000001</v>
          </cell>
          <cell r="AD405">
            <v>-102.85465000000001</v>
          </cell>
          <cell r="AE405" t="e">
            <v>#N/A</v>
          </cell>
          <cell r="AF405" t="e">
            <v>#N/A</v>
          </cell>
          <cell r="AG405" t="e">
            <v>#N/A</v>
          </cell>
          <cell r="AH405" t="e">
            <v>#N/A</v>
          </cell>
          <cell r="AI405" t="e">
            <v>#N/A</v>
          </cell>
          <cell r="AJ405" t="e">
            <v>#N/A</v>
          </cell>
          <cell r="AK405" t="e">
            <v>#N/A</v>
          </cell>
        </row>
        <row r="406">
          <cell r="A406" t="str">
            <v>BRWSMNXA</v>
          </cell>
          <cell r="B406" t="str">
            <v>MN</v>
          </cell>
          <cell r="C406" t="str">
            <v>MN</v>
          </cell>
          <cell r="D406" t="str">
            <v>BREWSTER</v>
          </cell>
          <cell r="E406" t="str">
            <v>BRWSMNXARS0</v>
          </cell>
          <cell r="F406">
            <v>620</v>
          </cell>
          <cell r="G406" t="str">
            <v>507842</v>
          </cell>
          <cell r="H406">
            <v>4730</v>
          </cell>
          <cell r="I406">
            <v>6172</v>
          </cell>
          <cell r="J406">
            <v>4730</v>
          </cell>
          <cell r="K406" t="str">
            <v>T164</v>
          </cell>
          <cell r="L406" t="str">
            <v>1445</v>
          </cell>
          <cell r="M406" t="str">
            <v>CENTURYTEL OF MINNESOTA</v>
          </cell>
          <cell r="N406" t="str">
            <v>FULDMN</v>
          </cell>
          <cell r="O406" t="str">
            <v>BREWSTER</v>
          </cell>
          <cell r="P406" t="str">
            <v>BREWSTER</v>
          </cell>
          <cell r="R406" t="str">
            <v>CT</v>
          </cell>
          <cell r="S406" t="str">
            <v>MIDWEST</v>
          </cell>
          <cell r="T406" t="str">
            <v>DUANE RING</v>
          </cell>
          <cell r="U406" t="str">
            <v>CenturyTel of Minnesota, Inc.</v>
          </cell>
          <cell r="V406" t="str">
            <v>TUECA</v>
          </cell>
          <cell r="W406">
            <v>1445</v>
          </cell>
          <cell r="X406" t="str">
            <v>ROCHESTER MINNESOTA</v>
          </cell>
          <cell r="Y406">
            <v>6172</v>
          </cell>
          <cell r="Z406">
            <v>4730</v>
          </cell>
          <cell r="AA406">
            <v>0</v>
          </cell>
          <cell r="AB406">
            <v>0</v>
          </cell>
          <cell r="AC406">
            <v>43.69764376671835</v>
          </cell>
          <cell r="AD406">
            <v>-95.473686144458995</v>
          </cell>
          <cell r="AE406" t="str">
            <v>101 1ST AVE</v>
          </cell>
          <cell r="AF406" t="str">
            <v>BREWSTER</v>
          </cell>
          <cell r="AG406" t="str">
            <v>56119</v>
          </cell>
          <cell r="AH406">
            <v>0</v>
          </cell>
          <cell r="AI406" t="str">
            <v>X</v>
          </cell>
          <cell r="AJ406" t="str">
            <v>-</v>
          </cell>
          <cell r="AK406" t="str">
            <v>X</v>
          </cell>
        </row>
        <row r="407">
          <cell r="A407" t="str">
            <v>BRYMMOXA</v>
          </cell>
          <cell r="B407" t="str">
            <v>MO</v>
          </cell>
          <cell r="C407" t="str">
            <v>MO</v>
          </cell>
          <cell r="D407" t="str">
            <v>BRAYMER</v>
          </cell>
          <cell r="E407" t="str">
            <v>BRYMMOXARS1</v>
          </cell>
          <cell r="F407">
            <v>524</v>
          </cell>
          <cell r="G407" t="str">
            <v>660645</v>
          </cell>
          <cell r="H407">
            <v>4125</v>
          </cell>
          <cell r="I407">
            <v>6877</v>
          </cell>
          <cell r="J407">
            <v>4125</v>
          </cell>
          <cell r="K407" t="str">
            <v>T095</v>
          </cell>
          <cell r="L407" t="str">
            <v>1151</v>
          </cell>
          <cell r="M407" t="str">
            <v>SPECTRA COMMUNICATIONS GROUP LLC</v>
          </cell>
          <cell r="N407" t="str">
            <v>BRYMMO</v>
          </cell>
          <cell r="O407" t="str">
            <v>BRAYMER</v>
          </cell>
          <cell r="P407" t="str">
            <v>BRAYMER</v>
          </cell>
          <cell r="R407" t="str">
            <v>CT</v>
          </cell>
          <cell r="S407" t="str">
            <v>MIDWEST</v>
          </cell>
          <cell r="T407" t="str">
            <v>DUANE RING</v>
          </cell>
          <cell r="U407" t="str">
            <v>Spectra Communications Group, LLC</v>
          </cell>
          <cell r="V407" t="str">
            <v>CenturyTel FCC #1</v>
          </cell>
          <cell r="W407">
            <v>1151</v>
          </cell>
          <cell r="X407" t="str">
            <v>KANSAS CITY MISSOURI</v>
          </cell>
          <cell r="Y407">
            <v>6877</v>
          </cell>
          <cell r="Z407">
            <v>4125</v>
          </cell>
          <cell r="AA407">
            <v>0</v>
          </cell>
          <cell r="AB407">
            <v>0</v>
          </cell>
          <cell r="AC407">
            <v>39.593045857032934</v>
          </cell>
          <cell r="AD407">
            <v>-93.802348378792374</v>
          </cell>
          <cell r="AE407" t="str">
            <v>104 W 3RD ST</v>
          </cell>
          <cell r="AF407" t="str">
            <v>BRAYMER</v>
          </cell>
          <cell r="AG407" t="str">
            <v>64624</v>
          </cell>
          <cell r="AH407">
            <v>0</v>
          </cell>
          <cell r="AI407" t="str">
            <v>X</v>
          </cell>
          <cell r="AJ407" t="str">
            <v>-</v>
          </cell>
          <cell r="AK407" t="str">
            <v>X</v>
          </cell>
        </row>
        <row r="408">
          <cell r="A408" t="str">
            <v>BRYNINXA</v>
          </cell>
          <cell r="B408" t="str">
            <v>IN</v>
          </cell>
          <cell r="C408" t="str">
            <v>IN</v>
          </cell>
          <cell r="D408" t="str">
            <v>BRYANT</v>
          </cell>
          <cell r="E408" t="str">
            <v>BRYNINXARS1</v>
          </cell>
          <cell r="F408">
            <v>334</v>
          </cell>
          <cell r="G408" t="str">
            <v>260997</v>
          </cell>
          <cell r="H408">
            <v>2899</v>
          </cell>
          <cell r="I408">
            <v>6031</v>
          </cell>
          <cell r="J408">
            <v>2899</v>
          </cell>
          <cell r="K408" t="str">
            <v>T865</v>
          </cell>
          <cell r="L408" t="str">
            <v>0832</v>
          </cell>
          <cell r="M408" t="str">
            <v>UNITED TEL. CO. OF INDIANA, INC.</v>
          </cell>
          <cell r="N408" t="str">
            <v>BRYNIN</v>
          </cell>
          <cell r="O408" t="str">
            <v>BRYANT</v>
          </cell>
          <cell r="P408" t="str">
            <v>BRYANT</v>
          </cell>
          <cell r="R408" t="str">
            <v>EQ</v>
          </cell>
          <cell r="S408" t="str">
            <v>MIDWEST</v>
          </cell>
          <cell r="T408" t="str">
            <v>DUANE RING</v>
          </cell>
          <cell r="U408" t="str">
            <v>UNITED TEL. CO. OF INDIANA, INC.</v>
          </cell>
          <cell r="V408" t="e">
            <v>#N/A</v>
          </cell>
          <cell r="W408" t="e">
            <v>#N/A</v>
          </cell>
          <cell r="X408" t="e">
            <v>#N/A</v>
          </cell>
          <cell r="Y408" t="e">
            <v>#N/A</v>
          </cell>
          <cell r="Z408" t="e">
            <v>#N/A</v>
          </cell>
          <cell r="AA408" t="e">
            <v>#N/A</v>
          </cell>
          <cell r="AB408" t="e">
            <v>#N/A</v>
          </cell>
          <cell r="AC408">
            <v>40.533574999999999</v>
          </cell>
          <cell r="AD408">
            <v>-84.962524999999999</v>
          </cell>
          <cell r="AE408" t="e">
            <v>#N/A</v>
          </cell>
          <cell r="AF408" t="e">
            <v>#N/A</v>
          </cell>
          <cell r="AG408" t="e">
            <v>#N/A</v>
          </cell>
          <cell r="AH408" t="e">
            <v>#N/A</v>
          </cell>
          <cell r="AI408" t="e">
            <v>#N/A</v>
          </cell>
          <cell r="AJ408" t="e">
            <v>#N/A</v>
          </cell>
          <cell r="AK408" t="e">
            <v>#N/A</v>
          </cell>
        </row>
        <row r="409">
          <cell r="A409" t="str">
            <v>BRZTMOXA</v>
          </cell>
          <cell r="B409" t="str">
            <v>MO</v>
          </cell>
          <cell r="C409" t="str">
            <v>MO</v>
          </cell>
          <cell r="D409" t="str">
            <v>BRAZITO</v>
          </cell>
          <cell r="E409" t="str">
            <v>BRZTMOXARS0</v>
          </cell>
          <cell r="F409">
            <v>521</v>
          </cell>
          <cell r="G409" t="str">
            <v>573496</v>
          </cell>
          <cell r="H409">
            <v>3781</v>
          </cell>
          <cell r="I409">
            <v>6986</v>
          </cell>
          <cell r="J409">
            <v>3781</v>
          </cell>
          <cell r="K409" t="str">
            <v>T867</v>
          </cell>
          <cell r="L409" t="str">
            <v>1811</v>
          </cell>
          <cell r="M409" t="str">
            <v>EMBARQ MISSOURI, INC. - MO</v>
          </cell>
          <cell r="N409" t="str">
            <v>BRZTMO</v>
          </cell>
          <cell r="O409" t="str">
            <v>BRAZITO</v>
          </cell>
          <cell r="P409" t="str">
            <v>BRAZITO</v>
          </cell>
          <cell r="R409" t="str">
            <v>EQ</v>
          </cell>
          <cell r="S409" t="str">
            <v>MIDWEST</v>
          </cell>
          <cell r="T409" t="str">
            <v>DUANE RING</v>
          </cell>
          <cell r="U409" t="str">
            <v>EMBARQ MISSOURI, INC. - MO</v>
          </cell>
          <cell r="V409" t="e">
            <v>#N/A</v>
          </cell>
          <cell r="W409" t="e">
            <v>#N/A</v>
          </cell>
          <cell r="X409" t="e">
            <v>#N/A</v>
          </cell>
          <cell r="Y409" t="e">
            <v>#N/A</v>
          </cell>
          <cell r="Z409" t="e">
            <v>#N/A</v>
          </cell>
          <cell r="AA409" t="e">
            <v>#N/A</v>
          </cell>
          <cell r="AB409" t="e">
            <v>#N/A</v>
          </cell>
          <cell r="AC409">
            <v>38.461803000000003</v>
          </cell>
          <cell r="AD409">
            <v>-92.244962999999998</v>
          </cell>
          <cell r="AE409" t="e">
            <v>#N/A</v>
          </cell>
          <cell r="AF409" t="e">
            <v>#N/A</v>
          </cell>
          <cell r="AG409" t="e">
            <v>#N/A</v>
          </cell>
          <cell r="AH409" t="e">
            <v>#N/A</v>
          </cell>
          <cell r="AI409" t="e">
            <v>#N/A</v>
          </cell>
          <cell r="AJ409" t="e">
            <v>#N/A</v>
          </cell>
          <cell r="AK409" t="e">
            <v>#N/A</v>
          </cell>
        </row>
        <row r="410">
          <cell r="A410" t="str">
            <v>BSCTWAXX</v>
          </cell>
          <cell r="B410" t="str">
            <v>WA</v>
          </cell>
          <cell r="C410" t="str">
            <v>WA</v>
          </cell>
          <cell r="D410" t="str">
            <v>BASIN CITY</v>
          </cell>
          <cell r="E410" t="str">
            <v>BSCTWAXXRS0</v>
          </cell>
          <cell r="F410">
            <v>676</v>
          </cell>
          <cell r="G410" t="str">
            <v>509269</v>
          </cell>
          <cell r="H410">
            <v>8402</v>
          </cell>
          <cell r="I410">
            <v>6512</v>
          </cell>
          <cell r="J410">
            <v>8402</v>
          </cell>
          <cell r="K410" t="str">
            <v>T141</v>
          </cell>
          <cell r="L410" t="str">
            <v>2408</v>
          </cell>
          <cell r="M410" t="str">
            <v>CENTURYTEL OF WASHINGTON</v>
          </cell>
          <cell r="N410" t="str">
            <v>CNNLWA</v>
          </cell>
          <cell r="O410" t="str">
            <v>CONNELL</v>
          </cell>
          <cell r="P410" t="str">
            <v>CONNELL</v>
          </cell>
          <cell r="R410" t="str">
            <v>CT</v>
          </cell>
          <cell r="S410" t="str">
            <v>WEST</v>
          </cell>
          <cell r="T410" t="str">
            <v>BRIAN STADING</v>
          </cell>
          <cell r="U410" t="str">
            <v>CenturyTel of Washington, Inc.</v>
          </cell>
          <cell r="V410" t="str">
            <v>TUECA</v>
          </cell>
          <cell r="W410">
            <v>2408</v>
          </cell>
          <cell r="X410" t="str">
            <v>SPOKANE WASHINGTON</v>
          </cell>
          <cell r="Y410">
            <v>6511</v>
          </cell>
          <cell r="Z410">
            <v>8403</v>
          </cell>
          <cell r="AA410">
            <v>1</v>
          </cell>
          <cell r="AB410">
            <v>-1</v>
          </cell>
          <cell r="AC410">
            <v>46.59528253826555</v>
          </cell>
          <cell r="AD410">
            <v>-119.14010725473936</v>
          </cell>
          <cell r="AE410" t="str">
            <v>BASIN CITY WA</v>
          </cell>
          <cell r="AF410" t="str">
            <v>BASIN CITY</v>
          </cell>
          <cell r="AG410" t="str">
            <v>99343</v>
          </cell>
          <cell r="AH410">
            <v>0</v>
          </cell>
          <cell r="AI410" t="str">
            <v>-</v>
          </cell>
          <cell r="AJ410" t="str">
            <v>-</v>
          </cell>
          <cell r="AK410" t="str">
            <v>X</v>
          </cell>
        </row>
        <row r="411">
          <cell r="A411" t="str">
            <v>BSHNFLXA</v>
          </cell>
          <cell r="B411" t="str">
            <v>FL</v>
          </cell>
          <cell r="C411" t="str">
            <v>FL</v>
          </cell>
          <cell r="D411" t="str">
            <v>BUSHNELL</v>
          </cell>
          <cell r="E411" t="str">
            <v>BSHNFLXADS0</v>
          </cell>
          <cell r="F411">
            <v>454</v>
          </cell>
          <cell r="G411" t="str">
            <v>352568</v>
          </cell>
          <cell r="H411">
            <v>1167</v>
          </cell>
          <cell r="I411">
            <v>8004</v>
          </cell>
          <cell r="J411">
            <v>1167</v>
          </cell>
          <cell r="K411" t="str">
            <v>T885</v>
          </cell>
          <cell r="L411" t="str">
            <v>0341</v>
          </cell>
          <cell r="M411" t="str">
            <v>EMBARQ FLORIDA, INC.</v>
          </cell>
          <cell r="N411" t="str">
            <v>BSHNFL</v>
          </cell>
          <cell r="O411" t="str">
            <v>BUSHNELL</v>
          </cell>
          <cell r="P411" t="str">
            <v>BUSHNELL</v>
          </cell>
          <cell r="R411" t="str">
            <v>EQ</v>
          </cell>
          <cell r="S411" t="str">
            <v>EAST</v>
          </cell>
          <cell r="T411" t="str">
            <v>KEVIN MCCARTER</v>
          </cell>
          <cell r="U411" t="str">
            <v>EMBARQ FLORIDA, INC.</v>
          </cell>
          <cell r="V411" t="e">
            <v>#N/A</v>
          </cell>
          <cell r="W411" t="e">
            <v>#N/A</v>
          </cell>
          <cell r="X411" t="e">
            <v>#N/A</v>
          </cell>
          <cell r="Y411" t="e">
            <v>#N/A</v>
          </cell>
          <cell r="Z411" t="e">
            <v>#N/A</v>
          </cell>
          <cell r="AA411" t="e">
            <v>#N/A</v>
          </cell>
          <cell r="AB411" t="e">
            <v>#N/A</v>
          </cell>
          <cell r="AC411">
            <v>28.661871000000001</v>
          </cell>
          <cell r="AD411">
            <v>-82.111019999999996</v>
          </cell>
          <cell r="AE411" t="e">
            <v>#N/A</v>
          </cell>
          <cell r="AF411" t="e">
            <v>#N/A</v>
          </cell>
          <cell r="AG411" t="e">
            <v>#N/A</v>
          </cell>
          <cell r="AH411" t="e">
            <v>#N/A</v>
          </cell>
          <cell r="AI411" t="e">
            <v>#N/A</v>
          </cell>
          <cell r="AJ411" t="e">
            <v>#N/A</v>
          </cell>
          <cell r="AK411" t="e">
            <v>#N/A</v>
          </cell>
        </row>
        <row r="412">
          <cell r="A412" t="str">
            <v>BSLTCOMA</v>
          </cell>
          <cell r="B412" t="str">
            <v>CO</v>
          </cell>
          <cell r="C412" t="str">
            <v>CO</v>
          </cell>
          <cell r="D412" t="str">
            <v>BASALT</v>
          </cell>
          <cell r="E412" t="str">
            <v>BSLTCOMADS0</v>
          </cell>
          <cell r="F412">
            <v>656</v>
          </cell>
          <cell r="G412" t="str">
            <v>970927</v>
          </cell>
          <cell r="H412">
            <v>6205</v>
          </cell>
          <cell r="I412">
            <v>7674</v>
          </cell>
          <cell r="J412">
            <v>6205</v>
          </cell>
          <cell r="K412" t="str">
            <v>T600</v>
          </cell>
          <cell r="L412" t="str">
            <v>9636</v>
          </cell>
          <cell r="M412" t="str">
            <v>QWEST CORPORATION</v>
          </cell>
          <cell r="N412" t="str">
            <v>BSLTCOMA</v>
          </cell>
          <cell r="O412" t="str">
            <v>BASALT</v>
          </cell>
          <cell r="P412" t="str">
            <v>BASALT</v>
          </cell>
          <cell r="R412" t="str">
            <v>Q</v>
          </cell>
          <cell r="S412" t="str">
            <v>MOUNTAIN WEST</v>
          </cell>
          <cell r="T412" t="str">
            <v>TERRY BEELER</v>
          </cell>
          <cell r="U412" t="str">
            <v>QWEST CORPORATION</v>
          </cell>
          <cell r="V412" t="e">
            <v>#N/A</v>
          </cell>
          <cell r="W412" t="e">
            <v>#N/A</v>
          </cell>
          <cell r="X412" t="e">
            <v>#N/A</v>
          </cell>
          <cell r="Y412" t="e">
            <v>#N/A</v>
          </cell>
          <cell r="Z412" t="e">
            <v>#N/A</v>
          </cell>
          <cell r="AA412" t="e">
            <v>#N/A</v>
          </cell>
          <cell r="AB412" t="e">
            <v>#N/A</v>
          </cell>
          <cell r="AC412">
            <v>39.367221999999998</v>
          </cell>
          <cell r="AD412">
            <v>-107.029999</v>
          </cell>
          <cell r="AE412" t="e">
            <v>#N/A</v>
          </cell>
          <cell r="AF412" t="e">
            <v>#N/A</v>
          </cell>
          <cell r="AG412" t="e">
            <v>#N/A</v>
          </cell>
          <cell r="AH412" t="e">
            <v>#N/A</v>
          </cell>
          <cell r="AI412" t="e">
            <v>#N/A</v>
          </cell>
          <cell r="AJ412" t="e">
            <v>#N/A</v>
          </cell>
          <cell r="AK412" t="e">
            <v>#N/A</v>
          </cell>
        </row>
        <row r="413">
          <cell r="A413" t="str">
            <v>BSMRNDBC</v>
          </cell>
          <cell r="B413" t="str">
            <v>ND</v>
          </cell>
          <cell r="C413" t="str">
            <v>ND</v>
          </cell>
          <cell r="D413" t="str">
            <v>BISMARCK</v>
          </cell>
          <cell r="E413" t="str">
            <v>BSMRNDBCDS0</v>
          </cell>
          <cell r="F413">
            <v>638</v>
          </cell>
          <cell r="G413" t="str">
            <v>701221</v>
          </cell>
          <cell r="H413">
            <v>5736</v>
          </cell>
          <cell r="I413">
            <v>5840</v>
          </cell>
          <cell r="J413">
            <v>5736</v>
          </cell>
          <cell r="K413" t="str">
            <v>T600</v>
          </cell>
          <cell r="L413" t="str">
            <v>9631</v>
          </cell>
          <cell r="M413" t="str">
            <v>QWEST CORPORATION</v>
          </cell>
          <cell r="N413" t="str">
            <v>BSMRNDBC</v>
          </cell>
          <cell r="O413" t="str">
            <v>BISMARCK</v>
          </cell>
          <cell r="P413" t="str">
            <v>BISMARCK</v>
          </cell>
          <cell r="R413" t="str">
            <v>Q</v>
          </cell>
          <cell r="S413" t="str">
            <v>MIDWEST</v>
          </cell>
          <cell r="T413" t="str">
            <v>DUANE RING</v>
          </cell>
          <cell r="U413" t="str">
            <v>QWEST CORPORATION</v>
          </cell>
          <cell r="V413" t="e">
            <v>#N/A</v>
          </cell>
          <cell r="W413" t="e">
            <v>#N/A</v>
          </cell>
          <cell r="X413" t="e">
            <v>#N/A</v>
          </cell>
          <cell r="Y413" t="e">
            <v>#N/A</v>
          </cell>
          <cell r="Z413" t="e">
            <v>#N/A</v>
          </cell>
          <cell r="AA413" t="e">
            <v>#N/A</v>
          </cell>
          <cell r="AB413" t="e">
            <v>#N/A</v>
          </cell>
          <cell r="AC413">
            <v>46.806958999999999</v>
          </cell>
          <cell r="AD413">
            <v>-100.78460699999999</v>
          </cell>
          <cell r="AE413" t="e">
            <v>#N/A</v>
          </cell>
          <cell r="AF413" t="e">
            <v>#N/A</v>
          </cell>
          <cell r="AG413" t="e">
            <v>#N/A</v>
          </cell>
          <cell r="AH413" t="e">
            <v>#N/A</v>
          </cell>
          <cell r="AI413" t="e">
            <v>#N/A</v>
          </cell>
          <cell r="AJ413" t="e">
            <v>#N/A</v>
          </cell>
          <cell r="AK413" t="e">
            <v>#N/A</v>
          </cell>
        </row>
        <row r="414">
          <cell r="A414" t="str">
            <v>BSSTVAXA</v>
          </cell>
          <cell r="B414" t="str">
            <v>VA</v>
          </cell>
          <cell r="C414" t="str">
            <v>VA</v>
          </cell>
          <cell r="D414" t="str">
            <v>BASSETT</v>
          </cell>
          <cell r="E414" t="str">
            <v>BSSTVAXARS0</v>
          </cell>
          <cell r="F414">
            <v>244</v>
          </cell>
          <cell r="G414" t="str">
            <v>276627</v>
          </cell>
          <cell r="H414">
            <v>1749</v>
          </cell>
          <cell r="I414">
            <v>6294</v>
          </cell>
          <cell r="J414">
            <v>1749</v>
          </cell>
          <cell r="K414" t="str">
            <v>T858</v>
          </cell>
          <cell r="L414" t="str">
            <v>0254</v>
          </cell>
          <cell r="M414" t="str">
            <v>CENTRAL TEL. CO. OF VIRGINIA</v>
          </cell>
          <cell r="N414" t="str">
            <v>BSSTVA</v>
          </cell>
          <cell r="O414" t="str">
            <v>BASSETT</v>
          </cell>
          <cell r="P414" t="str">
            <v>BASSETT</v>
          </cell>
          <cell r="R414" t="str">
            <v>EQ</v>
          </cell>
          <cell r="S414" t="str">
            <v>EAST</v>
          </cell>
          <cell r="T414" t="str">
            <v>KEVIN MCCARTER</v>
          </cell>
          <cell r="U414" t="str">
            <v>CENTRAL TEL. CO. OF VIRGINIA</v>
          </cell>
          <cell r="V414" t="e">
            <v>#N/A</v>
          </cell>
          <cell r="W414" t="e">
            <v>#N/A</v>
          </cell>
          <cell r="X414" t="e">
            <v>#N/A</v>
          </cell>
          <cell r="Y414" t="e">
            <v>#N/A</v>
          </cell>
          <cell r="Z414" t="e">
            <v>#N/A</v>
          </cell>
          <cell r="AA414" t="e">
            <v>#N/A</v>
          </cell>
          <cell r="AB414" t="e">
            <v>#N/A</v>
          </cell>
          <cell r="AC414">
            <v>36.758786000000001</v>
          </cell>
          <cell r="AD414">
            <v>-79.989396999999997</v>
          </cell>
          <cell r="AE414" t="e">
            <v>#N/A</v>
          </cell>
          <cell r="AF414" t="e">
            <v>#N/A</v>
          </cell>
          <cell r="AG414" t="e">
            <v>#N/A</v>
          </cell>
          <cell r="AH414" t="e">
            <v>#N/A</v>
          </cell>
          <cell r="AI414" t="e">
            <v>#N/A</v>
          </cell>
          <cell r="AJ414" t="e">
            <v>#N/A</v>
          </cell>
          <cell r="AK414" t="e">
            <v>#N/A</v>
          </cell>
        </row>
        <row r="415">
          <cell r="A415" t="str">
            <v>BSVLINXA</v>
          </cell>
          <cell r="B415" t="str">
            <v>IN</v>
          </cell>
          <cell r="C415" t="str">
            <v>IN</v>
          </cell>
          <cell r="D415" t="str">
            <v>BURNETTSVILLE</v>
          </cell>
          <cell r="E415" t="str">
            <v>BSVLINXARL1</v>
          </cell>
          <cell r="F415">
            <v>332</v>
          </cell>
          <cell r="G415" t="str">
            <v>574826</v>
          </cell>
          <cell r="H415">
            <v>3160</v>
          </cell>
          <cell r="I415">
            <v>6119</v>
          </cell>
          <cell r="J415">
            <v>3160</v>
          </cell>
          <cell r="K415" t="str">
            <v>T865</v>
          </cell>
          <cell r="L415" t="str">
            <v>0832</v>
          </cell>
          <cell r="M415" t="str">
            <v>UNITED TEL. CO. OF INDIANA, INC.</v>
          </cell>
          <cell r="N415" t="str">
            <v>BSVLIN</v>
          </cell>
          <cell r="O415" t="str">
            <v>BURNETTSVILLE</v>
          </cell>
          <cell r="P415" t="str">
            <v>BURNETTSVL</v>
          </cell>
          <cell r="R415" t="str">
            <v>EQ</v>
          </cell>
          <cell r="S415" t="str">
            <v>MIDWEST</v>
          </cell>
          <cell r="T415" t="str">
            <v>DUANE RING</v>
          </cell>
          <cell r="U415" t="str">
            <v>UNITED TEL. CO. OF INDIANA, INC.</v>
          </cell>
          <cell r="V415" t="e">
            <v>#N/A</v>
          </cell>
          <cell r="W415" t="e">
            <v>#N/A</v>
          </cell>
          <cell r="X415" t="e">
            <v>#N/A</v>
          </cell>
          <cell r="Y415" t="e">
            <v>#N/A</v>
          </cell>
          <cell r="Z415" t="e">
            <v>#N/A</v>
          </cell>
          <cell r="AA415" t="e">
            <v>#N/A</v>
          </cell>
          <cell r="AB415" t="e">
            <v>#N/A</v>
          </cell>
          <cell r="AC415">
            <v>40.762326999999999</v>
          </cell>
          <cell r="AD415">
            <v>-86.593827000000005</v>
          </cell>
          <cell r="AE415" t="e">
            <v>#N/A</v>
          </cell>
          <cell r="AF415" t="e">
            <v>#N/A</v>
          </cell>
          <cell r="AG415" t="e">
            <v>#N/A</v>
          </cell>
          <cell r="AH415" t="e">
            <v>#N/A</v>
          </cell>
          <cell r="AI415" t="e">
            <v>#N/A</v>
          </cell>
          <cell r="AJ415" t="e">
            <v>#N/A</v>
          </cell>
          <cell r="AK415" t="e">
            <v>#N/A</v>
          </cell>
        </row>
        <row r="416">
          <cell r="A416" t="str">
            <v>BSVLTXXA</v>
          </cell>
          <cell r="B416" t="str">
            <v>TX</v>
          </cell>
          <cell r="C416" t="str">
            <v>TX</v>
          </cell>
          <cell r="D416" t="str">
            <v>BOONESVILLE</v>
          </cell>
          <cell r="E416" t="str">
            <v>BSVLTXXARS0</v>
          </cell>
          <cell r="F416">
            <v>552</v>
          </cell>
          <cell r="G416" t="str">
            <v>940748</v>
          </cell>
          <cell r="H416">
            <v>4240</v>
          </cell>
          <cell r="I416">
            <v>8451</v>
          </cell>
          <cell r="J416">
            <v>4240</v>
          </cell>
          <cell r="K416" t="str">
            <v>T869</v>
          </cell>
          <cell r="L416" t="str">
            <v>2114</v>
          </cell>
          <cell r="M416" t="str">
            <v>CENTRAL TEL. CO. OF TEXAS</v>
          </cell>
          <cell r="N416" t="str">
            <v>BSVLTX</v>
          </cell>
          <cell r="O416" t="str">
            <v>BURNETTSVILLE</v>
          </cell>
          <cell r="P416" t="str">
            <v>BOONSVILLE</v>
          </cell>
          <cell r="R416" t="str">
            <v>EQ</v>
          </cell>
          <cell r="S416" t="str">
            <v>EAST</v>
          </cell>
          <cell r="T416" t="str">
            <v>KEVIN MCCARTER</v>
          </cell>
          <cell r="U416" t="str">
            <v>CENTRAL TEL. CO. OF TEXAS</v>
          </cell>
          <cell r="V416" t="e">
            <v>#N/A</v>
          </cell>
          <cell r="W416" t="e">
            <v>#N/A</v>
          </cell>
          <cell r="X416" t="e">
            <v>#N/A</v>
          </cell>
          <cell r="Y416" t="e">
            <v>#N/A</v>
          </cell>
          <cell r="Z416" t="e">
            <v>#N/A</v>
          </cell>
          <cell r="AA416" t="e">
            <v>#N/A</v>
          </cell>
          <cell r="AB416" t="e">
            <v>#N/A</v>
          </cell>
          <cell r="AC416">
            <v>33.068474000000002</v>
          </cell>
          <cell r="AD416">
            <v>-97.863628000000006</v>
          </cell>
          <cell r="AE416" t="e">
            <v>#N/A</v>
          </cell>
          <cell r="AF416" t="e">
            <v>#N/A</v>
          </cell>
          <cell r="AG416" t="e">
            <v>#N/A</v>
          </cell>
          <cell r="AH416" t="e">
            <v>#N/A</v>
          </cell>
          <cell r="AI416" t="e">
            <v>#N/A</v>
          </cell>
          <cell r="AJ416" t="e">
            <v>#N/A</v>
          </cell>
          <cell r="AK416" t="e">
            <v>#N/A</v>
          </cell>
        </row>
        <row r="417">
          <cell r="A417" t="str">
            <v>BTCHVAXA</v>
          </cell>
          <cell r="B417" t="str">
            <v>VA</v>
          </cell>
          <cell r="C417" t="str">
            <v>VA</v>
          </cell>
          <cell r="D417" t="str">
            <v>BURNT CHIMNEY</v>
          </cell>
          <cell r="E417" t="str">
            <v>BTCHVAXARS0</v>
          </cell>
          <cell r="F417">
            <v>244</v>
          </cell>
          <cell r="G417" t="str">
            <v>540719</v>
          </cell>
          <cell r="H417">
            <v>1760</v>
          </cell>
          <cell r="I417">
            <v>6205</v>
          </cell>
          <cell r="J417">
            <v>1760</v>
          </cell>
          <cell r="K417" t="str">
            <v>T858</v>
          </cell>
          <cell r="L417" t="str">
            <v>0254</v>
          </cell>
          <cell r="M417" t="str">
            <v>CENTRAL TEL. CO. OF VIRGINIA</v>
          </cell>
          <cell r="N417" t="str">
            <v>BTCHVA</v>
          </cell>
          <cell r="O417" t="str">
            <v>BURNT CHIMNEY</v>
          </cell>
          <cell r="P417" t="str">
            <v>BURNTCHMNY</v>
          </cell>
          <cell r="R417" t="str">
            <v>EQ</v>
          </cell>
          <cell r="S417" t="str">
            <v>EAST</v>
          </cell>
          <cell r="T417" t="str">
            <v>KEVIN MCCARTER</v>
          </cell>
          <cell r="U417" t="str">
            <v>CENTRAL TEL. CO. OF VIRGINIA</v>
          </cell>
          <cell r="V417" t="e">
            <v>#N/A</v>
          </cell>
          <cell r="W417" t="e">
            <v>#N/A</v>
          </cell>
          <cell r="X417" t="e">
            <v>#N/A</v>
          </cell>
          <cell r="Y417" t="e">
            <v>#N/A</v>
          </cell>
          <cell r="Z417" t="e">
            <v>#N/A</v>
          </cell>
          <cell r="AA417" t="e">
            <v>#N/A</v>
          </cell>
          <cell r="AB417" t="e">
            <v>#N/A</v>
          </cell>
          <cell r="AC417">
            <v>37.126454000000003</v>
          </cell>
          <cell r="AD417">
            <v>-79.763255000000001</v>
          </cell>
          <cell r="AE417" t="e">
            <v>#N/A</v>
          </cell>
          <cell r="AF417" t="e">
            <v>#N/A</v>
          </cell>
          <cell r="AG417" t="e">
            <v>#N/A</v>
          </cell>
          <cell r="AH417" t="e">
            <v>#N/A</v>
          </cell>
          <cell r="AI417" t="e">
            <v>#N/A</v>
          </cell>
          <cell r="AJ417" t="e">
            <v>#N/A</v>
          </cell>
          <cell r="AK417" t="e">
            <v>#N/A</v>
          </cell>
        </row>
        <row r="418">
          <cell r="A418" t="str">
            <v>BTFLORXX</v>
          </cell>
          <cell r="B418" t="str">
            <v>OR</v>
          </cell>
          <cell r="C418" t="str">
            <v>OR</v>
          </cell>
          <cell r="D418" t="str">
            <v>Butte Falls</v>
          </cell>
          <cell r="E418" t="str">
            <v>BTFLORXXRS0</v>
          </cell>
          <cell r="F418">
            <v>670</v>
          </cell>
          <cell r="G418" t="str">
            <v>541865</v>
          </cell>
          <cell r="H418">
            <v>8846</v>
          </cell>
          <cell r="I418">
            <v>7452</v>
          </cell>
          <cell r="J418">
            <v>8846</v>
          </cell>
          <cell r="K418" t="str">
            <v>T877</v>
          </cell>
          <cell r="L418" t="str">
            <v>4520</v>
          </cell>
          <cell r="M418" t="str">
            <v>UNITED TELEPHONE-NORTHWEST</v>
          </cell>
          <cell r="N418" t="str">
            <v>BTFLOR</v>
          </cell>
          <cell r="O418" t="str">
            <v>BUTTE FALLS</v>
          </cell>
          <cell r="P418" t="str">
            <v>BUTTEFALLS</v>
          </cell>
          <cell r="R418" t="str">
            <v>EQ</v>
          </cell>
          <cell r="S418" t="str">
            <v>WEST</v>
          </cell>
          <cell r="T418" t="str">
            <v>BRIAN STADING</v>
          </cell>
          <cell r="U418" t="str">
            <v>UNITED TELEPHONE-NORTHWEST</v>
          </cell>
          <cell r="V418" t="e">
            <v>#N/A</v>
          </cell>
          <cell r="W418" t="e">
            <v>#N/A</v>
          </cell>
          <cell r="X418" t="e">
            <v>#N/A</v>
          </cell>
          <cell r="Y418" t="e">
            <v>#N/A</v>
          </cell>
          <cell r="Z418" t="e">
            <v>#N/A</v>
          </cell>
          <cell r="AA418" t="e">
            <v>#N/A</v>
          </cell>
          <cell r="AB418" t="e">
            <v>#N/A</v>
          </cell>
          <cell r="AC418">
            <v>42.543737</v>
          </cell>
          <cell r="AD418">
            <v>-122.568399</v>
          </cell>
          <cell r="AE418" t="e">
            <v>#N/A</v>
          </cell>
          <cell r="AF418" t="e">
            <v>#N/A</v>
          </cell>
          <cell r="AG418" t="e">
            <v>#N/A</v>
          </cell>
          <cell r="AH418" t="e">
            <v>#N/A</v>
          </cell>
          <cell r="AI418" t="e">
            <v>#N/A</v>
          </cell>
          <cell r="AJ418" t="e">
            <v>#N/A</v>
          </cell>
          <cell r="AK418" t="e">
            <v>#N/A</v>
          </cell>
        </row>
        <row r="419">
          <cell r="A419" t="str">
            <v>BTKNOHXA</v>
          </cell>
          <cell r="B419" t="str">
            <v>OH</v>
          </cell>
          <cell r="C419" t="str">
            <v>OH</v>
          </cell>
          <cell r="D419" t="str">
            <v>BOTKINS</v>
          </cell>
          <cell r="E419" t="str">
            <v>BTKNOHXARS1</v>
          </cell>
          <cell r="F419">
            <v>923</v>
          </cell>
          <cell r="G419" t="str">
            <v>937693</v>
          </cell>
          <cell r="H419">
            <v>2780</v>
          </cell>
          <cell r="I419">
            <v>5978</v>
          </cell>
          <cell r="J419">
            <v>2780</v>
          </cell>
          <cell r="K419" t="str">
            <v>T855</v>
          </cell>
          <cell r="L419" t="str">
            <v>0661</v>
          </cell>
          <cell r="M419" t="str">
            <v>UNITED TEL. CO. OF OHIO</v>
          </cell>
          <cell r="N419" t="str">
            <v>BTKNOH</v>
          </cell>
          <cell r="O419" t="str">
            <v>BOTKINS</v>
          </cell>
          <cell r="P419" t="str">
            <v>BOTKINS</v>
          </cell>
          <cell r="R419" t="str">
            <v>EQ</v>
          </cell>
          <cell r="S419" t="str">
            <v>MIDWEST</v>
          </cell>
          <cell r="T419" t="str">
            <v>DUANE RING</v>
          </cell>
          <cell r="U419" t="str">
            <v>UNITED TEL. CO. OF OHIO</v>
          </cell>
          <cell r="V419" t="e">
            <v>#N/A</v>
          </cell>
          <cell r="W419" t="e">
            <v>#N/A</v>
          </cell>
          <cell r="X419" t="e">
            <v>#N/A</v>
          </cell>
          <cell r="Y419" t="e">
            <v>#N/A</v>
          </cell>
          <cell r="Z419" t="e">
            <v>#N/A</v>
          </cell>
          <cell r="AA419" t="e">
            <v>#N/A</v>
          </cell>
          <cell r="AB419" t="e">
            <v>#N/A</v>
          </cell>
          <cell r="AC419">
            <v>40.467972000000003</v>
          </cell>
          <cell r="AD419">
            <v>-84.183729</v>
          </cell>
          <cell r="AE419" t="e">
            <v>#N/A</v>
          </cell>
          <cell r="AF419" t="e">
            <v>#N/A</v>
          </cell>
          <cell r="AG419" t="e">
            <v>#N/A</v>
          </cell>
          <cell r="AH419" t="e">
            <v>#N/A</v>
          </cell>
          <cell r="AI419" t="e">
            <v>#N/A</v>
          </cell>
          <cell r="AJ419" t="e">
            <v>#N/A</v>
          </cell>
          <cell r="AK419" t="e">
            <v>#N/A</v>
          </cell>
        </row>
        <row r="420">
          <cell r="A420" t="str">
            <v>BTLGINXA</v>
          </cell>
          <cell r="B420" t="str">
            <v>IN</v>
          </cell>
          <cell r="C420" t="str">
            <v>IN</v>
          </cell>
          <cell r="D420" t="str">
            <v>BATTLE GROUND</v>
          </cell>
          <cell r="E420" t="str">
            <v>BTLGINXADS0</v>
          </cell>
          <cell r="F420">
            <v>336</v>
          </cell>
          <cell r="G420" t="str">
            <v>765567</v>
          </cell>
          <cell r="H420">
            <v>3169</v>
          </cell>
          <cell r="I420">
            <v>6187</v>
          </cell>
          <cell r="J420">
            <v>3169</v>
          </cell>
          <cell r="K420" t="str">
            <v>T065</v>
          </cell>
          <cell r="L420" t="str">
            <v>0747</v>
          </cell>
          <cell r="M420" t="str">
            <v>CENTURYTEL OF CENTRAL INDIANA INC</v>
          </cell>
          <cell r="N420" t="str">
            <v>BTLGIN</v>
          </cell>
          <cell r="O420" t="str">
            <v>BATTLE GROUND</v>
          </cell>
          <cell r="P420" t="str">
            <v>BATTLEGRND</v>
          </cell>
          <cell r="R420" t="str">
            <v>CT</v>
          </cell>
          <cell r="S420" t="str">
            <v>MIDWEST</v>
          </cell>
          <cell r="T420" t="str">
            <v>DUANE RING</v>
          </cell>
          <cell r="U420" t="str">
            <v>CenturyTel of Central Indiana, Inc.</v>
          </cell>
          <cell r="V420" t="str">
            <v>CenturyTel FCC # 7</v>
          </cell>
          <cell r="W420">
            <v>747</v>
          </cell>
          <cell r="X420" t="str">
            <v>INDIANAPOLIS INDIANA</v>
          </cell>
          <cell r="Y420">
            <v>6187</v>
          </cell>
          <cell r="Z420">
            <v>3169</v>
          </cell>
          <cell r="AA420">
            <v>0</v>
          </cell>
          <cell r="AB420">
            <v>0</v>
          </cell>
          <cell r="AC420">
            <v>40.506219323042529</v>
          </cell>
          <cell r="AD420">
            <v>-86.841468635519263</v>
          </cell>
          <cell r="AE420" t="str">
            <v>105 MAIN ST</v>
          </cell>
          <cell r="AF420" t="str">
            <v>BATTLE GROUND</v>
          </cell>
          <cell r="AG420" t="str">
            <v>47920</v>
          </cell>
          <cell r="AH420">
            <v>0</v>
          </cell>
          <cell r="AI420" t="str">
            <v>X</v>
          </cell>
          <cell r="AJ420" t="str">
            <v>X</v>
          </cell>
          <cell r="AK420" t="str">
            <v>-</v>
          </cell>
        </row>
        <row r="421">
          <cell r="A421" t="str">
            <v>BTLGWA01</v>
          </cell>
          <cell r="B421" t="str">
            <v>WA</v>
          </cell>
          <cell r="C421" t="str">
            <v>WA</v>
          </cell>
          <cell r="D421" t="str">
            <v>BATTLEGROUND</v>
          </cell>
          <cell r="E421" t="str">
            <v>BTLGWA01DS1</v>
          </cell>
          <cell r="F421">
            <v>672</v>
          </cell>
          <cell r="G421" t="str">
            <v>360666</v>
          </cell>
          <cell r="H421">
            <v>8897</v>
          </cell>
          <cell r="I421">
            <v>6740</v>
          </cell>
          <cell r="J421">
            <v>8897</v>
          </cell>
          <cell r="K421" t="str">
            <v>T600</v>
          </cell>
          <cell r="L421" t="str">
            <v>9638</v>
          </cell>
          <cell r="M421" t="str">
            <v>QWEST CORPORATION</v>
          </cell>
          <cell r="N421" t="str">
            <v>BTLGWA01</v>
          </cell>
          <cell r="O421" t="str">
            <v>BATTLEGROUND</v>
          </cell>
          <cell r="P421" t="str">
            <v>BATTLEGRND</v>
          </cell>
          <cell r="R421" t="str">
            <v>Q</v>
          </cell>
          <cell r="S421" t="str">
            <v>WEST</v>
          </cell>
          <cell r="T421" t="str">
            <v>BRIAN STADING</v>
          </cell>
          <cell r="U421" t="str">
            <v>QWEST CORPORATION</v>
          </cell>
          <cell r="V421" t="e">
            <v>#N/A</v>
          </cell>
          <cell r="W421" t="e">
            <v>#N/A</v>
          </cell>
          <cell r="X421" t="e">
            <v>#N/A</v>
          </cell>
          <cell r="Y421" t="e">
            <v>#N/A</v>
          </cell>
          <cell r="Z421" t="e">
            <v>#N/A</v>
          </cell>
          <cell r="AA421" t="e">
            <v>#N/A</v>
          </cell>
          <cell r="AB421" t="e">
            <v>#N/A</v>
          </cell>
          <cell r="AC421">
            <v>45.781387000000002</v>
          </cell>
          <cell r="AD421">
            <v>-122.53555299999999</v>
          </cell>
          <cell r="AE421" t="e">
            <v>#N/A</v>
          </cell>
          <cell r="AF421" t="e">
            <v>#N/A</v>
          </cell>
          <cell r="AG421" t="e">
            <v>#N/A</v>
          </cell>
          <cell r="AH421" t="e">
            <v>#N/A</v>
          </cell>
          <cell r="AI421" t="e">
            <v>#N/A</v>
          </cell>
          <cell r="AJ421" t="e">
            <v>#N/A</v>
          </cell>
          <cell r="AK421" t="e">
            <v>#N/A</v>
          </cell>
        </row>
        <row r="422">
          <cell r="A422" t="str">
            <v>BTLKMNBA</v>
          </cell>
          <cell r="B422" t="str">
            <v>MN</v>
          </cell>
          <cell r="C422" t="str">
            <v>MN</v>
          </cell>
          <cell r="D422" t="str">
            <v>BATTLE LAKE</v>
          </cell>
          <cell r="E422" t="str">
            <v>BTLKMNBARS8</v>
          </cell>
          <cell r="F422">
            <v>636</v>
          </cell>
          <cell r="G422" t="str">
            <v>218864</v>
          </cell>
          <cell r="H422">
            <v>4983</v>
          </cell>
          <cell r="I422">
            <v>5672</v>
          </cell>
          <cell r="J422">
            <v>4983</v>
          </cell>
          <cell r="K422" t="str">
            <v>T600</v>
          </cell>
          <cell r="L422" t="str">
            <v>9631</v>
          </cell>
          <cell r="M422" t="str">
            <v>QWEST CORPORATION</v>
          </cell>
          <cell r="N422" t="str">
            <v>BTLKMNBA</v>
          </cell>
          <cell r="O422" t="str">
            <v>BATTLE LAKE</v>
          </cell>
          <cell r="P422" t="str">
            <v>BATTLELAKE</v>
          </cell>
          <cell r="R422" t="str">
            <v>Q</v>
          </cell>
          <cell r="S422" t="str">
            <v>MIDWEST</v>
          </cell>
          <cell r="T422" t="str">
            <v>DUANE RING</v>
          </cell>
          <cell r="U422" t="str">
            <v>QWEST CORPORATION</v>
          </cell>
          <cell r="V422" t="e">
            <v>#N/A</v>
          </cell>
          <cell r="W422" t="e">
            <v>#N/A</v>
          </cell>
          <cell r="X422" t="e">
            <v>#N/A</v>
          </cell>
          <cell r="Y422" t="e">
            <v>#N/A</v>
          </cell>
          <cell r="Z422" t="e">
            <v>#N/A</v>
          </cell>
          <cell r="AA422" t="e">
            <v>#N/A</v>
          </cell>
          <cell r="AB422" t="e">
            <v>#N/A</v>
          </cell>
          <cell r="AC422">
            <v>46.283054</v>
          </cell>
          <cell r="AD422">
            <v>-95.713058000000004</v>
          </cell>
          <cell r="AE422" t="e">
            <v>#N/A</v>
          </cell>
          <cell r="AF422" t="e">
            <v>#N/A</v>
          </cell>
          <cell r="AG422" t="e">
            <v>#N/A</v>
          </cell>
          <cell r="AH422" t="e">
            <v>#N/A</v>
          </cell>
          <cell r="AI422" t="e">
            <v>#N/A</v>
          </cell>
          <cell r="AJ422" t="e">
            <v>#N/A</v>
          </cell>
          <cell r="AK422" t="e">
            <v>#N/A</v>
          </cell>
        </row>
        <row r="423">
          <cell r="A423" t="str">
            <v>BTLRMOXA</v>
          </cell>
          <cell r="B423" t="str">
            <v>MO</v>
          </cell>
          <cell r="C423" t="str">
            <v>MO</v>
          </cell>
          <cell r="D423" t="str">
            <v>BUTLER</v>
          </cell>
          <cell r="E423" t="str">
            <v>BTLRMOXARS0</v>
          </cell>
          <cell r="F423">
            <v>524</v>
          </cell>
          <cell r="G423" t="str">
            <v>660200</v>
          </cell>
          <cell r="H423">
            <v>4091</v>
          </cell>
          <cell r="I423">
            <v>7177</v>
          </cell>
          <cell r="J423">
            <v>4091</v>
          </cell>
          <cell r="K423" t="str">
            <v>T867</v>
          </cell>
          <cell r="L423" t="str">
            <v>1811</v>
          </cell>
          <cell r="M423" t="str">
            <v>EMBARQ MISSOURI, INC. - MO</v>
          </cell>
          <cell r="N423" t="str">
            <v>BTLRMO</v>
          </cell>
          <cell r="O423" t="str">
            <v>BUTLER</v>
          </cell>
          <cell r="P423" t="str">
            <v>BUTLER</v>
          </cell>
          <cell r="R423" t="str">
            <v>EQ</v>
          </cell>
          <cell r="S423" t="str">
            <v>MIDWEST</v>
          </cell>
          <cell r="T423" t="str">
            <v>DUANE RING</v>
          </cell>
          <cell r="U423" t="str">
            <v>EMBARQ MISSOURI, INC. - MO</v>
          </cell>
          <cell r="V423" t="e">
            <v>#N/A</v>
          </cell>
          <cell r="W423" t="e">
            <v>#N/A</v>
          </cell>
          <cell r="X423" t="e">
            <v>#N/A</v>
          </cell>
          <cell r="Y423" t="e">
            <v>#N/A</v>
          </cell>
          <cell r="Z423" t="e">
            <v>#N/A</v>
          </cell>
          <cell r="AA423" t="e">
            <v>#N/A</v>
          </cell>
          <cell r="AB423" t="e">
            <v>#N/A</v>
          </cell>
          <cell r="AC423">
            <v>38.259065</v>
          </cell>
          <cell r="AD423">
            <v>-94.333098000000007</v>
          </cell>
          <cell r="AE423" t="e">
            <v>#N/A</v>
          </cell>
          <cell r="AF423" t="e">
            <v>#N/A</v>
          </cell>
          <cell r="AG423" t="e">
            <v>#N/A</v>
          </cell>
          <cell r="AH423" t="e">
            <v>#N/A</v>
          </cell>
          <cell r="AI423" t="e">
            <v>#N/A</v>
          </cell>
          <cell r="AJ423" t="e">
            <v>#N/A</v>
          </cell>
          <cell r="AK423" t="e">
            <v>#N/A</v>
          </cell>
        </row>
        <row r="424">
          <cell r="A424" t="str">
            <v>BTLROHXA</v>
          </cell>
          <cell r="B424" t="str">
            <v>OH</v>
          </cell>
          <cell r="C424" t="str">
            <v>OH</v>
          </cell>
          <cell r="D424" t="str">
            <v>BUTLER</v>
          </cell>
          <cell r="E424" t="str">
            <v>BTLROHXARP0</v>
          </cell>
          <cell r="F424">
            <v>923</v>
          </cell>
          <cell r="G424" t="str">
            <v>419883</v>
          </cell>
          <cell r="H424">
            <v>2543</v>
          </cell>
          <cell r="I424">
            <v>5807</v>
          </cell>
          <cell r="J424">
            <v>2543</v>
          </cell>
          <cell r="K424" t="str">
            <v>T855</v>
          </cell>
          <cell r="L424" t="str">
            <v>0661</v>
          </cell>
          <cell r="M424" t="str">
            <v>UNITED TEL. CO. OF OHIO</v>
          </cell>
          <cell r="N424" t="str">
            <v>BTLROH</v>
          </cell>
          <cell r="O424" t="str">
            <v>BUTLER</v>
          </cell>
          <cell r="P424" t="str">
            <v>BUTLER</v>
          </cell>
          <cell r="R424" t="str">
            <v>EQ</v>
          </cell>
          <cell r="S424" t="str">
            <v>MIDWEST</v>
          </cell>
          <cell r="T424" t="str">
            <v>DUANE RING</v>
          </cell>
          <cell r="U424" t="str">
            <v>UNITED TEL. CO. OF OHIO</v>
          </cell>
          <cell r="V424" t="e">
            <v>#N/A</v>
          </cell>
          <cell r="W424" t="e">
            <v>#N/A</v>
          </cell>
          <cell r="X424" t="e">
            <v>#N/A</v>
          </cell>
          <cell r="Y424" t="e">
            <v>#N/A</v>
          </cell>
          <cell r="Z424" t="e">
            <v>#N/A</v>
          </cell>
          <cell r="AA424" t="e">
            <v>#N/A</v>
          </cell>
          <cell r="AB424" t="e">
            <v>#N/A</v>
          </cell>
          <cell r="AC424">
            <v>40.588369</v>
          </cell>
          <cell r="AD424">
            <v>-82.427098999999998</v>
          </cell>
          <cell r="AE424" t="e">
            <v>#N/A</v>
          </cell>
          <cell r="AF424" t="e">
            <v>#N/A</v>
          </cell>
          <cell r="AG424" t="e">
            <v>#N/A</v>
          </cell>
          <cell r="AH424" t="e">
            <v>#N/A</v>
          </cell>
          <cell r="AI424" t="e">
            <v>#N/A</v>
          </cell>
          <cell r="AJ424" t="e">
            <v>#N/A</v>
          </cell>
          <cell r="AK424" t="e">
            <v>#N/A</v>
          </cell>
        </row>
        <row r="425">
          <cell r="A425" t="str">
            <v>BTLRPAXB</v>
          </cell>
          <cell r="B425" t="str">
            <v>PA</v>
          </cell>
          <cell r="C425" t="str">
            <v>PA</v>
          </cell>
          <cell r="D425" t="str">
            <v>BUTLER</v>
          </cell>
          <cell r="E425" t="str">
            <v>BTLRPAXBDS0</v>
          </cell>
          <cell r="F425">
            <v>234</v>
          </cell>
          <cell r="G425" t="str">
            <v>724214</v>
          </cell>
          <cell r="H425">
            <v>2221</v>
          </cell>
          <cell r="I425">
            <v>5534</v>
          </cell>
          <cell r="J425">
            <v>2221</v>
          </cell>
          <cell r="K425" t="str">
            <v>T856</v>
          </cell>
          <cell r="L425" t="str">
            <v>0209</v>
          </cell>
          <cell r="M425" t="str">
            <v>UNITED TEL CO. OF PENNSYLVANIA</v>
          </cell>
          <cell r="N425" t="str">
            <v>BTLRPA</v>
          </cell>
          <cell r="O425" t="str">
            <v>BUTLER</v>
          </cell>
          <cell r="P425" t="str">
            <v>BUTLER</v>
          </cell>
          <cell r="R425" t="str">
            <v>EQ</v>
          </cell>
          <cell r="S425" t="str">
            <v>EAST</v>
          </cell>
          <cell r="T425" t="str">
            <v>KEVIN MCCARTER</v>
          </cell>
          <cell r="U425" t="str">
            <v>UNITED TEL CO. OF PENNSYLVANIA</v>
          </cell>
          <cell r="V425" t="e">
            <v>#N/A</v>
          </cell>
          <cell r="W425" t="e">
            <v>#N/A</v>
          </cell>
          <cell r="X425" t="e">
            <v>#N/A</v>
          </cell>
          <cell r="Y425" t="e">
            <v>#N/A</v>
          </cell>
          <cell r="Z425" t="e">
            <v>#N/A</v>
          </cell>
          <cell r="AA425" t="e">
            <v>#N/A</v>
          </cell>
          <cell r="AB425" t="e">
            <v>#N/A</v>
          </cell>
          <cell r="AC425">
            <v>40.859256000000002</v>
          </cell>
          <cell r="AD425">
            <v>-79.897092999999998</v>
          </cell>
          <cell r="AE425" t="e">
            <v>#N/A</v>
          </cell>
          <cell r="AF425" t="e">
            <v>#N/A</v>
          </cell>
          <cell r="AG425" t="e">
            <v>#N/A</v>
          </cell>
          <cell r="AH425" t="e">
            <v>#N/A</v>
          </cell>
          <cell r="AI425" t="e">
            <v>#N/A</v>
          </cell>
          <cell r="AJ425" t="e">
            <v>#N/A</v>
          </cell>
          <cell r="AK425" t="e">
            <v>#N/A</v>
          </cell>
        </row>
        <row r="426">
          <cell r="A426" t="str">
            <v>BTLRTNXA</v>
          </cell>
          <cell r="B426" t="str">
            <v>TN</v>
          </cell>
          <cell r="C426" t="str">
            <v>TN</v>
          </cell>
          <cell r="D426" t="str">
            <v>BUTLER</v>
          </cell>
          <cell r="E426" t="str">
            <v>BTLRTNXARS0</v>
          </cell>
          <cell r="F426">
            <v>956</v>
          </cell>
          <cell r="G426" t="str">
            <v>423768</v>
          </cell>
          <cell r="H426">
            <v>2007</v>
          </cell>
          <cell r="I426">
            <v>6559</v>
          </cell>
          <cell r="J426">
            <v>2007</v>
          </cell>
          <cell r="K426" t="str">
            <v>T864</v>
          </cell>
          <cell r="L426" t="str">
            <v>4510</v>
          </cell>
          <cell r="M426" t="str">
            <v>UNITED TELEPHONE-SOUTHEAST-TN</v>
          </cell>
          <cell r="N426" t="str">
            <v>BTLRTN</v>
          </cell>
          <cell r="O426" t="str">
            <v>BUTLER</v>
          </cell>
          <cell r="P426" t="str">
            <v>BUTLER</v>
          </cell>
          <cell r="R426" t="str">
            <v>EQ</v>
          </cell>
          <cell r="S426" t="str">
            <v>EAST</v>
          </cell>
          <cell r="T426" t="str">
            <v>KEVIN MCCARTER</v>
          </cell>
          <cell r="U426" t="str">
            <v>UNITED TELEPHONE-SOUTHEAST-TN</v>
          </cell>
          <cell r="V426" t="e">
            <v>#N/A</v>
          </cell>
          <cell r="W426" t="e">
            <v>#N/A</v>
          </cell>
          <cell r="X426" t="e">
            <v>#N/A</v>
          </cell>
          <cell r="Y426" t="e">
            <v>#N/A</v>
          </cell>
          <cell r="Z426" t="e">
            <v>#N/A</v>
          </cell>
          <cell r="AA426" t="e">
            <v>#N/A</v>
          </cell>
          <cell r="AB426" t="e">
            <v>#N/A</v>
          </cell>
          <cell r="AC426">
            <v>36.354204000000003</v>
          </cell>
          <cell r="AD426">
            <v>-82.032370999999998</v>
          </cell>
          <cell r="AE426" t="e">
            <v>#N/A</v>
          </cell>
          <cell r="AF426" t="e">
            <v>#N/A</v>
          </cell>
          <cell r="AG426" t="e">
            <v>#N/A</v>
          </cell>
          <cell r="AH426" t="e">
            <v>#N/A</v>
          </cell>
          <cell r="AI426" t="e">
            <v>#N/A</v>
          </cell>
          <cell r="AJ426" t="e">
            <v>#N/A</v>
          </cell>
          <cell r="AK426" t="e">
            <v>#N/A</v>
          </cell>
        </row>
        <row r="427">
          <cell r="A427" t="str">
            <v>BTLYALXA</v>
          </cell>
          <cell r="B427" t="str">
            <v>AL</v>
          </cell>
          <cell r="C427" t="str">
            <v>AL</v>
          </cell>
          <cell r="D427" t="str">
            <v>BRANTLEY</v>
          </cell>
          <cell r="E427" t="str">
            <v>BTLYALXARS0</v>
          </cell>
          <cell r="F427">
            <v>478</v>
          </cell>
          <cell r="G427" t="str">
            <v>334527</v>
          </cell>
          <cell r="H427">
            <v>2159</v>
          </cell>
          <cell r="I427">
            <v>7839</v>
          </cell>
          <cell r="J427">
            <v>2159</v>
          </cell>
          <cell r="K427" t="str">
            <v>T802</v>
          </cell>
          <cell r="L427" t="str">
            <v>9788</v>
          </cell>
          <cell r="M427" t="str">
            <v>CENTURYTEL TEL AL LLC (SOUTHERN)</v>
          </cell>
          <cell r="N427" t="str">
            <v>BTLYAL</v>
          </cell>
          <cell r="O427" t="str">
            <v>BRANTLEY</v>
          </cell>
          <cell r="P427" t="str">
            <v>BRANTLEY</v>
          </cell>
          <cell r="R427" t="str">
            <v>CT</v>
          </cell>
          <cell r="S427" t="str">
            <v>EAST</v>
          </cell>
          <cell r="T427" t="str">
            <v>KEVIN MCCARTER</v>
          </cell>
          <cell r="U427" t="str">
            <v>CenturyTel of Alabama, LLC</v>
          </cell>
          <cell r="V427" t="str">
            <v>CenturyTel FCC #2 and #3</v>
          </cell>
          <cell r="W427">
            <v>9788</v>
          </cell>
          <cell r="X427" t="str">
            <v>MONTGOMERY ALABAMA</v>
          </cell>
          <cell r="Y427">
            <v>7839</v>
          </cell>
          <cell r="Z427">
            <v>2159</v>
          </cell>
          <cell r="AA427">
            <v>0</v>
          </cell>
          <cell r="AB427">
            <v>0</v>
          </cell>
          <cell r="AC427">
            <v>31.584034188846214</v>
          </cell>
          <cell r="AD427">
            <v>-86.256689443039335</v>
          </cell>
          <cell r="AE427" t="str">
            <v>107 ST JAMES ST</v>
          </cell>
          <cell r="AF427" t="str">
            <v>BRANTLEY</v>
          </cell>
          <cell r="AG427" t="str">
            <v>36009</v>
          </cell>
          <cell r="AH427">
            <v>0</v>
          </cell>
          <cell r="AI427" t="str">
            <v>X</v>
          </cell>
          <cell r="AJ427" t="str">
            <v>-</v>
          </cell>
          <cell r="AK427" t="str">
            <v>X</v>
          </cell>
        </row>
        <row r="428">
          <cell r="A428" t="str">
            <v>BTRNWIXA</v>
          </cell>
          <cell r="B428" t="str">
            <v>WI</v>
          </cell>
          <cell r="C428" t="str">
            <v>WI</v>
          </cell>
          <cell r="D428" t="str">
            <v>BUTTERNUT</v>
          </cell>
          <cell r="E428" t="str">
            <v>BTRNWIXARS0</v>
          </cell>
          <cell r="F428">
            <v>352</v>
          </cell>
          <cell r="G428" t="str">
            <v>715769</v>
          </cell>
          <cell r="H428">
            <v>4238</v>
          </cell>
          <cell r="I428">
            <v>5396</v>
          </cell>
          <cell r="J428">
            <v>4238</v>
          </cell>
          <cell r="K428" t="str">
            <v>T096</v>
          </cell>
          <cell r="L428" t="str">
            <v>1155</v>
          </cell>
          <cell r="M428" t="str">
            <v>TELEPHONE USA OF WISCONSIN, LLC</v>
          </cell>
          <cell r="N428" t="str">
            <v>BTRNWI</v>
          </cell>
          <cell r="O428" t="str">
            <v>BUTTERNUT</v>
          </cell>
          <cell r="P428" t="str">
            <v>BUTTERNUT</v>
          </cell>
          <cell r="R428" t="str">
            <v>CT</v>
          </cell>
          <cell r="S428" t="str">
            <v>MIDWEST</v>
          </cell>
          <cell r="T428" t="str">
            <v>DUANE RING</v>
          </cell>
          <cell r="U428" t="str">
            <v>Telephone USA of Wisconsin, LLC</v>
          </cell>
          <cell r="V428" t="str">
            <v>CenturyTel FCC #1</v>
          </cell>
          <cell r="W428">
            <v>1155</v>
          </cell>
          <cell r="X428" t="str">
            <v>NORTHWEST WISCONSIN</v>
          </cell>
          <cell r="Y428">
            <v>5396</v>
          </cell>
          <cell r="Z428">
            <v>4238</v>
          </cell>
          <cell r="AA428">
            <v>0</v>
          </cell>
          <cell r="AB428">
            <v>0</v>
          </cell>
          <cell r="AC428">
            <v>46.015230979753561</v>
          </cell>
          <cell r="AD428">
            <v>-90.491615393884757</v>
          </cell>
          <cell r="AE428" t="str">
            <v>700 3RD ST</v>
          </cell>
          <cell r="AF428" t="str">
            <v>BUTTERNUT</v>
          </cell>
          <cell r="AG428" t="str">
            <v>54514</v>
          </cell>
          <cell r="AH428">
            <v>0</v>
          </cell>
          <cell r="AI428" t="str">
            <v>-</v>
          </cell>
          <cell r="AJ428" t="str">
            <v>-</v>
          </cell>
          <cell r="AK428" t="str">
            <v>X</v>
          </cell>
        </row>
        <row r="429">
          <cell r="A429" t="str">
            <v>BUFTNCXA</v>
          </cell>
          <cell r="B429" t="str">
            <v>NC</v>
          </cell>
          <cell r="C429" t="str">
            <v>NC</v>
          </cell>
          <cell r="D429" t="str">
            <v>BEAUFORT</v>
          </cell>
          <cell r="E429" t="str">
            <v>BUFTNCXA728</v>
          </cell>
          <cell r="F429">
            <v>951</v>
          </cell>
          <cell r="G429" t="str">
            <v>252504</v>
          </cell>
          <cell r="H429">
            <v>1011</v>
          </cell>
          <cell r="I429">
            <v>6337</v>
          </cell>
          <cell r="J429">
            <v>1011</v>
          </cell>
          <cell r="K429" t="str">
            <v>T887</v>
          </cell>
          <cell r="L429" t="str">
            <v>0470</v>
          </cell>
          <cell r="M429" t="str">
            <v>CAROLINA TEL AND TEL CO., LLC</v>
          </cell>
          <cell r="N429" t="str">
            <v>BUFTNC</v>
          </cell>
          <cell r="O429" t="str">
            <v>BEAUFORT</v>
          </cell>
          <cell r="P429" t="str">
            <v>BEAUFORT</v>
          </cell>
          <cell r="R429" t="str">
            <v>EQ</v>
          </cell>
          <cell r="S429" t="str">
            <v>EAST</v>
          </cell>
          <cell r="T429" t="str">
            <v>KEVIN MCCARTER</v>
          </cell>
          <cell r="U429" t="str">
            <v>CAROLINA TEL AND TEL CO., LLC</v>
          </cell>
          <cell r="V429" t="e">
            <v>#N/A</v>
          </cell>
          <cell r="W429" t="e">
            <v>#N/A</v>
          </cell>
          <cell r="X429" t="e">
            <v>#N/A</v>
          </cell>
          <cell r="Y429" t="e">
            <v>#N/A</v>
          </cell>
          <cell r="Z429" t="e">
            <v>#N/A</v>
          </cell>
          <cell r="AA429" t="e">
            <v>#N/A</v>
          </cell>
          <cell r="AB429" t="e">
            <v>#N/A</v>
          </cell>
          <cell r="AC429">
            <v>34.723897000000001</v>
          </cell>
          <cell r="AD429">
            <v>-76.646268000000006</v>
          </cell>
          <cell r="AE429" t="e">
            <v>#N/A</v>
          </cell>
          <cell r="AF429" t="e">
            <v>#N/A</v>
          </cell>
          <cell r="AG429" t="e">
            <v>#N/A</v>
          </cell>
          <cell r="AH429" t="e">
            <v>#N/A</v>
          </cell>
          <cell r="AI429" t="e">
            <v>#N/A</v>
          </cell>
          <cell r="AJ429" t="e">
            <v>#N/A</v>
          </cell>
          <cell r="AK429" t="e">
            <v>#N/A</v>
          </cell>
        </row>
        <row r="430">
          <cell r="A430" t="str">
            <v>BUFTSCXA</v>
          </cell>
          <cell r="B430" t="str">
            <v>SC</v>
          </cell>
          <cell r="C430" t="str">
            <v>SC</v>
          </cell>
          <cell r="D430" t="str">
            <v>BEAUFORT</v>
          </cell>
          <cell r="E430" t="str">
            <v>BUFTSCXADS0</v>
          </cell>
          <cell r="F430">
            <v>436</v>
          </cell>
          <cell r="G430" t="str">
            <v>843228</v>
          </cell>
          <cell r="H430">
            <v>1355</v>
          </cell>
          <cell r="I430">
            <v>7159</v>
          </cell>
          <cell r="J430">
            <v>1355</v>
          </cell>
          <cell r="K430" t="str">
            <v>T862</v>
          </cell>
          <cell r="L430" t="str">
            <v>0506</v>
          </cell>
          <cell r="M430" t="str">
            <v>UNITED TELEPHONE CO CAROLINAS</v>
          </cell>
          <cell r="N430" t="str">
            <v>BUFTSC</v>
          </cell>
          <cell r="O430" t="str">
            <v>BEAUFORT</v>
          </cell>
          <cell r="P430" t="str">
            <v>BEAUFORT</v>
          </cell>
          <cell r="R430" t="str">
            <v>EQ</v>
          </cell>
          <cell r="S430" t="str">
            <v>EAST</v>
          </cell>
          <cell r="T430" t="str">
            <v>KEVIN MCCARTER</v>
          </cell>
          <cell r="U430" t="str">
            <v>UNITED TELEPHONE CO CAROLINAS</v>
          </cell>
          <cell r="V430" t="e">
            <v>#N/A</v>
          </cell>
          <cell r="W430" t="e">
            <v>#N/A</v>
          </cell>
          <cell r="X430" t="e">
            <v>#N/A</v>
          </cell>
          <cell r="Y430" t="e">
            <v>#N/A</v>
          </cell>
          <cell r="Z430" t="e">
            <v>#N/A</v>
          </cell>
          <cell r="AA430" t="e">
            <v>#N/A</v>
          </cell>
          <cell r="AB430" t="e">
            <v>#N/A</v>
          </cell>
          <cell r="AC430">
            <v>32.435670000000002</v>
          </cell>
          <cell r="AD430">
            <v>-80.677310000000006</v>
          </cell>
          <cell r="AE430" t="e">
            <v>#N/A</v>
          </cell>
          <cell r="AF430" t="e">
            <v>#N/A</v>
          </cell>
          <cell r="AG430" t="e">
            <v>#N/A</v>
          </cell>
          <cell r="AH430" t="e">
            <v>#N/A</v>
          </cell>
          <cell r="AI430" t="e">
            <v>#N/A</v>
          </cell>
          <cell r="AJ430" t="e">
            <v>#N/A</v>
          </cell>
          <cell r="AK430" t="e">
            <v>#N/A</v>
          </cell>
        </row>
        <row r="431">
          <cell r="A431" t="str">
            <v>BUHLIDMA</v>
          </cell>
          <cell r="B431" t="str">
            <v>ID</v>
          </cell>
          <cell r="C431" t="str">
            <v>ID</v>
          </cell>
          <cell r="D431" t="str">
            <v>BUHL</v>
          </cell>
          <cell r="E431" t="str">
            <v>BUHLIDMARS1</v>
          </cell>
          <cell r="F431">
            <v>652</v>
          </cell>
          <cell r="G431" t="str">
            <v>208543</v>
          </cell>
          <cell r="H431">
            <v>7603</v>
          </cell>
          <cell r="I431">
            <v>7274</v>
          </cell>
          <cell r="J431">
            <v>7603</v>
          </cell>
          <cell r="K431" t="str">
            <v>T600</v>
          </cell>
          <cell r="L431" t="str">
            <v>9636</v>
          </cell>
          <cell r="M431" t="str">
            <v>QWEST CORPORATION</v>
          </cell>
          <cell r="N431" t="str">
            <v>BUHLIDMA</v>
          </cell>
          <cell r="O431" t="str">
            <v>BUHL</v>
          </cell>
          <cell r="P431" t="str">
            <v>TWIN FALLS</v>
          </cell>
          <cell r="R431" t="str">
            <v>Q</v>
          </cell>
          <cell r="S431" t="str">
            <v>WEST</v>
          </cell>
          <cell r="T431" t="str">
            <v>BRIAN STADING</v>
          </cell>
          <cell r="U431" t="str">
            <v>QWEST CORPORATION</v>
          </cell>
          <cell r="V431" t="e">
            <v>#N/A</v>
          </cell>
          <cell r="W431" t="e">
            <v>#N/A</v>
          </cell>
          <cell r="X431" t="e">
            <v>#N/A</v>
          </cell>
          <cell r="Y431" t="e">
            <v>#N/A</v>
          </cell>
          <cell r="Z431" t="e">
            <v>#N/A</v>
          </cell>
          <cell r="AA431" t="e">
            <v>#N/A</v>
          </cell>
          <cell r="AB431" t="e">
            <v>#N/A</v>
          </cell>
          <cell r="AC431">
            <v>42.599445000000003</v>
          </cell>
          <cell r="AD431">
            <v>-114.759163</v>
          </cell>
          <cell r="AE431" t="e">
            <v>#N/A</v>
          </cell>
          <cell r="AF431" t="e">
            <v>#N/A</v>
          </cell>
          <cell r="AG431" t="e">
            <v>#N/A</v>
          </cell>
          <cell r="AH431" t="e">
            <v>#N/A</v>
          </cell>
          <cell r="AI431" t="e">
            <v>#N/A</v>
          </cell>
          <cell r="AJ431" t="e">
            <v>#N/A</v>
          </cell>
          <cell r="AK431" t="e">
            <v>#N/A</v>
          </cell>
        </row>
        <row r="432">
          <cell r="A432" t="str">
            <v>BUHLMNBU</v>
          </cell>
          <cell r="B432" t="str">
            <v>MN</v>
          </cell>
          <cell r="C432" t="str">
            <v>MN</v>
          </cell>
          <cell r="D432" t="str">
            <v>BUHL</v>
          </cell>
          <cell r="E432" t="str">
            <v>BUHLMNBURS2</v>
          </cell>
          <cell r="F432">
            <v>624</v>
          </cell>
          <cell r="G432" t="str">
            <v>218258</v>
          </cell>
          <cell r="H432">
            <v>4687</v>
          </cell>
          <cell r="I432">
            <v>5255</v>
          </cell>
          <cell r="J432">
            <v>4687</v>
          </cell>
          <cell r="K432" t="str">
            <v>T600</v>
          </cell>
          <cell r="L432" t="str">
            <v>9631</v>
          </cell>
          <cell r="M432" t="str">
            <v>QWEST CORPORATION</v>
          </cell>
          <cell r="N432" t="str">
            <v>BUHLMNBU</v>
          </cell>
          <cell r="O432" t="str">
            <v>BUHL</v>
          </cell>
          <cell r="P432" t="str">
            <v>BUHL</v>
          </cell>
          <cell r="R432" t="str">
            <v>Q</v>
          </cell>
          <cell r="S432" t="str">
            <v>MIDWEST</v>
          </cell>
          <cell r="T432" t="str">
            <v>DUANE RING</v>
          </cell>
          <cell r="U432" t="str">
            <v>QWEST CORPORATION</v>
          </cell>
          <cell r="V432" t="e">
            <v>#N/A</v>
          </cell>
          <cell r="W432" t="e">
            <v>#N/A</v>
          </cell>
          <cell r="X432" t="e">
            <v>#N/A</v>
          </cell>
          <cell r="Y432" t="e">
            <v>#N/A</v>
          </cell>
          <cell r="Z432" t="e">
            <v>#N/A</v>
          </cell>
          <cell r="AA432" t="e">
            <v>#N/A</v>
          </cell>
          <cell r="AB432" t="e">
            <v>#N/A</v>
          </cell>
          <cell r="AC432">
            <v>47.495556000000001</v>
          </cell>
          <cell r="AD432">
            <v>-92.776664999999994</v>
          </cell>
          <cell r="AE432" t="e">
            <v>#N/A</v>
          </cell>
          <cell r="AF432" t="e">
            <v>#N/A</v>
          </cell>
          <cell r="AG432" t="e">
            <v>#N/A</v>
          </cell>
          <cell r="AH432" t="e">
            <v>#N/A</v>
          </cell>
          <cell r="AI432" t="e">
            <v>#N/A</v>
          </cell>
          <cell r="AJ432" t="e">
            <v>#N/A</v>
          </cell>
          <cell r="AK432" t="e">
            <v>#N/A</v>
          </cell>
        </row>
        <row r="433">
          <cell r="A433" t="str">
            <v>BURLCOXC</v>
          </cell>
          <cell r="B433" t="str">
            <v>CO</v>
          </cell>
          <cell r="C433" t="str">
            <v>CO</v>
          </cell>
          <cell r="D433" t="str">
            <v>BURLINGTON</v>
          </cell>
          <cell r="E433" t="str">
            <v>BURLCOXCDS0</v>
          </cell>
          <cell r="F433">
            <v>658</v>
          </cell>
          <cell r="G433" t="str">
            <v>719346</v>
          </cell>
          <cell r="H433">
            <v>5432</v>
          </cell>
          <cell r="I433">
            <v>7452</v>
          </cell>
          <cell r="J433">
            <v>5432</v>
          </cell>
          <cell r="K433" t="str">
            <v>T149</v>
          </cell>
          <cell r="L433" t="str">
            <v>2185</v>
          </cell>
          <cell r="M433" t="str">
            <v>CENTURYTEL OF EAGLE, INC.</v>
          </cell>
          <cell r="N433" t="str">
            <v>BURLCO</v>
          </cell>
          <cell r="O433" t="str">
            <v>BURLINGTON</v>
          </cell>
          <cell r="P433" t="str">
            <v>BURLINGTON</v>
          </cell>
          <cell r="R433" t="str">
            <v>CT</v>
          </cell>
          <cell r="S433" t="str">
            <v>MOUNTAIN WEST</v>
          </cell>
          <cell r="T433" t="str">
            <v>TERRY BEELER</v>
          </cell>
          <cell r="U433" t="str">
            <v>CenturyTel of Eagle, Inc.</v>
          </cell>
          <cell r="V433" t="str">
            <v>TUECA</v>
          </cell>
          <cell r="W433">
            <v>2185</v>
          </cell>
          <cell r="X433" t="str">
            <v>COLORADO SPRINGS CO</v>
          </cell>
          <cell r="Y433">
            <v>7452</v>
          </cell>
          <cell r="Z433">
            <v>5432</v>
          </cell>
          <cell r="AA433">
            <v>0</v>
          </cell>
          <cell r="AB433">
            <v>0</v>
          </cell>
          <cell r="AC433">
            <v>39.303472336501436</v>
          </cell>
          <cell r="AD433">
            <v>-102.26735270659674</v>
          </cell>
          <cell r="AE433" t="str">
            <v>397 13TH ST</v>
          </cell>
          <cell r="AF433" t="str">
            <v>BURLINGTON</v>
          </cell>
          <cell r="AG433" t="str">
            <v>80807</v>
          </cell>
          <cell r="AH433">
            <v>0</v>
          </cell>
          <cell r="AI433" t="str">
            <v>X</v>
          </cell>
          <cell r="AJ433" t="str">
            <v>X</v>
          </cell>
          <cell r="AK433" t="str">
            <v>-</v>
          </cell>
        </row>
        <row r="434">
          <cell r="A434" t="str">
            <v>BURLIATC</v>
          </cell>
          <cell r="B434" t="str">
            <v>IA</v>
          </cell>
          <cell r="C434" t="str">
            <v>IA</v>
          </cell>
          <cell r="D434" t="str">
            <v>BURLINGTON</v>
          </cell>
          <cell r="E434" t="str">
            <v>BURLIATCDS0</v>
          </cell>
          <cell r="F434">
            <v>634</v>
          </cell>
          <cell r="G434" t="str">
            <v>319752</v>
          </cell>
          <cell r="H434">
            <v>3829</v>
          </cell>
          <cell r="I434">
            <v>6452</v>
          </cell>
          <cell r="J434">
            <v>3829</v>
          </cell>
          <cell r="K434" t="str">
            <v>T600</v>
          </cell>
          <cell r="L434" t="str">
            <v>9631</v>
          </cell>
          <cell r="M434" t="str">
            <v>QWEST CORPORATION</v>
          </cell>
          <cell r="N434" t="str">
            <v>BURLIATC</v>
          </cell>
          <cell r="O434" t="str">
            <v>BURLINGTON</v>
          </cell>
          <cell r="P434" t="str">
            <v>BURLINGTON</v>
          </cell>
          <cell r="R434" t="str">
            <v>Q</v>
          </cell>
          <cell r="S434" t="str">
            <v>MIDWEST</v>
          </cell>
          <cell r="T434" t="str">
            <v>DUANE RING</v>
          </cell>
          <cell r="U434" t="str">
            <v>QWEST CORPORATION</v>
          </cell>
          <cell r="V434" t="e">
            <v>#N/A</v>
          </cell>
          <cell r="W434" t="e">
            <v>#N/A</v>
          </cell>
          <cell r="X434" t="e">
            <v>#N/A</v>
          </cell>
          <cell r="Y434" t="e">
            <v>#N/A</v>
          </cell>
          <cell r="Z434" t="e">
            <v>#N/A</v>
          </cell>
          <cell r="AA434" t="e">
            <v>#N/A</v>
          </cell>
          <cell r="AB434" t="e">
            <v>#N/A</v>
          </cell>
          <cell r="AC434">
            <v>40.812221999999998</v>
          </cell>
          <cell r="AD434">
            <v>-91.104720999999998</v>
          </cell>
          <cell r="AE434" t="e">
            <v>#N/A</v>
          </cell>
          <cell r="AF434" t="e">
            <v>#N/A</v>
          </cell>
          <cell r="AG434" t="e">
            <v>#N/A</v>
          </cell>
          <cell r="AH434" t="e">
            <v>#N/A</v>
          </cell>
          <cell r="AI434" t="e">
            <v>#N/A</v>
          </cell>
          <cell r="AJ434" t="e">
            <v>#N/A</v>
          </cell>
          <cell r="AK434" t="e">
            <v>#N/A</v>
          </cell>
        </row>
        <row r="435">
          <cell r="A435" t="str">
            <v>BURLKSXA</v>
          </cell>
          <cell r="B435" t="str">
            <v>KS</v>
          </cell>
          <cell r="C435" t="str">
            <v>KS</v>
          </cell>
          <cell r="D435" t="str">
            <v>BURLINGTON</v>
          </cell>
          <cell r="E435" t="str">
            <v>BURLKSXADS0</v>
          </cell>
          <cell r="F435">
            <v>532</v>
          </cell>
          <cell r="G435" t="str">
            <v>620364</v>
          </cell>
          <cell r="H435">
            <v>4307</v>
          </cell>
          <cell r="I435">
            <v>7285</v>
          </cell>
          <cell r="J435">
            <v>4307</v>
          </cell>
          <cell r="K435" t="str">
            <v>T873</v>
          </cell>
          <cell r="L435" t="str">
            <v>1842</v>
          </cell>
          <cell r="M435" t="str">
            <v>UNITED TEL CO. OF KANSAS</v>
          </cell>
          <cell r="N435" t="str">
            <v>BURLKS</v>
          </cell>
          <cell r="O435" t="str">
            <v>BURLINGTON</v>
          </cell>
          <cell r="P435" t="str">
            <v>BURLINGTON</v>
          </cell>
          <cell r="R435" t="str">
            <v>EQ</v>
          </cell>
          <cell r="S435" t="str">
            <v>MIDWEST</v>
          </cell>
          <cell r="T435" t="str">
            <v>DUANE RING</v>
          </cell>
          <cell r="U435" t="str">
            <v>UNITED TEL CO. OF KANSAS</v>
          </cell>
          <cell r="V435" t="e">
            <v>#N/A</v>
          </cell>
          <cell r="W435" t="e">
            <v>#N/A</v>
          </cell>
          <cell r="X435" t="e">
            <v>#N/A</v>
          </cell>
          <cell r="Y435" t="e">
            <v>#N/A</v>
          </cell>
          <cell r="Z435" t="e">
            <v>#N/A</v>
          </cell>
          <cell r="AA435" t="e">
            <v>#N/A</v>
          </cell>
          <cell r="AB435" t="e">
            <v>#N/A</v>
          </cell>
          <cell r="AC435">
            <v>38.194257</v>
          </cell>
          <cell r="AD435">
            <v>-95.739953999999997</v>
          </cell>
          <cell r="AE435" t="e">
            <v>#N/A</v>
          </cell>
          <cell r="AF435" t="e">
            <v>#N/A</v>
          </cell>
          <cell r="AG435" t="e">
            <v>#N/A</v>
          </cell>
          <cell r="AH435" t="e">
            <v>#N/A</v>
          </cell>
          <cell r="AI435" t="e">
            <v>#N/A</v>
          </cell>
          <cell r="AJ435" t="e">
            <v>#N/A</v>
          </cell>
          <cell r="AK435" t="e">
            <v>#N/A</v>
          </cell>
        </row>
        <row r="436">
          <cell r="A436" t="str">
            <v>BURLOR62</v>
          </cell>
          <cell r="B436" t="str">
            <v>OR</v>
          </cell>
          <cell r="C436" t="str">
            <v>OR</v>
          </cell>
          <cell r="D436" t="str">
            <v>BURLINGTON</v>
          </cell>
          <cell r="E436" t="str">
            <v>BURLOR62DS0</v>
          </cell>
          <cell r="F436">
            <v>672</v>
          </cell>
          <cell r="G436" t="str">
            <v>503621</v>
          </cell>
          <cell r="H436">
            <v>8943</v>
          </cell>
          <cell r="I436">
            <v>6773</v>
          </cell>
          <cell r="J436">
            <v>8943</v>
          </cell>
          <cell r="K436" t="str">
            <v>T600</v>
          </cell>
          <cell r="L436" t="str">
            <v>9638</v>
          </cell>
          <cell r="M436" t="str">
            <v>QWEST CORPORATION</v>
          </cell>
          <cell r="N436" t="str">
            <v>BURLOR62</v>
          </cell>
          <cell r="O436" t="str">
            <v>BURLINGTON</v>
          </cell>
          <cell r="P436" t="str">
            <v>PORTLAND</v>
          </cell>
          <cell r="R436" t="str">
            <v>Q</v>
          </cell>
          <cell r="S436" t="str">
            <v>WEST</v>
          </cell>
          <cell r="T436" t="str">
            <v>BRIAN STADING</v>
          </cell>
          <cell r="U436" t="str">
            <v>QWEST CORPORATION</v>
          </cell>
          <cell r="V436" t="e">
            <v>#N/A</v>
          </cell>
          <cell r="W436" t="e">
            <v>#N/A</v>
          </cell>
          <cell r="X436" t="e">
            <v>#N/A</v>
          </cell>
          <cell r="Y436" t="e">
            <v>#N/A</v>
          </cell>
          <cell r="Z436" t="e">
            <v>#N/A</v>
          </cell>
          <cell r="AA436" t="e">
            <v>#N/A</v>
          </cell>
          <cell r="AB436" t="e">
            <v>#N/A</v>
          </cell>
          <cell r="AC436">
            <v>45.641399999999997</v>
          </cell>
          <cell r="AD436">
            <v>-122.835792</v>
          </cell>
          <cell r="AE436" t="e">
            <v>#N/A</v>
          </cell>
          <cell r="AF436" t="e">
            <v>#N/A</v>
          </cell>
          <cell r="AG436" t="e">
            <v>#N/A</v>
          </cell>
          <cell r="AH436" t="e">
            <v>#N/A</v>
          </cell>
          <cell r="AI436" t="e">
            <v>#N/A</v>
          </cell>
          <cell r="AJ436" t="e">
            <v>#N/A</v>
          </cell>
          <cell r="AK436" t="e">
            <v>#N/A</v>
          </cell>
        </row>
        <row r="437">
          <cell r="A437" t="str">
            <v>BUTTMT09</v>
          </cell>
          <cell r="B437" t="str">
            <v>MT</v>
          </cell>
          <cell r="C437" t="str">
            <v>MT</v>
          </cell>
          <cell r="D437" t="str">
            <v>BUTTE</v>
          </cell>
          <cell r="E437" t="str">
            <v>BUTTMT09DS0</v>
          </cell>
          <cell r="F437">
            <v>648</v>
          </cell>
          <cell r="G437" t="str">
            <v>406496</v>
          </cell>
          <cell r="H437">
            <v>7399</v>
          </cell>
          <cell r="I437">
            <v>6477</v>
          </cell>
          <cell r="J437">
            <v>7399</v>
          </cell>
          <cell r="K437" t="str">
            <v>T600</v>
          </cell>
          <cell r="L437" t="str">
            <v>9636</v>
          </cell>
          <cell r="M437" t="str">
            <v>QWEST CORPORATION</v>
          </cell>
          <cell r="N437" t="str">
            <v>BUTTMT09</v>
          </cell>
          <cell r="O437" t="str">
            <v>BUTTE</v>
          </cell>
          <cell r="P437" t="str">
            <v>BUTTE</v>
          </cell>
          <cell r="R437" t="str">
            <v>Q</v>
          </cell>
          <cell r="S437" t="str">
            <v>WEST</v>
          </cell>
          <cell r="T437" t="str">
            <v>BRIAN STADING</v>
          </cell>
          <cell r="U437" t="str">
            <v>QWEST CORPORATION</v>
          </cell>
          <cell r="V437" t="e">
            <v>#N/A</v>
          </cell>
          <cell r="W437" t="e">
            <v>#N/A</v>
          </cell>
          <cell r="X437" t="e">
            <v>#N/A</v>
          </cell>
          <cell r="Y437" t="e">
            <v>#N/A</v>
          </cell>
          <cell r="Z437" t="e">
            <v>#N/A</v>
          </cell>
          <cell r="AA437" t="e">
            <v>#N/A</v>
          </cell>
          <cell r="AB437" t="e">
            <v>#N/A</v>
          </cell>
          <cell r="AC437">
            <v>46.013331999999998</v>
          </cell>
          <cell r="AD437">
            <v>-112.537781</v>
          </cell>
          <cell r="AE437" t="e">
            <v>#N/A</v>
          </cell>
          <cell r="AF437" t="e">
            <v>#N/A</v>
          </cell>
          <cell r="AG437" t="e">
            <v>#N/A</v>
          </cell>
          <cell r="AH437" t="e">
            <v>#N/A</v>
          </cell>
          <cell r="AI437" t="e">
            <v>#N/A</v>
          </cell>
          <cell r="AJ437" t="e">
            <v>#N/A</v>
          </cell>
          <cell r="AK437" t="e">
            <v>#N/A</v>
          </cell>
        </row>
        <row r="438">
          <cell r="A438" t="str">
            <v>BUTTMT18</v>
          </cell>
          <cell r="B438" t="str">
            <v>MT</v>
          </cell>
          <cell r="C438" t="str">
            <v>MT</v>
          </cell>
          <cell r="D438" t="str">
            <v>BUTTE SOUTH</v>
          </cell>
          <cell r="E438" t="str">
            <v>BUTTMT18RS1</v>
          </cell>
          <cell r="F438">
            <v>648</v>
          </cell>
          <cell r="G438" t="str">
            <v>406494</v>
          </cell>
          <cell r="H438">
            <v>7393</v>
          </cell>
          <cell r="I438">
            <v>6486</v>
          </cell>
          <cell r="J438">
            <v>7393</v>
          </cell>
          <cell r="K438" t="str">
            <v>T600</v>
          </cell>
          <cell r="L438" t="str">
            <v>9636</v>
          </cell>
          <cell r="M438" t="str">
            <v>QWEST CORPORATION</v>
          </cell>
          <cell r="N438" t="str">
            <v>BUTTMT18</v>
          </cell>
          <cell r="O438" t="str">
            <v>BUTTE</v>
          </cell>
          <cell r="P438" t="str">
            <v>BUTTE</v>
          </cell>
          <cell r="R438" t="str">
            <v>Q</v>
          </cell>
          <cell r="S438" t="str">
            <v>WEST</v>
          </cell>
          <cell r="T438" t="str">
            <v>BRIAN STADING</v>
          </cell>
          <cell r="U438" t="str">
            <v>QWEST CORPORATION</v>
          </cell>
          <cell r="V438" t="e">
            <v>#N/A</v>
          </cell>
          <cell r="W438" t="e">
            <v>#N/A</v>
          </cell>
          <cell r="X438" t="e">
            <v>#N/A</v>
          </cell>
          <cell r="Y438" t="e">
            <v>#N/A</v>
          </cell>
          <cell r="Z438" t="e">
            <v>#N/A</v>
          </cell>
          <cell r="AA438" t="e">
            <v>#N/A</v>
          </cell>
          <cell r="AB438" t="e">
            <v>#N/A</v>
          </cell>
          <cell r="AC438">
            <v>45.968055999999997</v>
          </cell>
          <cell r="AD438">
            <v>-112.506668</v>
          </cell>
          <cell r="AE438" t="e">
            <v>#N/A</v>
          </cell>
          <cell r="AF438" t="e">
            <v>#N/A</v>
          </cell>
          <cell r="AG438" t="e">
            <v>#N/A</v>
          </cell>
          <cell r="AH438" t="e">
            <v>#N/A</v>
          </cell>
          <cell r="AI438" t="e">
            <v>#N/A</v>
          </cell>
          <cell r="AJ438" t="e">
            <v>#N/A</v>
          </cell>
          <cell r="AK438" t="e">
            <v>#N/A</v>
          </cell>
        </row>
        <row r="439">
          <cell r="A439" t="str">
            <v>BUVLTNXA</v>
          </cell>
          <cell r="B439" t="str">
            <v>TN</v>
          </cell>
          <cell r="C439" t="str">
            <v>TN</v>
          </cell>
          <cell r="D439" t="str">
            <v>BLOUNTVILLE</v>
          </cell>
          <cell r="E439" t="str">
            <v>BUVLTNXARS0</v>
          </cell>
          <cell r="F439">
            <v>956</v>
          </cell>
          <cell r="G439" t="str">
            <v>423279</v>
          </cell>
          <cell r="H439">
            <v>2070</v>
          </cell>
          <cell r="I439">
            <v>6552</v>
          </cell>
          <cell r="J439">
            <v>2070</v>
          </cell>
          <cell r="K439" t="str">
            <v>T864</v>
          </cell>
          <cell r="L439" t="str">
            <v>4510</v>
          </cell>
          <cell r="M439" t="str">
            <v>UNITED TELEPHONE-SOUTHEAST-TN</v>
          </cell>
          <cell r="N439" t="str">
            <v>BUVLTN</v>
          </cell>
          <cell r="O439" t="str">
            <v>BLOUNTVILLE</v>
          </cell>
          <cell r="P439" t="str">
            <v>BLOUNTVL</v>
          </cell>
          <cell r="R439" t="str">
            <v>EQ</v>
          </cell>
          <cell r="S439" t="str">
            <v>EAST</v>
          </cell>
          <cell r="T439" t="str">
            <v>KEVIN MCCARTER</v>
          </cell>
          <cell r="U439" t="str">
            <v>UNITED TELEPHONE-SOUTHEAST-TN</v>
          </cell>
          <cell r="V439" t="e">
            <v>#N/A</v>
          </cell>
          <cell r="W439" t="e">
            <v>#N/A</v>
          </cell>
          <cell r="X439" t="e">
            <v>#N/A</v>
          </cell>
          <cell r="Y439" t="e">
            <v>#N/A</v>
          </cell>
          <cell r="Z439" t="e">
            <v>#N/A</v>
          </cell>
          <cell r="AA439" t="e">
            <v>#N/A</v>
          </cell>
          <cell r="AB439" t="e">
            <v>#N/A</v>
          </cell>
          <cell r="AC439">
            <v>36.533566999999998</v>
          </cell>
          <cell r="AD439">
            <v>-82.322603000000001</v>
          </cell>
          <cell r="AE439" t="e">
            <v>#N/A</v>
          </cell>
          <cell r="AF439" t="e">
            <v>#N/A</v>
          </cell>
          <cell r="AG439" t="e">
            <v>#N/A</v>
          </cell>
          <cell r="AH439" t="e">
            <v>#N/A</v>
          </cell>
          <cell r="AI439" t="e">
            <v>#N/A</v>
          </cell>
          <cell r="AJ439" t="e">
            <v>#N/A</v>
          </cell>
          <cell r="AK439" t="e">
            <v>#N/A</v>
          </cell>
        </row>
        <row r="440">
          <cell r="A440" t="str">
            <v>BVCKMNXA</v>
          </cell>
          <cell r="B440" t="str">
            <v>MN</v>
          </cell>
          <cell r="C440" t="str">
            <v>MN</v>
          </cell>
          <cell r="D440" t="str">
            <v>BEAVER CREEK</v>
          </cell>
          <cell r="E440" t="str">
            <v>BVCKMNXARS0</v>
          </cell>
          <cell r="F440">
            <v>620</v>
          </cell>
          <cell r="G440" t="str">
            <v>507673</v>
          </cell>
          <cell r="H440">
            <v>4853</v>
          </cell>
          <cell r="I440">
            <v>6243</v>
          </cell>
          <cell r="J440">
            <v>4853</v>
          </cell>
          <cell r="K440" t="str">
            <v>T164</v>
          </cell>
          <cell r="L440" t="str">
            <v>1445</v>
          </cell>
          <cell r="M440" t="str">
            <v>CENTURYTEL OF MINNESOTA</v>
          </cell>
          <cell r="N440" t="str">
            <v>FULDMN</v>
          </cell>
          <cell r="O440" t="str">
            <v>BEAVER CRK</v>
          </cell>
          <cell r="P440" t="str">
            <v>LUVERNE</v>
          </cell>
          <cell r="R440" t="str">
            <v>CT</v>
          </cell>
          <cell r="S440" t="str">
            <v>MIDWEST</v>
          </cell>
          <cell r="T440" t="str">
            <v>DUANE RING</v>
          </cell>
          <cell r="U440" t="str">
            <v>CenturyTel of Minnesota, Inc.</v>
          </cell>
          <cell r="V440" t="str">
            <v>TUECA</v>
          </cell>
          <cell r="W440">
            <v>1445</v>
          </cell>
          <cell r="X440" t="str">
            <v>ROCHESTER MINNESOTA</v>
          </cell>
          <cell r="Y440">
            <v>6244</v>
          </cell>
          <cell r="Z440">
            <v>4853</v>
          </cell>
          <cell r="AA440">
            <v>-1</v>
          </cell>
          <cell r="AB440">
            <v>0</v>
          </cell>
          <cell r="AC440">
            <v>43.608879768891256</v>
          </cell>
          <cell r="AD440">
            <v>-96.367146783898846</v>
          </cell>
          <cell r="AE440" t="str">
            <v>105 3RD ST</v>
          </cell>
          <cell r="AF440" t="str">
            <v>BEAVER CREEK</v>
          </cell>
          <cell r="AG440" t="str">
            <v>56116</v>
          </cell>
          <cell r="AH440">
            <v>0</v>
          </cell>
          <cell r="AI440" t="str">
            <v>X</v>
          </cell>
          <cell r="AJ440" t="str">
            <v>-</v>
          </cell>
          <cell r="AK440" t="str">
            <v>X</v>
          </cell>
        </row>
        <row r="441">
          <cell r="A441" t="str">
            <v>BVHLFLXA</v>
          </cell>
          <cell r="B441" t="str">
            <v>FL</v>
          </cell>
          <cell r="C441" t="str">
            <v>FL</v>
          </cell>
          <cell r="D441" t="str">
            <v>BEVERLY HILLS</v>
          </cell>
          <cell r="E441" t="str">
            <v>BVHLFLXADS0</v>
          </cell>
          <cell r="F441">
            <v>454</v>
          </cell>
          <cell r="G441" t="str">
            <v>352249</v>
          </cell>
          <cell r="H441">
            <v>1252</v>
          </cell>
          <cell r="I441">
            <v>7989</v>
          </cell>
          <cell r="J441">
            <v>1252</v>
          </cell>
          <cell r="K441" t="str">
            <v>T885</v>
          </cell>
          <cell r="L441" t="str">
            <v>0341</v>
          </cell>
          <cell r="M441" t="str">
            <v>EMBARQ FLORIDA, INC.</v>
          </cell>
          <cell r="N441" t="str">
            <v>BVHLFL</v>
          </cell>
          <cell r="O441" t="str">
            <v>BEVERLY HILLS</v>
          </cell>
          <cell r="P441" t="str">
            <v>BEVERLYHLS</v>
          </cell>
          <cell r="R441" t="str">
            <v>EQ</v>
          </cell>
          <cell r="S441" t="str">
            <v>EAST</v>
          </cell>
          <cell r="T441" t="str">
            <v>KEVIN MCCARTER</v>
          </cell>
          <cell r="U441" t="str">
            <v>EMBARQ FLORIDA, INC.</v>
          </cell>
          <cell r="V441" t="e">
            <v>#N/A</v>
          </cell>
          <cell r="W441" t="e">
            <v>#N/A</v>
          </cell>
          <cell r="X441" t="e">
            <v>#N/A</v>
          </cell>
          <cell r="Y441" t="e">
            <v>#N/A</v>
          </cell>
          <cell r="Z441" t="e">
            <v>#N/A</v>
          </cell>
          <cell r="AA441" t="e">
            <v>#N/A</v>
          </cell>
          <cell r="AB441" t="e">
            <v>#N/A</v>
          </cell>
          <cell r="AC441">
            <v>28.927164000000001</v>
          </cell>
          <cell r="AD441">
            <v>-82.452196000000001</v>
          </cell>
          <cell r="AE441" t="e">
            <v>#N/A</v>
          </cell>
          <cell r="AF441" t="e">
            <v>#N/A</v>
          </cell>
          <cell r="AG441" t="e">
            <v>#N/A</v>
          </cell>
          <cell r="AH441" t="e">
            <v>#N/A</v>
          </cell>
          <cell r="AI441" t="e">
            <v>#N/A</v>
          </cell>
          <cell r="AJ441" t="e">
            <v>#N/A</v>
          </cell>
          <cell r="AK441" t="e">
            <v>#N/A</v>
          </cell>
        </row>
        <row r="442">
          <cell r="A442" t="str">
            <v>BVRDOHXA</v>
          </cell>
          <cell r="B442" t="str">
            <v>OH</v>
          </cell>
          <cell r="C442" t="str">
            <v>OH</v>
          </cell>
          <cell r="D442" t="str">
            <v>BEAVERDAM</v>
          </cell>
          <cell r="E442" t="str">
            <v>BVRDOHXARS1</v>
          </cell>
          <cell r="F442">
            <v>923</v>
          </cell>
          <cell r="G442" t="str">
            <v>419643</v>
          </cell>
          <cell r="H442">
            <v>2790</v>
          </cell>
          <cell r="I442">
            <v>5892</v>
          </cell>
          <cell r="J442">
            <v>2790</v>
          </cell>
          <cell r="K442" t="str">
            <v>T855</v>
          </cell>
          <cell r="L442" t="str">
            <v>0661</v>
          </cell>
          <cell r="M442" t="str">
            <v>UNITED TEL. CO. OF OHIO</v>
          </cell>
          <cell r="N442" t="str">
            <v>BVRDOH</v>
          </cell>
          <cell r="O442" t="str">
            <v>BEAVERDAM</v>
          </cell>
          <cell r="P442" t="str">
            <v>BEAVERDAM</v>
          </cell>
          <cell r="R442" t="str">
            <v>EQ</v>
          </cell>
          <cell r="S442" t="str">
            <v>MIDWEST</v>
          </cell>
          <cell r="T442" t="str">
            <v>DUANE RING</v>
          </cell>
          <cell r="U442" t="str">
            <v>UNITED TEL. CO. OF OHIO</v>
          </cell>
          <cell r="V442" t="e">
            <v>#N/A</v>
          </cell>
          <cell r="W442" t="e">
            <v>#N/A</v>
          </cell>
          <cell r="X442" t="e">
            <v>#N/A</v>
          </cell>
          <cell r="Y442" t="e">
            <v>#N/A</v>
          </cell>
          <cell r="Z442" t="e">
            <v>#N/A</v>
          </cell>
          <cell r="AA442" t="e">
            <v>#N/A</v>
          </cell>
          <cell r="AB442" t="e">
            <v>#N/A</v>
          </cell>
          <cell r="AC442">
            <v>40.832659999999997</v>
          </cell>
          <cell r="AD442">
            <v>-83.974064999999996</v>
          </cell>
          <cell r="AE442" t="e">
            <v>#N/A</v>
          </cell>
          <cell r="AF442" t="e">
            <v>#N/A</v>
          </cell>
          <cell r="AG442" t="e">
            <v>#N/A</v>
          </cell>
          <cell r="AH442" t="e">
            <v>#N/A</v>
          </cell>
          <cell r="AI442" t="e">
            <v>#N/A</v>
          </cell>
          <cell r="AJ442" t="e">
            <v>#N/A</v>
          </cell>
          <cell r="AK442" t="e">
            <v>#N/A</v>
          </cell>
        </row>
        <row r="443">
          <cell r="A443" t="str">
            <v>BVRDVAXA</v>
          </cell>
          <cell r="B443" t="str">
            <v>VA</v>
          </cell>
          <cell r="C443" t="str">
            <v>VA</v>
          </cell>
          <cell r="D443" t="str">
            <v>BEAVERDAM</v>
          </cell>
          <cell r="E443" t="str">
            <v>BVRDVAXARS1</v>
          </cell>
          <cell r="F443">
            <v>248</v>
          </cell>
          <cell r="G443" t="str">
            <v>804449</v>
          </cell>
          <cell r="H443">
            <v>1552</v>
          </cell>
          <cell r="I443">
            <v>5855</v>
          </cell>
          <cell r="J443">
            <v>1552</v>
          </cell>
          <cell r="K443" t="str">
            <v>T858</v>
          </cell>
          <cell r="L443" t="str">
            <v>0254</v>
          </cell>
          <cell r="M443" t="str">
            <v>CENTRAL TEL. CO. OF VIRGINIA</v>
          </cell>
          <cell r="N443" t="str">
            <v>BVRDVA</v>
          </cell>
          <cell r="O443" t="str">
            <v>BEAVERDAM</v>
          </cell>
          <cell r="P443" t="str">
            <v>BEAVERDAM</v>
          </cell>
          <cell r="R443" t="str">
            <v>EQ</v>
          </cell>
          <cell r="S443" t="str">
            <v>EAST</v>
          </cell>
          <cell r="T443" t="str">
            <v>KEVIN MCCARTER</v>
          </cell>
          <cell r="U443" t="str">
            <v>CENTRAL TEL. CO. OF VIRGINIA</v>
          </cell>
          <cell r="V443" t="e">
            <v>#N/A</v>
          </cell>
          <cell r="W443" t="e">
            <v>#N/A</v>
          </cell>
          <cell r="X443" t="e">
            <v>#N/A</v>
          </cell>
          <cell r="Y443" t="e">
            <v>#N/A</v>
          </cell>
          <cell r="Z443" t="e">
            <v>#N/A</v>
          </cell>
          <cell r="AA443" t="e">
            <v>#N/A</v>
          </cell>
          <cell r="AB443" t="e">
            <v>#N/A</v>
          </cell>
          <cell r="AC443">
            <v>37.940348999999998</v>
          </cell>
          <cell r="AD443">
            <v>-77.655518999999998</v>
          </cell>
          <cell r="AE443" t="e">
            <v>#N/A</v>
          </cell>
          <cell r="AF443" t="e">
            <v>#N/A</v>
          </cell>
          <cell r="AG443" t="e">
            <v>#N/A</v>
          </cell>
          <cell r="AH443" t="e">
            <v>#N/A</v>
          </cell>
          <cell r="AI443" t="e">
            <v>#N/A</v>
          </cell>
          <cell r="AJ443" t="e">
            <v>#N/A</v>
          </cell>
          <cell r="AK443" t="e">
            <v>#N/A</v>
          </cell>
        </row>
        <row r="444">
          <cell r="A444" t="str">
            <v>BWBKMNBI</v>
          </cell>
          <cell r="B444" t="str">
            <v>MN</v>
          </cell>
          <cell r="C444" t="str">
            <v>MN</v>
          </cell>
          <cell r="D444" t="str">
            <v>BIWABIK</v>
          </cell>
          <cell r="E444" t="str">
            <v>BWBKMNBIRS8</v>
          </cell>
          <cell r="F444">
            <v>624</v>
          </cell>
          <cell r="G444" t="str">
            <v>218865</v>
          </cell>
          <cell r="H444">
            <v>4633</v>
          </cell>
          <cell r="I444">
            <v>5221</v>
          </cell>
          <cell r="J444">
            <v>4633</v>
          </cell>
          <cell r="K444" t="str">
            <v>T600</v>
          </cell>
          <cell r="L444" t="str">
            <v>9631</v>
          </cell>
          <cell r="M444" t="str">
            <v>QWEST CORPORATION</v>
          </cell>
          <cell r="N444" t="str">
            <v>BWBKMNBI</v>
          </cell>
          <cell r="O444" t="str">
            <v>BIWABIK</v>
          </cell>
          <cell r="P444" t="str">
            <v>BIWABIK</v>
          </cell>
          <cell r="R444" t="str">
            <v>Q</v>
          </cell>
          <cell r="S444" t="str">
            <v>MIDWEST</v>
          </cell>
          <cell r="T444" t="str">
            <v>DUANE RING</v>
          </cell>
          <cell r="U444" t="str">
            <v>QWEST CORPORATION</v>
          </cell>
          <cell r="V444" t="e">
            <v>#N/A</v>
          </cell>
          <cell r="W444" t="e">
            <v>#N/A</v>
          </cell>
          <cell r="X444" t="e">
            <v>#N/A</v>
          </cell>
          <cell r="Y444" t="e">
            <v>#N/A</v>
          </cell>
          <cell r="Z444" t="e">
            <v>#N/A</v>
          </cell>
          <cell r="AA444" t="e">
            <v>#N/A</v>
          </cell>
          <cell r="AB444" t="e">
            <v>#N/A</v>
          </cell>
          <cell r="AC444">
            <v>47.531944000000003</v>
          </cell>
          <cell r="AD444">
            <v>-92.345557999999997</v>
          </cell>
          <cell r="AE444" t="e">
            <v>#N/A</v>
          </cell>
          <cell r="AF444" t="e">
            <v>#N/A</v>
          </cell>
          <cell r="AG444" t="e">
            <v>#N/A</v>
          </cell>
          <cell r="AH444" t="e">
            <v>#N/A</v>
          </cell>
          <cell r="AI444" t="e">
            <v>#N/A</v>
          </cell>
          <cell r="AJ444" t="e">
            <v>#N/A</v>
          </cell>
          <cell r="AK444" t="e">
            <v>#N/A</v>
          </cell>
        </row>
        <row r="445">
          <cell r="A445" t="str">
            <v>BWLGFLXA</v>
          </cell>
          <cell r="B445" t="str">
            <v>FL</v>
          </cell>
          <cell r="C445" t="str">
            <v>FL</v>
          </cell>
          <cell r="D445" t="str">
            <v>BOWLING GREEN</v>
          </cell>
          <cell r="E445" t="str">
            <v>BWLGFLXARS0</v>
          </cell>
          <cell r="F445">
            <v>939</v>
          </cell>
          <cell r="G445" t="str">
            <v>863375</v>
          </cell>
          <cell r="H445">
            <v>1008</v>
          </cell>
          <cell r="I445">
            <v>8169</v>
          </cell>
          <cell r="J445">
            <v>1008</v>
          </cell>
          <cell r="K445" t="str">
            <v>T886</v>
          </cell>
          <cell r="L445" t="str">
            <v>0341</v>
          </cell>
          <cell r="M445" t="str">
            <v>EMBARQ FLORIDA, INC.</v>
          </cell>
          <cell r="N445" t="str">
            <v>BWLGFL</v>
          </cell>
          <cell r="O445" t="str">
            <v>BOWLING GREEN</v>
          </cell>
          <cell r="P445" t="str">
            <v>BOWLNGGREN</v>
          </cell>
          <cell r="R445" t="str">
            <v>EQ</v>
          </cell>
          <cell r="S445" t="str">
            <v>EAST</v>
          </cell>
          <cell r="T445" t="str">
            <v>KEVIN MCCARTER</v>
          </cell>
          <cell r="U445" t="str">
            <v>EMBARQ FLORIDA, INC.</v>
          </cell>
          <cell r="V445" t="e">
            <v>#N/A</v>
          </cell>
          <cell r="W445" t="e">
            <v>#N/A</v>
          </cell>
          <cell r="X445" t="e">
            <v>#N/A</v>
          </cell>
          <cell r="Y445" t="e">
            <v>#N/A</v>
          </cell>
          <cell r="Z445" t="e">
            <v>#N/A</v>
          </cell>
          <cell r="AA445" t="e">
            <v>#N/A</v>
          </cell>
          <cell r="AB445" t="e">
            <v>#N/A</v>
          </cell>
          <cell r="AC445">
            <v>27.638617</v>
          </cell>
          <cell r="AD445">
            <v>-81.824602999999996</v>
          </cell>
          <cell r="AE445" t="e">
            <v>#N/A</v>
          </cell>
          <cell r="AF445" t="e">
            <v>#N/A</v>
          </cell>
          <cell r="AG445" t="e">
            <v>#N/A</v>
          </cell>
          <cell r="AH445" t="e">
            <v>#N/A</v>
          </cell>
          <cell r="AI445" t="e">
            <v>#N/A</v>
          </cell>
          <cell r="AJ445" t="e">
            <v>#N/A</v>
          </cell>
          <cell r="AK445" t="e">
            <v>#N/A</v>
          </cell>
        </row>
        <row r="446">
          <cell r="A446" t="str">
            <v>BWVLORXX</v>
          </cell>
          <cell r="B446" t="str">
            <v>OR</v>
          </cell>
          <cell r="C446" t="str">
            <v>OR</v>
          </cell>
          <cell r="D446" t="str">
            <v>BROWNSVILLE</v>
          </cell>
          <cell r="E446" t="str">
            <v>BWVLORXXRS0</v>
          </cell>
          <cell r="F446">
            <v>670</v>
          </cell>
          <cell r="G446" t="str">
            <v>541466</v>
          </cell>
          <cell r="H446">
            <v>8944</v>
          </cell>
          <cell r="I446">
            <v>7051</v>
          </cell>
          <cell r="J446">
            <v>8944</v>
          </cell>
          <cell r="K446" t="str">
            <v>T145</v>
          </cell>
          <cell r="L446" t="str">
            <v>2395</v>
          </cell>
          <cell r="M446" t="str">
            <v>CENTURYTEL OF OREGON, INC.</v>
          </cell>
          <cell r="N446" t="str">
            <v>LBNNOR</v>
          </cell>
          <cell r="O446" t="str">
            <v>BROWNSVILLE</v>
          </cell>
          <cell r="P446" t="str">
            <v>BROWNSVL</v>
          </cell>
          <cell r="R446" t="str">
            <v>CT</v>
          </cell>
          <cell r="S446" t="str">
            <v>WEST</v>
          </cell>
          <cell r="T446" t="str">
            <v>BRIAN STADING</v>
          </cell>
          <cell r="U446" t="str">
            <v>CenturyTel of Oregon, Inc.</v>
          </cell>
          <cell r="V446" t="str">
            <v>TUECA</v>
          </cell>
          <cell r="W446">
            <v>2395</v>
          </cell>
          <cell r="X446" t="str">
            <v>EUGENE OREGON</v>
          </cell>
          <cell r="Y446">
            <v>7051</v>
          </cell>
          <cell r="Z446">
            <v>8945</v>
          </cell>
          <cell r="AA446">
            <v>0</v>
          </cell>
          <cell r="AB446">
            <v>-1</v>
          </cell>
          <cell r="AC446">
            <v>44.394988123508739</v>
          </cell>
          <cell r="AD446">
            <v>-122.98861757265696</v>
          </cell>
          <cell r="AE446" t="str">
            <v>320 AVERELL ST</v>
          </cell>
          <cell r="AF446" t="str">
            <v>BROWNSVILLE</v>
          </cell>
          <cell r="AG446" t="str">
            <v>97327</v>
          </cell>
          <cell r="AH446">
            <v>0</v>
          </cell>
          <cell r="AI446" t="str">
            <v>-</v>
          </cell>
          <cell r="AJ446" t="str">
            <v>-</v>
          </cell>
          <cell r="AK446" t="str">
            <v>X</v>
          </cell>
        </row>
        <row r="447">
          <cell r="A447" t="str">
            <v>BXSPKSXA</v>
          </cell>
          <cell r="B447" t="str">
            <v>KS</v>
          </cell>
          <cell r="C447" t="str">
            <v>KS</v>
          </cell>
          <cell r="D447" t="str">
            <v>BAXTER SPRINGS</v>
          </cell>
          <cell r="E447" t="str">
            <v>BXSPKSXARS0</v>
          </cell>
          <cell r="F447">
            <v>532</v>
          </cell>
          <cell r="G447" t="str">
            <v>620856</v>
          </cell>
          <cell r="H447">
            <v>4048</v>
          </cell>
          <cell r="I447">
            <v>7449</v>
          </cell>
          <cell r="J447">
            <v>4048</v>
          </cell>
          <cell r="K447" t="str">
            <v>T868</v>
          </cell>
          <cell r="L447" t="str">
            <v>1812</v>
          </cell>
          <cell r="M447" t="str">
            <v>EMBARQ MISSOURI, INC. - KS</v>
          </cell>
          <cell r="N447" t="str">
            <v>BXSPKS</v>
          </cell>
          <cell r="O447" t="str">
            <v>BAXTER SPRINGS</v>
          </cell>
          <cell r="P447" t="str">
            <v>BAXTER SPG</v>
          </cell>
          <cell r="R447" t="str">
            <v>EQ</v>
          </cell>
          <cell r="S447" t="str">
            <v>MIDWEST</v>
          </cell>
          <cell r="T447" t="str">
            <v>DUANE RING</v>
          </cell>
          <cell r="U447" t="str">
            <v>EMBARQ MISSOURI, INC. - KS</v>
          </cell>
          <cell r="V447" t="e">
            <v>#N/A</v>
          </cell>
          <cell r="W447" t="e">
            <v>#N/A</v>
          </cell>
          <cell r="X447" t="e">
            <v>#N/A</v>
          </cell>
          <cell r="Y447" t="e">
            <v>#N/A</v>
          </cell>
          <cell r="Z447" t="e">
            <v>#N/A</v>
          </cell>
          <cell r="AA447" t="e">
            <v>#N/A</v>
          </cell>
          <cell r="AB447" t="e">
            <v>#N/A</v>
          </cell>
          <cell r="AC447">
            <v>37.024976000000002</v>
          </cell>
          <cell r="AD447">
            <v>-94.734289000000004</v>
          </cell>
          <cell r="AE447" t="e">
            <v>#N/A</v>
          </cell>
          <cell r="AF447" t="e">
            <v>#N/A</v>
          </cell>
          <cell r="AG447" t="e">
            <v>#N/A</v>
          </cell>
          <cell r="AH447" t="e">
            <v>#N/A</v>
          </cell>
          <cell r="AI447" t="e">
            <v>#N/A</v>
          </cell>
          <cell r="AJ447" t="e">
            <v>#N/A</v>
          </cell>
          <cell r="AK447" t="e">
            <v>#N/A</v>
          </cell>
        </row>
        <row r="448">
          <cell r="A448" t="str">
            <v>BXTNNCXA</v>
          </cell>
          <cell r="B448" t="str">
            <v>NC</v>
          </cell>
          <cell r="C448" t="str">
            <v>NC</v>
          </cell>
          <cell r="D448" t="str">
            <v>BUXTON</v>
          </cell>
          <cell r="E448" t="str">
            <v>BXTNNCXA995</v>
          </cell>
          <cell r="F448">
            <v>951</v>
          </cell>
          <cell r="G448" t="str">
            <v>252995</v>
          </cell>
          <cell r="H448">
            <v>916</v>
          </cell>
          <cell r="I448">
            <v>6125</v>
          </cell>
          <cell r="J448">
            <v>916</v>
          </cell>
          <cell r="K448" t="str">
            <v>T887</v>
          </cell>
          <cell r="L448" t="str">
            <v>0470</v>
          </cell>
          <cell r="M448" t="str">
            <v>CAROLINA TEL AND TEL CO., LLC</v>
          </cell>
          <cell r="N448" t="str">
            <v>BXTNNC</v>
          </cell>
          <cell r="O448" t="str">
            <v>BUXTON</v>
          </cell>
          <cell r="P448" t="str">
            <v>BUXTON</v>
          </cell>
          <cell r="R448" t="str">
            <v>EQ</v>
          </cell>
          <cell r="S448" t="str">
            <v>EAST</v>
          </cell>
          <cell r="T448" t="str">
            <v>KEVIN MCCARTER</v>
          </cell>
          <cell r="U448" t="str">
            <v>CAROLINA TEL AND TEL CO., LLC</v>
          </cell>
          <cell r="V448" t="e">
            <v>#N/A</v>
          </cell>
          <cell r="W448" t="e">
            <v>#N/A</v>
          </cell>
          <cell r="X448" t="e">
            <v>#N/A</v>
          </cell>
          <cell r="Y448" t="e">
            <v>#N/A</v>
          </cell>
          <cell r="Z448" t="e">
            <v>#N/A</v>
          </cell>
          <cell r="AA448" t="e">
            <v>#N/A</v>
          </cell>
          <cell r="AB448" t="e">
            <v>#N/A</v>
          </cell>
          <cell r="AC448">
            <v>35.266970999999998</v>
          </cell>
          <cell r="AD448">
            <v>-75.543315000000007</v>
          </cell>
          <cell r="AE448" t="e">
            <v>#N/A</v>
          </cell>
          <cell r="AF448" t="e">
            <v>#N/A</v>
          </cell>
          <cell r="AG448" t="e">
            <v>#N/A</v>
          </cell>
          <cell r="AH448" t="e">
            <v>#N/A</v>
          </cell>
          <cell r="AI448" t="e">
            <v>#N/A</v>
          </cell>
          <cell r="AJ448" t="e">
            <v>#N/A</v>
          </cell>
          <cell r="AK448" t="e">
            <v>#N/A</v>
          </cell>
        </row>
        <row r="449">
          <cell r="A449" t="str">
            <v>BXTNNCXB</v>
          </cell>
          <cell r="B449" t="str">
            <v>NC</v>
          </cell>
          <cell r="C449" t="str">
            <v>NC</v>
          </cell>
          <cell r="D449" t="str">
            <v>HATTERAS</v>
          </cell>
          <cell r="E449" t="str">
            <v>BXTNNCXB986</v>
          </cell>
          <cell r="F449">
            <v>951</v>
          </cell>
          <cell r="G449" t="str">
            <v>252986</v>
          </cell>
          <cell r="H449">
            <v>931</v>
          </cell>
          <cell r="I449">
            <v>6150</v>
          </cell>
          <cell r="J449">
            <v>931</v>
          </cell>
          <cell r="K449" t="str">
            <v>T887</v>
          </cell>
          <cell r="L449" t="str">
            <v>0470</v>
          </cell>
          <cell r="M449" t="str">
            <v>CAROLINA TEL AND TEL CO., LLC</v>
          </cell>
          <cell r="N449" t="str">
            <v>FRSCNC</v>
          </cell>
          <cell r="O449" t="str">
            <v>BUXTON</v>
          </cell>
          <cell r="P449" t="str">
            <v>BUXTON</v>
          </cell>
          <cell r="R449" t="str">
            <v>EQ</v>
          </cell>
          <cell r="S449" t="str">
            <v>EAST</v>
          </cell>
          <cell r="T449" t="str">
            <v>KEVIN MCCARTER</v>
          </cell>
          <cell r="U449" t="str">
            <v>CAROLINA TEL AND TEL CO., LLC</v>
          </cell>
          <cell r="V449" t="e">
            <v>#N/A</v>
          </cell>
          <cell r="W449" t="e">
            <v>#N/A</v>
          </cell>
          <cell r="X449" t="e">
            <v>#N/A</v>
          </cell>
          <cell r="Y449" t="e">
            <v>#N/A</v>
          </cell>
          <cell r="Z449" t="e">
            <v>#N/A</v>
          </cell>
          <cell r="AA449" t="e">
            <v>#N/A</v>
          </cell>
          <cell r="AB449" t="e">
            <v>#N/A</v>
          </cell>
          <cell r="AC449">
            <v>35.216498999999999</v>
          </cell>
          <cell r="AD449">
            <v>-75.686948999999998</v>
          </cell>
          <cell r="AE449" t="e">
            <v>#N/A</v>
          </cell>
          <cell r="AF449" t="e">
            <v>#N/A</v>
          </cell>
          <cell r="AG449" t="e">
            <v>#N/A</v>
          </cell>
          <cell r="AH449" t="e">
            <v>#N/A</v>
          </cell>
          <cell r="AI449" t="e">
            <v>#N/A</v>
          </cell>
          <cell r="AJ449" t="e">
            <v>#N/A</v>
          </cell>
          <cell r="AK449" t="e">
            <v>#N/A</v>
          </cell>
        </row>
        <row r="450">
          <cell r="A450" t="str">
            <v>BYBONCXA</v>
          </cell>
          <cell r="B450" t="str">
            <v>NC</v>
          </cell>
          <cell r="C450" t="str">
            <v>NC</v>
          </cell>
          <cell r="D450" t="str">
            <v>BAYBORO</v>
          </cell>
          <cell r="E450" t="str">
            <v>BYBONCXA74F</v>
          </cell>
          <cell r="F450">
            <v>951</v>
          </cell>
          <cell r="G450" t="str">
            <v>252745</v>
          </cell>
          <cell r="H450">
            <v>1080</v>
          </cell>
          <cell r="I450">
            <v>6273</v>
          </cell>
          <cell r="J450">
            <v>1080</v>
          </cell>
          <cell r="K450" t="str">
            <v>T887</v>
          </cell>
          <cell r="L450" t="str">
            <v>0470</v>
          </cell>
          <cell r="M450" t="str">
            <v>CAROLINA TEL AND TEL CO., LLC</v>
          </cell>
          <cell r="N450" t="str">
            <v>BYBONC</v>
          </cell>
          <cell r="O450" t="str">
            <v>BAYBORO</v>
          </cell>
          <cell r="P450" t="str">
            <v>BAYBORO</v>
          </cell>
          <cell r="R450" t="str">
            <v>EQ</v>
          </cell>
          <cell r="S450" t="str">
            <v>EAST</v>
          </cell>
          <cell r="T450" t="str">
            <v>KEVIN MCCARTER</v>
          </cell>
          <cell r="U450" t="str">
            <v>CAROLINA TEL AND TEL CO., LLC</v>
          </cell>
          <cell r="V450" t="e">
            <v>#N/A</v>
          </cell>
          <cell r="W450" t="e">
            <v>#N/A</v>
          </cell>
          <cell r="X450" t="e">
            <v>#N/A</v>
          </cell>
          <cell r="Y450" t="e">
            <v>#N/A</v>
          </cell>
          <cell r="Z450" t="e">
            <v>#N/A</v>
          </cell>
          <cell r="AA450" t="e">
            <v>#N/A</v>
          </cell>
          <cell r="AB450" t="e">
            <v>#N/A</v>
          </cell>
          <cell r="AC450">
            <v>35.142676000000002</v>
          </cell>
          <cell r="AD450">
            <v>-76.769413999999998</v>
          </cell>
          <cell r="AE450" t="e">
            <v>#N/A</v>
          </cell>
          <cell r="AF450" t="e">
            <v>#N/A</v>
          </cell>
          <cell r="AG450" t="e">
            <v>#N/A</v>
          </cell>
          <cell r="AH450" t="e">
            <v>#N/A</v>
          </cell>
          <cell r="AI450" t="e">
            <v>#N/A</v>
          </cell>
          <cell r="AJ450" t="e">
            <v>#N/A</v>
          </cell>
          <cell r="AK450" t="e">
            <v>#N/A</v>
          </cell>
        </row>
        <row r="451">
          <cell r="A451" t="str">
            <v>BYCYORXA</v>
          </cell>
          <cell r="B451" t="str">
            <v>OR</v>
          </cell>
          <cell r="C451" t="str">
            <v>OR</v>
          </cell>
          <cell r="D451" t="str">
            <v>Bay City</v>
          </cell>
          <cell r="E451" t="str">
            <v>BYCYORXARS0</v>
          </cell>
          <cell r="F451">
            <v>672</v>
          </cell>
          <cell r="G451" t="str">
            <v>503377</v>
          </cell>
          <cell r="H451">
            <v>9100</v>
          </cell>
          <cell r="I451">
            <v>6812</v>
          </cell>
          <cell r="J451">
            <v>9100</v>
          </cell>
          <cell r="K451" t="str">
            <v>T877</v>
          </cell>
          <cell r="L451" t="str">
            <v>4520</v>
          </cell>
          <cell r="M451" t="str">
            <v>UNITED TELEPHONE-NORTHWEST</v>
          </cell>
          <cell r="N451" t="str">
            <v>BYCYOR</v>
          </cell>
          <cell r="O451" t="str">
            <v>BAY CITY</v>
          </cell>
          <cell r="P451" t="str">
            <v>BAY CITY</v>
          </cell>
          <cell r="R451" t="str">
            <v>EQ</v>
          </cell>
          <cell r="S451" t="str">
            <v>WEST</v>
          </cell>
          <cell r="T451" t="str">
            <v>BRIAN STADING</v>
          </cell>
          <cell r="U451" t="str">
            <v>UNITED TELEPHONE-NORTHWEST</v>
          </cell>
          <cell r="V451" t="e">
            <v>#N/A</v>
          </cell>
          <cell r="W451" t="e">
            <v>#N/A</v>
          </cell>
          <cell r="X451" t="e">
            <v>#N/A</v>
          </cell>
          <cell r="Y451" t="e">
            <v>#N/A</v>
          </cell>
          <cell r="Z451" t="e">
            <v>#N/A</v>
          </cell>
          <cell r="AA451" t="e">
            <v>#N/A</v>
          </cell>
          <cell r="AB451" t="e">
            <v>#N/A</v>
          </cell>
          <cell r="AC451">
            <v>45.524158</v>
          </cell>
          <cell r="AD451">
            <v>-123.88867500000001</v>
          </cell>
          <cell r="AE451" t="e">
            <v>#N/A</v>
          </cell>
          <cell r="AF451" t="e">
            <v>#N/A</v>
          </cell>
          <cell r="AG451" t="e">
            <v>#N/A</v>
          </cell>
          <cell r="AH451" t="e">
            <v>#N/A</v>
          </cell>
          <cell r="AI451" t="e">
            <v>#N/A</v>
          </cell>
          <cell r="AJ451" t="e">
            <v>#N/A</v>
          </cell>
          <cell r="AK451" t="e">
            <v>#N/A</v>
          </cell>
        </row>
        <row r="452">
          <cell r="A452" t="str">
            <v>BYFDCOMA</v>
          </cell>
          <cell r="B452" t="str">
            <v>CO</v>
          </cell>
          <cell r="C452" t="str">
            <v>CO</v>
          </cell>
          <cell r="D452" t="str">
            <v>BAYFIELD</v>
          </cell>
          <cell r="E452" t="str">
            <v>BYFDCOMARS1</v>
          </cell>
          <cell r="F452">
            <v>656</v>
          </cell>
          <cell r="G452" t="str">
            <v>970884</v>
          </cell>
          <cell r="H452">
            <v>6176</v>
          </cell>
          <cell r="I452">
            <v>8147</v>
          </cell>
          <cell r="J452">
            <v>6176</v>
          </cell>
          <cell r="K452" t="str">
            <v>T600</v>
          </cell>
          <cell r="L452" t="str">
            <v>9636</v>
          </cell>
          <cell r="M452" t="str">
            <v>QWEST CORPORATION</v>
          </cell>
          <cell r="N452" t="str">
            <v>BYFDCOMA</v>
          </cell>
          <cell r="O452" t="str">
            <v>BAYFIELD</v>
          </cell>
          <cell r="P452" t="str">
            <v>BAYFIELD</v>
          </cell>
          <cell r="R452" t="str">
            <v>Q</v>
          </cell>
          <cell r="S452" t="str">
            <v>MOUNTAIN WEST</v>
          </cell>
          <cell r="T452" t="str">
            <v>TERRY BEELER</v>
          </cell>
          <cell r="U452" t="str">
            <v>QWEST CORPORATION</v>
          </cell>
          <cell r="V452" t="e">
            <v>#N/A</v>
          </cell>
          <cell r="W452" t="e">
            <v>#N/A</v>
          </cell>
          <cell r="X452" t="e">
            <v>#N/A</v>
          </cell>
          <cell r="Y452" t="e">
            <v>#N/A</v>
          </cell>
          <cell r="Z452" t="e">
            <v>#N/A</v>
          </cell>
          <cell r="AA452" t="e">
            <v>#N/A</v>
          </cell>
          <cell r="AB452" t="e">
            <v>#N/A</v>
          </cell>
          <cell r="AC452">
            <v>37.226387000000003</v>
          </cell>
          <cell r="AD452">
            <v>-107.601112</v>
          </cell>
          <cell r="AE452" t="e">
            <v>#N/A</v>
          </cell>
          <cell r="AF452" t="e">
            <v>#N/A</v>
          </cell>
          <cell r="AG452" t="e">
            <v>#N/A</v>
          </cell>
          <cell r="AH452" t="e">
            <v>#N/A</v>
          </cell>
          <cell r="AI452" t="e">
            <v>#N/A</v>
          </cell>
          <cell r="AJ452" t="e">
            <v>#N/A</v>
          </cell>
          <cell r="AK452" t="e">
            <v>#N/A</v>
          </cell>
        </row>
        <row r="453">
          <cell r="A453" t="str">
            <v>BYFDWI11</v>
          </cell>
          <cell r="B453" t="str">
            <v>WI</v>
          </cell>
          <cell r="C453" t="str">
            <v>WI</v>
          </cell>
          <cell r="D453" t="str">
            <v>BAYFIELD</v>
          </cell>
          <cell r="E453" t="str">
            <v>BYFDWI11RS0</v>
          </cell>
          <cell r="F453">
            <v>352</v>
          </cell>
          <cell r="G453" t="str">
            <v>715779</v>
          </cell>
          <cell r="H453">
            <v>4359</v>
          </cell>
          <cell r="I453">
            <v>5263</v>
          </cell>
          <cell r="J453">
            <v>4359</v>
          </cell>
          <cell r="K453" t="str">
            <v>T162</v>
          </cell>
          <cell r="L453" t="str">
            <v>0924</v>
          </cell>
          <cell r="M453" t="str">
            <v>CENTURYTEL MIDWEST-KENDALL LLC</v>
          </cell>
          <cell r="N453" t="str">
            <v>BYFDWI</v>
          </cell>
          <cell r="O453" t="str">
            <v>BAYFIELD</v>
          </cell>
          <cell r="P453" t="str">
            <v>BAYFIELD</v>
          </cell>
          <cell r="R453" t="str">
            <v>CT</v>
          </cell>
          <cell r="S453" t="str">
            <v>MIDWEST</v>
          </cell>
          <cell r="T453" t="str">
            <v>DUANE RING</v>
          </cell>
          <cell r="U453" t="str">
            <v>CenturyTel of the Midwest-Kendall, LLC</v>
          </cell>
          <cell r="V453" t="str">
            <v>TUECA</v>
          </cell>
          <cell r="W453">
            <v>924</v>
          </cell>
          <cell r="X453" t="str">
            <v>NORTHWEST WISCONSIN</v>
          </cell>
          <cell r="Y453">
            <v>5263</v>
          </cell>
          <cell r="Z453">
            <v>4359</v>
          </cell>
          <cell r="AA453">
            <v>0</v>
          </cell>
          <cell r="AB453">
            <v>0</v>
          </cell>
          <cell r="AC453">
            <v>46.81245646288648</v>
          </cell>
          <cell r="AD453">
            <v>-90.816545830887037</v>
          </cell>
          <cell r="AE453" t="str">
            <v>307 W WASHINGTON AVE</v>
          </cell>
          <cell r="AF453" t="str">
            <v>BAYFIELD</v>
          </cell>
          <cell r="AG453" t="str">
            <v>54814</v>
          </cell>
          <cell r="AH453">
            <v>0</v>
          </cell>
          <cell r="AI453" t="str">
            <v>X</v>
          </cell>
          <cell r="AJ453" t="str">
            <v>-</v>
          </cell>
          <cell r="AK453" t="str">
            <v>X</v>
          </cell>
        </row>
        <row r="454">
          <cell r="A454" t="str">
            <v>BYHLMSXA</v>
          </cell>
          <cell r="B454" t="str">
            <v>MS</v>
          </cell>
          <cell r="C454" t="str">
            <v>MS</v>
          </cell>
          <cell r="D454" t="str">
            <v>BYHALIA</v>
          </cell>
          <cell r="E454" t="str">
            <v>BYHLMSXADS0</v>
          </cell>
          <cell r="F454">
            <v>468</v>
          </cell>
          <cell r="G454" t="str">
            <v>662838</v>
          </cell>
          <cell r="H454">
            <v>3043</v>
          </cell>
          <cell r="I454">
            <v>7494</v>
          </cell>
          <cell r="J454">
            <v>3043</v>
          </cell>
          <cell r="K454" t="str">
            <v>T042</v>
          </cell>
          <cell r="L454" t="str">
            <v>0458</v>
          </cell>
          <cell r="M454" t="str">
            <v>CENTURYTEL NORTH MISSISSIPPI INC</v>
          </cell>
          <cell r="N454" t="str">
            <v>BYHLMS</v>
          </cell>
          <cell r="O454" t="str">
            <v>BYHALIA</v>
          </cell>
          <cell r="P454" t="str">
            <v>BYHALIA</v>
          </cell>
          <cell r="R454" t="str">
            <v>CT</v>
          </cell>
          <cell r="S454" t="str">
            <v>EAST</v>
          </cell>
          <cell r="T454" t="str">
            <v>KEVIN MCCARTER</v>
          </cell>
          <cell r="U454" t="str">
            <v>CenturyTel of North Mississippi, Inc.</v>
          </cell>
          <cell r="V454" t="str">
            <v>CenturyTel FCC # 7</v>
          </cell>
          <cell r="W454">
            <v>458</v>
          </cell>
          <cell r="X454" t="str">
            <v>MEMPHIS TENNESSEE</v>
          </cell>
          <cell r="Y454">
            <v>7496</v>
          </cell>
          <cell r="Z454">
            <v>3041</v>
          </cell>
          <cell r="AA454">
            <v>-2</v>
          </cell>
          <cell r="AB454">
            <v>2</v>
          </cell>
          <cell r="AC454">
            <v>34.867324247713626</v>
          </cell>
          <cell r="AD454">
            <v>-89.681813295524108</v>
          </cell>
          <cell r="AE454" t="str">
            <v>33 HWY 309 S</v>
          </cell>
          <cell r="AF454" t="str">
            <v>BYHALIA</v>
          </cell>
          <cell r="AG454" t="str">
            <v>38611</v>
          </cell>
          <cell r="AH454">
            <v>0</v>
          </cell>
          <cell r="AI454" t="str">
            <v>X</v>
          </cell>
          <cell r="AJ454" t="str">
            <v>X</v>
          </cell>
          <cell r="AK454" t="str">
            <v>-</v>
          </cell>
        </row>
        <row r="455">
          <cell r="A455" t="str">
            <v>BYLKWA01</v>
          </cell>
          <cell r="B455" t="str">
            <v>WA</v>
          </cell>
          <cell r="C455" t="str">
            <v>WA</v>
          </cell>
          <cell r="D455" t="str">
            <v>BONNEY LAKE</v>
          </cell>
          <cell r="E455" t="str">
            <v>BYLKWA01DS1</v>
          </cell>
          <cell r="F455">
            <v>674</v>
          </cell>
          <cell r="G455" t="str">
            <v>253299</v>
          </cell>
          <cell r="H455">
            <v>8866</v>
          </cell>
          <cell r="I455">
            <v>6426</v>
          </cell>
          <cell r="J455">
            <v>8866</v>
          </cell>
          <cell r="K455" t="str">
            <v>T600</v>
          </cell>
          <cell r="L455" t="str">
            <v>9638</v>
          </cell>
          <cell r="M455" t="str">
            <v>QWEST CORPORATION</v>
          </cell>
          <cell r="N455" t="str">
            <v>BYLKWA01</v>
          </cell>
          <cell r="O455" t="str">
            <v>SUMNER</v>
          </cell>
          <cell r="P455" t="str">
            <v>SUMNER</v>
          </cell>
          <cell r="R455" t="str">
            <v>Q</v>
          </cell>
          <cell r="S455" t="str">
            <v>WEST</v>
          </cell>
          <cell r="T455" t="str">
            <v>BRIAN STADING</v>
          </cell>
          <cell r="U455" t="str">
            <v>QWEST CORPORATION</v>
          </cell>
          <cell r="V455" t="e">
            <v>#N/A</v>
          </cell>
          <cell r="W455" t="e">
            <v>#N/A</v>
          </cell>
          <cell r="X455" t="e">
            <v>#N/A</v>
          </cell>
          <cell r="Y455" t="e">
            <v>#N/A</v>
          </cell>
          <cell r="Z455" t="e">
            <v>#N/A</v>
          </cell>
          <cell r="AA455" t="e">
            <v>#N/A</v>
          </cell>
          <cell r="AB455" t="e">
            <v>#N/A</v>
          </cell>
          <cell r="AC455">
            <v>47.191665999999998</v>
          </cell>
          <cell r="AD455">
            <v>-122.17083</v>
          </cell>
          <cell r="AE455" t="e">
            <v>#N/A</v>
          </cell>
          <cell r="AF455" t="e">
            <v>#N/A</v>
          </cell>
          <cell r="AG455" t="e">
            <v>#N/A</v>
          </cell>
          <cell r="AH455" t="e">
            <v>#N/A</v>
          </cell>
          <cell r="AI455" t="e">
            <v>#N/A</v>
          </cell>
          <cell r="AJ455" t="e">
            <v>#N/A</v>
          </cell>
          <cell r="AK455" t="e">
            <v>#N/A</v>
          </cell>
        </row>
        <row r="456">
          <cell r="A456" t="str">
            <v>BYRDNEXU</v>
          </cell>
          <cell r="B456" t="str">
            <v>NE</v>
          </cell>
          <cell r="C456" t="str">
            <v>NE</v>
          </cell>
          <cell r="D456" t="str">
            <v>BAYARD</v>
          </cell>
          <cell r="E456" t="str">
            <v>BYRDNEXURP0</v>
          </cell>
          <cell r="F456">
            <v>646</v>
          </cell>
          <cell r="G456" t="str">
            <v>308586</v>
          </cell>
          <cell r="H456">
            <v>5764</v>
          </cell>
          <cell r="I456">
            <v>7003</v>
          </cell>
          <cell r="J456">
            <v>5764</v>
          </cell>
          <cell r="K456" t="str">
            <v>T874</v>
          </cell>
          <cell r="L456" t="str">
            <v>4530</v>
          </cell>
          <cell r="M456" t="str">
            <v>UNITED TEL CO OF THE WEST - NE</v>
          </cell>
          <cell r="N456" t="str">
            <v>BYRDNE</v>
          </cell>
          <cell r="O456" t="str">
            <v>BAYARD</v>
          </cell>
          <cell r="P456" t="str">
            <v>BAYARD</v>
          </cell>
          <cell r="R456" t="str">
            <v>EQ</v>
          </cell>
          <cell r="S456" t="str">
            <v>MIDWEST</v>
          </cell>
          <cell r="T456" t="str">
            <v>DUANE RING</v>
          </cell>
          <cell r="U456" t="str">
            <v>UNITED TEL CO OF THE WEST - NE</v>
          </cell>
          <cell r="V456" t="e">
            <v>#N/A</v>
          </cell>
          <cell r="W456" t="e">
            <v>#N/A</v>
          </cell>
          <cell r="X456" t="e">
            <v>#N/A</v>
          </cell>
          <cell r="Y456" t="e">
            <v>#N/A</v>
          </cell>
          <cell r="Z456" t="e">
            <v>#N/A</v>
          </cell>
          <cell r="AA456" t="e">
            <v>#N/A</v>
          </cell>
          <cell r="AB456" t="e">
            <v>#N/A</v>
          </cell>
          <cell r="AC456">
            <v>41.756501</v>
          </cell>
          <cell r="AD456">
            <v>-103.322543</v>
          </cell>
          <cell r="AE456" t="e">
            <v>#N/A</v>
          </cell>
          <cell r="AF456" t="e">
            <v>#N/A</v>
          </cell>
          <cell r="AG456" t="e">
            <v>#N/A</v>
          </cell>
          <cell r="AH456" t="e">
            <v>#N/A</v>
          </cell>
          <cell r="AI456" t="e">
            <v>#N/A</v>
          </cell>
          <cell r="AJ456" t="e">
            <v>#N/A</v>
          </cell>
          <cell r="AK456" t="e">
            <v>#N/A</v>
          </cell>
        </row>
        <row r="457">
          <cell r="A457" t="str">
            <v>BYRDNMMA</v>
          </cell>
          <cell r="B457" t="str">
            <v>NM</v>
          </cell>
          <cell r="C457" t="str">
            <v>NM</v>
          </cell>
          <cell r="D457" t="str">
            <v>BAYARD</v>
          </cell>
          <cell r="E457" t="str">
            <v>BYRDNMMARS1</v>
          </cell>
          <cell r="F457">
            <v>664</v>
          </cell>
          <cell r="G457" t="str">
            <v>505537</v>
          </cell>
          <cell r="H457">
            <v>6009</v>
          </cell>
          <cell r="I457">
            <v>9105</v>
          </cell>
          <cell r="J457">
            <v>6009</v>
          </cell>
          <cell r="K457" t="str">
            <v>T600</v>
          </cell>
          <cell r="L457" t="str">
            <v>9636</v>
          </cell>
          <cell r="M457" t="str">
            <v>QWEST CORPORATION</v>
          </cell>
          <cell r="N457" t="str">
            <v>BYRDNMMA</v>
          </cell>
          <cell r="O457" t="str">
            <v>BAYARD</v>
          </cell>
          <cell r="P457" t="str">
            <v>BAYARD</v>
          </cell>
          <cell r="R457" t="str">
            <v>Q</v>
          </cell>
          <cell r="S457" t="str">
            <v>MOUNTAIN WEST</v>
          </cell>
          <cell r="T457" t="str">
            <v>TERRY BEELER</v>
          </cell>
          <cell r="U457" t="str">
            <v>QWEST CORPORATION</v>
          </cell>
          <cell r="V457" t="e">
            <v>#N/A</v>
          </cell>
          <cell r="W457" t="e">
            <v>#N/A</v>
          </cell>
          <cell r="X457" t="e">
            <v>#N/A</v>
          </cell>
          <cell r="Y457" t="e">
            <v>#N/A</v>
          </cell>
          <cell r="Z457" t="e">
            <v>#N/A</v>
          </cell>
          <cell r="AA457" t="e">
            <v>#N/A</v>
          </cell>
          <cell r="AB457" t="e">
            <v>#N/A</v>
          </cell>
          <cell r="AC457">
            <v>32.759524999999996</v>
          </cell>
          <cell r="AD457">
            <v>-108.1344</v>
          </cell>
          <cell r="AE457" t="e">
            <v>#N/A</v>
          </cell>
          <cell r="AF457" t="e">
            <v>#N/A</v>
          </cell>
          <cell r="AG457" t="e">
            <v>#N/A</v>
          </cell>
          <cell r="AH457" t="e">
            <v>#N/A</v>
          </cell>
          <cell r="AI457" t="e">
            <v>#N/A</v>
          </cell>
          <cell r="AJ457" t="e">
            <v>#N/A</v>
          </cell>
          <cell r="AK457" t="e">
            <v>#N/A</v>
          </cell>
        </row>
        <row r="458">
          <cell r="A458" t="str">
            <v>BYVLWIXA</v>
          </cell>
          <cell r="B458" t="str">
            <v>WI</v>
          </cell>
          <cell r="C458" t="str">
            <v>WI</v>
          </cell>
          <cell r="D458" t="str">
            <v>BOYCEVILLE</v>
          </cell>
          <cell r="E458" t="str">
            <v>BYVLWIXARS4</v>
          </cell>
          <cell r="F458">
            <v>352</v>
          </cell>
          <cell r="G458" t="str">
            <v>715643</v>
          </cell>
          <cell r="H458">
            <v>4360</v>
          </cell>
          <cell r="I458">
            <v>5688</v>
          </cell>
          <cell r="J458">
            <v>4360</v>
          </cell>
          <cell r="K458" t="str">
            <v>T096</v>
          </cell>
          <cell r="L458" t="str">
            <v>1155</v>
          </cell>
          <cell r="M458" t="str">
            <v>TELEPHONE USA OF WISCONSIN, LLC</v>
          </cell>
          <cell r="N458" t="str">
            <v>BYVLWI</v>
          </cell>
          <cell r="O458" t="str">
            <v>BOYCEVILLE</v>
          </cell>
          <cell r="P458" t="str">
            <v>BOYCEVILLE</v>
          </cell>
          <cell r="R458" t="str">
            <v>CT</v>
          </cell>
          <cell r="S458" t="str">
            <v>MIDWEST</v>
          </cell>
          <cell r="T458" t="str">
            <v>DUANE RING</v>
          </cell>
          <cell r="U458" t="str">
            <v>Telephone USA of Wisconsin, LLC</v>
          </cell>
          <cell r="V458" t="str">
            <v>CenturyTel FCC #1</v>
          </cell>
          <cell r="W458">
            <v>1155</v>
          </cell>
          <cell r="X458" t="str">
            <v>NORTHWEST WISCONSIN</v>
          </cell>
          <cell r="Y458">
            <v>5688</v>
          </cell>
          <cell r="Z458">
            <v>4360</v>
          </cell>
          <cell r="AA458">
            <v>0</v>
          </cell>
          <cell r="AB458">
            <v>0</v>
          </cell>
          <cell r="AC458">
            <v>45.044584623308019</v>
          </cell>
          <cell r="AD458">
            <v>-92.042756754681051</v>
          </cell>
          <cell r="AE458" t="str">
            <v>816 TIFFANY ST</v>
          </cell>
          <cell r="AF458" t="str">
            <v>BOYCEVILLE</v>
          </cell>
          <cell r="AG458" t="str">
            <v>54725</v>
          </cell>
          <cell r="AH458">
            <v>0</v>
          </cell>
          <cell r="AI458" t="str">
            <v>-</v>
          </cell>
          <cell r="AJ458" t="str">
            <v>-</v>
          </cell>
          <cell r="AK458" t="str">
            <v>X</v>
          </cell>
        </row>
        <row r="459">
          <cell r="A459" t="str">
            <v>BZMNMTMA</v>
          </cell>
          <cell r="B459" t="str">
            <v>MT</v>
          </cell>
          <cell r="C459" t="str">
            <v>MT</v>
          </cell>
          <cell r="D459" t="str">
            <v>BOZEMAN</v>
          </cell>
          <cell r="E459" t="str">
            <v>BZMNMTMADS0</v>
          </cell>
          <cell r="F459">
            <v>650</v>
          </cell>
          <cell r="G459" t="str">
            <v>406414</v>
          </cell>
          <cell r="H459">
            <v>7161</v>
          </cell>
          <cell r="I459">
            <v>6501</v>
          </cell>
          <cell r="J459">
            <v>7161</v>
          </cell>
          <cell r="K459" t="str">
            <v>T600</v>
          </cell>
          <cell r="L459" t="str">
            <v>9636</v>
          </cell>
          <cell r="M459" t="str">
            <v>QWEST CORPORATION</v>
          </cell>
          <cell r="N459" t="str">
            <v>BZMNMTMA</v>
          </cell>
          <cell r="O459" t="str">
            <v>BOZEMAN</v>
          </cell>
          <cell r="P459" t="str">
            <v>BOZEMAN</v>
          </cell>
          <cell r="R459" t="str">
            <v>Q</v>
          </cell>
          <cell r="S459" t="str">
            <v>WEST</v>
          </cell>
          <cell r="T459" t="str">
            <v>BRIAN STADING</v>
          </cell>
          <cell r="U459" t="str">
            <v>QWEST CORPORATION</v>
          </cell>
          <cell r="V459" t="e">
            <v>#N/A</v>
          </cell>
          <cell r="W459" t="e">
            <v>#N/A</v>
          </cell>
          <cell r="X459" t="e">
            <v>#N/A</v>
          </cell>
          <cell r="Y459" t="e">
            <v>#N/A</v>
          </cell>
          <cell r="Z459" t="e">
            <v>#N/A</v>
          </cell>
          <cell r="AA459" t="e">
            <v>#N/A</v>
          </cell>
          <cell r="AB459" t="e">
            <v>#N/A</v>
          </cell>
          <cell r="AC459">
            <v>45.663055</v>
          </cell>
          <cell r="AD459">
            <v>-111.037781</v>
          </cell>
          <cell r="AE459" t="e">
            <v>#N/A</v>
          </cell>
          <cell r="AF459" t="e">
            <v>#N/A</v>
          </cell>
          <cell r="AG459" t="e">
            <v>#N/A</v>
          </cell>
          <cell r="AH459" t="e">
            <v>#N/A</v>
          </cell>
          <cell r="AI459" t="e">
            <v>#N/A</v>
          </cell>
          <cell r="AJ459" t="e">
            <v>#N/A</v>
          </cell>
          <cell r="AK459" t="e">
            <v>#N/A</v>
          </cell>
        </row>
        <row r="460">
          <cell r="A460" t="str">
            <v>CABLMOXA</v>
          </cell>
          <cell r="B460" t="str">
            <v>MO</v>
          </cell>
          <cell r="C460" t="str">
            <v>MO</v>
          </cell>
          <cell r="D460" t="str">
            <v>CABOOL</v>
          </cell>
          <cell r="E460" t="str">
            <v>CABLMOXADS0</v>
          </cell>
          <cell r="F460">
            <v>522</v>
          </cell>
          <cell r="G460" t="str">
            <v>417962</v>
          </cell>
          <cell r="H460">
            <v>3638</v>
          </cell>
          <cell r="I460">
            <v>7242</v>
          </cell>
          <cell r="J460">
            <v>3638</v>
          </cell>
          <cell r="K460" t="str">
            <v>T805</v>
          </cell>
          <cell r="L460" t="str">
            <v>9786</v>
          </cell>
          <cell r="M460" t="str">
            <v>CENTURYTEL MISSOURI LLC (SOUTHERN)</v>
          </cell>
          <cell r="N460" t="str">
            <v>CABLMO</v>
          </cell>
          <cell r="O460" t="str">
            <v>CABOOL</v>
          </cell>
          <cell r="P460" t="str">
            <v>CABOOL</v>
          </cell>
          <cell r="R460" t="str">
            <v>CT</v>
          </cell>
          <cell r="S460" t="str">
            <v>MIDWEST</v>
          </cell>
          <cell r="T460" t="str">
            <v>DUANE RING</v>
          </cell>
          <cell r="U460" t="str">
            <v>CenturyTel of Missouri, LLC</v>
          </cell>
          <cell r="V460" t="str">
            <v>CenturyTel FCC #2 and #3</v>
          </cell>
          <cell r="W460">
            <v>9786</v>
          </cell>
          <cell r="X460" t="str">
            <v>SPRINGFIELD MISSOURI</v>
          </cell>
          <cell r="Y460">
            <v>7242</v>
          </cell>
          <cell r="Z460">
            <v>3638</v>
          </cell>
          <cell r="AA460">
            <v>0</v>
          </cell>
          <cell r="AB460">
            <v>0</v>
          </cell>
          <cell r="AC460">
            <v>37.123203880037664</v>
          </cell>
          <cell r="AD460">
            <v>-92.101163689585718</v>
          </cell>
          <cell r="AE460" t="str">
            <v>616 MAIN</v>
          </cell>
          <cell r="AF460" t="str">
            <v>CABOOL</v>
          </cell>
          <cell r="AG460" t="str">
            <v>65689</v>
          </cell>
          <cell r="AH460">
            <v>0</v>
          </cell>
          <cell r="AI460" t="str">
            <v>X</v>
          </cell>
          <cell r="AJ460" t="str">
            <v>X</v>
          </cell>
          <cell r="AK460" t="str">
            <v>-</v>
          </cell>
        </row>
        <row r="461">
          <cell r="A461" t="str">
            <v>CABTARXA</v>
          </cell>
          <cell r="B461" t="str">
            <v>AR</v>
          </cell>
          <cell r="C461" t="str">
            <v>AR</v>
          </cell>
          <cell r="D461" t="str">
            <v>CABOT</v>
          </cell>
          <cell r="E461" t="str">
            <v>CABTARXADS0</v>
          </cell>
          <cell r="F461">
            <v>528</v>
          </cell>
          <cell r="G461" t="str">
            <v>501605</v>
          </cell>
          <cell r="H461">
            <v>3428</v>
          </cell>
          <cell r="I461">
            <v>7656</v>
          </cell>
          <cell r="J461">
            <v>3428</v>
          </cell>
          <cell r="K461" t="str">
            <v>T094</v>
          </cell>
          <cell r="L461" t="str">
            <v>1144</v>
          </cell>
          <cell r="M461" t="str">
            <v>CENTURYTEL CENTRAL ARKANSAS, LLC</v>
          </cell>
          <cell r="N461" t="str">
            <v>CABTAR</v>
          </cell>
          <cell r="O461" t="str">
            <v>CABOT</v>
          </cell>
          <cell r="P461" t="str">
            <v>CABOT</v>
          </cell>
          <cell r="R461" t="str">
            <v>CT</v>
          </cell>
          <cell r="S461" t="str">
            <v>EAST</v>
          </cell>
          <cell r="T461" t="str">
            <v>KEVIN MCCARTER</v>
          </cell>
          <cell r="U461" t="str">
            <v>CenturyTel of Central Arkansas, LLC</v>
          </cell>
          <cell r="V461" t="str">
            <v>CenturyTel FCC # 7</v>
          </cell>
          <cell r="W461">
            <v>1144</v>
          </cell>
          <cell r="X461" t="str">
            <v>LITTLE ROCK ARKANSAS</v>
          </cell>
          <cell r="Y461">
            <v>7656</v>
          </cell>
          <cell r="Z461">
            <v>3428</v>
          </cell>
          <cell r="AA461">
            <v>0</v>
          </cell>
          <cell r="AB461">
            <v>0</v>
          </cell>
          <cell r="AC461">
            <v>34.97654922706861</v>
          </cell>
          <cell r="AD461">
            <v>-92.015372260793413</v>
          </cell>
          <cell r="AE461" t="str">
            <v>217 W OLIVE ST</v>
          </cell>
          <cell r="AF461" t="str">
            <v>CABOT</v>
          </cell>
          <cell r="AG461" t="str">
            <v>72023</v>
          </cell>
          <cell r="AH461">
            <v>0</v>
          </cell>
          <cell r="AI461" t="str">
            <v>X</v>
          </cell>
          <cell r="AJ461" t="str">
            <v>-</v>
          </cell>
          <cell r="AK461" t="str">
            <v>-</v>
          </cell>
        </row>
        <row r="462">
          <cell r="A462" t="str">
            <v>CACYCOMA</v>
          </cell>
          <cell r="B462" t="str">
            <v>CO</v>
          </cell>
          <cell r="C462" t="str">
            <v>CO</v>
          </cell>
          <cell r="D462" t="str">
            <v>CANON CITY</v>
          </cell>
          <cell r="E462" t="str">
            <v>CACYCOMADS0</v>
          </cell>
          <cell r="F462">
            <v>658</v>
          </cell>
          <cell r="G462" t="str">
            <v>719204</v>
          </cell>
          <cell r="H462">
            <v>5856</v>
          </cell>
          <cell r="I462">
            <v>7782</v>
          </cell>
          <cell r="J462">
            <v>5856</v>
          </cell>
          <cell r="K462" t="str">
            <v>T600</v>
          </cell>
          <cell r="L462" t="str">
            <v>9636</v>
          </cell>
          <cell r="M462" t="str">
            <v>QWEST CORPORATION</v>
          </cell>
          <cell r="N462" t="str">
            <v>CACYCOMA</v>
          </cell>
          <cell r="O462" t="str">
            <v>CANON CITY</v>
          </cell>
          <cell r="P462" t="str">
            <v>CANON CITY</v>
          </cell>
          <cell r="R462" t="str">
            <v>Q</v>
          </cell>
          <cell r="S462" t="str">
            <v>MOUNTAIN WEST</v>
          </cell>
          <cell r="T462" t="str">
            <v>TERRY BEELER</v>
          </cell>
          <cell r="U462" t="str">
            <v>QWEST CORPORATION</v>
          </cell>
          <cell r="V462" t="e">
            <v>#N/A</v>
          </cell>
          <cell r="W462" t="e">
            <v>#N/A</v>
          </cell>
          <cell r="X462" t="e">
            <v>#N/A</v>
          </cell>
          <cell r="Y462" t="e">
            <v>#N/A</v>
          </cell>
          <cell r="Z462" t="e">
            <v>#N/A</v>
          </cell>
          <cell r="AA462" t="e">
            <v>#N/A</v>
          </cell>
          <cell r="AB462" t="e">
            <v>#N/A</v>
          </cell>
          <cell r="AC462">
            <v>38.443333000000003</v>
          </cell>
          <cell r="AD462">
            <v>-105.236664</v>
          </cell>
          <cell r="AE462" t="e">
            <v>#N/A</v>
          </cell>
          <cell r="AF462" t="e">
            <v>#N/A</v>
          </cell>
          <cell r="AG462" t="e">
            <v>#N/A</v>
          </cell>
          <cell r="AH462" t="e">
            <v>#N/A</v>
          </cell>
          <cell r="AI462" t="e">
            <v>#N/A</v>
          </cell>
          <cell r="AJ462" t="e">
            <v>#N/A</v>
          </cell>
          <cell r="AK462" t="e">
            <v>#N/A</v>
          </cell>
        </row>
        <row r="463">
          <cell r="A463" t="str">
            <v>CAIRNENW</v>
          </cell>
          <cell r="B463" t="str">
            <v>NE</v>
          </cell>
          <cell r="C463" t="str">
            <v>NE</v>
          </cell>
          <cell r="D463" t="str">
            <v>CAIRO</v>
          </cell>
          <cell r="E463" t="str">
            <v>CAIRNENWRS1</v>
          </cell>
          <cell r="F463">
            <v>646</v>
          </cell>
          <cell r="G463" t="str">
            <v>308485</v>
          </cell>
          <cell r="H463">
            <v>4981</v>
          </cell>
          <cell r="I463">
            <v>6901</v>
          </cell>
          <cell r="J463">
            <v>4981</v>
          </cell>
          <cell r="K463" t="str">
            <v>T600</v>
          </cell>
          <cell r="L463" t="str">
            <v>9631</v>
          </cell>
          <cell r="M463" t="str">
            <v>QWEST CORPORATION</v>
          </cell>
          <cell r="N463" t="str">
            <v>CAIRNENW</v>
          </cell>
          <cell r="O463" t="str">
            <v>CAIRO</v>
          </cell>
          <cell r="P463" t="str">
            <v>CAIRO</v>
          </cell>
          <cell r="R463" t="str">
            <v>Q</v>
          </cell>
          <cell r="S463" t="str">
            <v>MIDWEST</v>
          </cell>
          <cell r="T463" t="str">
            <v>DUANE RING</v>
          </cell>
          <cell r="U463" t="str">
            <v>QWEST CORPORATION</v>
          </cell>
          <cell r="V463" t="e">
            <v>#N/A</v>
          </cell>
          <cell r="W463" t="e">
            <v>#N/A</v>
          </cell>
          <cell r="X463" t="e">
            <v>#N/A</v>
          </cell>
          <cell r="Y463" t="e">
            <v>#N/A</v>
          </cell>
          <cell r="Z463" t="e">
            <v>#N/A</v>
          </cell>
          <cell r="AA463" t="e">
            <v>#N/A</v>
          </cell>
          <cell r="AB463" t="e">
            <v>#N/A</v>
          </cell>
          <cell r="AC463">
            <v>40.999721999999998</v>
          </cell>
          <cell r="AD463">
            <v>-98.606941000000006</v>
          </cell>
          <cell r="AE463" t="e">
            <v>#N/A</v>
          </cell>
          <cell r="AF463" t="e">
            <v>#N/A</v>
          </cell>
          <cell r="AG463" t="e">
            <v>#N/A</v>
          </cell>
          <cell r="AH463" t="e">
            <v>#N/A</v>
          </cell>
          <cell r="AI463" t="e">
            <v>#N/A</v>
          </cell>
          <cell r="AJ463" t="e">
            <v>#N/A</v>
          </cell>
          <cell r="AK463" t="e">
            <v>#N/A</v>
          </cell>
        </row>
        <row r="464">
          <cell r="A464" t="str">
            <v>CAMPCOXC</v>
          </cell>
          <cell r="B464" t="str">
            <v>CO</v>
          </cell>
          <cell r="C464" t="str">
            <v>CO</v>
          </cell>
          <cell r="D464" t="str">
            <v>CAMPO</v>
          </cell>
          <cell r="E464" t="str">
            <v>CAMPCOXCRS1</v>
          </cell>
          <cell r="F464">
            <v>658</v>
          </cell>
          <cell r="G464" t="str">
            <v>719787</v>
          </cell>
          <cell r="H464">
            <v>5331</v>
          </cell>
          <cell r="I464">
            <v>7920</v>
          </cell>
          <cell r="J464">
            <v>5331</v>
          </cell>
          <cell r="K464" t="str">
            <v>T149</v>
          </cell>
          <cell r="L464" t="str">
            <v>2185</v>
          </cell>
          <cell r="M464" t="str">
            <v>CENTURYTEL OF EAGLE, INC.</v>
          </cell>
          <cell r="N464" t="str">
            <v>LAMRCO</v>
          </cell>
          <cell r="O464" t="str">
            <v>CAMPO</v>
          </cell>
          <cell r="P464" t="str">
            <v>CAMPO</v>
          </cell>
          <cell r="R464" t="str">
            <v>CT</v>
          </cell>
          <cell r="S464" t="str">
            <v>MOUNTAIN WEST</v>
          </cell>
          <cell r="T464" t="str">
            <v>TERRY BEELER</v>
          </cell>
          <cell r="U464" t="str">
            <v>CenturyTel of Eagle, Inc.</v>
          </cell>
          <cell r="V464" t="str">
            <v>TUECA</v>
          </cell>
          <cell r="W464">
            <v>2185</v>
          </cell>
          <cell r="X464" t="str">
            <v>COLORADO SPRINGS CO</v>
          </cell>
          <cell r="Y464">
            <v>7920</v>
          </cell>
          <cell r="Z464">
            <v>5331</v>
          </cell>
          <cell r="AA464">
            <v>0</v>
          </cell>
          <cell r="AB464">
            <v>0</v>
          </cell>
          <cell r="AC464">
            <v>37.102235582165797</v>
          </cell>
          <cell r="AD464">
            <v>-102.57908161947995</v>
          </cell>
          <cell r="AE464" t="str">
            <v>170 E FOURTH</v>
          </cell>
          <cell r="AF464" t="str">
            <v>CAMPO</v>
          </cell>
          <cell r="AG464" t="str">
            <v>81029</v>
          </cell>
          <cell r="AH464">
            <v>0</v>
          </cell>
          <cell r="AI464" t="str">
            <v>X</v>
          </cell>
          <cell r="AJ464" t="str">
            <v>-</v>
          </cell>
          <cell r="AK464" t="str">
            <v>X</v>
          </cell>
        </row>
        <row r="465">
          <cell r="A465" t="str">
            <v>CANAVAXA</v>
          </cell>
          <cell r="B465" t="str">
            <v>VA</v>
          </cell>
          <cell r="C465" t="str">
            <v>VA</v>
          </cell>
          <cell r="D465" t="str">
            <v>CANA</v>
          </cell>
          <cell r="E465" t="str">
            <v>CANAVAXARS0</v>
          </cell>
          <cell r="F465">
            <v>956</v>
          </cell>
          <cell r="G465" t="str">
            <v>276755</v>
          </cell>
          <cell r="H465">
            <v>1833</v>
          </cell>
          <cell r="I465">
            <v>6388</v>
          </cell>
          <cell r="J465">
            <v>1833</v>
          </cell>
          <cell r="K465" t="str">
            <v>T859</v>
          </cell>
          <cell r="L465" t="str">
            <v>4511</v>
          </cell>
          <cell r="M465" t="str">
            <v>UNITED TELEPHONE-SOUTHEAST-VA</v>
          </cell>
          <cell r="N465" t="str">
            <v>CANAVA</v>
          </cell>
          <cell r="O465" t="str">
            <v>CANA</v>
          </cell>
          <cell r="P465" t="str">
            <v>CANA</v>
          </cell>
          <cell r="R465" t="str">
            <v>EQ</v>
          </cell>
          <cell r="S465" t="str">
            <v>EAST</v>
          </cell>
          <cell r="T465" t="str">
            <v>KEVIN MCCARTER</v>
          </cell>
          <cell r="U465" t="str">
            <v>UNITED TELEPHONE-SOUTHEAST-VA</v>
          </cell>
          <cell r="V465" t="e">
            <v>#N/A</v>
          </cell>
          <cell r="W465" t="e">
            <v>#N/A</v>
          </cell>
          <cell r="X465" t="e">
            <v>#N/A</v>
          </cell>
          <cell r="Y465" t="e">
            <v>#N/A</v>
          </cell>
          <cell r="Z465" t="e">
            <v>#N/A</v>
          </cell>
          <cell r="AA465" t="e">
            <v>#N/A</v>
          </cell>
          <cell r="AB465" t="e">
            <v>#N/A</v>
          </cell>
          <cell r="AC465">
            <v>36.596617999999999</v>
          </cell>
          <cell r="AD465">
            <v>-80.679452999999995</v>
          </cell>
          <cell r="AE465" t="e">
            <v>#N/A</v>
          </cell>
          <cell r="AF465" t="e">
            <v>#N/A</v>
          </cell>
          <cell r="AG465" t="e">
            <v>#N/A</v>
          </cell>
          <cell r="AH465" t="e">
            <v>#N/A</v>
          </cell>
          <cell r="AI465" t="e">
            <v>#N/A</v>
          </cell>
          <cell r="AJ465" t="e">
            <v>#N/A</v>
          </cell>
          <cell r="AK465" t="e">
            <v>#N/A</v>
          </cell>
        </row>
        <row r="466">
          <cell r="A466" t="str">
            <v>CARAOHXA</v>
          </cell>
          <cell r="B466" t="str">
            <v>OH</v>
          </cell>
          <cell r="C466" t="str">
            <v>OH</v>
          </cell>
          <cell r="D466" t="str">
            <v>CAIRO</v>
          </cell>
          <cell r="E466" t="str">
            <v>CARAOHXARS1</v>
          </cell>
          <cell r="F466">
            <v>923</v>
          </cell>
          <cell r="G466" t="str">
            <v>419641</v>
          </cell>
          <cell r="H466">
            <v>2806</v>
          </cell>
          <cell r="I466">
            <v>5902</v>
          </cell>
          <cell r="J466">
            <v>2806</v>
          </cell>
          <cell r="K466" t="str">
            <v>T855</v>
          </cell>
          <cell r="L466" t="str">
            <v>0661</v>
          </cell>
          <cell r="M466" t="str">
            <v>UNITED TEL. CO. OF OHIO</v>
          </cell>
          <cell r="N466" t="str">
            <v>CARAOH</v>
          </cell>
          <cell r="O466" t="str">
            <v>CAIRO</v>
          </cell>
          <cell r="P466" t="str">
            <v>CAIRO</v>
          </cell>
          <cell r="R466" t="str">
            <v>EQ</v>
          </cell>
          <cell r="S466" t="str">
            <v>MIDWEST</v>
          </cell>
          <cell r="T466" t="str">
            <v>DUANE RING</v>
          </cell>
          <cell r="U466" t="str">
            <v>UNITED TEL. CO. OF OHIO</v>
          </cell>
          <cell r="V466" t="e">
            <v>#N/A</v>
          </cell>
          <cell r="W466" t="e">
            <v>#N/A</v>
          </cell>
          <cell r="X466" t="e">
            <v>#N/A</v>
          </cell>
          <cell r="Y466" t="e">
            <v>#N/A</v>
          </cell>
          <cell r="Z466" t="e">
            <v>#N/A</v>
          </cell>
          <cell r="AA466" t="e">
            <v>#N/A</v>
          </cell>
          <cell r="AB466" t="e">
            <v>#N/A</v>
          </cell>
          <cell r="AC466">
            <v>40.831249</v>
          </cell>
          <cell r="AD466">
            <v>-84.082706000000002</v>
          </cell>
          <cell r="AE466" t="e">
            <v>#N/A</v>
          </cell>
          <cell r="AF466" t="e">
            <v>#N/A</v>
          </cell>
          <cell r="AG466" t="e">
            <v>#N/A</v>
          </cell>
          <cell r="AH466" t="e">
            <v>#N/A</v>
          </cell>
          <cell r="AI466" t="e">
            <v>#N/A</v>
          </cell>
          <cell r="AJ466" t="e">
            <v>#N/A</v>
          </cell>
          <cell r="AK466" t="e">
            <v>#N/A</v>
          </cell>
        </row>
        <row r="467">
          <cell r="A467" t="str">
            <v>CARLMNXC</v>
          </cell>
          <cell r="B467" t="str">
            <v>MN</v>
          </cell>
          <cell r="C467" t="str">
            <v>MN</v>
          </cell>
          <cell r="D467" t="str">
            <v>CARLOS</v>
          </cell>
          <cell r="E467" t="str">
            <v>CARLMNXCRS0</v>
          </cell>
          <cell r="F467">
            <v>626</v>
          </cell>
          <cell r="G467" t="str">
            <v>320852</v>
          </cell>
          <cell r="H467">
            <v>4897</v>
          </cell>
          <cell r="I467">
            <v>5709</v>
          </cell>
          <cell r="J467">
            <v>4897</v>
          </cell>
          <cell r="K467" t="str">
            <v>T866</v>
          </cell>
          <cell r="L467" t="str">
            <v>1456</v>
          </cell>
          <cell r="M467" t="str">
            <v>EMBARQ MINNESOTA</v>
          </cell>
          <cell r="N467" t="str">
            <v>CARLMN</v>
          </cell>
          <cell r="O467" t="str">
            <v>CARLOS</v>
          </cell>
          <cell r="P467" t="str">
            <v>CARLOS</v>
          </cell>
          <cell r="R467" t="str">
            <v>EQ</v>
          </cell>
          <cell r="S467" t="str">
            <v>MIDWEST</v>
          </cell>
          <cell r="T467" t="str">
            <v>DUANE RING</v>
          </cell>
          <cell r="U467" t="str">
            <v>EMBARQ MINNESOTA</v>
          </cell>
          <cell r="V467" t="e">
            <v>#N/A</v>
          </cell>
          <cell r="W467" t="e">
            <v>#N/A</v>
          </cell>
          <cell r="X467" t="e">
            <v>#N/A</v>
          </cell>
          <cell r="Y467" t="e">
            <v>#N/A</v>
          </cell>
          <cell r="Z467" t="e">
            <v>#N/A</v>
          </cell>
          <cell r="AA467" t="e">
            <v>#N/A</v>
          </cell>
          <cell r="AB467" t="e">
            <v>#N/A</v>
          </cell>
          <cell r="AC467">
            <v>45.971513999999999</v>
          </cell>
          <cell r="AD467">
            <v>-95.294026000000002</v>
          </cell>
          <cell r="AE467" t="e">
            <v>#N/A</v>
          </cell>
          <cell r="AF467" t="e">
            <v>#N/A</v>
          </cell>
          <cell r="AG467" t="e">
            <v>#N/A</v>
          </cell>
          <cell r="AH467" t="e">
            <v>#N/A</v>
          </cell>
          <cell r="AI467" t="e">
            <v>#N/A</v>
          </cell>
          <cell r="AJ467" t="e">
            <v>#N/A</v>
          </cell>
          <cell r="AK467" t="e">
            <v>#N/A</v>
          </cell>
        </row>
        <row r="468">
          <cell r="A468" t="str">
            <v>CAROMIXI</v>
          </cell>
          <cell r="B468" t="str">
            <v>MI</v>
          </cell>
          <cell r="C468" t="str">
            <v>MI</v>
          </cell>
          <cell r="D468" t="str">
            <v>CARO</v>
          </cell>
          <cell r="E468" t="str">
            <v>CAROMIXIDS1</v>
          </cell>
          <cell r="F468">
            <v>344</v>
          </cell>
          <cell r="G468" t="str">
            <v>989672</v>
          </cell>
          <cell r="H468">
            <v>3006</v>
          </cell>
          <cell r="I468">
            <v>5349</v>
          </cell>
          <cell r="J468">
            <v>3006</v>
          </cell>
          <cell r="K468" t="str">
            <v>T100</v>
          </cell>
          <cell r="L468" t="str">
            <v>0702</v>
          </cell>
          <cell r="M468" t="str">
            <v>CENTURY TEL CO NORTHERN MICHIGAN</v>
          </cell>
          <cell r="N468" t="str">
            <v>CAROMI</v>
          </cell>
          <cell r="O468" t="str">
            <v>CARO</v>
          </cell>
          <cell r="P468" t="str">
            <v>CARO</v>
          </cell>
          <cell r="R468" t="str">
            <v>CT</v>
          </cell>
          <cell r="S468" t="str">
            <v>MIDWEST</v>
          </cell>
          <cell r="T468" t="str">
            <v>DUANE RING</v>
          </cell>
          <cell r="U468" t="str">
            <v>CenturyTel of Michigan, Inc.</v>
          </cell>
          <cell r="V468" t="str">
            <v>CenturyTel FCC #1</v>
          </cell>
          <cell r="W468">
            <v>702</v>
          </cell>
          <cell r="X468" t="str">
            <v>SAGINAW MICHIGAN</v>
          </cell>
          <cell r="Y468">
            <v>5349</v>
          </cell>
          <cell r="Z468">
            <v>3006</v>
          </cell>
          <cell r="AA468">
            <v>0</v>
          </cell>
          <cell r="AB468">
            <v>0</v>
          </cell>
          <cell r="AC468">
            <v>43.489718059867087</v>
          </cell>
          <cell r="AD468">
            <v>-83.394807957469837</v>
          </cell>
          <cell r="AE468" t="str">
            <v>201 MONTAGUE ST</v>
          </cell>
          <cell r="AF468" t="str">
            <v>CARO</v>
          </cell>
          <cell r="AG468" t="str">
            <v>48723</v>
          </cell>
          <cell r="AH468">
            <v>0</v>
          </cell>
          <cell r="AI468" t="str">
            <v>X</v>
          </cell>
          <cell r="AJ468" t="str">
            <v>-</v>
          </cell>
          <cell r="AK468" t="str">
            <v>-</v>
          </cell>
        </row>
        <row r="469">
          <cell r="A469" t="str">
            <v>CASCWIXA</v>
          </cell>
          <cell r="B469" t="str">
            <v>WI</v>
          </cell>
          <cell r="C469" t="str">
            <v>WI</v>
          </cell>
          <cell r="D469" t="str">
            <v>CASCO</v>
          </cell>
          <cell r="E469" t="str">
            <v>CASCWIXADS0</v>
          </cell>
          <cell r="F469">
            <v>350</v>
          </cell>
          <cell r="G469" t="str">
            <v>920837</v>
          </cell>
          <cell r="H469">
            <v>3698</v>
          </cell>
          <cell r="I469">
            <v>5476</v>
          </cell>
          <cell r="J469">
            <v>3698</v>
          </cell>
          <cell r="K469" t="str">
            <v>T160</v>
          </cell>
          <cell r="L469" t="str">
            <v>0857</v>
          </cell>
          <cell r="M469" t="str">
            <v>CENTURYTEL MW-WISCONSIN</v>
          </cell>
          <cell r="N469" t="str">
            <v>CASCWI</v>
          </cell>
          <cell r="O469" t="str">
            <v>CASCO</v>
          </cell>
          <cell r="P469" t="str">
            <v>CASCO</v>
          </cell>
          <cell r="R469" t="str">
            <v>CT</v>
          </cell>
          <cell r="S469" t="str">
            <v>MIDWEST</v>
          </cell>
          <cell r="T469" t="str">
            <v>DUANE RING</v>
          </cell>
          <cell r="U469" t="str">
            <v>CenturyTel of the Midwest-Wisconsin, LLC</v>
          </cell>
          <cell r="V469" t="str">
            <v>NECA</v>
          </cell>
          <cell r="W469">
            <v>857</v>
          </cell>
          <cell r="X469" t="str">
            <v>NORTHEAST WISCONSIN</v>
          </cell>
          <cell r="Y469">
            <v>5476</v>
          </cell>
          <cell r="Z469">
            <v>3698</v>
          </cell>
          <cell r="AA469">
            <v>0</v>
          </cell>
          <cell r="AB469">
            <v>0</v>
          </cell>
          <cell r="AC469">
            <v>44.549019249432334</v>
          </cell>
          <cell r="AD469">
            <v>-87.618586732113471</v>
          </cell>
          <cell r="AE469" t="str">
            <v>212 CHURCH AVE</v>
          </cell>
          <cell r="AF469" t="str">
            <v>CASCO</v>
          </cell>
          <cell r="AG469" t="str">
            <v>54205</v>
          </cell>
          <cell r="AH469">
            <v>0</v>
          </cell>
          <cell r="AI469" t="str">
            <v>X</v>
          </cell>
          <cell r="AJ469" t="str">
            <v>-</v>
          </cell>
          <cell r="AK469" t="str">
            <v>-</v>
          </cell>
        </row>
        <row r="470">
          <cell r="A470" t="str">
            <v>CAVRSDCO</v>
          </cell>
          <cell r="B470" t="str">
            <v>SD</v>
          </cell>
          <cell r="C470" t="str">
            <v>SD</v>
          </cell>
          <cell r="D470" t="str">
            <v>CAVOUR</v>
          </cell>
          <cell r="E470" t="str">
            <v>CAVRSDCORS1</v>
          </cell>
          <cell r="F470">
            <v>640</v>
          </cell>
          <cell r="G470" t="str">
            <v>605599</v>
          </cell>
          <cell r="H470">
            <v>5158</v>
          </cell>
          <cell r="I470">
            <v>6189</v>
          </cell>
          <cell r="J470">
            <v>5158</v>
          </cell>
          <cell r="K470" t="str">
            <v>T600</v>
          </cell>
          <cell r="L470" t="str">
            <v>9631</v>
          </cell>
          <cell r="M470" t="str">
            <v>QWEST CORPORATION</v>
          </cell>
          <cell r="N470" t="str">
            <v>CAVRSDCO</v>
          </cell>
          <cell r="O470" t="str">
            <v>CAVOUR</v>
          </cell>
          <cell r="P470" t="str">
            <v>CAVOUR</v>
          </cell>
          <cell r="R470" t="str">
            <v>Q</v>
          </cell>
          <cell r="S470" t="str">
            <v>MIDWEST</v>
          </cell>
          <cell r="T470" t="str">
            <v>DUANE RING</v>
          </cell>
          <cell r="U470" t="str">
            <v>QWEST CORPORATION</v>
          </cell>
          <cell r="V470" t="e">
            <v>#N/A</v>
          </cell>
          <cell r="W470" t="e">
            <v>#N/A</v>
          </cell>
          <cell r="X470" t="e">
            <v>#N/A</v>
          </cell>
          <cell r="Y470" t="e">
            <v>#N/A</v>
          </cell>
          <cell r="Z470" t="e">
            <v>#N/A</v>
          </cell>
          <cell r="AA470" t="e">
            <v>#N/A</v>
          </cell>
          <cell r="AB470" t="e">
            <v>#N/A</v>
          </cell>
          <cell r="AC470">
            <v>44.369416000000001</v>
          </cell>
          <cell r="AD470">
            <v>-98.034289000000001</v>
          </cell>
          <cell r="AE470" t="e">
            <v>#N/A</v>
          </cell>
          <cell r="AF470" t="e">
            <v>#N/A</v>
          </cell>
          <cell r="AG470" t="e">
            <v>#N/A</v>
          </cell>
          <cell r="AH470" t="e">
            <v>#N/A</v>
          </cell>
          <cell r="AI470" t="e">
            <v>#N/A</v>
          </cell>
          <cell r="AJ470" t="e">
            <v>#N/A</v>
          </cell>
          <cell r="AK470" t="e">
            <v>#N/A</v>
          </cell>
        </row>
        <row r="471">
          <cell r="A471" t="str">
            <v>CAYGTXAB</v>
          </cell>
          <cell r="B471" t="str">
            <v>TX</v>
          </cell>
          <cell r="C471" t="str">
            <v>TX</v>
          </cell>
          <cell r="D471" t="str">
            <v>CAYUGA</v>
          </cell>
          <cell r="E471" t="str">
            <v>CAYGTXABRS0</v>
          </cell>
          <cell r="F471">
            <v>552</v>
          </cell>
          <cell r="G471" t="str">
            <v>903499</v>
          </cell>
          <cell r="H471">
            <v>3825</v>
          </cell>
          <cell r="I471">
            <v>8543</v>
          </cell>
          <cell r="J471">
            <v>3825</v>
          </cell>
          <cell r="K471" t="str">
            <v>T870</v>
          </cell>
          <cell r="L471" t="str">
            <v>2084</v>
          </cell>
          <cell r="M471" t="str">
            <v>UNITED TELEPHONE OF TEXAS INC</v>
          </cell>
          <cell r="N471" t="str">
            <v>CAYGTX</v>
          </cell>
          <cell r="O471" t="str">
            <v>CAYUGA</v>
          </cell>
          <cell r="P471" t="str">
            <v>CAYUGA</v>
          </cell>
          <cell r="R471" t="str">
            <v>EQ</v>
          </cell>
          <cell r="S471" t="str">
            <v>EAST</v>
          </cell>
          <cell r="T471" t="str">
            <v>KEVIN MCCARTER</v>
          </cell>
          <cell r="U471" t="str">
            <v>UNITED TELEPHONE OF TEXAS INC</v>
          </cell>
          <cell r="V471" t="e">
            <v>#N/A</v>
          </cell>
          <cell r="W471" t="e">
            <v>#N/A</v>
          </cell>
          <cell r="X471" t="e">
            <v>#N/A</v>
          </cell>
          <cell r="Y471" t="e">
            <v>#N/A</v>
          </cell>
          <cell r="Z471" t="e">
            <v>#N/A</v>
          </cell>
          <cell r="AA471" t="e">
            <v>#N/A</v>
          </cell>
          <cell r="AB471" t="e">
            <v>#N/A</v>
          </cell>
          <cell r="AC471">
            <v>31.954720999999999</v>
          </cell>
          <cell r="AD471">
            <v>-95.970557999999997</v>
          </cell>
          <cell r="AE471" t="e">
            <v>#N/A</v>
          </cell>
          <cell r="AF471" t="e">
            <v>#N/A</v>
          </cell>
          <cell r="AG471" t="e">
            <v>#N/A</v>
          </cell>
          <cell r="AH471" t="e">
            <v>#N/A</v>
          </cell>
          <cell r="AI471" t="e">
            <v>#N/A</v>
          </cell>
          <cell r="AJ471" t="e">
            <v>#N/A</v>
          </cell>
          <cell r="AK471" t="e">
            <v>#N/A</v>
          </cell>
        </row>
        <row r="472">
          <cell r="A472" t="str">
            <v>CBCYINBC</v>
          </cell>
          <cell r="B472" t="str">
            <v>IN</v>
          </cell>
          <cell r="C472" t="str">
            <v>IN</v>
          </cell>
          <cell r="D472" t="str">
            <v>LAUD</v>
          </cell>
          <cell r="E472" t="str">
            <v>CBCYINBCRS0</v>
          </cell>
          <cell r="F472">
            <v>332</v>
          </cell>
          <cell r="G472" t="str">
            <v>260396</v>
          </cell>
          <cell r="H472">
            <v>3024</v>
          </cell>
          <cell r="I472">
            <v>5973</v>
          </cell>
          <cell r="J472">
            <v>3024</v>
          </cell>
          <cell r="K472" t="str">
            <v>T865</v>
          </cell>
          <cell r="L472" t="str">
            <v>0832</v>
          </cell>
          <cell r="M472" t="str">
            <v>UNITED TEL. CO. OF INDIANA, INC.</v>
          </cell>
          <cell r="N472" t="str">
            <v>LAUDIN</v>
          </cell>
          <cell r="O472" t="str">
            <v>LAUD</v>
          </cell>
          <cell r="P472" t="str">
            <v>LAUD</v>
          </cell>
          <cell r="R472" t="str">
            <v>EQ</v>
          </cell>
          <cell r="S472" t="str">
            <v>MIDWEST</v>
          </cell>
          <cell r="T472" t="str">
            <v>DUANE RING</v>
          </cell>
          <cell r="U472" t="str">
            <v>UNITED TEL. CO. OF INDIANA, INC.</v>
          </cell>
          <cell r="V472" t="e">
            <v>#N/A</v>
          </cell>
          <cell r="W472" t="e">
            <v>#N/A</v>
          </cell>
          <cell r="X472" t="e">
            <v>#N/A</v>
          </cell>
          <cell r="Y472" t="e">
            <v>#N/A</v>
          </cell>
          <cell r="Z472" t="e">
            <v>#N/A</v>
          </cell>
          <cell r="AA472" t="e">
            <v>#N/A</v>
          </cell>
          <cell r="AB472" t="e">
            <v>#N/A</v>
          </cell>
          <cell r="AC472">
            <v>41.045810000000003</v>
          </cell>
          <cell r="AD472">
            <v>-85.446453000000005</v>
          </cell>
          <cell r="AE472" t="e">
            <v>#N/A</v>
          </cell>
          <cell r="AF472" t="e">
            <v>#N/A</v>
          </cell>
          <cell r="AG472" t="e">
            <v>#N/A</v>
          </cell>
          <cell r="AH472" t="e">
            <v>#N/A</v>
          </cell>
          <cell r="AI472" t="e">
            <v>#N/A</v>
          </cell>
          <cell r="AJ472" t="e">
            <v>#N/A</v>
          </cell>
          <cell r="AK472" t="e">
            <v>#N/A</v>
          </cell>
        </row>
        <row r="473">
          <cell r="A473" t="str">
            <v>CBCYINXA</v>
          </cell>
          <cell r="B473" t="str">
            <v>IN</v>
          </cell>
          <cell r="C473" t="str">
            <v>IN</v>
          </cell>
          <cell r="D473" t="str">
            <v>COLUMBIA CITY</v>
          </cell>
          <cell r="E473" t="str">
            <v>CBCYINXARS1</v>
          </cell>
          <cell r="F473">
            <v>332</v>
          </cell>
          <cell r="G473" t="str">
            <v>260244</v>
          </cell>
          <cell r="H473">
            <v>3042</v>
          </cell>
          <cell r="I473">
            <v>5956</v>
          </cell>
          <cell r="J473">
            <v>3042</v>
          </cell>
          <cell r="K473" t="str">
            <v>T865</v>
          </cell>
          <cell r="L473" t="str">
            <v>0832</v>
          </cell>
          <cell r="M473" t="str">
            <v>UNITED TEL. CO. OF INDIANA, INC.</v>
          </cell>
          <cell r="N473" t="str">
            <v>CBCYIN</v>
          </cell>
          <cell r="O473" t="str">
            <v>COLUMBIA CITY</v>
          </cell>
          <cell r="P473" t="str">
            <v>COLUMBIACY</v>
          </cell>
          <cell r="R473" t="str">
            <v>EQ</v>
          </cell>
          <cell r="S473" t="str">
            <v>MIDWEST</v>
          </cell>
          <cell r="T473" t="str">
            <v>DUANE RING</v>
          </cell>
          <cell r="U473" t="str">
            <v>UNITED TEL. CO. OF INDIANA, INC.</v>
          </cell>
          <cell r="V473" t="e">
            <v>#N/A</v>
          </cell>
          <cell r="W473" t="e">
            <v>#N/A</v>
          </cell>
          <cell r="X473" t="e">
            <v>#N/A</v>
          </cell>
          <cell r="Y473" t="e">
            <v>#N/A</v>
          </cell>
          <cell r="Z473" t="e">
            <v>#N/A</v>
          </cell>
          <cell r="AA473" t="e">
            <v>#N/A</v>
          </cell>
          <cell r="AB473" t="e">
            <v>#N/A</v>
          </cell>
          <cell r="AC473">
            <v>41.157629999999997</v>
          </cell>
          <cell r="AD473">
            <v>-85.489580000000004</v>
          </cell>
          <cell r="AE473" t="e">
            <v>#N/A</v>
          </cell>
          <cell r="AF473" t="e">
            <v>#N/A</v>
          </cell>
          <cell r="AG473" t="e">
            <v>#N/A</v>
          </cell>
          <cell r="AH473" t="e">
            <v>#N/A</v>
          </cell>
          <cell r="AI473" t="e">
            <v>#N/A</v>
          </cell>
          <cell r="AJ473" t="e">
            <v>#N/A</v>
          </cell>
          <cell r="AK473" t="e">
            <v>#N/A</v>
          </cell>
        </row>
        <row r="474">
          <cell r="A474" t="str">
            <v>CCCNCOMA</v>
          </cell>
          <cell r="B474" t="str">
            <v>CO</v>
          </cell>
          <cell r="C474" t="str">
            <v>CO</v>
          </cell>
          <cell r="D474" t="str">
            <v>COAL CREEK CANYON</v>
          </cell>
          <cell r="E474" t="str">
            <v>CCCNCOMADS0</v>
          </cell>
          <cell r="F474">
            <v>656</v>
          </cell>
          <cell r="G474" t="str">
            <v>303642</v>
          </cell>
          <cell r="H474">
            <v>5964</v>
          </cell>
          <cell r="I474">
            <v>7484</v>
          </cell>
          <cell r="J474">
            <v>5964</v>
          </cell>
          <cell r="K474" t="str">
            <v>T600</v>
          </cell>
          <cell r="L474" t="str">
            <v>9636</v>
          </cell>
          <cell r="M474" t="str">
            <v>QWEST CORPORATION</v>
          </cell>
          <cell r="N474" t="str">
            <v>CCCNCOMA</v>
          </cell>
          <cell r="O474" t="str">
            <v>COAL CREEK CANYON</v>
          </cell>
          <cell r="P474" t="str">
            <v>DENVER</v>
          </cell>
          <cell r="R474" t="str">
            <v>Q</v>
          </cell>
          <cell r="S474" t="str">
            <v>MOUNTAIN WEST</v>
          </cell>
          <cell r="T474" t="str">
            <v>TERRY BEELER</v>
          </cell>
          <cell r="U474" t="str">
            <v>QWEST CORPORATION</v>
          </cell>
          <cell r="V474" t="e">
            <v>#N/A</v>
          </cell>
          <cell r="W474" t="e">
            <v>#N/A</v>
          </cell>
          <cell r="X474" t="e">
            <v>#N/A</v>
          </cell>
          <cell r="Y474" t="e">
            <v>#N/A</v>
          </cell>
          <cell r="Z474" t="e">
            <v>#N/A</v>
          </cell>
          <cell r="AA474" t="e">
            <v>#N/A</v>
          </cell>
          <cell r="AB474" t="e">
            <v>#N/A</v>
          </cell>
          <cell r="AC474">
            <v>39.916389000000002</v>
          </cell>
          <cell r="AD474">
            <v>-105.34138900000001</v>
          </cell>
          <cell r="AE474" t="e">
            <v>#N/A</v>
          </cell>
          <cell r="AF474" t="e">
            <v>#N/A</v>
          </cell>
          <cell r="AG474" t="e">
            <v>#N/A</v>
          </cell>
          <cell r="AH474" t="e">
            <v>#N/A</v>
          </cell>
          <cell r="AI474" t="e">
            <v>#N/A</v>
          </cell>
          <cell r="AJ474" t="e">
            <v>#N/A</v>
          </cell>
          <cell r="AK474" t="e">
            <v>#N/A</v>
          </cell>
        </row>
        <row r="475">
          <cell r="A475" t="str">
            <v>CCVLIACO</v>
          </cell>
          <cell r="B475" t="str">
            <v>IA</v>
          </cell>
          <cell r="C475" t="str">
            <v>IA</v>
          </cell>
          <cell r="D475" t="str">
            <v>CORRECTIONVILLE</v>
          </cell>
          <cell r="E475" t="str">
            <v>CCVLIACORS3</v>
          </cell>
          <cell r="F475">
            <v>630</v>
          </cell>
          <cell r="G475" t="str">
            <v>712372</v>
          </cell>
          <cell r="H475">
            <v>4673</v>
          </cell>
          <cell r="I475">
            <v>6435</v>
          </cell>
          <cell r="J475">
            <v>4673</v>
          </cell>
          <cell r="K475" t="str">
            <v>T600</v>
          </cell>
          <cell r="L475" t="str">
            <v>9631</v>
          </cell>
          <cell r="M475" t="str">
            <v>QWEST CORPORATION</v>
          </cell>
          <cell r="N475" t="str">
            <v>CCVLIACO</v>
          </cell>
          <cell r="O475" t="str">
            <v>CORRECTIONVILLE</v>
          </cell>
          <cell r="P475" t="str">
            <v>CORECTINVL</v>
          </cell>
          <cell r="R475" t="str">
            <v>Q</v>
          </cell>
          <cell r="S475" t="str">
            <v>MIDWEST</v>
          </cell>
          <cell r="T475" t="str">
            <v>DUANE RING</v>
          </cell>
          <cell r="U475" t="str">
            <v>QWEST CORPORATION</v>
          </cell>
          <cell r="V475" t="e">
            <v>#N/A</v>
          </cell>
          <cell r="W475" t="e">
            <v>#N/A</v>
          </cell>
          <cell r="X475" t="e">
            <v>#N/A</v>
          </cell>
          <cell r="Y475" t="e">
            <v>#N/A</v>
          </cell>
          <cell r="Z475" t="e">
            <v>#N/A</v>
          </cell>
          <cell r="AA475" t="e">
            <v>#N/A</v>
          </cell>
          <cell r="AB475" t="e">
            <v>#N/A</v>
          </cell>
          <cell r="AC475">
            <v>42.477241999999997</v>
          </cell>
          <cell r="AD475">
            <v>-95.785042000000004</v>
          </cell>
          <cell r="AE475" t="e">
            <v>#N/A</v>
          </cell>
          <cell r="AF475" t="e">
            <v>#N/A</v>
          </cell>
          <cell r="AG475" t="e">
            <v>#N/A</v>
          </cell>
          <cell r="AH475" t="e">
            <v>#N/A</v>
          </cell>
          <cell r="AI475" t="e">
            <v>#N/A</v>
          </cell>
          <cell r="AJ475" t="e">
            <v>#N/A</v>
          </cell>
          <cell r="AK475" t="e">
            <v>#N/A</v>
          </cell>
        </row>
        <row r="476">
          <cell r="A476" t="str">
            <v>CDCKMOXA</v>
          </cell>
          <cell r="B476" t="str">
            <v>MO</v>
          </cell>
          <cell r="C476" t="str">
            <v>MO</v>
          </cell>
          <cell r="D476" t="str">
            <v>CEDAR CREEK</v>
          </cell>
          <cell r="E476" t="str">
            <v>CDCKMOXARS0</v>
          </cell>
          <cell r="F476">
            <v>522</v>
          </cell>
          <cell r="G476" t="str">
            <v>417794</v>
          </cell>
          <cell r="H476">
            <v>3731</v>
          </cell>
          <cell r="I476">
            <v>7413</v>
          </cell>
          <cell r="J476">
            <v>3731</v>
          </cell>
          <cell r="K476" t="str">
            <v>T806</v>
          </cell>
          <cell r="L476" t="str">
            <v>9787</v>
          </cell>
          <cell r="M476" t="str">
            <v>CENTURYTEL MISSOURI LLC (SOUTHWEST)</v>
          </cell>
          <cell r="N476" t="str">
            <v>CDCKMO</v>
          </cell>
          <cell r="O476" t="str">
            <v>CEDAR CREEK</v>
          </cell>
          <cell r="P476" t="str">
            <v>CEDARCREEK</v>
          </cell>
          <cell r="Q476" t="str">
            <v>X</v>
          </cell>
          <cell r="R476" t="str">
            <v>CT</v>
          </cell>
          <cell r="S476" t="str">
            <v>MIDWEST</v>
          </cell>
          <cell r="T476" t="str">
            <v>DUANE RING</v>
          </cell>
          <cell r="U476" t="str">
            <v>CenturyTel of Missouri, LLC</v>
          </cell>
          <cell r="V476" t="str">
            <v>CenturyTel FCC #2 and #3</v>
          </cell>
          <cell r="W476">
            <v>9787</v>
          </cell>
          <cell r="X476" t="str">
            <v>SPRINGFIELD MISSOURI</v>
          </cell>
          <cell r="Y476">
            <v>7413</v>
          </cell>
          <cell r="Z476">
            <v>3731</v>
          </cell>
          <cell r="AA476">
            <v>0</v>
          </cell>
          <cell r="AB476">
            <v>0</v>
          </cell>
          <cell r="AC476">
            <v>36.583961687540366</v>
          </cell>
          <cell r="AD476">
            <v>-92.994330103603303</v>
          </cell>
          <cell r="AE476" t="str">
            <v>STHWY M &amp; CEDARCREEK</v>
          </cell>
          <cell r="AF476" t="str">
            <v>CEDARCREEK</v>
          </cell>
          <cell r="AG476" t="str">
            <v>65627</v>
          </cell>
          <cell r="AH476">
            <v>0</v>
          </cell>
          <cell r="AI476" t="str">
            <v>X</v>
          </cell>
          <cell r="AJ476" t="str">
            <v>-</v>
          </cell>
          <cell r="AK476" t="str">
            <v>X</v>
          </cell>
        </row>
        <row r="477">
          <cell r="A477" t="str">
            <v>CDCYUTMA</v>
          </cell>
          <cell r="B477" t="str">
            <v>UT</v>
          </cell>
          <cell r="C477" t="str">
            <v>UT</v>
          </cell>
          <cell r="D477" t="str">
            <v>CEDAR CITY</v>
          </cell>
          <cell r="E477" t="str">
            <v>CDCYUTMADS0</v>
          </cell>
          <cell r="F477">
            <v>660</v>
          </cell>
          <cell r="G477" t="str">
            <v>435586</v>
          </cell>
          <cell r="H477">
            <v>7121</v>
          </cell>
          <cell r="I477">
            <v>8272</v>
          </cell>
          <cell r="J477">
            <v>7121</v>
          </cell>
          <cell r="K477" t="str">
            <v>T600</v>
          </cell>
          <cell r="L477" t="str">
            <v>9636</v>
          </cell>
          <cell r="M477" t="str">
            <v>QWEST CORPORATION</v>
          </cell>
          <cell r="N477" t="str">
            <v>CDCYUTMA</v>
          </cell>
          <cell r="O477" t="str">
            <v>CEDAR CITY</v>
          </cell>
          <cell r="P477" t="str">
            <v>CEDAR CITY</v>
          </cell>
          <cell r="R477" t="str">
            <v>Q</v>
          </cell>
          <cell r="S477" t="str">
            <v>WEST</v>
          </cell>
          <cell r="T477" t="str">
            <v>BRIAN STADING</v>
          </cell>
          <cell r="U477" t="str">
            <v>QWEST CORPORATION</v>
          </cell>
          <cell r="V477" t="e">
            <v>#N/A</v>
          </cell>
          <cell r="W477" t="e">
            <v>#N/A</v>
          </cell>
          <cell r="X477" t="e">
            <v>#N/A</v>
          </cell>
          <cell r="Y477" t="e">
            <v>#N/A</v>
          </cell>
          <cell r="Z477" t="e">
            <v>#N/A</v>
          </cell>
          <cell r="AA477" t="e">
            <v>#N/A</v>
          </cell>
          <cell r="AB477" t="e">
            <v>#N/A</v>
          </cell>
          <cell r="AC477">
            <v>37.677222999999998</v>
          </cell>
          <cell r="AD477">
            <v>-113.06416299999999</v>
          </cell>
          <cell r="AE477" t="e">
            <v>#N/A</v>
          </cell>
          <cell r="AF477" t="e">
            <v>#N/A</v>
          </cell>
          <cell r="AG477" t="e">
            <v>#N/A</v>
          </cell>
          <cell r="AH477" t="e">
            <v>#N/A</v>
          </cell>
          <cell r="AI477" t="e">
            <v>#N/A</v>
          </cell>
          <cell r="AJ477" t="e">
            <v>#N/A</v>
          </cell>
          <cell r="AK477" t="e">
            <v>#N/A</v>
          </cell>
        </row>
        <row r="478">
          <cell r="A478" t="str">
            <v>CDFLIACO</v>
          </cell>
          <cell r="B478" t="str">
            <v>IA</v>
          </cell>
          <cell r="C478" t="str">
            <v>IA</v>
          </cell>
          <cell r="D478" t="str">
            <v>CEDAR FALLS</v>
          </cell>
          <cell r="E478" t="str">
            <v>CDFLIACODS0</v>
          </cell>
          <cell r="F478">
            <v>635</v>
          </cell>
          <cell r="G478" t="str">
            <v>319222</v>
          </cell>
          <cell r="H478">
            <v>4185</v>
          </cell>
          <cell r="I478">
            <v>6208</v>
          </cell>
          <cell r="J478">
            <v>4185</v>
          </cell>
          <cell r="K478" t="str">
            <v>T600</v>
          </cell>
          <cell r="L478" t="str">
            <v>9631</v>
          </cell>
          <cell r="M478" t="str">
            <v>QWEST CORPORATION</v>
          </cell>
          <cell r="N478" t="str">
            <v>CDFLIACO</v>
          </cell>
          <cell r="O478" t="str">
            <v>CEDAR FALLS</v>
          </cell>
          <cell r="P478" t="str">
            <v>CEDARFALLS</v>
          </cell>
          <cell r="R478" t="str">
            <v>Q</v>
          </cell>
          <cell r="S478" t="str">
            <v>MIDWEST</v>
          </cell>
          <cell r="T478" t="str">
            <v>DUANE RING</v>
          </cell>
          <cell r="U478" t="str">
            <v>QWEST CORPORATION</v>
          </cell>
          <cell r="V478" t="e">
            <v>#N/A</v>
          </cell>
          <cell r="W478" t="e">
            <v>#N/A</v>
          </cell>
          <cell r="X478" t="e">
            <v>#N/A</v>
          </cell>
          <cell r="Y478" t="e">
            <v>#N/A</v>
          </cell>
          <cell r="Z478" t="e">
            <v>#N/A</v>
          </cell>
          <cell r="AA478" t="e">
            <v>#N/A</v>
          </cell>
          <cell r="AB478" t="e">
            <v>#N/A</v>
          </cell>
          <cell r="AC478">
            <v>42.524166000000001</v>
          </cell>
          <cell r="AD478">
            <v>-92.445556999999994</v>
          </cell>
          <cell r="AE478" t="e">
            <v>#N/A</v>
          </cell>
          <cell r="AF478" t="e">
            <v>#N/A</v>
          </cell>
          <cell r="AG478" t="e">
            <v>#N/A</v>
          </cell>
          <cell r="AH478" t="e">
            <v>#N/A</v>
          </cell>
          <cell r="AI478" t="e">
            <v>#N/A</v>
          </cell>
          <cell r="AJ478" t="e">
            <v>#N/A</v>
          </cell>
          <cell r="AK478" t="e">
            <v>#N/A</v>
          </cell>
        </row>
        <row r="479">
          <cell r="A479" t="str">
            <v>CDOTWIXA</v>
          </cell>
          <cell r="B479" t="str">
            <v>WI</v>
          </cell>
          <cell r="C479" t="str">
            <v>WI</v>
          </cell>
          <cell r="D479" t="str">
            <v>CADOTT</v>
          </cell>
          <cell r="E479" t="str">
            <v>CDOTWIXADSA</v>
          </cell>
          <cell r="F479">
            <v>352</v>
          </cell>
          <cell r="G479" t="str">
            <v>715289</v>
          </cell>
          <cell r="H479">
            <v>4226</v>
          </cell>
          <cell r="I479">
            <v>5648</v>
          </cell>
          <cell r="J479">
            <v>4226</v>
          </cell>
          <cell r="K479" t="str">
            <v>T156</v>
          </cell>
          <cell r="L479" t="str">
            <v>0922</v>
          </cell>
          <cell r="M479" t="str">
            <v>CENTURYTEL MIDWEST-WI LLC NW</v>
          </cell>
          <cell r="N479" t="str">
            <v>CDOTWI</v>
          </cell>
          <cell r="O479" t="str">
            <v>CADOTT</v>
          </cell>
          <cell r="P479" t="str">
            <v>CADOTT</v>
          </cell>
          <cell r="R479" t="str">
            <v>CT</v>
          </cell>
          <cell r="S479" t="str">
            <v>MIDWEST</v>
          </cell>
          <cell r="T479" t="str">
            <v>DUANE RING</v>
          </cell>
          <cell r="U479" t="str">
            <v>CenturyTel of the Midwest-Wisconsin, LLC</v>
          </cell>
          <cell r="V479" t="str">
            <v>NECA</v>
          </cell>
          <cell r="W479">
            <v>922</v>
          </cell>
          <cell r="X479" t="str">
            <v>NORTHWEST WISCONSIN</v>
          </cell>
          <cell r="Y479">
            <v>5648</v>
          </cell>
          <cell r="Z479">
            <v>4227</v>
          </cell>
          <cell r="AA479">
            <v>0</v>
          </cell>
          <cell r="AB479">
            <v>-1</v>
          </cell>
          <cell r="AC479">
            <v>44.947184250246977</v>
          </cell>
          <cell r="AD479">
            <v>-91.155561993830787</v>
          </cell>
          <cell r="AE479" t="str">
            <v>25 GINTY</v>
          </cell>
          <cell r="AF479" t="str">
            <v>CADOTT</v>
          </cell>
          <cell r="AG479" t="str">
            <v>54727</v>
          </cell>
          <cell r="AH479">
            <v>0</v>
          </cell>
          <cell r="AI479" t="str">
            <v>X</v>
          </cell>
          <cell r="AJ479" t="str">
            <v>X</v>
          </cell>
          <cell r="AK479" t="str">
            <v>-</v>
          </cell>
        </row>
        <row r="480">
          <cell r="A480" t="str">
            <v>CDRRIADT</v>
          </cell>
          <cell r="B480" t="str">
            <v>IA</v>
          </cell>
          <cell r="C480" t="str">
            <v>IA</v>
          </cell>
          <cell r="D480" t="str">
            <v>CEDAR RAPIDS DT</v>
          </cell>
          <cell r="E480" t="str">
            <v>CDRRIADTDMD</v>
          </cell>
          <cell r="F480">
            <v>635</v>
          </cell>
          <cell r="G480" t="str">
            <v>319213</v>
          </cell>
          <cell r="H480">
            <v>4020</v>
          </cell>
          <cell r="I480">
            <v>6261</v>
          </cell>
          <cell r="J480">
            <v>4020</v>
          </cell>
          <cell r="K480" t="str">
            <v>T600</v>
          </cell>
          <cell r="L480" t="str">
            <v>9631</v>
          </cell>
          <cell r="M480" t="str">
            <v>QWEST CORPORATION</v>
          </cell>
          <cell r="N480" t="str">
            <v>CDRRIADT</v>
          </cell>
          <cell r="O480" t="str">
            <v>CEDAR RAPIDS</v>
          </cell>
          <cell r="P480" t="str">
            <v>CEDAR RPDS</v>
          </cell>
          <cell r="R480" t="str">
            <v>Q</v>
          </cell>
          <cell r="S480" t="str">
            <v>MIDWEST</v>
          </cell>
          <cell r="T480" t="str">
            <v>DUANE RING</v>
          </cell>
          <cell r="U480" t="str">
            <v>QWEST CORPORATION</v>
          </cell>
          <cell r="V480" t="e">
            <v>#N/A</v>
          </cell>
          <cell r="W480" t="e">
            <v>#N/A</v>
          </cell>
          <cell r="X480" t="e">
            <v>#N/A</v>
          </cell>
          <cell r="Y480" t="e">
            <v>#N/A</v>
          </cell>
          <cell r="Z480" t="e">
            <v>#N/A</v>
          </cell>
          <cell r="AA480" t="e">
            <v>#N/A</v>
          </cell>
          <cell r="AB480" t="e">
            <v>#N/A</v>
          </cell>
          <cell r="AC480">
            <v>41.979720999999998</v>
          </cell>
          <cell r="AD480">
            <v>-91.661666999999994</v>
          </cell>
          <cell r="AE480" t="e">
            <v>#N/A</v>
          </cell>
          <cell r="AF480" t="e">
            <v>#N/A</v>
          </cell>
          <cell r="AG480" t="e">
            <v>#N/A</v>
          </cell>
          <cell r="AH480" t="e">
            <v>#N/A</v>
          </cell>
          <cell r="AI480" t="e">
            <v>#N/A</v>
          </cell>
          <cell r="AJ480" t="e">
            <v>#N/A</v>
          </cell>
          <cell r="AK480" t="e">
            <v>#N/A</v>
          </cell>
        </row>
        <row r="481">
          <cell r="A481" t="str">
            <v>CDRRIAMN</v>
          </cell>
          <cell r="B481" t="str">
            <v>IA</v>
          </cell>
          <cell r="C481" t="str">
            <v>IA</v>
          </cell>
          <cell r="D481" t="str">
            <v>CEDAR RAPIDS MARION</v>
          </cell>
          <cell r="E481" t="str">
            <v>CDRRIAMNDS0</v>
          </cell>
          <cell r="F481">
            <v>635</v>
          </cell>
          <cell r="G481" t="str">
            <v>319373</v>
          </cell>
          <cell r="H481">
            <v>4016</v>
          </cell>
          <cell r="I481">
            <v>6246</v>
          </cell>
          <cell r="J481">
            <v>4016</v>
          </cell>
          <cell r="K481" t="str">
            <v>T600</v>
          </cell>
          <cell r="L481" t="str">
            <v>9631</v>
          </cell>
          <cell r="M481" t="str">
            <v>QWEST CORPORATION</v>
          </cell>
          <cell r="N481" t="str">
            <v>CDRRIAMN</v>
          </cell>
          <cell r="O481" t="str">
            <v>CEDAR RAPIDS</v>
          </cell>
          <cell r="P481" t="str">
            <v>CEDAR RPDS</v>
          </cell>
          <cell r="R481" t="str">
            <v>Q</v>
          </cell>
          <cell r="S481" t="str">
            <v>MIDWEST</v>
          </cell>
          <cell r="T481" t="str">
            <v>DUANE RING</v>
          </cell>
          <cell r="U481" t="str">
            <v>QWEST CORPORATION</v>
          </cell>
          <cell r="V481" t="e">
            <v>#N/A</v>
          </cell>
          <cell r="W481" t="e">
            <v>#N/A</v>
          </cell>
          <cell r="X481" t="e">
            <v>#N/A</v>
          </cell>
          <cell r="Y481" t="e">
            <v>#N/A</v>
          </cell>
          <cell r="Z481" t="e">
            <v>#N/A</v>
          </cell>
          <cell r="AA481" t="e">
            <v>#N/A</v>
          </cell>
          <cell r="AB481" t="e">
            <v>#N/A</v>
          </cell>
          <cell r="AC481">
            <v>42.033611000000001</v>
          </cell>
          <cell r="AD481">
            <v>-91.599166999999994</v>
          </cell>
          <cell r="AE481" t="e">
            <v>#N/A</v>
          </cell>
          <cell r="AF481" t="e">
            <v>#N/A</v>
          </cell>
          <cell r="AG481" t="e">
            <v>#N/A</v>
          </cell>
          <cell r="AH481" t="e">
            <v>#N/A</v>
          </cell>
          <cell r="AI481" t="e">
            <v>#N/A</v>
          </cell>
          <cell r="AJ481" t="e">
            <v>#N/A</v>
          </cell>
          <cell r="AK481" t="e">
            <v>#N/A</v>
          </cell>
        </row>
        <row r="482">
          <cell r="A482" t="str">
            <v>CDRRIANO</v>
          </cell>
          <cell r="B482" t="str">
            <v>IA</v>
          </cell>
          <cell r="C482" t="str">
            <v>IA</v>
          </cell>
          <cell r="D482" t="str">
            <v>CEDAR RAPIDS NORTH</v>
          </cell>
          <cell r="E482" t="str">
            <v>CDRRIANODS0</v>
          </cell>
          <cell r="F482">
            <v>635</v>
          </cell>
          <cell r="G482" t="str">
            <v>319294</v>
          </cell>
          <cell r="H482">
            <v>4025</v>
          </cell>
          <cell r="I482">
            <v>6250</v>
          </cell>
          <cell r="J482">
            <v>4025</v>
          </cell>
          <cell r="K482" t="str">
            <v>T600</v>
          </cell>
          <cell r="L482" t="str">
            <v>9631</v>
          </cell>
          <cell r="M482" t="str">
            <v>QWEST CORPORATION</v>
          </cell>
          <cell r="N482" t="str">
            <v>CDRRIANO</v>
          </cell>
          <cell r="O482" t="str">
            <v>CEDAR RAPIDS</v>
          </cell>
          <cell r="P482" t="str">
            <v>CEDAR RPDS</v>
          </cell>
          <cell r="R482" t="str">
            <v>Q</v>
          </cell>
          <cell r="S482" t="str">
            <v>MIDWEST</v>
          </cell>
          <cell r="T482" t="str">
            <v>DUANE RING</v>
          </cell>
          <cell r="U482" t="str">
            <v>QWEST CORPORATION</v>
          </cell>
          <cell r="V482" t="e">
            <v>#N/A</v>
          </cell>
          <cell r="W482" t="e">
            <v>#N/A</v>
          </cell>
          <cell r="X482" t="e">
            <v>#N/A</v>
          </cell>
          <cell r="Y482" t="e">
            <v>#N/A</v>
          </cell>
          <cell r="Z482" t="e">
            <v>#N/A</v>
          </cell>
          <cell r="AA482" t="e">
            <v>#N/A</v>
          </cell>
          <cell r="AB482" t="e">
            <v>#N/A</v>
          </cell>
          <cell r="AC482">
            <v>42.034999999999997</v>
          </cell>
          <cell r="AD482">
            <v>-91.661941999999996</v>
          </cell>
          <cell r="AE482" t="e">
            <v>#N/A</v>
          </cell>
          <cell r="AF482" t="e">
            <v>#N/A</v>
          </cell>
          <cell r="AG482" t="e">
            <v>#N/A</v>
          </cell>
          <cell r="AH482" t="e">
            <v>#N/A</v>
          </cell>
          <cell r="AI482" t="e">
            <v>#N/A</v>
          </cell>
          <cell r="AJ482" t="e">
            <v>#N/A</v>
          </cell>
          <cell r="AK482" t="e">
            <v>#N/A</v>
          </cell>
        </row>
        <row r="483">
          <cell r="A483" t="str">
            <v>CDRRIAWS</v>
          </cell>
          <cell r="B483" t="str">
            <v>IA</v>
          </cell>
          <cell r="C483" t="str">
            <v>IA</v>
          </cell>
          <cell r="D483" t="str">
            <v>CEDAR RAPIDS WEST</v>
          </cell>
          <cell r="E483" t="str">
            <v>CDRRIAWSDS0</v>
          </cell>
          <cell r="F483">
            <v>635</v>
          </cell>
          <cell r="G483" t="str">
            <v>319390</v>
          </cell>
          <cell r="H483">
            <v>4029</v>
          </cell>
          <cell r="I483">
            <v>6266</v>
          </cell>
          <cell r="J483">
            <v>4029</v>
          </cell>
          <cell r="K483" t="str">
            <v>T600</v>
          </cell>
          <cell r="L483" t="str">
            <v>9631</v>
          </cell>
          <cell r="M483" t="str">
            <v>QWEST CORPORATION</v>
          </cell>
          <cell r="N483" t="str">
            <v>CDRRIAWS</v>
          </cell>
          <cell r="O483" t="str">
            <v>CEDAR RAPIDS</v>
          </cell>
          <cell r="P483" t="str">
            <v>CEDAR RPDS</v>
          </cell>
          <cell r="R483" t="str">
            <v>Q</v>
          </cell>
          <cell r="S483" t="str">
            <v>MIDWEST</v>
          </cell>
          <cell r="T483" t="str">
            <v>DUANE RING</v>
          </cell>
          <cell r="U483" t="str">
            <v>QWEST CORPORATION</v>
          </cell>
          <cell r="V483" t="e">
            <v>#N/A</v>
          </cell>
          <cell r="W483" t="e">
            <v>#N/A</v>
          </cell>
          <cell r="X483" t="e">
            <v>#N/A</v>
          </cell>
          <cell r="Y483" t="e">
            <v>#N/A</v>
          </cell>
          <cell r="Z483" t="e">
            <v>#N/A</v>
          </cell>
          <cell r="AA483" t="e">
            <v>#N/A</v>
          </cell>
          <cell r="AB483" t="e">
            <v>#N/A</v>
          </cell>
          <cell r="AC483">
            <v>41.976387000000003</v>
          </cell>
          <cell r="AD483">
            <v>-91.725830000000002</v>
          </cell>
          <cell r="AE483" t="e">
            <v>#N/A</v>
          </cell>
          <cell r="AF483" t="e">
            <v>#N/A</v>
          </cell>
          <cell r="AG483" t="e">
            <v>#N/A</v>
          </cell>
          <cell r="AH483" t="e">
            <v>#N/A</v>
          </cell>
          <cell r="AI483" t="e">
            <v>#N/A</v>
          </cell>
          <cell r="AJ483" t="e">
            <v>#N/A</v>
          </cell>
          <cell r="AK483" t="e">
            <v>#N/A</v>
          </cell>
        </row>
        <row r="484">
          <cell r="A484" t="str">
            <v>CDVLMIXG</v>
          </cell>
          <cell r="B484" t="str">
            <v>MI</v>
          </cell>
          <cell r="C484" t="str">
            <v>MI</v>
          </cell>
          <cell r="D484" t="str">
            <v>CEDARVILLE</v>
          </cell>
          <cell r="E484" t="str">
            <v>CDVLMIXGRS0</v>
          </cell>
          <cell r="F484">
            <v>342</v>
          </cell>
          <cell r="G484" t="str">
            <v>906484</v>
          </cell>
          <cell r="H484">
            <v>3417</v>
          </cell>
          <cell r="I484">
            <v>4958</v>
          </cell>
          <cell r="J484">
            <v>3417</v>
          </cell>
          <cell r="K484" t="str">
            <v>T163</v>
          </cell>
          <cell r="L484" t="str">
            <v>0689</v>
          </cell>
          <cell r="M484" t="str">
            <v>CENTURYTEL OF UPPER MICHIGAN INC</v>
          </cell>
          <cell r="N484" t="str">
            <v>CDVLMI</v>
          </cell>
          <cell r="O484" t="str">
            <v>CEDARVILLE</v>
          </cell>
          <cell r="P484" t="str">
            <v>CEDARVILLE</v>
          </cell>
          <cell r="R484" t="str">
            <v>CT</v>
          </cell>
          <cell r="S484" t="str">
            <v>MIDWEST</v>
          </cell>
          <cell r="T484" t="str">
            <v>DUANE RING</v>
          </cell>
          <cell r="U484" t="str">
            <v>CenturyTel of Upper Michigan, Inc.</v>
          </cell>
          <cell r="V484" t="str">
            <v>CenturyTel FCC # 7</v>
          </cell>
          <cell r="W484">
            <v>689</v>
          </cell>
          <cell r="X484" t="str">
            <v>UPPER PENINSULA MI</v>
          </cell>
          <cell r="Y484">
            <v>4958</v>
          </cell>
          <cell r="Z484">
            <v>3417</v>
          </cell>
          <cell r="AA484">
            <v>0</v>
          </cell>
          <cell r="AB484">
            <v>0</v>
          </cell>
          <cell r="AC484">
            <v>45.999402779452637</v>
          </cell>
          <cell r="AD484">
            <v>-84.365039836168251</v>
          </cell>
          <cell r="AE484" t="str">
            <v>MERIDIAN RD &amp; CEDARVILLE</v>
          </cell>
          <cell r="AF484" t="str">
            <v>CEDARVILLE</v>
          </cell>
          <cell r="AG484" t="str">
            <v>49719</v>
          </cell>
          <cell r="AH484">
            <v>0</v>
          </cell>
          <cell r="AI484" t="str">
            <v>-</v>
          </cell>
          <cell r="AJ484" t="str">
            <v>-</v>
          </cell>
          <cell r="AK484" t="str">
            <v>X</v>
          </cell>
        </row>
        <row r="485">
          <cell r="A485" t="str">
            <v>CECLLAXA</v>
          </cell>
          <cell r="B485" t="str">
            <v>LA</v>
          </cell>
          <cell r="C485" t="str">
            <v>LA</v>
          </cell>
          <cell r="D485" t="str">
            <v>CECILIA</v>
          </cell>
          <cell r="E485" t="str">
            <v>CECLLAXARS1</v>
          </cell>
          <cell r="F485">
            <v>488</v>
          </cell>
          <cell r="G485" t="str">
            <v>337667</v>
          </cell>
          <cell r="H485">
            <v>2977</v>
          </cell>
          <cell r="I485">
            <v>8552</v>
          </cell>
          <cell r="J485">
            <v>2977</v>
          </cell>
          <cell r="K485" t="str">
            <v>T051</v>
          </cell>
          <cell r="L485" t="str">
            <v>0424</v>
          </cell>
          <cell r="M485" t="str">
            <v>CENTURYTEL SE LOUISIANA LLC</v>
          </cell>
          <cell r="N485" t="str">
            <v>CECLLA</v>
          </cell>
          <cell r="O485" t="str">
            <v>CECILIA</v>
          </cell>
          <cell r="P485" t="str">
            <v>CECILIA</v>
          </cell>
          <cell r="R485" t="str">
            <v>CT</v>
          </cell>
          <cell r="S485" t="str">
            <v>EAST</v>
          </cell>
          <cell r="T485" t="str">
            <v>KEVIN MCCARTER</v>
          </cell>
          <cell r="U485" t="str">
            <v>CenturyTel of Southeast Louisiana, LLC</v>
          </cell>
          <cell r="V485" t="str">
            <v>CenturyTel FCC # 7</v>
          </cell>
          <cell r="W485">
            <v>424</v>
          </cell>
          <cell r="X485" t="str">
            <v>LAFAYETTE LOUISIANA</v>
          </cell>
          <cell r="Y485">
            <v>8551</v>
          </cell>
          <cell r="Z485">
            <v>2978</v>
          </cell>
          <cell r="AA485">
            <v>1</v>
          </cell>
          <cell r="AB485">
            <v>-1</v>
          </cell>
          <cell r="AC485">
            <v>30.341149797056925</v>
          </cell>
          <cell r="AD485">
            <v>-91.849650121276923</v>
          </cell>
          <cell r="AE485" t="str">
            <v>2343 CECILIA SR HIGH SCHOOL HWY</v>
          </cell>
          <cell r="AF485" t="str">
            <v>CECELIA</v>
          </cell>
          <cell r="AG485" t="str">
            <v>70521</v>
          </cell>
          <cell r="AH485">
            <v>0</v>
          </cell>
          <cell r="AI485" t="str">
            <v>X</v>
          </cell>
          <cell r="AJ485" t="str">
            <v>-</v>
          </cell>
          <cell r="AK485" t="str">
            <v>X</v>
          </cell>
        </row>
        <row r="486">
          <cell r="A486" t="str">
            <v>CEDRMIXI</v>
          </cell>
          <cell r="B486" t="str">
            <v>MI</v>
          </cell>
          <cell r="C486" t="str">
            <v>MI</v>
          </cell>
          <cell r="D486" t="str">
            <v>CEDAR</v>
          </cell>
          <cell r="E486" t="str">
            <v>CEDRMIXIDS1</v>
          </cell>
          <cell r="F486">
            <v>348</v>
          </cell>
          <cell r="G486" t="str">
            <v>231228</v>
          </cell>
          <cell r="H486">
            <v>3481</v>
          </cell>
          <cell r="I486">
            <v>5283</v>
          </cell>
          <cell r="J486">
            <v>3481</v>
          </cell>
          <cell r="K486" t="str">
            <v>T100</v>
          </cell>
          <cell r="L486" t="str">
            <v>0702</v>
          </cell>
          <cell r="M486" t="str">
            <v>CENTURY TEL CO NORTHERN MICHIGAN</v>
          </cell>
          <cell r="N486" t="str">
            <v>CEDRMI</v>
          </cell>
          <cell r="O486" t="str">
            <v>CEDAR</v>
          </cell>
          <cell r="P486" t="str">
            <v>GLEN LAKE</v>
          </cell>
          <cell r="R486" t="str">
            <v>CT</v>
          </cell>
          <cell r="S486" t="str">
            <v>MIDWEST</v>
          </cell>
          <cell r="T486" t="str">
            <v>DUANE RING</v>
          </cell>
          <cell r="U486" t="str">
            <v>CenturyTel of Michigan, Inc.</v>
          </cell>
          <cell r="V486" t="str">
            <v>CenturyTel FCC #1</v>
          </cell>
          <cell r="W486">
            <v>702</v>
          </cell>
          <cell r="X486" t="str">
            <v>GRAND RAPIDS MI</v>
          </cell>
          <cell r="Y486">
            <v>5283</v>
          </cell>
          <cell r="Z486">
            <v>3481</v>
          </cell>
          <cell r="AA486">
            <v>0</v>
          </cell>
          <cell r="AB486">
            <v>0</v>
          </cell>
          <cell r="AC486">
            <v>44.848568139950054</v>
          </cell>
          <cell r="AD486">
            <v>-85.793740883772557</v>
          </cell>
          <cell r="AE486" t="str">
            <v>3049 SULLIVAN RD</v>
          </cell>
          <cell r="AF486" t="str">
            <v>CEDAR</v>
          </cell>
          <cell r="AG486" t="str">
            <v>49621</v>
          </cell>
          <cell r="AH486">
            <v>0</v>
          </cell>
          <cell r="AI486" t="str">
            <v>X</v>
          </cell>
          <cell r="AJ486" t="str">
            <v>X</v>
          </cell>
          <cell r="AK486" t="str">
            <v>-</v>
          </cell>
        </row>
        <row r="487">
          <cell r="A487" t="str">
            <v>CENLMOXA</v>
          </cell>
          <cell r="B487" t="str">
            <v>MO</v>
          </cell>
          <cell r="C487" t="str">
            <v>MO</v>
          </cell>
          <cell r="D487" t="str">
            <v>CENTRALIA</v>
          </cell>
          <cell r="E487" t="str">
            <v>CENLMOXARS0</v>
          </cell>
          <cell r="F487">
            <v>521</v>
          </cell>
          <cell r="G487" t="str">
            <v>573682</v>
          </cell>
          <cell r="H487">
            <v>3835</v>
          </cell>
          <cell r="I487">
            <v>6836</v>
          </cell>
          <cell r="J487">
            <v>3835</v>
          </cell>
          <cell r="K487" t="str">
            <v>T807</v>
          </cell>
          <cell r="L487" t="str">
            <v>9784</v>
          </cell>
          <cell r="M487" t="str">
            <v>CENTURYTEL OF MISSOURI LLC (CNTL)</v>
          </cell>
          <cell r="N487" t="str">
            <v>CENLMO</v>
          </cell>
          <cell r="O487" t="str">
            <v>CENTRALIA</v>
          </cell>
          <cell r="P487" t="str">
            <v>CENTRALIA</v>
          </cell>
          <cell r="R487" t="str">
            <v>CT</v>
          </cell>
          <cell r="S487" t="str">
            <v>MIDWEST</v>
          </cell>
          <cell r="T487" t="str">
            <v>DUANE RING</v>
          </cell>
          <cell r="U487" t="str">
            <v>CenturyTel of Missouri, LLC</v>
          </cell>
          <cell r="V487" t="str">
            <v>CenturyTel FCC #2 and #3</v>
          </cell>
          <cell r="W487">
            <v>9784</v>
          </cell>
          <cell r="X487" t="str">
            <v>WESTPHALIA MISSOURI</v>
          </cell>
          <cell r="Y487">
            <v>6836</v>
          </cell>
          <cell r="Z487">
            <v>3834</v>
          </cell>
          <cell r="AA487">
            <v>0</v>
          </cell>
          <cell r="AB487">
            <v>1</v>
          </cell>
          <cell r="AC487">
            <v>39.208235082269084</v>
          </cell>
          <cell r="AD487">
            <v>-92.132612380024142</v>
          </cell>
          <cell r="AE487" t="str">
            <v>110 S ROLLINS ST</v>
          </cell>
          <cell r="AF487" t="str">
            <v>CENTRALIA</v>
          </cell>
          <cell r="AG487" t="str">
            <v>65240</v>
          </cell>
          <cell r="AH487">
            <v>0</v>
          </cell>
          <cell r="AI487" t="str">
            <v>X</v>
          </cell>
          <cell r="AJ487" t="str">
            <v>-</v>
          </cell>
          <cell r="AK487" t="str">
            <v>X</v>
          </cell>
        </row>
        <row r="488">
          <cell r="A488" t="str">
            <v>CENLWA01</v>
          </cell>
          <cell r="B488" t="str">
            <v>WA</v>
          </cell>
          <cell r="C488" t="str">
            <v>WA</v>
          </cell>
          <cell r="D488" t="str">
            <v>CENTRALIA</v>
          </cell>
          <cell r="E488" t="str">
            <v>CENLWA01DS1</v>
          </cell>
          <cell r="F488">
            <v>674</v>
          </cell>
          <cell r="G488" t="str">
            <v>360330</v>
          </cell>
          <cell r="H488">
            <v>8975</v>
          </cell>
          <cell r="I488">
            <v>6539</v>
          </cell>
          <cell r="J488">
            <v>8975</v>
          </cell>
          <cell r="K488" t="str">
            <v>T600</v>
          </cell>
          <cell r="L488" t="str">
            <v>9638</v>
          </cell>
          <cell r="M488" t="str">
            <v>QWEST CORPORATION</v>
          </cell>
          <cell r="N488" t="str">
            <v>CENLWA01</v>
          </cell>
          <cell r="O488" t="str">
            <v>CENTRALIA</v>
          </cell>
          <cell r="P488" t="str">
            <v>CENTRALIA</v>
          </cell>
          <cell r="R488" t="str">
            <v>Q</v>
          </cell>
          <cell r="S488" t="str">
            <v>WEST</v>
          </cell>
          <cell r="T488" t="str">
            <v>BRIAN STADING</v>
          </cell>
          <cell r="U488" t="str">
            <v>QWEST CORPORATION</v>
          </cell>
          <cell r="V488" t="e">
            <v>#N/A</v>
          </cell>
          <cell r="W488" t="e">
            <v>#N/A</v>
          </cell>
          <cell r="X488" t="e">
            <v>#N/A</v>
          </cell>
          <cell r="Y488" t="e">
            <v>#N/A</v>
          </cell>
          <cell r="Z488" t="e">
            <v>#N/A</v>
          </cell>
          <cell r="AA488" t="e">
            <v>#N/A</v>
          </cell>
          <cell r="AB488" t="e">
            <v>#N/A</v>
          </cell>
          <cell r="AC488">
            <v>46.717224000000002</v>
          </cell>
          <cell r="AD488">
            <v>-122.953056</v>
          </cell>
          <cell r="AE488" t="e">
            <v>#N/A</v>
          </cell>
          <cell r="AF488" t="e">
            <v>#N/A</v>
          </cell>
          <cell r="AG488" t="e">
            <v>#N/A</v>
          </cell>
          <cell r="AH488" t="e">
            <v>#N/A</v>
          </cell>
          <cell r="AI488" t="e">
            <v>#N/A</v>
          </cell>
          <cell r="AJ488" t="e">
            <v>#N/A</v>
          </cell>
          <cell r="AK488" t="e">
            <v>#N/A</v>
          </cell>
        </row>
        <row r="489">
          <cell r="A489" t="str">
            <v>CENTWIXA</v>
          </cell>
          <cell r="B489" t="str">
            <v>WI</v>
          </cell>
          <cell r="C489" t="str">
            <v>WI</v>
          </cell>
          <cell r="D489" t="str">
            <v>CENTURIA</v>
          </cell>
          <cell r="E489" t="str">
            <v>CENTWIXARS0</v>
          </cell>
          <cell r="F489">
            <v>352</v>
          </cell>
          <cell r="G489" t="str">
            <v>715646</v>
          </cell>
          <cell r="H489">
            <v>4469</v>
          </cell>
          <cell r="I489">
            <v>5642</v>
          </cell>
          <cell r="J489">
            <v>4469</v>
          </cell>
          <cell r="K489" t="str">
            <v>T096</v>
          </cell>
          <cell r="L489" t="str">
            <v>1155</v>
          </cell>
          <cell r="M489" t="str">
            <v>TELEPHONE USA OF WISCONSIN, LLC</v>
          </cell>
          <cell r="N489" t="str">
            <v>CENTWI</v>
          </cell>
          <cell r="O489" t="str">
            <v>CENTURIA</v>
          </cell>
          <cell r="P489" t="str">
            <v>CENTURIA</v>
          </cell>
          <cell r="R489" t="str">
            <v>CT</v>
          </cell>
          <cell r="S489" t="str">
            <v>MIDWEST</v>
          </cell>
          <cell r="T489" t="str">
            <v>DUANE RING</v>
          </cell>
          <cell r="U489" t="str">
            <v>Telephone USA of Wisconsin, LLC</v>
          </cell>
          <cell r="V489" t="str">
            <v>CenturyTel FCC #1</v>
          </cell>
          <cell r="W489">
            <v>1155</v>
          </cell>
          <cell r="X489" t="str">
            <v>NORTHWEST WISCONSIN</v>
          </cell>
          <cell r="Y489">
            <v>5642</v>
          </cell>
          <cell r="Z489">
            <v>4469</v>
          </cell>
          <cell r="AA489">
            <v>0</v>
          </cell>
          <cell r="AB489">
            <v>0</v>
          </cell>
          <cell r="AC489">
            <v>45.450081111064804</v>
          </cell>
          <cell r="AD489">
            <v>-92.555450755433839</v>
          </cell>
          <cell r="AE489" t="str">
            <v>ALLEY BETW 5TH &amp; 6TH ST</v>
          </cell>
          <cell r="AF489" t="str">
            <v>CENTURIA</v>
          </cell>
          <cell r="AG489" t="str">
            <v>54824</v>
          </cell>
          <cell r="AH489">
            <v>0</v>
          </cell>
          <cell r="AI489" t="str">
            <v>X</v>
          </cell>
          <cell r="AJ489" t="str">
            <v>-</v>
          </cell>
          <cell r="AK489" t="str">
            <v>X</v>
          </cell>
        </row>
        <row r="490">
          <cell r="A490" t="str">
            <v>CERSVAXA</v>
          </cell>
          <cell r="B490" t="str">
            <v>VA</v>
          </cell>
          <cell r="C490" t="str">
            <v>VA</v>
          </cell>
          <cell r="D490" t="str">
            <v>CERES</v>
          </cell>
          <cell r="E490" t="str">
            <v>CERSVAXARS0</v>
          </cell>
          <cell r="F490">
            <v>956</v>
          </cell>
          <cell r="G490" t="str">
            <v>276682</v>
          </cell>
          <cell r="H490">
            <v>1982</v>
          </cell>
          <cell r="I490">
            <v>6394</v>
          </cell>
          <cell r="J490">
            <v>1982</v>
          </cell>
          <cell r="K490" t="str">
            <v>T859</v>
          </cell>
          <cell r="L490" t="str">
            <v>4511</v>
          </cell>
          <cell r="M490" t="str">
            <v>UNITED TELEPHONE-SOUTHEAST-VA</v>
          </cell>
          <cell r="N490" t="str">
            <v>CERSVA</v>
          </cell>
          <cell r="O490" t="str">
            <v>CERES</v>
          </cell>
          <cell r="P490" t="str">
            <v>CERES</v>
          </cell>
          <cell r="R490" t="str">
            <v>EQ</v>
          </cell>
          <cell r="S490" t="str">
            <v>EAST</v>
          </cell>
          <cell r="T490" t="str">
            <v>KEVIN MCCARTER</v>
          </cell>
          <cell r="U490" t="str">
            <v>UNITED TELEPHONE-SOUTHEAST-VA</v>
          </cell>
          <cell r="V490" t="e">
            <v>#N/A</v>
          </cell>
          <cell r="W490" t="e">
            <v>#N/A</v>
          </cell>
          <cell r="X490" t="e">
            <v>#N/A</v>
          </cell>
          <cell r="Y490" t="e">
            <v>#N/A</v>
          </cell>
          <cell r="Z490" t="e">
            <v>#N/A</v>
          </cell>
          <cell r="AA490" t="e">
            <v>#N/A</v>
          </cell>
          <cell r="AB490" t="e">
            <v>#N/A</v>
          </cell>
          <cell r="AC490">
            <v>37.016978999999999</v>
          </cell>
          <cell r="AD490">
            <v>-81.345160000000007</v>
          </cell>
          <cell r="AE490" t="e">
            <v>#N/A</v>
          </cell>
          <cell r="AF490" t="e">
            <v>#N/A</v>
          </cell>
          <cell r="AG490" t="e">
            <v>#N/A</v>
          </cell>
          <cell r="AH490" t="e">
            <v>#N/A</v>
          </cell>
          <cell r="AI490" t="e">
            <v>#N/A</v>
          </cell>
          <cell r="AJ490" t="e">
            <v>#N/A</v>
          </cell>
          <cell r="AK490" t="e">
            <v>#N/A</v>
          </cell>
        </row>
        <row r="491">
          <cell r="A491" t="str">
            <v>CETNWAXX</v>
          </cell>
          <cell r="B491" t="str">
            <v>WA</v>
          </cell>
          <cell r="C491" t="str">
            <v>WA</v>
          </cell>
          <cell r="D491" t="str">
            <v>CRESTON</v>
          </cell>
          <cell r="E491" t="str">
            <v>CETNWAXXRS0</v>
          </cell>
          <cell r="F491">
            <v>676</v>
          </cell>
          <cell r="G491" t="str">
            <v>509636</v>
          </cell>
          <cell r="H491">
            <v>8340</v>
          </cell>
          <cell r="I491">
            <v>6246</v>
          </cell>
          <cell r="J491">
            <v>8340</v>
          </cell>
          <cell r="K491" t="str">
            <v>T141</v>
          </cell>
          <cell r="L491" t="str">
            <v>2408</v>
          </cell>
          <cell r="M491" t="str">
            <v>CENTURYTEL OF WASHINGTON</v>
          </cell>
          <cell r="N491" t="str">
            <v>CHNYWA</v>
          </cell>
          <cell r="O491" t="str">
            <v>CRESTON</v>
          </cell>
          <cell r="P491" t="str">
            <v>CRESTON</v>
          </cell>
          <cell r="R491" t="str">
            <v>CT</v>
          </cell>
          <cell r="S491" t="str">
            <v>WEST</v>
          </cell>
          <cell r="T491" t="str">
            <v>BRIAN STADING</v>
          </cell>
          <cell r="U491" t="str">
            <v>CenturyTel of Washington, Inc.</v>
          </cell>
          <cell r="V491" t="str">
            <v>TUECA</v>
          </cell>
          <cell r="W491">
            <v>2408</v>
          </cell>
          <cell r="X491" t="str">
            <v>SPOKANE WASHINGTON</v>
          </cell>
          <cell r="Y491">
            <v>6246</v>
          </cell>
          <cell r="Z491">
            <v>8340</v>
          </cell>
          <cell r="AA491">
            <v>0</v>
          </cell>
          <cell r="AB491">
            <v>0</v>
          </cell>
          <cell r="AC491">
            <v>47.758798497572762</v>
          </cell>
          <cell r="AD491">
            <v>-118.51705634852384</v>
          </cell>
          <cell r="AE491" t="str">
            <v>MATSON ST</v>
          </cell>
          <cell r="AF491" t="str">
            <v>CRESTON</v>
          </cell>
          <cell r="AG491" t="str">
            <v>99117</v>
          </cell>
          <cell r="AH491">
            <v>0</v>
          </cell>
          <cell r="AI491" t="str">
            <v>-</v>
          </cell>
          <cell r="AJ491" t="str">
            <v>-</v>
          </cell>
          <cell r="AK491" t="str">
            <v>X</v>
          </cell>
        </row>
        <row r="492">
          <cell r="A492" t="str">
            <v>CFTNCONM</v>
          </cell>
          <cell r="B492" t="str">
            <v>CO</v>
          </cell>
          <cell r="C492" t="str">
            <v>CO</v>
          </cell>
          <cell r="D492" t="str">
            <v>CLIFTON</v>
          </cell>
          <cell r="E492" t="str">
            <v>CFTNCONMDS0</v>
          </cell>
          <cell r="F492">
            <v>656</v>
          </cell>
          <cell r="G492" t="str">
            <v>970434</v>
          </cell>
          <cell r="H492">
            <v>6424</v>
          </cell>
          <cell r="I492">
            <v>7796</v>
          </cell>
          <cell r="J492">
            <v>6424</v>
          </cell>
          <cell r="K492" t="str">
            <v>T600</v>
          </cell>
          <cell r="L492" t="str">
            <v>9636</v>
          </cell>
          <cell r="M492" t="str">
            <v>QWEST CORPORATION</v>
          </cell>
          <cell r="N492" t="str">
            <v>CFTNCONM</v>
          </cell>
          <cell r="O492" t="str">
            <v>GRAND JUNCTION</v>
          </cell>
          <cell r="P492" t="str">
            <v>GRAND JCT</v>
          </cell>
          <cell r="R492" t="str">
            <v>Q</v>
          </cell>
          <cell r="S492" t="str">
            <v>MOUNTAIN WEST</v>
          </cell>
          <cell r="T492" t="str">
            <v>TERRY BEELER</v>
          </cell>
          <cell r="U492" t="str">
            <v>QWEST CORPORATION</v>
          </cell>
          <cell r="V492" t="e">
            <v>#N/A</v>
          </cell>
          <cell r="W492" t="e">
            <v>#N/A</v>
          </cell>
          <cell r="X492" t="e">
            <v>#N/A</v>
          </cell>
          <cell r="Y492" t="e">
            <v>#N/A</v>
          </cell>
          <cell r="Z492" t="e">
            <v>#N/A</v>
          </cell>
          <cell r="AA492" t="e">
            <v>#N/A</v>
          </cell>
          <cell r="AB492" t="e">
            <v>#N/A</v>
          </cell>
          <cell r="AC492">
            <v>39.084446</v>
          </cell>
          <cell r="AD492">
            <v>-108.466667</v>
          </cell>
          <cell r="AE492" t="e">
            <v>#N/A</v>
          </cell>
          <cell r="AF492" t="e">
            <v>#N/A</v>
          </cell>
          <cell r="AG492" t="e">
            <v>#N/A</v>
          </cell>
          <cell r="AH492" t="e">
            <v>#N/A</v>
          </cell>
          <cell r="AI492" t="e">
            <v>#N/A</v>
          </cell>
          <cell r="AJ492" t="e">
            <v>#N/A</v>
          </cell>
          <cell r="AK492" t="e">
            <v>#N/A</v>
          </cell>
        </row>
        <row r="493">
          <cell r="A493" t="str">
            <v>CFTNTXXA</v>
          </cell>
          <cell r="B493" t="str">
            <v>TX</v>
          </cell>
          <cell r="C493" t="str">
            <v>TX</v>
          </cell>
          <cell r="D493" t="str">
            <v>CLIFTON</v>
          </cell>
          <cell r="E493" t="str">
            <v>CFTNTXXADS0</v>
          </cell>
          <cell r="F493">
            <v>556</v>
          </cell>
          <cell r="G493" t="str">
            <v>254326</v>
          </cell>
          <cell r="H493">
            <v>4088</v>
          </cell>
          <cell r="I493">
            <v>8690</v>
          </cell>
          <cell r="J493">
            <v>4088</v>
          </cell>
          <cell r="K493" t="str">
            <v>T869</v>
          </cell>
          <cell r="L493" t="str">
            <v>2114</v>
          </cell>
          <cell r="M493" t="str">
            <v>CENTRAL TEL. CO. OF TEXAS</v>
          </cell>
          <cell r="N493" t="str">
            <v>CFTNTX</v>
          </cell>
          <cell r="O493" t="str">
            <v>CLIFTON</v>
          </cell>
          <cell r="P493" t="str">
            <v>CLIFTON</v>
          </cell>
          <cell r="R493" t="str">
            <v>EQ</v>
          </cell>
          <cell r="S493" t="str">
            <v>EAST</v>
          </cell>
          <cell r="T493" t="str">
            <v>KEVIN MCCARTER</v>
          </cell>
          <cell r="U493" t="str">
            <v>CENTRAL TEL. CO. OF TEXAS</v>
          </cell>
          <cell r="V493" t="e">
            <v>#N/A</v>
          </cell>
          <cell r="W493" t="e">
            <v>#N/A</v>
          </cell>
          <cell r="X493" t="e">
            <v>#N/A</v>
          </cell>
          <cell r="Y493" t="e">
            <v>#N/A</v>
          </cell>
          <cell r="Z493" t="e">
            <v>#N/A</v>
          </cell>
          <cell r="AA493" t="e">
            <v>#N/A</v>
          </cell>
          <cell r="AB493" t="e">
            <v>#N/A</v>
          </cell>
          <cell r="AC493">
            <v>31.781663999999999</v>
          </cell>
          <cell r="AD493">
            <v>-97.575286000000006</v>
          </cell>
          <cell r="AE493" t="e">
            <v>#N/A</v>
          </cell>
          <cell r="AF493" t="e">
            <v>#N/A</v>
          </cell>
          <cell r="AG493" t="e">
            <v>#N/A</v>
          </cell>
          <cell r="AH493" t="e">
            <v>#N/A</v>
          </cell>
          <cell r="AI493" t="e">
            <v>#N/A</v>
          </cell>
          <cell r="AJ493" t="e">
            <v>#N/A</v>
          </cell>
          <cell r="AK493" t="e">
            <v>#N/A</v>
          </cell>
        </row>
        <row r="494">
          <cell r="A494" t="str">
            <v>CFVLALXA</v>
          </cell>
          <cell r="B494" t="str">
            <v>AL</v>
          </cell>
          <cell r="C494" t="str">
            <v>AL</v>
          </cell>
          <cell r="D494" t="str">
            <v>COFFEEVILLE</v>
          </cell>
          <cell r="E494" t="str">
            <v>CFVLALXADS0</v>
          </cell>
          <cell r="F494">
            <v>480</v>
          </cell>
          <cell r="G494" t="str">
            <v>251276</v>
          </cell>
          <cell r="H494">
            <v>2479</v>
          </cell>
          <cell r="I494">
            <v>7965</v>
          </cell>
          <cell r="J494">
            <v>2479</v>
          </cell>
          <cell r="K494" t="str">
            <v>T801</v>
          </cell>
          <cell r="L494" t="str">
            <v>9789</v>
          </cell>
          <cell r="M494" t="str">
            <v>CENTURYTEL TEL AL LLC (NORTHERN)</v>
          </cell>
          <cell r="N494" t="str">
            <v>CFVLAL</v>
          </cell>
          <cell r="O494" t="str">
            <v>COFFEEVILLE</v>
          </cell>
          <cell r="P494" t="str">
            <v>COFFEEVL</v>
          </cell>
          <cell r="R494" t="str">
            <v>CT</v>
          </cell>
          <cell r="S494" t="str">
            <v>EAST</v>
          </cell>
          <cell r="T494" t="str">
            <v>KEVIN MCCARTER</v>
          </cell>
          <cell r="U494" t="str">
            <v>CenturyTel of Alabama, LLC</v>
          </cell>
          <cell r="V494" t="str">
            <v>CenturyTel FCC #2 and #3</v>
          </cell>
          <cell r="W494">
            <v>9789</v>
          </cell>
          <cell r="X494" t="str">
            <v>MOBILE ALABAMA</v>
          </cell>
          <cell r="Y494">
            <v>7965</v>
          </cell>
          <cell r="Z494">
            <v>2479</v>
          </cell>
          <cell r="AA494">
            <v>0</v>
          </cell>
          <cell r="AB494">
            <v>0</v>
          </cell>
          <cell r="AC494">
            <v>31.759474800243929</v>
          </cell>
          <cell r="AD494">
            <v>-88.091467159551243</v>
          </cell>
          <cell r="AE494" t="str">
            <v>BROAD ST &amp; COFFEEVILLE</v>
          </cell>
          <cell r="AF494" t="str">
            <v>COFFEEVILLE</v>
          </cell>
          <cell r="AG494" t="str">
            <v>36524</v>
          </cell>
          <cell r="AH494">
            <v>0</v>
          </cell>
          <cell r="AI494" t="str">
            <v>X</v>
          </cell>
          <cell r="AJ494" t="str">
            <v>X</v>
          </cell>
          <cell r="AK494" t="str">
            <v>-</v>
          </cell>
        </row>
        <row r="495">
          <cell r="A495" t="str">
            <v>CFVLFLXA</v>
          </cell>
          <cell r="B495" t="str">
            <v>FL</v>
          </cell>
          <cell r="C495" t="str">
            <v>FL</v>
          </cell>
          <cell r="D495" t="str">
            <v>CRAWFORDVILLE</v>
          </cell>
          <cell r="E495" t="str">
            <v>CFVLFLXADS0</v>
          </cell>
          <cell r="F495">
            <v>953</v>
          </cell>
          <cell r="G495" t="str">
            <v>850745</v>
          </cell>
          <cell r="H495">
            <v>1704</v>
          </cell>
          <cell r="I495">
            <v>7935</v>
          </cell>
          <cell r="J495">
            <v>1704</v>
          </cell>
          <cell r="K495" t="str">
            <v>T884</v>
          </cell>
          <cell r="L495" t="str">
            <v>0340</v>
          </cell>
          <cell r="M495" t="str">
            <v>EMBARQ FLORIDA INC. (CENTRAL)</v>
          </cell>
          <cell r="N495" t="str">
            <v>CFVLFL</v>
          </cell>
          <cell r="O495" t="str">
            <v>CRAWFORDVILLE</v>
          </cell>
          <cell r="P495" t="str">
            <v>CRAWFORDVL</v>
          </cell>
          <cell r="R495" t="str">
            <v>EQ</v>
          </cell>
          <cell r="S495" t="str">
            <v>EAST</v>
          </cell>
          <cell r="T495" t="str">
            <v>KEVIN MCCARTER</v>
          </cell>
          <cell r="U495" t="str">
            <v>EMBARQ FLORIDA INC. (CENTRAL)</v>
          </cell>
          <cell r="V495" t="e">
            <v>#N/A</v>
          </cell>
          <cell r="W495" t="e">
            <v>#N/A</v>
          </cell>
          <cell r="X495" t="e">
            <v>#N/A</v>
          </cell>
          <cell r="Y495" t="e">
            <v>#N/A</v>
          </cell>
          <cell r="Z495" t="e">
            <v>#N/A</v>
          </cell>
          <cell r="AA495" t="e">
            <v>#N/A</v>
          </cell>
          <cell r="AB495" t="e">
            <v>#N/A</v>
          </cell>
          <cell r="AC495">
            <v>30.177873999999999</v>
          </cell>
          <cell r="AD495">
            <v>-84.375326000000001</v>
          </cell>
          <cell r="AE495" t="e">
            <v>#N/A</v>
          </cell>
          <cell r="AF495" t="e">
            <v>#N/A</v>
          </cell>
          <cell r="AG495" t="e">
            <v>#N/A</v>
          </cell>
          <cell r="AH495" t="e">
            <v>#N/A</v>
          </cell>
          <cell r="AI495" t="e">
            <v>#N/A</v>
          </cell>
          <cell r="AJ495" t="e">
            <v>#N/A</v>
          </cell>
          <cell r="AK495" t="e">
            <v>#N/A</v>
          </cell>
        </row>
        <row r="496">
          <cell r="A496" t="str">
            <v>CGGNIACO</v>
          </cell>
          <cell r="B496" t="str">
            <v>IA</v>
          </cell>
          <cell r="C496" t="str">
            <v>IA</v>
          </cell>
          <cell r="D496" t="str">
            <v>COGGON</v>
          </cell>
          <cell r="E496" t="str">
            <v>CGGNIACORS4</v>
          </cell>
          <cell r="F496">
            <v>635</v>
          </cell>
          <cell r="G496" t="str">
            <v>319435</v>
          </cell>
          <cell r="H496">
            <v>4029</v>
          </cell>
          <cell r="I496">
            <v>6193</v>
          </cell>
          <cell r="J496">
            <v>4029</v>
          </cell>
          <cell r="K496" t="str">
            <v>T600</v>
          </cell>
          <cell r="L496" t="str">
            <v>9631</v>
          </cell>
          <cell r="M496" t="str">
            <v>QWEST CORPORATION</v>
          </cell>
          <cell r="N496" t="str">
            <v>CGGNIACO</v>
          </cell>
          <cell r="O496" t="str">
            <v>COGGON</v>
          </cell>
          <cell r="P496" t="str">
            <v>COGGON</v>
          </cell>
          <cell r="R496" t="str">
            <v>Q</v>
          </cell>
          <cell r="S496" t="str">
            <v>MIDWEST</v>
          </cell>
          <cell r="T496" t="str">
            <v>DUANE RING</v>
          </cell>
          <cell r="U496" t="str">
            <v>QWEST CORPORATION</v>
          </cell>
          <cell r="V496" t="e">
            <v>#N/A</v>
          </cell>
          <cell r="W496" t="e">
            <v>#N/A</v>
          </cell>
          <cell r="X496" t="e">
            <v>#N/A</v>
          </cell>
          <cell r="Y496" t="e">
            <v>#N/A</v>
          </cell>
          <cell r="Z496" t="e">
            <v>#N/A</v>
          </cell>
          <cell r="AA496" t="e">
            <v>#N/A</v>
          </cell>
          <cell r="AB496" t="e">
            <v>#N/A</v>
          </cell>
          <cell r="AC496">
            <v>42.279874</v>
          </cell>
          <cell r="AD496">
            <v>-91.529078999999996</v>
          </cell>
          <cell r="AE496" t="e">
            <v>#N/A</v>
          </cell>
          <cell r="AF496" t="e">
            <v>#N/A</v>
          </cell>
          <cell r="AG496" t="e">
            <v>#N/A</v>
          </cell>
          <cell r="AH496" t="e">
            <v>#N/A</v>
          </cell>
          <cell r="AI496" t="e">
            <v>#N/A</v>
          </cell>
          <cell r="AJ496" t="e">
            <v>#N/A</v>
          </cell>
          <cell r="AK496" t="e">
            <v>#N/A</v>
          </cell>
        </row>
        <row r="497">
          <cell r="A497" t="str">
            <v>CHAPNMMA</v>
          </cell>
          <cell r="B497" t="str">
            <v>NM</v>
          </cell>
          <cell r="C497" t="str">
            <v>NM</v>
          </cell>
          <cell r="D497" t="str">
            <v>CHAPARRAL</v>
          </cell>
          <cell r="E497" t="str">
            <v>CHAPNMMARS1</v>
          </cell>
          <cell r="F497">
            <v>664</v>
          </cell>
          <cell r="G497" t="str">
            <v>505824</v>
          </cell>
          <cell r="H497">
            <v>5659</v>
          </cell>
          <cell r="I497">
            <v>9170</v>
          </cell>
          <cell r="J497">
            <v>5659</v>
          </cell>
          <cell r="K497" t="str">
            <v>T600</v>
          </cell>
          <cell r="L497" t="str">
            <v>9636</v>
          </cell>
          <cell r="M497" t="str">
            <v>QWEST CORPORATION</v>
          </cell>
          <cell r="N497" t="str">
            <v>CHAPNMMA</v>
          </cell>
          <cell r="O497" t="str">
            <v>CHAPARRAL</v>
          </cell>
          <cell r="P497" t="str">
            <v>CHAPARRAL</v>
          </cell>
          <cell r="R497" t="str">
            <v>Q</v>
          </cell>
          <cell r="S497" t="str">
            <v>MOUNTAIN WEST</v>
          </cell>
          <cell r="T497" t="str">
            <v>TERRY BEELER</v>
          </cell>
          <cell r="U497" t="str">
            <v>QWEST CORPORATION</v>
          </cell>
          <cell r="V497" t="e">
            <v>#N/A</v>
          </cell>
          <cell r="W497" t="e">
            <v>#N/A</v>
          </cell>
          <cell r="X497" t="e">
            <v>#N/A</v>
          </cell>
          <cell r="Y497" t="e">
            <v>#N/A</v>
          </cell>
          <cell r="Z497" t="e">
            <v>#N/A</v>
          </cell>
          <cell r="AA497" t="e">
            <v>#N/A</v>
          </cell>
          <cell r="AB497" t="e">
            <v>#N/A</v>
          </cell>
          <cell r="AC497">
            <v>32.025525999999999</v>
          </cell>
          <cell r="AD497">
            <v>-106.40910700000001</v>
          </cell>
          <cell r="AE497" t="e">
            <v>#N/A</v>
          </cell>
          <cell r="AF497" t="e">
            <v>#N/A</v>
          </cell>
          <cell r="AG497" t="e">
            <v>#N/A</v>
          </cell>
          <cell r="AH497" t="e">
            <v>#N/A</v>
          </cell>
          <cell r="AI497" t="e">
            <v>#N/A</v>
          </cell>
          <cell r="AJ497" t="e">
            <v>#N/A</v>
          </cell>
          <cell r="AK497" t="e">
            <v>#N/A</v>
          </cell>
        </row>
        <row r="498">
          <cell r="A498" t="str">
            <v>CHBGPAXC</v>
          </cell>
          <cell r="B498" t="str">
            <v>PA</v>
          </cell>
          <cell r="C498" t="str">
            <v>PA</v>
          </cell>
          <cell r="D498" t="str">
            <v>CHAMBERSBURG</v>
          </cell>
          <cell r="E498" t="str">
            <v>CHBGPAXCDS0</v>
          </cell>
          <cell r="F498">
            <v>226</v>
          </cell>
          <cell r="G498" t="str">
            <v>717217</v>
          </cell>
          <cell r="H498">
            <v>1799</v>
          </cell>
          <cell r="I498">
            <v>5495</v>
          </cell>
          <cell r="J498">
            <v>1799</v>
          </cell>
          <cell r="K498" t="str">
            <v>T856</v>
          </cell>
          <cell r="L498" t="str">
            <v>0209</v>
          </cell>
          <cell r="M498" t="str">
            <v>UNITED TEL CO. OF PENNSYLVANIA</v>
          </cell>
          <cell r="N498" t="str">
            <v>CHBGPA</v>
          </cell>
          <cell r="O498" t="str">
            <v>CHAMBERSBURG</v>
          </cell>
          <cell r="P498" t="str">
            <v>CHAMBERSBG</v>
          </cell>
          <cell r="R498" t="str">
            <v>EQ</v>
          </cell>
          <cell r="S498" t="str">
            <v>EAST</v>
          </cell>
          <cell r="T498" t="str">
            <v>KEVIN MCCARTER</v>
          </cell>
          <cell r="U498" t="str">
            <v>UNITED TEL CO. OF PENNSYLVANIA</v>
          </cell>
          <cell r="V498" t="e">
            <v>#N/A</v>
          </cell>
          <cell r="W498" t="e">
            <v>#N/A</v>
          </cell>
          <cell r="X498" t="e">
            <v>#N/A</v>
          </cell>
          <cell r="Y498" t="e">
            <v>#N/A</v>
          </cell>
          <cell r="Z498" t="e">
            <v>#N/A</v>
          </cell>
          <cell r="AA498" t="e">
            <v>#N/A</v>
          </cell>
          <cell r="AB498" t="e">
            <v>#N/A</v>
          </cell>
          <cell r="AC498">
            <v>39.937058999999998</v>
          </cell>
          <cell r="AD498">
            <v>-77.658146000000002</v>
          </cell>
          <cell r="AE498" t="e">
            <v>#N/A</v>
          </cell>
          <cell r="AF498" t="e">
            <v>#N/A</v>
          </cell>
          <cell r="AG498" t="e">
            <v>#N/A</v>
          </cell>
          <cell r="AH498" t="e">
            <v>#N/A</v>
          </cell>
          <cell r="AI498" t="e">
            <v>#N/A</v>
          </cell>
          <cell r="AJ498" t="e">
            <v>#N/A</v>
          </cell>
          <cell r="AK498" t="e">
            <v>#N/A</v>
          </cell>
        </row>
        <row r="499">
          <cell r="A499" t="str">
            <v>CHBLSDCO</v>
          </cell>
          <cell r="B499" t="str">
            <v>SD</v>
          </cell>
          <cell r="C499" t="str">
            <v>SD</v>
          </cell>
          <cell r="D499" t="str">
            <v>CHAMBERLAIN</v>
          </cell>
          <cell r="E499" t="str">
            <v>CHBLSDCORS1</v>
          </cell>
          <cell r="F499">
            <v>640</v>
          </cell>
          <cell r="G499" t="str">
            <v>605734</v>
          </cell>
          <cell r="H499">
            <v>5305</v>
          </cell>
          <cell r="I499">
            <v>6374</v>
          </cell>
          <cell r="J499">
            <v>5305</v>
          </cell>
          <cell r="K499" t="str">
            <v>T600</v>
          </cell>
          <cell r="L499" t="str">
            <v>9631</v>
          </cell>
          <cell r="M499" t="str">
            <v>QWEST CORPORATION</v>
          </cell>
          <cell r="N499" t="str">
            <v>CHBLSDCO</v>
          </cell>
          <cell r="O499" t="str">
            <v>CHAMBERLAIN</v>
          </cell>
          <cell r="P499" t="str">
            <v>CHAMBERLAN</v>
          </cell>
          <cell r="R499" t="str">
            <v>Q</v>
          </cell>
          <cell r="S499" t="str">
            <v>MIDWEST</v>
          </cell>
          <cell r="T499" t="str">
            <v>DUANE RING</v>
          </cell>
          <cell r="U499" t="str">
            <v>QWEST CORPORATION</v>
          </cell>
          <cell r="V499" t="e">
            <v>#N/A</v>
          </cell>
          <cell r="W499" t="e">
            <v>#N/A</v>
          </cell>
          <cell r="X499" t="e">
            <v>#N/A</v>
          </cell>
          <cell r="Y499" t="e">
            <v>#N/A</v>
          </cell>
          <cell r="Z499" t="e">
            <v>#N/A</v>
          </cell>
          <cell r="AA499" t="e">
            <v>#N/A</v>
          </cell>
          <cell r="AB499" t="e">
            <v>#N/A</v>
          </cell>
          <cell r="AC499">
            <v>43.810833000000002</v>
          </cell>
          <cell r="AD499">
            <v>-99.328331000000006</v>
          </cell>
          <cell r="AE499" t="e">
            <v>#N/A</v>
          </cell>
          <cell r="AF499" t="e">
            <v>#N/A</v>
          </cell>
          <cell r="AG499" t="e">
            <v>#N/A</v>
          </cell>
          <cell r="AH499" t="e">
            <v>#N/A</v>
          </cell>
          <cell r="AI499" t="e">
            <v>#N/A</v>
          </cell>
          <cell r="AJ499" t="e">
            <v>#N/A</v>
          </cell>
          <cell r="AK499" t="e">
            <v>#N/A</v>
          </cell>
        </row>
        <row r="500">
          <cell r="A500" t="str">
            <v>CHBUORXA</v>
          </cell>
          <cell r="B500" t="str">
            <v>OR</v>
          </cell>
          <cell r="C500" t="str">
            <v>OR</v>
          </cell>
          <cell r="D500" t="str">
            <v>CHARBONNEAU</v>
          </cell>
          <cell r="E500" t="str">
            <v>CHBUORXARS0</v>
          </cell>
          <cell r="F500">
            <v>672</v>
          </cell>
          <cell r="G500" t="str">
            <v>503694</v>
          </cell>
          <cell r="H500">
            <v>8925</v>
          </cell>
          <cell r="I500">
            <v>6852</v>
          </cell>
          <cell r="J500">
            <v>8925</v>
          </cell>
          <cell r="K500" t="str">
            <v>T145</v>
          </cell>
          <cell r="L500" t="str">
            <v>2395</v>
          </cell>
          <cell r="M500" t="str">
            <v>CENTURYTEL OF OREGON, INC.</v>
          </cell>
          <cell r="N500" t="str">
            <v>AURROR</v>
          </cell>
          <cell r="O500" t="str">
            <v>CHARBONNEAU</v>
          </cell>
          <cell r="P500" t="str">
            <v>CHARBONNEU</v>
          </cell>
          <cell r="Q500"/>
          <cell r="R500" t="str">
            <v>CT</v>
          </cell>
          <cell r="S500" t="str">
            <v>WEST</v>
          </cell>
          <cell r="T500" t="str">
            <v>BRIAN STADING</v>
          </cell>
          <cell r="U500" t="str">
            <v>CenturyTel of Oregon, Inc.</v>
          </cell>
          <cell r="V500" t="str">
            <v>TUECA</v>
          </cell>
          <cell r="W500">
            <v>2395</v>
          </cell>
          <cell r="X500" t="str">
            <v>PORTLAND OREGON</v>
          </cell>
          <cell r="Y500">
            <v>6852</v>
          </cell>
          <cell r="Z500">
            <v>8925</v>
          </cell>
          <cell r="AA500">
            <v>0</v>
          </cell>
          <cell r="AB500">
            <v>0</v>
          </cell>
          <cell r="AC500">
            <v>45.287534680649557</v>
          </cell>
          <cell r="AD500">
            <v>-122.7662817417296</v>
          </cell>
          <cell r="AE500" t="str">
            <v>NE MILEY &amp; FRENCH PR</v>
          </cell>
          <cell r="AF500" t="str">
            <v>CHARBANEAU</v>
          </cell>
          <cell r="AG500" t="str">
            <v>97002</v>
          </cell>
          <cell r="AH500">
            <v>0</v>
          </cell>
          <cell r="AI500" t="str">
            <v>X</v>
          </cell>
          <cell r="AJ500" t="str">
            <v>-</v>
          </cell>
          <cell r="AK500" t="str">
            <v>X</v>
          </cell>
        </row>
        <row r="501">
          <cell r="A501" t="str">
            <v>CHCRPAXC</v>
          </cell>
          <cell r="B501" t="str">
            <v>PA</v>
          </cell>
          <cell r="C501" t="str">
            <v>PA</v>
          </cell>
          <cell r="D501" t="str">
            <v>CHICORA</v>
          </cell>
          <cell r="E501" t="str">
            <v>CHCRPAXCRS0</v>
          </cell>
          <cell r="F501">
            <v>234</v>
          </cell>
          <cell r="G501" t="str">
            <v>724445</v>
          </cell>
          <cell r="H501">
            <v>2210</v>
          </cell>
          <cell r="I501">
            <v>5504</v>
          </cell>
          <cell r="J501">
            <v>2210</v>
          </cell>
          <cell r="K501" t="str">
            <v>T856</v>
          </cell>
          <cell r="L501" t="str">
            <v>0209</v>
          </cell>
          <cell r="M501" t="str">
            <v>UNITED TEL CO. OF PENNSYLVANIA</v>
          </cell>
          <cell r="N501" t="str">
            <v>CHCRPA</v>
          </cell>
          <cell r="O501" t="str">
            <v>CHICORA</v>
          </cell>
          <cell r="P501" t="str">
            <v>CHICORA</v>
          </cell>
          <cell r="R501" t="str">
            <v>EQ</v>
          </cell>
          <cell r="S501" t="str">
            <v>EAST</v>
          </cell>
          <cell r="T501" t="str">
            <v>KEVIN MCCARTER</v>
          </cell>
          <cell r="U501" t="str">
            <v>UNITED TEL CO. OF PENNSYLVANIA</v>
          </cell>
          <cell r="V501" t="e">
            <v>#N/A</v>
          </cell>
          <cell r="W501" t="e">
            <v>#N/A</v>
          </cell>
          <cell r="X501" t="e">
            <v>#N/A</v>
          </cell>
          <cell r="Y501" t="e">
            <v>#N/A</v>
          </cell>
          <cell r="Z501" t="e">
            <v>#N/A</v>
          </cell>
          <cell r="AA501" t="e">
            <v>#N/A</v>
          </cell>
          <cell r="AB501" t="e">
            <v>#N/A</v>
          </cell>
          <cell r="AC501">
            <v>40.947011000000003</v>
          </cell>
          <cell r="AD501">
            <v>-79.742448999999993</v>
          </cell>
          <cell r="AE501" t="e">
            <v>#N/A</v>
          </cell>
          <cell r="AF501" t="e">
            <v>#N/A</v>
          </cell>
          <cell r="AG501" t="e">
            <v>#N/A</v>
          </cell>
          <cell r="AH501" t="e">
            <v>#N/A</v>
          </cell>
          <cell r="AI501" t="e">
            <v>#N/A</v>
          </cell>
          <cell r="AJ501" t="e">
            <v>#N/A</v>
          </cell>
          <cell r="AK501" t="e">
            <v>#N/A</v>
          </cell>
        </row>
        <row r="502">
          <cell r="A502" t="str">
            <v>CHCYIATC</v>
          </cell>
          <cell r="B502" t="str">
            <v>IA</v>
          </cell>
          <cell r="C502" t="str">
            <v>IA</v>
          </cell>
          <cell r="D502" t="str">
            <v>CHARLES CITY</v>
          </cell>
          <cell r="E502" t="str">
            <v>CHCYIATCRS2</v>
          </cell>
          <cell r="F502">
            <v>632</v>
          </cell>
          <cell r="G502" t="str">
            <v>641228</v>
          </cell>
          <cell r="H502">
            <v>4269</v>
          </cell>
          <cell r="I502">
            <v>6116</v>
          </cell>
          <cell r="J502">
            <v>4269</v>
          </cell>
          <cell r="K502" t="str">
            <v>T600</v>
          </cell>
          <cell r="L502" t="str">
            <v>9631</v>
          </cell>
          <cell r="M502" t="str">
            <v>QWEST CORPORATION</v>
          </cell>
          <cell r="N502" t="str">
            <v>CHCYIATC</v>
          </cell>
          <cell r="O502" t="str">
            <v>CHARLES CITY</v>
          </cell>
          <cell r="P502" t="str">
            <v>CHARLES CY</v>
          </cell>
          <cell r="R502" t="str">
            <v>Q</v>
          </cell>
          <cell r="S502" t="str">
            <v>MIDWEST</v>
          </cell>
          <cell r="T502" t="str">
            <v>DUANE RING</v>
          </cell>
          <cell r="U502" t="str">
            <v>QWEST CORPORATION</v>
          </cell>
          <cell r="V502" t="e">
            <v>#N/A</v>
          </cell>
          <cell r="W502" t="e">
            <v>#N/A</v>
          </cell>
          <cell r="X502" t="e">
            <v>#N/A</v>
          </cell>
          <cell r="Y502" t="e">
            <v>#N/A</v>
          </cell>
          <cell r="Z502" t="e">
            <v>#N/A</v>
          </cell>
          <cell r="AA502" t="e">
            <v>#N/A</v>
          </cell>
          <cell r="AB502" t="e">
            <v>#N/A</v>
          </cell>
          <cell r="AC502">
            <v>43.068333000000003</v>
          </cell>
          <cell r="AD502">
            <v>-92.673889000000003</v>
          </cell>
          <cell r="AE502" t="e">
            <v>#N/A</v>
          </cell>
          <cell r="AF502" t="e">
            <v>#N/A</v>
          </cell>
          <cell r="AG502" t="e">
            <v>#N/A</v>
          </cell>
          <cell r="AH502" t="e">
            <v>#N/A</v>
          </cell>
          <cell r="AI502" t="e">
            <v>#N/A</v>
          </cell>
          <cell r="AJ502" t="e">
            <v>#N/A</v>
          </cell>
          <cell r="AK502" t="e">
            <v>#N/A</v>
          </cell>
        </row>
        <row r="503">
          <cell r="A503" t="str">
            <v>CHDBNCXA</v>
          </cell>
          <cell r="B503" t="str">
            <v>NC</v>
          </cell>
          <cell r="C503" t="str">
            <v>NC</v>
          </cell>
          <cell r="D503" t="str">
            <v>CHADBOURN</v>
          </cell>
          <cell r="E503" t="str">
            <v>CHDBNCXARS0</v>
          </cell>
          <cell r="F503">
            <v>949</v>
          </cell>
          <cell r="G503" t="str">
            <v>910654</v>
          </cell>
          <cell r="H503">
            <v>1289</v>
          </cell>
          <cell r="I503">
            <v>6628</v>
          </cell>
          <cell r="J503">
            <v>1289</v>
          </cell>
          <cell r="K503" t="str">
            <v>T861</v>
          </cell>
          <cell r="L503" t="str">
            <v>0470</v>
          </cell>
          <cell r="M503" t="str">
            <v>CAROLINA TEL AND TEL CO., LLC</v>
          </cell>
          <cell r="N503" t="str">
            <v>CHDBNC</v>
          </cell>
          <cell r="O503" t="str">
            <v>CHADBOURN</v>
          </cell>
          <cell r="P503" t="str">
            <v>CHADBOURN</v>
          </cell>
          <cell r="R503" t="str">
            <v>EQ</v>
          </cell>
          <cell r="S503" t="str">
            <v>EAST</v>
          </cell>
          <cell r="T503" t="str">
            <v>KEVIN MCCARTER</v>
          </cell>
          <cell r="U503" t="str">
            <v>CAROLINA TEL AND TEL CO., LLC</v>
          </cell>
          <cell r="V503" t="e">
            <v>#N/A</v>
          </cell>
          <cell r="W503" t="e">
            <v>#N/A</v>
          </cell>
          <cell r="X503" t="e">
            <v>#N/A</v>
          </cell>
          <cell r="Y503" t="e">
            <v>#N/A</v>
          </cell>
          <cell r="Z503" t="e">
            <v>#N/A</v>
          </cell>
          <cell r="AA503" t="e">
            <v>#N/A</v>
          </cell>
          <cell r="AB503" t="e">
            <v>#N/A</v>
          </cell>
          <cell r="AC503">
            <v>34.327302000000003</v>
          </cell>
          <cell r="AD503">
            <v>-78.826485000000005</v>
          </cell>
          <cell r="AE503" t="e">
            <v>#N/A</v>
          </cell>
          <cell r="AF503" t="e">
            <v>#N/A</v>
          </cell>
          <cell r="AG503" t="e">
            <v>#N/A</v>
          </cell>
          <cell r="AH503" t="e">
            <v>#N/A</v>
          </cell>
          <cell r="AI503" t="e">
            <v>#N/A</v>
          </cell>
          <cell r="AJ503" t="e">
            <v>#N/A</v>
          </cell>
          <cell r="AK503" t="e">
            <v>#N/A</v>
          </cell>
        </row>
        <row r="504">
          <cell r="A504" t="str">
            <v>CHDRNENW</v>
          </cell>
          <cell r="B504" t="str">
            <v>NE</v>
          </cell>
          <cell r="C504" t="str">
            <v>NE</v>
          </cell>
          <cell r="D504" t="str">
            <v>CHADRON</v>
          </cell>
          <cell r="E504" t="str">
            <v>CHDRNENWDS0</v>
          </cell>
          <cell r="F504">
            <v>646</v>
          </cell>
          <cell r="G504" t="str">
            <v>308432</v>
          </cell>
          <cell r="H504">
            <v>5786</v>
          </cell>
          <cell r="I504">
            <v>6766</v>
          </cell>
          <cell r="J504">
            <v>5786</v>
          </cell>
          <cell r="K504" t="str">
            <v>T600</v>
          </cell>
          <cell r="L504" t="str">
            <v>9631</v>
          </cell>
          <cell r="M504" t="str">
            <v>QWEST CORPORATION</v>
          </cell>
          <cell r="N504" t="str">
            <v>CHDRNENW</v>
          </cell>
          <cell r="O504" t="str">
            <v>CHADRON</v>
          </cell>
          <cell r="P504" t="str">
            <v>CHADRON</v>
          </cell>
          <cell r="R504" t="str">
            <v>Q</v>
          </cell>
          <cell r="S504" t="str">
            <v>MIDWEST</v>
          </cell>
          <cell r="T504" t="str">
            <v>DUANE RING</v>
          </cell>
          <cell r="U504" t="str">
            <v>QWEST CORPORATION</v>
          </cell>
          <cell r="V504" t="e">
            <v>#N/A</v>
          </cell>
          <cell r="W504" t="e">
            <v>#N/A</v>
          </cell>
          <cell r="X504" t="e">
            <v>#N/A</v>
          </cell>
          <cell r="Y504" t="e">
            <v>#N/A</v>
          </cell>
          <cell r="Z504" t="e">
            <v>#N/A</v>
          </cell>
          <cell r="AA504" t="e">
            <v>#N/A</v>
          </cell>
          <cell r="AB504" t="e">
            <v>#N/A</v>
          </cell>
          <cell r="AC504">
            <v>42.827778000000002</v>
          </cell>
          <cell r="AD504">
            <v>-103</v>
          </cell>
          <cell r="AE504" t="e">
            <v>#N/A</v>
          </cell>
          <cell r="AF504" t="e">
            <v>#N/A</v>
          </cell>
          <cell r="AG504" t="e">
            <v>#N/A</v>
          </cell>
          <cell r="AH504" t="e">
            <v>#N/A</v>
          </cell>
          <cell r="AI504" t="e">
            <v>#N/A</v>
          </cell>
          <cell r="AJ504" t="e">
            <v>#N/A</v>
          </cell>
          <cell r="AK504" t="e">
            <v>#N/A</v>
          </cell>
        </row>
        <row r="505">
          <cell r="A505" t="str">
            <v>CHESIAXA</v>
          </cell>
          <cell r="B505" t="str">
            <v>IA</v>
          </cell>
          <cell r="C505" t="str">
            <v>MN</v>
          </cell>
          <cell r="D505" t="str">
            <v>CHESTER</v>
          </cell>
          <cell r="E505" t="str">
            <v>CHESIAXARS0</v>
          </cell>
          <cell r="F505">
            <v>635</v>
          </cell>
          <cell r="G505" t="str">
            <v>507561</v>
          </cell>
          <cell r="H505">
            <v>4261</v>
          </cell>
          <cell r="I505">
            <v>6013</v>
          </cell>
          <cell r="J505">
            <v>4261</v>
          </cell>
          <cell r="K505" t="str">
            <v>T079</v>
          </cell>
          <cell r="L505" t="str">
            <v>1126</v>
          </cell>
          <cell r="M505" t="str">
            <v>CENTURYTEL OF CHESTER</v>
          </cell>
          <cell r="N505" t="str">
            <v>PSTNMN</v>
          </cell>
          <cell r="O505" t="str">
            <v>NORTH CHESTER</v>
          </cell>
          <cell r="P505" t="str">
            <v>NO CHESTER</v>
          </cell>
          <cell r="Q505" t="str">
            <v>X</v>
          </cell>
          <cell r="R505" t="str">
            <v>CT</v>
          </cell>
          <cell r="S505" t="str">
            <v>MIDWEST</v>
          </cell>
          <cell r="T505" t="str">
            <v>DUANE RING</v>
          </cell>
          <cell r="U505" t="str">
            <v>CenturyTel of Chester, Inc.</v>
          </cell>
          <cell r="V505" t="str">
            <v>NECA</v>
          </cell>
          <cell r="W505">
            <v>1126</v>
          </cell>
          <cell r="X505" t="str">
            <v>CEDAR RAPIDS IOWA</v>
          </cell>
          <cell r="Y505">
            <v>6013</v>
          </cell>
          <cell r="Z505">
            <v>4261</v>
          </cell>
          <cell r="AA505">
            <v>0</v>
          </cell>
          <cell r="AB505">
            <v>0</v>
          </cell>
          <cell r="AC505">
            <v>43.490534246853684</v>
          </cell>
          <cell r="AD505">
            <v>-92.358085882629126</v>
          </cell>
          <cell r="AE505" t="str">
            <v>MINNESOTA ST</v>
          </cell>
          <cell r="AF505" t="str">
            <v>CHESTER</v>
          </cell>
          <cell r="AG505" t="str">
            <v>52134</v>
          </cell>
          <cell r="AH505">
            <v>0</v>
          </cell>
          <cell r="AI505" t="str">
            <v>-</v>
          </cell>
          <cell r="AJ505" t="str">
            <v>-</v>
          </cell>
          <cell r="AK505" t="str">
            <v>X</v>
          </cell>
        </row>
        <row r="506">
          <cell r="A506" t="str">
            <v>CHESNJXJ</v>
          </cell>
          <cell r="B506" t="str">
            <v>NJ</v>
          </cell>
          <cell r="C506" t="str">
            <v>NJ</v>
          </cell>
          <cell r="D506" t="str">
            <v>CHESTER</v>
          </cell>
          <cell r="E506" t="str">
            <v>CHESNJXJRP0</v>
          </cell>
          <cell r="F506">
            <v>224</v>
          </cell>
          <cell r="G506" t="str">
            <v>908879</v>
          </cell>
          <cell r="H506">
            <v>1505</v>
          </cell>
          <cell r="I506">
            <v>5058</v>
          </cell>
          <cell r="J506">
            <v>1505</v>
          </cell>
          <cell r="K506" t="str">
            <v>T857</v>
          </cell>
          <cell r="L506" t="str">
            <v>0138</v>
          </cell>
          <cell r="M506" t="str">
            <v>UNITED TEL. CO. OF NEW JERSEY</v>
          </cell>
          <cell r="N506" t="str">
            <v>CHESNJ</v>
          </cell>
          <cell r="O506" t="str">
            <v>CHESTER</v>
          </cell>
          <cell r="P506" t="str">
            <v>CHESTER</v>
          </cell>
          <cell r="R506" t="str">
            <v>EQ</v>
          </cell>
          <cell r="S506" t="str">
            <v>EAST</v>
          </cell>
          <cell r="T506" t="str">
            <v>KEVIN MCCARTER</v>
          </cell>
          <cell r="U506" t="str">
            <v>UNITED TEL. CO. OF NEW JERSEY</v>
          </cell>
          <cell r="V506" t="e">
            <v>#N/A</v>
          </cell>
          <cell r="W506" t="e">
            <v>#N/A</v>
          </cell>
          <cell r="X506" t="e">
            <v>#N/A</v>
          </cell>
          <cell r="Y506" t="e">
            <v>#N/A</v>
          </cell>
          <cell r="Z506" t="e">
            <v>#N/A</v>
          </cell>
          <cell r="AA506" t="e">
            <v>#N/A</v>
          </cell>
          <cell r="AB506" t="e">
            <v>#N/A</v>
          </cell>
          <cell r="AC506">
            <v>40.787224000000002</v>
          </cell>
          <cell r="AD506">
            <v>-74.688614000000001</v>
          </cell>
          <cell r="AE506" t="e">
            <v>#N/A</v>
          </cell>
          <cell r="AF506" t="e">
            <v>#N/A</v>
          </cell>
          <cell r="AG506" t="e">
            <v>#N/A</v>
          </cell>
          <cell r="AH506" t="e">
            <v>#N/A</v>
          </cell>
          <cell r="AI506" t="e">
            <v>#N/A</v>
          </cell>
          <cell r="AJ506" t="e">
            <v>#N/A</v>
          </cell>
          <cell r="AK506" t="e">
            <v>#N/A</v>
          </cell>
        </row>
        <row r="507">
          <cell r="A507" t="str">
            <v>CHHLOHXA</v>
          </cell>
          <cell r="B507" t="str">
            <v>OH</v>
          </cell>
          <cell r="C507" t="str">
            <v>OH</v>
          </cell>
          <cell r="D507" t="str">
            <v>CHESTERHILL</v>
          </cell>
          <cell r="E507" t="str">
            <v>CHHLOHXARS1</v>
          </cell>
          <cell r="F507">
            <v>324</v>
          </cell>
          <cell r="G507" t="str">
            <v>740554</v>
          </cell>
          <cell r="H507">
            <v>2338</v>
          </cell>
          <cell r="I507">
            <v>5962</v>
          </cell>
          <cell r="J507">
            <v>2338</v>
          </cell>
          <cell r="K507" t="str">
            <v>T855</v>
          </cell>
          <cell r="L507" t="str">
            <v>0661</v>
          </cell>
          <cell r="M507" t="str">
            <v>UNITED TEL. CO. OF OHIO</v>
          </cell>
          <cell r="N507" t="str">
            <v>CHHLOH</v>
          </cell>
          <cell r="O507" t="str">
            <v>CHESTERHILL</v>
          </cell>
          <cell r="P507" t="str">
            <v>CHESTERHL</v>
          </cell>
          <cell r="R507" t="str">
            <v>EQ</v>
          </cell>
          <cell r="S507" t="str">
            <v>MIDWEST</v>
          </cell>
          <cell r="T507" t="str">
            <v>DUANE RING</v>
          </cell>
          <cell r="U507" t="str">
            <v>UNITED TEL. CO. OF OHIO</v>
          </cell>
          <cell r="V507" t="e">
            <v>#N/A</v>
          </cell>
          <cell r="W507" t="e">
            <v>#N/A</v>
          </cell>
          <cell r="X507" t="e">
            <v>#N/A</v>
          </cell>
          <cell r="Y507" t="e">
            <v>#N/A</v>
          </cell>
          <cell r="Z507" t="e">
            <v>#N/A</v>
          </cell>
          <cell r="AA507" t="e">
            <v>#N/A</v>
          </cell>
          <cell r="AB507" t="e">
            <v>#N/A</v>
          </cell>
          <cell r="AC507">
            <v>39.48948</v>
          </cell>
          <cell r="AD507">
            <v>-81.865440000000007</v>
          </cell>
          <cell r="AE507" t="e">
            <v>#N/A</v>
          </cell>
          <cell r="AF507" t="e">
            <v>#N/A</v>
          </cell>
          <cell r="AG507" t="e">
            <v>#N/A</v>
          </cell>
          <cell r="AH507" t="e">
            <v>#N/A</v>
          </cell>
          <cell r="AI507" t="e">
            <v>#N/A</v>
          </cell>
          <cell r="AJ507" t="e">
            <v>#N/A</v>
          </cell>
          <cell r="AK507" t="e">
            <v>#N/A</v>
          </cell>
        </row>
        <row r="508">
          <cell r="A508" t="str">
            <v>CHHLTNXA</v>
          </cell>
          <cell r="B508" t="str">
            <v>TN</v>
          </cell>
          <cell r="C508" t="str">
            <v>TN</v>
          </cell>
          <cell r="D508" t="str">
            <v>CHURCH HILL</v>
          </cell>
          <cell r="E508" t="str">
            <v>CHHLTNXARS0</v>
          </cell>
          <cell r="F508">
            <v>956</v>
          </cell>
          <cell r="G508" t="str">
            <v>423256</v>
          </cell>
          <cell r="H508">
            <v>2127</v>
          </cell>
          <cell r="I508">
            <v>6589</v>
          </cell>
          <cell r="J508">
            <v>2127</v>
          </cell>
          <cell r="K508" t="str">
            <v>T864</v>
          </cell>
          <cell r="L508" t="str">
            <v>4510</v>
          </cell>
          <cell r="M508" t="str">
            <v>UNITED TELEPHONE-SOUTHEAST-TN</v>
          </cell>
          <cell r="N508" t="str">
            <v>CHHLTN</v>
          </cell>
          <cell r="O508" t="str">
            <v>CHURCH HILL-MT CARMEL</v>
          </cell>
          <cell r="P508" t="str">
            <v>CHURCHHILL</v>
          </cell>
          <cell r="R508" t="str">
            <v>EQ</v>
          </cell>
          <cell r="S508" t="str">
            <v>EAST</v>
          </cell>
          <cell r="T508" t="str">
            <v>KEVIN MCCARTER</v>
          </cell>
          <cell r="U508" t="str">
            <v>UNITED TELEPHONE-SOUTHEAST-TN</v>
          </cell>
          <cell r="V508" t="e">
            <v>#N/A</v>
          </cell>
          <cell r="W508" t="e">
            <v>#N/A</v>
          </cell>
          <cell r="X508" t="e">
            <v>#N/A</v>
          </cell>
          <cell r="Y508" t="e">
            <v>#N/A</v>
          </cell>
          <cell r="Z508" t="e">
            <v>#N/A</v>
          </cell>
          <cell r="AA508" t="e">
            <v>#N/A</v>
          </cell>
          <cell r="AB508" t="e">
            <v>#N/A</v>
          </cell>
          <cell r="AC508">
            <v>36.520670000000003</v>
          </cell>
          <cell r="AD508">
            <v>-82.710970000000003</v>
          </cell>
          <cell r="AE508" t="e">
            <v>#N/A</v>
          </cell>
          <cell r="AF508" t="e">
            <v>#N/A</v>
          </cell>
          <cell r="AG508" t="e">
            <v>#N/A</v>
          </cell>
          <cell r="AH508" t="e">
            <v>#N/A</v>
          </cell>
          <cell r="AI508" t="e">
            <v>#N/A</v>
          </cell>
          <cell r="AJ508" t="e">
            <v>#N/A</v>
          </cell>
          <cell r="AK508" t="e">
            <v>#N/A</v>
          </cell>
        </row>
        <row r="509">
          <cell r="A509" t="str">
            <v>CHHLWA01</v>
          </cell>
          <cell r="B509" t="str">
            <v>WA</v>
          </cell>
          <cell r="C509" t="str">
            <v>WA</v>
          </cell>
          <cell r="D509" t="str">
            <v>CHEHALIS</v>
          </cell>
          <cell r="E509" t="str">
            <v>CHHLWA01DS1</v>
          </cell>
          <cell r="F509">
            <v>674</v>
          </cell>
          <cell r="G509" t="str">
            <v>360740</v>
          </cell>
          <cell r="H509">
            <v>8975</v>
          </cell>
          <cell r="I509">
            <v>6552</v>
          </cell>
          <cell r="J509">
            <v>8975</v>
          </cell>
          <cell r="K509" t="str">
            <v>T600</v>
          </cell>
          <cell r="L509" t="str">
            <v>9638</v>
          </cell>
          <cell r="M509" t="str">
            <v>QWEST CORPORATION</v>
          </cell>
          <cell r="N509" t="str">
            <v>CHHLWA01</v>
          </cell>
          <cell r="O509" t="str">
            <v>CHEHALIS</v>
          </cell>
          <cell r="P509" t="str">
            <v>CHEHALIS</v>
          </cell>
          <cell r="R509" t="str">
            <v>Q</v>
          </cell>
          <cell r="S509" t="str">
            <v>WEST</v>
          </cell>
          <cell r="T509" t="str">
            <v>BRIAN STADING</v>
          </cell>
          <cell r="U509" t="str">
            <v>QWEST CORPORATION</v>
          </cell>
          <cell r="V509" t="e">
            <v>#N/A</v>
          </cell>
          <cell r="W509" t="e">
            <v>#N/A</v>
          </cell>
          <cell r="X509" t="e">
            <v>#N/A</v>
          </cell>
          <cell r="Y509" t="e">
            <v>#N/A</v>
          </cell>
          <cell r="Z509" t="e">
            <v>#N/A</v>
          </cell>
          <cell r="AA509" t="e">
            <v>#N/A</v>
          </cell>
          <cell r="AB509" t="e">
            <v>#N/A</v>
          </cell>
          <cell r="AC509">
            <v>46.662776999999998</v>
          </cell>
          <cell r="AD509">
            <v>-122.96611</v>
          </cell>
          <cell r="AE509" t="e">
            <v>#N/A</v>
          </cell>
          <cell r="AF509" t="e">
            <v>#N/A</v>
          </cell>
          <cell r="AG509" t="e">
            <v>#N/A</v>
          </cell>
          <cell r="AH509" t="e">
            <v>#N/A</v>
          </cell>
          <cell r="AI509" t="e">
            <v>#N/A</v>
          </cell>
          <cell r="AJ509" t="e">
            <v>#N/A</v>
          </cell>
          <cell r="AK509" t="e">
            <v>#N/A</v>
          </cell>
        </row>
        <row r="510">
          <cell r="A510" t="str">
            <v>CHHMLAXA</v>
          </cell>
          <cell r="B510" t="str">
            <v>LA</v>
          </cell>
          <cell r="C510" t="str">
            <v>LA</v>
          </cell>
          <cell r="D510" t="str">
            <v>CHATHAM</v>
          </cell>
          <cell r="E510" t="str">
            <v>CHHMLAXADS0</v>
          </cell>
          <cell r="F510">
            <v>486</v>
          </cell>
          <cell r="G510" t="str">
            <v>318249</v>
          </cell>
          <cell r="H510">
            <v>3258</v>
          </cell>
          <cell r="I510">
            <v>8212</v>
          </cell>
          <cell r="J510">
            <v>3258</v>
          </cell>
          <cell r="K510" t="str">
            <v>T121</v>
          </cell>
          <cell r="L510" t="str">
            <v>0427</v>
          </cell>
          <cell r="M510" t="str">
            <v>CENTURYTEL OF CHATHAM, LLC</v>
          </cell>
          <cell r="N510" t="str">
            <v>CHHMLA</v>
          </cell>
          <cell r="O510" t="str">
            <v>CHATHAM</v>
          </cell>
          <cell r="P510" t="str">
            <v>CHATHAM</v>
          </cell>
          <cell r="R510" t="str">
            <v>CT</v>
          </cell>
          <cell r="S510" t="str">
            <v>EAST</v>
          </cell>
          <cell r="T510" t="str">
            <v>KEVIN MCCARTER</v>
          </cell>
          <cell r="U510" t="str">
            <v>CenturyTel of Chatham, LLC</v>
          </cell>
          <cell r="V510" t="str">
            <v>CenturyTel FCC # 7</v>
          </cell>
          <cell r="W510">
            <v>427</v>
          </cell>
          <cell r="X510" t="str">
            <v>SHREVEPORT LOUISIANA</v>
          </cell>
          <cell r="Y510">
            <v>8212</v>
          </cell>
          <cell r="Z510">
            <v>3258</v>
          </cell>
          <cell r="AA510">
            <v>0</v>
          </cell>
          <cell r="AB510">
            <v>0</v>
          </cell>
          <cell r="AC510">
            <v>32.310144882051517</v>
          </cell>
          <cell r="AD510">
            <v>-92.449715157293213</v>
          </cell>
          <cell r="AE510" t="str">
            <v>SHELL AV</v>
          </cell>
          <cell r="AF510" t="str">
            <v>CHATHAM</v>
          </cell>
          <cell r="AG510" t="str">
            <v>71226</v>
          </cell>
          <cell r="AH510">
            <v>0</v>
          </cell>
          <cell r="AI510" t="str">
            <v>X</v>
          </cell>
          <cell r="AJ510" t="str">
            <v>X</v>
          </cell>
          <cell r="AK510" t="str">
            <v>-</v>
          </cell>
        </row>
        <row r="511">
          <cell r="A511" t="str">
            <v>CHICTXXA</v>
          </cell>
          <cell r="B511" t="str">
            <v>TX</v>
          </cell>
          <cell r="C511" t="str">
            <v>TX</v>
          </cell>
          <cell r="D511" t="str">
            <v>CHICO</v>
          </cell>
          <cell r="E511" t="str">
            <v>CHICTXXARS0</v>
          </cell>
          <cell r="F511">
            <v>552</v>
          </cell>
          <cell r="G511" t="str">
            <v>940644</v>
          </cell>
          <cell r="H511">
            <v>4246</v>
          </cell>
          <cell r="I511">
            <v>8401</v>
          </cell>
          <cell r="J511">
            <v>4246</v>
          </cell>
          <cell r="K511" t="str">
            <v>T869</v>
          </cell>
          <cell r="L511" t="str">
            <v>2114</v>
          </cell>
          <cell r="M511" t="str">
            <v>CENTRAL TEL. CO. OF TEXAS</v>
          </cell>
          <cell r="N511" t="str">
            <v>CHICTX</v>
          </cell>
          <cell r="O511" t="str">
            <v>CHICO</v>
          </cell>
          <cell r="P511" t="str">
            <v>CHICO</v>
          </cell>
          <cell r="R511" t="str">
            <v>EQ</v>
          </cell>
          <cell r="S511" t="str">
            <v>EAST</v>
          </cell>
          <cell r="T511" t="str">
            <v>KEVIN MCCARTER</v>
          </cell>
          <cell r="U511" t="str">
            <v>CENTRAL TEL. CO. OF TEXAS</v>
          </cell>
          <cell r="V511" t="e">
            <v>#N/A</v>
          </cell>
          <cell r="W511" t="e">
            <v>#N/A</v>
          </cell>
          <cell r="X511" t="e">
            <v>#N/A</v>
          </cell>
          <cell r="Y511" t="e">
            <v>#N/A</v>
          </cell>
          <cell r="Z511" t="e">
            <v>#N/A</v>
          </cell>
          <cell r="AA511" t="e">
            <v>#N/A</v>
          </cell>
          <cell r="AB511" t="e">
            <v>#N/A</v>
          </cell>
          <cell r="AC511">
            <v>33.293759000000001</v>
          </cell>
          <cell r="AD511">
            <v>-97.799522999999994</v>
          </cell>
          <cell r="AE511" t="e">
            <v>#N/A</v>
          </cell>
          <cell r="AF511" t="e">
            <v>#N/A</v>
          </cell>
          <cell r="AG511" t="e">
            <v>#N/A</v>
          </cell>
          <cell r="AH511" t="e">
            <v>#N/A</v>
          </cell>
          <cell r="AI511" t="e">
            <v>#N/A</v>
          </cell>
          <cell r="AJ511" t="e">
            <v>#N/A</v>
          </cell>
          <cell r="AK511" t="e">
            <v>#N/A</v>
          </cell>
        </row>
        <row r="512">
          <cell r="A512" t="str">
            <v>CHLFALXA</v>
          </cell>
          <cell r="B512" t="str">
            <v>AL</v>
          </cell>
          <cell r="C512" t="str">
            <v>AL</v>
          </cell>
          <cell r="D512" t="str">
            <v>CHULAFINNEE</v>
          </cell>
          <cell r="E512" t="str">
            <v>CHLFALXARS0</v>
          </cell>
          <cell r="F512">
            <v>476</v>
          </cell>
          <cell r="G512" t="str">
            <v>256253</v>
          </cell>
          <cell r="H512">
            <v>2263</v>
          </cell>
          <cell r="I512">
            <v>7411</v>
          </cell>
          <cell r="J512">
            <v>2263</v>
          </cell>
          <cell r="K512" t="str">
            <v>T801</v>
          </cell>
          <cell r="L512" t="str">
            <v>9789</v>
          </cell>
          <cell r="M512" t="str">
            <v>CENTURYTEL TEL AL LLC (NORTHERN)</v>
          </cell>
          <cell r="N512" t="str">
            <v>CHLFAL</v>
          </cell>
          <cell r="O512" t="str">
            <v>CHULAFINNEE</v>
          </cell>
          <cell r="P512" t="str">
            <v>CHULAFINNE</v>
          </cell>
          <cell r="R512" t="str">
            <v>CT</v>
          </cell>
          <cell r="S512" t="str">
            <v>EAST</v>
          </cell>
          <cell r="T512" t="str">
            <v>KEVIN MCCARTER</v>
          </cell>
          <cell r="U512" t="str">
            <v>CenturyTel of Alabama, LLC</v>
          </cell>
          <cell r="V512" t="str">
            <v>CenturyTel FCC #2 and #3</v>
          </cell>
          <cell r="W512">
            <v>9789</v>
          </cell>
          <cell r="X512" t="str">
            <v>BIRMINGHAM ALABAMA</v>
          </cell>
          <cell r="Y512">
            <v>7411</v>
          </cell>
          <cell r="Z512">
            <v>2263</v>
          </cell>
          <cell r="AA512">
            <v>0</v>
          </cell>
          <cell r="AB512">
            <v>0</v>
          </cell>
          <cell r="AC512">
            <v>33.547898466106844</v>
          </cell>
          <cell r="AD512">
            <v>-85.648618255743287</v>
          </cell>
          <cell r="AE512" t="str">
            <v>USHWY 431 &amp; BAPTIST CHURCH RD</v>
          </cell>
          <cell r="AF512" t="str">
            <v>CHULAFINNEE</v>
          </cell>
          <cell r="AG512" t="str">
            <v>36264</v>
          </cell>
          <cell r="AH512">
            <v>0</v>
          </cell>
          <cell r="AI512" t="str">
            <v>X</v>
          </cell>
          <cell r="AJ512" t="str">
            <v>-</v>
          </cell>
          <cell r="AK512" t="str">
            <v>X</v>
          </cell>
        </row>
        <row r="513">
          <cell r="A513" t="str">
            <v>CHLHMOXA</v>
          </cell>
          <cell r="B513" t="str">
            <v>MO</v>
          </cell>
          <cell r="C513" t="str">
            <v>MO</v>
          </cell>
          <cell r="D513" t="str">
            <v>CHILHOWEE</v>
          </cell>
          <cell r="E513" t="str">
            <v>CHLHMOXARS0</v>
          </cell>
          <cell r="F513">
            <v>524</v>
          </cell>
          <cell r="G513" t="str">
            <v>660678</v>
          </cell>
          <cell r="H513">
            <v>4045</v>
          </cell>
          <cell r="I513">
            <v>7079</v>
          </cell>
          <cell r="J513">
            <v>4045</v>
          </cell>
          <cell r="K513" t="str">
            <v>T867</v>
          </cell>
          <cell r="L513" t="str">
            <v>1811</v>
          </cell>
          <cell r="M513" t="str">
            <v>EMBARQ MISSOURI, INC. - MO</v>
          </cell>
          <cell r="N513" t="str">
            <v>CHLHMO</v>
          </cell>
          <cell r="O513" t="str">
            <v>CHILHOWEE</v>
          </cell>
          <cell r="P513" t="str">
            <v>CHILHOWEE</v>
          </cell>
          <cell r="R513" t="str">
            <v>EQ</v>
          </cell>
          <cell r="S513" t="str">
            <v>MIDWEST</v>
          </cell>
          <cell r="T513" t="str">
            <v>DUANE RING</v>
          </cell>
          <cell r="U513" t="str">
            <v>EMBARQ MISSOURI, INC. - MO</v>
          </cell>
          <cell r="V513" t="e">
            <v>#N/A</v>
          </cell>
          <cell r="W513" t="e">
            <v>#N/A</v>
          </cell>
          <cell r="X513" t="e">
            <v>#N/A</v>
          </cell>
          <cell r="Y513" t="e">
            <v>#N/A</v>
          </cell>
          <cell r="Z513" t="e">
            <v>#N/A</v>
          </cell>
          <cell r="AA513" t="e">
            <v>#N/A</v>
          </cell>
          <cell r="AB513" t="e">
            <v>#N/A</v>
          </cell>
          <cell r="AC513">
            <v>38.589247</v>
          </cell>
          <cell r="AD513">
            <v>-93.853594999999999</v>
          </cell>
          <cell r="AE513" t="e">
            <v>#N/A</v>
          </cell>
          <cell r="AF513" t="e">
            <v>#N/A</v>
          </cell>
          <cell r="AG513" t="e">
            <v>#N/A</v>
          </cell>
          <cell r="AH513" t="e">
            <v>#N/A</v>
          </cell>
          <cell r="AI513" t="e">
            <v>#N/A</v>
          </cell>
          <cell r="AJ513" t="e">
            <v>#N/A</v>
          </cell>
          <cell r="AK513" t="e">
            <v>#N/A</v>
          </cell>
        </row>
        <row r="514">
          <cell r="A514" t="str">
            <v>CHLHMSXA</v>
          </cell>
          <cell r="B514" t="str">
            <v>MS</v>
          </cell>
          <cell r="C514" t="str">
            <v>MS</v>
          </cell>
          <cell r="D514" t="str">
            <v>CHULAHOMA</v>
          </cell>
          <cell r="E514" t="str">
            <v>CHLHMSXADS1</v>
          </cell>
          <cell r="F514">
            <v>468</v>
          </cell>
          <cell r="G514" t="str">
            <v>662564</v>
          </cell>
          <cell r="H514">
            <v>3022</v>
          </cell>
          <cell r="I514">
            <v>7522</v>
          </cell>
          <cell r="J514">
            <v>3022</v>
          </cell>
          <cell r="K514" t="str">
            <v>T042</v>
          </cell>
          <cell r="L514" t="str">
            <v>0458</v>
          </cell>
          <cell r="M514" t="str">
            <v>CENTURYTEL NORTH MISSISSIPPI INC</v>
          </cell>
          <cell r="N514" t="str">
            <v>CHLHMS</v>
          </cell>
          <cell r="O514" t="str">
            <v>CHULAHOMA</v>
          </cell>
          <cell r="P514" t="str">
            <v>CHULAHOMA</v>
          </cell>
          <cell r="R514" t="str">
            <v>CT</v>
          </cell>
          <cell r="S514" t="str">
            <v>EAST</v>
          </cell>
          <cell r="T514" t="str">
            <v>KEVIN MCCARTER</v>
          </cell>
          <cell r="U514" t="str">
            <v>CenturyTel of North Mississippi, Inc.</v>
          </cell>
          <cell r="V514" t="str">
            <v>CenturyTel FCC # 7</v>
          </cell>
          <cell r="W514">
            <v>458</v>
          </cell>
          <cell r="X514" t="str">
            <v>MEMPHIS TENNESSEE</v>
          </cell>
          <cell r="Y514">
            <v>7530</v>
          </cell>
          <cell r="Z514">
            <v>3013</v>
          </cell>
          <cell r="AA514">
            <v>-8</v>
          </cell>
          <cell r="AB514">
            <v>9</v>
          </cell>
          <cell r="AC514">
            <v>34.668936057124291</v>
          </cell>
          <cell r="AD514">
            <v>-89.626358091060695</v>
          </cell>
          <cell r="AE514" t="str">
            <v>6506 HWY 309 S</v>
          </cell>
          <cell r="AF514" t="str">
            <v>CHULAHOMA</v>
          </cell>
          <cell r="AG514" t="str">
            <v>38635</v>
          </cell>
          <cell r="AH514">
            <v>0</v>
          </cell>
          <cell r="AI514" t="str">
            <v>X</v>
          </cell>
          <cell r="AJ514" t="str">
            <v>-</v>
          </cell>
          <cell r="AK514" t="str">
            <v>-</v>
          </cell>
        </row>
        <row r="515">
          <cell r="A515" t="str">
            <v>CHLHVAXA</v>
          </cell>
          <cell r="B515" t="str">
            <v>VA</v>
          </cell>
          <cell r="C515" t="str">
            <v>VA</v>
          </cell>
          <cell r="D515" t="str">
            <v>CHILHOWIE</v>
          </cell>
          <cell r="E515" t="str">
            <v>CHLHVAXARS0</v>
          </cell>
          <cell r="F515">
            <v>956</v>
          </cell>
          <cell r="G515" t="str">
            <v>276646</v>
          </cell>
          <cell r="H515">
            <v>2004</v>
          </cell>
          <cell r="I515">
            <v>6443</v>
          </cell>
          <cell r="J515">
            <v>2004</v>
          </cell>
          <cell r="K515" t="str">
            <v>T859</v>
          </cell>
          <cell r="L515" t="str">
            <v>4511</v>
          </cell>
          <cell r="M515" t="str">
            <v>UNITED TELEPHONE-SOUTHEAST-VA</v>
          </cell>
          <cell r="N515" t="str">
            <v>CHLHVA</v>
          </cell>
          <cell r="O515" t="str">
            <v>CHILHOWIE</v>
          </cell>
          <cell r="P515" t="str">
            <v>CHILHOWIE</v>
          </cell>
          <cell r="R515" t="str">
            <v>EQ</v>
          </cell>
          <cell r="S515" t="str">
            <v>EAST</v>
          </cell>
          <cell r="T515" t="str">
            <v>KEVIN MCCARTER</v>
          </cell>
          <cell r="U515" t="str">
            <v>UNITED TELEPHONE-SOUTHEAST-VA</v>
          </cell>
          <cell r="V515" t="e">
            <v>#N/A</v>
          </cell>
          <cell r="W515" t="e">
            <v>#N/A</v>
          </cell>
          <cell r="X515" t="e">
            <v>#N/A</v>
          </cell>
          <cell r="Y515" t="e">
            <v>#N/A</v>
          </cell>
          <cell r="Z515" t="e">
            <v>#N/A</v>
          </cell>
          <cell r="AA515" t="e">
            <v>#N/A</v>
          </cell>
          <cell r="AB515" t="e">
            <v>#N/A</v>
          </cell>
          <cell r="AC515">
            <v>36.800176</v>
          </cell>
          <cell r="AD515">
            <v>-81.678668999999999</v>
          </cell>
          <cell r="AE515" t="e">
            <v>#N/A</v>
          </cell>
          <cell r="AF515" t="e">
            <v>#N/A</v>
          </cell>
          <cell r="AG515" t="e">
            <v>#N/A</v>
          </cell>
          <cell r="AH515" t="e">
            <v>#N/A</v>
          </cell>
          <cell r="AI515" t="e">
            <v>#N/A</v>
          </cell>
          <cell r="AJ515" t="e">
            <v>#N/A</v>
          </cell>
          <cell r="AK515" t="e">
            <v>#N/A</v>
          </cell>
        </row>
        <row r="516">
          <cell r="A516" t="str">
            <v>CHLKFLXA</v>
          </cell>
          <cell r="B516" t="str">
            <v>FL</v>
          </cell>
          <cell r="C516" t="str">
            <v>FL</v>
          </cell>
          <cell r="D516" t="str">
            <v>CHERRY LAKE</v>
          </cell>
          <cell r="E516" t="str">
            <v>CHLKFLXARS0</v>
          </cell>
          <cell r="F516">
            <v>953</v>
          </cell>
          <cell r="G516" t="str">
            <v>850929</v>
          </cell>
          <cell r="H516">
            <v>1590</v>
          </cell>
          <cell r="I516">
            <v>7771</v>
          </cell>
          <cell r="J516">
            <v>1590</v>
          </cell>
          <cell r="K516" t="str">
            <v>T884</v>
          </cell>
          <cell r="L516" t="str">
            <v>0340</v>
          </cell>
          <cell r="M516" t="str">
            <v>EMBARQ FLORIDA INC. (CENTRAL)</v>
          </cell>
          <cell r="N516" t="str">
            <v>CHLKFL</v>
          </cell>
          <cell r="O516" t="str">
            <v>CHERRY LAKE</v>
          </cell>
          <cell r="P516" t="str">
            <v>CHERRYLAKE</v>
          </cell>
          <cell r="R516" t="str">
            <v>EQ</v>
          </cell>
          <cell r="S516" t="str">
            <v>EAST</v>
          </cell>
          <cell r="T516" t="str">
            <v>KEVIN MCCARTER</v>
          </cell>
          <cell r="U516" t="str">
            <v>EMBARQ FLORIDA INC. (CENTRAL)</v>
          </cell>
          <cell r="V516" t="e">
            <v>#N/A</v>
          </cell>
          <cell r="W516" t="e">
            <v>#N/A</v>
          </cell>
          <cell r="X516" t="e">
            <v>#N/A</v>
          </cell>
          <cell r="Y516" t="e">
            <v>#N/A</v>
          </cell>
          <cell r="Z516" t="e">
            <v>#N/A</v>
          </cell>
          <cell r="AA516" t="e">
            <v>#N/A</v>
          </cell>
          <cell r="AB516" t="e">
            <v>#N/A</v>
          </cell>
          <cell r="AC516">
            <v>30.576658999999999</v>
          </cell>
          <cell r="AD516">
            <v>-83.384671999999995</v>
          </cell>
          <cell r="AE516" t="e">
            <v>#N/A</v>
          </cell>
          <cell r="AF516" t="e">
            <v>#N/A</v>
          </cell>
          <cell r="AG516" t="e">
            <v>#N/A</v>
          </cell>
          <cell r="AH516" t="e">
            <v>#N/A</v>
          </cell>
          <cell r="AI516" t="e">
            <v>#N/A</v>
          </cell>
          <cell r="AJ516" t="e">
            <v>#N/A</v>
          </cell>
          <cell r="AK516" t="e">
            <v>#N/A</v>
          </cell>
        </row>
        <row r="517">
          <cell r="A517" t="str">
            <v>CHLKMIXI</v>
          </cell>
          <cell r="B517" t="str">
            <v>MI</v>
          </cell>
          <cell r="C517" t="str">
            <v>MI</v>
          </cell>
          <cell r="D517" t="str">
            <v>CHIPPEWA LAKE</v>
          </cell>
          <cell r="E517" t="str">
            <v>CHLKMIXIDS0</v>
          </cell>
          <cell r="F517">
            <v>348</v>
          </cell>
          <cell r="G517" t="str">
            <v>231867</v>
          </cell>
          <cell r="H517">
            <v>3294</v>
          </cell>
          <cell r="I517">
            <v>5453</v>
          </cell>
          <cell r="J517">
            <v>3294</v>
          </cell>
          <cell r="K517" t="str">
            <v>T069</v>
          </cell>
          <cell r="L517" t="str">
            <v>0671</v>
          </cell>
          <cell r="M517" t="str">
            <v>CENTURYTEL MIDWEST-MIDWEST INC</v>
          </cell>
          <cell r="N517" t="str">
            <v>CHLKMI</v>
          </cell>
          <cell r="O517" t="str">
            <v>CHIPPEWA LAKE</v>
          </cell>
          <cell r="P517" t="str">
            <v>CHIPPEWALK</v>
          </cell>
          <cell r="R517" t="str">
            <v>CT</v>
          </cell>
          <cell r="S517" t="str">
            <v>MIDWEST</v>
          </cell>
          <cell r="T517" t="str">
            <v>DUANE RING</v>
          </cell>
          <cell r="U517" t="str">
            <v>CenturyTel Midwest - Michigan, Inc.</v>
          </cell>
          <cell r="V517" t="str">
            <v>CenturyTel FCC #1</v>
          </cell>
          <cell r="W517">
            <v>671</v>
          </cell>
          <cell r="X517" t="str">
            <v>GRAND RAPIDS MI</v>
          </cell>
          <cell r="Y517">
            <v>5453</v>
          </cell>
          <cell r="Z517">
            <v>3294</v>
          </cell>
          <cell r="AA517">
            <v>0</v>
          </cell>
          <cell r="AB517">
            <v>0</v>
          </cell>
          <cell r="AC517">
            <v>43.74347817982035</v>
          </cell>
          <cell r="AD517">
            <v>-85.297569413356882</v>
          </cell>
          <cell r="AE517" t="str">
            <v>10690 DWIGHT ST</v>
          </cell>
          <cell r="AF517" t="str">
            <v>CHIPPEWA LAKE</v>
          </cell>
          <cell r="AG517" t="str">
            <v>49320</v>
          </cell>
          <cell r="AH517">
            <v>0</v>
          </cell>
          <cell r="AI517" t="str">
            <v>X</v>
          </cell>
          <cell r="AJ517" t="str">
            <v>-</v>
          </cell>
          <cell r="AK517" t="str">
            <v>-</v>
          </cell>
        </row>
        <row r="518">
          <cell r="A518" t="str">
            <v>CHLQORXA</v>
          </cell>
          <cell r="B518" t="str">
            <v>OR</v>
          </cell>
          <cell r="C518" t="str">
            <v>OR</v>
          </cell>
          <cell r="D518" t="str">
            <v>CHILOQUIN</v>
          </cell>
          <cell r="E518" t="str">
            <v>CHLQORXADS0</v>
          </cell>
          <cell r="F518">
            <v>670</v>
          </cell>
          <cell r="G518" t="str">
            <v>541783</v>
          </cell>
          <cell r="H518">
            <v>8734</v>
          </cell>
          <cell r="I518">
            <v>7435</v>
          </cell>
          <cell r="J518">
            <v>8734</v>
          </cell>
          <cell r="K518" t="str">
            <v>T144</v>
          </cell>
          <cell r="L518" t="str">
            <v>2360</v>
          </cell>
          <cell r="M518" t="str">
            <v>CENTURYTEL OF OREGON, INC. DBA CENTURYLINK</v>
          </cell>
          <cell r="N518" t="str">
            <v>CHLQOR</v>
          </cell>
          <cell r="O518" t="str">
            <v>CHILOQUIN</v>
          </cell>
          <cell r="P518" t="str">
            <v>CHILOQUIN</v>
          </cell>
          <cell r="R518" t="str">
            <v>CT</v>
          </cell>
          <cell r="S518" t="str">
            <v>WEST</v>
          </cell>
          <cell r="T518" t="str">
            <v>BRIAN STADING</v>
          </cell>
          <cell r="U518" t="str">
            <v>CenturyTel of Eastern Oregon, Inc.</v>
          </cell>
          <cell r="V518" t="str">
            <v>TUECA</v>
          </cell>
          <cell r="W518">
            <v>2360</v>
          </cell>
          <cell r="X518" t="str">
            <v>EUGENE OREGON</v>
          </cell>
          <cell r="Y518">
            <v>7435</v>
          </cell>
          <cell r="Z518">
            <v>8734</v>
          </cell>
          <cell r="AA518">
            <v>0</v>
          </cell>
          <cell r="AB518">
            <v>0</v>
          </cell>
          <cell r="AC518">
            <v>42.576286932998059</v>
          </cell>
          <cell r="AD518">
            <v>-121.86407849876456</v>
          </cell>
          <cell r="AE518" t="str">
            <v>CHILOQUIN TEL UTILIT</v>
          </cell>
          <cell r="AF518" t="str">
            <v>CHILOQUIN</v>
          </cell>
          <cell r="AG518" t="str">
            <v>97624</v>
          </cell>
          <cell r="AH518">
            <v>0</v>
          </cell>
          <cell r="AI518" t="str">
            <v>X</v>
          </cell>
          <cell r="AJ518" t="str">
            <v>X</v>
          </cell>
          <cell r="AK518" t="str">
            <v>-</v>
          </cell>
        </row>
        <row r="519">
          <cell r="A519" t="str">
            <v>CHMLORXX</v>
          </cell>
          <cell r="B519" t="str">
            <v>OR</v>
          </cell>
          <cell r="C519" t="str">
            <v>OR</v>
          </cell>
          <cell r="D519" t="str">
            <v>CHEMULT</v>
          </cell>
          <cell r="E519" t="str">
            <v>CHMLORXXRS0</v>
          </cell>
          <cell r="F519">
            <v>670</v>
          </cell>
          <cell r="G519" t="str">
            <v>541365</v>
          </cell>
          <cell r="H519">
            <v>8734</v>
          </cell>
          <cell r="I519">
            <v>7294</v>
          </cell>
          <cell r="J519">
            <v>8734</v>
          </cell>
          <cell r="K519" t="str">
            <v>T144</v>
          </cell>
          <cell r="L519" t="str">
            <v>2360</v>
          </cell>
          <cell r="M519" t="str">
            <v>CENTURYTEL OF OREGON, INC. DBA CENTURYLINK</v>
          </cell>
          <cell r="N519" t="str">
            <v>CHLQOR</v>
          </cell>
          <cell r="O519" t="str">
            <v>CHEMULT</v>
          </cell>
          <cell r="P519" t="str">
            <v>CHEMULT</v>
          </cell>
          <cell r="R519" t="str">
            <v>CT</v>
          </cell>
          <cell r="S519" t="str">
            <v>WEST</v>
          </cell>
          <cell r="T519" t="str">
            <v>BRIAN STADING</v>
          </cell>
          <cell r="U519" t="str">
            <v>CenturyTel of Eastern Oregon, Inc.</v>
          </cell>
          <cell r="V519" t="str">
            <v>TUECA</v>
          </cell>
          <cell r="W519">
            <v>2360</v>
          </cell>
          <cell r="X519" t="str">
            <v>EUGENE OREGON</v>
          </cell>
          <cell r="Y519">
            <v>7294</v>
          </cell>
          <cell r="Z519">
            <v>8734</v>
          </cell>
          <cell r="AA519">
            <v>0</v>
          </cell>
          <cell r="AB519">
            <v>0</v>
          </cell>
          <cell r="AC519">
            <v>43.21398139143799</v>
          </cell>
          <cell r="AD519">
            <v>-121.78223227764475</v>
          </cell>
          <cell r="AE519" t="str">
            <v>CHEMULT TEL UTILITIE</v>
          </cell>
          <cell r="AF519" t="str">
            <v>CHEMULT</v>
          </cell>
          <cell r="AG519" t="str">
            <v>97731</v>
          </cell>
          <cell r="AH519">
            <v>0</v>
          </cell>
          <cell r="AI519" t="str">
            <v>-</v>
          </cell>
          <cell r="AJ519" t="str">
            <v>-</v>
          </cell>
          <cell r="AK519" t="str">
            <v>X</v>
          </cell>
        </row>
        <row r="520">
          <cell r="A520" t="str">
            <v>CHMSMOXA</v>
          </cell>
          <cell r="B520" t="str">
            <v>MO</v>
          </cell>
          <cell r="C520" t="str">
            <v>MO</v>
          </cell>
          <cell r="D520" t="str">
            <v>CHAMOIS</v>
          </cell>
          <cell r="E520" t="str">
            <v>CHMSMOXARS0</v>
          </cell>
          <cell r="F520">
            <v>521</v>
          </cell>
          <cell r="G520" t="str">
            <v>573763</v>
          </cell>
          <cell r="H520">
            <v>3729</v>
          </cell>
          <cell r="I520">
            <v>6914</v>
          </cell>
          <cell r="J520">
            <v>3729</v>
          </cell>
          <cell r="K520" t="str">
            <v>T806</v>
          </cell>
          <cell r="L520" t="str">
            <v>9787</v>
          </cell>
          <cell r="M520" t="str">
            <v>CENTURYTEL MISSOURI LLC (SOUTHWEST)</v>
          </cell>
          <cell r="N520" t="str">
            <v>CHMSMO</v>
          </cell>
          <cell r="O520" t="str">
            <v>CHAMOIS</v>
          </cell>
          <cell r="P520" t="str">
            <v>CHAMOIS</v>
          </cell>
          <cell r="R520" t="str">
            <v>CT</v>
          </cell>
          <cell r="S520" t="str">
            <v>MIDWEST</v>
          </cell>
          <cell r="T520" t="str">
            <v>DUANE RING</v>
          </cell>
          <cell r="U520" t="str">
            <v>CenturyTel of Missouri, LLC</v>
          </cell>
          <cell r="V520" t="str">
            <v>CenturyTel FCC #2 and #3</v>
          </cell>
          <cell r="W520">
            <v>9787</v>
          </cell>
          <cell r="X520" t="str">
            <v>WESTPHALIA MISSOURI</v>
          </cell>
          <cell r="Y520">
            <v>6914</v>
          </cell>
          <cell r="Z520">
            <v>3729</v>
          </cell>
          <cell r="AA520">
            <v>0</v>
          </cell>
          <cell r="AB520">
            <v>0</v>
          </cell>
          <cell r="AC520">
            <v>38.675607318992334</v>
          </cell>
          <cell r="AD520">
            <v>-91.768934737641729</v>
          </cell>
          <cell r="AE520" t="str">
            <v>ERUSE ST &amp; 1ST ST</v>
          </cell>
          <cell r="AF520" t="str">
            <v>CHAMOIS</v>
          </cell>
          <cell r="AG520" t="str">
            <v>65024</v>
          </cell>
          <cell r="AH520">
            <v>0</v>
          </cell>
          <cell r="AI520" t="str">
            <v>X</v>
          </cell>
          <cell r="AJ520" t="str">
            <v>-</v>
          </cell>
          <cell r="AK520" t="str">
            <v>X</v>
          </cell>
        </row>
        <row r="521">
          <cell r="A521" t="str">
            <v>CHNDAZMA</v>
          </cell>
          <cell r="B521" t="str">
            <v>AZ</v>
          </cell>
          <cell r="C521" t="str">
            <v>AZ</v>
          </cell>
          <cell r="D521" t="str">
            <v>CHANDLER MAIN</v>
          </cell>
          <cell r="E521" t="str">
            <v>CHNDAZMADS0</v>
          </cell>
          <cell r="F521">
            <v>666</v>
          </cell>
          <cell r="G521" t="str">
            <v>480224</v>
          </cell>
          <cell r="H521">
            <v>6699</v>
          </cell>
          <cell r="I521">
            <v>9154</v>
          </cell>
          <cell r="J521">
            <v>6699</v>
          </cell>
          <cell r="K521" t="str">
            <v>T600</v>
          </cell>
          <cell r="L521" t="str">
            <v>9636</v>
          </cell>
          <cell r="M521" t="str">
            <v>QWEST CORPORATION</v>
          </cell>
          <cell r="N521" t="str">
            <v>CHNDAZMA</v>
          </cell>
          <cell r="O521" t="str">
            <v>PHOENIX</v>
          </cell>
          <cell r="P521" t="str">
            <v>PHOENIX</v>
          </cell>
          <cell r="R521" t="str">
            <v>Q</v>
          </cell>
          <cell r="S521" t="str">
            <v>MOUNTAIN WEST</v>
          </cell>
          <cell r="T521" t="str">
            <v>TERRY BEELER</v>
          </cell>
          <cell r="U521" t="str">
            <v>QWEST CORPORATION</v>
          </cell>
          <cell r="V521" t="e">
            <v>#N/A</v>
          </cell>
          <cell r="W521" t="e">
            <v>#N/A</v>
          </cell>
          <cell r="X521" t="e">
            <v>#N/A</v>
          </cell>
          <cell r="Y521" t="e">
            <v>#N/A</v>
          </cell>
          <cell r="Z521" t="e">
            <v>#N/A</v>
          </cell>
          <cell r="AA521" t="e">
            <v>#N/A</v>
          </cell>
          <cell r="AB521" t="e">
            <v>#N/A</v>
          </cell>
          <cell r="AC521">
            <v>33.305278999999999</v>
          </cell>
          <cell r="AD521">
            <v>-111.841667</v>
          </cell>
          <cell r="AE521" t="e">
            <v>#N/A</v>
          </cell>
          <cell r="AF521" t="e">
            <v>#N/A</v>
          </cell>
          <cell r="AG521" t="e">
            <v>#N/A</v>
          </cell>
          <cell r="AH521" t="e">
            <v>#N/A</v>
          </cell>
          <cell r="AI521" t="e">
            <v>#N/A</v>
          </cell>
          <cell r="AJ521" t="e">
            <v>#N/A</v>
          </cell>
          <cell r="AK521" t="e">
            <v>#N/A</v>
          </cell>
        </row>
        <row r="522">
          <cell r="A522" t="str">
            <v>CHNDAZSO</v>
          </cell>
          <cell r="B522" t="str">
            <v>AZ</v>
          </cell>
          <cell r="C522" t="str">
            <v>AZ</v>
          </cell>
          <cell r="D522" t="str">
            <v>CHANDLER SOUTH</v>
          </cell>
          <cell r="E522" t="str">
            <v>CHNDAZSODS0</v>
          </cell>
          <cell r="F522">
            <v>666</v>
          </cell>
          <cell r="G522" t="str">
            <v>480384</v>
          </cell>
          <cell r="H522">
            <v>6696</v>
          </cell>
          <cell r="I522">
            <v>9170</v>
          </cell>
          <cell r="J522">
            <v>6696</v>
          </cell>
          <cell r="K522" t="str">
            <v>T600</v>
          </cell>
          <cell r="L522" t="str">
            <v>9636</v>
          </cell>
          <cell r="M522" t="str">
            <v>QWEST CORPORATION</v>
          </cell>
          <cell r="N522" t="str">
            <v>CHNDAZSO</v>
          </cell>
          <cell r="O522" t="str">
            <v>PHOENIX</v>
          </cell>
          <cell r="P522" t="str">
            <v>PHOENIX</v>
          </cell>
          <cell r="R522" t="str">
            <v>Q</v>
          </cell>
          <cell r="S522" t="str">
            <v>MOUNTAIN WEST</v>
          </cell>
          <cell r="T522" t="str">
            <v>TERRY BEELER</v>
          </cell>
          <cell r="U522" t="str">
            <v>QWEST CORPORATION</v>
          </cell>
          <cell r="V522" t="e">
            <v>#N/A</v>
          </cell>
          <cell r="W522" t="e">
            <v>#N/A</v>
          </cell>
          <cell r="X522" t="e">
            <v>#N/A</v>
          </cell>
          <cell r="Y522" t="e">
            <v>#N/A</v>
          </cell>
          <cell r="Z522" t="e">
            <v>#N/A</v>
          </cell>
          <cell r="AA522" t="e">
            <v>#N/A</v>
          </cell>
          <cell r="AB522" t="e">
            <v>#N/A</v>
          </cell>
          <cell r="AC522">
            <v>33.233055</v>
          </cell>
          <cell r="AD522">
            <v>-111.842499</v>
          </cell>
          <cell r="AE522" t="e">
            <v>#N/A</v>
          </cell>
          <cell r="AF522" t="e">
            <v>#N/A</v>
          </cell>
          <cell r="AG522" t="e">
            <v>#N/A</v>
          </cell>
          <cell r="AH522" t="e">
            <v>#N/A</v>
          </cell>
          <cell r="AI522" t="e">
            <v>#N/A</v>
          </cell>
          <cell r="AJ522" t="e">
            <v>#N/A</v>
          </cell>
          <cell r="AK522" t="e">
            <v>#N/A</v>
          </cell>
        </row>
        <row r="523">
          <cell r="A523" t="str">
            <v>CHNDAZWE</v>
          </cell>
          <cell r="B523" t="str">
            <v>AZ</v>
          </cell>
          <cell r="C523" t="str">
            <v>AZ</v>
          </cell>
          <cell r="D523" t="str">
            <v>CHANDLER WEST</v>
          </cell>
          <cell r="E523" t="str">
            <v>CHNDAZWEDS0</v>
          </cell>
          <cell r="F523">
            <v>666</v>
          </cell>
          <cell r="G523" t="str">
            <v>480403</v>
          </cell>
          <cell r="H523">
            <v>6721</v>
          </cell>
          <cell r="I523">
            <v>9158</v>
          </cell>
          <cell r="J523">
            <v>6721</v>
          </cell>
          <cell r="K523" t="str">
            <v>T600</v>
          </cell>
          <cell r="L523" t="str">
            <v>9636</v>
          </cell>
          <cell r="M523" t="str">
            <v>QWEST CORPORATION</v>
          </cell>
          <cell r="N523" t="str">
            <v>CHNDAZWE</v>
          </cell>
          <cell r="O523" t="str">
            <v>PHOENIX</v>
          </cell>
          <cell r="P523" t="str">
            <v>PHOENIX</v>
          </cell>
          <cell r="R523" t="str">
            <v>Q</v>
          </cell>
          <cell r="S523" t="str">
            <v>MOUNTAIN WEST</v>
          </cell>
          <cell r="T523" t="str">
            <v>TERRY BEELER</v>
          </cell>
          <cell r="U523" t="str">
            <v>QWEST CORPORATION</v>
          </cell>
          <cell r="V523" t="e">
            <v>#N/A</v>
          </cell>
          <cell r="W523" t="e">
            <v>#N/A</v>
          </cell>
          <cell r="X523" t="e">
            <v>#N/A</v>
          </cell>
          <cell r="Y523" t="e">
            <v>#N/A</v>
          </cell>
          <cell r="Z523" t="e">
            <v>#N/A</v>
          </cell>
          <cell r="AA523" t="e">
            <v>#N/A</v>
          </cell>
          <cell r="AB523" t="e">
            <v>#N/A</v>
          </cell>
          <cell r="AC523">
            <v>33.3125</v>
          </cell>
          <cell r="AD523">
            <v>-111.96444700000001</v>
          </cell>
          <cell r="AE523" t="e">
            <v>#N/A</v>
          </cell>
          <cell r="AF523" t="e">
            <v>#N/A</v>
          </cell>
          <cell r="AG523" t="e">
            <v>#N/A</v>
          </cell>
          <cell r="AH523" t="e">
            <v>#N/A</v>
          </cell>
          <cell r="AI523" t="e">
            <v>#N/A</v>
          </cell>
          <cell r="AJ523" t="e">
            <v>#N/A</v>
          </cell>
          <cell r="AK523" t="e">
            <v>#N/A</v>
          </cell>
        </row>
        <row r="524">
          <cell r="A524" t="str">
            <v>CHNDTXXA</v>
          </cell>
          <cell r="B524" t="str">
            <v>TX</v>
          </cell>
          <cell r="C524" t="str">
            <v>TX</v>
          </cell>
          <cell r="D524" t="str">
            <v>CHANDLER</v>
          </cell>
          <cell r="E524" t="str">
            <v>CHNDTXXARS1</v>
          </cell>
          <cell r="F524">
            <v>552</v>
          </cell>
          <cell r="G524" t="str">
            <v>903849</v>
          </cell>
          <cell r="H524">
            <v>3771</v>
          </cell>
          <cell r="I524">
            <v>8438</v>
          </cell>
          <cell r="J524">
            <v>3771</v>
          </cell>
          <cell r="K524" t="str">
            <v>T870</v>
          </cell>
          <cell r="L524" t="str">
            <v>2084</v>
          </cell>
          <cell r="M524" t="str">
            <v>UNITED TELEPHONE OF TEXAS INC</v>
          </cell>
          <cell r="N524" t="str">
            <v>CHNDTX</v>
          </cell>
          <cell r="O524" t="str">
            <v>CHANDLER</v>
          </cell>
          <cell r="P524" t="str">
            <v>CHANDLER</v>
          </cell>
          <cell r="R524" t="str">
            <v>EQ</v>
          </cell>
          <cell r="S524" t="str">
            <v>EAST</v>
          </cell>
          <cell r="T524" t="str">
            <v>KEVIN MCCARTER</v>
          </cell>
          <cell r="U524" t="str">
            <v>UNITED TELEPHONE OF TEXAS INC</v>
          </cell>
          <cell r="V524" t="e">
            <v>#N/A</v>
          </cell>
          <cell r="W524" t="e">
            <v>#N/A</v>
          </cell>
          <cell r="X524" t="e">
            <v>#N/A</v>
          </cell>
          <cell r="Y524" t="e">
            <v>#N/A</v>
          </cell>
          <cell r="Z524" t="e">
            <v>#N/A</v>
          </cell>
          <cell r="AA524" t="e">
            <v>#N/A</v>
          </cell>
          <cell r="AB524" t="e">
            <v>#N/A</v>
          </cell>
          <cell r="AC524">
            <v>32.306424</v>
          </cell>
          <cell r="AD524">
            <v>-95.479892000000007</v>
          </cell>
          <cell r="AE524" t="e">
            <v>#N/A</v>
          </cell>
          <cell r="AF524" t="e">
            <v>#N/A</v>
          </cell>
          <cell r="AG524" t="e">
            <v>#N/A</v>
          </cell>
          <cell r="AH524" t="e">
            <v>#N/A</v>
          </cell>
          <cell r="AI524" t="e">
            <v>#N/A</v>
          </cell>
          <cell r="AJ524" t="e">
            <v>#N/A</v>
          </cell>
          <cell r="AK524" t="e">
            <v>#N/A</v>
          </cell>
        </row>
        <row r="525">
          <cell r="A525" t="str">
            <v>CHNYWAXC</v>
          </cell>
          <cell r="B525" t="str">
            <v>WA</v>
          </cell>
          <cell r="C525" t="str">
            <v>WA</v>
          </cell>
          <cell r="D525" t="str">
            <v>CHENEY</v>
          </cell>
          <cell r="E525" t="str">
            <v>CHNYWAXCDS0</v>
          </cell>
          <cell r="F525">
            <v>676</v>
          </cell>
          <cell r="G525" t="str">
            <v>509235</v>
          </cell>
          <cell r="H525">
            <v>8195</v>
          </cell>
          <cell r="I525">
            <v>6286</v>
          </cell>
          <cell r="J525">
            <v>8195</v>
          </cell>
          <cell r="K525" t="str">
            <v>T141</v>
          </cell>
          <cell r="L525" t="str">
            <v>2408</v>
          </cell>
          <cell r="M525" t="str">
            <v>CENTURYTEL OF WASHINGTON</v>
          </cell>
          <cell r="N525" t="str">
            <v>CHNYWA</v>
          </cell>
          <cell r="O525" t="str">
            <v>CHENEY</v>
          </cell>
          <cell r="P525" t="str">
            <v>CHENEY</v>
          </cell>
          <cell r="R525" t="str">
            <v>CT</v>
          </cell>
          <cell r="S525" t="str">
            <v>WEST</v>
          </cell>
          <cell r="T525" t="str">
            <v>BRIAN STADING</v>
          </cell>
          <cell r="U525" t="str">
            <v>CenturyTel of Washington, Inc.</v>
          </cell>
          <cell r="V525" t="str">
            <v>TUECA</v>
          </cell>
          <cell r="W525">
            <v>2408</v>
          </cell>
          <cell r="X525" t="str">
            <v>SPOKANE WASHINGTON</v>
          </cell>
          <cell r="Y525">
            <v>6286</v>
          </cell>
          <cell r="Z525">
            <v>8195</v>
          </cell>
          <cell r="AA525">
            <v>0</v>
          </cell>
          <cell r="AB525">
            <v>0</v>
          </cell>
          <cell r="AC525">
            <v>47.49100963568975</v>
          </cell>
          <cell r="AD525">
            <v>-117.5741468015168</v>
          </cell>
          <cell r="AE525" t="str">
            <v>111 COLLEGE PL</v>
          </cell>
          <cell r="AF525" t="str">
            <v>CHENEY</v>
          </cell>
          <cell r="AG525" t="str">
            <v>99004</v>
          </cell>
          <cell r="AH525">
            <v>0</v>
          </cell>
          <cell r="AI525" t="str">
            <v>X</v>
          </cell>
          <cell r="AJ525" t="str">
            <v>X</v>
          </cell>
          <cell r="AK525" t="str">
            <v>-</v>
          </cell>
        </row>
        <row r="526">
          <cell r="A526" t="str">
            <v>CHORLAXA</v>
          </cell>
          <cell r="B526" t="str">
            <v>LA</v>
          </cell>
          <cell r="C526" t="str">
            <v>LA</v>
          </cell>
          <cell r="D526" t="str">
            <v>CHOUDRANT</v>
          </cell>
          <cell r="E526" t="str">
            <v>CHORLAXADS0</v>
          </cell>
          <cell r="F526">
            <v>486</v>
          </cell>
          <cell r="G526" t="str">
            <v>318768</v>
          </cell>
          <cell r="H526">
            <v>3289</v>
          </cell>
          <cell r="I526">
            <v>8175</v>
          </cell>
          <cell r="J526">
            <v>3289</v>
          </cell>
          <cell r="K526" t="str">
            <v>T046</v>
          </cell>
          <cell r="L526" t="str">
            <v>0436</v>
          </cell>
          <cell r="M526" t="str">
            <v>CENTURYTEL NORTH LOUISIANA LLC</v>
          </cell>
          <cell r="N526" t="str">
            <v>CHORLA</v>
          </cell>
          <cell r="O526" t="str">
            <v>CHOUDRANT</v>
          </cell>
          <cell r="P526" t="str">
            <v>CHOUDRANT</v>
          </cell>
          <cell r="R526" t="str">
            <v>CT</v>
          </cell>
          <cell r="S526" t="str">
            <v>EAST</v>
          </cell>
          <cell r="T526" t="str">
            <v>KEVIN MCCARTER</v>
          </cell>
          <cell r="U526" t="str">
            <v>CenturyTel of North Louisiana, LLC</v>
          </cell>
          <cell r="V526" t="str">
            <v>CenturyTel FCC # 7</v>
          </cell>
          <cell r="W526">
            <v>436</v>
          </cell>
          <cell r="X526" t="str">
            <v>SHREVEPORT LOUISIANA</v>
          </cell>
          <cell r="Y526">
            <v>8175</v>
          </cell>
          <cell r="Z526">
            <v>3289</v>
          </cell>
          <cell r="AA526">
            <v>0</v>
          </cell>
          <cell r="AB526">
            <v>0</v>
          </cell>
          <cell r="AC526">
            <v>32.525703631014807</v>
          </cell>
          <cell r="AD526">
            <v>-92.518838454986366</v>
          </cell>
          <cell r="AE526" t="str">
            <v>HWY 145 @ HWY 80</v>
          </cell>
          <cell r="AF526" t="str">
            <v>CHOUDRANT</v>
          </cell>
          <cell r="AG526" t="str">
            <v>71227</v>
          </cell>
          <cell r="AH526">
            <v>0</v>
          </cell>
          <cell r="AI526" t="str">
            <v>X</v>
          </cell>
          <cell r="AJ526" t="str">
            <v>-</v>
          </cell>
          <cell r="AK526" t="str">
            <v>-</v>
          </cell>
        </row>
        <row r="527">
          <cell r="A527" t="str">
            <v>CHPLNEXU</v>
          </cell>
          <cell r="B527" t="str">
            <v>NE</v>
          </cell>
          <cell r="C527" t="str">
            <v>NE</v>
          </cell>
          <cell r="D527" t="str">
            <v>CHAPPELL</v>
          </cell>
          <cell r="E527" t="str">
            <v>CHPLNEXURP0</v>
          </cell>
          <cell r="F527">
            <v>646</v>
          </cell>
          <cell r="G527" t="str">
            <v>308874</v>
          </cell>
          <cell r="H527">
            <v>5587</v>
          </cell>
          <cell r="I527">
            <v>7096</v>
          </cell>
          <cell r="J527">
            <v>5587</v>
          </cell>
          <cell r="K527" t="str">
            <v>T874</v>
          </cell>
          <cell r="L527" t="str">
            <v>4530</v>
          </cell>
          <cell r="M527" t="str">
            <v>UNITED TEL CO OF THE WEST - NE</v>
          </cell>
          <cell r="N527" t="str">
            <v>CHPLNE</v>
          </cell>
          <cell r="O527" t="str">
            <v>CHAPPELL</v>
          </cell>
          <cell r="P527" t="str">
            <v>CHAPPELL</v>
          </cell>
          <cell r="R527" t="str">
            <v>EQ</v>
          </cell>
          <cell r="S527" t="str">
            <v>MIDWEST</v>
          </cell>
          <cell r="T527" t="str">
            <v>DUANE RING</v>
          </cell>
          <cell r="U527" t="str">
            <v>UNITED TEL CO OF THE WEST - NE</v>
          </cell>
          <cell r="V527" t="e">
            <v>#N/A</v>
          </cell>
          <cell r="W527" t="e">
            <v>#N/A</v>
          </cell>
          <cell r="X527" t="e">
            <v>#N/A</v>
          </cell>
          <cell r="Y527" t="e">
            <v>#N/A</v>
          </cell>
          <cell r="Z527" t="e">
            <v>#N/A</v>
          </cell>
          <cell r="AA527" t="e">
            <v>#N/A</v>
          </cell>
          <cell r="AB527" t="e">
            <v>#N/A</v>
          </cell>
          <cell r="AC527">
            <v>41.093435999999997</v>
          </cell>
          <cell r="AD527">
            <v>-102.471588</v>
          </cell>
          <cell r="AE527" t="e">
            <v>#N/A</v>
          </cell>
          <cell r="AF527" t="e">
            <v>#N/A</v>
          </cell>
          <cell r="AG527" t="e">
            <v>#N/A</v>
          </cell>
          <cell r="AH527" t="e">
            <v>#N/A</v>
          </cell>
          <cell r="AI527" t="e">
            <v>#N/A</v>
          </cell>
          <cell r="AJ527" t="e">
            <v>#N/A</v>
          </cell>
          <cell r="AK527" t="e">
            <v>#N/A</v>
          </cell>
        </row>
        <row r="528">
          <cell r="A528" t="str">
            <v>CHPLSCXA</v>
          </cell>
          <cell r="B528" t="str">
            <v>SC</v>
          </cell>
          <cell r="C528" t="str">
            <v>SC</v>
          </cell>
          <cell r="D528" t="str">
            <v>CHAPPELLS</v>
          </cell>
          <cell r="E528" t="str">
            <v>CHPLSCXARS0</v>
          </cell>
          <cell r="F528">
            <v>430</v>
          </cell>
          <cell r="G528" t="str">
            <v>864995</v>
          </cell>
          <cell r="H528">
            <v>1737</v>
          </cell>
          <cell r="I528">
            <v>6949</v>
          </cell>
          <cell r="J528">
            <v>1737</v>
          </cell>
          <cell r="K528" t="str">
            <v>T862</v>
          </cell>
          <cell r="L528" t="str">
            <v>0506</v>
          </cell>
          <cell r="M528" t="str">
            <v>UNITED TELEPHONE CO CAROLINAS</v>
          </cell>
          <cell r="N528" t="str">
            <v>CHPLSC</v>
          </cell>
          <cell r="O528" t="str">
            <v>MOUNTVILLE</v>
          </cell>
          <cell r="P528" t="str">
            <v>CHAPPELLS</v>
          </cell>
          <cell r="R528" t="str">
            <v>EQ</v>
          </cell>
          <cell r="S528" t="str">
            <v>EAST</v>
          </cell>
          <cell r="T528" t="str">
            <v>KEVIN MCCARTER</v>
          </cell>
          <cell r="U528" t="str">
            <v>UNITED TELEPHONE CO CAROLINAS</v>
          </cell>
          <cell r="V528" t="e">
            <v>#N/A</v>
          </cell>
          <cell r="W528" t="e">
            <v>#N/A</v>
          </cell>
          <cell r="X528" t="e">
            <v>#N/A</v>
          </cell>
          <cell r="Y528" t="e">
            <v>#N/A</v>
          </cell>
          <cell r="Z528" t="e">
            <v>#N/A</v>
          </cell>
          <cell r="AA528" t="e">
            <v>#N/A</v>
          </cell>
          <cell r="AB528" t="e">
            <v>#N/A</v>
          </cell>
          <cell r="AC528">
            <v>34.176254999999998</v>
          </cell>
          <cell r="AD528">
            <v>-81.866271999999995</v>
          </cell>
          <cell r="AE528" t="e">
            <v>#N/A</v>
          </cell>
          <cell r="AF528" t="e">
            <v>#N/A</v>
          </cell>
          <cell r="AG528" t="e">
            <v>#N/A</v>
          </cell>
          <cell r="AH528" t="e">
            <v>#N/A</v>
          </cell>
          <cell r="AI528" t="e">
            <v>#N/A</v>
          </cell>
          <cell r="AJ528" t="e">
            <v>#N/A</v>
          </cell>
          <cell r="AK528" t="e">
            <v>#N/A</v>
          </cell>
        </row>
        <row r="529">
          <cell r="A529" t="str">
            <v>CHPNLAXA</v>
          </cell>
          <cell r="B529" t="str">
            <v>LA</v>
          </cell>
          <cell r="C529" t="str">
            <v>LA</v>
          </cell>
          <cell r="D529" t="str">
            <v>CHURCH POINT</v>
          </cell>
          <cell r="E529" t="str">
            <v>CHPNLAXADS0</v>
          </cell>
          <cell r="F529">
            <v>488</v>
          </cell>
          <cell r="G529" t="str">
            <v>337684</v>
          </cell>
          <cell r="H529">
            <v>3047</v>
          </cell>
          <cell r="I529">
            <v>8567</v>
          </cell>
          <cell r="J529">
            <v>3047</v>
          </cell>
          <cell r="K529" t="str">
            <v>T056</v>
          </cell>
          <cell r="L529" t="str">
            <v>0434</v>
          </cell>
          <cell r="M529" t="str">
            <v>CENTURYTEL OF EVANGELINE LLC</v>
          </cell>
          <cell r="N529" t="str">
            <v>CHPNLA</v>
          </cell>
          <cell r="O529" t="str">
            <v>CHURCH POINT</v>
          </cell>
          <cell r="P529" t="str">
            <v>CHURCH PT</v>
          </cell>
          <cell r="R529" t="str">
            <v>CT</v>
          </cell>
          <cell r="S529" t="str">
            <v>EAST</v>
          </cell>
          <cell r="T529" t="str">
            <v>KEVIN MCCARTER</v>
          </cell>
          <cell r="U529" t="str">
            <v>CenturyTel of Evangeline, LLC</v>
          </cell>
          <cell r="V529" t="str">
            <v>CenturyTel FCC # 7</v>
          </cell>
          <cell r="W529">
            <v>434</v>
          </cell>
          <cell r="X529" t="str">
            <v>LAFAYETTE LOUISIANA</v>
          </cell>
          <cell r="Y529">
            <v>8567</v>
          </cell>
          <cell r="Z529">
            <v>3047</v>
          </cell>
          <cell r="AA529">
            <v>0</v>
          </cell>
          <cell r="AB529">
            <v>0</v>
          </cell>
          <cell r="AC529">
            <v>30.408258631486188</v>
          </cell>
          <cell r="AD529">
            <v>-92.216365054926897</v>
          </cell>
          <cell r="AE529" t="str">
            <v>213 W CANAL</v>
          </cell>
          <cell r="AF529" t="str">
            <v>CHURCH POINT</v>
          </cell>
          <cell r="AG529" t="str">
            <v>70525</v>
          </cell>
          <cell r="AH529">
            <v>0</v>
          </cell>
          <cell r="AI529" t="str">
            <v>X</v>
          </cell>
          <cell r="AJ529" t="str">
            <v>-</v>
          </cell>
          <cell r="AK529" t="str">
            <v>-</v>
          </cell>
        </row>
        <row r="530">
          <cell r="A530" t="str">
            <v>CHRCTXXA</v>
          </cell>
          <cell r="B530" t="str">
            <v>TX</v>
          </cell>
          <cell r="C530" t="str">
            <v>TX</v>
          </cell>
          <cell r="D530" t="str">
            <v>CHARCO</v>
          </cell>
          <cell r="E530" t="str">
            <v>CHRCTXXARS0</v>
          </cell>
          <cell r="F530">
            <v>564</v>
          </cell>
          <cell r="G530" t="str">
            <v>361269</v>
          </cell>
          <cell r="H530">
            <v>3852</v>
          </cell>
          <cell r="I530">
            <v>9303</v>
          </cell>
          <cell r="J530">
            <v>3852</v>
          </cell>
          <cell r="K530" t="str">
            <v>T869</v>
          </cell>
          <cell r="L530" t="str">
            <v>2114</v>
          </cell>
          <cell r="M530" t="str">
            <v>CENTRAL TEL. CO. OF TEXAS</v>
          </cell>
          <cell r="N530" t="str">
            <v>CHRCTX</v>
          </cell>
          <cell r="O530" t="str">
            <v>CHARCO</v>
          </cell>
          <cell r="P530" t="str">
            <v>CHARCO</v>
          </cell>
          <cell r="R530" t="str">
            <v>EQ</v>
          </cell>
          <cell r="S530" t="str">
            <v>EAST</v>
          </cell>
          <cell r="T530" t="str">
            <v>KEVIN MCCARTER</v>
          </cell>
          <cell r="U530" t="str">
            <v>CENTRAL TEL. CO. OF TEXAS</v>
          </cell>
          <cell r="V530" t="e">
            <v>#N/A</v>
          </cell>
          <cell r="W530" t="e">
            <v>#N/A</v>
          </cell>
          <cell r="X530" t="e">
            <v>#N/A</v>
          </cell>
          <cell r="Y530" t="e">
            <v>#N/A</v>
          </cell>
          <cell r="Z530" t="e">
            <v>#N/A</v>
          </cell>
          <cell r="AA530" t="e">
            <v>#N/A</v>
          </cell>
          <cell r="AB530" t="e">
            <v>#N/A</v>
          </cell>
          <cell r="AC530">
            <v>28.705317000000001</v>
          </cell>
          <cell r="AD530">
            <v>-97.649984000000003</v>
          </cell>
          <cell r="AE530" t="e">
            <v>#N/A</v>
          </cell>
          <cell r="AF530" t="e">
            <v>#N/A</v>
          </cell>
          <cell r="AG530" t="e">
            <v>#N/A</v>
          </cell>
          <cell r="AH530" t="e">
            <v>#N/A</v>
          </cell>
          <cell r="AI530" t="e">
            <v>#N/A</v>
          </cell>
          <cell r="AJ530" t="e">
            <v>#N/A</v>
          </cell>
          <cell r="AK530" t="e">
            <v>#N/A</v>
          </cell>
        </row>
        <row r="531">
          <cell r="A531" t="str">
            <v>CHRKIACO</v>
          </cell>
          <cell r="B531" t="str">
            <v>IA</v>
          </cell>
          <cell r="C531" t="str">
            <v>IA</v>
          </cell>
          <cell r="D531" t="str">
            <v>CHEROKEE</v>
          </cell>
          <cell r="E531" t="str">
            <v>CHRKIACORS2</v>
          </cell>
          <cell r="F531">
            <v>630</v>
          </cell>
          <cell r="G531" t="str">
            <v>712225</v>
          </cell>
          <cell r="H531">
            <v>4662</v>
          </cell>
          <cell r="I531">
            <v>6366</v>
          </cell>
          <cell r="J531">
            <v>4662</v>
          </cell>
          <cell r="K531" t="str">
            <v>T600</v>
          </cell>
          <cell r="L531" t="str">
            <v>9631</v>
          </cell>
          <cell r="M531" t="str">
            <v>QWEST CORPORATION</v>
          </cell>
          <cell r="N531" t="str">
            <v>CHRKIACO</v>
          </cell>
          <cell r="O531" t="str">
            <v>CHEROKEE</v>
          </cell>
          <cell r="P531" t="str">
            <v>CHEROKEE</v>
          </cell>
          <cell r="R531" t="str">
            <v>Q</v>
          </cell>
          <cell r="S531" t="str">
            <v>MIDWEST</v>
          </cell>
          <cell r="T531" t="str">
            <v>DUANE RING</v>
          </cell>
          <cell r="U531" t="str">
            <v>QWEST CORPORATION</v>
          </cell>
          <cell r="V531" t="e">
            <v>#N/A</v>
          </cell>
          <cell r="W531" t="e">
            <v>#N/A</v>
          </cell>
          <cell r="X531" t="e">
            <v>#N/A</v>
          </cell>
          <cell r="Y531" t="e">
            <v>#N/A</v>
          </cell>
          <cell r="Z531" t="e">
            <v>#N/A</v>
          </cell>
          <cell r="AA531" t="e">
            <v>#N/A</v>
          </cell>
          <cell r="AB531" t="e">
            <v>#N/A</v>
          </cell>
          <cell r="AC531">
            <v>42.749442999999999</v>
          </cell>
          <cell r="AD531">
            <v>-95.556945999999996</v>
          </cell>
          <cell r="AE531" t="e">
            <v>#N/A</v>
          </cell>
          <cell r="AF531" t="e">
            <v>#N/A</v>
          </cell>
          <cell r="AG531" t="e">
            <v>#N/A</v>
          </cell>
          <cell r="AH531" t="e">
            <v>#N/A</v>
          </cell>
          <cell r="AI531" t="e">
            <v>#N/A</v>
          </cell>
          <cell r="AJ531" t="e">
            <v>#N/A</v>
          </cell>
          <cell r="AK531" t="e">
            <v>#N/A</v>
          </cell>
        </row>
        <row r="532">
          <cell r="A532" t="str">
            <v>CHRONCNA</v>
          </cell>
          <cell r="B532" t="str">
            <v>NC</v>
          </cell>
          <cell r="C532" t="str">
            <v>NC</v>
          </cell>
          <cell r="D532" t="str">
            <v>CHARLOTTE BLDG (TMO Hand-off)</v>
          </cell>
          <cell r="E532" t="str">
            <v>CHRONCNA</v>
          </cell>
          <cell r="F532">
            <v>422</v>
          </cell>
          <cell r="G532"/>
          <cell r="H532"/>
          <cell r="I532">
            <v>6648</v>
          </cell>
          <cell r="J532">
            <v>1700</v>
          </cell>
          <cell r="K532" t="str">
            <v>TMO</v>
          </cell>
          <cell r="L532" t="str">
            <v>MSC</v>
          </cell>
          <cell r="M532" t="str">
            <v>T-Mobile</v>
          </cell>
          <cell r="N532" t="str">
            <v>CHRONCNA</v>
          </cell>
          <cell r="O532" t="str">
            <v>CHARLOTTE BLDG</v>
          </cell>
          <cell r="P532"/>
          <cell r="Q532"/>
          <cell r="R532" t="str">
            <v>TMO</v>
          </cell>
          <cell r="S532"/>
          <cell r="T532"/>
          <cell r="U532" t="str">
            <v>T-Mobile (Handoff)</v>
          </cell>
          <cell r="V532"/>
          <cell r="W532"/>
          <cell r="X532"/>
          <cell r="Y532">
            <v>6648</v>
          </cell>
          <cell r="Z532">
            <v>1700</v>
          </cell>
          <cell r="AA532">
            <v>0</v>
          </cell>
          <cell r="AB532">
            <v>0</v>
          </cell>
          <cell r="AC532">
            <v>35.265555999999997</v>
          </cell>
          <cell r="AD532">
            <v>-80.821113999999994</v>
          </cell>
          <cell r="AE532" t="str">
            <v>3390 SERVICE ST</v>
          </cell>
          <cell r="AF532" t="str">
            <v>CHARLOTTE</v>
          </cell>
          <cell r="AG532">
            <v>28206</v>
          </cell>
          <cell r="AH532"/>
          <cell r="AI532"/>
          <cell r="AJ532"/>
          <cell r="AK532"/>
        </row>
        <row r="533">
          <cell r="A533" t="str">
            <v>CHRWCOXC</v>
          </cell>
          <cell r="B533" t="str">
            <v>CO</v>
          </cell>
          <cell r="C533" t="str">
            <v>CO</v>
          </cell>
          <cell r="D533" t="str">
            <v>CHERAW</v>
          </cell>
          <cell r="E533" t="str">
            <v>CHRWCOXCRS1</v>
          </cell>
          <cell r="F533">
            <v>658</v>
          </cell>
          <cell r="G533" t="str">
            <v>719853</v>
          </cell>
          <cell r="H533">
            <v>5552</v>
          </cell>
          <cell r="I533">
            <v>7764</v>
          </cell>
          <cell r="J533">
            <v>5552</v>
          </cell>
          <cell r="K533" t="str">
            <v>T149</v>
          </cell>
          <cell r="L533" t="str">
            <v>2185</v>
          </cell>
          <cell r="M533" t="str">
            <v>CENTURYTEL OF EAGLE, INC.</v>
          </cell>
          <cell r="N533" t="str">
            <v>LJNTCO</v>
          </cell>
          <cell r="O533" t="str">
            <v>CHERAW</v>
          </cell>
          <cell r="P533" t="str">
            <v>CHERAW</v>
          </cell>
          <cell r="R533" t="str">
            <v>CT</v>
          </cell>
          <cell r="S533" t="str">
            <v>MOUNTAIN WEST</v>
          </cell>
          <cell r="T533" t="str">
            <v>TERRY BEELER</v>
          </cell>
          <cell r="U533" t="str">
            <v>CenturyTel of Eagle, Inc.</v>
          </cell>
          <cell r="V533" t="str">
            <v>TUECA</v>
          </cell>
          <cell r="W533">
            <v>2185</v>
          </cell>
          <cell r="X533" t="str">
            <v>COLORADO SPRINGS CO</v>
          </cell>
          <cell r="Y533">
            <v>7764</v>
          </cell>
          <cell r="Z533">
            <v>5553</v>
          </cell>
          <cell r="AA533">
            <v>0</v>
          </cell>
          <cell r="AB533">
            <v>-1</v>
          </cell>
          <cell r="AC533">
            <v>38.106915815974872</v>
          </cell>
          <cell r="AD533">
            <v>-103.51572084208409</v>
          </cell>
          <cell r="AE533" t="str">
            <v>110 S 4TH ST</v>
          </cell>
          <cell r="AF533" t="str">
            <v>CHERAW</v>
          </cell>
          <cell r="AG533" t="str">
            <v>81030</v>
          </cell>
          <cell r="AH533">
            <v>0</v>
          </cell>
          <cell r="AI533" t="str">
            <v>X</v>
          </cell>
          <cell r="AJ533" t="str">
            <v>-</v>
          </cell>
          <cell r="AK533" t="str">
            <v>X</v>
          </cell>
        </row>
        <row r="534">
          <cell r="A534" t="str">
            <v>CHSHMNCS</v>
          </cell>
          <cell r="B534" t="str">
            <v>MN</v>
          </cell>
          <cell r="C534" t="str">
            <v>MN</v>
          </cell>
          <cell r="D534" t="str">
            <v>CHISHOLM</v>
          </cell>
          <cell r="E534" t="str">
            <v>CHSHMNCSRS2</v>
          </cell>
          <cell r="F534">
            <v>624</v>
          </cell>
          <cell r="G534" t="str">
            <v>218254</v>
          </cell>
          <cell r="H534">
            <v>4700</v>
          </cell>
          <cell r="I534">
            <v>5262</v>
          </cell>
          <cell r="J534">
            <v>4700</v>
          </cell>
          <cell r="K534" t="str">
            <v>T600</v>
          </cell>
          <cell r="L534" t="str">
            <v>9631</v>
          </cell>
          <cell r="M534" t="str">
            <v>QWEST CORPORATION</v>
          </cell>
          <cell r="N534" t="str">
            <v>CHSHMNCS</v>
          </cell>
          <cell r="O534" t="str">
            <v>CHISHOLM</v>
          </cell>
          <cell r="P534" t="str">
            <v>CHISHOLM</v>
          </cell>
          <cell r="R534" t="str">
            <v>Q</v>
          </cell>
          <cell r="S534" t="str">
            <v>MIDWEST</v>
          </cell>
          <cell r="T534" t="str">
            <v>DUANE RING</v>
          </cell>
          <cell r="U534" t="str">
            <v>QWEST CORPORATION</v>
          </cell>
          <cell r="V534" t="e">
            <v>#N/A</v>
          </cell>
          <cell r="W534" t="e">
            <v>#N/A</v>
          </cell>
          <cell r="X534" t="e">
            <v>#N/A</v>
          </cell>
          <cell r="Y534" t="e">
            <v>#N/A</v>
          </cell>
          <cell r="Z534" t="e">
            <v>#N/A</v>
          </cell>
          <cell r="AA534" t="e">
            <v>#N/A</v>
          </cell>
          <cell r="AB534" t="e">
            <v>#N/A</v>
          </cell>
          <cell r="AC534">
            <v>47.489117</v>
          </cell>
          <cell r="AD534">
            <v>-92.881066000000004</v>
          </cell>
          <cell r="AE534" t="e">
            <v>#N/A</v>
          </cell>
          <cell r="AF534" t="e">
            <v>#N/A</v>
          </cell>
          <cell r="AG534" t="e">
            <v>#N/A</v>
          </cell>
          <cell r="AH534" t="e">
            <v>#N/A</v>
          </cell>
          <cell r="AI534" t="e">
            <v>#N/A</v>
          </cell>
          <cell r="AJ534" t="e">
            <v>#N/A</v>
          </cell>
          <cell r="AK534" t="e">
            <v>#N/A</v>
          </cell>
        </row>
        <row r="535">
          <cell r="A535" t="str">
            <v>CHSKMNXC</v>
          </cell>
          <cell r="B535" t="str">
            <v>MN</v>
          </cell>
          <cell r="C535" t="str">
            <v>MN</v>
          </cell>
          <cell r="D535" t="str">
            <v>CHASKA</v>
          </cell>
          <cell r="E535" t="str">
            <v>CHSKMNXCRP0</v>
          </cell>
          <cell r="F535">
            <v>628</v>
          </cell>
          <cell r="G535" t="str">
            <v>952361</v>
          </cell>
          <cell r="H535">
            <v>4557</v>
          </cell>
          <cell r="I535">
            <v>5837</v>
          </cell>
          <cell r="J535">
            <v>4557</v>
          </cell>
          <cell r="K535" t="str">
            <v>T866</v>
          </cell>
          <cell r="L535" t="str">
            <v>1456</v>
          </cell>
          <cell r="M535" t="str">
            <v>EMBARQ MINNESOTA</v>
          </cell>
          <cell r="N535" t="str">
            <v>CHSKMN</v>
          </cell>
          <cell r="O535" t="str">
            <v>CHASKA</v>
          </cell>
          <cell r="P535" t="str">
            <v>TWINCITIES</v>
          </cell>
          <cell r="R535" t="str">
            <v>EQ</v>
          </cell>
          <cell r="S535" t="str">
            <v>MIDWEST</v>
          </cell>
          <cell r="T535" t="str">
            <v>DUANE RING</v>
          </cell>
          <cell r="U535" t="str">
            <v>EMBARQ MINNESOTA</v>
          </cell>
          <cell r="V535" t="e">
            <v>#N/A</v>
          </cell>
          <cell r="W535" t="e">
            <v>#N/A</v>
          </cell>
          <cell r="X535" t="e">
            <v>#N/A</v>
          </cell>
          <cell r="Y535" t="e">
            <v>#N/A</v>
          </cell>
          <cell r="Z535" t="e">
            <v>#N/A</v>
          </cell>
          <cell r="AA535" t="e">
            <v>#N/A</v>
          </cell>
          <cell r="AB535" t="e">
            <v>#N/A</v>
          </cell>
          <cell r="AC535">
            <v>44.800060999999999</v>
          </cell>
          <cell r="AD535">
            <v>-93.602851999999999</v>
          </cell>
          <cell r="AE535" t="e">
            <v>#N/A</v>
          </cell>
          <cell r="AF535" t="e">
            <v>#N/A</v>
          </cell>
          <cell r="AG535" t="e">
            <v>#N/A</v>
          </cell>
          <cell r="AH535" t="e">
            <v>#N/A</v>
          </cell>
          <cell r="AI535" t="e">
            <v>#N/A</v>
          </cell>
          <cell r="AJ535" t="e">
            <v>#N/A</v>
          </cell>
          <cell r="AK535" t="e">
            <v>#N/A</v>
          </cell>
        </row>
        <row r="536">
          <cell r="A536" t="str">
            <v>CHSNMIXI</v>
          </cell>
          <cell r="B536" t="str">
            <v>MI</v>
          </cell>
          <cell r="C536" t="str">
            <v>MI</v>
          </cell>
          <cell r="D536" t="str">
            <v>CHESANING</v>
          </cell>
          <cell r="E536" t="str">
            <v>CHSNMIXIDS0</v>
          </cell>
          <cell r="F536">
            <v>344</v>
          </cell>
          <cell r="G536" t="str">
            <v>989845</v>
          </cell>
          <cell r="H536">
            <v>3071</v>
          </cell>
          <cell r="I536">
            <v>5464</v>
          </cell>
          <cell r="J536">
            <v>3071</v>
          </cell>
          <cell r="K536" t="str">
            <v>T069</v>
          </cell>
          <cell r="L536" t="str">
            <v>0671</v>
          </cell>
          <cell r="M536" t="str">
            <v>CENTURYTEL MIDWEST-MIDWEST INC</v>
          </cell>
          <cell r="N536" t="str">
            <v>CHSNMI</v>
          </cell>
          <cell r="O536" t="str">
            <v>CHESANING</v>
          </cell>
          <cell r="P536" t="str">
            <v>CHESANING</v>
          </cell>
          <cell r="R536" t="str">
            <v>CT</v>
          </cell>
          <cell r="S536" t="str">
            <v>MIDWEST</v>
          </cell>
          <cell r="T536" t="str">
            <v>DUANE RING</v>
          </cell>
          <cell r="U536" t="str">
            <v>CenturyTel Midwest - Michigan, Inc.</v>
          </cell>
          <cell r="V536" t="str">
            <v>CenturyTel FCC #1</v>
          </cell>
          <cell r="W536">
            <v>671</v>
          </cell>
          <cell r="X536" t="str">
            <v>SAGINAW MICHIGAN</v>
          </cell>
          <cell r="Y536">
            <v>5464</v>
          </cell>
          <cell r="Z536">
            <v>3071</v>
          </cell>
          <cell r="AA536">
            <v>0</v>
          </cell>
          <cell r="AB536">
            <v>0</v>
          </cell>
          <cell r="AC536">
            <v>43.186728867610363</v>
          </cell>
          <cell r="AD536">
            <v>-84.118260122050515</v>
          </cell>
          <cell r="AE536" t="str">
            <v>144 S SAGINAW ST</v>
          </cell>
          <cell r="AF536" t="str">
            <v>CHESANING</v>
          </cell>
          <cell r="AG536" t="str">
            <v>48616</v>
          </cell>
          <cell r="AH536">
            <v>0</v>
          </cell>
          <cell r="AI536" t="str">
            <v>X</v>
          </cell>
          <cell r="AJ536" t="str">
            <v>X</v>
          </cell>
          <cell r="AK536" t="str">
            <v>-</v>
          </cell>
        </row>
        <row r="537">
          <cell r="A537" t="str">
            <v>CHSTMNCH</v>
          </cell>
          <cell r="B537" t="str">
            <v>MN</v>
          </cell>
          <cell r="C537" t="str">
            <v>MN</v>
          </cell>
          <cell r="D537" t="str">
            <v>COHASSET</v>
          </cell>
          <cell r="E537" t="str">
            <v>CHSTMNCHRS3</v>
          </cell>
          <cell r="F537">
            <v>624</v>
          </cell>
          <cell r="G537" t="str">
            <v>218328</v>
          </cell>
          <cell r="H537">
            <v>4780</v>
          </cell>
          <cell r="I537">
            <v>5352</v>
          </cell>
          <cell r="J537">
            <v>4780</v>
          </cell>
          <cell r="K537" t="str">
            <v>T600</v>
          </cell>
          <cell r="L537" t="str">
            <v>9631</v>
          </cell>
          <cell r="M537" t="str">
            <v>QWEST CORPORATION</v>
          </cell>
          <cell r="N537" t="str">
            <v>CHSTMNCH</v>
          </cell>
          <cell r="O537" t="str">
            <v>COHASSET</v>
          </cell>
          <cell r="P537" t="str">
            <v>GRAND RPDS</v>
          </cell>
          <cell r="R537" t="str">
            <v>Q</v>
          </cell>
          <cell r="S537" t="str">
            <v>MIDWEST</v>
          </cell>
          <cell r="T537" t="str">
            <v>DUANE RING</v>
          </cell>
          <cell r="U537" t="str">
            <v>QWEST CORPORATION</v>
          </cell>
          <cell r="V537" t="e">
            <v>#N/A</v>
          </cell>
          <cell r="W537" t="e">
            <v>#N/A</v>
          </cell>
          <cell r="X537" t="e">
            <v>#N/A</v>
          </cell>
          <cell r="Y537" t="e">
            <v>#N/A</v>
          </cell>
          <cell r="Z537" t="e">
            <v>#N/A</v>
          </cell>
          <cell r="AA537" t="e">
            <v>#N/A</v>
          </cell>
          <cell r="AB537" t="e">
            <v>#N/A</v>
          </cell>
          <cell r="AC537">
            <v>47.262779000000002</v>
          </cell>
          <cell r="AD537">
            <v>-93.623885999999999</v>
          </cell>
          <cell r="AE537" t="e">
            <v>#N/A</v>
          </cell>
          <cell r="AF537" t="e">
            <v>#N/A</v>
          </cell>
          <cell r="AG537" t="e">
            <v>#N/A</v>
          </cell>
          <cell r="AH537" t="e">
            <v>#N/A</v>
          </cell>
          <cell r="AI537" t="e">
            <v>#N/A</v>
          </cell>
          <cell r="AJ537" t="e">
            <v>#N/A</v>
          </cell>
          <cell r="AK537" t="e">
            <v>#N/A</v>
          </cell>
        </row>
        <row r="538">
          <cell r="A538" t="str">
            <v>CHSWFLXA</v>
          </cell>
          <cell r="B538" t="str">
            <v>FL</v>
          </cell>
          <cell r="C538" t="str">
            <v>FL</v>
          </cell>
          <cell r="D538" t="str">
            <v>CHASSAHOWITZKA</v>
          </cell>
          <cell r="E538" t="str">
            <v>CHSWFLXARS0</v>
          </cell>
          <cell r="F538">
            <v>454</v>
          </cell>
          <cell r="G538" t="str">
            <v>352382</v>
          </cell>
          <cell r="H538">
            <v>1245</v>
          </cell>
          <cell r="I538">
            <v>8035</v>
          </cell>
          <cell r="J538">
            <v>1245</v>
          </cell>
          <cell r="K538" t="str">
            <v>T885</v>
          </cell>
          <cell r="L538" t="str">
            <v>0341</v>
          </cell>
          <cell r="M538" t="str">
            <v>EMBARQ FLORIDA, INC.</v>
          </cell>
          <cell r="N538" t="str">
            <v>CHSWFL</v>
          </cell>
          <cell r="O538" t="str">
            <v>HOMOSASSA</v>
          </cell>
          <cell r="P538" t="str">
            <v>HOMOSSSSPG</v>
          </cell>
          <cell r="Q538"/>
          <cell r="R538" t="str">
            <v>EQ</v>
          </cell>
          <cell r="S538" t="str">
            <v>EAST</v>
          </cell>
          <cell r="T538" t="str">
            <v>KEVIN MCCARTER</v>
          </cell>
          <cell r="U538" t="str">
            <v>EMBARQ FLORIDA, INC.</v>
          </cell>
          <cell r="V538" t="e">
            <v>#N/A</v>
          </cell>
          <cell r="W538" t="e">
            <v>#N/A</v>
          </cell>
          <cell r="X538" t="e">
            <v>#N/A</v>
          </cell>
          <cell r="Y538" t="e">
            <v>#N/A</v>
          </cell>
          <cell r="Z538" t="e">
            <v>#N/A</v>
          </cell>
          <cell r="AA538" t="e">
            <v>#N/A</v>
          </cell>
          <cell r="AB538" t="e">
            <v>#N/A</v>
          </cell>
          <cell r="AC538" t="e">
            <v>#N/A</v>
          </cell>
          <cell r="AD538" t="e">
            <v>#N/A</v>
          </cell>
          <cell r="AE538" t="e">
            <v>#N/A</v>
          </cell>
          <cell r="AF538" t="e">
            <v>#N/A</v>
          </cell>
          <cell r="AG538" t="e">
            <v>#N/A</v>
          </cell>
          <cell r="AH538" t="e">
            <v>#N/A</v>
          </cell>
          <cell r="AI538" t="e">
            <v>#N/A</v>
          </cell>
          <cell r="AJ538" t="e">
            <v>#N/A</v>
          </cell>
          <cell r="AK538" t="e">
            <v>#N/A</v>
          </cell>
        </row>
        <row r="539">
          <cell r="A539" t="str">
            <v>CHTGLAXA</v>
          </cell>
          <cell r="B539" t="str">
            <v>LA</v>
          </cell>
          <cell r="C539" t="str">
            <v>LA</v>
          </cell>
          <cell r="D539" t="str">
            <v>CHATAIGNIER</v>
          </cell>
          <cell r="E539" t="str">
            <v>CHTGLAXARS1</v>
          </cell>
          <cell r="F539">
            <v>488</v>
          </cell>
          <cell r="G539" t="str">
            <v>337885</v>
          </cell>
          <cell r="H539">
            <v>3080</v>
          </cell>
          <cell r="I539">
            <v>8544</v>
          </cell>
          <cell r="J539">
            <v>3080</v>
          </cell>
          <cell r="K539" t="str">
            <v>T056</v>
          </cell>
          <cell r="L539" t="str">
            <v>0434</v>
          </cell>
          <cell r="M539" t="str">
            <v>CENTURYTEL OF EVANGELINE LLC</v>
          </cell>
          <cell r="N539" t="str">
            <v>CHTGLA</v>
          </cell>
          <cell r="O539" t="str">
            <v>CHATAIGNIER</v>
          </cell>
          <cell r="P539" t="str">
            <v>CHATAIGNIR</v>
          </cell>
          <cell r="R539" t="str">
            <v>CT</v>
          </cell>
          <cell r="S539" t="str">
            <v>EAST</v>
          </cell>
          <cell r="T539" t="str">
            <v>KEVIN MCCARTER</v>
          </cell>
          <cell r="U539" t="str">
            <v>CenturyTel of Evangeline, LLC</v>
          </cell>
          <cell r="V539" t="str">
            <v>CenturyTel FCC # 7</v>
          </cell>
          <cell r="W539">
            <v>434</v>
          </cell>
          <cell r="X539" t="str">
            <v>LAFAYETTE LOUISIANA</v>
          </cell>
          <cell r="Y539">
            <v>8544</v>
          </cell>
          <cell r="Z539">
            <v>3080</v>
          </cell>
          <cell r="AA539">
            <v>0</v>
          </cell>
          <cell r="AB539">
            <v>0</v>
          </cell>
          <cell r="AC539">
            <v>30.568937774607264</v>
          </cell>
          <cell r="AD539">
            <v>-92.324347442377956</v>
          </cell>
          <cell r="AE539" t="str">
            <v>SECOND ST</v>
          </cell>
          <cell r="AF539" t="str">
            <v>CHATAIGNIER</v>
          </cell>
          <cell r="AG539" t="str">
            <v>70524</v>
          </cell>
          <cell r="AH539">
            <v>0</v>
          </cell>
          <cell r="AI539" t="str">
            <v>X</v>
          </cell>
          <cell r="AJ539" t="str">
            <v>-</v>
          </cell>
          <cell r="AK539" t="str">
            <v>X</v>
          </cell>
        </row>
        <row r="540">
          <cell r="A540" t="str">
            <v>CHTKWIXA</v>
          </cell>
          <cell r="B540" t="str">
            <v>WI</v>
          </cell>
          <cell r="C540" t="str">
            <v>WI</v>
          </cell>
          <cell r="D540" t="str">
            <v>CHETEK</v>
          </cell>
          <cell r="E540" t="str">
            <v>CHTKWIXADS0</v>
          </cell>
          <cell r="F540">
            <v>352</v>
          </cell>
          <cell r="G540" t="str">
            <v>715924</v>
          </cell>
          <cell r="H540">
            <v>4331</v>
          </cell>
          <cell r="I540">
            <v>5609</v>
          </cell>
          <cell r="J540">
            <v>4331</v>
          </cell>
          <cell r="K540" t="str">
            <v>T156</v>
          </cell>
          <cell r="L540" t="str">
            <v>0922</v>
          </cell>
          <cell r="M540" t="str">
            <v>CENTURYTEL MIDWEST-WI LLC NW</v>
          </cell>
          <cell r="N540" t="str">
            <v>CHTKWI</v>
          </cell>
          <cell r="O540" t="str">
            <v>CHETEK</v>
          </cell>
          <cell r="P540" t="str">
            <v>CHETEK</v>
          </cell>
          <cell r="R540" t="str">
            <v>CT</v>
          </cell>
          <cell r="S540" t="str">
            <v>MIDWEST</v>
          </cell>
          <cell r="T540" t="str">
            <v>DUANE RING</v>
          </cell>
          <cell r="U540" t="str">
            <v>CenturyTel of the Midwest-Wisconsin, LLC</v>
          </cell>
          <cell r="V540" t="str">
            <v>NECA</v>
          </cell>
          <cell r="W540">
            <v>922</v>
          </cell>
          <cell r="X540" t="str">
            <v>NORTHWEST WISCONSIN</v>
          </cell>
          <cell r="Y540">
            <v>5609</v>
          </cell>
          <cell r="Z540">
            <v>4331</v>
          </cell>
          <cell r="AA540">
            <v>0</v>
          </cell>
          <cell r="AB540">
            <v>0</v>
          </cell>
          <cell r="AC540">
            <v>45.317195785396329</v>
          </cell>
          <cell r="AD540">
            <v>-91.651768152654498</v>
          </cell>
          <cell r="AE540" t="str">
            <v>222 KNAPP</v>
          </cell>
          <cell r="AF540" t="str">
            <v>CHETEK</v>
          </cell>
          <cell r="AG540" t="str">
            <v>54728</v>
          </cell>
          <cell r="AH540">
            <v>0</v>
          </cell>
          <cell r="AI540" t="str">
            <v>X</v>
          </cell>
          <cell r="AJ540" t="str">
            <v>-</v>
          </cell>
          <cell r="AK540" t="str">
            <v>-</v>
          </cell>
        </row>
        <row r="541">
          <cell r="A541" t="str">
            <v>CHTNARXA</v>
          </cell>
          <cell r="B541" t="str">
            <v>AR</v>
          </cell>
          <cell r="C541" t="str">
            <v>AR</v>
          </cell>
          <cell r="D541" t="str">
            <v>CHARLESTON</v>
          </cell>
          <cell r="E541" t="str">
            <v>CHTNARXADS0</v>
          </cell>
          <cell r="F541">
            <v>526</v>
          </cell>
          <cell r="G541" t="str">
            <v>479965</v>
          </cell>
          <cell r="H541">
            <v>3786</v>
          </cell>
          <cell r="I541">
            <v>7742</v>
          </cell>
          <cell r="J541">
            <v>3786</v>
          </cell>
          <cell r="K541" t="str">
            <v>T090</v>
          </cell>
          <cell r="L541" t="str">
            <v>1142</v>
          </cell>
          <cell r="M541" t="str">
            <v>CENTURYTEL NW AR-RUSSELVL</v>
          </cell>
          <cell r="N541" t="str">
            <v>CHTNAR</v>
          </cell>
          <cell r="O541" t="str">
            <v>CHARLESTON</v>
          </cell>
          <cell r="P541" t="str">
            <v>CHARLESTON</v>
          </cell>
          <cell r="R541" t="str">
            <v>CT</v>
          </cell>
          <cell r="S541" t="str">
            <v>EAST</v>
          </cell>
          <cell r="T541" t="str">
            <v>KEVIN MCCARTER</v>
          </cell>
          <cell r="U541" t="str">
            <v>CenturyTel of Northwest Arkansas, LLC</v>
          </cell>
          <cell r="V541" t="str">
            <v>CenturyTel FCC # 7</v>
          </cell>
          <cell r="W541">
            <v>1142</v>
          </cell>
          <cell r="X541" t="str">
            <v>FORT SMITH ARKANSAS</v>
          </cell>
          <cell r="Y541">
            <v>7740</v>
          </cell>
          <cell r="Z541">
            <v>3787</v>
          </cell>
          <cell r="AA541">
            <v>2</v>
          </cell>
          <cell r="AB541">
            <v>-1</v>
          </cell>
          <cell r="AC541">
            <v>35.307509996292985</v>
          </cell>
          <cell r="AD541">
            <v>-94.039377426227844</v>
          </cell>
          <cell r="AE541" t="str">
            <v>9 N LOGAN ST</v>
          </cell>
          <cell r="AF541" t="str">
            <v>CHARLESTON</v>
          </cell>
          <cell r="AG541" t="str">
            <v>72933</v>
          </cell>
          <cell r="AH541">
            <v>0</v>
          </cell>
          <cell r="AI541" t="str">
            <v>X</v>
          </cell>
          <cell r="AJ541" t="str">
            <v>-</v>
          </cell>
          <cell r="AK541" t="str">
            <v>-</v>
          </cell>
        </row>
        <row r="542">
          <cell r="A542" t="str">
            <v>CHVGARXA</v>
          </cell>
          <cell r="B542" t="str">
            <v>AR</v>
          </cell>
          <cell r="C542" t="str">
            <v>AR</v>
          </cell>
          <cell r="D542" t="str">
            <v>CHEROKEE VILLAGE</v>
          </cell>
          <cell r="E542" t="str">
            <v>CHVGARXARS1</v>
          </cell>
          <cell r="F542">
            <v>528</v>
          </cell>
          <cell r="G542" t="str">
            <v>870257</v>
          </cell>
          <cell r="H542">
            <v>3470</v>
          </cell>
          <cell r="I542">
            <v>7360</v>
          </cell>
          <cell r="J542">
            <v>3470</v>
          </cell>
          <cell r="K542" t="str">
            <v>T044</v>
          </cell>
          <cell r="L542" t="str">
            <v>1706</v>
          </cell>
          <cell r="M542" t="str">
            <v>CENTURYTEL OF ARKANSAS, INC.</v>
          </cell>
          <cell r="N542" t="str">
            <v>CHVGAR</v>
          </cell>
          <cell r="O542" t="str">
            <v>CHEROKEE VILLAGE</v>
          </cell>
          <cell r="P542" t="str">
            <v>CHEROKEVLG</v>
          </cell>
          <cell r="R542" t="str">
            <v>CT</v>
          </cell>
          <cell r="S542" t="str">
            <v>EAST</v>
          </cell>
          <cell r="T542" t="str">
            <v>KEVIN MCCARTER</v>
          </cell>
          <cell r="U542" t="str">
            <v>CenturyTel of Arkansas, Inc.</v>
          </cell>
          <cell r="V542" t="str">
            <v>CenturyTel FCC # 7</v>
          </cell>
          <cell r="W542">
            <v>1706</v>
          </cell>
          <cell r="X542" t="str">
            <v>LITTLE ROCK ARKANSAS</v>
          </cell>
          <cell r="Y542">
            <v>7360</v>
          </cell>
          <cell r="Z542">
            <v>3470</v>
          </cell>
          <cell r="AA542">
            <v>0</v>
          </cell>
          <cell r="AB542">
            <v>0</v>
          </cell>
          <cell r="AC542">
            <v>36.298880594711846</v>
          </cell>
          <cell r="AD542">
            <v>-91.519987283178153</v>
          </cell>
          <cell r="AE542" t="str">
            <v>18 HWY 175</v>
          </cell>
          <cell r="AF542" t="str">
            <v>CHEROKEE VILLAGE</v>
          </cell>
          <cell r="AG542" t="str">
            <v>72525</v>
          </cell>
          <cell r="AH542">
            <v>0</v>
          </cell>
          <cell r="AI542" t="str">
            <v>X</v>
          </cell>
          <cell r="AJ542" t="str">
            <v>-</v>
          </cell>
          <cell r="AK542" t="str">
            <v>X</v>
          </cell>
        </row>
        <row r="543">
          <cell r="A543" t="str">
            <v>CHVLOHXA</v>
          </cell>
          <cell r="B543" t="str">
            <v>OH</v>
          </cell>
          <cell r="C543" t="str">
            <v>OH</v>
          </cell>
          <cell r="D543" t="str">
            <v>CHESTERVILLE</v>
          </cell>
          <cell r="E543" t="str">
            <v>CHVLOHXA76E</v>
          </cell>
          <cell r="F543">
            <v>923</v>
          </cell>
          <cell r="G543" t="str">
            <v>419768</v>
          </cell>
          <cell r="H543">
            <v>2567</v>
          </cell>
          <cell r="I543">
            <v>5849</v>
          </cell>
          <cell r="J543">
            <v>2567</v>
          </cell>
          <cell r="K543" t="str">
            <v>T855</v>
          </cell>
          <cell r="L543" t="str">
            <v>0661</v>
          </cell>
          <cell r="M543" t="str">
            <v>UNITED TEL. CO. OF OHIO</v>
          </cell>
          <cell r="N543" t="str">
            <v>CHVLOH</v>
          </cell>
          <cell r="O543" t="str">
            <v>CHESTERVILLE</v>
          </cell>
          <cell r="P543" t="str">
            <v>CHESTERVL</v>
          </cell>
          <cell r="R543" t="str">
            <v>EQ</v>
          </cell>
          <cell r="S543" t="str">
            <v>MIDWEST</v>
          </cell>
          <cell r="T543" t="str">
            <v>DUANE RING</v>
          </cell>
          <cell r="U543" t="str">
            <v>UNITED TEL. CO. OF OHIO</v>
          </cell>
          <cell r="V543" t="e">
            <v>#N/A</v>
          </cell>
          <cell r="W543" t="e">
            <v>#N/A</v>
          </cell>
          <cell r="X543" t="e">
            <v>#N/A</v>
          </cell>
          <cell r="Y543" t="e">
            <v>#N/A</v>
          </cell>
          <cell r="Z543" t="e">
            <v>#N/A</v>
          </cell>
          <cell r="AA543" t="e">
            <v>#N/A</v>
          </cell>
          <cell r="AB543" t="e">
            <v>#N/A</v>
          </cell>
          <cell r="AC543">
            <v>40.479379000000002</v>
          </cell>
          <cell r="AD543">
            <v>-82.683927999999995</v>
          </cell>
          <cell r="AE543" t="e">
            <v>#N/A</v>
          </cell>
          <cell r="AF543" t="e">
            <v>#N/A</v>
          </cell>
          <cell r="AG543" t="e">
            <v>#N/A</v>
          </cell>
          <cell r="AH543" t="e">
            <v>#N/A</v>
          </cell>
          <cell r="AI543" t="e">
            <v>#N/A</v>
          </cell>
          <cell r="AJ543" t="e">
            <v>#N/A</v>
          </cell>
          <cell r="AK543" t="e">
            <v>#N/A</v>
          </cell>
        </row>
        <row r="544">
          <cell r="A544" t="str">
            <v>CHVLVAXA</v>
          </cell>
          <cell r="B544" t="str">
            <v>VA</v>
          </cell>
          <cell r="C544" t="str">
            <v>VA</v>
          </cell>
          <cell r="D544" t="str">
            <v>CHARLOTTESVILLE</v>
          </cell>
          <cell r="E544" t="str">
            <v>CHVLVAXA4MD</v>
          </cell>
          <cell r="F544">
            <v>928</v>
          </cell>
          <cell r="G544" t="str">
            <v>434529</v>
          </cell>
          <cell r="H544">
            <v>1682</v>
          </cell>
          <cell r="I544">
            <v>5919</v>
          </cell>
          <cell r="J544">
            <v>1682</v>
          </cell>
          <cell r="K544" t="str">
            <v>T858</v>
          </cell>
          <cell r="L544" t="str">
            <v>0254</v>
          </cell>
          <cell r="M544" t="str">
            <v>CENTRAL TEL. CO. OF VIRGINIA</v>
          </cell>
          <cell r="N544" t="str">
            <v>CHVLVA</v>
          </cell>
          <cell r="O544" t="str">
            <v>CHARLOTTESVILLE</v>
          </cell>
          <cell r="P544" t="str">
            <v>CHARLOTSVL</v>
          </cell>
          <cell r="R544" t="str">
            <v>EQ</v>
          </cell>
          <cell r="S544" t="str">
            <v>EAST</v>
          </cell>
          <cell r="T544" t="str">
            <v>KEVIN MCCARTER</v>
          </cell>
          <cell r="U544" t="str">
            <v>CENTRAL TEL. CO. OF VIRGINIA</v>
          </cell>
          <cell r="V544" t="e">
            <v>#N/A</v>
          </cell>
          <cell r="W544" t="e">
            <v>#N/A</v>
          </cell>
          <cell r="X544" t="e">
            <v>#N/A</v>
          </cell>
          <cell r="Y544" t="e">
            <v>#N/A</v>
          </cell>
          <cell r="Z544" t="e">
            <v>#N/A</v>
          </cell>
          <cell r="AA544" t="e">
            <v>#N/A</v>
          </cell>
          <cell r="AB544" t="e">
            <v>#N/A</v>
          </cell>
          <cell r="AC544">
            <v>38.030670000000001</v>
          </cell>
          <cell r="AD544">
            <v>-78.486530000000002</v>
          </cell>
          <cell r="AE544" t="e">
            <v>#N/A</v>
          </cell>
          <cell r="AF544" t="e">
            <v>#N/A</v>
          </cell>
          <cell r="AG544" t="e">
            <v>#N/A</v>
          </cell>
          <cell r="AH544" t="e">
            <v>#N/A</v>
          </cell>
          <cell r="AI544" t="e">
            <v>#N/A</v>
          </cell>
          <cell r="AJ544" t="e">
            <v>#N/A</v>
          </cell>
          <cell r="AK544" t="e">
            <v>#N/A</v>
          </cell>
        </row>
        <row r="545">
          <cell r="A545" t="str">
            <v>CHVLVAXB</v>
          </cell>
          <cell r="B545" t="str">
            <v>VA</v>
          </cell>
          <cell r="C545" t="str">
            <v>VA</v>
          </cell>
          <cell r="D545" t="str">
            <v>CHARLOTTESVILLE NO</v>
          </cell>
          <cell r="E545" t="str">
            <v>CHVLVAXBDS0</v>
          </cell>
          <cell r="F545">
            <v>928</v>
          </cell>
          <cell r="G545" t="str">
            <v>434964</v>
          </cell>
          <cell r="H545">
            <v>1685</v>
          </cell>
          <cell r="I545">
            <v>5909</v>
          </cell>
          <cell r="J545">
            <v>1685</v>
          </cell>
          <cell r="K545" t="str">
            <v>T858</v>
          </cell>
          <cell r="L545" t="str">
            <v>0254</v>
          </cell>
          <cell r="M545" t="str">
            <v>CENTRAL TEL. CO. OF VIRGINIA</v>
          </cell>
          <cell r="N545" t="str">
            <v>CHNOVA</v>
          </cell>
          <cell r="O545" t="str">
            <v>CHARLOTTESVILLE</v>
          </cell>
          <cell r="P545" t="str">
            <v>CHARLOTSVL</v>
          </cell>
          <cell r="R545" t="str">
            <v>EQ</v>
          </cell>
          <cell r="S545" t="str">
            <v>EAST</v>
          </cell>
          <cell r="T545" t="str">
            <v>KEVIN MCCARTER</v>
          </cell>
          <cell r="U545" t="str">
            <v>CENTRAL TEL. CO. OF VIRGINIA</v>
          </cell>
          <cell r="V545" t="e">
            <v>#N/A</v>
          </cell>
          <cell r="W545" t="e">
            <v>#N/A</v>
          </cell>
          <cell r="X545" t="e">
            <v>#N/A</v>
          </cell>
          <cell r="Y545" t="e">
            <v>#N/A</v>
          </cell>
          <cell r="Z545" t="e">
            <v>#N/A</v>
          </cell>
          <cell r="AA545" t="e">
            <v>#N/A</v>
          </cell>
          <cell r="AB545" t="e">
            <v>#N/A</v>
          </cell>
          <cell r="AC545">
            <v>38.085270000000001</v>
          </cell>
          <cell r="AD545">
            <v>-78.48536</v>
          </cell>
          <cell r="AE545" t="e">
            <v>#N/A</v>
          </cell>
          <cell r="AF545" t="e">
            <v>#N/A</v>
          </cell>
          <cell r="AG545" t="e">
            <v>#N/A</v>
          </cell>
          <cell r="AH545" t="e">
            <v>#N/A</v>
          </cell>
          <cell r="AI545" t="e">
            <v>#N/A</v>
          </cell>
          <cell r="AJ545" t="e">
            <v>#N/A</v>
          </cell>
          <cell r="AK545" t="e">
            <v>#N/A</v>
          </cell>
        </row>
        <row r="546">
          <cell r="A546" t="str">
            <v>CHVYAZMA</v>
          </cell>
          <cell r="B546" t="str">
            <v>AZ</v>
          </cell>
          <cell r="C546" t="str">
            <v>AZ</v>
          </cell>
          <cell r="D546" t="str">
            <v>CHINO VALLEY</v>
          </cell>
          <cell r="E546" t="str">
            <v>CHVYAZMADS0</v>
          </cell>
          <cell r="F546">
            <v>666</v>
          </cell>
          <cell r="G546" t="str">
            <v>928583</v>
          </cell>
          <cell r="H546">
            <v>6879</v>
          </cell>
          <cell r="I546">
            <v>8871</v>
          </cell>
          <cell r="J546">
            <v>6879</v>
          </cell>
          <cell r="K546" t="str">
            <v>T600</v>
          </cell>
          <cell r="L546" t="str">
            <v>9636</v>
          </cell>
          <cell r="M546" t="str">
            <v>QWEST CORPORATION</v>
          </cell>
          <cell r="N546" t="str">
            <v>CHVYAZMA</v>
          </cell>
          <cell r="O546" t="str">
            <v>CHINO VALLEY</v>
          </cell>
          <cell r="P546" t="str">
            <v>PRESCOTT</v>
          </cell>
          <cell r="R546" t="str">
            <v>Q</v>
          </cell>
          <cell r="S546" t="str">
            <v>MOUNTAIN WEST</v>
          </cell>
          <cell r="T546" t="str">
            <v>TERRY BEELER</v>
          </cell>
          <cell r="U546" t="str">
            <v>QWEST CORPORATION</v>
          </cell>
          <cell r="V546" t="e">
            <v>#N/A</v>
          </cell>
          <cell r="W546" t="e">
            <v>#N/A</v>
          </cell>
          <cell r="X546" t="e">
            <v>#N/A</v>
          </cell>
          <cell r="Y546" t="e">
            <v>#N/A</v>
          </cell>
          <cell r="Z546" t="e">
            <v>#N/A</v>
          </cell>
          <cell r="AA546" t="e">
            <v>#N/A</v>
          </cell>
          <cell r="AB546" t="e">
            <v>#N/A</v>
          </cell>
          <cell r="AC546">
            <v>34.766945</v>
          </cell>
          <cell r="AD546">
            <v>-112.45333100000001</v>
          </cell>
          <cell r="AE546" t="e">
            <v>#N/A</v>
          </cell>
          <cell r="AF546" t="e">
            <v>#N/A</v>
          </cell>
          <cell r="AG546" t="e">
            <v>#N/A</v>
          </cell>
          <cell r="AH546" t="e">
            <v>#N/A</v>
          </cell>
          <cell r="AI546" t="e">
            <v>#N/A</v>
          </cell>
          <cell r="AJ546" t="e">
            <v>#N/A</v>
          </cell>
          <cell r="AK546" t="e">
            <v>#N/A</v>
          </cell>
        </row>
        <row r="547">
          <cell r="A547" t="str">
            <v>CHWLCOXC</v>
          </cell>
          <cell r="B547" t="str">
            <v>CO</v>
          </cell>
          <cell r="C547" t="str">
            <v>CO</v>
          </cell>
          <cell r="D547" t="str">
            <v>CHEYENNE WELLS</v>
          </cell>
          <cell r="E547" t="str">
            <v>CHWLCOXCRS1</v>
          </cell>
          <cell r="F547">
            <v>658</v>
          </cell>
          <cell r="G547" t="str">
            <v>719767</v>
          </cell>
          <cell r="H547">
            <v>5412</v>
          </cell>
          <cell r="I547">
            <v>7556</v>
          </cell>
          <cell r="J547">
            <v>5412</v>
          </cell>
          <cell r="K547" t="str">
            <v>T149</v>
          </cell>
          <cell r="L547" t="str">
            <v>2185</v>
          </cell>
          <cell r="M547" t="str">
            <v>CENTURYTEL OF EAGLE, INC.</v>
          </cell>
          <cell r="N547" t="str">
            <v>BURLCO</v>
          </cell>
          <cell r="O547" t="str">
            <v>CHEYENNE WELLS</v>
          </cell>
          <cell r="P547" t="str">
            <v>CHEYENWLLS</v>
          </cell>
          <cell r="R547" t="str">
            <v>CT</v>
          </cell>
          <cell r="S547" t="str">
            <v>MOUNTAIN WEST</v>
          </cell>
          <cell r="T547" t="str">
            <v>TERRY BEELER</v>
          </cell>
          <cell r="U547" t="str">
            <v>CenturyTel of Eagle, Inc.</v>
          </cell>
          <cell r="V547" t="str">
            <v>TUECA</v>
          </cell>
          <cell r="W547">
            <v>2185</v>
          </cell>
          <cell r="X547" t="str">
            <v>COLORADO SPRINGS CO</v>
          </cell>
          <cell r="Y547">
            <v>7556</v>
          </cell>
          <cell r="Z547">
            <v>5412</v>
          </cell>
          <cell r="AA547">
            <v>0</v>
          </cell>
          <cell r="AB547">
            <v>0</v>
          </cell>
          <cell r="AC547">
            <v>38.818004615897372</v>
          </cell>
          <cell r="AD547">
            <v>-102.35145454815876</v>
          </cell>
          <cell r="AE547" t="str">
            <v>162 W FIRST ST</v>
          </cell>
          <cell r="AF547" t="str">
            <v>CHEYENNE WELLS</v>
          </cell>
          <cell r="AG547" t="str">
            <v>80810</v>
          </cell>
          <cell r="AH547">
            <v>0</v>
          </cell>
          <cell r="AI547" t="str">
            <v>X</v>
          </cell>
          <cell r="AJ547" t="str">
            <v>-</v>
          </cell>
          <cell r="AK547" t="str">
            <v>X</v>
          </cell>
        </row>
        <row r="548">
          <cell r="A548" t="str">
            <v>CHWLWAXX</v>
          </cell>
          <cell r="B548" t="str">
            <v>WA</v>
          </cell>
          <cell r="C548" t="str">
            <v>WA</v>
          </cell>
          <cell r="D548" t="str">
            <v>CHEWELAH</v>
          </cell>
          <cell r="E548" t="str">
            <v>CHWLWAXXDS0</v>
          </cell>
          <cell r="F548">
            <v>676</v>
          </cell>
          <cell r="G548" t="str">
            <v>509935</v>
          </cell>
          <cell r="H548">
            <v>8237</v>
          </cell>
          <cell r="I548">
            <v>6117</v>
          </cell>
          <cell r="J548">
            <v>8237</v>
          </cell>
          <cell r="K548" t="str">
            <v>T141</v>
          </cell>
          <cell r="L548" t="str">
            <v>2408</v>
          </cell>
          <cell r="M548" t="str">
            <v>CENTURYTEL OF WASHINGTON</v>
          </cell>
          <cell r="N548" t="str">
            <v>CHWLWA</v>
          </cell>
          <cell r="O548" t="str">
            <v>CHEWELAH</v>
          </cell>
          <cell r="P548" t="str">
            <v>CHEWELAH</v>
          </cell>
          <cell r="R548" t="str">
            <v>CT</v>
          </cell>
          <cell r="S548" t="str">
            <v>WEST</v>
          </cell>
          <cell r="T548" t="str">
            <v>BRIAN STADING</v>
          </cell>
          <cell r="U548" t="str">
            <v>CenturyTel of Washington, Inc.</v>
          </cell>
          <cell r="V548" t="str">
            <v>TUECA</v>
          </cell>
          <cell r="W548">
            <v>2408</v>
          </cell>
          <cell r="X548" t="str">
            <v>SPOKANE WASHINGTON</v>
          </cell>
          <cell r="Y548">
            <v>6117</v>
          </cell>
          <cell r="Z548">
            <v>8236</v>
          </cell>
          <cell r="AA548">
            <v>0</v>
          </cell>
          <cell r="AB548">
            <v>1</v>
          </cell>
          <cell r="AC548">
            <v>48.280600245133485</v>
          </cell>
          <cell r="AD548">
            <v>-117.70652815860379</v>
          </cell>
          <cell r="AE548" t="str">
            <v>PARK ST</v>
          </cell>
          <cell r="AF548" t="str">
            <v>CHEWELAH</v>
          </cell>
          <cell r="AG548" t="str">
            <v>99109</v>
          </cell>
          <cell r="AH548">
            <v>0</v>
          </cell>
          <cell r="AI548" t="str">
            <v>X</v>
          </cell>
          <cell r="AJ548" t="str">
            <v>X</v>
          </cell>
          <cell r="AK548" t="str">
            <v>-</v>
          </cell>
        </row>
        <row r="549">
          <cell r="A549" t="str">
            <v>CKCYMTMA</v>
          </cell>
          <cell r="B549" t="str">
            <v>MT</v>
          </cell>
          <cell r="C549" t="str">
            <v>MT</v>
          </cell>
          <cell r="D549" t="str">
            <v>COOKE CITY</v>
          </cell>
          <cell r="E549" t="str">
            <v>CKCYMTMARS1</v>
          </cell>
          <cell r="F549">
            <v>650</v>
          </cell>
          <cell r="G549" t="str">
            <v>406838</v>
          </cell>
          <cell r="H549">
            <v>6964</v>
          </cell>
          <cell r="I549">
            <v>6603</v>
          </cell>
          <cell r="J549">
            <v>6964</v>
          </cell>
          <cell r="K549" t="str">
            <v>T600</v>
          </cell>
          <cell r="L549" t="str">
            <v>9636</v>
          </cell>
          <cell r="M549" t="str">
            <v>QWEST CORPORATION</v>
          </cell>
          <cell r="N549" t="str">
            <v>CKCYMTMA</v>
          </cell>
          <cell r="O549" t="str">
            <v>COOKE CITY</v>
          </cell>
          <cell r="P549" t="str">
            <v>COOKE CITY</v>
          </cell>
          <cell r="R549" t="str">
            <v>Q</v>
          </cell>
          <cell r="S549" t="str">
            <v>WEST</v>
          </cell>
          <cell r="T549" t="str">
            <v>BRIAN STADING</v>
          </cell>
          <cell r="U549" t="str">
            <v>QWEST CORPORATION</v>
          </cell>
          <cell r="V549" t="e">
            <v>#N/A</v>
          </cell>
          <cell r="W549" t="e">
            <v>#N/A</v>
          </cell>
          <cell r="X549" t="e">
            <v>#N/A</v>
          </cell>
          <cell r="Y549" t="e">
            <v>#N/A</v>
          </cell>
          <cell r="Z549" t="e">
            <v>#N/A</v>
          </cell>
          <cell r="AA549" t="e">
            <v>#N/A</v>
          </cell>
          <cell r="AB549" t="e">
            <v>#N/A</v>
          </cell>
          <cell r="AC549">
            <v>45.021110999999998</v>
          </cell>
          <cell r="AD549">
            <v>-109.933052</v>
          </cell>
          <cell r="AE549" t="e">
            <v>#N/A</v>
          </cell>
          <cell r="AF549" t="e">
            <v>#N/A</v>
          </cell>
          <cell r="AG549" t="e">
            <v>#N/A</v>
          </cell>
          <cell r="AH549" t="e">
            <v>#N/A</v>
          </cell>
          <cell r="AI549" t="e">
            <v>#N/A</v>
          </cell>
          <cell r="AJ549" t="e">
            <v>#N/A</v>
          </cell>
          <cell r="AK549" t="e">
            <v>#N/A</v>
          </cell>
        </row>
        <row r="550">
          <cell r="A550" t="str">
            <v>CKSNNEUW</v>
          </cell>
          <cell r="B550" t="str">
            <v>NE</v>
          </cell>
          <cell r="C550" t="str">
            <v>NE</v>
          </cell>
          <cell r="D550" t="str">
            <v>CLARKSON</v>
          </cell>
          <cell r="E550" t="str">
            <v>CKSNNEUWRS1</v>
          </cell>
          <cell r="F550">
            <v>644</v>
          </cell>
          <cell r="G550" t="str">
            <v>402892</v>
          </cell>
          <cell r="H550">
            <v>4812</v>
          </cell>
          <cell r="I550">
            <v>6667</v>
          </cell>
          <cell r="J550">
            <v>4812</v>
          </cell>
          <cell r="K550" t="str">
            <v>T600</v>
          </cell>
          <cell r="L550" t="str">
            <v>9631</v>
          </cell>
          <cell r="M550" t="str">
            <v>QWEST CORPORATION</v>
          </cell>
          <cell r="N550" t="str">
            <v>CKSNNEUW</v>
          </cell>
          <cell r="O550" t="str">
            <v>CLARKSON</v>
          </cell>
          <cell r="P550" t="str">
            <v>CLARKSON</v>
          </cell>
          <cell r="R550" t="str">
            <v>Q</v>
          </cell>
          <cell r="S550" t="str">
            <v>MIDWEST</v>
          </cell>
          <cell r="T550" t="str">
            <v>DUANE RING</v>
          </cell>
          <cell r="U550" t="str">
            <v>QWEST CORPORATION</v>
          </cell>
          <cell r="V550" t="e">
            <v>#N/A</v>
          </cell>
          <cell r="W550" t="e">
            <v>#N/A</v>
          </cell>
          <cell r="X550" t="e">
            <v>#N/A</v>
          </cell>
          <cell r="Y550" t="e">
            <v>#N/A</v>
          </cell>
          <cell r="Z550" t="e">
            <v>#N/A</v>
          </cell>
          <cell r="AA550" t="e">
            <v>#N/A</v>
          </cell>
          <cell r="AB550" t="e">
            <v>#N/A</v>
          </cell>
          <cell r="AC550">
            <v>41.724724000000002</v>
          </cell>
          <cell r="AD550">
            <v>-97.122223000000005</v>
          </cell>
          <cell r="AE550" t="e">
            <v>#N/A</v>
          </cell>
          <cell r="AF550" t="e">
            <v>#N/A</v>
          </cell>
          <cell r="AG550" t="e">
            <v>#N/A</v>
          </cell>
          <cell r="AH550" t="e">
            <v>#N/A</v>
          </cell>
          <cell r="AI550" t="e">
            <v>#N/A</v>
          </cell>
          <cell r="AJ550" t="e">
            <v>#N/A</v>
          </cell>
          <cell r="AK550" t="e">
            <v>#N/A</v>
          </cell>
        </row>
        <row r="551">
          <cell r="A551" t="str">
            <v>CKTNMNCR</v>
          </cell>
          <cell r="B551" t="str">
            <v>MN</v>
          </cell>
          <cell r="C551" t="str">
            <v>MN</v>
          </cell>
          <cell r="D551" t="str">
            <v>CROOKSTON</v>
          </cell>
          <cell r="E551" t="str">
            <v>CKTNMNCRRS2</v>
          </cell>
          <cell r="F551">
            <v>636</v>
          </cell>
          <cell r="G551" t="str">
            <v>218277</v>
          </cell>
          <cell r="H551">
            <v>5230</v>
          </cell>
          <cell r="I551">
            <v>5424</v>
          </cell>
          <cell r="J551">
            <v>5230</v>
          </cell>
          <cell r="K551" t="str">
            <v>T600</v>
          </cell>
          <cell r="L551" t="str">
            <v>9631</v>
          </cell>
          <cell r="M551" t="str">
            <v>QWEST CORPORATION</v>
          </cell>
          <cell r="N551" t="str">
            <v>CKTNMNCR</v>
          </cell>
          <cell r="O551" t="str">
            <v>CROOKSTON</v>
          </cell>
          <cell r="P551" t="str">
            <v>CROOKSTON</v>
          </cell>
          <cell r="R551" t="str">
            <v>Q</v>
          </cell>
          <cell r="S551" t="str">
            <v>MIDWEST</v>
          </cell>
          <cell r="T551" t="str">
            <v>DUANE RING</v>
          </cell>
          <cell r="U551" t="str">
            <v>QWEST CORPORATION</v>
          </cell>
          <cell r="V551" t="e">
            <v>#N/A</v>
          </cell>
          <cell r="W551" t="e">
            <v>#N/A</v>
          </cell>
          <cell r="X551" t="e">
            <v>#N/A</v>
          </cell>
          <cell r="Y551" t="e">
            <v>#N/A</v>
          </cell>
          <cell r="Z551" t="e">
            <v>#N/A</v>
          </cell>
          <cell r="AA551" t="e">
            <v>#N/A</v>
          </cell>
          <cell r="AB551" t="e">
            <v>#N/A</v>
          </cell>
          <cell r="AC551">
            <v>47.774723000000002</v>
          </cell>
          <cell r="AD551">
            <v>-96.605277999999998</v>
          </cell>
          <cell r="AE551" t="e">
            <v>#N/A</v>
          </cell>
          <cell r="AF551" t="e">
            <v>#N/A</v>
          </cell>
          <cell r="AG551" t="e">
            <v>#N/A</v>
          </cell>
          <cell r="AH551" t="e">
            <v>#N/A</v>
          </cell>
          <cell r="AI551" t="e">
            <v>#N/A</v>
          </cell>
          <cell r="AJ551" t="e">
            <v>#N/A</v>
          </cell>
          <cell r="AK551" t="e">
            <v>#N/A</v>
          </cell>
        </row>
        <row r="552">
          <cell r="A552" t="str">
            <v>CKTNNCXA</v>
          </cell>
          <cell r="B552" t="str">
            <v>NC</v>
          </cell>
          <cell r="C552" t="str">
            <v>NC</v>
          </cell>
          <cell r="D552" t="str">
            <v>CLARKTON</v>
          </cell>
          <cell r="E552" t="str">
            <v>CKTNNCXARS0</v>
          </cell>
          <cell r="F552">
            <v>949</v>
          </cell>
          <cell r="G552" t="str">
            <v>910647</v>
          </cell>
          <cell r="H552">
            <v>1283</v>
          </cell>
          <cell r="I552">
            <v>6582</v>
          </cell>
          <cell r="J552">
            <v>1283</v>
          </cell>
          <cell r="K552" t="str">
            <v>T861</v>
          </cell>
          <cell r="L552" t="str">
            <v>0470</v>
          </cell>
          <cell r="M552" t="str">
            <v>CAROLINA TEL AND TEL CO., LLC</v>
          </cell>
          <cell r="N552" t="str">
            <v>CKTNNC</v>
          </cell>
          <cell r="O552" t="str">
            <v>CLARKTON</v>
          </cell>
          <cell r="P552" t="str">
            <v>CLARKTON</v>
          </cell>
          <cell r="R552" t="str">
            <v>EQ</v>
          </cell>
          <cell r="S552" t="str">
            <v>EAST</v>
          </cell>
          <cell r="T552" t="str">
            <v>KEVIN MCCARTER</v>
          </cell>
          <cell r="U552" t="str">
            <v>CAROLINA TEL AND TEL CO., LLC</v>
          </cell>
          <cell r="V552" t="e">
            <v>#N/A</v>
          </cell>
          <cell r="W552" t="e">
            <v>#N/A</v>
          </cell>
          <cell r="X552" t="e">
            <v>#N/A</v>
          </cell>
          <cell r="Y552" t="e">
            <v>#N/A</v>
          </cell>
          <cell r="Z552" t="e">
            <v>#N/A</v>
          </cell>
          <cell r="AA552" t="e">
            <v>#N/A</v>
          </cell>
          <cell r="AB552" t="e">
            <v>#N/A</v>
          </cell>
          <cell r="AC552">
            <v>34.489763000000004</v>
          </cell>
          <cell r="AD552">
            <v>-78.657623000000001</v>
          </cell>
          <cell r="AE552" t="e">
            <v>#N/A</v>
          </cell>
          <cell r="AF552" t="e">
            <v>#N/A</v>
          </cell>
          <cell r="AG552" t="e">
            <v>#N/A</v>
          </cell>
          <cell r="AH552" t="e">
            <v>#N/A</v>
          </cell>
          <cell r="AI552" t="e">
            <v>#N/A</v>
          </cell>
          <cell r="AJ552" t="e">
            <v>#N/A</v>
          </cell>
          <cell r="AK552" t="e">
            <v>#N/A</v>
          </cell>
        </row>
        <row r="553">
          <cell r="A553" t="str">
            <v>CKVLOHXA</v>
          </cell>
          <cell r="B553" t="str">
            <v>OH</v>
          </cell>
          <cell r="C553" t="str">
            <v>OH</v>
          </cell>
          <cell r="D553" t="str">
            <v>CROOKSVILLE</v>
          </cell>
          <cell r="E553" t="str">
            <v>CKVLOHXA98A</v>
          </cell>
          <cell r="F553">
            <v>324</v>
          </cell>
          <cell r="G553" t="str">
            <v>740982</v>
          </cell>
          <cell r="H553">
            <v>2403</v>
          </cell>
          <cell r="I553">
            <v>5930</v>
          </cell>
          <cell r="J553">
            <v>2403</v>
          </cell>
          <cell r="K553" t="str">
            <v>T855</v>
          </cell>
          <cell r="L553" t="str">
            <v>0661</v>
          </cell>
          <cell r="M553" t="str">
            <v>UNITED TEL. CO. OF OHIO</v>
          </cell>
          <cell r="N553" t="str">
            <v>CKVLOH</v>
          </cell>
          <cell r="O553" t="str">
            <v>CROOKSVILLE</v>
          </cell>
          <cell r="P553" t="str">
            <v>CROOKSVL</v>
          </cell>
          <cell r="R553" t="str">
            <v>EQ</v>
          </cell>
          <cell r="S553" t="str">
            <v>MIDWEST</v>
          </cell>
          <cell r="T553" t="str">
            <v>DUANE RING</v>
          </cell>
          <cell r="U553" t="str">
            <v>UNITED TEL. CO. OF OHIO</v>
          </cell>
          <cell r="V553" t="e">
            <v>#N/A</v>
          </cell>
          <cell r="W553" t="e">
            <v>#N/A</v>
          </cell>
          <cell r="X553" t="e">
            <v>#N/A</v>
          </cell>
          <cell r="Y553" t="e">
            <v>#N/A</v>
          </cell>
          <cell r="Z553" t="e">
            <v>#N/A</v>
          </cell>
          <cell r="AA553" t="e">
            <v>#N/A</v>
          </cell>
          <cell r="AB553" t="e">
            <v>#N/A</v>
          </cell>
          <cell r="AC553">
            <v>39.769849999999998</v>
          </cell>
          <cell r="AD553">
            <v>-82.095741000000004</v>
          </cell>
          <cell r="AE553" t="e">
            <v>#N/A</v>
          </cell>
          <cell r="AF553" t="e">
            <v>#N/A</v>
          </cell>
          <cell r="AG553" t="e">
            <v>#N/A</v>
          </cell>
          <cell r="AH553" t="e">
            <v>#N/A</v>
          </cell>
          <cell r="AI553" t="e">
            <v>#N/A</v>
          </cell>
          <cell r="AJ553" t="e">
            <v>#N/A</v>
          </cell>
          <cell r="AK553" t="e">
            <v>#N/A</v>
          </cell>
        </row>
        <row r="554">
          <cell r="A554" t="str">
            <v>CLBGMOXA</v>
          </cell>
          <cell r="B554" t="str">
            <v>MO</v>
          </cell>
          <cell r="C554" t="str">
            <v>MO</v>
          </cell>
          <cell r="D554" t="str">
            <v>CLARKSBURG</v>
          </cell>
          <cell r="E554" t="str">
            <v>CLBGMOXARS0</v>
          </cell>
          <cell r="F554">
            <v>521</v>
          </cell>
          <cell r="G554" t="str">
            <v>573787</v>
          </cell>
          <cell r="H554">
            <v>3867</v>
          </cell>
          <cell r="I554">
            <v>6981</v>
          </cell>
          <cell r="J554">
            <v>3867</v>
          </cell>
          <cell r="K554" t="str">
            <v>T867</v>
          </cell>
          <cell r="L554" t="str">
            <v>1811</v>
          </cell>
          <cell r="M554" t="str">
            <v>EMBARQ MISSOURI, INC. - MO</v>
          </cell>
          <cell r="N554" t="str">
            <v>CLBGMO</v>
          </cell>
          <cell r="O554" t="str">
            <v>CLARKSBURG</v>
          </cell>
          <cell r="P554" t="str">
            <v>CLARKSBURG</v>
          </cell>
          <cell r="R554" t="str">
            <v>EQ</v>
          </cell>
          <cell r="S554" t="str">
            <v>MIDWEST</v>
          </cell>
          <cell r="T554" t="str">
            <v>DUANE RING</v>
          </cell>
          <cell r="U554" t="str">
            <v>EMBARQ MISSOURI, INC. - MO</v>
          </cell>
          <cell r="V554" t="e">
            <v>#N/A</v>
          </cell>
          <cell r="W554" t="e">
            <v>#N/A</v>
          </cell>
          <cell r="X554" t="e">
            <v>#N/A</v>
          </cell>
          <cell r="Y554" t="e">
            <v>#N/A</v>
          </cell>
          <cell r="Z554" t="e">
            <v>#N/A</v>
          </cell>
          <cell r="AA554" t="e">
            <v>#N/A</v>
          </cell>
          <cell r="AB554" t="e">
            <v>#N/A</v>
          </cell>
          <cell r="AC554">
            <v>38.66142</v>
          </cell>
          <cell r="AD554">
            <v>-92.666672000000005</v>
          </cell>
          <cell r="AE554" t="e">
            <v>#N/A</v>
          </cell>
          <cell r="AF554" t="e">
            <v>#N/A</v>
          </cell>
          <cell r="AG554" t="e">
            <v>#N/A</v>
          </cell>
          <cell r="AH554" t="e">
            <v>#N/A</v>
          </cell>
          <cell r="AI554" t="e">
            <v>#N/A</v>
          </cell>
          <cell r="AJ554" t="e">
            <v>#N/A</v>
          </cell>
          <cell r="AK554" t="e">
            <v>#N/A</v>
          </cell>
        </row>
        <row r="555">
          <cell r="A555" t="str">
            <v>CLBYWAXX</v>
          </cell>
          <cell r="B555" t="str">
            <v>WA</v>
          </cell>
          <cell r="C555" t="str">
            <v>WA</v>
          </cell>
          <cell r="D555" t="str">
            <v>CLALLAM BAY</v>
          </cell>
          <cell r="E555" t="str">
            <v>CLBYWAXXRS0</v>
          </cell>
          <cell r="F555">
            <v>674</v>
          </cell>
          <cell r="G555" t="str">
            <v>360963</v>
          </cell>
          <cell r="H555">
            <v>9186</v>
          </cell>
          <cell r="I555">
            <v>6213</v>
          </cell>
          <cell r="J555">
            <v>9186</v>
          </cell>
          <cell r="K555" t="str">
            <v>T141</v>
          </cell>
          <cell r="L555" t="str">
            <v>2408</v>
          </cell>
          <cell r="M555" t="str">
            <v>CENTURYTEL OF WASHINGTON</v>
          </cell>
          <cell r="N555" t="str">
            <v>FRKSWA</v>
          </cell>
          <cell r="O555" t="str">
            <v>FORKS</v>
          </cell>
          <cell r="P555" t="str">
            <v>FORKS</v>
          </cell>
          <cell r="R555" t="str">
            <v>CT</v>
          </cell>
          <cell r="S555" t="str">
            <v>WEST</v>
          </cell>
          <cell r="T555" t="str">
            <v>BRIAN STADING</v>
          </cell>
          <cell r="U555" t="str">
            <v>CenturyTel of Washington, Inc.</v>
          </cell>
          <cell r="V555" t="str">
            <v>TUECA</v>
          </cell>
          <cell r="W555">
            <v>2408</v>
          </cell>
          <cell r="X555" t="str">
            <v>SEATTLE WASHINGTON</v>
          </cell>
          <cell r="Y555">
            <v>6213</v>
          </cell>
          <cell r="Z555">
            <v>9186</v>
          </cell>
          <cell r="AA555">
            <v>0</v>
          </cell>
          <cell r="AB555">
            <v>0</v>
          </cell>
          <cell r="AC555">
            <v>48.253054122152022</v>
          </cell>
          <cell r="AD555">
            <v>-124.26241057944772</v>
          </cell>
          <cell r="AE555" t="str">
            <v>CLALLAM BAY WA</v>
          </cell>
          <cell r="AF555" t="str">
            <v>CLALLAM BAY</v>
          </cell>
          <cell r="AG555" t="str">
            <v>98326</v>
          </cell>
          <cell r="AH555">
            <v>0</v>
          </cell>
          <cell r="AI555" t="str">
            <v>X</v>
          </cell>
          <cell r="AJ555" t="str">
            <v>-</v>
          </cell>
          <cell r="AK555" t="str">
            <v>X</v>
          </cell>
        </row>
        <row r="556">
          <cell r="A556" t="str">
            <v>CLCKOR53</v>
          </cell>
          <cell r="B556" t="str">
            <v>OR</v>
          </cell>
          <cell r="C556" t="str">
            <v>OR</v>
          </cell>
          <cell r="D556" t="str">
            <v>CULP CREEK</v>
          </cell>
          <cell r="E556" t="str">
            <v>CLCKOR53RS0</v>
          </cell>
          <cell r="F556">
            <v>670</v>
          </cell>
          <cell r="G556" t="str">
            <v>541946</v>
          </cell>
          <cell r="H556">
            <v>8913</v>
          </cell>
          <cell r="I556">
            <v>7201</v>
          </cell>
          <cell r="J556">
            <v>8913</v>
          </cell>
          <cell r="K556" t="str">
            <v>T600</v>
          </cell>
          <cell r="L556" t="str">
            <v>9638</v>
          </cell>
          <cell r="M556" t="str">
            <v>QWEST CORPORATION</v>
          </cell>
          <cell r="N556" t="str">
            <v>CLCKOR53</v>
          </cell>
          <cell r="O556" t="str">
            <v>COTTAGE GROVE</v>
          </cell>
          <cell r="P556" t="str">
            <v>COTTAGEGRV</v>
          </cell>
          <cell r="R556" t="str">
            <v>Q</v>
          </cell>
          <cell r="S556" t="str">
            <v>WEST</v>
          </cell>
          <cell r="T556" t="str">
            <v>BRIAN STADING</v>
          </cell>
          <cell r="U556" t="str">
            <v>QWEST CORPORATION</v>
          </cell>
          <cell r="V556" t="e">
            <v>#N/A</v>
          </cell>
          <cell r="W556" t="e">
            <v>#N/A</v>
          </cell>
          <cell r="X556" t="e">
            <v>#N/A</v>
          </cell>
          <cell r="Y556" t="e">
            <v>#N/A</v>
          </cell>
          <cell r="Z556" t="e">
            <v>#N/A</v>
          </cell>
          <cell r="AA556" t="e">
            <v>#N/A</v>
          </cell>
          <cell r="AB556" t="e">
            <v>#N/A</v>
          </cell>
          <cell r="AC556">
            <v>43.704988999999998</v>
          </cell>
          <cell r="AD556">
            <v>-122.85066</v>
          </cell>
          <cell r="AE556" t="e">
            <v>#N/A</v>
          </cell>
          <cell r="AF556" t="e">
            <v>#N/A</v>
          </cell>
          <cell r="AG556" t="e">
            <v>#N/A</v>
          </cell>
          <cell r="AH556" t="e">
            <v>#N/A</v>
          </cell>
          <cell r="AI556" t="e">
            <v>#N/A</v>
          </cell>
          <cell r="AJ556" t="e">
            <v>#N/A</v>
          </cell>
          <cell r="AK556" t="e">
            <v>#N/A</v>
          </cell>
        </row>
        <row r="557">
          <cell r="A557" t="str">
            <v>CLCMMOXX</v>
          </cell>
          <cell r="B557" t="str">
            <v>MO</v>
          </cell>
          <cell r="C557" t="str">
            <v>MO</v>
          </cell>
          <cell r="D557" t="str">
            <v>COLE CAMP</v>
          </cell>
          <cell r="E557" t="str">
            <v>CLCMMOXXRS0</v>
          </cell>
          <cell r="F557">
            <v>524</v>
          </cell>
          <cell r="G557" t="str">
            <v>660668</v>
          </cell>
          <cell r="H557">
            <v>3932</v>
          </cell>
          <cell r="I557">
            <v>7059</v>
          </cell>
          <cell r="J557">
            <v>3932</v>
          </cell>
          <cell r="K557" t="str">
            <v>T867</v>
          </cell>
          <cell r="L557" t="str">
            <v>1811</v>
          </cell>
          <cell r="M557" t="str">
            <v>EMBARQ MISSOURI, INC. - MO</v>
          </cell>
          <cell r="N557" t="str">
            <v>CLCMMO</v>
          </cell>
          <cell r="O557" t="str">
            <v>COLE CAMP</v>
          </cell>
          <cell r="P557" t="str">
            <v>COLE CAMP</v>
          </cell>
          <cell r="R557" t="str">
            <v>EQ</v>
          </cell>
          <cell r="S557" t="str">
            <v>MIDWEST</v>
          </cell>
          <cell r="T557" t="str">
            <v>DUANE RING</v>
          </cell>
          <cell r="U557" t="str">
            <v>EMBARQ MISSOURI, INC. - MO</v>
          </cell>
          <cell r="V557" t="e">
            <v>#N/A</v>
          </cell>
          <cell r="W557" t="e">
            <v>#N/A</v>
          </cell>
          <cell r="X557" t="e">
            <v>#N/A</v>
          </cell>
          <cell r="Y557" t="e">
            <v>#N/A</v>
          </cell>
          <cell r="Z557" t="e">
            <v>#N/A</v>
          </cell>
          <cell r="AA557" t="e">
            <v>#N/A</v>
          </cell>
          <cell r="AB557" t="e">
            <v>#N/A</v>
          </cell>
          <cell r="AC557">
            <v>38.460127</v>
          </cell>
          <cell r="AD557">
            <v>-93.207077999999996</v>
          </cell>
          <cell r="AE557" t="e">
            <v>#N/A</v>
          </cell>
          <cell r="AF557" t="e">
            <v>#N/A</v>
          </cell>
          <cell r="AG557" t="e">
            <v>#N/A</v>
          </cell>
          <cell r="AH557" t="e">
            <v>#N/A</v>
          </cell>
          <cell r="AI557" t="e">
            <v>#N/A</v>
          </cell>
          <cell r="AJ557" t="e">
            <v>#N/A</v>
          </cell>
          <cell r="AK557" t="e">
            <v>#N/A</v>
          </cell>
        </row>
        <row r="558">
          <cell r="A558" t="str">
            <v>CLCROKXA</v>
          </cell>
          <cell r="B558" t="str">
            <v>OK</v>
          </cell>
          <cell r="C558" t="str">
            <v>OK</v>
          </cell>
          <cell r="D558" t="str">
            <v>COLCORD</v>
          </cell>
          <cell r="E558" t="str">
            <v>CLCROKXARS0</v>
          </cell>
          <cell r="F558">
            <v>526</v>
          </cell>
          <cell r="G558" t="str">
            <v>918326</v>
          </cell>
          <cell r="H558">
            <v>3976</v>
          </cell>
          <cell r="I558">
            <v>7597</v>
          </cell>
          <cell r="J558">
            <v>3976</v>
          </cell>
          <cell r="K558" t="str">
            <v>T090</v>
          </cell>
          <cell r="L558" t="str">
            <v>1142</v>
          </cell>
          <cell r="M558" t="str">
            <v>CENTURYTEL NW AR-RUSSELVL</v>
          </cell>
          <cell r="N558" t="str">
            <v>CLCROK</v>
          </cell>
          <cell r="O558" t="str">
            <v>COLCORD</v>
          </cell>
          <cell r="P558" t="str">
            <v>COLCORD</v>
          </cell>
          <cell r="R558" t="str">
            <v>CT</v>
          </cell>
          <cell r="S558" t="str">
            <v>EAST</v>
          </cell>
          <cell r="T558" t="str">
            <v>KEVIN MCCARTER</v>
          </cell>
          <cell r="U558" t="str">
            <v>CenturyTel of Northwest Arkansas, LLC</v>
          </cell>
          <cell r="V558" t="str">
            <v>CenturyTel FCC # 7</v>
          </cell>
          <cell r="W558">
            <v>1142</v>
          </cell>
          <cell r="X558" t="str">
            <v>FORT SMITH ARKANSAS</v>
          </cell>
          <cell r="Y558">
            <v>7597</v>
          </cell>
          <cell r="Z558">
            <v>3976</v>
          </cell>
          <cell r="AA558">
            <v>0</v>
          </cell>
          <cell r="AB558">
            <v>0</v>
          </cell>
          <cell r="AC558">
            <v>36.263866697580845</v>
          </cell>
          <cell r="AD558">
            <v>-94.693442846450068</v>
          </cell>
          <cell r="AE558" t="str">
            <v>STHWY 116 &amp; COLCORD</v>
          </cell>
          <cell r="AF558" t="str">
            <v>COLCORD</v>
          </cell>
          <cell r="AG558" t="str">
            <v>74338</v>
          </cell>
          <cell r="AH558">
            <v>0</v>
          </cell>
          <cell r="AI558" t="str">
            <v>X</v>
          </cell>
          <cell r="AJ558" t="str">
            <v>-</v>
          </cell>
          <cell r="AK558" t="str">
            <v>X</v>
          </cell>
        </row>
        <row r="559">
          <cell r="A559" t="str">
            <v>CLCSLAXA</v>
          </cell>
          <cell r="B559" t="str">
            <v>LA</v>
          </cell>
          <cell r="C559" t="str">
            <v>LA</v>
          </cell>
          <cell r="D559" t="str">
            <v>CALCASIEU</v>
          </cell>
          <cell r="E559" t="str">
            <v>CLCSLAXARS1</v>
          </cell>
          <cell r="F559">
            <v>486</v>
          </cell>
          <cell r="G559" t="str">
            <v>318659</v>
          </cell>
          <cell r="H559">
            <v>3196</v>
          </cell>
          <cell r="I559">
            <v>8475</v>
          </cell>
          <cell r="J559">
            <v>3196</v>
          </cell>
          <cell r="K559" t="str">
            <v>T035</v>
          </cell>
          <cell r="L559" t="str">
            <v>0423</v>
          </cell>
          <cell r="M559" t="str">
            <v>CENTURYTEL CENTRAL LOUISIANA LLC</v>
          </cell>
          <cell r="N559" t="str">
            <v>CLCSLA</v>
          </cell>
          <cell r="O559" t="str">
            <v>CALCASIEU</v>
          </cell>
          <cell r="P559" t="str">
            <v>CALCASIEU</v>
          </cell>
          <cell r="R559" t="str">
            <v>CT</v>
          </cell>
          <cell r="S559" t="str">
            <v>EAST</v>
          </cell>
          <cell r="T559" t="str">
            <v>KEVIN MCCARTER</v>
          </cell>
          <cell r="U559" t="str">
            <v>CenturyTel of Central Louisiana, LLC</v>
          </cell>
          <cell r="V559" t="str">
            <v>CenturyTel FCC # 7</v>
          </cell>
          <cell r="W559">
            <v>423</v>
          </cell>
          <cell r="X559" t="str">
            <v>SHREVEPORT LOUISIANA</v>
          </cell>
          <cell r="Y559">
            <v>8475</v>
          </cell>
          <cell r="Z559">
            <v>3196</v>
          </cell>
          <cell r="AA559">
            <v>0</v>
          </cell>
          <cell r="AB559">
            <v>0</v>
          </cell>
          <cell r="AC559">
            <v>31.082999061042656</v>
          </cell>
          <cell r="AD559">
            <v>-92.732986644729834</v>
          </cell>
          <cell r="AE559" t="str">
            <v>794 ELMER RD</v>
          </cell>
          <cell r="AF559" t="str">
            <v>ELMER</v>
          </cell>
          <cell r="AG559" t="str">
            <v>71433</v>
          </cell>
          <cell r="AH559">
            <v>0</v>
          </cell>
          <cell r="AI559" t="str">
            <v>X</v>
          </cell>
          <cell r="AJ559" t="str">
            <v>-</v>
          </cell>
          <cell r="AK559" t="str">
            <v>X</v>
          </cell>
        </row>
        <row r="560">
          <cell r="A560" t="str">
            <v>CLCYWAXA</v>
          </cell>
          <cell r="B560" t="str">
            <v>WA</v>
          </cell>
          <cell r="C560" t="str">
            <v>WA</v>
          </cell>
          <cell r="D560" t="str">
            <v>COULEE CITY</v>
          </cell>
          <cell r="E560" t="str">
            <v>CLCYWAXARS0</v>
          </cell>
          <cell r="F560">
            <v>676</v>
          </cell>
          <cell r="G560" t="str">
            <v>509632</v>
          </cell>
          <cell r="H560">
            <v>8450</v>
          </cell>
          <cell r="I560">
            <v>6292</v>
          </cell>
          <cell r="J560">
            <v>8450</v>
          </cell>
          <cell r="K560" t="str">
            <v>T141</v>
          </cell>
          <cell r="L560" t="str">
            <v>2408</v>
          </cell>
          <cell r="M560" t="str">
            <v>CENTURYTEL OF WASHINGTON</v>
          </cell>
          <cell r="N560" t="str">
            <v>CLCYWA</v>
          </cell>
          <cell r="O560" t="str">
            <v>COULEE CITY</v>
          </cell>
          <cell r="P560" t="str">
            <v>COULEECITY</v>
          </cell>
          <cell r="R560" t="str">
            <v>CT</v>
          </cell>
          <cell r="S560" t="str">
            <v>WEST</v>
          </cell>
          <cell r="T560" t="str">
            <v>BRIAN STADING</v>
          </cell>
          <cell r="U560" t="str">
            <v>CenturyTel of Washington, Inc.</v>
          </cell>
          <cell r="V560" t="str">
            <v>TUECA</v>
          </cell>
          <cell r="W560">
            <v>2408</v>
          </cell>
          <cell r="X560" t="str">
            <v>SPOKANE WASHINGTON</v>
          </cell>
          <cell r="Y560">
            <v>6291</v>
          </cell>
          <cell r="Z560">
            <v>8449</v>
          </cell>
          <cell r="AA560">
            <v>1</v>
          </cell>
          <cell r="AB560">
            <v>1</v>
          </cell>
          <cell r="AC560">
            <v>47.615268960110448</v>
          </cell>
          <cell r="AD560">
            <v>-119.28633341420246</v>
          </cell>
          <cell r="AE560" t="str">
            <v>MAIN &amp; 3RD &amp; 4TH</v>
          </cell>
          <cell r="AF560" t="str">
            <v>COULEE CITY</v>
          </cell>
          <cell r="AG560" t="str">
            <v>99115</v>
          </cell>
          <cell r="AH560">
            <v>0</v>
          </cell>
          <cell r="AI560" t="str">
            <v>-</v>
          </cell>
          <cell r="AJ560" t="str">
            <v>-</v>
          </cell>
          <cell r="AK560" t="str">
            <v>X</v>
          </cell>
        </row>
        <row r="561">
          <cell r="A561" t="str">
            <v>CLDLTNXA</v>
          </cell>
          <cell r="B561" t="str">
            <v>TN</v>
          </cell>
          <cell r="C561" t="str">
            <v>TN</v>
          </cell>
          <cell r="D561" t="str">
            <v>COLLEGEDALE</v>
          </cell>
          <cell r="E561" t="str">
            <v>CLDLTNXARS5</v>
          </cell>
          <cell r="F561">
            <v>472</v>
          </cell>
          <cell r="G561" t="str">
            <v>423396</v>
          </cell>
          <cell r="H561">
            <v>2326</v>
          </cell>
          <cell r="I561">
            <v>7075</v>
          </cell>
          <cell r="J561">
            <v>2326</v>
          </cell>
          <cell r="K561" t="str">
            <v>T119</v>
          </cell>
          <cell r="L561" t="str">
            <v>0574</v>
          </cell>
          <cell r="M561" t="str">
            <v>CENTURYTEL OOLTEWAH-COLLEGEDALE</v>
          </cell>
          <cell r="N561" t="str">
            <v>CLDLTN</v>
          </cell>
          <cell r="O561" t="str">
            <v>COLLEGEDALE</v>
          </cell>
          <cell r="P561" t="str">
            <v>COLLEGEDL</v>
          </cell>
          <cell r="R561" t="str">
            <v>CT</v>
          </cell>
          <cell r="S561" t="str">
            <v>EAST</v>
          </cell>
          <cell r="T561" t="str">
            <v>KEVIN MCCARTER</v>
          </cell>
          <cell r="U561" t="str">
            <v>CenturyTel of Ooltewah-Collegedale, Inc.</v>
          </cell>
          <cell r="V561" t="str">
            <v>CenturyTel FCC # 7</v>
          </cell>
          <cell r="W561">
            <v>574</v>
          </cell>
          <cell r="X561" t="str">
            <v>CHATTANOOGA TN</v>
          </cell>
          <cell r="Y561">
            <v>7072</v>
          </cell>
          <cell r="Z561">
            <v>2324</v>
          </cell>
          <cell r="AA561">
            <v>3</v>
          </cell>
          <cell r="AB561">
            <v>2</v>
          </cell>
          <cell r="AC561">
            <v>35.050923118007596</v>
          </cell>
          <cell r="AD561">
            <v>-85.035718127081651</v>
          </cell>
          <cell r="AE561" t="str">
            <v>CAMP RD</v>
          </cell>
          <cell r="AF561" t="str">
            <v>COLLEGEDALE</v>
          </cell>
          <cell r="AG561" t="str">
            <v>37315</v>
          </cell>
          <cell r="AH561">
            <v>0</v>
          </cell>
          <cell r="AI561" t="str">
            <v>X</v>
          </cell>
          <cell r="AJ561" t="str">
            <v>-</v>
          </cell>
          <cell r="AK561" t="str">
            <v>X</v>
          </cell>
        </row>
        <row r="562">
          <cell r="A562" t="str">
            <v>CLDMWA01</v>
          </cell>
          <cell r="B562" t="str">
            <v>WA</v>
          </cell>
          <cell r="C562" t="str">
            <v>WA</v>
          </cell>
          <cell r="D562" t="str">
            <v>COULEE DAM</v>
          </cell>
          <cell r="E562" t="str">
            <v>CLDMWA01DS0</v>
          </cell>
          <cell r="F562">
            <v>676</v>
          </cell>
          <cell r="G562" t="str">
            <v>509633</v>
          </cell>
          <cell r="H562">
            <v>8413</v>
          </cell>
          <cell r="I562">
            <v>6211</v>
          </cell>
          <cell r="J562">
            <v>8413</v>
          </cell>
          <cell r="K562" t="str">
            <v>T600</v>
          </cell>
          <cell r="L562" t="str">
            <v>9638</v>
          </cell>
          <cell r="M562" t="str">
            <v>QWEST CORPORATION</v>
          </cell>
          <cell r="N562" t="str">
            <v>CLDMWA01</v>
          </cell>
          <cell r="O562" t="str">
            <v>COULEE DAM</v>
          </cell>
          <cell r="P562" t="str">
            <v>COULEE DAM</v>
          </cell>
          <cell r="R562" t="str">
            <v>Q</v>
          </cell>
          <cell r="S562" t="str">
            <v>WEST</v>
          </cell>
          <cell r="T562" t="str">
            <v>BRIAN STADING</v>
          </cell>
          <cell r="U562" t="str">
            <v>QWEST CORPORATION</v>
          </cell>
          <cell r="V562" t="e">
            <v>#N/A</v>
          </cell>
          <cell r="W562" t="e">
            <v>#N/A</v>
          </cell>
          <cell r="X562" t="e">
            <v>#N/A</v>
          </cell>
          <cell r="Y562" t="e">
            <v>#N/A</v>
          </cell>
          <cell r="Z562" t="e">
            <v>#N/A</v>
          </cell>
          <cell r="AA562" t="e">
            <v>#N/A</v>
          </cell>
          <cell r="AB562" t="e">
            <v>#N/A</v>
          </cell>
          <cell r="AC562">
            <v>47.962502000000001</v>
          </cell>
          <cell r="AD562">
            <v>-118.98472599999999</v>
          </cell>
          <cell r="AE562" t="e">
            <v>#N/A</v>
          </cell>
          <cell r="AF562" t="e">
            <v>#N/A</v>
          </cell>
          <cell r="AG562" t="e">
            <v>#N/A</v>
          </cell>
          <cell r="AH562" t="e">
            <v>#N/A</v>
          </cell>
          <cell r="AI562" t="e">
            <v>#N/A</v>
          </cell>
          <cell r="AJ562" t="e">
            <v>#N/A</v>
          </cell>
          <cell r="AK562" t="e">
            <v>#N/A</v>
          </cell>
        </row>
        <row r="563">
          <cell r="A563" t="str">
            <v>CLDNARXA</v>
          </cell>
          <cell r="B563" t="str">
            <v>AR</v>
          </cell>
          <cell r="C563" t="str">
            <v>AR</v>
          </cell>
          <cell r="D563" t="str">
            <v>CLARENDON</v>
          </cell>
          <cell r="E563" t="str">
            <v>CLDNARXARS0</v>
          </cell>
          <cell r="F563">
            <v>528</v>
          </cell>
          <cell r="G563" t="str">
            <v>870468</v>
          </cell>
          <cell r="H563">
            <v>3287</v>
          </cell>
          <cell r="I563">
            <v>7658</v>
          </cell>
          <cell r="J563">
            <v>3287</v>
          </cell>
          <cell r="K563" t="str">
            <v>T091</v>
          </cell>
          <cell r="L563" t="str">
            <v>1143</v>
          </cell>
          <cell r="M563" t="str">
            <v>CENTURYTEL NW AR DBA CENTURYLINK - SILOAM SPRINGS</v>
          </cell>
          <cell r="N563" t="str">
            <v>CLDNAR</v>
          </cell>
          <cell r="O563" t="str">
            <v>CLARENDON</v>
          </cell>
          <cell r="P563" t="str">
            <v>CLARENDON</v>
          </cell>
          <cell r="R563" t="str">
            <v>CT</v>
          </cell>
          <cell r="S563" t="str">
            <v>EAST</v>
          </cell>
          <cell r="T563" t="str">
            <v>KEVIN MCCARTER</v>
          </cell>
          <cell r="U563" t="str">
            <v>CenturyTel of Northwest Arkansas, LLC</v>
          </cell>
          <cell r="V563" t="str">
            <v>CenturyTel FCC # 7</v>
          </cell>
          <cell r="W563">
            <v>1143</v>
          </cell>
          <cell r="X563" t="str">
            <v>LITTLE ROCK ARKANSAS</v>
          </cell>
          <cell r="Y563">
            <v>7658</v>
          </cell>
          <cell r="Z563">
            <v>3287</v>
          </cell>
          <cell r="AA563">
            <v>0</v>
          </cell>
          <cell r="AB563">
            <v>0</v>
          </cell>
          <cell r="AC563">
            <v>34.690497018338547</v>
          </cell>
          <cell r="AD563">
            <v>-91.308918805104753</v>
          </cell>
          <cell r="AE563" t="str">
            <v>216 MONROE ST</v>
          </cell>
          <cell r="AF563" t="str">
            <v>CLARENDON</v>
          </cell>
          <cell r="AG563" t="str">
            <v>72029</v>
          </cell>
          <cell r="AH563">
            <v>0</v>
          </cell>
          <cell r="AI563" t="str">
            <v>X</v>
          </cell>
          <cell r="AJ563" t="str">
            <v>-</v>
          </cell>
          <cell r="AK563" t="str">
            <v>X</v>
          </cell>
        </row>
        <row r="564">
          <cell r="A564" t="str">
            <v>CLDNMNCA</v>
          </cell>
          <cell r="B564" t="str">
            <v>MN</v>
          </cell>
          <cell r="C564" t="str">
            <v>MN</v>
          </cell>
          <cell r="D564" t="str">
            <v>CALEDONIA</v>
          </cell>
          <cell r="E564" t="str">
            <v>CLDNMNCARS7</v>
          </cell>
          <cell r="F564">
            <v>620</v>
          </cell>
          <cell r="G564" t="str">
            <v>507724</v>
          </cell>
          <cell r="H564">
            <v>4151</v>
          </cell>
          <cell r="I564">
            <v>5927</v>
          </cell>
          <cell r="J564">
            <v>4151</v>
          </cell>
          <cell r="K564" t="str">
            <v>T600</v>
          </cell>
          <cell r="L564" t="str">
            <v>9631</v>
          </cell>
          <cell r="M564" t="str">
            <v>QWEST CORPORATION</v>
          </cell>
          <cell r="N564" t="str">
            <v>CLDNMNCA</v>
          </cell>
          <cell r="O564" t="str">
            <v>CALEDONIA</v>
          </cell>
          <cell r="P564" t="str">
            <v>CALEDONIA</v>
          </cell>
          <cell r="R564" t="str">
            <v>Q</v>
          </cell>
          <cell r="S564" t="str">
            <v>MIDWEST</v>
          </cell>
          <cell r="T564" t="str">
            <v>DUANE RING</v>
          </cell>
          <cell r="U564" t="str">
            <v>QWEST CORPORATION</v>
          </cell>
          <cell r="V564" t="e">
            <v>#N/A</v>
          </cell>
          <cell r="W564" t="e">
            <v>#N/A</v>
          </cell>
          <cell r="X564" t="e">
            <v>#N/A</v>
          </cell>
          <cell r="Y564" t="e">
            <v>#N/A</v>
          </cell>
          <cell r="Z564" t="e">
            <v>#N/A</v>
          </cell>
          <cell r="AA564" t="e">
            <v>#N/A</v>
          </cell>
          <cell r="AB564" t="e">
            <v>#N/A</v>
          </cell>
          <cell r="AC564">
            <v>43.633335000000002</v>
          </cell>
          <cell r="AD564">
            <v>-91.497223000000005</v>
          </cell>
          <cell r="AE564" t="e">
            <v>#N/A</v>
          </cell>
          <cell r="AF564" t="e">
            <v>#N/A</v>
          </cell>
          <cell r="AG564" t="e">
            <v>#N/A</v>
          </cell>
          <cell r="AH564" t="e">
            <v>#N/A</v>
          </cell>
          <cell r="AI564" t="e">
            <v>#N/A</v>
          </cell>
          <cell r="AJ564" t="e">
            <v>#N/A</v>
          </cell>
          <cell r="AK564" t="e">
            <v>#N/A</v>
          </cell>
        </row>
        <row r="565">
          <cell r="A565" t="str">
            <v>CLDNMOXA</v>
          </cell>
          <cell r="B565" t="str">
            <v>MO</v>
          </cell>
          <cell r="C565" t="str">
            <v>MO</v>
          </cell>
          <cell r="D565" t="str">
            <v>CALEDONIA</v>
          </cell>
          <cell r="E565" t="str">
            <v>CLDNMOXARS0</v>
          </cell>
          <cell r="F565">
            <v>520</v>
          </cell>
          <cell r="G565" t="str">
            <v>573779</v>
          </cell>
          <cell r="H565">
            <v>3490</v>
          </cell>
          <cell r="I565">
            <v>7017</v>
          </cell>
          <cell r="J565">
            <v>3490</v>
          </cell>
          <cell r="K565" t="str">
            <v>T095</v>
          </cell>
          <cell r="L565" t="str">
            <v>1151</v>
          </cell>
          <cell r="M565" t="str">
            <v>SPECTRA COMMUNICATIONS GROUP LLC</v>
          </cell>
          <cell r="N565" t="str">
            <v>CLDNMO</v>
          </cell>
          <cell r="O565" t="str">
            <v>CALEDONIA</v>
          </cell>
          <cell r="P565" t="str">
            <v>CALEDONIA</v>
          </cell>
          <cell r="R565" t="str">
            <v>CT</v>
          </cell>
          <cell r="S565" t="str">
            <v>MIDWEST</v>
          </cell>
          <cell r="T565" t="str">
            <v>DUANE RING</v>
          </cell>
          <cell r="U565" t="str">
            <v>Spectra Communications Group, LLC</v>
          </cell>
          <cell r="V565" t="str">
            <v>CenturyTel FCC #1</v>
          </cell>
          <cell r="W565">
            <v>1151</v>
          </cell>
          <cell r="X565" t="str">
            <v>ST LOUIS MISSOURI</v>
          </cell>
          <cell r="Y565">
            <v>7017</v>
          </cell>
          <cell r="Z565">
            <v>3490</v>
          </cell>
          <cell r="AA565">
            <v>0</v>
          </cell>
          <cell r="AB565">
            <v>0</v>
          </cell>
          <cell r="AC565">
            <v>37.769739652570422</v>
          </cell>
          <cell r="AD565">
            <v>-90.772072984580191</v>
          </cell>
          <cell r="AE565" t="str">
            <v>116 MILL ST</v>
          </cell>
          <cell r="AF565" t="str">
            <v>CALEDONIA</v>
          </cell>
          <cell r="AG565" t="str">
            <v>63631</v>
          </cell>
          <cell r="AH565">
            <v>0</v>
          </cell>
          <cell r="AI565" t="str">
            <v>X</v>
          </cell>
          <cell r="AJ565" t="str">
            <v>-</v>
          </cell>
          <cell r="AK565" t="str">
            <v>X</v>
          </cell>
        </row>
        <row r="566">
          <cell r="A566" t="str">
            <v>CLDNOHXA</v>
          </cell>
          <cell r="B566" t="str">
            <v>OH</v>
          </cell>
          <cell r="C566" t="str">
            <v>OH</v>
          </cell>
          <cell r="D566" t="str">
            <v>CALEDONIA</v>
          </cell>
          <cell r="E566" t="str">
            <v>CLDNOHXARP0</v>
          </cell>
          <cell r="F566">
            <v>923</v>
          </cell>
          <cell r="G566" t="str">
            <v>419845</v>
          </cell>
          <cell r="H566">
            <v>2625</v>
          </cell>
          <cell r="I566">
            <v>5845</v>
          </cell>
          <cell r="J566">
            <v>2625</v>
          </cell>
          <cell r="K566" t="str">
            <v>T855</v>
          </cell>
          <cell r="L566" t="str">
            <v>0661</v>
          </cell>
          <cell r="M566" t="str">
            <v>UNITED TEL. CO. OF OHIO</v>
          </cell>
          <cell r="N566" t="str">
            <v>CLDNOH</v>
          </cell>
          <cell r="O566" t="str">
            <v>CALEDONIA</v>
          </cell>
          <cell r="P566" t="str">
            <v>CALEDONIA</v>
          </cell>
          <cell r="R566" t="str">
            <v>EQ</v>
          </cell>
          <cell r="S566" t="str">
            <v>MIDWEST</v>
          </cell>
          <cell r="T566" t="str">
            <v>DUANE RING</v>
          </cell>
          <cell r="U566" t="str">
            <v>UNITED TEL. CO. OF OHIO</v>
          </cell>
          <cell r="V566" t="e">
            <v>#N/A</v>
          </cell>
          <cell r="W566" t="e">
            <v>#N/A</v>
          </cell>
          <cell r="X566" t="e">
            <v>#N/A</v>
          </cell>
          <cell r="Y566" t="e">
            <v>#N/A</v>
          </cell>
          <cell r="Z566" t="e">
            <v>#N/A</v>
          </cell>
          <cell r="AA566" t="e">
            <v>#N/A</v>
          </cell>
          <cell r="AB566" t="e">
            <v>#N/A</v>
          </cell>
          <cell r="AC566">
            <v>40.633305999999997</v>
          </cell>
          <cell r="AD566">
            <v>-82.968427000000005</v>
          </cell>
          <cell r="AE566" t="e">
            <v>#N/A</v>
          </cell>
          <cell r="AF566" t="e">
            <v>#N/A</v>
          </cell>
          <cell r="AG566" t="e">
            <v>#N/A</v>
          </cell>
          <cell r="AH566" t="e">
            <v>#N/A</v>
          </cell>
          <cell r="AI566" t="e">
            <v>#N/A</v>
          </cell>
          <cell r="AJ566" t="e">
            <v>#N/A</v>
          </cell>
          <cell r="AK566" t="e">
            <v>#N/A</v>
          </cell>
        </row>
        <row r="567">
          <cell r="A567" t="str">
            <v>CLELWA01</v>
          </cell>
          <cell r="B567" t="str">
            <v>WA</v>
          </cell>
          <cell r="C567" t="str">
            <v>WA</v>
          </cell>
          <cell r="D567" t="str">
            <v>CLE ELUM</v>
          </cell>
          <cell r="E567" t="str">
            <v>CLELWA01DS0</v>
          </cell>
          <cell r="F567">
            <v>676</v>
          </cell>
          <cell r="G567" t="str">
            <v>509674</v>
          </cell>
          <cell r="H567">
            <v>8682</v>
          </cell>
          <cell r="I567">
            <v>6409</v>
          </cell>
          <cell r="J567">
            <v>8682</v>
          </cell>
          <cell r="K567" t="str">
            <v>T600</v>
          </cell>
          <cell r="L567" t="str">
            <v>9638</v>
          </cell>
          <cell r="M567" t="str">
            <v>QWEST CORPORATION</v>
          </cell>
          <cell r="N567" t="str">
            <v>CLELWA01</v>
          </cell>
          <cell r="O567" t="str">
            <v>CLE ELUM</v>
          </cell>
          <cell r="P567" t="str">
            <v>CLE ELUM</v>
          </cell>
          <cell r="R567" t="str">
            <v>Q</v>
          </cell>
          <cell r="S567" t="str">
            <v>WEST</v>
          </cell>
          <cell r="T567" t="str">
            <v>BRIAN STADING</v>
          </cell>
          <cell r="U567" t="str">
            <v>QWEST CORPORATION</v>
          </cell>
          <cell r="V567" t="e">
            <v>#N/A</v>
          </cell>
          <cell r="W567" t="e">
            <v>#N/A</v>
          </cell>
          <cell r="X567" t="e">
            <v>#N/A</v>
          </cell>
          <cell r="Y567" t="e">
            <v>#N/A</v>
          </cell>
          <cell r="Z567" t="e">
            <v>#N/A</v>
          </cell>
          <cell r="AA567" t="e">
            <v>#N/A</v>
          </cell>
          <cell r="AB567" t="e">
            <v>#N/A</v>
          </cell>
          <cell r="AC567">
            <v>47.195</v>
          </cell>
          <cell r="AD567">
            <v>-120.933609</v>
          </cell>
          <cell r="AE567" t="e">
            <v>#N/A</v>
          </cell>
          <cell r="AF567" t="e">
            <v>#N/A</v>
          </cell>
          <cell r="AG567" t="e">
            <v>#N/A</v>
          </cell>
          <cell r="AH567" t="e">
            <v>#N/A</v>
          </cell>
          <cell r="AI567" t="e">
            <v>#N/A</v>
          </cell>
          <cell r="AJ567" t="e">
            <v>#N/A</v>
          </cell>
          <cell r="AK567" t="e">
            <v>#N/A</v>
          </cell>
        </row>
        <row r="568">
          <cell r="A568" t="str">
            <v>CLFDMOXA</v>
          </cell>
          <cell r="B568" t="str">
            <v>MO</v>
          </cell>
          <cell r="C568" t="str">
            <v>MO</v>
          </cell>
          <cell r="D568" t="str">
            <v>CAULFIELD</v>
          </cell>
          <cell r="E568" t="str">
            <v>CLFDMOXARS0</v>
          </cell>
          <cell r="F568">
            <v>522</v>
          </cell>
          <cell r="G568" t="str">
            <v>417284</v>
          </cell>
          <cell r="H568">
            <v>3592</v>
          </cell>
          <cell r="I568">
            <v>7343</v>
          </cell>
          <cell r="J568">
            <v>3592</v>
          </cell>
          <cell r="K568" t="str">
            <v>T806</v>
          </cell>
          <cell r="L568" t="str">
            <v>9787</v>
          </cell>
          <cell r="M568" t="str">
            <v>CENTURYTEL MISSOURI LLC (SOUTHWEST)</v>
          </cell>
          <cell r="N568" t="str">
            <v>CLFDMO</v>
          </cell>
          <cell r="O568" t="str">
            <v>CAULFIELD</v>
          </cell>
          <cell r="P568" t="str">
            <v>CAULFIELD</v>
          </cell>
          <cell r="R568" t="str">
            <v>CT</v>
          </cell>
          <cell r="S568" t="str">
            <v>MIDWEST</v>
          </cell>
          <cell r="T568" t="str">
            <v>DUANE RING</v>
          </cell>
          <cell r="U568" t="str">
            <v>CenturyTel of Missouri, LLC</v>
          </cell>
          <cell r="V568" t="str">
            <v>CenturyTel FCC #2 and #3</v>
          </cell>
          <cell r="W568">
            <v>9787</v>
          </cell>
          <cell r="X568" t="str">
            <v>SPRINGFIELD MISSOURI</v>
          </cell>
          <cell r="Y568">
            <v>7343</v>
          </cell>
          <cell r="Z568">
            <v>3592</v>
          </cell>
          <cell r="AA568">
            <v>0</v>
          </cell>
          <cell r="AB568">
            <v>0</v>
          </cell>
          <cell r="AC568">
            <v>36.609786084581387</v>
          </cell>
          <cell r="AD568">
            <v>-92.107233366848959</v>
          </cell>
          <cell r="AE568" t="str">
            <v>USHWY 160 &amp; STHWY 101</v>
          </cell>
          <cell r="AF568" t="str">
            <v>CAULFIELD</v>
          </cell>
          <cell r="AG568" t="str">
            <v>65626</v>
          </cell>
          <cell r="AH568">
            <v>0</v>
          </cell>
          <cell r="AI568" t="str">
            <v>X</v>
          </cell>
          <cell r="AJ568" t="str">
            <v>-</v>
          </cell>
          <cell r="AK568" t="str">
            <v>X</v>
          </cell>
        </row>
        <row r="569">
          <cell r="A569" t="str">
            <v>CLFDUTMA</v>
          </cell>
          <cell r="B569" t="str">
            <v>UT</v>
          </cell>
          <cell r="C569" t="str">
            <v>UT</v>
          </cell>
          <cell r="D569" t="str">
            <v>CLEARFIELD</v>
          </cell>
          <cell r="E569" t="str">
            <v>CLFDUTMADS0</v>
          </cell>
          <cell r="F569">
            <v>660</v>
          </cell>
          <cell r="G569" t="str">
            <v>801525</v>
          </cell>
          <cell r="H569">
            <v>7105</v>
          </cell>
          <cell r="I569">
            <v>7504</v>
          </cell>
          <cell r="J569">
            <v>7105</v>
          </cell>
          <cell r="K569" t="str">
            <v>T600</v>
          </cell>
          <cell r="L569" t="str">
            <v>9636</v>
          </cell>
          <cell r="M569" t="str">
            <v>QWEST CORPORATION</v>
          </cell>
          <cell r="N569" t="str">
            <v>CLFDUTMA</v>
          </cell>
          <cell r="O569" t="str">
            <v>CLEARFIELD</v>
          </cell>
          <cell r="P569" t="str">
            <v>CLEARFIELD</v>
          </cell>
          <cell r="R569" t="str">
            <v>Q</v>
          </cell>
          <cell r="S569" t="str">
            <v>WEST</v>
          </cell>
          <cell r="T569" t="str">
            <v>BRIAN STADING</v>
          </cell>
          <cell r="U569" t="str">
            <v>QWEST CORPORATION</v>
          </cell>
          <cell r="V569" t="e">
            <v>#N/A</v>
          </cell>
          <cell r="W569" t="e">
            <v>#N/A</v>
          </cell>
          <cell r="X569" t="e">
            <v>#N/A</v>
          </cell>
          <cell r="Y569" t="e">
            <v>#N/A</v>
          </cell>
          <cell r="Z569" t="e">
            <v>#N/A</v>
          </cell>
          <cell r="AA569" t="e">
            <v>#N/A</v>
          </cell>
          <cell r="AB569" t="e">
            <v>#N/A</v>
          </cell>
          <cell r="AC569">
            <v>41.119166999999997</v>
          </cell>
          <cell r="AD569">
            <v>-112.024719</v>
          </cell>
          <cell r="AE569" t="e">
            <v>#N/A</v>
          </cell>
          <cell r="AF569" t="e">
            <v>#N/A</v>
          </cell>
          <cell r="AG569" t="e">
            <v>#N/A</v>
          </cell>
          <cell r="AH569" t="e">
            <v>#N/A</v>
          </cell>
          <cell r="AI569" t="e">
            <v>#N/A</v>
          </cell>
          <cell r="AJ569" t="e">
            <v>#N/A</v>
          </cell>
          <cell r="AK569" t="e">
            <v>#N/A</v>
          </cell>
        </row>
        <row r="570">
          <cell r="A570" t="str">
            <v>CLFLKSXA</v>
          </cell>
          <cell r="B570" t="str">
            <v>KS</v>
          </cell>
          <cell r="C570" t="str">
            <v>KS</v>
          </cell>
          <cell r="D570" t="str">
            <v>CLAFLIN</v>
          </cell>
          <cell r="E570" t="str">
            <v>CLFLKSXARS0</v>
          </cell>
          <cell r="F570">
            <v>532</v>
          </cell>
          <cell r="G570" t="str">
            <v>620587</v>
          </cell>
          <cell r="H570">
            <v>4778</v>
          </cell>
          <cell r="I570">
            <v>7396</v>
          </cell>
          <cell r="J570">
            <v>4778</v>
          </cell>
          <cell r="K570" t="str">
            <v>T872</v>
          </cell>
          <cell r="L570" t="str">
            <v>1810</v>
          </cell>
          <cell r="M570" t="str">
            <v>UNITED TEL OF EASTERN KANSAS</v>
          </cell>
          <cell r="N570" t="str">
            <v>CLFLKS</v>
          </cell>
          <cell r="O570" t="str">
            <v>CLAFLIN</v>
          </cell>
          <cell r="P570" t="str">
            <v>CLAFLIN</v>
          </cell>
          <cell r="R570" t="str">
            <v>EQ</v>
          </cell>
          <cell r="S570" t="str">
            <v>MIDWEST</v>
          </cell>
          <cell r="T570" t="str">
            <v>DUANE RING</v>
          </cell>
          <cell r="U570" t="str">
            <v>UNITED TEL OF EASTERN KANSAS</v>
          </cell>
          <cell r="V570" t="e">
            <v>#N/A</v>
          </cell>
          <cell r="W570" t="e">
            <v>#N/A</v>
          </cell>
          <cell r="X570" t="e">
            <v>#N/A</v>
          </cell>
          <cell r="Y570" t="e">
            <v>#N/A</v>
          </cell>
          <cell r="Z570" t="e">
            <v>#N/A</v>
          </cell>
          <cell r="AA570" t="e">
            <v>#N/A</v>
          </cell>
          <cell r="AB570" t="e">
            <v>#N/A</v>
          </cell>
          <cell r="AC570">
            <v>38.524144</v>
          </cell>
          <cell r="AD570">
            <v>-98.534334000000001</v>
          </cell>
          <cell r="AE570" t="e">
            <v>#N/A</v>
          </cell>
          <cell r="AF570" t="e">
            <v>#N/A</v>
          </cell>
          <cell r="AG570" t="e">
            <v>#N/A</v>
          </cell>
          <cell r="AH570" t="e">
            <v>#N/A</v>
          </cell>
          <cell r="AI570" t="e">
            <v>#N/A</v>
          </cell>
          <cell r="AJ570" t="e">
            <v>#N/A</v>
          </cell>
          <cell r="AK570" t="e">
            <v>#N/A</v>
          </cell>
        </row>
        <row r="571">
          <cell r="A571" t="str">
            <v>CLFLMTXC</v>
          </cell>
          <cell r="B571" t="str">
            <v>MT</v>
          </cell>
          <cell r="C571" t="str">
            <v>MT</v>
          </cell>
          <cell r="D571" t="str">
            <v>COLUMBIA FALLS</v>
          </cell>
          <cell r="E571" t="str">
            <v>CLFLMTXCRS0</v>
          </cell>
          <cell r="F571">
            <v>648</v>
          </cell>
          <cell r="G571" t="str">
            <v>406892</v>
          </cell>
          <cell r="H571">
            <v>7731</v>
          </cell>
          <cell r="I571">
            <v>6017</v>
          </cell>
          <cell r="J571">
            <v>7731</v>
          </cell>
          <cell r="K571" t="str">
            <v>T146</v>
          </cell>
          <cell r="L571" t="str">
            <v>2249</v>
          </cell>
          <cell r="M571" t="str">
            <v>CENTURYTEL OF MONTANA, INC.</v>
          </cell>
          <cell r="N571" t="str">
            <v>KLSLMT</v>
          </cell>
          <cell r="O571" t="str">
            <v>COLUMBIA FALLS</v>
          </cell>
          <cell r="P571" t="str">
            <v>COLUMBIFLS</v>
          </cell>
          <cell r="R571" t="str">
            <v>CT</v>
          </cell>
          <cell r="S571" t="str">
            <v>WEST</v>
          </cell>
          <cell r="T571" t="str">
            <v>BRIAN STADING</v>
          </cell>
          <cell r="U571" t="str">
            <v>CenturyTel of Montana, Inc.</v>
          </cell>
          <cell r="V571" t="str">
            <v>TUECA</v>
          </cell>
          <cell r="W571">
            <v>2249</v>
          </cell>
          <cell r="X571" t="str">
            <v>GREAT FALLS MT</v>
          </cell>
          <cell r="Y571">
            <v>6017</v>
          </cell>
          <cell r="Z571">
            <v>7731</v>
          </cell>
          <cell r="AA571">
            <v>0</v>
          </cell>
          <cell r="AB571">
            <v>0</v>
          </cell>
          <cell r="AC571">
            <v>48.372919006580233</v>
          </cell>
          <cell r="AD571">
            <v>-114.17487357684149</v>
          </cell>
          <cell r="AE571" t="str">
            <v>28 6TH ST</v>
          </cell>
          <cell r="AF571" t="str">
            <v>COLUMBIA FALLS</v>
          </cell>
          <cell r="AG571" t="str">
            <v>59912</v>
          </cell>
          <cell r="AH571">
            <v>0</v>
          </cell>
          <cell r="AI571" t="str">
            <v>X</v>
          </cell>
          <cell r="AJ571" t="str">
            <v>-</v>
          </cell>
          <cell r="AK571" t="str">
            <v>X</v>
          </cell>
        </row>
        <row r="572">
          <cell r="A572" t="str">
            <v>CLFNNJXJ</v>
          </cell>
          <cell r="B572" t="str">
            <v>NJ</v>
          </cell>
          <cell r="C572" t="str">
            <v>NJ</v>
          </cell>
          <cell r="D572" t="str">
            <v>CALIFON</v>
          </cell>
          <cell r="E572" t="str">
            <v>CLFNNJXJRP0</v>
          </cell>
          <cell r="F572">
            <v>224</v>
          </cell>
          <cell r="G572" t="str">
            <v>908832</v>
          </cell>
          <cell r="H572">
            <v>1516</v>
          </cell>
          <cell r="I572">
            <v>5084</v>
          </cell>
          <cell r="J572">
            <v>1516</v>
          </cell>
          <cell r="K572" t="str">
            <v>T857</v>
          </cell>
          <cell r="L572" t="str">
            <v>0138</v>
          </cell>
          <cell r="M572" t="str">
            <v>UNITED TEL. CO. OF NEW JERSEY</v>
          </cell>
          <cell r="N572" t="str">
            <v>CLFNNJ</v>
          </cell>
          <cell r="O572" t="str">
            <v>CALIFON</v>
          </cell>
          <cell r="P572" t="str">
            <v>CALIFON</v>
          </cell>
          <cell r="R572" t="str">
            <v>EQ</v>
          </cell>
          <cell r="S572" t="str">
            <v>EAST</v>
          </cell>
          <cell r="T572" t="str">
            <v>KEVIN MCCARTER</v>
          </cell>
          <cell r="U572" t="str">
            <v>UNITED TEL. CO. OF NEW JERSEY</v>
          </cell>
          <cell r="V572" t="e">
            <v>#N/A</v>
          </cell>
          <cell r="W572" t="e">
            <v>#N/A</v>
          </cell>
          <cell r="X572" t="e">
            <v>#N/A</v>
          </cell>
          <cell r="Y572" t="e">
            <v>#N/A</v>
          </cell>
          <cell r="Z572" t="e">
            <v>#N/A</v>
          </cell>
          <cell r="AA572" t="e">
            <v>#N/A</v>
          </cell>
          <cell r="AB572" t="e">
            <v>#N/A</v>
          </cell>
          <cell r="AC572">
            <v>40.719723000000002</v>
          </cell>
          <cell r="AD572">
            <v>-74.837502000000001</v>
          </cell>
          <cell r="AE572" t="e">
            <v>#N/A</v>
          </cell>
          <cell r="AF572" t="e">
            <v>#N/A</v>
          </cell>
          <cell r="AG572" t="e">
            <v>#N/A</v>
          </cell>
          <cell r="AH572" t="e">
            <v>#N/A</v>
          </cell>
          <cell r="AI572" t="e">
            <v>#N/A</v>
          </cell>
          <cell r="AJ572" t="e">
            <v>#N/A</v>
          </cell>
          <cell r="AK572" t="e">
            <v>#N/A</v>
          </cell>
        </row>
        <row r="573">
          <cell r="A573" t="str">
            <v>CLFRMOXA</v>
          </cell>
          <cell r="B573" t="str">
            <v>MO</v>
          </cell>
          <cell r="C573" t="str">
            <v>MO</v>
          </cell>
          <cell r="D573" t="str">
            <v>CALIFORNIA</v>
          </cell>
          <cell r="E573" t="str">
            <v>CLFRMOXARS0</v>
          </cell>
          <cell r="F573">
            <v>521</v>
          </cell>
          <cell r="G573" t="str">
            <v>573796</v>
          </cell>
          <cell r="H573">
            <v>3848</v>
          </cell>
          <cell r="I573">
            <v>6980</v>
          </cell>
          <cell r="J573">
            <v>3848</v>
          </cell>
          <cell r="K573" t="str">
            <v>T867</v>
          </cell>
          <cell r="L573" t="str">
            <v>1811</v>
          </cell>
          <cell r="M573" t="str">
            <v>EMBARQ MISSOURI, INC. - MO</v>
          </cell>
          <cell r="N573" t="str">
            <v>CLFRMO</v>
          </cell>
          <cell r="O573" t="str">
            <v>CALIFORNIA</v>
          </cell>
          <cell r="P573" t="str">
            <v>CALIFORNIA</v>
          </cell>
          <cell r="R573" t="str">
            <v>EQ</v>
          </cell>
          <cell r="S573" t="str">
            <v>MIDWEST</v>
          </cell>
          <cell r="T573" t="str">
            <v>DUANE RING</v>
          </cell>
          <cell r="U573" t="str">
            <v>EMBARQ MISSOURI, INC. - MO</v>
          </cell>
          <cell r="V573" t="e">
            <v>#N/A</v>
          </cell>
          <cell r="W573" t="e">
            <v>#N/A</v>
          </cell>
          <cell r="X573" t="e">
            <v>#N/A</v>
          </cell>
          <cell r="Y573" t="e">
            <v>#N/A</v>
          </cell>
          <cell r="Z573" t="e">
            <v>#N/A</v>
          </cell>
          <cell r="AA573" t="e">
            <v>#N/A</v>
          </cell>
          <cell r="AB573" t="e">
            <v>#N/A</v>
          </cell>
          <cell r="AC573">
            <v>38.633200000000002</v>
          </cell>
          <cell r="AD573">
            <v>-92.565462999999994</v>
          </cell>
          <cell r="AE573" t="e">
            <v>#N/A</v>
          </cell>
          <cell r="AF573" t="e">
            <v>#N/A</v>
          </cell>
          <cell r="AG573" t="e">
            <v>#N/A</v>
          </cell>
          <cell r="AH573" t="e">
            <v>#N/A</v>
          </cell>
          <cell r="AI573" t="e">
            <v>#N/A</v>
          </cell>
          <cell r="AJ573" t="e">
            <v>#N/A</v>
          </cell>
          <cell r="AK573" t="e">
            <v>#N/A</v>
          </cell>
        </row>
        <row r="574">
          <cell r="A574" t="str">
            <v>CLFXIACO</v>
          </cell>
          <cell r="B574" t="str">
            <v>IA</v>
          </cell>
          <cell r="C574" t="str">
            <v>IA</v>
          </cell>
          <cell r="D574" t="str">
            <v>COLFAX</v>
          </cell>
          <cell r="E574" t="str">
            <v>CLFXIACORS0</v>
          </cell>
          <cell r="F574">
            <v>632</v>
          </cell>
          <cell r="G574" t="str">
            <v>515674</v>
          </cell>
          <cell r="H574">
            <v>4226</v>
          </cell>
          <cell r="I574">
            <v>6429</v>
          </cell>
          <cell r="J574">
            <v>4226</v>
          </cell>
          <cell r="K574" t="str">
            <v>T600</v>
          </cell>
          <cell r="L574" t="str">
            <v>9631</v>
          </cell>
          <cell r="M574" t="str">
            <v>QWEST CORPORATION</v>
          </cell>
          <cell r="N574" t="str">
            <v>CLFXIACO</v>
          </cell>
          <cell r="O574" t="str">
            <v>COLFAX</v>
          </cell>
          <cell r="P574" t="str">
            <v>COLFAX</v>
          </cell>
          <cell r="R574" t="str">
            <v>Q</v>
          </cell>
          <cell r="S574" t="str">
            <v>MIDWEST</v>
          </cell>
          <cell r="T574" t="str">
            <v>DUANE RING</v>
          </cell>
          <cell r="U574" t="str">
            <v>QWEST CORPORATION</v>
          </cell>
          <cell r="V574" t="e">
            <v>#N/A</v>
          </cell>
          <cell r="W574" t="e">
            <v>#N/A</v>
          </cell>
          <cell r="X574" t="e">
            <v>#N/A</v>
          </cell>
          <cell r="Y574" t="e">
            <v>#N/A</v>
          </cell>
          <cell r="Z574" t="e">
            <v>#N/A</v>
          </cell>
          <cell r="AA574" t="e">
            <v>#N/A</v>
          </cell>
          <cell r="AB574" t="e">
            <v>#N/A</v>
          </cell>
          <cell r="AC574">
            <v>41.677501999999997</v>
          </cell>
          <cell r="AD574">
            <v>-93.246391000000003</v>
          </cell>
          <cell r="AE574" t="e">
            <v>#N/A</v>
          </cell>
          <cell r="AF574" t="e">
            <v>#N/A</v>
          </cell>
          <cell r="AG574" t="e">
            <v>#N/A</v>
          </cell>
          <cell r="AH574" t="e">
            <v>#N/A</v>
          </cell>
          <cell r="AI574" t="e">
            <v>#N/A</v>
          </cell>
          <cell r="AJ574" t="e">
            <v>#N/A</v>
          </cell>
          <cell r="AK574" t="e">
            <v>#N/A</v>
          </cell>
        </row>
        <row r="575">
          <cell r="A575" t="str">
            <v>CLFXWA01</v>
          </cell>
          <cell r="B575" t="str">
            <v>WA</v>
          </cell>
          <cell r="C575" t="str">
            <v>WA</v>
          </cell>
          <cell r="D575" t="str">
            <v>COLFAX</v>
          </cell>
          <cell r="E575" t="str">
            <v>CLFXWA01DS0</v>
          </cell>
          <cell r="F575">
            <v>676</v>
          </cell>
          <cell r="G575" t="str">
            <v>509397</v>
          </cell>
          <cell r="H575">
            <v>8147</v>
          </cell>
          <cell r="I575">
            <v>6414</v>
          </cell>
          <cell r="J575">
            <v>8147</v>
          </cell>
          <cell r="K575" t="str">
            <v>T600</v>
          </cell>
          <cell r="L575" t="str">
            <v>9638</v>
          </cell>
          <cell r="M575" t="str">
            <v>QWEST CORPORATION</v>
          </cell>
          <cell r="N575" t="str">
            <v>CLFXWA01</v>
          </cell>
          <cell r="O575" t="str">
            <v>COLFAX</v>
          </cell>
          <cell r="P575" t="str">
            <v>COLFAX</v>
          </cell>
          <cell r="R575" t="str">
            <v>Q</v>
          </cell>
          <cell r="S575" t="str">
            <v>WEST</v>
          </cell>
          <cell r="T575" t="str">
            <v>BRIAN STADING</v>
          </cell>
          <cell r="U575" t="str">
            <v>QWEST CORPORATION</v>
          </cell>
          <cell r="V575" t="e">
            <v>#N/A</v>
          </cell>
          <cell r="W575" t="e">
            <v>#N/A</v>
          </cell>
          <cell r="X575" t="e">
            <v>#N/A</v>
          </cell>
          <cell r="Y575" t="e">
            <v>#N/A</v>
          </cell>
          <cell r="Z575" t="e">
            <v>#N/A</v>
          </cell>
          <cell r="AA575" t="e">
            <v>#N/A</v>
          </cell>
          <cell r="AB575" t="e">
            <v>#N/A</v>
          </cell>
          <cell r="AC575">
            <v>46.882789000000002</v>
          </cell>
          <cell r="AD575">
            <v>-117.364268</v>
          </cell>
          <cell r="AE575" t="e">
            <v>#N/A</v>
          </cell>
          <cell r="AF575" t="e">
            <v>#N/A</v>
          </cell>
          <cell r="AG575" t="e">
            <v>#N/A</v>
          </cell>
          <cell r="AH575" t="e">
            <v>#N/A</v>
          </cell>
          <cell r="AI575" t="e">
            <v>#N/A</v>
          </cell>
          <cell r="AJ575" t="e">
            <v>#N/A</v>
          </cell>
          <cell r="AK575" t="e">
            <v>#N/A</v>
          </cell>
        </row>
        <row r="576">
          <cell r="A576" t="str">
            <v>CLFXWIXA</v>
          </cell>
          <cell r="B576" t="str">
            <v>WI</v>
          </cell>
          <cell r="C576" t="str">
            <v>WI</v>
          </cell>
          <cell r="D576" t="str">
            <v>COLFAX</v>
          </cell>
          <cell r="E576" t="str">
            <v>CLFXWIXADSA</v>
          </cell>
          <cell r="F576">
            <v>352</v>
          </cell>
          <cell r="G576" t="str">
            <v>715962</v>
          </cell>
          <cell r="H576">
            <v>4312</v>
          </cell>
          <cell r="I576">
            <v>5677</v>
          </cell>
          <cell r="J576">
            <v>4312</v>
          </cell>
          <cell r="K576" t="str">
            <v>T096</v>
          </cell>
          <cell r="L576" t="str">
            <v>1155</v>
          </cell>
          <cell r="M576" t="str">
            <v>TELEPHONE USA OF WISCONSIN, LLC</v>
          </cell>
          <cell r="N576" t="str">
            <v>CLFXWI</v>
          </cell>
          <cell r="O576" t="str">
            <v>COLFAX</v>
          </cell>
          <cell r="P576" t="str">
            <v>COLFAX</v>
          </cell>
          <cell r="R576" t="str">
            <v>CT</v>
          </cell>
          <cell r="S576" t="str">
            <v>MIDWEST</v>
          </cell>
          <cell r="T576" t="str">
            <v>DUANE RING</v>
          </cell>
          <cell r="U576" t="str">
            <v>Telephone USA of Wisconsin, LLC</v>
          </cell>
          <cell r="V576" t="str">
            <v>CenturyTel FCC #1</v>
          </cell>
          <cell r="W576">
            <v>1155</v>
          </cell>
          <cell r="X576" t="str">
            <v>NORTHWEST WISCONSIN</v>
          </cell>
          <cell r="Y576">
            <v>5677</v>
          </cell>
          <cell r="Z576">
            <v>4312</v>
          </cell>
          <cell r="AA576">
            <v>0</v>
          </cell>
          <cell r="AB576">
            <v>0</v>
          </cell>
          <cell r="AC576">
            <v>44.995838675083291</v>
          </cell>
          <cell r="AD576">
            <v>-91.731853813794487</v>
          </cell>
          <cell r="AE576" t="str">
            <v>507 N MAPLE ST</v>
          </cell>
          <cell r="AF576" t="str">
            <v>COLFAX</v>
          </cell>
          <cell r="AG576" t="str">
            <v>54730</v>
          </cell>
          <cell r="AH576">
            <v>0</v>
          </cell>
          <cell r="AI576" t="str">
            <v>-</v>
          </cell>
          <cell r="AJ576" t="str">
            <v>X</v>
          </cell>
          <cell r="AK576" t="str">
            <v>-</v>
          </cell>
        </row>
        <row r="577">
          <cell r="A577" t="str">
            <v>CLGHWIXA</v>
          </cell>
          <cell r="B577" t="str">
            <v>WI</v>
          </cell>
          <cell r="C577" t="str">
            <v>WI</v>
          </cell>
          <cell r="D577" t="str">
            <v>CLEGHORN</v>
          </cell>
          <cell r="E577" t="str">
            <v>CLGHWIXARS0</v>
          </cell>
          <cell r="F577">
            <v>352</v>
          </cell>
          <cell r="G577" t="str">
            <v>715878</v>
          </cell>
          <cell r="H577">
            <v>4240</v>
          </cell>
          <cell r="I577">
            <v>5718</v>
          </cell>
          <cell r="J577">
            <v>4240</v>
          </cell>
          <cell r="K577" t="str">
            <v>T098</v>
          </cell>
          <cell r="L577" t="str">
            <v>1159</v>
          </cell>
          <cell r="M577" t="str">
            <v>CENTURYTEL CENTRAL WISCONSIN</v>
          </cell>
          <cell r="N577" t="str">
            <v>CLGHWI</v>
          </cell>
          <cell r="O577" t="str">
            <v>CLEGHORN</v>
          </cell>
          <cell r="P577" t="str">
            <v>CLEGHORN</v>
          </cell>
          <cell r="R577" t="str">
            <v>CT</v>
          </cell>
          <cell r="S577" t="str">
            <v>MIDWEST</v>
          </cell>
          <cell r="T577" t="str">
            <v>DUANE RING</v>
          </cell>
          <cell r="U577" t="str">
            <v>CenturyTel of Central Wisconsin, LLC</v>
          </cell>
          <cell r="V577" t="str">
            <v>CenturyTel FCC #1</v>
          </cell>
          <cell r="W577">
            <v>1159</v>
          </cell>
          <cell r="X577" t="str">
            <v>NORTHWEST WISCONSIN</v>
          </cell>
          <cell r="Y577">
            <v>5720</v>
          </cell>
          <cell r="Z577">
            <v>4243</v>
          </cell>
          <cell r="AA577">
            <v>-2</v>
          </cell>
          <cell r="AB577">
            <v>-3</v>
          </cell>
          <cell r="AC577">
            <v>44.679453210368514</v>
          </cell>
          <cell r="AD577">
            <v>-91.451379580379054</v>
          </cell>
          <cell r="AE577" t="str">
            <v>700 FT W/O STHWY 93 ON COHWY HH</v>
          </cell>
          <cell r="AF577" t="str">
            <v>CLEGHORN</v>
          </cell>
          <cell r="AG577" t="str">
            <v>54738</v>
          </cell>
          <cell r="AH577">
            <v>0</v>
          </cell>
          <cell r="AI577" t="str">
            <v>X</v>
          </cell>
          <cell r="AJ577" t="str">
            <v>-</v>
          </cell>
          <cell r="AK577" t="str">
            <v>X</v>
          </cell>
        </row>
        <row r="578">
          <cell r="A578" t="str">
            <v>CLGNMNXC</v>
          </cell>
          <cell r="B578" t="str">
            <v>MN</v>
          </cell>
          <cell r="C578" t="str">
            <v>MN</v>
          </cell>
          <cell r="D578" t="str">
            <v>COLOGNE</v>
          </cell>
          <cell r="E578" t="str">
            <v>CLGNMNXCRP0</v>
          </cell>
          <cell r="F578">
            <v>628</v>
          </cell>
          <cell r="G578" t="str">
            <v>952466</v>
          </cell>
          <cell r="H578">
            <v>4580</v>
          </cell>
          <cell r="I578">
            <v>5854</v>
          </cell>
          <cell r="J578">
            <v>4580</v>
          </cell>
          <cell r="K578" t="str">
            <v>T866</v>
          </cell>
          <cell r="L578" t="str">
            <v>1456</v>
          </cell>
          <cell r="M578" t="str">
            <v>EMBARQ MINNESOTA</v>
          </cell>
          <cell r="N578" t="str">
            <v>CLGNMN</v>
          </cell>
          <cell r="O578" t="str">
            <v>CHASKA</v>
          </cell>
          <cell r="P578" t="str">
            <v>TWINCITIES</v>
          </cell>
          <cell r="R578" t="str">
            <v>EQ</v>
          </cell>
          <cell r="S578" t="str">
            <v>MIDWEST</v>
          </cell>
          <cell r="T578" t="str">
            <v>DUANE RING</v>
          </cell>
          <cell r="U578" t="str">
            <v>EMBARQ MINNESOTA</v>
          </cell>
          <cell r="V578" t="e">
            <v>#N/A</v>
          </cell>
          <cell r="W578" t="e">
            <v>#N/A</v>
          </cell>
          <cell r="X578" t="e">
            <v>#N/A</v>
          </cell>
          <cell r="Y578" t="e">
            <v>#N/A</v>
          </cell>
          <cell r="Z578" t="e">
            <v>#N/A</v>
          </cell>
          <cell r="AA578" t="e">
            <v>#N/A</v>
          </cell>
          <cell r="AB578" t="e">
            <v>#N/A</v>
          </cell>
          <cell r="AC578">
            <v>44.770733</v>
          </cell>
          <cell r="AD578">
            <v>-93.779746000000003</v>
          </cell>
          <cell r="AE578" t="e">
            <v>#N/A</v>
          </cell>
          <cell r="AF578" t="e">
            <v>#N/A</v>
          </cell>
          <cell r="AG578" t="e">
            <v>#N/A</v>
          </cell>
          <cell r="AH578" t="e">
            <v>#N/A</v>
          </cell>
          <cell r="AI578" t="e">
            <v>#N/A</v>
          </cell>
          <cell r="AJ578" t="e">
            <v>#N/A</v>
          </cell>
          <cell r="AK578" t="e">
            <v>#N/A</v>
          </cell>
        </row>
        <row r="579">
          <cell r="A579" t="str">
            <v>CLHNCOMA</v>
          </cell>
          <cell r="B579" t="str">
            <v>CO</v>
          </cell>
          <cell r="C579" t="str">
            <v>CO</v>
          </cell>
          <cell r="D579" t="str">
            <v>CALHAN</v>
          </cell>
          <cell r="E579" t="str">
            <v>CLHNCOMARS1</v>
          </cell>
          <cell r="F579">
            <v>658</v>
          </cell>
          <cell r="G579" t="str">
            <v>719347</v>
          </cell>
          <cell r="H579">
            <v>5742</v>
          </cell>
          <cell r="I579">
            <v>7613</v>
          </cell>
          <cell r="J579">
            <v>5742</v>
          </cell>
          <cell r="K579" t="str">
            <v>T600</v>
          </cell>
          <cell r="L579" t="str">
            <v>9636</v>
          </cell>
          <cell r="M579" t="str">
            <v>QWEST CORPORATION</v>
          </cell>
          <cell r="N579" t="str">
            <v>CLHNCOMA</v>
          </cell>
          <cell r="O579" t="str">
            <v>CALHAN</v>
          </cell>
          <cell r="P579" t="str">
            <v>CALHAN</v>
          </cell>
          <cell r="R579" t="str">
            <v>Q</v>
          </cell>
          <cell r="S579" t="str">
            <v>MOUNTAIN WEST</v>
          </cell>
          <cell r="T579" t="str">
            <v>TERRY BEELER</v>
          </cell>
          <cell r="U579" t="str">
            <v>QWEST CORPORATION</v>
          </cell>
          <cell r="V579" t="e">
            <v>#N/A</v>
          </cell>
          <cell r="W579" t="e">
            <v>#N/A</v>
          </cell>
          <cell r="X579" t="e">
            <v>#N/A</v>
          </cell>
          <cell r="Y579" t="e">
            <v>#N/A</v>
          </cell>
          <cell r="Z579" t="e">
            <v>#N/A</v>
          </cell>
          <cell r="AA579" t="e">
            <v>#N/A</v>
          </cell>
          <cell r="AB579" t="e">
            <v>#N/A</v>
          </cell>
          <cell r="AC579">
            <v>39.035277999999998</v>
          </cell>
          <cell r="AD579">
            <v>-104.300552</v>
          </cell>
          <cell r="AE579" t="e">
            <v>#N/A</v>
          </cell>
          <cell r="AF579" t="e">
            <v>#N/A</v>
          </cell>
          <cell r="AG579" t="e">
            <v>#N/A</v>
          </cell>
          <cell r="AH579" t="e">
            <v>#N/A</v>
          </cell>
          <cell r="AI579" t="e">
            <v>#N/A</v>
          </cell>
          <cell r="AJ579" t="e">
            <v>#N/A</v>
          </cell>
          <cell r="AK579" t="e">
            <v>#N/A</v>
          </cell>
        </row>
        <row r="580">
          <cell r="A580" t="str">
            <v>CLHNMOXA</v>
          </cell>
          <cell r="B580" t="str">
            <v>MO</v>
          </cell>
          <cell r="C580" t="str">
            <v>MO</v>
          </cell>
          <cell r="D580" t="str">
            <v>CALHOUN</v>
          </cell>
          <cell r="E580" t="str">
            <v>CLHNMOXARS0</v>
          </cell>
          <cell r="F580">
            <v>524</v>
          </cell>
          <cell r="G580" t="str">
            <v>660694</v>
          </cell>
          <cell r="H580">
            <v>3998</v>
          </cell>
          <cell r="I580">
            <v>7087</v>
          </cell>
          <cell r="J580">
            <v>3998</v>
          </cell>
          <cell r="K580" t="str">
            <v>T867</v>
          </cell>
          <cell r="L580" t="str">
            <v>1811</v>
          </cell>
          <cell r="M580" t="str">
            <v>EMBARQ MISSOURI, INC. - MO</v>
          </cell>
          <cell r="N580" t="str">
            <v>CLHNMO</v>
          </cell>
          <cell r="O580" t="str">
            <v>CALHOUN</v>
          </cell>
          <cell r="P580" t="str">
            <v>CALHOUN</v>
          </cell>
          <cell r="R580" t="str">
            <v>EQ</v>
          </cell>
          <cell r="S580" t="str">
            <v>MIDWEST</v>
          </cell>
          <cell r="T580" t="str">
            <v>DUANE RING</v>
          </cell>
          <cell r="U580" t="str">
            <v>EMBARQ MISSOURI, INC. - MO</v>
          </cell>
          <cell r="V580" t="e">
            <v>#N/A</v>
          </cell>
          <cell r="W580" t="e">
            <v>#N/A</v>
          </cell>
          <cell r="X580" t="e">
            <v>#N/A</v>
          </cell>
          <cell r="Y580" t="e">
            <v>#N/A</v>
          </cell>
          <cell r="Z580" t="e">
            <v>#N/A</v>
          </cell>
          <cell r="AA580" t="e">
            <v>#N/A</v>
          </cell>
          <cell r="AB580" t="e">
            <v>#N/A</v>
          </cell>
          <cell r="AC580">
            <v>38.467073999999997</v>
          </cell>
          <cell r="AD580">
            <v>-93.622411999999997</v>
          </cell>
          <cell r="AE580" t="e">
            <v>#N/A</v>
          </cell>
          <cell r="AF580" t="e">
            <v>#N/A</v>
          </cell>
          <cell r="AG580" t="e">
            <v>#N/A</v>
          </cell>
          <cell r="AH580" t="e">
            <v>#N/A</v>
          </cell>
          <cell r="AI580" t="e">
            <v>#N/A</v>
          </cell>
          <cell r="AJ580" t="e">
            <v>#N/A</v>
          </cell>
          <cell r="AK580" t="e">
            <v>#N/A</v>
          </cell>
        </row>
        <row r="581">
          <cell r="A581" t="str">
            <v>CLIOALXA</v>
          </cell>
          <cell r="B581" t="str">
            <v>AL</v>
          </cell>
          <cell r="C581" t="str">
            <v>AL</v>
          </cell>
          <cell r="D581" t="str">
            <v>CLIO</v>
          </cell>
          <cell r="E581" t="str">
            <v>CLIOALXARS0</v>
          </cell>
          <cell r="F581">
            <v>478</v>
          </cell>
          <cell r="G581" t="str">
            <v>334397</v>
          </cell>
          <cell r="H581">
            <v>2066</v>
          </cell>
          <cell r="I581">
            <v>7757</v>
          </cell>
          <cell r="J581">
            <v>2066</v>
          </cell>
          <cell r="K581" t="str">
            <v>T802</v>
          </cell>
          <cell r="L581" t="str">
            <v>9788</v>
          </cell>
          <cell r="M581" t="str">
            <v>CENTURYTEL TEL AL LLC (SOUTHERN)</v>
          </cell>
          <cell r="N581" t="str">
            <v>CLIOAL</v>
          </cell>
          <cell r="O581" t="str">
            <v>CLIO</v>
          </cell>
          <cell r="P581" t="str">
            <v>CLIO</v>
          </cell>
          <cell r="R581" t="str">
            <v>CT</v>
          </cell>
          <cell r="S581" t="str">
            <v>EAST</v>
          </cell>
          <cell r="T581" t="str">
            <v>KEVIN MCCARTER</v>
          </cell>
          <cell r="U581" t="str">
            <v>CenturyTel of Alabama, LLC</v>
          </cell>
          <cell r="V581" t="str">
            <v>CenturyTel FCC #2 and #3</v>
          </cell>
          <cell r="W581">
            <v>9788</v>
          </cell>
          <cell r="X581" t="str">
            <v>MONTGOMERY ALABAMA</v>
          </cell>
          <cell r="Y581">
            <v>7757</v>
          </cell>
          <cell r="Z581">
            <v>2066</v>
          </cell>
          <cell r="AA581">
            <v>0</v>
          </cell>
          <cell r="AB581">
            <v>0</v>
          </cell>
          <cell r="AC581">
            <v>31.710993531390802</v>
          </cell>
          <cell r="AD581">
            <v>-85.608884167111398</v>
          </cell>
          <cell r="AE581" t="str">
            <v>130 LOUISVILLE ST</v>
          </cell>
          <cell r="AF581" t="str">
            <v>CLIO</v>
          </cell>
          <cell r="AG581" t="str">
            <v>36017</v>
          </cell>
          <cell r="AH581">
            <v>0</v>
          </cell>
          <cell r="AI581" t="str">
            <v>X</v>
          </cell>
          <cell r="AJ581" t="str">
            <v>-</v>
          </cell>
          <cell r="AK581" t="str">
            <v>X</v>
          </cell>
        </row>
        <row r="582">
          <cell r="A582" t="str">
            <v>CLMAALXA</v>
          </cell>
          <cell r="B582" t="str">
            <v>AL</v>
          </cell>
          <cell r="C582" t="str">
            <v>AL</v>
          </cell>
          <cell r="D582" t="str">
            <v>COLUMBIA</v>
          </cell>
          <cell r="E582" t="str">
            <v>CLMAALXARS0</v>
          </cell>
          <cell r="F582">
            <v>478</v>
          </cell>
          <cell r="G582" t="str">
            <v>334696</v>
          </cell>
          <cell r="H582">
            <v>1941</v>
          </cell>
          <cell r="I582">
            <v>7792</v>
          </cell>
          <cell r="J582">
            <v>1941</v>
          </cell>
          <cell r="K582" t="str">
            <v>T802</v>
          </cell>
          <cell r="L582" t="str">
            <v>9788</v>
          </cell>
          <cell r="M582" t="str">
            <v>CENTURYTEL TEL AL LLC (SOUTHERN)</v>
          </cell>
          <cell r="N582" t="str">
            <v>CLMAAL</v>
          </cell>
          <cell r="O582" t="str">
            <v>COLUMBIA</v>
          </cell>
          <cell r="P582" t="str">
            <v>COLUMBIA</v>
          </cell>
          <cell r="R582" t="str">
            <v>CT</v>
          </cell>
          <cell r="S582" t="str">
            <v>EAST</v>
          </cell>
          <cell r="T582" t="str">
            <v>KEVIN MCCARTER</v>
          </cell>
          <cell r="U582" t="str">
            <v>CenturyTel of Alabama, LLC</v>
          </cell>
          <cell r="V582" t="str">
            <v>CenturyTel FCC #2 and #3</v>
          </cell>
          <cell r="W582">
            <v>9788</v>
          </cell>
          <cell r="X582" t="str">
            <v>MONTGOMERY ALABAMA</v>
          </cell>
          <cell r="Y582">
            <v>7792</v>
          </cell>
          <cell r="Z582">
            <v>1941</v>
          </cell>
          <cell r="AA582">
            <v>0</v>
          </cell>
          <cell r="AB582">
            <v>0</v>
          </cell>
          <cell r="AC582">
            <v>31.290673302297911</v>
          </cell>
          <cell r="AD582">
            <v>-85.111269488894848</v>
          </cell>
          <cell r="AE582" t="str">
            <v>116 S MAIN ST</v>
          </cell>
          <cell r="AF582" t="str">
            <v>COLUMBIA</v>
          </cell>
          <cell r="AG582" t="str">
            <v>36319</v>
          </cell>
          <cell r="AH582">
            <v>0</v>
          </cell>
          <cell r="AI582" t="str">
            <v>X</v>
          </cell>
          <cell r="AJ582" t="str">
            <v>-</v>
          </cell>
          <cell r="AK582" t="str">
            <v>X</v>
          </cell>
        </row>
        <row r="583">
          <cell r="A583" t="str">
            <v>BRHMALMT</v>
          </cell>
          <cell r="B583" t="str">
            <v>AL</v>
          </cell>
          <cell r="C583" t="str">
            <v>AL</v>
          </cell>
          <cell r="D583" t="str">
            <v>AT&amp;T BIRMINGHAM MT POP &amp; MTSO &amp; CO</v>
          </cell>
          <cell r="E583" t="str">
            <v>BRHMALMT</v>
          </cell>
          <cell r="F583">
            <v>476</v>
          </cell>
          <cell r="G583"/>
          <cell r="H583"/>
          <cell r="I583">
            <v>7518</v>
          </cell>
          <cell r="J583">
            <v>2446</v>
          </cell>
          <cell r="K583" t="str">
            <v>AT&amp;T</v>
          </cell>
          <cell r="L583" t="str">
            <v>MTSO</v>
          </cell>
          <cell r="M583" t="str">
            <v>AT&amp;T MTSO &amp; POP &amp; CO</v>
          </cell>
          <cell r="N583" t="str">
            <v>BRHMALMT</v>
          </cell>
          <cell r="O583"/>
          <cell r="P583"/>
          <cell r="Q583"/>
          <cell r="R583" t="str">
            <v>AT&amp;T</v>
          </cell>
          <cell r="S583"/>
          <cell r="T583"/>
          <cell r="U583" t="str">
            <v>AT&amp;T</v>
          </cell>
          <cell r="V583"/>
          <cell r="W583"/>
          <cell r="X583"/>
          <cell r="Y583">
            <v>7518</v>
          </cell>
          <cell r="Z583">
            <v>2446</v>
          </cell>
          <cell r="AA583">
            <v>0</v>
          </cell>
          <cell r="AB583">
            <v>0</v>
          </cell>
          <cell r="AC583">
            <v>33.517251999999999</v>
          </cell>
          <cell r="AD583">
            <v>-86.812906999999996</v>
          </cell>
          <cell r="AE583" t="str">
            <v>1715 6TH AVE N</v>
          </cell>
          <cell r="AF583" t="str">
            <v>BIRMINGHAM</v>
          </cell>
          <cell r="AG583">
            <v>35203</v>
          </cell>
          <cell r="AH583"/>
          <cell r="AI583"/>
          <cell r="AJ583"/>
          <cell r="AK583"/>
        </row>
        <row r="584">
          <cell r="A584" t="str">
            <v>BTRHLAGR</v>
          </cell>
          <cell r="B584" t="str">
            <v>LA</v>
          </cell>
          <cell r="C584" t="str">
            <v>LA</v>
          </cell>
          <cell r="D584" t="str">
            <v>VzW BATON ROUGE MTSO</v>
          </cell>
          <cell r="E584" t="str">
            <v>BTRHLAGR</v>
          </cell>
          <cell r="F584">
            <v>492</v>
          </cell>
          <cell r="G584"/>
          <cell r="H584"/>
          <cell r="I584">
            <v>8467</v>
          </cell>
          <cell r="J584">
            <v>2862</v>
          </cell>
          <cell r="K584" t="str">
            <v>VzW</v>
          </cell>
          <cell r="L584" t="str">
            <v>MTSO</v>
          </cell>
          <cell r="M584" t="str">
            <v>VzW BATON ROUGE MTSO</v>
          </cell>
          <cell r="N584" t="str">
            <v>BTRHLAGR</v>
          </cell>
          <cell r="O584" t="str">
            <v>in AT&amp;T BTRGLAGW SWC</v>
          </cell>
          <cell r="P584"/>
          <cell r="Q584"/>
          <cell r="R584" t="str">
            <v>VzW</v>
          </cell>
          <cell r="S584"/>
          <cell r="T584"/>
          <cell r="U584" t="str">
            <v>Verizon Wireless</v>
          </cell>
          <cell r="V584"/>
          <cell r="W584"/>
          <cell r="X584"/>
          <cell r="Y584">
            <v>8467</v>
          </cell>
          <cell r="Z584">
            <v>2862</v>
          </cell>
          <cell r="AA584">
            <v>0</v>
          </cell>
          <cell r="AB584">
            <v>0</v>
          </cell>
          <cell r="AC584">
            <v>30.462655999999999</v>
          </cell>
          <cell r="AD584">
            <v>-91.104169999999996</v>
          </cell>
          <cell r="AE584" t="str">
            <v>8182 AIRLINE HWY</v>
          </cell>
          <cell r="AF584" t="str">
            <v>BATON ROUGE</v>
          </cell>
          <cell r="AG584">
            <v>70815</v>
          </cell>
          <cell r="AH584"/>
          <cell r="AI584"/>
          <cell r="AJ584"/>
          <cell r="AK584"/>
        </row>
        <row r="585">
          <cell r="A585" t="str">
            <v>BRHOALTB</v>
          </cell>
          <cell r="B585" t="str">
            <v>AL</v>
          </cell>
          <cell r="C585" t="str">
            <v>AL</v>
          </cell>
          <cell r="D585" t="str">
            <v>VzW BIRMINGHAM MTSO</v>
          </cell>
          <cell r="E585" t="str">
            <v>BRHOALTB</v>
          </cell>
          <cell r="F585">
            <v>476</v>
          </cell>
          <cell r="G585"/>
          <cell r="H585"/>
          <cell r="I585">
            <v>7542</v>
          </cell>
          <cell r="J585">
            <v>2449</v>
          </cell>
          <cell r="K585" t="str">
            <v>VzW</v>
          </cell>
          <cell r="L585" t="str">
            <v>MTSO</v>
          </cell>
          <cell r="M585" t="str">
            <v>VzW BIRMINGHAM MTSO</v>
          </cell>
          <cell r="N585" t="str">
            <v>BRHOALTB</v>
          </cell>
          <cell r="O585" t="str">
            <v>in AT&amp;T BRHMALOX SWC</v>
          </cell>
          <cell r="P585"/>
          <cell r="Q585"/>
          <cell r="R585" t="str">
            <v>VzW</v>
          </cell>
          <cell r="S585"/>
          <cell r="T585"/>
          <cell r="U585" t="str">
            <v>Verizon Wireless</v>
          </cell>
          <cell r="V585"/>
          <cell r="W585"/>
          <cell r="X585"/>
          <cell r="Y585">
            <v>7542</v>
          </cell>
          <cell r="Z585">
            <v>2449</v>
          </cell>
          <cell r="AA585">
            <v>0</v>
          </cell>
          <cell r="AB585">
            <v>0</v>
          </cell>
          <cell r="AC585">
            <v>33.428680999999997</v>
          </cell>
          <cell r="AD585">
            <v>-86.885343000000006</v>
          </cell>
          <cell r="AE585" t="str">
            <v>2601 VENICE RD SW</v>
          </cell>
          <cell r="AF585" t="str">
            <v>BIRMINGHAM</v>
          </cell>
          <cell r="AG585">
            <v>35211</v>
          </cell>
          <cell r="AH585"/>
          <cell r="AI585"/>
          <cell r="AJ585"/>
          <cell r="AK585"/>
        </row>
        <row r="586">
          <cell r="A586" t="str">
            <v>CLMAMOCC</v>
          </cell>
          <cell r="B586" t="str">
            <v>MO</v>
          </cell>
          <cell r="C586" t="str">
            <v>MO</v>
          </cell>
          <cell r="D586" t="str">
            <v>USCC Columbia MSC</v>
          </cell>
          <cell r="E586" t="str">
            <v>CLMAMOCC</v>
          </cell>
          <cell r="F586">
            <v>521</v>
          </cell>
          <cell r="G586"/>
          <cell r="H586"/>
          <cell r="I586">
            <v>6895</v>
          </cell>
          <cell r="J586">
            <v>3840</v>
          </cell>
          <cell r="K586" t="str">
            <v>USCC</v>
          </cell>
          <cell r="L586" t="str">
            <v>MSC</v>
          </cell>
          <cell r="M586" t="str">
            <v>USCC MSC</v>
          </cell>
          <cell r="N586" t="str">
            <v>CLMAMOXA</v>
          </cell>
          <cell r="O586"/>
          <cell r="P586"/>
          <cell r="Q586"/>
          <cell r="R586" t="str">
            <v>USCC</v>
          </cell>
          <cell r="S586"/>
          <cell r="T586"/>
          <cell r="U586" t="str">
            <v>uscc</v>
          </cell>
          <cell r="V586"/>
          <cell r="W586"/>
          <cell r="X586"/>
          <cell r="Y586">
            <v>6895</v>
          </cell>
          <cell r="Z586">
            <v>3840</v>
          </cell>
          <cell r="AA586">
            <v>0</v>
          </cell>
          <cell r="AB586">
            <v>0</v>
          </cell>
          <cell r="AC586">
            <v>38.970734</v>
          </cell>
          <cell r="AD586">
            <v>-92.310508999999996</v>
          </cell>
          <cell r="AE586" t="str">
            <v>1804 VANDIVER DR</v>
          </cell>
          <cell r="AF586" t="str">
            <v>COLUMBIA</v>
          </cell>
          <cell r="AG586">
            <v>65202</v>
          </cell>
          <cell r="AH586"/>
          <cell r="AI586"/>
          <cell r="AJ586"/>
          <cell r="AK586"/>
        </row>
        <row r="587">
          <cell r="A587" t="str">
            <v>CLMAMOXA</v>
          </cell>
          <cell r="B587" t="str">
            <v>MO</v>
          </cell>
          <cell r="C587" t="str">
            <v>MO</v>
          </cell>
          <cell r="D587" t="str">
            <v>COLUMBIA MAIN</v>
          </cell>
          <cell r="E587" t="str">
            <v>CLMAMOXADS0</v>
          </cell>
          <cell r="F587">
            <v>521</v>
          </cell>
          <cell r="G587" t="str">
            <v>573219</v>
          </cell>
          <cell r="H587">
            <v>3841</v>
          </cell>
          <cell r="I587">
            <v>6901</v>
          </cell>
          <cell r="J587">
            <v>3841</v>
          </cell>
          <cell r="K587" t="str">
            <v>T807</v>
          </cell>
          <cell r="L587" t="str">
            <v>9784</v>
          </cell>
          <cell r="M587" t="str">
            <v>CENTURYTEL OF MISSOURI LLC (CNTL)</v>
          </cell>
          <cell r="N587" t="str">
            <v>CLMAMO</v>
          </cell>
          <cell r="O587" t="str">
            <v>COLUMBIA</v>
          </cell>
          <cell r="P587" t="str">
            <v>COLUMBIA</v>
          </cell>
          <cell r="R587" t="str">
            <v>CT</v>
          </cell>
          <cell r="S587" t="str">
            <v>MIDWEST</v>
          </cell>
          <cell r="T587" t="str">
            <v>DUANE RING</v>
          </cell>
          <cell r="U587" t="str">
            <v>CenturyTel of Missouri, LLC</v>
          </cell>
          <cell r="V587" t="str">
            <v>CenturyTel FCC #2 and #3</v>
          </cell>
          <cell r="W587">
            <v>9784</v>
          </cell>
          <cell r="X587" t="str">
            <v>WESTPHALIA MISSOURI</v>
          </cell>
          <cell r="Y587">
            <v>6901</v>
          </cell>
          <cell r="Z587">
            <v>3841</v>
          </cell>
          <cell r="AA587">
            <v>0</v>
          </cell>
          <cell r="AB587">
            <v>0</v>
          </cell>
          <cell r="AC587">
            <v>38.949276231963246</v>
          </cell>
          <cell r="AD587">
            <v>-92.33243406172366</v>
          </cell>
          <cell r="AE587" t="str">
            <v>625 CHERRY ST</v>
          </cell>
          <cell r="AF587" t="str">
            <v>COLUMBIA</v>
          </cell>
          <cell r="AG587" t="str">
            <v>65201</v>
          </cell>
          <cell r="AH587" t="str">
            <v>CLMAMOXADS0</v>
          </cell>
          <cell r="AI587" t="str">
            <v>-</v>
          </cell>
          <cell r="AJ587" t="str">
            <v>-</v>
          </cell>
          <cell r="AK587" t="str">
            <v>-</v>
          </cell>
        </row>
        <row r="588">
          <cell r="A588" t="str">
            <v>CLMAMOXB</v>
          </cell>
          <cell r="B588" t="str">
            <v>MO</v>
          </cell>
          <cell r="C588" t="str">
            <v>MO</v>
          </cell>
          <cell r="D588" t="str">
            <v>COLUMBIA WEST</v>
          </cell>
          <cell r="E588" t="str">
            <v>CLMAMOXBDS0</v>
          </cell>
          <cell r="F588">
            <v>521</v>
          </cell>
          <cell r="G588" t="str">
            <v>573234</v>
          </cell>
          <cell r="H588">
            <v>3849</v>
          </cell>
          <cell r="I588">
            <v>6903</v>
          </cell>
          <cell r="J588">
            <v>3849</v>
          </cell>
          <cell r="K588" t="str">
            <v>T807</v>
          </cell>
          <cell r="L588" t="str">
            <v>9784</v>
          </cell>
          <cell r="M588" t="str">
            <v>CENTURYTEL OF MISSOURI LLC (CNTL)</v>
          </cell>
          <cell r="N588" t="str">
            <v>COLWMO</v>
          </cell>
          <cell r="O588" t="str">
            <v>COLUMBIA</v>
          </cell>
          <cell r="P588" t="str">
            <v>COLUMBIA</v>
          </cell>
          <cell r="R588" t="str">
            <v>CT</v>
          </cell>
          <cell r="S588" t="str">
            <v>MIDWEST</v>
          </cell>
          <cell r="T588" t="str">
            <v>DUANE RING</v>
          </cell>
          <cell r="U588" t="str">
            <v>CenturyTel of Missouri, LLC</v>
          </cell>
          <cell r="V588" t="str">
            <v>CenturyTel FCC #2 and #3</v>
          </cell>
          <cell r="W588">
            <v>9784</v>
          </cell>
          <cell r="X588" t="str">
            <v>WESTPHALIA MISSOURI</v>
          </cell>
          <cell r="Y588">
            <v>6903</v>
          </cell>
          <cell r="Z588">
            <v>3849</v>
          </cell>
          <cell r="AA588">
            <v>0</v>
          </cell>
          <cell r="AB588">
            <v>0</v>
          </cell>
          <cell r="AC588">
            <v>38.956428437844636</v>
          </cell>
          <cell r="AD588">
            <v>-92.380126281669988</v>
          </cell>
          <cell r="AE588" t="str">
            <v>2811 W BROADWAY</v>
          </cell>
          <cell r="AF588" t="str">
            <v>COLUMBIA</v>
          </cell>
          <cell r="AG588" t="str">
            <v>65203</v>
          </cell>
          <cell r="AH588">
            <v>0</v>
          </cell>
          <cell r="AI588" t="str">
            <v>X</v>
          </cell>
          <cell r="AJ588" t="str">
            <v>X</v>
          </cell>
          <cell r="AK588" t="str">
            <v>-</v>
          </cell>
        </row>
        <row r="589">
          <cell r="A589" t="str">
            <v>CLMANCXA</v>
          </cell>
          <cell r="B589" t="str">
            <v>NC</v>
          </cell>
          <cell r="C589" t="str">
            <v>NC</v>
          </cell>
          <cell r="D589" t="str">
            <v>COLUMBIA</v>
          </cell>
          <cell r="E589" t="str">
            <v>CLMANCXARS0</v>
          </cell>
          <cell r="F589">
            <v>951</v>
          </cell>
          <cell r="G589" t="str">
            <v>252766</v>
          </cell>
          <cell r="H589">
            <v>1101</v>
          </cell>
          <cell r="I589">
            <v>6081</v>
          </cell>
          <cell r="J589">
            <v>1101</v>
          </cell>
          <cell r="K589" t="str">
            <v>T887</v>
          </cell>
          <cell r="L589" t="str">
            <v>0470</v>
          </cell>
          <cell r="M589" t="str">
            <v>CAROLINA TEL AND TEL CO., LLC</v>
          </cell>
          <cell r="N589" t="str">
            <v>CLMANC</v>
          </cell>
          <cell r="O589" t="str">
            <v>COLUMBIA</v>
          </cell>
          <cell r="P589" t="str">
            <v>COLUMBIA</v>
          </cell>
          <cell r="R589" t="str">
            <v>EQ</v>
          </cell>
          <cell r="S589" t="str">
            <v>EAST</v>
          </cell>
          <cell r="T589" t="str">
            <v>KEVIN MCCARTER</v>
          </cell>
          <cell r="U589" t="str">
            <v>CAROLINA TEL AND TEL CO., LLC</v>
          </cell>
          <cell r="V589" t="e">
            <v>#N/A</v>
          </cell>
          <cell r="W589" t="e">
            <v>#N/A</v>
          </cell>
          <cell r="X589" t="e">
            <v>#N/A</v>
          </cell>
          <cell r="Y589" t="e">
            <v>#N/A</v>
          </cell>
          <cell r="Z589" t="e">
            <v>#N/A</v>
          </cell>
          <cell r="AA589" t="e">
            <v>#N/A</v>
          </cell>
          <cell r="AB589" t="e">
            <v>#N/A</v>
          </cell>
          <cell r="AC589">
            <v>35.918289999999999</v>
          </cell>
          <cell r="AD589">
            <v>-76.254294000000002</v>
          </cell>
          <cell r="AE589" t="e">
            <v>#N/A</v>
          </cell>
          <cell r="AF589" t="e">
            <v>#N/A</v>
          </cell>
          <cell r="AG589" t="e">
            <v>#N/A</v>
          </cell>
          <cell r="AH589" t="e">
            <v>#N/A</v>
          </cell>
          <cell r="AI589" t="e">
            <v>#N/A</v>
          </cell>
          <cell r="AJ589" t="e">
            <v>#N/A</v>
          </cell>
          <cell r="AK589" t="e">
            <v>#N/A</v>
          </cell>
        </row>
        <row r="590">
          <cell r="A590" t="str">
            <v>CLMANJXW</v>
          </cell>
          <cell r="B590" t="str">
            <v>NJ</v>
          </cell>
          <cell r="C590" t="str">
            <v>NJ</v>
          </cell>
          <cell r="D590" t="str">
            <v>COLUMBIA</v>
          </cell>
          <cell r="E590" t="str">
            <v>CLMANJXWRP0</v>
          </cell>
          <cell r="F590">
            <v>224</v>
          </cell>
          <cell r="G590" t="str">
            <v>908496</v>
          </cell>
          <cell r="H590">
            <v>1576</v>
          </cell>
          <cell r="I590">
            <v>5071</v>
          </cell>
          <cell r="J590">
            <v>1576</v>
          </cell>
          <cell r="K590" t="str">
            <v>T857</v>
          </cell>
          <cell r="L590" t="str">
            <v>0138</v>
          </cell>
          <cell r="M590" t="str">
            <v>UNITED TEL. CO. OF NEW JERSEY</v>
          </cell>
          <cell r="N590" t="str">
            <v>CLMANJ</v>
          </cell>
          <cell r="O590" t="str">
            <v>COLUMBIA</v>
          </cell>
          <cell r="P590" t="str">
            <v>COLUMBIA</v>
          </cell>
          <cell r="R590" t="str">
            <v>EQ</v>
          </cell>
          <cell r="S590" t="str">
            <v>EAST</v>
          </cell>
          <cell r="T590" t="str">
            <v>KEVIN MCCARTER</v>
          </cell>
          <cell r="U590" t="str">
            <v>UNITED TEL. CO. OF NEW JERSEY</v>
          </cell>
          <cell r="V590" t="e">
            <v>#N/A</v>
          </cell>
          <cell r="W590" t="e">
            <v>#N/A</v>
          </cell>
          <cell r="X590" t="e">
            <v>#N/A</v>
          </cell>
          <cell r="Y590" t="e">
            <v>#N/A</v>
          </cell>
          <cell r="Z590" t="e">
            <v>#N/A</v>
          </cell>
          <cell r="AA590" t="e">
            <v>#N/A</v>
          </cell>
          <cell r="AB590" t="e">
            <v>#N/A</v>
          </cell>
          <cell r="AC590">
            <v>40.931944000000001</v>
          </cell>
          <cell r="AD590">
            <v>-75.085555999999997</v>
          </cell>
          <cell r="AE590" t="e">
            <v>#N/A</v>
          </cell>
          <cell r="AF590" t="e">
            <v>#N/A</v>
          </cell>
          <cell r="AG590" t="e">
            <v>#N/A</v>
          </cell>
          <cell r="AH590" t="e">
            <v>#N/A</v>
          </cell>
          <cell r="AI590" t="e">
            <v>#N/A</v>
          </cell>
          <cell r="AJ590" t="e">
            <v>#N/A</v>
          </cell>
          <cell r="AK590" t="e">
            <v>#N/A</v>
          </cell>
        </row>
        <row r="591">
          <cell r="A591" t="str">
            <v>CLMAPAXC</v>
          </cell>
          <cell r="B591" t="str">
            <v>PA</v>
          </cell>
          <cell r="C591" t="str">
            <v>PA</v>
          </cell>
          <cell r="D591" t="str">
            <v>COLUMBIA</v>
          </cell>
          <cell r="E591" t="str">
            <v>CLMAPAXCDS0</v>
          </cell>
          <cell r="F591">
            <v>226</v>
          </cell>
          <cell r="G591" t="str">
            <v>717681</v>
          </cell>
          <cell r="H591">
            <v>1652</v>
          </cell>
          <cell r="I591">
            <v>5368</v>
          </cell>
          <cell r="J591">
            <v>1652</v>
          </cell>
          <cell r="K591" t="str">
            <v>T856</v>
          </cell>
          <cell r="L591" t="str">
            <v>0209</v>
          </cell>
          <cell r="M591" t="str">
            <v>UNITED TEL CO. OF PENNSYLVANIA</v>
          </cell>
          <cell r="N591" t="str">
            <v>CLMAPA</v>
          </cell>
          <cell r="O591" t="str">
            <v>COLUMBIA</v>
          </cell>
          <cell r="P591" t="str">
            <v>COLUMBIA</v>
          </cell>
          <cell r="R591" t="str">
            <v>EQ</v>
          </cell>
          <cell r="S591" t="str">
            <v>EAST</v>
          </cell>
          <cell r="T591" t="str">
            <v>KEVIN MCCARTER</v>
          </cell>
          <cell r="U591" t="str">
            <v>UNITED TEL CO. OF PENNSYLVANIA</v>
          </cell>
          <cell r="V591" t="e">
            <v>#N/A</v>
          </cell>
          <cell r="W591" t="e">
            <v>#N/A</v>
          </cell>
          <cell r="X591" t="e">
            <v>#N/A</v>
          </cell>
          <cell r="Y591" t="e">
            <v>#N/A</v>
          </cell>
          <cell r="Z591" t="e">
            <v>#N/A</v>
          </cell>
          <cell r="AA591" t="e">
            <v>#N/A</v>
          </cell>
          <cell r="AB591" t="e">
            <v>#N/A</v>
          </cell>
          <cell r="AC591">
            <v>40.031627999999998</v>
          </cell>
          <cell r="AD591">
            <v>-76.504531999999998</v>
          </cell>
          <cell r="AE591" t="e">
            <v>#N/A</v>
          </cell>
          <cell r="AF591" t="e">
            <v>#N/A</v>
          </cell>
          <cell r="AG591" t="e">
            <v>#N/A</v>
          </cell>
          <cell r="AH591" t="e">
            <v>#N/A</v>
          </cell>
          <cell r="AI591" t="e">
            <v>#N/A</v>
          </cell>
          <cell r="AJ591" t="e">
            <v>#N/A</v>
          </cell>
          <cell r="AK591" t="e">
            <v>#N/A</v>
          </cell>
        </row>
        <row r="592">
          <cell r="A592" t="str">
            <v>CLMAWAXA</v>
          </cell>
          <cell r="B592" t="str">
            <v>WA</v>
          </cell>
          <cell r="C592" t="str">
            <v>WA</v>
          </cell>
          <cell r="D592" t="str">
            <v>COLUMBIA</v>
          </cell>
          <cell r="E592" t="str">
            <v>CLMAWAXARS0</v>
          </cell>
          <cell r="F592">
            <v>676</v>
          </cell>
          <cell r="G592" t="str">
            <v>509377</v>
          </cell>
          <cell r="H592">
            <v>8430</v>
          </cell>
          <cell r="I592">
            <v>6542</v>
          </cell>
          <cell r="J592">
            <v>8430</v>
          </cell>
          <cell r="K592" t="str">
            <v>T876</v>
          </cell>
          <cell r="L592" t="str">
            <v>4521</v>
          </cell>
          <cell r="M592" t="str">
            <v>UNITED TELEPHONE COMPANY OF THE NORTHWEST</v>
          </cell>
          <cell r="N592" t="str">
            <v>CLMAWA</v>
          </cell>
          <cell r="O592" t="str">
            <v>COLUMBIA</v>
          </cell>
          <cell r="P592" t="str">
            <v>COLUMBIA</v>
          </cell>
          <cell r="R592" t="str">
            <v>EQ</v>
          </cell>
          <cell r="S592" t="str">
            <v>WEST</v>
          </cell>
          <cell r="T592" t="str">
            <v>BRIAN STADING</v>
          </cell>
          <cell r="U592" t="str">
            <v>UNITED TELEPHONE COMPANY OF THE NORTHWEST</v>
          </cell>
          <cell r="V592" t="e">
            <v>#N/A</v>
          </cell>
          <cell r="W592" t="e">
            <v>#N/A</v>
          </cell>
          <cell r="X592" t="e">
            <v>#N/A</v>
          </cell>
          <cell r="Y592" t="e">
            <v>#N/A</v>
          </cell>
          <cell r="Z592" t="e">
            <v>#N/A</v>
          </cell>
          <cell r="AA592" t="e">
            <v>#N/A</v>
          </cell>
          <cell r="AB592" t="e">
            <v>#N/A</v>
          </cell>
          <cell r="AC592">
            <v>46.470782999999997</v>
          </cell>
          <cell r="AD592">
            <v>-119.33669500000001</v>
          </cell>
          <cell r="AE592" t="e">
            <v>#N/A</v>
          </cell>
          <cell r="AF592" t="e">
            <v>#N/A</v>
          </cell>
          <cell r="AG592" t="e">
            <v>#N/A</v>
          </cell>
          <cell r="AH592" t="e">
            <v>#N/A</v>
          </cell>
          <cell r="AI592" t="e">
            <v>#N/A</v>
          </cell>
          <cell r="AJ592" t="e">
            <v>#N/A</v>
          </cell>
          <cell r="AK592" t="e">
            <v>#N/A</v>
          </cell>
        </row>
        <row r="593">
          <cell r="A593" t="str">
            <v>CLMBMTMA</v>
          </cell>
          <cell r="B593" t="str">
            <v>MT</v>
          </cell>
          <cell r="C593" t="str">
            <v>MT</v>
          </cell>
          <cell r="D593" t="str">
            <v>COLUMBUS</v>
          </cell>
          <cell r="E593" t="str">
            <v>CLMBMTMARS1</v>
          </cell>
          <cell r="F593">
            <v>650</v>
          </cell>
          <cell r="G593" t="str">
            <v>406322</v>
          </cell>
          <cell r="H593">
            <v>6893</v>
          </cell>
          <cell r="I593">
            <v>6448</v>
          </cell>
          <cell r="J593">
            <v>6893</v>
          </cell>
          <cell r="K593" t="str">
            <v>T600</v>
          </cell>
          <cell r="L593" t="str">
            <v>9636</v>
          </cell>
          <cell r="M593" t="str">
            <v>QWEST CORPORATION</v>
          </cell>
          <cell r="N593" t="str">
            <v>CLMBMTMA</v>
          </cell>
          <cell r="O593" t="str">
            <v>COLUMBUS</v>
          </cell>
          <cell r="P593" t="str">
            <v>COLUMBUS</v>
          </cell>
          <cell r="R593" t="str">
            <v>Q</v>
          </cell>
          <cell r="S593" t="str">
            <v>WEST</v>
          </cell>
          <cell r="T593" t="str">
            <v>BRIAN STADING</v>
          </cell>
          <cell r="U593" t="str">
            <v>QWEST CORPORATION</v>
          </cell>
          <cell r="V593" t="e">
            <v>#N/A</v>
          </cell>
          <cell r="W593" t="e">
            <v>#N/A</v>
          </cell>
          <cell r="X593" t="e">
            <v>#N/A</v>
          </cell>
          <cell r="Y593" t="e">
            <v>#N/A</v>
          </cell>
          <cell r="Z593" t="e">
            <v>#N/A</v>
          </cell>
          <cell r="AA593" t="e">
            <v>#N/A</v>
          </cell>
          <cell r="AB593" t="e">
            <v>#N/A</v>
          </cell>
          <cell r="AC593">
            <v>45.637779000000002</v>
          </cell>
          <cell r="AD593">
            <v>-109.25166299999999</v>
          </cell>
          <cell r="AE593" t="e">
            <v>#N/A</v>
          </cell>
          <cell r="AF593" t="e">
            <v>#N/A</v>
          </cell>
          <cell r="AG593" t="e">
            <v>#N/A</v>
          </cell>
          <cell r="AH593" t="e">
            <v>#N/A</v>
          </cell>
          <cell r="AI593" t="e">
            <v>#N/A</v>
          </cell>
          <cell r="AJ593" t="e">
            <v>#N/A</v>
          </cell>
          <cell r="AK593" t="e">
            <v>#N/A</v>
          </cell>
        </row>
        <row r="594">
          <cell r="A594" t="str">
            <v>CLMNSDCO</v>
          </cell>
          <cell r="B594" t="str">
            <v>SD</v>
          </cell>
          <cell r="C594" t="str">
            <v>SD</v>
          </cell>
          <cell r="D594" t="str">
            <v>COLMAN</v>
          </cell>
          <cell r="E594" t="str">
            <v>CLMNSDCORS1</v>
          </cell>
          <cell r="F594">
            <v>640</v>
          </cell>
          <cell r="G594" t="str">
            <v>605534</v>
          </cell>
          <cell r="H594">
            <v>4949</v>
          </cell>
          <cell r="I594">
            <v>6195</v>
          </cell>
          <cell r="J594">
            <v>4949</v>
          </cell>
          <cell r="K594" t="str">
            <v>T600</v>
          </cell>
          <cell r="L594" t="str">
            <v>9631</v>
          </cell>
          <cell r="M594" t="str">
            <v>QWEST CORPORATION</v>
          </cell>
          <cell r="N594" t="str">
            <v>CLMNSDCO</v>
          </cell>
          <cell r="O594" t="str">
            <v>COLMAN</v>
          </cell>
          <cell r="P594" t="str">
            <v>FLANDREAU</v>
          </cell>
          <cell r="R594" t="str">
            <v>Q</v>
          </cell>
          <cell r="S594" t="str">
            <v>MIDWEST</v>
          </cell>
          <cell r="T594" t="str">
            <v>DUANE RING</v>
          </cell>
          <cell r="U594" t="str">
            <v>QWEST CORPORATION</v>
          </cell>
          <cell r="V594" t="e">
            <v>#N/A</v>
          </cell>
          <cell r="W594" t="e">
            <v>#N/A</v>
          </cell>
          <cell r="X594" t="e">
            <v>#N/A</v>
          </cell>
          <cell r="Y594" t="e">
            <v>#N/A</v>
          </cell>
          <cell r="Z594" t="e">
            <v>#N/A</v>
          </cell>
          <cell r="AA594" t="e">
            <v>#N/A</v>
          </cell>
          <cell r="AB594" t="e">
            <v>#N/A</v>
          </cell>
          <cell r="AC594">
            <v>43.983612000000001</v>
          </cell>
          <cell r="AD594">
            <v>-96.815551999999997</v>
          </cell>
          <cell r="AE594" t="e">
            <v>#N/A</v>
          </cell>
          <cell r="AF594" t="e">
            <v>#N/A</v>
          </cell>
          <cell r="AG594" t="e">
            <v>#N/A</v>
          </cell>
          <cell r="AH594" t="e">
            <v>#N/A</v>
          </cell>
          <cell r="AI594" t="e">
            <v>#N/A</v>
          </cell>
          <cell r="AJ594" t="e">
            <v>#N/A</v>
          </cell>
          <cell r="AK594" t="e">
            <v>#N/A</v>
          </cell>
        </row>
        <row r="595">
          <cell r="A595" t="str">
            <v>CLMNWIXA</v>
          </cell>
          <cell r="B595" t="str">
            <v>WI</v>
          </cell>
          <cell r="C595" t="str">
            <v>WI</v>
          </cell>
          <cell r="D595" t="str">
            <v>COLEMAN</v>
          </cell>
          <cell r="E595" t="str">
            <v>CLMNWIXADSA</v>
          </cell>
          <cell r="F595">
            <v>350</v>
          </cell>
          <cell r="G595" t="str">
            <v>920897</v>
          </cell>
          <cell r="H595">
            <v>3808</v>
          </cell>
          <cell r="I595">
            <v>5408</v>
          </cell>
          <cell r="J595">
            <v>3808</v>
          </cell>
          <cell r="K595" t="str">
            <v>T157</v>
          </cell>
          <cell r="L595" t="str">
            <v>0841</v>
          </cell>
          <cell r="M595" t="str">
            <v>CENTURYTEL MW-WI-CENCOM</v>
          </cell>
          <cell r="N595" t="str">
            <v>CLMNWI</v>
          </cell>
          <cell r="O595" t="str">
            <v>COLEMAN</v>
          </cell>
          <cell r="P595" t="str">
            <v>COLEMAN</v>
          </cell>
          <cell r="R595" t="str">
            <v>CT</v>
          </cell>
          <cell r="S595" t="str">
            <v>MIDWEST</v>
          </cell>
          <cell r="T595" t="str">
            <v>DUANE RING</v>
          </cell>
          <cell r="U595" t="str">
            <v>CenturyTel of the Midwest-Wisconsin, LLC</v>
          </cell>
          <cell r="V595" t="str">
            <v>NECA</v>
          </cell>
          <cell r="W595">
            <v>841</v>
          </cell>
          <cell r="X595" t="str">
            <v>NORTHEAST WISCONSIN</v>
          </cell>
          <cell r="Y595">
            <v>5408</v>
          </cell>
          <cell r="Z595">
            <v>3808</v>
          </cell>
          <cell r="AA595">
            <v>0</v>
          </cell>
          <cell r="AB595">
            <v>0</v>
          </cell>
          <cell r="AC595">
            <v>45.06383691062689</v>
          </cell>
          <cell r="AD595">
            <v>-88.034889076748698</v>
          </cell>
          <cell r="AE595" t="str">
            <v>119 HAMMES ST</v>
          </cell>
          <cell r="AF595" t="str">
            <v>COLEMAN</v>
          </cell>
          <cell r="AG595" t="str">
            <v>54112</v>
          </cell>
          <cell r="AH595">
            <v>0</v>
          </cell>
          <cell r="AI595" t="str">
            <v>X</v>
          </cell>
          <cell r="AJ595" t="str">
            <v>X</v>
          </cell>
          <cell r="AK595" t="str">
            <v>-</v>
          </cell>
        </row>
        <row r="596">
          <cell r="A596" t="str">
            <v>CLMRIACO</v>
          </cell>
          <cell r="B596" t="str">
            <v>IA</v>
          </cell>
          <cell r="C596" t="str">
            <v>IA</v>
          </cell>
          <cell r="D596" t="str">
            <v>CALMAR</v>
          </cell>
          <cell r="E596" t="str">
            <v>CLMRIACORS5</v>
          </cell>
          <cell r="F596">
            <v>635</v>
          </cell>
          <cell r="G596" t="str">
            <v>563562</v>
          </cell>
          <cell r="H596">
            <v>4162</v>
          </cell>
          <cell r="I596">
            <v>6040</v>
          </cell>
          <cell r="J596">
            <v>4162</v>
          </cell>
          <cell r="K596" t="str">
            <v>T600</v>
          </cell>
          <cell r="L596" t="str">
            <v>9631</v>
          </cell>
          <cell r="M596" t="str">
            <v>QWEST CORPORATION</v>
          </cell>
          <cell r="N596" t="str">
            <v>CLMRIACO</v>
          </cell>
          <cell r="O596" t="str">
            <v>CALMAR</v>
          </cell>
          <cell r="P596" t="str">
            <v>CALMAR</v>
          </cell>
          <cell r="R596" t="str">
            <v>Q</v>
          </cell>
          <cell r="S596" t="str">
            <v>MIDWEST</v>
          </cell>
          <cell r="T596" t="str">
            <v>DUANE RING</v>
          </cell>
          <cell r="U596" t="str">
            <v>QWEST CORPORATION</v>
          </cell>
          <cell r="V596" t="e">
            <v>#N/A</v>
          </cell>
          <cell r="W596" t="e">
            <v>#N/A</v>
          </cell>
          <cell r="X596" t="e">
            <v>#N/A</v>
          </cell>
          <cell r="Y596" t="e">
            <v>#N/A</v>
          </cell>
          <cell r="Z596" t="e">
            <v>#N/A</v>
          </cell>
          <cell r="AA596" t="e">
            <v>#N/A</v>
          </cell>
          <cell r="AB596" t="e">
            <v>#N/A</v>
          </cell>
          <cell r="AC596">
            <v>43.183056000000001</v>
          </cell>
          <cell r="AD596">
            <v>-91.868056999999993</v>
          </cell>
          <cell r="AE596" t="e">
            <v>#N/A</v>
          </cell>
          <cell r="AF596" t="e">
            <v>#N/A</v>
          </cell>
          <cell r="AG596" t="e">
            <v>#N/A</v>
          </cell>
          <cell r="AH596" t="e">
            <v>#N/A</v>
          </cell>
          <cell r="AI596" t="e">
            <v>#N/A</v>
          </cell>
          <cell r="AJ596" t="e">
            <v>#N/A</v>
          </cell>
          <cell r="AK596" t="e">
            <v>#N/A</v>
          </cell>
        </row>
        <row r="597">
          <cell r="A597" t="str">
            <v>CLMTFLXA</v>
          </cell>
          <cell r="B597" t="str">
            <v>FL</v>
          </cell>
          <cell r="C597" t="str">
            <v>FL</v>
          </cell>
          <cell r="D597" t="str">
            <v>CLERMONT</v>
          </cell>
          <cell r="E597" t="str">
            <v>CLMTFLXADS0</v>
          </cell>
          <cell r="F597">
            <v>454</v>
          </cell>
          <cell r="G597" t="str">
            <v>352241</v>
          </cell>
          <cell r="H597">
            <v>1098</v>
          </cell>
          <cell r="I597">
            <v>7991</v>
          </cell>
          <cell r="J597">
            <v>1098</v>
          </cell>
          <cell r="K597" t="str">
            <v>T885</v>
          </cell>
          <cell r="L597" t="str">
            <v>0341</v>
          </cell>
          <cell r="M597" t="str">
            <v>EMBARQ FLORIDA, INC.</v>
          </cell>
          <cell r="N597" t="str">
            <v>CLMTFL</v>
          </cell>
          <cell r="O597" t="str">
            <v>CLERMONT</v>
          </cell>
          <cell r="P597" t="str">
            <v>CLERMONT</v>
          </cell>
          <cell r="R597" t="str">
            <v>EQ</v>
          </cell>
          <cell r="S597" t="str">
            <v>EAST</v>
          </cell>
          <cell r="T597" t="str">
            <v>KEVIN MCCARTER</v>
          </cell>
          <cell r="U597" t="str">
            <v>EMBARQ FLORIDA, INC.</v>
          </cell>
          <cell r="V597" t="e">
            <v>#N/A</v>
          </cell>
          <cell r="W597" t="e">
            <v>#N/A</v>
          </cell>
          <cell r="X597" t="e">
            <v>#N/A</v>
          </cell>
          <cell r="Y597" t="e">
            <v>#N/A</v>
          </cell>
          <cell r="Z597" t="e">
            <v>#N/A</v>
          </cell>
          <cell r="AA597" t="e">
            <v>#N/A</v>
          </cell>
          <cell r="AB597" t="e">
            <v>#N/A</v>
          </cell>
          <cell r="AC597">
            <v>28.553128000000001</v>
          </cell>
          <cell r="AD597">
            <v>-81.769563000000005</v>
          </cell>
          <cell r="AE597" t="e">
            <v>#N/A</v>
          </cell>
          <cell r="AF597" t="e">
            <v>#N/A</v>
          </cell>
          <cell r="AG597" t="e">
            <v>#N/A</v>
          </cell>
          <cell r="AH597" t="e">
            <v>#N/A</v>
          </cell>
          <cell r="AI597" t="e">
            <v>#N/A</v>
          </cell>
          <cell r="AJ597" t="e">
            <v>#N/A</v>
          </cell>
          <cell r="AK597" t="e">
            <v>#N/A</v>
          </cell>
        </row>
        <row r="598">
          <cell r="A598" t="str">
            <v>CLNCMOXA</v>
          </cell>
          <cell r="B598" t="str">
            <v>MO</v>
          </cell>
          <cell r="C598" t="str">
            <v>MO</v>
          </cell>
          <cell r="D598" t="str">
            <v>CLARENCE</v>
          </cell>
          <cell r="E598" t="str">
            <v>CLNCMOXARS0</v>
          </cell>
          <cell r="F598">
            <v>524</v>
          </cell>
          <cell r="G598" t="str">
            <v>660699</v>
          </cell>
          <cell r="H598">
            <v>3903</v>
          </cell>
          <cell r="I598">
            <v>6740</v>
          </cell>
          <cell r="J598">
            <v>3903</v>
          </cell>
          <cell r="K598" t="str">
            <v>T095</v>
          </cell>
          <cell r="L598" t="str">
            <v>1151</v>
          </cell>
          <cell r="M598" t="str">
            <v>SPECTRA COMMUNICATIONS GROUP LLC</v>
          </cell>
          <cell r="N598" t="str">
            <v>CLNCMO</v>
          </cell>
          <cell r="O598" t="str">
            <v>CLARENCE</v>
          </cell>
          <cell r="P598" t="str">
            <v>CLARENCE</v>
          </cell>
          <cell r="R598" t="str">
            <v>CT</v>
          </cell>
          <cell r="S598" t="str">
            <v>MIDWEST</v>
          </cell>
          <cell r="T598" t="str">
            <v>DUANE RING</v>
          </cell>
          <cell r="U598" t="str">
            <v>Spectra Communications Group, LLC</v>
          </cell>
          <cell r="V598" t="str">
            <v>CenturyTel FCC #1</v>
          </cell>
          <cell r="W598">
            <v>1151</v>
          </cell>
          <cell r="X598" t="str">
            <v>KANSAS CITY MISSOURI</v>
          </cell>
          <cell r="Y598">
            <v>6741</v>
          </cell>
          <cell r="Z598">
            <v>3902</v>
          </cell>
          <cell r="AA598">
            <v>-1</v>
          </cell>
          <cell r="AB598">
            <v>1</v>
          </cell>
          <cell r="AC598">
            <v>39.73923875643387</v>
          </cell>
          <cell r="AD598">
            <v>-92.259002678129434</v>
          </cell>
          <cell r="AE598" t="str">
            <v>118 CENTER ST</v>
          </cell>
          <cell r="AF598" t="str">
            <v>CLARENCE</v>
          </cell>
          <cell r="AG598" t="str">
            <v>63437</v>
          </cell>
          <cell r="AH598">
            <v>0</v>
          </cell>
          <cell r="AI598" t="str">
            <v>X</v>
          </cell>
          <cell r="AJ598" t="str">
            <v>-</v>
          </cell>
          <cell r="AK598" t="str">
            <v>X</v>
          </cell>
        </row>
        <row r="599">
          <cell r="A599" t="str">
            <v>CLNCMTMA</v>
          </cell>
          <cell r="B599" t="str">
            <v>MT</v>
          </cell>
          <cell r="C599" t="str">
            <v>MT</v>
          </cell>
          <cell r="D599" t="str">
            <v>CLANCY</v>
          </cell>
          <cell r="E599" t="str">
            <v>CLNCMTMARS1</v>
          </cell>
          <cell r="F599">
            <v>648</v>
          </cell>
          <cell r="G599" t="str">
            <v>406933</v>
          </cell>
          <cell r="H599">
            <v>7336</v>
          </cell>
          <cell r="I599">
            <v>6364</v>
          </cell>
          <cell r="J599">
            <v>7336</v>
          </cell>
          <cell r="K599" t="str">
            <v>T600</v>
          </cell>
          <cell r="L599" t="str">
            <v>9636</v>
          </cell>
          <cell r="M599" t="str">
            <v>QWEST CORPORATION</v>
          </cell>
          <cell r="N599" t="str">
            <v>CLNCMTMA</v>
          </cell>
          <cell r="O599" t="str">
            <v>CLANCY</v>
          </cell>
          <cell r="P599" t="str">
            <v>HELENA</v>
          </cell>
          <cell r="R599" t="str">
            <v>Q</v>
          </cell>
          <cell r="S599" t="str">
            <v>WEST</v>
          </cell>
          <cell r="T599" t="str">
            <v>BRIAN STADING</v>
          </cell>
          <cell r="U599" t="str">
            <v>QWEST CORPORATION</v>
          </cell>
          <cell r="V599" t="e">
            <v>#N/A</v>
          </cell>
          <cell r="W599" t="e">
            <v>#N/A</v>
          </cell>
          <cell r="X599" t="e">
            <v>#N/A</v>
          </cell>
          <cell r="Y599" t="e">
            <v>#N/A</v>
          </cell>
          <cell r="Z599" t="e">
            <v>#N/A</v>
          </cell>
          <cell r="AA599" t="e">
            <v>#N/A</v>
          </cell>
          <cell r="AB599" t="e">
            <v>#N/A</v>
          </cell>
          <cell r="AC599">
            <v>46.465000000000003</v>
          </cell>
          <cell r="AD599">
            <v>-111.98833500000001</v>
          </cell>
          <cell r="AE599" t="e">
            <v>#N/A</v>
          </cell>
          <cell r="AF599" t="e">
            <v>#N/A</v>
          </cell>
          <cell r="AG599" t="e">
            <v>#N/A</v>
          </cell>
          <cell r="AH599" t="e">
            <v>#N/A</v>
          </cell>
          <cell r="AI599" t="e">
            <v>#N/A</v>
          </cell>
          <cell r="AJ599" t="e">
            <v>#N/A</v>
          </cell>
          <cell r="AK599" t="e">
            <v>#N/A</v>
          </cell>
        </row>
        <row r="600">
          <cell r="A600" t="str">
            <v>CLNSMOXA</v>
          </cell>
          <cell r="B600" t="str">
            <v>MO</v>
          </cell>
          <cell r="C600" t="str">
            <v>MO</v>
          </cell>
          <cell r="D600" t="str">
            <v>COLLINS</v>
          </cell>
          <cell r="E600" t="str">
            <v>CLNSMOXARS1</v>
          </cell>
          <cell r="F600">
            <v>522</v>
          </cell>
          <cell r="G600" t="str">
            <v>417275</v>
          </cell>
          <cell r="H600">
            <v>3946</v>
          </cell>
          <cell r="I600">
            <v>7200</v>
          </cell>
          <cell r="J600">
            <v>3946</v>
          </cell>
          <cell r="K600" t="str">
            <v>T095</v>
          </cell>
          <cell r="L600" t="str">
            <v>1151</v>
          </cell>
          <cell r="M600" t="str">
            <v>SPECTRA COMMUNICATIONS GROUP LLC</v>
          </cell>
          <cell r="N600" t="str">
            <v>CLNSMO</v>
          </cell>
          <cell r="O600" t="str">
            <v>COLLINS</v>
          </cell>
          <cell r="P600" t="str">
            <v>COLLINS</v>
          </cell>
          <cell r="R600" t="str">
            <v>CT</v>
          </cell>
          <cell r="S600" t="str">
            <v>MIDWEST</v>
          </cell>
          <cell r="T600" t="str">
            <v>DUANE RING</v>
          </cell>
          <cell r="U600" t="str">
            <v>Spectra Communications Group, LLC</v>
          </cell>
          <cell r="V600" t="str">
            <v>CenturyTel FCC #1</v>
          </cell>
          <cell r="W600">
            <v>1151</v>
          </cell>
          <cell r="X600" t="str">
            <v>SPRINGFIELD MISSOURI</v>
          </cell>
          <cell r="Y600">
            <v>7200</v>
          </cell>
          <cell r="Z600">
            <v>3946</v>
          </cell>
          <cell r="AA600">
            <v>0</v>
          </cell>
          <cell r="AB600">
            <v>0</v>
          </cell>
          <cell r="AC600">
            <v>37.890978793530401</v>
          </cell>
          <cell r="AD600">
            <v>-93.617216374793713</v>
          </cell>
          <cell r="AE600" t="str">
            <v>312 N CHESTNUT ST</v>
          </cell>
          <cell r="AF600" t="str">
            <v>COLLINS</v>
          </cell>
          <cell r="AG600" t="str">
            <v>64738</v>
          </cell>
          <cell r="AH600">
            <v>0</v>
          </cell>
          <cell r="AI600" t="str">
            <v>X</v>
          </cell>
          <cell r="AJ600" t="str">
            <v>-</v>
          </cell>
          <cell r="AK600" t="str">
            <v>X</v>
          </cell>
        </row>
        <row r="601">
          <cell r="A601" t="str">
            <v>CLPKMTMA</v>
          </cell>
          <cell r="B601" t="str">
            <v>MT</v>
          </cell>
          <cell r="C601" t="str">
            <v>MT</v>
          </cell>
          <cell r="D601" t="str">
            <v>CLYDE PARK</v>
          </cell>
          <cell r="E601" t="str">
            <v>CLPKMTMARS1</v>
          </cell>
          <cell r="F601">
            <v>650</v>
          </cell>
          <cell r="G601" t="str">
            <v>406686</v>
          </cell>
          <cell r="H601">
            <v>7106</v>
          </cell>
          <cell r="I601">
            <v>6443</v>
          </cell>
          <cell r="J601">
            <v>7106</v>
          </cell>
          <cell r="K601" t="str">
            <v>T600</v>
          </cell>
          <cell r="L601" t="str">
            <v>9636</v>
          </cell>
          <cell r="M601" t="str">
            <v>QWEST CORPORATION</v>
          </cell>
          <cell r="N601" t="str">
            <v>CLPKMTMA</v>
          </cell>
          <cell r="O601" t="str">
            <v>CLYDE PARK</v>
          </cell>
          <cell r="P601" t="str">
            <v>CLYDE PARK</v>
          </cell>
          <cell r="R601" t="str">
            <v>Q</v>
          </cell>
          <cell r="S601" t="str">
            <v>WEST</v>
          </cell>
          <cell r="T601" t="str">
            <v>BRIAN STADING</v>
          </cell>
          <cell r="U601" t="str">
            <v>QWEST CORPORATION</v>
          </cell>
          <cell r="V601" t="e">
            <v>#N/A</v>
          </cell>
          <cell r="W601" t="e">
            <v>#N/A</v>
          </cell>
          <cell r="X601" t="e">
            <v>#N/A</v>
          </cell>
          <cell r="Y601" t="e">
            <v>#N/A</v>
          </cell>
          <cell r="Z601" t="e">
            <v>#N/A</v>
          </cell>
          <cell r="AA601" t="e">
            <v>#N/A</v>
          </cell>
          <cell r="AB601" t="e">
            <v>#N/A</v>
          </cell>
          <cell r="AC601">
            <v>45.883445000000002</v>
          </cell>
          <cell r="AD601">
            <v>-110.602565</v>
          </cell>
          <cell r="AE601" t="e">
            <v>#N/A</v>
          </cell>
          <cell r="AF601" t="e">
            <v>#N/A</v>
          </cell>
          <cell r="AG601" t="e">
            <v>#N/A</v>
          </cell>
          <cell r="AH601" t="e">
            <v>#N/A</v>
          </cell>
          <cell r="AI601" t="e">
            <v>#N/A</v>
          </cell>
          <cell r="AJ601" t="e">
            <v>#N/A</v>
          </cell>
          <cell r="AK601" t="e">
            <v>#N/A</v>
          </cell>
        </row>
        <row r="602">
          <cell r="A602" t="str">
            <v>CLQTMNCA</v>
          </cell>
          <cell r="B602" t="str">
            <v>MN</v>
          </cell>
          <cell r="C602" t="str">
            <v>MN</v>
          </cell>
          <cell r="D602" t="str">
            <v>CLOQUET</v>
          </cell>
          <cell r="E602" t="str">
            <v>CLQTMNCARS8</v>
          </cell>
          <cell r="F602">
            <v>624</v>
          </cell>
          <cell r="G602" t="str">
            <v>218499</v>
          </cell>
          <cell r="H602">
            <v>4572</v>
          </cell>
          <cell r="I602">
            <v>5387</v>
          </cell>
          <cell r="J602">
            <v>4572</v>
          </cell>
          <cell r="K602" t="str">
            <v>T600</v>
          </cell>
          <cell r="L602" t="str">
            <v>9631</v>
          </cell>
          <cell r="M602" t="str">
            <v>QWEST CORPORATION</v>
          </cell>
          <cell r="N602" t="str">
            <v>CLQTMNCA</v>
          </cell>
          <cell r="O602" t="str">
            <v>CLOQUET</v>
          </cell>
          <cell r="P602" t="str">
            <v>CLOQUET</v>
          </cell>
          <cell r="R602" t="str">
            <v>Q</v>
          </cell>
          <cell r="S602" t="str">
            <v>MIDWEST</v>
          </cell>
          <cell r="T602" t="str">
            <v>DUANE RING</v>
          </cell>
          <cell r="U602" t="str">
            <v>QWEST CORPORATION</v>
          </cell>
          <cell r="V602" t="e">
            <v>#N/A</v>
          </cell>
          <cell r="W602" t="e">
            <v>#N/A</v>
          </cell>
          <cell r="X602" t="e">
            <v>#N/A</v>
          </cell>
          <cell r="Y602" t="e">
            <v>#N/A</v>
          </cell>
          <cell r="Z602" t="e">
            <v>#N/A</v>
          </cell>
          <cell r="AA602" t="e">
            <v>#N/A</v>
          </cell>
          <cell r="AB602" t="e">
            <v>#N/A</v>
          </cell>
          <cell r="AC602">
            <v>46.720275999999998</v>
          </cell>
          <cell r="AD602">
            <v>-92.452224999999999</v>
          </cell>
          <cell r="AE602" t="e">
            <v>#N/A</v>
          </cell>
          <cell r="AF602" t="e">
            <v>#N/A</v>
          </cell>
          <cell r="AG602" t="e">
            <v>#N/A</v>
          </cell>
          <cell r="AH602" t="e">
            <v>#N/A</v>
          </cell>
          <cell r="AI602" t="e">
            <v>#N/A</v>
          </cell>
          <cell r="AJ602" t="e">
            <v>#N/A</v>
          </cell>
          <cell r="AK602" t="e">
            <v>#N/A</v>
          </cell>
        </row>
        <row r="603">
          <cell r="A603" t="str">
            <v>CLRIIACO</v>
          </cell>
          <cell r="B603" t="str">
            <v>IA</v>
          </cell>
          <cell r="C603" t="str">
            <v>IA</v>
          </cell>
          <cell r="D603" t="str">
            <v>CLARION</v>
          </cell>
          <cell r="E603" t="str">
            <v>CLRIIACORS5</v>
          </cell>
          <cell r="F603">
            <v>632</v>
          </cell>
          <cell r="G603" t="str">
            <v>515532</v>
          </cell>
          <cell r="H603">
            <v>4392</v>
          </cell>
          <cell r="I603">
            <v>6253</v>
          </cell>
          <cell r="J603">
            <v>4392</v>
          </cell>
          <cell r="K603" t="str">
            <v>T600</v>
          </cell>
          <cell r="L603" t="str">
            <v>9631</v>
          </cell>
          <cell r="M603" t="str">
            <v>QWEST CORPORATION</v>
          </cell>
          <cell r="N603" t="str">
            <v>CLRIIACO</v>
          </cell>
          <cell r="O603" t="str">
            <v>CLARION</v>
          </cell>
          <cell r="P603" t="str">
            <v>CLARION</v>
          </cell>
          <cell r="R603" t="str">
            <v>Q</v>
          </cell>
          <cell r="S603" t="str">
            <v>MIDWEST</v>
          </cell>
          <cell r="T603" t="str">
            <v>DUANE RING</v>
          </cell>
          <cell r="U603" t="str">
            <v>QWEST CORPORATION</v>
          </cell>
          <cell r="V603" t="e">
            <v>#N/A</v>
          </cell>
          <cell r="W603" t="e">
            <v>#N/A</v>
          </cell>
          <cell r="X603" t="e">
            <v>#N/A</v>
          </cell>
          <cell r="Y603" t="e">
            <v>#N/A</v>
          </cell>
          <cell r="Z603" t="e">
            <v>#N/A</v>
          </cell>
          <cell r="AA603" t="e">
            <v>#N/A</v>
          </cell>
          <cell r="AB603" t="e">
            <v>#N/A</v>
          </cell>
          <cell r="AC603">
            <v>42.733009000000003</v>
          </cell>
          <cell r="AD603">
            <v>-93.734043</v>
          </cell>
          <cell r="AE603" t="e">
            <v>#N/A</v>
          </cell>
          <cell r="AF603" t="e">
            <v>#N/A</v>
          </cell>
          <cell r="AG603" t="e">
            <v>#N/A</v>
          </cell>
          <cell r="AH603" t="e">
            <v>#N/A</v>
          </cell>
          <cell r="AI603" t="e">
            <v>#N/A</v>
          </cell>
          <cell r="AJ603" t="e">
            <v>#N/A</v>
          </cell>
          <cell r="AK603" t="e">
            <v>#N/A</v>
          </cell>
        </row>
        <row r="604">
          <cell r="A604" t="str">
            <v>CLRKARXA</v>
          </cell>
          <cell r="B604" t="str">
            <v>AR</v>
          </cell>
          <cell r="C604" t="str">
            <v>AR</v>
          </cell>
          <cell r="D604" t="str">
            <v>CALICO ROCK</v>
          </cell>
          <cell r="E604" t="str">
            <v>CLRKARXARS1</v>
          </cell>
          <cell r="F604">
            <v>528</v>
          </cell>
          <cell r="G604" t="str">
            <v>870297</v>
          </cell>
          <cell r="H604">
            <v>3553</v>
          </cell>
          <cell r="I604">
            <v>7442</v>
          </cell>
          <cell r="J604">
            <v>3553</v>
          </cell>
          <cell r="K604" t="str">
            <v>T044</v>
          </cell>
          <cell r="L604" t="str">
            <v>1706</v>
          </cell>
          <cell r="M604" t="str">
            <v>CENTURYTEL OF ARKANSAS, INC.</v>
          </cell>
          <cell r="N604" t="str">
            <v>CLRKAR</v>
          </cell>
          <cell r="O604" t="str">
            <v>CALICO ROCK</v>
          </cell>
          <cell r="P604" t="str">
            <v>CALICOROCK</v>
          </cell>
          <cell r="R604" t="str">
            <v>CT</v>
          </cell>
          <cell r="S604" t="str">
            <v>EAST</v>
          </cell>
          <cell r="T604" t="str">
            <v>KEVIN MCCARTER</v>
          </cell>
          <cell r="U604" t="str">
            <v>CenturyTel of Arkansas, Inc.</v>
          </cell>
          <cell r="V604" t="str">
            <v>CenturyTel FCC # 7</v>
          </cell>
          <cell r="W604">
            <v>1706</v>
          </cell>
          <cell r="X604" t="str">
            <v>LITTLE ROCK ARKANSAS</v>
          </cell>
          <cell r="Y604">
            <v>7442</v>
          </cell>
          <cell r="Z604">
            <v>3551</v>
          </cell>
          <cell r="AA604">
            <v>0</v>
          </cell>
          <cell r="AB604">
            <v>2</v>
          </cell>
          <cell r="AC604">
            <v>36.114464141482372</v>
          </cell>
          <cell r="AD604">
            <v>-92.133866133279014</v>
          </cell>
          <cell r="AE604" t="str">
            <v>CALICO ROCK</v>
          </cell>
          <cell r="AF604" t="str">
            <v>CALICO ROCK</v>
          </cell>
          <cell r="AG604" t="str">
            <v>72519</v>
          </cell>
          <cell r="AH604">
            <v>0</v>
          </cell>
          <cell r="AI604" t="str">
            <v>X</v>
          </cell>
          <cell r="AJ604" t="str">
            <v>-</v>
          </cell>
          <cell r="AK604" t="str">
            <v>X</v>
          </cell>
        </row>
        <row r="605">
          <cell r="A605" t="str">
            <v>CLRKMOXA</v>
          </cell>
          <cell r="B605" t="str">
            <v>MO</v>
          </cell>
          <cell r="C605" t="str">
            <v>MO</v>
          </cell>
          <cell r="D605" t="str">
            <v>CLARK</v>
          </cell>
          <cell r="E605" t="str">
            <v>CLRKMOXARS0</v>
          </cell>
          <cell r="F605">
            <v>521</v>
          </cell>
          <cell r="G605" t="str">
            <v>573641</v>
          </cell>
          <cell r="H605">
            <v>3896</v>
          </cell>
          <cell r="I605">
            <v>6825</v>
          </cell>
          <cell r="J605">
            <v>3896</v>
          </cell>
          <cell r="K605" t="str">
            <v>T807</v>
          </cell>
          <cell r="L605" t="str">
            <v>9784</v>
          </cell>
          <cell r="M605" t="str">
            <v>CENTURYTEL OF MISSOURI LLC (CNTL)</v>
          </cell>
          <cell r="N605" t="str">
            <v>CLRKMO</v>
          </cell>
          <cell r="O605" t="str">
            <v>CLARK</v>
          </cell>
          <cell r="P605" t="str">
            <v>STURGEON</v>
          </cell>
          <cell r="Q605"/>
          <cell r="R605" t="str">
            <v>CT</v>
          </cell>
          <cell r="S605" t="str">
            <v>MIDWEST</v>
          </cell>
          <cell r="T605" t="str">
            <v>DUANE RING</v>
          </cell>
          <cell r="U605" t="str">
            <v>CenturyTel of Missouri, LLC</v>
          </cell>
          <cell r="V605" t="str">
            <v>CenturyTel FCC #2 and #3</v>
          </cell>
          <cell r="W605">
            <v>9784</v>
          </cell>
          <cell r="X605" t="str">
            <v>WESTPHALIA MISSOURI</v>
          </cell>
          <cell r="Y605">
            <v>6825</v>
          </cell>
          <cell r="Z605">
            <v>3896</v>
          </cell>
          <cell r="AA605">
            <v>0</v>
          </cell>
          <cell r="AB605">
            <v>0</v>
          </cell>
          <cell r="AC605">
            <v>39.375086864896069</v>
          </cell>
          <cell r="AD605">
            <v>-92.437588931747598</v>
          </cell>
          <cell r="AE605" t="str">
            <v>2061 MORLEY</v>
          </cell>
          <cell r="AF605" t="str">
            <v>CLARK</v>
          </cell>
          <cell r="AG605" t="str">
            <v>65243</v>
          </cell>
          <cell r="AH605">
            <v>0</v>
          </cell>
          <cell r="AI605" t="str">
            <v>-</v>
          </cell>
          <cell r="AJ605" t="str">
            <v>-</v>
          </cell>
          <cell r="AK605" t="str">
            <v>X</v>
          </cell>
        </row>
        <row r="606">
          <cell r="A606" t="str">
            <v>CLRNMNCO</v>
          </cell>
          <cell r="B606" t="str">
            <v>MN</v>
          </cell>
          <cell r="C606" t="str">
            <v>MN</v>
          </cell>
          <cell r="D606" t="str">
            <v>COLERAINE</v>
          </cell>
          <cell r="E606" t="str">
            <v>CLRNMNCORS2</v>
          </cell>
          <cell r="F606">
            <v>624</v>
          </cell>
          <cell r="G606" t="str">
            <v>218245</v>
          </cell>
          <cell r="H606">
            <v>4755</v>
          </cell>
          <cell r="I606">
            <v>5336</v>
          </cell>
          <cell r="J606">
            <v>4755</v>
          </cell>
          <cell r="K606" t="str">
            <v>T600</v>
          </cell>
          <cell r="L606" t="str">
            <v>9631</v>
          </cell>
          <cell r="M606" t="str">
            <v>QWEST CORPORATION</v>
          </cell>
          <cell r="N606" t="str">
            <v>CLRNMNCO</v>
          </cell>
          <cell r="O606" t="str">
            <v>COLERAINE</v>
          </cell>
          <cell r="P606" t="str">
            <v>COLERAINE</v>
          </cell>
          <cell r="R606" t="str">
            <v>Q</v>
          </cell>
          <cell r="S606" t="str">
            <v>MIDWEST</v>
          </cell>
          <cell r="T606" t="str">
            <v>DUANE RING</v>
          </cell>
          <cell r="U606" t="str">
            <v>QWEST CORPORATION</v>
          </cell>
          <cell r="V606" t="e">
            <v>#N/A</v>
          </cell>
          <cell r="W606" t="e">
            <v>#N/A</v>
          </cell>
          <cell r="X606" t="e">
            <v>#N/A</v>
          </cell>
          <cell r="Y606" t="e">
            <v>#N/A</v>
          </cell>
          <cell r="Z606" t="e">
            <v>#N/A</v>
          </cell>
          <cell r="AA606" t="e">
            <v>#N/A</v>
          </cell>
          <cell r="AB606" t="e">
            <v>#N/A</v>
          </cell>
          <cell r="AC606">
            <v>47.286388000000002</v>
          </cell>
          <cell r="AD606">
            <v>-93.430274999999995</v>
          </cell>
          <cell r="AE606" t="e">
            <v>#N/A</v>
          </cell>
          <cell r="AF606" t="e">
            <v>#N/A</v>
          </cell>
          <cell r="AG606" t="e">
            <v>#N/A</v>
          </cell>
          <cell r="AH606" t="e">
            <v>#N/A</v>
          </cell>
          <cell r="AI606" t="e">
            <v>#N/A</v>
          </cell>
          <cell r="AJ606" t="e">
            <v>#N/A</v>
          </cell>
          <cell r="AK606" t="e">
            <v>#N/A</v>
          </cell>
        </row>
        <row r="607">
          <cell r="A607" t="str">
            <v>CLRNNCXA</v>
          </cell>
          <cell r="B607" t="str">
            <v>NC</v>
          </cell>
          <cell r="C607" t="str">
            <v>NC</v>
          </cell>
          <cell r="D607" t="str">
            <v>COLERAIN</v>
          </cell>
          <cell r="E607" t="str">
            <v>CLRNNCXARS0</v>
          </cell>
          <cell r="F607">
            <v>951</v>
          </cell>
          <cell r="G607" t="str">
            <v>252356</v>
          </cell>
          <cell r="H607">
            <v>1211</v>
          </cell>
          <cell r="I607">
            <v>6082</v>
          </cell>
          <cell r="J607">
            <v>1211</v>
          </cell>
          <cell r="K607" t="str">
            <v>T887</v>
          </cell>
          <cell r="L607" t="str">
            <v>0470</v>
          </cell>
          <cell r="M607" t="str">
            <v>CAROLINA TEL AND TEL CO., LLC</v>
          </cell>
          <cell r="N607" t="str">
            <v>CLRNNC</v>
          </cell>
          <cell r="O607" t="str">
            <v>COLERAIN</v>
          </cell>
          <cell r="P607" t="str">
            <v>COLERAIN</v>
          </cell>
          <cell r="R607" t="str">
            <v>EQ</v>
          </cell>
          <cell r="S607" t="str">
            <v>EAST</v>
          </cell>
          <cell r="T607" t="str">
            <v>KEVIN MCCARTER</v>
          </cell>
          <cell r="U607" t="str">
            <v>CAROLINA TEL AND TEL CO., LLC</v>
          </cell>
          <cell r="V607" t="e">
            <v>#N/A</v>
          </cell>
          <cell r="W607" t="e">
            <v>#N/A</v>
          </cell>
          <cell r="X607" t="e">
            <v>#N/A</v>
          </cell>
          <cell r="Y607" t="e">
            <v>#N/A</v>
          </cell>
          <cell r="Z607" t="e">
            <v>#N/A</v>
          </cell>
          <cell r="AA607" t="e">
            <v>#N/A</v>
          </cell>
          <cell r="AB607" t="e">
            <v>#N/A</v>
          </cell>
          <cell r="AC607">
            <v>36.200248000000002</v>
          </cell>
          <cell r="AD607">
            <v>-76.767914000000005</v>
          </cell>
          <cell r="AE607" t="e">
            <v>#N/A</v>
          </cell>
          <cell r="AF607" t="e">
            <v>#N/A</v>
          </cell>
          <cell r="AG607" t="e">
            <v>#N/A</v>
          </cell>
          <cell r="AH607" t="e">
            <v>#N/A</v>
          </cell>
          <cell r="AI607" t="e">
            <v>#N/A</v>
          </cell>
          <cell r="AJ607" t="e">
            <v>#N/A</v>
          </cell>
          <cell r="AK607" t="e">
            <v>#N/A</v>
          </cell>
        </row>
        <row r="608">
          <cell r="A608" t="str">
            <v>CLRVPAXC</v>
          </cell>
          <cell r="B608" t="str">
            <v>PA</v>
          </cell>
          <cell r="C608" t="str">
            <v>PA</v>
          </cell>
          <cell r="D608" t="str">
            <v>CLEARVILLE</v>
          </cell>
          <cell r="E608" t="str">
            <v>CLRVPAXCRS1</v>
          </cell>
          <cell r="F608">
            <v>230</v>
          </cell>
          <cell r="G608" t="str">
            <v>814784</v>
          </cell>
          <cell r="H608">
            <v>1897</v>
          </cell>
          <cell r="I608">
            <v>5567</v>
          </cell>
          <cell r="J608">
            <v>1897</v>
          </cell>
          <cell r="K608" t="str">
            <v>T856</v>
          </cell>
          <cell r="L608" t="str">
            <v>0209</v>
          </cell>
          <cell r="M608" t="str">
            <v>UNITED TEL CO. OF PENNSYLVANIA</v>
          </cell>
          <cell r="N608" t="str">
            <v>CLRVPA</v>
          </cell>
          <cell r="O608" t="str">
            <v>CLEARVILLE</v>
          </cell>
          <cell r="P608" t="str">
            <v>CLEARVILLE</v>
          </cell>
          <cell r="R608" t="str">
            <v>EQ</v>
          </cell>
          <cell r="S608" t="str">
            <v>EAST</v>
          </cell>
          <cell r="T608" t="str">
            <v>KEVIN MCCARTER</v>
          </cell>
          <cell r="U608" t="str">
            <v>UNITED TEL CO. OF PENNSYLVANIA</v>
          </cell>
          <cell r="V608" t="e">
            <v>#N/A</v>
          </cell>
          <cell r="W608" t="e">
            <v>#N/A</v>
          </cell>
          <cell r="X608" t="e">
            <v>#N/A</v>
          </cell>
          <cell r="Y608" t="e">
            <v>#N/A</v>
          </cell>
          <cell r="Z608" t="e">
            <v>#N/A</v>
          </cell>
          <cell r="AA608" t="e">
            <v>#N/A</v>
          </cell>
          <cell r="AB608" t="e">
            <v>#N/A</v>
          </cell>
          <cell r="AC608">
            <v>39.916527000000002</v>
          </cell>
          <cell r="AD608">
            <v>-78.383595999999997</v>
          </cell>
          <cell r="AE608" t="e">
            <v>#N/A</v>
          </cell>
          <cell r="AF608" t="e">
            <v>#N/A</v>
          </cell>
          <cell r="AG608" t="e">
            <v>#N/A</v>
          </cell>
          <cell r="AH608" t="e">
            <v>#N/A</v>
          </cell>
          <cell r="AI608" t="e">
            <v>#N/A</v>
          </cell>
          <cell r="AJ608" t="e">
            <v>#N/A</v>
          </cell>
          <cell r="AK608" t="e">
            <v>#N/A</v>
          </cell>
        </row>
        <row r="609">
          <cell r="A609" t="str">
            <v>CLSPCO32</v>
          </cell>
          <cell r="B609" t="str">
            <v>CO</v>
          </cell>
          <cell r="C609" t="str">
            <v>CO</v>
          </cell>
          <cell r="D609" t="str">
            <v>GATEHOUSE</v>
          </cell>
          <cell r="E609" t="str">
            <v>CLSPCO32RS1</v>
          </cell>
          <cell r="F609">
            <v>658</v>
          </cell>
          <cell r="G609" t="str">
            <v>719282</v>
          </cell>
          <cell r="H609">
            <v>5807</v>
          </cell>
          <cell r="I609">
            <v>7652</v>
          </cell>
          <cell r="J609">
            <v>5807</v>
          </cell>
          <cell r="K609" t="str">
            <v>T600</v>
          </cell>
          <cell r="L609" t="str">
            <v>9636</v>
          </cell>
          <cell r="M609" t="str">
            <v>QWEST CORPORATION</v>
          </cell>
          <cell r="N609" t="str">
            <v>BLFSCOMA</v>
          </cell>
          <cell r="O609" t="str">
            <v>COLORADO SPRINGS</v>
          </cell>
          <cell r="P609" t="str">
            <v>COLORDOSPG</v>
          </cell>
          <cell r="R609" t="str">
            <v>Q</v>
          </cell>
          <cell r="S609" t="str">
            <v>MOUNTAIN WEST</v>
          </cell>
          <cell r="T609" t="str">
            <v>TERRY BEELER</v>
          </cell>
          <cell r="U609" t="str">
            <v>QWEST CORPORATION</v>
          </cell>
          <cell r="V609" t="e">
            <v>#N/A</v>
          </cell>
          <cell r="W609" t="e">
            <v>#N/A</v>
          </cell>
          <cell r="X609" t="e">
            <v>#N/A</v>
          </cell>
          <cell r="Y609" t="e">
            <v>#N/A</v>
          </cell>
          <cell r="Z609" t="e">
            <v>#N/A</v>
          </cell>
          <cell r="AA609" t="e">
            <v>#N/A</v>
          </cell>
          <cell r="AB609" t="e">
            <v>#N/A</v>
          </cell>
          <cell r="AC609">
            <v>38.952528000000001</v>
          </cell>
          <cell r="AD609">
            <v>-104.73972500000001</v>
          </cell>
          <cell r="AE609" t="e">
            <v>#N/A</v>
          </cell>
          <cell r="AF609" t="e">
            <v>#N/A</v>
          </cell>
          <cell r="AG609" t="e">
            <v>#N/A</v>
          </cell>
          <cell r="AH609" t="e">
            <v>#N/A</v>
          </cell>
          <cell r="AI609" t="e">
            <v>#N/A</v>
          </cell>
          <cell r="AJ609" t="e">
            <v>#N/A</v>
          </cell>
          <cell r="AK609" t="e">
            <v>#N/A</v>
          </cell>
        </row>
        <row r="610">
          <cell r="A610" t="str">
            <v>CLSPCOEA</v>
          </cell>
          <cell r="B610" t="str">
            <v>CO</v>
          </cell>
          <cell r="C610" t="str">
            <v>CO</v>
          </cell>
          <cell r="D610" t="str">
            <v>COLO SPRINGS EAST</v>
          </cell>
          <cell r="E610" t="str">
            <v>CLSPCOEADS0</v>
          </cell>
          <cell r="F610">
            <v>658</v>
          </cell>
          <cell r="G610" t="str">
            <v>719380</v>
          </cell>
          <cell r="H610">
            <v>5799</v>
          </cell>
          <cell r="I610">
            <v>7673</v>
          </cell>
          <cell r="J610">
            <v>5799</v>
          </cell>
          <cell r="K610" t="str">
            <v>T600</v>
          </cell>
          <cell r="L610" t="str">
            <v>9636</v>
          </cell>
          <cell r="M610" t="str">
            <v>QWEST CORPORATION</v>
          </cell>
          <cell r="N610" t="str">
            <v>CLSPCOEA</v>
          </cell>
          <cell r="O610" t="str">
            <v>COLORADO SPRINGS</v>
          </cell>
          <cell r="P610" t="str">
            <v>COLORDOSPG</v>
          </cell>
          <cell r="R610" t="str">
            <v>Q</v>
          </cell>
          <cell r="S610" t="str">
            <v>MOUNTAIN WEST</v>
          </cell>
          <cell r="T610" t="str">
            <v>TERRY BEELER</v>
          </cell>
          <cell r="U610" t="str">
            <v>QWEST CORPORATION</v>
          </cell>
          <cell r="V610" t="e">
            <v>#N/A</v>
          </cell>
          <cell r="W610" t="e">
            <v>#N/A</v>
          </cell>
          <cell r="X610" t="e">
            <v>#N/A</v>
          </cell>
          <cell r="Y610" t="e">
            <v>#N/A</v>
          </cell>
          <cell r="Z610" t="e">
            <v>#N/A</v>
          </cell>
          <cell r="AA610" t="e">
            <v>#N/A</v>
          </cell>
          <cell r="AB610" t="e">
            <v>#N/A</v>
          </cell>
          <cell r="AC610">
            <v>38.847220999999998</v>
          </cell>
          <cell r="AD610">
            <v>-104.728615</v>
          </cell>
          <cell r="AE610" t="e">
            <v>#N/A</v>
          </cell>
          <cell r="AF610" t="e">
            <v>#N/A</v>
          </cell>
          <cell r="AG610" t="e">
            <v>#N/A</v>
          </cell>
          <cell r="AH610" t="e">
            <v>#N/A</v>
          </cell>
          <cell r="AI610" t="e">
            <v>#N/A</v>
          </cell>
          <cell r="AJ610" t="e">
            <v>#N/A</v>
          </cell>
          <cell r="AK610" t="e">
            <v>#N/A</v>
          </cell>
        </row>
        <row r="611">
          <cell r="A611" t="str">
            <v>CLSPCOMA</v>
          </cell>
          <cell r="B611" t="str">
            <v>CO</v>
          </cell>
          <cell r="C611" t="str">
            <v>CO</v>
          </cell>
          <cell r="D611" t="str">
            <v>COLO SPRINGS MAIN</v>
          </cell>
          <cell r="E611" t="str">
            <v>CLSPCOMADS0</v>
          </cell>
          <cell r="F611">
            <v>658</v>
          </cell>
          <cell r="G611" t="str">
            <v>719227</v>
          </cell>
          <cell r="H611">
            <v>5813</v>
          </cell>
          <cell r="I611">
            <v>7680</v>
          </cell>
          <cell r="J611">
            <v>5813</v>
          </cell>
          <cell r="K611" t="str">
            <v>T600</v>
          </cell>
          <cell r="L611" t="str">
            <v>9636</v>
          </cell>
          <cell r="M611" t="str">
            <v>QWEST CORPORATION</v>
          </cell>
          <cell r="N611" t="str">
            <v>CLSPCOMA</v>
          </cell>
          <cell r="O611" t="str">
            <v>COLORADO SPRINGS</v>
          </cell>
          <cell r="P611" t="str">
            <v>COLORDOSPG</v>
          </cell>
          <cell r="R611" t="str">
            <v>Q</v>
          </cell>
          <cell r="S611" t="str">
            <v>MOUNTAIN WEST</v>
          </cell>
          <cell r="T611" t="str">
            <v>TERRY BEELER</v>
          </cell>
          <cell r="U611" t="str">
            <v>QWEST CORPORATION</v>
          </cell>
          <cell r="V611" t="e">
            <v>#N/A</v>
          </cell>
          <cell r="W611" t="e">
            <v>#N/A</v>
          </cell>
          <cell r="X611" t="e">
            <v>#N/A</v>
          </cell>
          <cell r="Y611" t="e">
            <v>#N/A</v>
          </cell>
          <cell r="Z611" t="e">
            <v>#N/A</v>
          </cell>
          <cell r="AA611" t="e">
            <v>#N/A</v>
          </cell>
          <cell r="AB611" t="e">
            <v>#N/A</v>
          </cell>
          <cell r="AC611">
            <v>38.833610999999998</v>
          </cell>
          <cell r="AD611">
            <v>-104.818054</v>
          </cell>
          <cell r="AE611" t="e">
            <v>#N/A</v>
          </cell>
          <cell r="AF611" t="e">
            <v>#N/A</v>
          </cell>
          <cell r="AG611" t="e">
            <v>#N/A</v>
          </cell>
          <cell r="AH611" t="e">
            <v>#N/A</v>
          </cell>
          <cell r="AI611" t="e">
            <v>#N/A</v>
          </cell>
          <cell r="AJ611" t="e">
            <v>#N/A</v>
          </cell>
          <cell r="AK611" t="e">
            <v>#N/A</v>
          </cell>
        </row>
        <row r="612">
          <cell r="A612" t="str">
            <v>CLSPCOPV</v>
          </cell>
          <cell r="B612" t="str">
            <v>CO</v>
          </cell>
          <cell r="C612" t="str">
            <v>CO</v>
          </cell>
          <cell r="D612" t="str">
            <v>PIKEVIEW</v>
          </cell>
          <cell r="E612" t="str">
            <v>CLSPCOPVDS0</v>
          </cell>
          <cell r="F612">
            <v>658</v>
          </cell>
          <cell r="G612" t="str">
            <v>719255</v>
          </cell>
          <cell r="H612">
            <v>5817</v>
          </cell>
          <cell r="I612">
            <v>7661</v>
          </cell>
          <cell r="J612">
            <v>5817</v>
          </cell>
          <cell r="K612" t="str">
            <v>T600</v>
          </cell>
          <cell r="L612" t="str">
            <v>9636</v>
          </cell>
          <cell r="M612" t="str">
            <v>QWEST CORPORATION</v>
          </cell>
          <cell r="N612" t="str">
            <v>CLSPCOPV</v>
          </cell>
          <cell r="O612" t="str">
            <v>COLORADO SPRINGS</v>
          </cell>
          <cell r="P612" t="str">
            <v>COLORDOSPG</v>
          </cell>
          <cell r="R612" t="str">
            <v>Q</v>
          </cell>
          <cell r="S612" t="str">
            <v>MOUNTAIN WEST</v>
          </cell>
          <cell r="T612" t="str">
            <v>TERRY BEELER</v>
          </cell>
          <cell r="U612" t="str">
            <v>QWEST CORPORATION</v>
          </cell>
          <cell r="V612" t="e">
            <v>#N/A</v>
          </cell>
          <cell r="W612" t="e">
            <v>#N/A</v>
          </cell>
          <cell r="X612" t="e">
            <v>#N/A</v>
          </cell>
          <cell r="Y612" t="e">
            <v>#N/A</v>
          </cell>
          <cell r="Z612" t="e">
            <v>#N/A</v>
          </cell>
          <cell r="AA612" t="e">
            <v>#N/A</v>
          </cell>
          <cell r="AB612" t="e">
            <v>#N/A</v>
          </cell>
          <cell r="AC612">
            <v>38.925834999999999</v>
          </cell>
          <cell r="AD612">
            <v>-104.807777</v>
          </cell>
          <cell r="AE612" t="e">
            <v>#N/A</v>
          </cell>
          <cell r="AF612" t="e">
            <v>#N/A</v>
          </cell>
          <cell r="AG612" t="e">
            <v>#N/A</v>
          </cell>
          <cell r="AH612" t="e">
            <v>#N/A</v>
          </cell>
          <cell r="AI612" t="e">
            <v>#N/A</v>
          </cell>
          <cell r="AJ612" t="e">
            <v>#N/A</v>
          </cell>
          <cell r="AK612" t="e">
            <v>#N/A</v>
          </cell>
        </row>
        <row r="613">
          <cell r="A613" t="str">
            <v>CLSPCOSM</v>
          </cell>
          <cell r="B613" t="str">
            <v>CO</v>
          </cell>
          <cell r="C613" t="str">
            <v>CO</v>
          </cell>
          <cell r="D613" t="str">
            <v>STRATMOOR</v>
          </cell>
          <cell r="E613" t="str">
            <v>CLSPCOSMDS0</v>
          </cell>
          <cell r="F613">
            <v>658</v>
          </cell>
          <cell r="G613" t="str">
            <v>719226</v>
          </cell>
          <cell r="H613">
            <v>5805</v>
          </cell>
          <cell r="I613">
            <v>7693</v>
          </cell>
          <cell r="J613">
            <v>5805</v>
          </cell>
          <cell r="K613" t="str">
            <v>T600</v>
          </cell>
          <cell r="L613" t="str">
            <v>9636</v>
          </cell>
          <cell r="M613" t="str">
            <v>QWEST CORPORATION</v>
          </cell>
          <cell r="N613" t="str">
            <v>CLSPCOSM</v>
          </cell>
          <cell r="O613" t="str">
            <v>COLORADO SPRINGS</v>
          </cell>
          <cell r="P613" t="str">
            <v>COLORDOSPG</v>
          </cell>
          <cell r="R613" t="str">
            <v>Q</v>
          </cell>
          <cell r="S613" t="str">
            <v>MOUNTAIN WEST</v>
          </cell>
          <cell r="T613" t="str">
            <v>TERRY BEELER</v>
          </cell>
          <cell r="U613" t="str">
            <v>QWEST CORPORATION</v>
          </cell>
          <cell r="V613" t="e">
            <v>#N/A</v>
          </cell>
          <cell r="W613" t="e">
            <v>#N/A</v>
          </cell>
          <cell r="X613" t="e">
            <v>#N/A</v>
          </cell>
          <cell r="Y613" t="e">
            <v>#N/A</v>
          </cell>
          <cell r="Z613" t="e">
            <v>#N/A</v>
          </cell>
          <cell r="AA613" t="e">
            <v>#N/A</v>
          </cell>
          <cell r="AB613" t="e">
            <v>#N/A</v>
          </cell>
          <cell r="AC613">
            <v>38.768292000000002</v>
          </cell>
          <cell r="AD613">
            <v>-104.797569</v>
          </cell>
          <cell r="AE613" t="e">
            <v>#N/A</v>
          </cell>
          <cell r="AF613" t="e">
            <v>#N/A</v>
          </cell>
          <cell r="AG613" t="e">
            <v>#N/A</v>
          </cell>
          <cell r="AH613" t="e">
            <v>#N/A</v>
          </cell>
          <cell r="AI613" t="e">
            <v>#N/A</v>
          </cell>
          <cell r="AJ613" t="e">
            <v>#N/A</v>
          </cell>
          <cell r="AK613" t="e">
            <v>#N/A</v>
          </cell>
        </row>
        <row r="614">
          <cell r="A614" t="str">
            <v>CLSPMNCB</v>
          </cell>
          <cell r="B614" t="str">
            <v>MN</v>
          </cell>
          <cell r="C614" t="str">
            <v>MN</v>
          </cell>
          <cell r="D614" t="str">
            <v>COLD SPRING</v>
          </cell>
          <cell r="E614" t="str">
            <v>CLSPMNCBRS6</v>
          </cell>
          <cell r="F614">
            <v>626</v>
          </cell>
          <cell r="G614" t="str">
            <v>320685</v>
          </cell>
          <cell r="H614">
            <v>4732</v>
          </cell>
          <cell r="I614">
            <v>5760</v>
          </cell>
          <cell r="J614">
            <v>4732</v>
          </cell>
          <cell r="K614" t="str">
            <v>T600</v>
          </cell>
          <cell r="L614" t="str">
            <v>9631</v>
          </cell>
          <cell r="M614" t="str">
            <v>QWEST CORPORATION</v>
          </cell>
          <cell r="N614" t="str">
            <v>CLSPMNCB</v>
          </cell>
          <cell r="O614" t="str">
            <v>COLD SPRING</v>
          </cell>
          <cell r="P614" t="str">
            <v>COLDSPRING</v>
          </cell>
          <cell r="R614" t="str">
            <v>Q</v>
          </cell>
          <cell r="S614" t="str">
            <v>MIDWEST</v>
          </cell>
          <cell r="T614" t="str">
            <v>DUANE RING</v>
          </cell>
          <cell r="U614" t="str">
            <v>QWEST CORPORATION</v>
          </cell>
          <cell r="V614" t="e">
            <v>#N/A</v>
          </cell>
          <cell r="W614" t="e">
            <v>#N/A</v>
          </cell>
          <cell r="X614" t="e">
            <v>#N/A</v>
          </cell>
          <cell r="Y614" t="e">
            <v>#N/A</v>
          </cell>
          <cell r="Z614" t="e">
            <v>#N/A</v>
          </cell>
          <cell r="AA614" t="e">
            <v>#N/A</v>
          </cell>
          <cell r="AB614" t="e">
            <v>#N/A</v>
          </cell>
          <cell r="AC614">
            <v>45.454723000000001</v>
          </cell>
          <cell r="AD614">
            <v>-94.428336999999999</v>
          </cell>
          <cell r="AE614" t="e">
            <v>#N/A</v>
          </cell>
          <cell r="AF614" t="e">
            <v>#N/A</v>
          </cell>
          <cell r="AG614" t="e">
            <v>#N/A</v>
          </cell>
          <cell r="AH614" t="e">
            <v>#N/A</v>
          </cell>
          <cell r="AI614" t="e">
            <v>#N/A</v>
          </cell>
          <cell r="AJ614" t="e">
            <v>#N/A</v>
          </cell>
          <cell r="AK614" t="e">
            <v>#N/A</v>
          </cell>
        </row>
        <row r="615">
          <cell r="A615" t="str">
            <v>CLSTMTMA</v>
          </cell>
          <cell r="B615" t="str">
            <v>MT</v>
          </cell>
          <cell r="C615" t="str">
            <v>MT</v>
          </cell>
          <cell r="D615" t="str">
            <v>COLSTRIP</v>
          </cell>
          <cell r="E615" t="str">
            <v>CLSTMTMARS1</v>
          </cell>
          <cell r="F615">
            <v>650</v>
          </cell>
          <cell r="G615" t="str">
            <v>406748</v>
          </cell>
          <cell r="H615">
            <v>6513</v>
          </cell>
          <cell r="I615">
            <v>6293</v>
          </cell>
          <cell r="J615">
            <v>6513</v>
          </cell>
          <cell r="K615" t="str">
            <v>T600</v>
          </cell>
          <cell r="L615" t="str">
            <v>9636</v>
          </cell>
          <cell r="M615" t="str">
            <v>QWEST CORPORATION</v>
          </cell>
          <cell r="N615" t="str">
            <v>CLSTMTMA</v>
          </cell>
          <cell r="O615" t="str">
            <v>COLSTRIP</v>
          </cell>
          <cell r="P615" t="str">
            <v>COLSTRIP</v>
          </cell>
          <cell r="R615" t="str">
            <v>Q</v>
          </cell>
          <cell r="S615" t="str">
            <v>WEST</v>
          </cell>
          <cell r="T615" t="str">
            <v>BRIAN STADING</v>
          </cell>
          <cell r="U615" t="str">
            <v>QWEST CORPORATION</v>
          </cell>
          <cell r="V615" t="e">
            <v>#N/A</v>
          </cell>
          <cell r="W615" t="e">
            <v>#N/A</v>
          </cell>
          <cell r="X615" t="e">
            <v>#N/A</v>
          </cell>
          <cell r="Y615" t="e">
            <v>#N/A</v>
          </cell>
          <cell r="Z615" t="e">
            <v>#N/A</v>
          </cell>
          <cell r="AA615" t="e">
            <v>#N/A</v>
          </cell>
          <cell r="AB615" t="e">
            <v>#N/A</v>
          </cell>
          <cell r="AC615">
            <v>45.884241000000003</v>
          </cell>
          <cell r="AD615">
            <v>-106.625477</v>
          </cell>
          <cell r="AE615" t="e">
            <v>#N/A</v>
          </cell>
          <cell r="AF615" t="e">
            <v>#N/A</v>
          </cell>
          <cell r="AG615" t="e">
            <v>#N/A</v>
          </cell>
          <cell r="AH615" t="e">
            <v>#N/A</v>
          </cell>
          <cell r="AI615" t="e">
            <v>#N/A</v>
          </cell>
          <cell r="AJ615" t="e">
            <v>#N/A</v>
          </cell>
          <cell r="AK615" t="e">
            <v>#N/A</v>
          </cell>
        </row>
        <row r="616">
          <cell r="A616" t="str">
            <v>CLTNFLXA</v>
          </cell>
          <cell r="B616" t="str">
            <v>FL</v>
          </cell>
          <cell r="C616" t="str">
            <v>FL</v>
          </cell>
          <cell r="D616" t="str">
            <v>CLEWISTON</v>
          </cell>
          <cell r="E616" t="str">
            <v>CLTNFLXARS0</v>
          </cell>
          <cell r="F616">
            <v>939</v>
          </cell>
          <cell r="G616" t="str">
            <v>863805</v>
          </cell>
          <cell r="H616">
            <v>761</v>
          </cell>
          <cell r="I616">
            <v>8245</v>
          </cell>
          <cell r="J616">
            <v>761</v>
          </cell>
          <cell r="K616" t="str">
            <v>T886</v>
          </cell>
          <cell r="L616" t="str">
            <v>0341</v>
          </cell>
          <cell r="M616" t="str">
            <v>EMBARQ FLORIDA, INC.</v>
          </cell>
          <cell r="N616" t="str">
            <v>CLTNFL</v>
          </cell>
          <cell r="O616" t="str">
            <v>CLEWISTON</v>
          </cell>
          <cell r="P616" t="str">
            <v>CLEWISTON</v>
          </cell>
          <cell r="R616" t="str">
            <v>EQ</v>
          </cell>
          <cell r="S616" t="str">
            <v>EAST</v>
          </cell>
          <cell r="T616" t="str">
            <v>KEVIN MCCARTER</v>
          </cell>
          <cell r="U616" t="str">
            <v>EMBARQ FLORIDA, INC.</v>
          </cell>
          <cell r="V616" t="e">
            <v>#N/A</v>
          </cell>
          <cell r="W616" t="e">
            <v>#N/A</v>
          </cell>
          <cell r="X616" t="e">
            <v>#N/A</v>
          </cell>
          <cell r="Y616" t="e">
            <v>#N/A</v>
          </cell>
          <cell r="Z616" t="e">
            <v>#N/A</v>
          </cell>
          <cell r="AA616" t="e">
            <v>#N/A</v>
          </cell>
          <cell r="AB616" t="e">
            <v>#N/A</v>
          </cell>
          <cell r="AC616">
            <v>26.752552999999999</v>
          </cell>
          <cell r="AD616">
            <v>-80.933249000000004</v>
          </cell>
          <cell r="AE616" t="e">
            <v>#N/A</v>
          </cell>
          <cell r="AF616" t="e">
            <v>#N/A</v>
          </cell>
          <cell r="AG616" t="e">
            <v>#N/A</v>
          </cell>
          <cell r="AH616" t="e">
            <v>#N/A</v>
          </cell>
          <cell r="AI616" t="e">
            <v>#N/A</v>
          </cell>
          <cell r="AJ616" t="e">
            <v>#N/A</v>
          </cell>
          <cell r="AK616" t="e">
            <v>#N/A</v>
          </cell>
        </row>
        <row r="617">
          <cell r="A617" t="str">
            <v>CLTNIACC</v>
          </cell>
          <cell r="B617" t="str">
            <v>IA</v>
          </cell>
          <cell r="C617" t="str">
            <v>IA</v>
          </cell>
          <cell r="D617" t="str">
            <v>CLINTON CAMANCHE</v>
          </cell>
          <cell r="E617" t="str">
            <v>CLTNIACCRS2</v>
          </cell>
          <cell r="F617">
            <v>634</v>
          </cell>
          <cell r="G617" t="str">
            <v>563259</v>
          </cell>
          <cell r="H617">
            <v>3795</v>
          </cell>
          <cell r="I617">
            <v>6199</v>
          </cell>
          <cell r="J617">
            <v>3795</v>
          </cell>
          <cell r="K617" t="str">
            <v>T600</v>
          </cell>
          <cell r="L617" t="str">
            <v>9631</v>
          </cell>
          <cell r="M617" t="str">
            <v>QWEST CORPORATION</v>
          </cell>
          <cell r="N617" t="str">
            <v>CLTNIACC</v>
          </cell>
          <cell r="O617" t="str">
            <v>CLINTON</v>
          </cell>
          <cell r="P617" t="str">
            <v>CLINTON</v>
          </cell>
          <cell r="R617" t="str">
            <v>Q</v>
          </cell>
          <cell r="S617" t="str">
            <v>MIDWEST</v>
          </cell>
          <cell r="T617" t="str">
            <v>DUANE RING</v>
          </cell>
          <cell r="U617" t="str">
            <v>QWEST CORPORATION</v>
          </cell>
          <cell r="V617" t="e">
            <v>#N/A</v>
          </cell>
          <cell r="W617" t="e">
            <v>#N/A</v>
          </cell>
          <cell r="X617" t="e">
            <v>#N/A</v>
          </cell>
          <cell r="Y617" t="e">
            <v>#N/A</v>
          </cell>
          <cell r="Z617" t="e">
            <v>#N/A</v>
          </cell>
          <cell r="AA617" t="e">
            <v>#N/A</v>
          </cell>
          <cell r="AB617" t="e">
            <v>#N/A</v>
          </cell>
          <cell r="AC617">
            <v>41.782778</v>
          </cell>
          <cell r="AD617">
            <v>-90.255555999999999</v>
          </cell>
          <cell r="AE617" t="e">
            <v>#N/A</v>
          </cell>
          <cell r="AF617" t="e">
            <v>#N/A</v>
          </cell>
          <cell r="AG617" t="e">
            <v>#N/A</v>
          </cell>
          <cell r="AH617" t="e">
            <v>#N/A</v>
          </cell>
          <cell r="AI617" t="e">
            <v>#N/A</v>
          </cell>
          <cell r="AJ617" t="e">
            <v>#N/A</v>
          </cell>
          <cell r="AK617" t="e">
            <v>#N/A</v>
          </cell>
        </row>
        <row r="618">
          <cell r="A618" t="str">
            <v>CLTNIACO</v>
          </cell>
          <cell r="B618" t="str">
            <v>IA</v>
          </cell>
          <cell r="C618" t="str">
            <v>IA</v>
          </cell>
          <cell r="D618" t="str">
            <v>CLINTON DOWNTOWN</v>
          </cell>
          <cell r="E618" t="str">
            <v>CLTNIACODS0</v>
          </cell>
          <cell r="F618">
            <v>634</v>
          </cell>
          <cell r="G618" t="str">
            <v>563241</v>
          </cell>
          <cell r="H618">
            <v>3792</v>
          </cell>
          <cell r="I618">
            <v>6183</v>
          </cell>
          <cell r="J618">
            <v>3792</v>
          </cell>
          <cell r="K618" t="str">
            <v>T600</v>
          </cell>
          <cell r="L618" t="str">
            <v>9631</v>
          </cell>
          <cell r="M618" t="str">
            <v>QWEST CORPORATION</v>
          </cell>
          <cell r="N618" t="str">
            <v>CLTNIACO</v>
          </cell>
          <cell r="O618" t="str">
            <v>CLINTON</v>
          </cell>
          <cell r="P618" t="str">
            <v>CLINTON</v>
          </cell>
          <cell r="R618" t="str">
            <v>Q</v>
          </cell>
          <cell r="S618" t="str">
            <v>MIDWEST</v>
          </cell>
          <cell r="T618" t="str">
            <v>DUANE RING</v>
          </cell>
          <cell r="U618" t="str">
            <v>QWEST CORPORATION</v>
          </cell>
          <cell r="V618" t="e">
            <v>#N/A</v>
          </cell>
          <cell r="W618" t="e">
            <v>#N/A</v>
          </cell>
          <cell r="X618" t="e">
            <v>#N/A</v>
          </cell>
          <cell r="Y618" t="e">
            <v>#N/A</v>
          </cell>
          <cell r="Z618" t="e">
            <v>#N/A</v>
          </cell>
          <cell r="AA618" t="e">
            <v>#N/A</v>
          </cell>
          <cell r="AB618" t="e">
            <v>#N/A</v>
          </cell>
          <cell r="AC618">
            <v>41.841946</v>
          </cell>
          <cell r="AD618">
            <v>-90.186942999999999</v>
          </cell>
          <cell r="AE618" t="e">
            <v>#N/A</v>
          </cell>
          <cell r="AF618" t="e">
            <v>#N/A</v>
          </cell>
          <cell r="AG618" t="e">
            <v>#N/A</v>
          </cell>
          <cell r="AH618" t="e">
            <v>#N/A</v>
          </cell>
          <cell r="AI618" t="e">
            <v>#N/A</v>
          </cell>
          <cell r="AJ618" t="e">
            <v>#N/A</v>
          </cell>
          <cell r="AK618" t="e">
            <v>#N/A</v>
          </cell>
        </row>
        <row r="619">
          <cell r="A619" t="str">
            <v>CLTNMNXA</v>
          </cell>
          <cell r="B619" t="str">
            <v>MN</v>
          </cell>
          <cell r="C619" t="str">
            <v>MN</v>
          </cell>
          <cell r="D619" t="str">
            <v>CLINTON</v>
          </cell>
          <cell r="E619" t="str">
            <v>CLTNMNXARS0</v>
          </cell>
          <cell r="F619">
            <v>626</v>
          </cell>
          <cell r="G619" t="str">
            <v>320325</v>
          </cell>
          <cell r="H619">
            <v>5016</v>
          </cell>
          <cell r="I619">
            <v>5878</v>
          </cell>
          <cell r="J619">
            <v>5016</v>
          </cell>
          <cell r="K619" t="str">
            <v>T164</v>
          </cell>
          <cell r="L619" t="str">
            <v>1445</v>
          </cell>
          <cell r="M619" t="str">
            <v>CENTURYTEL OF MINNESOTA</v>
          </cell>
          <cell r="N619" t="str">
            <v>GCVLMN</v>
          </cell>
          <cell r="O619" t="str">
            <v>CLINTON</v>
          </cell>
          <cell r="P619" t="str">
            <v>CLINTON</v>
          </cell>
          <cell r="R619" t="str">
            <v>CT</v>
          </cell>
          <cell r="S619" t="str">
            <v>MIDWEST</v>
          </cell>
          <cell r="T619" t="str">
            <v>DUANE RING</v>
          </cell>
          <cell r="U619" t="str">
            <v>CenturyTel of Minnesota, Inc.</v>
          </cell>
          <cell r="V619" t="str">
            <v>TUECA</v>
          </cell>
          <cell r="W619">
            <v>1445</v>
          </cell>
          <cell r="X619" t="str">
            <v>ST CLOUD MINNESOTA</v>
          </cell>
          <cell r="Y619">
            <v>5878</v>
          </cell>
          <cell r="Z619">
            <v>5016</v>
          </cell>
          <cell r="AA619">
            <v>0</v>
          </cell>
          <cell r="AB619">
            <v>0</v>
          </cell>
          <cell r="AC619">
            <v>45.460633918850824</v>
          </cell>
          <cell r="AD619">
            <v>-96.438344928654871</v>
          </cell>
          <cell r="AE619" t="str">
            <v>332 MAIN ST</v>
          </cell>
          <cell r="AF619" t="str">
            <v>CLINTON</v>
          </cell>
          <cell r="AG619" t="str">
            <v>56225</v>
          </cell>
          <cell r="AH619">
            <v>0</v>
          </cell>
          <cell r="AI619" t="str">
            <v>X</v>
          </cell>
          <cell r="AJ619" t="str">
            <v>-</v>
          </cell>
          <cell r="AK619" t="str">
            <v>X</v>
          </cell>
        </row>
        <row r="620">
          <cell r="A620" t="str">
            <v>CLTNMOXA</v>
          </cell>
          <cell r="B620" t="str">
            <v>MO</v>
          </cell>
          <cell r="C620" t="str">
            <v>MO</v>
          </cell>
          <cell r="D620" t="str">
            <v>CLINTON</v>
          </cell>
          <cell r="E620" t="str">
            <v>CLTNMOXARS0</v>
          </cell>
          <cell r="F620">
            <v>524</v>
          </cell>
          <cell r="G620" t="str">
            <v>660885</v>
          </cell>
          <cell r="H620">
            <v>4013</v>
          </cell>
          <cell r="I620">
            <v>7116</v>
          </cell>
          <cell r="J620">
            <v>4013</v>
          </cell>
          <cell r="K620" t="str">
            <v>T867</v>
          </cell>
          <cell r="L620" t="str">
            <v>1811</v>
          </cell>
          <cell r="M620" t="str">
            <v>EMBARQ MISSOURI, INC. - MO</v>
          </cell>
          <cell r="N620" t="str">
            <v>CLTNMO</v>
          </cell>
          <cell r="O620" t="str">
            <v>CLINTON</v>
          </cell>
          <cell r="P620" t="str">
            <v>CLINTON</v>
          </cell>
          <cell r="R620" t="str">
            <v>EQ</v>
          </cell>
          <cell r="S620" t="str">
            <v>MIDWEST</v>
          </cell>
          <cell r="T620" t="str">
            <v>DUANE RING</v>
          </cell>
          <cell r="U620" t="str">
            <v>EMBARQ MISSOURI, INC. - MO</v>
          </cell>
          <cell r="V620" t="e">
            <v>#N/A</v>
          </cell>
          <cell r="W620" t="e">
            <v>#N/A</v>
          </cell>
          <cell r="X620" t="e">
            <v>#N/A</v>
          </cell>
          <cell r="Y620" t="e">
            <v>#N/A</v>
          </cell>
          <cell r="Z620" t="e">
            <v>#N/A</v>
          </cell>
          <cell r="AA620" t="e">
            <v>#N/A</v>
          </cell>
          <cell r="AB620" t="e">
            <v>#N/A</v>
          </cell>
          <cell r="AC620">
            <v>38.370584999999998</v>
          </cell>
          <cell r="AD620">
            <v>-93.775738000000004</v>
          </cell>
          <cell r="AE620" t="e">
            <v>#N/A</v>
          </cell>
          <cell r="AF620" t="e">
            <v>#N/A</v>
          </cell>
          <cell r="AG620" t="e">
            <v>#N/A</v>
          </cell>
          <cell r="AH620" t="e">
            <v>#N/A</v>
          </cell>
          <cell r="AI620" t="e">
            <v>#N/A</v>
          </cell>
          <cell r="AJ620" t="e">
            <v>#N/A</v>
          </cell>
          <cell r="AK620" t="e">
            <v>#N/A</v>
          </cell>
        </row>
        <row r="621">
          <cell r="A621" t="str">
            <v>CLTNNCXA</v>
          </cell>
          <cell r="B621" t="str">
            <v>NC</v>
          </cell>
          <cell r="C621" t="str">
            <v>NC</v>
          </cell>
          <cell r="D621" t="str">
            <v>CLINTON</v>
          </cell>
          <cell r="E621" t="str">
            <v>CLTNNCXAPS0</v>
          </cell>
          <cell r="F621">
            <v>949</v>
          </cell>
          <cell r="G621" t="str">
            <v>910299</v>
          </cell>
          <cell r="H621">
            <v>1294</v>
          </cell>
          <cell r="I621">
            <v>6456</v>
          </cell>
          <cell r="J621">
            <v>1294</v>
          </cell>
          <cell r="K621" t="str">
            <v>T887</v>
          </cell>
          <cell r="L621" t="str">
            <v>0470</v>
          </cell>
          <cell r="M621" t="str">
            <v>CAROLINA TEL AND TEL CO., LLC</v>
          </cell>
          <cell r="N621" t="str">
            <v>CLTNNC</v>
          </cell>
          <cell r="O621" t="str">
            <v>CLINTON</v>
          </cell>
          <cell r="P621" t="str">
            <v>CLINTON</v>
          </cell>
          <cell r="R621" t="str">
            <v>EQ</v>
          </cell>
          <cell r="S621" t="str">
            <v>EAST</v>
          </cell>
          <cell r="T621" t="str">
            <v>KEVIN MCCARTER</v>
          </cell>
          <cell r="U621" t="str">
            <v>CAROLINA TEL AND TEL CO., LLC</v>
          </cell>
          <cell r="V621" t="e">
            <v>#N/A</v>
          </cell>
          <cell r="W621" t="e">
            <v>#N/A</v>
          </cell>
          <cell r="X621" t="e">
            <v>#N/A</v>
          </cell>
          <cell r="Y621" t="e">
            <v>#N/A</v>
          </cell>
          <cell r="Z621" t="e">
            <v>#N/A</v>
          </cell>
          <cell r="AA621" t="e">
            <v>#N/A</v>
          </cell>
          <cell r="AB621" t="e">
            <v>#N/A</v>
          </cell>
          <cell r="AC621">
            <v>34.998049999999999</v>
          </cell>
          <cell r="AD621">
            <v>-78.325926999999993</v>
          </cell>
          <cell r="AE621" t="e">
            <v>#N/A</v>
          </cell>
          <cell r="AF621" t="e">
            <v>#N/A</v>
          </cell>
          <cell r="AG621" t="e">
            <v>#N/A</v>
          </cell>
          <cell r="AH621" t="e">
            <v>#N/A</v>
          </cell>
          <cell r="AI621" t="e">
            <v>#N/A</v>
          </cell>
          <cell r="AJ621" t="e">
            <v>#N/A</v>
          </cell>
          <cell r="AK621" t="e">
            <v>#N/A</v>
          </cell>
        </row>
        <row r="622">
          <cell r="A622" t="str">
            <v>CLTNNJXJ</v>
          </cell>
          <cell r="B622" t="str">
            <v>NJ</v>
          </cell>
          <cell r="C622" t="str">
            <v>NJ</v>
          </cell>
          <cell r="D622" t="str">
            <v>CLINTON</v>
          </cell>
          <cell r="E622" t="str">
            <v>CLTNNJXJPS0</v>
          </cell>
          <cell r="F622">
            <v>224</v>
          </cell>
          <cell r="G622" t="str">
            <v>908238</v>
          </cell>
          <cell r="H622">
            <v>1514</v>
          </cell>
          <cell r="I622">
            <v>5104</v>
          </cell>
          <cell r="J622">
            <v>1514</v>
          </cell>
          <cell r="K622" t="str">
            <v>T857</v>
          </cell>
          <cell r="L622" t="str">
            <v>0138</v>
          </cell>
          <cell r="M622" t="str">
            <v>UNITED TEL. CO. OF NEW JERSEY</v>
          </cell>
          <cell r="N622" t="str">
            <v>CLTNNJ</v>
          </cell>
          <cell r="O622" t="str">
            <v>CLINTON</v>
          </cell>
          <cell r="P622" t="str">
            <v>CLINTON</v>
          </cell>
          <cell r="R622" t="str">
            <v>EQ</v>
          </cell>
          <cell r="S622" t="str">
            <v>EAST</v>
          </cell>
          <cell r="T622" t="str">
            <v>KEVIN MCCARTER</v>
          </cell>
          <cell r="U622" t="str">
            <v>UNITED TEL. CO. OF NEW JERSEY</v>
          </cell>
          <cell r="V622" t="e">
            <v>#N/A</v>
          </cell>
          <cell r="W622" t="e">
            <v>#N/A</v>
          </cell>
          <cell r="X622" t="e">
            <v>#N/A</v>
          </cell>
          <cell r="Y622" t="e">
            <v>#N/A</v>
          </cell>
          <cell r="Z622" t="e">
            <v>#N/A</v>
          </cell>
          <cell r="AA622" t="e">
            <v>#N/A</v>
          </cell>
          <cell r="AB622" t="e">
            <v>#N/A</v>
          </cell>
          <cell r="AC622">
            <v>40.639622000000003</v>
          </cell>
          <cell r="AD622">
            <v>-74.900019999999998</v>
          </cell>
          <cell r="AE622" t="e">
            <v>#N/A</v>
          </cell>
          <cell r="AF622" t="e">
            <v>#N/A</v>
          </cell>
          <cell r="AG622" t="e">
            <v>#N/A</v>
          </cell>
          <cell r="AH622" t="e">
            <v>#N/A</v>
          </cell>
          <cell r="AI622" t="e">
            <v>#N/A</v>
          </cell>
          <cell r="AJ622" t="e">
            <v>#N/A</v>
          </cell>
          <cell r="AK622" t="e">
            <v>#N/A</v>
          </cell>
        </row>
        <row r="623">
          <cell r="A623" t="str">
            <v>CLVLARXA</v>
          </cell>
          <cell r="B623" t="str">
            <v>AR</v>
          </cell>
          <cell r="C623" t="str">
            <v>AR</v>
          </cell>
          <cell r="D623" t="str">
            <v>CLARKSVILLE</v>
          </cell>
          <cell r="E623" t="str">
            <v>CLVLARXADS0</v>
          </cell>
          <cell r="F623">
            <v>528</v>
          </cell>
          <cell r="G623" t="str">
            <v>479705</v>
          </cell>
          <cell r="H623">
            <v>3708</v>
          </cell>
          <cell r="I623">
            <v>7666</v>
          </cell>
          <cell r="J623">
            <v>3708</v>
          </cell>
          <cell r="K623" t="str">
            <v>T090</v>
          </cell>
          <cell r="L623" t="str">
            <v>1142</v>
          </cell>
          <cell r="M623" t="str">
            <v>CENTURYTEL NW AR-RUSSELVL</v>
          </cell>
          <cell r="N623" t="str">
            <v>CLVLAR</v>
          </cell>
          <cell r="O623" t="str">
            <v>CLARKSVILLE</v>
          </cell>
          <cell r="P623" t="str">
            <v>CLARKSVL</v>
          </cell>
          <cell r="R623" t="str">
            <v>CT</v>
          </cell>
          <cell r="S623" t="str">
            <v>EAST</v>
          </cell>
          <cell r="T623" t="str">
            <v>KEVIN MCCARTER</v>
          </cell>
          <cell r="U623" t="str">
            <v>CenturyTel of Northwest Arkansas, LLC</v>
          </cell>
          <cell r="V623" t="str">
            <v>CenturyTel FCC # 7</v>
          </cell>
          <cell r="W623">
            <v>1142</v>
          </cell>
          <cell r="X623" t="str">
            <v>LITTLE ROCK ARKANSAS</v>
          </cell>
          <cell r="Y623">
            <v>7666</v>
          </cell>
          <cell r="Z623">
            <v>3708</v>
          </cell>
          <cell r="AA623">
            <v>0</v>
          </cell>
          <cell r="AB623">
            <v>0</v>
          </cell>
          <cell r="AC623">
            <v>35.472498104645162</v>
          </cell>
          <cell r="AD623">
            <v>-93.465294413749149</v>
          </cell>
          <cell r="AE623" t="str">
            <v>116 COLLEGE AVE</v>
          </cell>
          <cell r="AF623" t="str">
            <v>CLARKSVILLE</v>
          </cell>
          <cell r="AG623" t="str">
            <v>72830</v>
          </cell>
          <cell r="AH623">
            <v>0</v>
          </cell>
          <cell r="AI623" t="str">
            <v>X</v>
          </cell>
          <cell r="AJ623" t="str">
            <v>X</v>
          </cell>
          <cell r="AK623" t="str">
            <v>-</v>
          </cell>
        </row>
        <row r="624">
          <cell r="A624" t="str">
            <v>CLVLPAXC</v>
          </cell>
          <cell r="B624" t="str">
            <v>PA</v>
          </cell>
          <cell r="C624" t="str">
            <v>PA</v>
          </cell>
          <cell r="D624" t="str">
            <v>CHARLESVILLE</v>
          </cell>
          <cell r="E624" t="str">
            <v>CLVLPAXCRS1</v>
          </cell>
          <cell r="F624">
            <v>230</v>
          </cell>
          <cell r="G624" t="str">
            <v>814847</v>
          </cell>
          <cell r="H624">
            <v>1917</v>
          </cell>
          <cell r="I624">
            <v>5574</v>
          </cell>
          <cell r="J624">
            <v>1917</v>
          </cell>
          <cell r="K624" t="str">
            <v>T856</v>
          </cell>
          <cell r="L624" t="str">
            <v>0209</v>
          </cell>
          <cell r="M624" t="str">
            <v>UNITED TEL CO. OF PENNSYLVANIA</v>
          </cell>
          <cell r="N624" t="str">
            <v>CLVLPA</v>
          </cell>
          <cell r="O624" t="str">
            <v>CHARLESVILLE</v>
          </cell>
          <cell r="P624" t="str">
            <v>CHARLESVL</v>
          </cell>
          <cell r="R624" t="str">
            <v>EQ</v>
          </cell>
          <cell r="S624" t="str">
            <v>EAST</v>
          </cell>
          <cell r="T624" t="str">
            <v>KEVIN MCCARTER</v>
          </cell>
          <cell r="U624" t="str">
            <v>UNITED TEL CO. OF PENNSYLVANIA</v>
          </cell>
          <cell r="V624" t="e">
            <v>#N/A</v>
          </cell>
          <cell r="W624" t="e">
            <v>#N/A</v>
          </cell>
          <cell r="X624" t="e">
            <v>#N/A</v>
          </cell>
          <cell r="Y624" t="e">
            <v>#N/A</v>
          </cell>
          <cell r="Z624" t="e">
            <v>#N/A</v>
          </cell>
          <cell r="AA624" t="e">
            <v>#N/A</v>
          </cell>
          <cell r="AB624" t="e">
            <v>#N/A</v>
          </cell>
          <cell r="AC624">
            <v>39.944895000000002</v>
          </cell>
          <cell r="AD624">
            <v>-78.506798000000003</v>
          </cell>
          <cell r="AE624" t="e">
            <v>#N/A</v>
          </cell>
          <cell r="AF624" t="e">
            <v>#N/A</v>
          </cell>
          <cell r="AG624" t="e">
            <v>#N/A</v>
          </cell>
          <cell r="AH624" t="e">
            <v>#N/A</v>
          </cell>
          <cell r="AI624" t="e">
            <v>#N/A</v>
          </cell>
          <cell r="AJ624" t="e">
            <v>#N/A</v>
          </cell>
          <cell r="AK624" t="e">
            <v>#N/A</v>
          </cell>
        </row>
        <row r="625">
          <cell r="A625" t="str">
            <v>CLVLWA01</v>
          </cell>
          <cell r="B625" t="str">
            <v>WA</v>
          </cell>
          <cell r="C625" t="str">
            <v>WA</v>
          </cell>
          <cell r="D625" t="str">
            <v>COLVILLE</v>
          </cell>
          <cell r="E625" t="str">
            <v>CLVLWA01DS1</v>
          </cell>
          <cell r="F625">
            <v>676</v>
          </cell>
          <cell r="G625" t="str">
            <v>509684</v>
          </cell>
          <cell r="H625">
            <v>8271</v>
          </cell>
          <cell r="I625">
            <v>6063</v>
          </cell>
          <cell r="J625">
            <v>8271</v>
          </cell>
          <cell r="K625" t="str">
            <v>T600</v>
          </cell>
          <cell r="L625" t="str">
            <v>9638</v>
          </cell>
          <cell r="M625" t="str">
            <v>QWEST CORPORATION</v>
          </cell>
          <cell r="N625" t="str">
            <v>CLVLWA01</v>
          </cell>
          <cell r="O625" t="str">
            <v>COLVILLE</v>
          </cell>
          <cell r="P625" t="str">
            <v>COLVILLE</v>
          </cell>
          <cell r="R625" t="str">
            <v>Q</v>
          </cell>
          <cell r="S625" t="str">
            <v>WEST</v>
          </cell>
          <cell r="T625" t="str">
            <v>BRIAN STADING</v>
          </cell>
          <cell r="U625" t="str">
            <v>QWEST CORPORATION</v>
          </cell>
          <cell r="V625" t="e">
            <v>#N/A</v>
          </cell>
          <cell r="W625" t="e">
            <v>#N/A</v>
          </cell>
          <cell r="X625" t="e">
            <v>#N/A</v>
          </cell>
          <cell r="Y625" t="e">
            <v>#N/A</v>
          </cell>
          <cell r="Z625" t="e">
            <v>#N/A</v>
          </cell>
          <cell r="AA625" t="e">
            <v>#N/A</v>
          </cell>
          <cell r="AB625" t="e">
            <v>#N/A</v>
          </cell>
          <cell r="AC625">
            <v>48.546112000000001</v>
          </cell>
          <cell r="AD625">
            <v>-117.903336</v>
          </cell>
          <cell r="AE625" t="e">
            <v>#N/A</v>
          </cell>
          <cell r="AF625" t="e">
            <v>#N/A</v>
          </cell>
          <cell r="AG625" t="e">
            <v>#N/A</v>
          </cell>
          <cell r="AH625" t="e">
            <v>#N/A</v>
          </cell>
          <cell r="AI625" t="e">
            <v>#N/A</v>
          </cell>
          <cell r="AJ625" t="e">
            <v>#N/A</v>
          </cell>
          <cell r="AK625" t="e">
            <v>#N/A</v>
          </cell>
        </row>
        <row r="626">
          <cell r="A626" t="str">
            <v>CLVROR01</v>
          </cell>
          <cell r="B626" t="str">
            <v>OR</v>
          </cell>
          <cell r="C626" t="str">
            <v>OR</v>
          </cell>
          <cell r="D626" t="str">
            <v>CULVER</v>
          </cell>
          <cell r="E626" t="str">
            <v>CLVROR01RS0</v>
          </cell>
          <cell r="F626">
            <v>672</v>
          </cell>
          <cell r="G626" t="str">
            <v>541546</v>
          </cell>
          <cell r="H626">
            <v>8672</v>
          </cell>
          <cell r="I626">
            <v>6998</v>
          </cell>
          <cell r="J626">
            <v>8672</v>
          </cell>
          <cell r="K626" t="str">
            <v>T600</v>
          </cell>
          <cell r="L626" t="str">
            <v>9638</v>
          </cell>
          <cell r="M626" t="str">
            <v>QWEST CORPORATION</v>
          </cell>
          <cell r="N626" t="str">
            <v>CLVROR01</v>
          </cell>
          <cell r="O626" t="str">
            <v>CULVER</v>
          </cell>
          <cell r="P626" t="str">
            <v>CULVER</v>
          </cell>
          <cell r="R626" t="str">
            <v>Q</v>
          </cell>
          <cell r="S626" t="str">
            <v>WEST</v>
          </cell>
          <cell r="T626" t="str">
            <v>BRIAN STADING</v>
          </cell>
          <cell r="U626" t="str">
            <v>QWEST CORPORATION</v>
          </cell>
          <cell r="V626" t="e">
            <v>#N/A</v>
          </cell>
          <cell r="W626" t="e">
            <v>#N/A</v>
          </cell>
          <cell r="X626" t="e">
            <v>#N/A</v>
          </cell>
          <cell r="Y626" t="e">
            <v>#N/A</v>
          </cell>
          <cell r="Z626" t="e">
            <v>#N/A</v>
          </cell>
          <cell r="AA626" t="e">
            <v>#N/A</v>
          </cell>
          <cell r="AB626" t="e">
            <v>#N/A</v>
          </cell>
          <cell r="AC626">
            <v>44.525554999999997</v>
          </cell>
          <cell r="AD626">
            <v>-121.21028099999999</v>
          </cell>
          <cell r="AE626" t="e">
            <v>#N/A</v>
          </cell>
          <cell r="AF626" t="e">
            <v>#N/A</v>
          </cell>
          <cell r="AG626" t="e">
            <v>#N/A</v>
          </cell>
          <cell r="AH626" t="e">
            <v>#N/A</v>
          </cell>
          <cell r="AI626" t="e">
            <v>#N/A</v>
          </cell>
          <cell r="AJ626" t="e">
            <v>#N/A</v>
          </cell>
          <cell r="AK626" t="e">
            <v>#N/A</v>
          </cell>
        </row>
        <row r="627">
          <cell r="A627" t="str">
            <v>CLVSNMMA</v>
          </cell>
          <cell r="B627" t="str">
            <v>NM</v>
          </cell>
          <cell r="C627" t="str">
            <v>NM</v>
          </cell>
          <cell r="D627" t="str">
            <v>CLOVIS MAIN</v>
          </cell>
          <cell r="E627" t="str">
            <v>CLVSNMMADS0</v>
          </cell>
          <cell r="F627">
            <v>664</v>
          </cell>
          <cell r="G627" t="str">
            <v>505742</v>
          </cell>
          <cell r="H627">
            <v>5253</v>
          </cell>
          <cell r="I627">
            <v>8507</v>
          </cell>
          <cell r="J627">
            <v>5253</v>
          </cell>
          <cell r="K627" t="str">
            <v>T600</v>
          </cell>
          <cell r="L627" t="str">
            <v>9636</v>
          </cell>
          <cell r="M627" t="str">
            <v>QWEST CORPORATION</v>
          </cell>
          <cell r="N627" t="str">
            <v>CLVSNMMA</v>
          </cell>
          <cell r="O627" t="str">
            <v>CLOVIS</v>
          </cell>
          <cell r="P627" t="str">
            <v>CLOVIS</v>
          </cell>
          <cell r="R627" t="str">
            <v>Q</v>
          </cell>
          <cell r="S627" t="str">
            <v>MOUNTAIN WEST</v>
          </cell>
          <cell r="T627" t="str">
            <v>TERRY BEELER</v>
          </cell>
          <cell r="U627" t="str">
            <v>QWEST CORPORATION</v>
          </cell>
          <cell r="V627" t="e">
            <v>#N/A</v>
          </cell>
          <cell r="W627" t="e">
            <v>#N/A</v>
          </cell>
          <cell r="X627" t="e">
            <v>#N/A</v>
          </cell>
          <cell r="Y627" t="e">
            <v>#N/A</v>
          </cell>
          <cell r="Z627" t="e">
            <v>#N/A</v>
          </cell>
          <cell r="AA627" t="e">
            <v>#N/A</v>
          </cell>
          <cell r="AB627" t="e">
            <v>#N/A</v>
          </cell>
          <cell r="AC627">
            <v>34.404998999999997</v>
          </cell>
          <cell r="AD627">
            <v>-103.20333100000001</v>
          </cell>
          <cell r="AE627" t="e">
            <v>#N/A</v>
          </cell>
          <cell r="AF627" t="e">
            <v>#N/A</v>
          </cell>
          <cell r="AG627" t="e">
            <v>#N/A</v>
          </cell>
          <cell r="AH627" t="e">
            <v>#N/A</v>
          </cell>
          <cell r="AI627" t="e">
            <v>#N/A</v>
          </cell>
          <cell r="AJ627" t="e">
            <v>#N/A</v>
          </cell>
          <cell r="AK627" t="e">
            <v>#N/A</v>
          </cell>
        </row>
        <row r="628">
          <cell r="A628" t="str">
            <v>CLVSNMWE</v>
          </cell>
          <cell r="B628" t="str">
            <v>NM</v>
          </cell>
          <cell r="C628" t="str">
            <v>NM</v>
          </cell>
          <cell r="D628" t="str">
            <v>CLOVIS WEST</v>
          </cell>
          <cell r="E628" t="str">
            <v>CLVSNMWERS1</v>
          </cell>
          <cell r="F628">
            <v>664</v>
          </cell>
          <cell r="G628" t="str">
            <v>505784</v>
          </cell>
          <cell r="H628">
            <v>5272</v>
          </cell>
          <cell r="I628">
            <v>8517</v>
          </cell>
          <cell r="J628">
            <v>5272</v>
          </cell>
          <cell r="K628" t="str">
            <v>T600</v>
          </cell>
          <cell r="L628" t="str">
            <v>9636</v>
          </cell>
          <cell r="M628" t="str">
            <v>QWEST CORPORATION</v>
          </cell>
          <cell r="N628" t="str">
            <v>CLVSNMWE</v>
          </cell>
          <cell r="O628" t="str">
            <v>CLOVIS</v>
          </cell>
          <cell r="P628" t="str">
            <v>CANNON AFB</v>
          </cell>
          <cell r="R628" t="str">
            <v>Q</v>
          </cell>
          <cell r="S628" t="str">
            <v>MOUNTAIN WEST</v>
          </cell>
          <cell r="T628" t="str">
            <v>TERRY BEELER</v>
          </cell>
          <cell r="U628" t="str">
            <v>QWEST CORPORATION</v>
          </cell>
          <cell r="V628" t="e">
            <v>#N/A</v>
          </cell>
          <cell r="W628" t="e">
            <v>#N/A</v>
          </cell>
          <cell r="X628" t="e">
            <v>#N/A</v>
          </cell>
          <cell r="Y628" t="e">
            <v>#N/A</v>
          </cell>
          <cell r="Z628" t="e">
            <v>#N/A</v>
          </cell>
          <cell r="AA628" t="e">
            <v>#N/A</v>
          </cell>
          <cell r="AB628" t="e">
            <v>#N/A</v>
          </cell>
          <cell r="AC628" t="e">
            <v>#N/A</v>
          </cell>
          <cell r="AD628" t="e">
            <v>#N/A</v>
          </cell>
          <cell r="AE628" t="e">
            <v>#N/A</v>
          </cell>
          <cell r="AF628" t="e">
            <v>#N/A</v>
          </cell>
          <cell r="AG628" t="e">
            <v>#N/A</v>
          </cell>
          <cell r="AH628" t="e">
            <v>#N/A</v>
          </cell>
          <cell r="AI628" t="e">
            <v>#N/A</v>
          </cell>
          <cell r="AJ628" t="e">
            <v>#N/A</v>
          </cell>
          <cell r="AK628" t="e">
            <v>#N/A</v>
          </cell>
        </row>
        <row r="629">
          <cell r="A629" t="str">
            <v>CLWLIDMA</v>
          </cell>
          <cell r="B629" t="str">
            <v>ID</v>
          </cell>
          <cell r="C629" t="str">
            <v>ID</v>
          </cell>
          <cell r="D629" t="str">
            <v>CALDWELL</v>
          </cell>
          <cell r="E629" t="str">
            <v>CLWLIDMADS0</v>
          </cell>
          <cell r="F629">
            <v>652</v>
          </cell>
          <cell r="G629" t="str">
            <v>208453</v>
          </cell>
          <cell r="H629">
            <v>7945</v>
          </cell>
          <cell r="I629">
            <v>7096</v>
          </cell>
          <cell r="J629">
            <v>7945</v>
          </cell>
          <cell r="K629" t="str">
            <v>T600</v>
          </cell>
          <cell r="L629" t="str">
            <v>9636</v>
          </cell>
          <cell r="M629" t="str">
            <v>QWEST CORPORATION</v>
          </cell>
          <cell r="N629" t="str">
            <v>CLWLIDMA</v>
          </cell>
          <cell r="O629" t="str">
            <v>CALDWELL</v>
          </cell>
          <cell r="P629" t="str">
            <v>CALDWELL</v>
          </cell>
          <cell r="R629" t="str">
            <v>Q</v>
          </cell>
          <cell r="S629" t="str">
            <v>WEST</v>
          </cell>
          <cell r="T629" t="str">
            <v>BRIAN STADING</v>
          </cell>
          <cell r="U629" t="str">
            <v>QWEST CORPORATION</v>
          </cell>
          <cell r="V629" t="e">
            <v>#N/A</v>
          </cell>
          <cell r="W629" t="e">
            <v>#N/A</v>
          </cell>
          <cell r="X629" t="e">
            <v>#N/A</v>
          </cell>
          <cell r="Y629" t="e">
            <v>#N/A</v>
          </cell>
          <cell r="Z629" t="e">
            <v>#N/A</v>
          </cell>
          <cell r="AA629" t="e">
            <v>#N/A</v>
          </cell>
          <cell r="AB629" t="e">
            <v>#N/A</v>
          </cell>
          <cell r="AC629">
            <v>43.664444000000003</v>
          </cell>
          <cell r="AD629">
            <v>-116.68944500000001</v>
          </cell>
          <cell r="AE629" t="e">
            <v>#N/A</v>
          </cell>
          <cell r="AF629" t="e">
            <v>#N/A</v>
          </cell>
          <cell r="AG629" t="e">
            <v>#N/A</v>
          </cell>
          <cell r="AH629" t="e">
            <v>#N/A</v>
          </cell>
          <cell r="AI629" t="e">
            <v>#N/A</v>
          </cell>
          <cell r="AJ629" t="e">
            <v>#N/A</v>
          </cell>
          <cell r="AK629" t="e">
            <v>#N/A</v>
          </cell>
        </row>
        <row r="630">
          <cell r="A630" t="str">
            <v>CLWRWAXA</v>
          </cell>
          <cell r="B630" t="str">
            <v>WA</v>
          </cell>
          <cell r="C630" t="str">
            <v>WA</v>
          </cell>
          <cell r="D630" t="str">
            <v>CLEARWATER</v>
          </cell>
          <cell r="E630" t="str">
            <v>CLWRWAXARS0</v>
          </cell>
          <cell r="F630">
            <v>674</v>
          </cell>
          <cell r="G630" t="str">
            <v>360962</v>
          </cell>
          <cell r="H630">
            <v>9183</v>
          </cell>
          <cell r="I630">
            <v>6363</v>
          </cell>
          <cell r="J630">
            <v>9183</v>
          </cell>
          <cell r="K630" t="str">
            <v>T141</v>
          </cell>
          <cell r="L630" t="str">
            <v>2408</v>
          </cell>
          <cell r="M630" t="str">
            <v>CENTURYTEL OF WASHINGTON</v>
          </cell>
          <cell r="N630" t="str">
            <v>FRKSWA</v>
          </cell>
          <cell r="O630" t="str">
            <v>CLEARWATER</v>
          </cell>
          <cell r="P630" t="str">
            <v>FORKS</v>
          </cell>
          <cell r="Q630"/>
          <cell r="R630" t="str">
            <v>CT</v>
          </cell>
          <cell r="S630" t="str">
            <v>WEST</v>
          </cell>
          <cell r="T630" t="str">
            <v>BRIAN STADING</v>
          </cell>
          <cell r="U630" t="str">
            <v>CenturyTel of Washington, Inc.</v>
          </cell>
          <cell r="V630" t="str">
            <v>TUECA</v>
          </cell>
          <cell r="W630">
            <v>2408</v>
          </cell>
          <cell r="X630" t="str">
            <v>SEATTLE WASHINGTON</v>
          </cell>
          <cell r="Y630">
            <v>6363</v>
          </cell>
          <cell r="Z630">
            <v>9183</v>
          </cell>
          <cell r="AA630">
            <v>0</v>
          </cell>
          <cell r="AB630">
            <v>0</v>
          </cell>
          <cell r="AC630">
            <v>47.574990697056215</v>
          </cell>
          <cell r="AD630">
            <v>-124.28619168457813</v>
          </cell>
          <cell r="AE630" t="str">
            <v>CLEARWATER WA</v>
          </cell>
          <cell r="AF630" t="str">
            <v>CLEARWATER</v>
          </cell>
          <cell r="AG630" t="str">
            <v>98331</v>
          </cell>
          <cell r="AH630">
            <v>0</v>
          </cell>
          <cell r="AI630" t="str">
            <v>X</v>
          </cell>
          <cell r="AJ630" t="str">
            <v>-</v>
          </cell>
          <cell r="AK630" t="str">
            <v>X</v>
          </cell>
        </row>
        <row r="631">
          <cell r="A631" t="str">
            <v>CMBAWIXA</v>
          </cell>
          <cell r="B631" t="str">
            <v>WI</v>
          </cell>
          <cell r="C631" t="str">
            <v>WI</v>
          </cell>
          <cell r="D631" t="str">
            <v>CAMBRIA</v>
          </cell>
          <cell r="E631" t="str">
            <v>CMBAWIXARS0</v>
          </cell>
          <cell r="F631">
            <v>356</v>
          </cell>
          <cell r="G631" t="str">
            <v>920348</v>
          </cell>
          <cell r="H631">
            <v>3803</v>
          </cell>
          <cell r="I631">
            <v>5777</v>
          </cell>
          <cell r="J631">
            <v>3803</v>
          </cell>
          <cell r="K631" t="str">
            <v>T072</v>
          </cell>
          <cell r="L631" t="str">
            <v>0931</v>
          </cell>
          <cell r="M631" t="str">
            <v>CENTURYTEL SOUTHERN WISCONSIN LLC</v>
          </cell>
          <cell r="N631" t="str">
            <v>CMBAWI</v>
          </cell>
          <cell r="O631" t="str">
            <v>CAMBRIA</v>
          </cell>
          <cell r="P631" t="str">
            <v>CAMBRIA</v>
          </cell>
          <cell r="R631" t="str">
            <v>CT</v>
          </cell>
          <cell r="S631" t="str">
            <v>MIDWEST</v>
          </cell>
          <cell r="T631" t="str">
            <v>DUANE RING</v>
          </cell>
          <cell r="U631" t="str">
            <v>CenturyTel of Southern Wisconsin, LLC</v>
          </cell>
          <cell r="V631" t="str">
            <v>CenturyTel FCC # 7</v>
          </cell>
          <cell r="W631">
            <v>931</v>
          </cell>
          <cell r="X631" t="str">
            <v>SOUTHEAST WISCONSIN</v>
          </cell>
          <cell r="Y631">
            <v>5777</v>
          </cell>
          <cell r="Z631">
            <v>3803</v>
          </cell>
          <cell r="AA631">
            <v>0</v>
          </cell>
          <cell r="AB631">
            <v>0</v>
          </cell>
          <cell r="AC631">
            <v>43.542659475440317</v>
          </cell>
          <cell r="AD631">
            <v>-89.106383564231564</v>
          </cell>
          <cell r="AE631" t="str">
            <v>111 TOWN ST</v>
          </cell>
          <cell r="AF631" t="str">
            <v>CAMBRIA</v>
          </cell>
          <cell r="AG631" t="str">
            <v>53923</v>
          </cell>
          <cell r="AH631">
            <v>0</v>
          </cell>
          <cell r="AI631" t="str">
            <v>X</v>
          </cell>
          <cell r="AJ631" t="str">
            <v>-</v>
          </cell>
          <cell r="AK631" t="str">
            <v>X</v>
          </cell>
        </row>
        <row r="632">
          <cell r="A632" t="str">
            <v>CMBRMNCA</v>
          </cell>
          <cell r="B632" t="str">
            <v>MN</v>
          </cell>
          <cell r="C632" t="str">
            <v>MN</v>
          </cell>
          <cell r="D632" t="str">
            <v>CAMBRIDGE</v>
          </cell>
          <cell r="E632" t="str">
            <v>CMBRMNCARS6</v>
          </cell>
          <cell r="F632">
            <v>628</v>
          </cell>
          <cell r="G632" t="str">
            <v>763688</v>
          </cell>
          <cell r="H632">
            <v>4574</v>
          </cell>
          <cell r="I632">
            <v>5661</v>
          </cell>
          <cell r="J632">
            <v>4574</v>
          </cell>
          <cell r="K632" t="str">
            <v>T600</v>
          </cell>
          <cell r="L632" t="str">
            <v>9631</v>
          </cell>
          <cell r="M632" t="str">
            <v>QWEST CORPORATION</v>
          </cell>
          <cell r="N632" t="str">
            <v>CMBRMNCA</v>
          </cell>
          <cell r="O632" t="str">
            <v>CAMBRIDGE</v>
          </cell>
          <cell r="P632" t="str">
            <v>CAMBRIDGE</v>
          </cell>
          <cell r="R632" t="str">
            <v>Q</v>
          </cell>
          <cell r="S632" t="str">
            <v>MIDWEST</v>
          </cell>
          <cell r="T632" t="str">
            <v>DUANE RING</v>
          </cell>
          <cell r="U632" t="str">
            <v>QWEST CORPORATION</v>
          </cell>
          <cell r="V632" t="e">
            <v>#N/A</v>
          </cell>
          <cell r="W632" t="e">
            <v>#N/A</v>
          </cell>
          <cell r="X632" t="e">
            <v>#N/A</v>
          </cell>
          <cell r="Y632" t="e">
            <v>#N/A</v>
          </cell>
          <cell r="Z632" t="e">
            <v>#N/A</v>
          </cell>
          <cell r="AA632" t="e">
            <v>#N/A</v>
          </cell>
          <cell r="AB632" t="e">
            <v>#N/A</v>
          </cell>
          <cell r="AC632">
            <v>45.572223999999999</v>
          </cell>
          <cell r="AD632">
            <v>-93.225280999999995</v>
          </cell>
          <cell r="AE632" t="e">
            <v>#N/A</v>
          </cell>
          <cell r="AF632" t="e">
            <v>#N/A</v>
          </cell>
          <cell r="AG632" t="e">
            <v>#N/A</v>
          </cell>
          <cell r="AH632" t="e">
            <v>#N/A</v>
          </cell>
          <cell r="AI632" t="e">
            <v>#N/A</v>
          </cell>
          <cell r="AJ632" t="e">
            <v>#N/A</v>
          </cell>
          <cell r="AK632" t="e">
            <v>#N/A</v>
          </cell>
        </row>
        <row r="633">
          <cell r="A633" t="str">
            <v>CMDNOHXA</v>
          </cell>
          <cell r="B633" t="str">
            <v>OH</v>
          </cell>
          <cell r="C633" t="str">
            <v>OH</v>
          </cell>
          <cell r="D633" t="str">
            <v>CAMDEN</v>
          </cell>
          <cell r="E633" t="str">
            <v>CMDNOHXARS1</v>
          </cell>
          <cell r="F633">
            <v>328</v>
          </cell>
          <cell r="G633" t="str">
            <v>937452</v>
          </cell>
          <cell r="H633">
            <v>2756</v>
          </cell>
          <cell r="I633">
            <v>6174</v>
          </cell>
          <cell r="J633">
            <v>2756</v>
          </cell>
          <cell r="K633" t="str">
            <v>T855</v>
          </cell>
          <cell r="L633" t="str">
            <v>0661</v>
          </cell>
          <cell r="M633" t="str">
            <v>UNITED TEL. CO. OF OHIO</v>
          </cell>
          <cell r="N633" t="str">
            <v>CMDNOH</v>
          </cell>
          <cell r="O633" t="str">
            <v>CAMDEN</v>
          </cell>
          <cell r="P633" t="str">
            <v>CAMDEN</v>
          </cell>
          <cell r="R633" t="str">
            <v>EQ</v>
          </cell>
          <cell r="S633" t="str">
            <v>MIDWEST</v>
          </cell>
          <cell r="T633" t="str">
            <v>DUANE RING</v>
          </cell>
          <cell r="U633" t="str">
            <v>UNITED TEL. CO. OF OHIO</v>
          </cell>
          <cell r="V633" t="e">
            <v>#N/A</v>
          </cell>
          <cell r="W633" t="e">
            <v>#N/A</v>
          </cell>
          <cell r="X633" t="e">
            <v>#N/A</v>
          </cell>
          <cell r="Y633" t="e">
            <v>#N/A</v>
          </cell>
          <cell r="Z633" t="e">
            <v>#N/A</v>
          </cell>
          <cell r="AA633" t="e">
            <v>#N/A</v>
          </cell>
          <cell r="AB633" t="e">
            <v>#N/A</v>
          </cell>
          <cell r="AC633">
            <v>39.630060999999998</v>
          </cell>
          <cell r="AD633">
            <v>-84.647300000000001</v>
          </cell>
          <cell r="AE633" t="e">
            <v>#N/A</v>
          </cell>
          <cell r="AF633" t="e">
            <v>#N/A</v>
          </cell>
          <cell r="AG633" t="e">
            <v>#N/A</v>
          </cell>
          <cell r="AH633" t="e">
            <v>#N/A</v>
          </cell>
          <cell r="AI633" t="e">
            <v>#N/A</v>
          </cell>
          <cell r="AJ633" t="e">
            <v>#N/A</v>
          </cell>
          <cell r="AK633" t="e">
            <v>#N/A</v>
          </cell>
        </row>
        <row r="634">
          <cell r="A634" t="str">
            <v>CMLDWIXA</v>
          </cell>
          <cell r="B634" t="str">
            <v>WI</v>
          </cell>
          <cell r="C634" t="str">
            <v>WI</v>
          </cell>
          <cell r="D634" t="str">
            <v>CUMBERLAND</v>
          </cell>
          <cell r="E634" t="str">
            <v>CMLDWIXADS0</v>
          </cell>
          <cell r="F634">
            <v>352</v>
          </cell>
          <cell r="G634" t="str">
            <v>715822</v>
          </cell>
          <cell r="H634">
            <v>4403</v>
          </cell>
          <cell r="I634">
            <v>5591</v>
          </cell>
          <cell r="J634">
            <v>4403</v>
          </cell>
          <cell r="K634" t="str">
            <v>T157</v>
          </cell>
          <cell r="L634" t="str">
            <v>0841</v>
          </cell>
          <cell r="M634" t="str">
            <v>CENTURYTEL MW-WI-CENCOM</v>
          </cell>
          <cell r="N634" t="str">
            <v>CMLDWI</v>
          </cell>
          <cell r="O634" t="str">
            <v>CUMBERLAND</v>
          </cell>
          <cell r="P634" t="str">
            <v>CUMBERLAND</v>
          </cell>
          <cell r="R634" t="str">
            <v>CT</v>
          </cell>
          <cell r="S634" t="str">
            <v>MIDWEST</v>
          </cell>
          <cell r="T634" t="str">
            <v>DUANE RING</v>
          </cell>
          <cell r="U634" t="str">
            <v>CenturyTel of the Midwest-Wisconsin, LLC</v>
          </cell>
          <cell r="V634" t="str">
            <v>NECA</v>
          </cell>
          <cell r="W634">
            <v>841</v>
          </cell>
          <cell r="X634" t="str">
            <v>NORTHWEST WISCONSIN</v>
          </cell>
          <cell r="Y634">
            <v>5591</v>
          </cell>
          <cell r="Z634">
            <v>4402</v>
          </cell>
          <cell r="AA634">
            <v>0</v>
          </cell>
          <cell r="AB634">
            <v>1</v>
          </cell>
          <cell r="AC634">
            <v>45.532627835211471</v>
          </cell>
          <cell r="AD634">
            <v>-92.018260009339329</v>
          </cell>
          <cell r="AE634" t="str">
            <v>P.O. BOX 177 CUMBERLAND</v>
          </cell>
          <cell r="AF634" t="str">
            <v>CUMBERLAND</v>
          </cell>
          <cell r="AG634" t="str">
            <v>54829</v>
          </cell>
          <cell r="AH634">
            <v>0</v>
          </cell>
          <cell r="AI634" t="str">
            <v>X</v>
          </cell>
          <cell r="AJ634" t="str">
            <v>-</v>
          </cell>
          <cell r="AK634" t="str">
            <v>-</v>
          </cell>
        </row>
        <row r="635">
          <cell r="A635" t="str">
            <v>CMPBMNXA</v>
          </cell>
          <cell r="B635" t="str">
            <v>MN</v>
          </cell>
          <cell r="C635" t="str">
            <v>MN</v>
          </cell>
          <cell r="D635" t="str">
            <v>CAMPBELL</v>
          </cell>
          <cell r="E635" t="str">
            <v>CMPBMNXADS0</v>
          </cell>
          <cell r="F635">
            <v>636</v>
          </cell>
          <cell r="G635" t="str">
            <v>218630</v>
          </cell>
          <cell r="H635">
            <v>5038</v>
          </cell>
          <cell r="I635">
            <v>5749</v>
          </cell>
          <cell r="J635">
            <v>5038</v>
          </cell>
          <cell r="K635" t="str">
            <v>T164</v>
          </cell>
          <cell r="L635" t="str">
            <v>1445</v>
          </cell>
          <cell r="M635" t="str">
            <v>CENTURYTEL OF MINNESOTA</v>
          </cell>
          <cell r="N635" t="str">
            <v>CMPBMN</v>
          </cell>
          <cell r="O635" t="str">
            <v>CAMPBELL</v>
          </cell>
          <cell r="P635" t="str">
            <v>CAMPBELL</v>
          </cell>
          <cell r="R635" t="str">
            <v>CT</v>
          </cell>
          <cell r="S635" t="str">
            <v>MIDWEST</v>
          </cell>
          <cell r="T635" t="str">
            <v>DUANE RING</v>
          </cell>
          <cell r="U635" t="str">
            <v>CenturyTel of Minnesota, Inc.</v>
          </cell>
          <cell r="V635" t="str">
            <v>TUECA</v>
          </cell>
          <cell r="W635">
            <v>1445</v>
          </cell>
          <cell r="X635" t="str">
            <v>BRAINERD-FARGO ND</v>
          </cell>
          <cell r="Y635">
            <v>5749</v>
          </cell>
          <cell r="Z635">
            <v>5038</v>
          </cell>
          <cell r="AA635">
            <v>0</v>
          </cell>
          <cell r="AB635">
            <v>0</v>
          </cell>
          <cell r="AC635">
            <v>46.050902777408346</v>
          </cell>
          <cell r="AD635">
            <v>-96.248587547150606</v>
          </cell>
          <cell r="AE635" t="str">
            <v>515 NEW YORK AVE</v>
          </cell>
          <cell r="AF635" t="str">
            <v>CAMPBELL</v>
          </cell>
          <cell r="AG635" t="str">
            <v>56522</v>
          </cell>
          <cell r="AH635">
            <v>0</v>
          </cell>
          <cell r="AI635" t="str">
            <v>X</v>
          </cell>
          <cell r="AJ635" t="str">
            <v>-</v>
          </cell>
          <cell r="AK635" t="str">
            <v>-</v>
          </cell>
        </row>
        <row r="636">
          <cell r="A636" t="str">
            <v>CMPNMOXA</v>
          </cell>
          <cell r="B636" t="str">
            <v>MO</v>
          </cell>
          <cell r="C636" t="str">
            <v>MO</v>
          </cell>
          <cell r="D636" t="str">
            <v>CAMDEN POINT</v>
          </cell>
          <cell r="E636" t="str">
            <v>CMPNMOXARS0</v>
          </cell>
          <cell r="F636">
            <v>524</v>
          </cell>
          <cell r="G636" t="str">
            <v>816280</v>
          </cell>
          <cell r="H636">
            <v>4258</v>
          </cell>
          <cell r="I636">
            <v>6968</v>
          </cell>
          <cell r="J636">
            <v>4258</v>
          </cell>
          <cell r="K636" t="str">
            <v>T867</v>
          </cell>
          <cell r="L636" t="str">
            <v>1811</v>
          </cell>
          <cell r="M636" t="str">
            <v>EMBARQ MISSOURI, INC. - MO</v>
          </cell>
          <cell r="N636" t="str">
            <v>CMPNMO</v>
          </cell>
          <cell r="O636" t="str">
            <v>CAMDEN POINT</v>
          </cell>
          <cell r="P636" t="str">
            <v>CAMDEN PT</v>
          </cell>
          <cell r="R636" t="str">
            <v>EQ</v>
          </cell>
          <cell r="S636" t="str">
            <v>MIDWEST</v>
          </cell>
          <cell r="T636" t="str">
            <v>DUANE RING</v>
          </cell>
          <cell r="U636" t="str">
            <v>EMBARQ MISSOURI, INC. - MO</v>
          </cell>
          <cell r="V636" t="e">
            <v>#N/A</v>
          </cell>
          <cell r="W636" t="e">
            <v>#N/A</v>
          </cell>
          <cell r="X636" t="e">
            <v>#N/A</v>
          </cell>
          <cell r="Y636" t="e">
            <v>#N/A</v>
          </cell>
          <cell r="Z636" t="e">
            <v>#N/A</v>
          </cell>
          <cell r="AA636" t="e">
            <v>#N/A</v>
          </cell>
          <cell r="AB636" t="e">
            <v>#N/A</v>
          </cell>
          <cell r="AC636">
            <v>39.453422000000003</v>
          </cell>
          <cell r="AD636">
            <v>-94.741962999999998</v>
          </cell>
          <cell r="AE636" t="e">
            <v>#N/A</v>
          </cell>
          <cell r="AF636" t="e">
            <v>#N/A</v>
          </cell>
          <cell r="AG636" t="e">
            <v>#N/A</v>
          </cell>
          <cell r="AH636" t="e">
            <v>#N/A</v>
          </cell>
          <cell r="AI636" t="e">
            <v>#N/A</v>
          </cell>
          <cell r="AJ636" t="e">
            <v>#N/A</v>
          </cell>
          <cell r="AK636" t="e">
            <v>#N/A</v>
          </cell>
        </row>
        <row r="637">
          <cell r="A637" t="str">
            <v>CMRCTXXA</v>
          </cell>
          <cell r="B637" t="str">
            <v>TX</v>
          </cell>
          <cell r="C637" t="str">
            <v>TX</v>
          </cell>
          <cell r="D637" t="str">
            <v>COMMERCE</v>
          </cell>
          <cell r="E637" t="str">
            <v>CMRCTXXADS1</v>
          </cell>
          <cell r="F637">
            <v>552</v>
          </cell>
          <cell r="G637" t="str">
            <v>903468</v>
          </cell>
          <cell r="H637">
            <v>3921</v>
          </cell>
          <cell r="I637">
            <v>8280</v>
          </cell>
          <cell r="J637">
            <v>3921</v>
          </cell>
          <cell r="K637" t="str">
            <v>T870</v>
          </cell>
          <cell r="L637" t="str">
            <v>2084</v>
          </cell>
          <cell r="M637" t="str">
            <v>UNITED TELEPHONE OF TEXAS INC</v>
          </cell>
          <cell r="N637" t="str">
            <v>CMRCTX</v>
          </cell>
          <cell r="O637" t="str">
            <v>COMMERCE</v>
          </cell>
          <cell r="P637" t="str">
            <v>COMMERCE</v>
          </cell>
          <cell r="R637" t="str">
            <v>EQ</v>
          </cell>
          <cell r="S637" t="str">
            <v>EAST</v>
          </cell>
          <cell r="T637" t="str">
            <v>KEVIN MCCARTER</v>
          </cell>
          <cell r="U637" t="str">
            <v>UNITED TELEPHONE OF TEXAS INC</v>
          </cell>
          <cell r="V637" t="e">
            <v>#N/A</v>
          </cell>
          <cell r="W637" t="e">
            <v>#N/A</v>
          </cell>
          <cell r="X637" t="e">
            <v>#N/A</v>
          </cell>
          <cell r="Y637" t="e">
            <v>#N/A</v>
          </cell>
          <cell r="Z637" t="e">
            <v>#N/A</v>
          </cell>
          <cell r="AA637" t="e">
            <v>#N/A</v>
          </cell>
          <cell r="AB637" t="e">
            <v>#N/A</v>
          </cell>
          <cell r="AC637">
            <v>33.249873999999998</v>
          </cell>
          <cell r="AD637">
            <v>-95.901296000000002</v>
          </cell>
          <cell r="AE637" t="e">
            <v>#N/A</v>
          </cell>
          <cell r="AF637" t="e">
            <v>#N/A</v>
          </cell>
          <cell r="AG637" t="e">
            <v>#N/A</v>
          </cell>
          <cell r="AH637" t="e">
            <v>#N/A</v>
          </cell>
          <cell r="AI637" t="e">
            <v>#N/A</v>
          </cell>
          <cell r="AJ637" t="e">
            <v>#N/A</v>
          </cell>
          <cell r="AK637" t="e">
            <v>#N/A</v>
          </cell>
        </row>
        <row r="638">
          <cell r="A638" t="str">
            <v>CMRKVAXA</v>
          </cell>
          <cell r="B638" t="str">
            <v>VA</v>
          </cell>
          <cell r="C638" t="str">
            <v>VA</v>
          </cell>
          <cell r="D638" t="str">
            <v>COMERS ROCK</v>
          </cell>
          <cell r="E638" t="str">
            <v>CMRKVAXARP0</v>
          </cell>
          <cell r="F638">
            <v>956</v>
          </cell>
          <cell r="G638" t="str">
            <v>276655</v>
          </cell>
          <cell r="H638">
            <v>1925</v>
          </cell>
          <cell r="I638">
            <v>6412</v>
          </cell>
          <cell r="J638">
            <v>1925</v>
          </cell>
          <cell r="K638" t="str">
            <v>T859</v>
          </cell>
          <cell r="L638" t="str">
            <v>4511</v>
          </cell>
          <cell r="M638" t="str">
            <v>UNITED TELEPHONE-SOUTHEAST-VA</v>
          </cell>
          <cell r="N638" t="str">
            <v>CMRKVA</v>
          </cell>
          <cell r="O638" t="str">
            <v>COMERS ROCK-ELK CREEK</v>
          </cell>
          <cell r="P638" t="str">
            <v>CMSRKELCRK</v>
          </cell>
          <cell r="R638" t="str">
            <v>EQ</v>
          </cell>
          <cell r="S638" t="str">
            <v>EAST</v>
          </cell>
          <cell r="T638" t="str">
            <v>KEVIN MCCARTER</v>
          </cell>
          <cell r="U638" t="str">
            <v>UNITED TELEPHONE-SOUTHEAST-VA</v>
          </cell>
          <cell r="V638" t="e">
            <v>#N/A</v>
          </cell>
          <cell r="W638" t="e">
            <v>#N/A</v>
          </cell>
          <cell r="X638" t="e">
            <v>#N/A</v>
          </cell>
          <cell r="Y638" t="e">
            <v>#N/A</v>
          </cell>
          <cell r="Z638" t="e">
            <v>#N/A</v>
          </cell>
          <cell r="AA638" t="e">
            <v>#N/A</v>
          </cell>
          <cell r="AB638" t="e">
            <v>#N/A</v>
          </cell>
          <cell r="AC638">
            <v>36.730783000000002</v>
          </cell>
          <cell r="AD638">
            <v>-81.198819999999998</v>
          </cell>
          <cell r="AE638" t="e">
            <v>#N/A</v>
          </cell>
          <cell r="AF638" t="e">
            <v>#N/A</v>
          </cell>
          <cell r="AG638" t="e">
            <v>#N/A</v>
          </cell>
          <cell r="AH638" t="e">
            <v>#N/A</v>
          </cell>
          <cell r="AI638" t="e">
            <v>#N/A</v>
          </cell>
          <cell r="AJ638" t="e">
            <v>#N/A</v>
          </cell>
          <cell r="AK638" t="e">
            <v>#N/A</v>
          </cell>
        </row>
        <row r="639">
          <cell r="A639" t="str">
            <v>CMRNILXD</v>
          </cell>
          <cell r="B639" t="str">
            <v>IL</v>
          </cell>
          <cell r="C639" t="str">
            <v>IL</v>
          </cell>
          <cell r="D639" t="str">
            <v>CAMERON</v>
          </cell>
          <cell r="E639" t="str">
            <v>CMRNILXDRS0</v>
          </cell>
          <cell r="F639">
            <v>977</v>
          </cell>
          <cell r="G639" t="str">
            <v>309563</v>
          </cell>
          <cell r="H639">
            <v>3748</v>
          </cell>
          <cell r="I639">
            <v>6393</v>
          </cell>
          <cell r="J639">
            <v>3748</v>
          </cell>
          <cell r="K639" t="str">
            <v>T820</v>
          </cell>
          <cell r="L639" t="str">
            <v>1057</v>
          </cell>
          <cell r="M639" t="str">
            <v>GALLATIN RIVER COMMUNICATIONS</v>
          </cell>
          <cell r="N639" t="str">
            <v>CMRNIL</v>
          </cell>
          <cell r="O639" t="str">
            <v>CAMERON</v>
          </cell>
          <cell r="P639" t="str">
            <v>CAMERON</v>
          </cell>
          <cell r="R639" t="str">
            <v>CT</v>
          </cell>
          <cell r="S639" t="str">
            <v>MIDWEST</v>
          </cell>
          <cell r="T639" t="str">
            <v>DUANE RING</v>
          </cell>
          <cell r="U639" t="str">
            <v>Gallatin River Communications, Inc.</v>
          </cell>
          <cell r="V639" t="str">
            <v>Madison River Tel FCC #1 Sect 17</v>
          </cell>
          <cell r="W639">
            <v>1057</v>
          </cell>
          <cell r="X639" t="str">
            <v>MACOMB ILLINOIS</v>
          </cell>
          <cell r="Y639">
            <v>6393</v>
          </cell>
          <cell r="Z639">
            <v>3749</v>
          </cell>
          <cell r="AA639">
            <v>0</v>
          </cell>
          <cell r="AB639">
            <v>-1</v>
          </cell>
          <cell r="AC639">
            <v>40.88684359640213</v>
          </cell>
          <cell r="AD639">
            <v>-90.525497340772603</v>
          </cell>
          <cell r="AE639" t="str">
            <v>535 SHELTON ST</v>
          </cell>
          <cell r="AF639" t="str">
            <v>CAMERON</v>
          </cell>
          <cell r="AG639" t="str">
            <v>61423</v>
          </cell>
          <cell r="AH639">
            <v>0</v>
          </cell>
          <cell r="AI639" t="str">
            <v>-</v>
          </cell>
          <cell r="AJ639" t="str">
            <v>-</v>
          </cell>
          <cell r="AK639" t="str">
            <v>X</v>
          </cell>
        </row>
        <row r="640">
          <cell r="A640" t="str">
            <v>CMRNMOXA</v>
          </cell>
          <cell r="B640" t="str">
            <v>MO</v>
          </cell>
          <cell r="C640" t="str">
            <v>MO</v>
          </cell>
          <cell r="D640" t="str">
            <v>CAMERON</v>
          </cell>
          <cell r="E640" t="str">
            <v>CMRNMOXADS1</v>
          </cell>
          <cell r="F640">
            <v>524</v>
          </cell>
          <cell r="G640" t="str">
            <v>816632</v>
          </cell>
          <cell r="H640">
            <v>4206</v>
          </cell>
          <cell r="I640">
            <v>6877</v>
          </cell>
          <cell r="J640">
            <v>4206</v>
          </cell>
          <cell r="K640" t="str">
            <v>T095</v>
          </cell>
          <cell r="L640" t="str">
            <v>1151</v>
          </cell>
          <cell r="M640" t="str">
            <v>SPECTRA COMMUNICATIONS GROUP LLC</v>
          </cell>
          <cell r="N640" t="str">
            <v>CMRNMO</v>
          </cell>
          <cell r="O640" t="str">
            <v>CAMERON</v>
          </cell>
          <cell r="P640" t="str">
            <v>CAMERON</v>
          </cell>
          <cell r="R640" t="str">
            <v>CT</v>
          </cell>
          <cell r="S640" t="str">
            <v>MIDWEST</v>
          </cell>
          <cell r="T640" t="str">
            <v>DUANE RING</v>
          </cell>
          <cell r="U640" t="str">
            <v>Spectra Communications Group, LLC</v>
          </cell>
          <cell r="V640" t="str">
            <v>CenturyTel FCC #1</v>
          </cell>
          <cell r="W640">
            <v>1151</v>
          </cell>
          <cell r="X640" t="str">
            <v>KANSAS CITY MISSOURI</v>
          </cell>
          <cell r="Y640">
            <v>6877</v>
          </cell>
          <cell r="Z640">
            <v>4206</v>
          </cell>
          <cell r="AA640">
            <v>0</v>
          </cell>
          <cell r="AB640">
            <v>0</v>
          </cell>
          <cell r="AC640">
            <v>39.744241438862176</v>
          </cell>
          <cell r="AD640">
            <v>-94.24294474533707</v>
          </cell>
          <cell r="AE640" t="str">
            <v>322 N CHESTNUT ST</v>
          </cell>
          <cell r="AF640" t="str">
            <v>CAMERON</v>
          </cell>
          <cell r="AG640" t="str">
            <v>64429</v>
          </cell>
          <cell r="AH640">
            <v>0</v>
          </cell>
          <cell r="AI640" t="str">
            <v>X</v>
          </cell>
          <cell r="AJ640" t="str">
            <v>X</v>
          </cell>
          <cell r="AK640" t="str">
            <v>-</v>
          </cell>
        </row>
        <row r="641">
          <cell r="A641" t="str">
            <v>CMRNNMMA</v>
          </cell>
          <cell r="B641" t="str">
            <v>NM</v>
          </cell>
          <cell r="C641" t="str">
            <v>NM</v>
          </cell>
          <cell r="D641" t="str">
            <v>CIMARRON</v>
          </cell>
          <cell r="E641" t="str">
            <v>CMRNNMMARS1</v>
          </cell>
          <cell r="F641">
            <v>664</v>
          </cell>
          <cell r="G641" t="str">
            <v>505376</v>
          </cell>
          <cell r="H641">
            <v>5681</v>
          </cell>
          <cell r="I641">
            <v>8166</v>
          </cell>
          <cell r="J641">
            <v>5681</v>
          </cell>
          <cell r="K641" t="str">
            <v>T600</v>
          </cell>
          <cell r="L641" t="str">
            <v>9636</v>
          </cell>
          <cell r="M641" t="str">
            <v>QWEST CORPORATION</v>
          </cell>
          <cell r="N641" t="str">
            <v>CMRNNMMA</v>
          </cell>
          <cell r="O641" t="str">
            <v>CIMARRON</v>
          </cell>
          <cell r="P641" t="str">
            <v>CIMARRON</v>
          </cell>
          <cell r="R641" t="str">
            <v>Q</v>
          </cell>
          <cell r="S641" t="str">
            <v>MOUNTAIN WEST</v>
          </cell>
          <cell r="T641" t="str">
            <v>TERRY BEELER</v>
          </cell>
          <cell r="U641" t="str">
            <v>QWEST CORPORATION</v>
          </cell>
          <cell r="V641" t="e">
            <v>#N/A</v>
          </cell>
          <cell r="W641" t="e">
            <v>#N/A</v>
          </cell>
          <cell r="X641" t="e">
            <v>#N/A</v>
          </cell>
          <cell r="Y641" t="e">
            <v>#N/A</v>
          </cell>
          <cell r="Z641" t="e">
            <v>#N/A</v>
          </cell>
          <cell r="AA641" t="e">
            <v>#N/A</v>
          </cell>
          <cell r="AB641" t="e">
            <v>#N/A</v>
          </cell>
          <cell r="AC641">
            <v>36.512222000000001</v>
          </cell>
          <cell r="AD641">
            <v>-104.91527600000001</v>
          </cell>
          <cell r="AE641" t="e">
            <v>#N/A</v>
          </cell>
          <cell r="AF641" t="e">
            <v>#N/A</v>
          </cell>
          <cell r="AG641" t="e">
            <v>#N/A</v>
          </cell>
          <cell r="AH641" t="e">
            <v>#N/A</v>
          </cell>
          <cell r="AI641" t="e">
            <v>#N/A</v>
          </cell>
          <cell r="AJ641" t="e">
            <v>#N/A</v>
          </cell>
          <cell r="AK641" t="e">
            <v>#N/A</v>
          </cell>
        </row>
        <row r="642">
          <cell r="A642" t="str">
            <v>CMSTMNCO</v>
          </cell>
          <cell r="B642" t="str">
            <v>MN</v>
          </cell>
          <cell r="C642" t="str">
            <v>MN</v>
          </cell>
          <cell r="D642" t="str">
            <v>COMSTOCK</v>
          </cell>
          <cell r="E642" t="str">
            <v>CMSTMNCORS6</v>
          </cell>
          <cell r="F642">
            <v>636</v>
          </cell>
          <cell r="G642" t="str">
            <v>218585</v>
          </cell>
          <cell r="H642">
            <v>5157</v>
          </cell>
          <cell r="I642">
            <v>5656</v>
          </cell>
          <cell r="J642">
            <v>5157</v>
          </cell>
          <cell r="K642" t="str">
            <v>T600</v>
          </cell>
          <cell r="L642" t="str">
            <v>9631</v>
          </cell>
          <cell r="M642" t="str">
            <v>QWEST CORPORATION</v>
          </cell>
          <cell r="N642" t="str">
            <v>CMSTMNCO</v>
          </cell>
          <cell r="O642" t="str">
            <v>COMSTOCK</v>
          </cell>
          <cell r="P642" t="str">
            <v>COMSTOCK</v>
          </cell>
          <cell r="Q642" t="str">
            <v>X</v>
          </cell>
          <cell r="R642" t="str">
            <v>Q</v>
          </cell>
          <cell r="S642" t="str">
            <v>MIDWEST</v>
          </cell>
          <cell r="T642" t="str">
            <v>DUANE RING</v>
          </cell>
          <cell r="U642" t="str">
            <v>QWEST CORPORATION</v>
          </cell>
          <cell r="V642" t="e">
            <v>#N/A</v>
          </cell>
          <cell r="W642" t="e">
            <v>#N/A</v>
          </cell>
          <cell r="X642" t="e">
            <v>#N/A</v>
          </cell>
          <cell r="Y642" t="e">
            <v>#N/A</v>
          </cell>
          <cell r="Z642" t="e">
            <v>#N/A</v>
          </cell>
          <cell r="AA642" t="e">
            <v>#N/A</v>
          </cell>
          <cell r="AB642" t="e">
            <v>#N/A</v>
          </cell>
          <cell r="AC642" t="e">
            <v>#N/A</v>
          </cell>
          <cell r="AD642" t="e">
            <v>#N/A</v>
          </cell>
          <cell r="AE642" t="e">
            <v>#N/A</v>
          </cell>
          <cell r="AF642" t="e">
            <v>#N/A</v>
          </cell>
          <cell r="AG642" t="e">
            <v>#N/A</v>
          </cell>
          <cell r="AH642" t="e">
            <v>#N/A</v>
          </cell>
          <cell r="AI642" t="e">
            <v>#N/A</v>
          </cell>
          <cell r="AJ642" t="e">
            <v>#N/A</v>
          </cell>
          <cell r="AK642" t="e">
            <v>#N/A</v>
          </cell>
        </row>
        <row r="643">
          <cell r="A643" t="str">
            <v>CMVRAZMA</v>
          </cell>
          <cell r="B643" t="str">
            <v>AZ</v>
          </cell>
          <cell r="C643" t="str">
            <v>AZ</v>
          </cell>
          <cell r="D643" t="str">
            <v>CAMP VERDE</v>
          </cell>
          <cell r="E643" t="str">
            <v>CMVRAZMARS1</v>
          </cell>
          <cell r="F643">
            <v>666</v>
          </cell>
          <cell r="G643" t="str">
            <v>928554</v>
          </cell>
          <cell r="H643">
            <v>6764</v>
          </cell>
          <cell r="I643">
            <v>8888</v>
          </cell>
          <cell r="J643">
            <v>6764</v>
          </cell>
          <cell r="K643" t="str">
            <v>T600</v>
          </cell>
          <cell r="L643" t="str">
            <v>9636</v>
          </cell>
          <cell r="M643" t="str">
            <v>QWEST CORPORATION</v>
          </cell>
          <cell r="N643" t="str">
            <v>CMVRAZMA</v>
          </cell>
          <cell r="O643" t="str">
            <v>CAMP VERDE</v>
          </cell>
          <cell r="P643" t="str">
            <v>SEDONA</v>
          </cell>
          <cell r="R643" t="str">
            <v>Q</v>
          </cell>
          <cell r="S643" t="str">
            <v>MOUNTAIN WEST</v>
          </cell>
          <cell r="T643" t="str">
            <v>TERRY BEELER</v>
          </cell>
          <cell r="U643" t="str">
            <v>QWEST CORPORATION</v>
          </cell>
          <cell r="V643" t="e">
            <v>#N/A</v>
          </cell>
          <cell r="W643" t="e">
            <v>#N/A</v>
          </cell>
          <cell r="X643" t="e">
            <v>#N/A</v>
          </cell>
          <cell r="Y643" t="e">
            <v>#N/A</v>
          </cell>
          <cell r="Z643" t="e">
            <v>#N/A</v>
          </cell>
          <cell r="AA643" t="e">
            <v>#N/A</v>
          </cell>
          <cell r="AB643" t="e">
            <v>#N/A</v>
          </cell>
          <cell r="AC643">
            <v>34.563057000000001</v>
          </cell>
          <cell r="AD643">
            <v>-111.856667</v>
          </cell>
          <cell r="AE643" t="e">
            <v>#N/A</v>
          </cell>
          <cell r="AF643" t="e">
            <v>#N/A</v>
          </cell>
          <cell r="AG643" t="e">
            <v>#N/A</v>
          </cell>
          <cell r="AH643" t="e">
            <v>#N/A</v>
          </cell>
          <cell r="AI643" t="e">
            <v>#N/A</v>
          </cell>
          <cell r="AJ643" t="e">
            <v>#N/A</v>
          </cell>
          <cell r="AK643" t="e">
            <v>#N/A</v>
          </cell>
        </row>
        <row r="644">
          <cell r="A644" t="str">
            <v>CMVRAZRR</v>
          </cell>
          <cell r="B644" t="str">
            <v>AZ</v>
          </cell>
          <cell r="C644" t="str">
            <v>AZ</v>
          </cell>
          <cell r="D644" t="str">
            <v>RIMROCK</v>
          </cell>
          <cell r="E644" t="str">
            <v>CMVRAZRRRS1</v>
          </cell>
          <cell r="F644">
            <v>666</v>
          </cell>
          <cell r="G644" t="str">
            <v>928567</v>
          </cell>
          <cell r="H644">
            <v>6750</v>
          </cell>
          <cell r="I644">
            <v>8866</v>
          </cell>
          <cell r="J644">
            <v>6750</v>
          </cell>
          <cell r="K644" t="str">
            <v>T600</v>
          </cell>
          <cell r="L644" t="str">
            <v>9636</v>
          </cell>
          <cell r="M644" t="str">
            <v>QWEST CORPORATION</v>
          </cell>
          <cell r="N644" t="str">
            <v>CMVRAZMA</v>
          </cell>
          <cell r="O644" t="str">
            <v>CAMP VERDE</v>
          </cell>
          <cell r="P644" t="str">
            <v>SEDONA</v>
          </cell>
          <cell r="R644" t="str">
            <v>Q</v>
          </cell>
          <cell r="S644" t="str">
            <v>MOUNTAIN WEST</v>
          </cell>
          <cell r="T644" t="str">
            <v>TERRY BEELER</v>
          </cell>
          <cell r="U644" t="str">
            <v>QWEST CORPORATION</v>
          </cell>
          <cell r="V644" t="e">
            <v>#N/A</v>
          </cell>
          <cell r="W644" t="e">
            <v>#N/A</v>
          </cell>
          <cell r="X644" t="e">
            <v>#N/A</v>
          </cell>
          <cell r="Y644" t="e">
            <v>#N/A</v>
          </cell>
          <cell r="Z644" t="e">
            <v>#N/A</v>
          </cell>
          <cell r="AA644" t="e">
            <v>#N/A</v>
          </cell>
          <cell r="AB644" t="e">
            <v>#N/A</v>
          </cell>
          <cell r="AC644">
            <v>34.643278000000002</v>
          </cell>
          <cell r="AD644">
            <v>-111.78526599999999</v>
          </cell>
          <cell r="AE644" t="e">
            <v>#N/A</v>
          </cell>
          <cell r="AF644" t="e">
            <v>#N/A</v>
          </cell>
          <cell r="AG644" t="e">
            <v>#N/A</v>
          </cell>
          <cell r="AH644" t="e">
            <v>#N/A</v>
          </cell>
          <cell r="AI644" t="e">
            <v>#N/A</v>
          </cell>
          <cell r="AJ644" t="e">
            <v>#N/A</v>
          </cell>
          <cell r="AK644" t="e">
            <v>#N/A</v>
          </cell>
        </row>
        <row r="645">
          <cell r="A645" t="str">
            <v>CMVYORXA</v>
          </cell>
          <cell r="B645" t="str">
            <v>OR</v>
          </cell>
          <cell r="C645" t="str">
            <v>OR</v>
          </cell>
          <cell r="D645" t="str">
            <v>CAMAS VALLEY</v>
          </cell>
          <cell r="E645" t="str">
            <v>CMVYORXADS0</v>
          </cell>
          <cell r="F645">
            <v>670</v>
          </cell>
          <cell r="G645" t="str">
            <v>541445</v>
          </cell>
          <cell r="H645">
            <v>9031</v>
          </cell>
          <cell r="I645">
            <v>7359</v>
          </cell>
          <cell r="J645">
            <v>9031</v>
          </cell>
          <cell r="K645" t="str">
            <v>T144</v>
          </cell>
          <cell r="L645" t="str">
            <v>2360</v>
          </cell>
          <cell r="M645" t="str">
            <v>CENTURYTEL OF OREGON, INC. DBA CENTURYLINK</v>
          </cell>
          <cell r="N645" t="str">
            <v>CMVYOR</v>
          </cell>
          <cell r="O645" t="str">
            <v>CAMAS VALLEY</v>
          </cell>
          <cell r="P645" t="str">
            <v>CAMAS VLY</v>
          </cell>
          <cell r="R645" t="str">
            <v>CT</v>
          </cell>
          <cell r="S645" t="str">
            <v>WEST</v>
          </cell>
          <cell r="T645" t="str">
            <v>BRIAN STADING</v>
          </cell>
          <cell r="U645" t="str">
            <v>CenturyTel of Eastern Oregon, Inc.</v>
          </cell>
          <cell r="V645" t="str">
            <v>TUECA</v>
          </cell>
          <cell r="W645">
            <v>2360</v>
          </cell>
          <cell r="X645" t="str">
            <v>EUGENE OREGON</v>
          </cell>
          <cell r="Y645">
            <v>7358</v>
          </cell>
          <cell r="Z645">
            <v>9031</v>
          </cell>
          <cell r="AA645">
            <v>1</v>
          </cell>
          <cell r="AB645">
            <v>0</v>
          </cell>
          <cell r="AC645">
            <v>43.03655506430222</v>
          </cell>
          <cell r="AD645">
            <v>-123.67193633148848</v>
          </cell>
          <cell r="AE645" t="str">
            <v>CAMAS VALLEY</v>
          </cell>
          <cell r="AF645" t="str">
            <v>CAMAS VALLEY</v>
          </cell>
          <cell r="AG645" t="str">
            <v>97416</v>
          </cell>
          <cell r="AH645">
            <v>0</v>
          </cell>
          <cell r="AI645" t="str">
            <v>X</v>
          </cell>
          <cell r="AJ645" t="str">
            <v>-</v>
          </cell>
          <cell r="AK645" t="str">
            <v>-</v>
          </cell>
        </row>
        <row r="646">
          <cell r="A646" t="str">
            <v>CNBGOHXA</v>
          </cell>
          <cell r="B646" t="str">
            <v>OH</v>
          </cell>
          <cell r="C646" t="str">
            <v>OH</v>
          </cell>
          <cell r="D646" t="str">
            <v>CENTERBURG</v>
          </cell>
          <cell r="E646" t="str">
            <v>CNBGOHXARS2</v>
          </cell>
          <cell r="F646">
            <v>923</v>
          </cell>
          <cell r="G646" t="str">
            <v>740625</v>
          </cell>
          <cell r="H646">
            <v>2549</v>
          </cell>
          <cell r="I646">
            <v>5884</v>
          </cell>
          <cell r="J646">
            <v>2549</v>
          </cell>
          <cell r="K646" t="str">
            <v>T855</v>
          </cell>
          <cell r="L646" t="str">
            <v>0661</v>
          </cell>
          <cell r="M646" t="str">
            <v>UNITED TEL. CO. OF OHIO</v>
          </cell>
          <cell r="N646" t="str">
            <v>CNBGOH</v>
          </cell>
          <cell r="O646" t="str">
            <v>CENTERBURG</v>
          </cell>
          <cell r="P646" t="str">
            <v>CENTERBURG</v>
          </cell>
          <cell r="R646" t="str">
            <v>EQ</v>
          </cell>
          <cell r="S646" t="str">
            <v>MIDWEST</v>
          </cell>
          <cell r="T646" t="str">
            <v>DUANE RING</v>
          </cell>
          <cell r="U646" t="str">
            <v>UNITED TEL. CO. OF OHIO</v>
          </cell>
          <cell r="V646" t="e">
            <v>#N/A</v>
          </cell>
          <cell r="W646" t="e">
            <v>#N/A</v>
          </cell>
          <cell r="X646" t="e">
            <v>#N/A</v>
          </cell>
          <cell r="Y646" t="e">
            <v>#N/A</v>
          </cell>
          <cell r="Z646" t="e">
            <v>#N/A</v>
          </cell>
          <cell r="AA646" t="e">
            <v>#N/A</v>
          </cell>
          <cell r="AB646" t="e">
            <v>#N/A</v>
          </cell>
          <cell r="AC646">
            <v>40.304381999999997</v>
          </cell>
          <cell r="AD646">
            <v>-82.697322999999997</v>
          </cell>
          <cell r="AE646" t="e">
            <v>#N/A</v>
          </cell>
          <cell r="AF646" t="e">
            <v>#N/A</v>
          </cell>
          <cell r="AG646" t="e">
            <v>#N/A</v>
          </cell>
          <cell r="AH646" t="e">
            <v>#N/A</v>
          </cell>
          <cell r="AI646" t="e">
            <v>#N/A</v>
          </cell>
          <cell r="AJ646" t="e">
            <v>#N/A</v>
          </cell>
          <cell r="AK646" t="e">
            <v>#N/A</v>
          </cell>
        </row>
        <row r="647">
          <cell r="A647" t="str">
            <v>CNBHOR64</v>
          </cell>
          <cell r="B647" t="str">
            <v>OR</v>
          </cell>
          <cell r="C647" t="str">
            <v>OR</v>
          </cell>
          <cell r="D647" t="str">
            <v>CANNON BEACH</v>
          </cell>
          <cell r="E647" t="str">
            <v>CNBHOR64DS0</v>
          </cell>
          <cell r="F647">
            <v>672</v>
          </cell>
          <cell r="G647" t="str">
            <v>503436</v>
          </cell>
          <cell r="H647">
            <v>9116</v>
          </cell>
          <cell r="I647">
            <v>6730</v>
          </cell>
          <cell r="J647">
            <v>9116</v>
          </cell>
          <cell r="K647" t="str">
            <v>T600</v>
          </cell>
          <cell r="L647" t="str">
            <v>9638</v>
          </cell>
          <cell r="M647" t="str">
            <v>QWEST CORPORATION</v>
          </cell>
          <cell r="N647" t="str">
            <v>CNBHOR64</v>
          </cell>
          <cell r="O647" t="str">
            <v>CANNON BEACH</v>
          </cell>
          <cell r="P647" t="str">
            <v>CANNON BCH</v>
          </cell>
          <cell r="R647" t="str">
            <v>Q</v>
          </cell>
          <cell r="S647" t="str">
            <v>WEST</v>
          </cell>
          <cell r="T647" t="str">
            <v>BRIAN STADING</v>
          </cell>
          <cell r="U647" t="str">
            <v>QWEST CORPORATION</v>
          </cell>
          <cell r="V647" t="e">
            <v>#N/A</v>
          </cell>
          <cell r="W647" t="e">
            <v>#N/A</v>
          </cell>
          <cell r="X647" t="e">
            <v>#N/A</v>
          </cell>
          <cell r="Y647" t="e">
            <v>#N/A</v>
          </cell>
          <cell r="Z647" t="e">
            <v>#N/A</v>
          </cell>
          <cell r="AA647" t="e">
            <v>#N/A</v>
          </cell>
          <cell r="AB647" t="e">
            <v>#N/A</v>
          </cell>
          <cell r="AC647">
            <v>45.891945</v>
          </cell>
          <cell r="AD647">
            <v>-123.96277600000001</v>
          </cell>
          <cell r="AE647" t="e">
            <v>#N/A</v>
          </cell>
          <cell r="AF647" t="e">
            <v>#N/A</v>
          </cell>
          <cell r="AG647" t="e">
            <v>#N/A</v>
          </cell>
          <cell r="AH647" t="e">
            <v>#N/A</v>
          </cell>
          <cell r="AI647" t="e">
            <v>#N/A</v>
          </cell>
          <cell r="AJ647" t="e">
            <v>#N/A</v>
          </cell>
          <cell r="AK647" t="e">
            <v>#N/A</v>
          </cell>
        </row>
        <row r="648">
          <cell r="A648" t="str">
            <v>CNBLIAMW</v>
          </cell>
          <cell r="B648" t="str">
            <v>IA</v>
          </cell>
          <cell r="C648" t="str">
            <v>IA</v>
          </cell>
          <cell r="D648" t="str">
            <v>COUNCIL BLUFFS MANAW</v>
          </cell>
          <cell r="E648" t="str">
            <v>CNBLIAMWRS3</v>
          </cell>
          <cell r="F648">
            <v>644</v>
          </cell>
          <cell r="G648" t="str">
            <v>712352</v>
          </cell>
          <cell r="H648">
            <v>4579</v>
          </cell>
          <cell r="I648">
            <v>6690</v>
          </cell>
          <cell r="J648">
            <v>4579</v>
          </cell>
          <cell r="K648" t="str">
            <v>T600</v>
          </cell>
          <cell r="L648" t="str">
            <v>9631</v>
          </cell>
          <cell r="M648" t="str">
            <v>QWEST CORPORATION</v>
          </cell>
          <cell r="N648" t="str">
            <v>CNBLIAMW</v>
          </cell>
          <cell r="O648" t="str">
            <v>COUNCIL BLUFFS</v>
          </cell>
          <cell r="P648" t="str">
            <v>COUNCILBLF</v>
          </cell>
          <cell r="R648" t="str">
            <v>Q</v>
          </cell>
          <cell r="S648" t="str">
            <v>MIDWEST</v>
          </cell>
          <cell r="T648" t="str">
            <v>DUANE RING</v>
          </cell>
          <cell r="U648" t="str">
            <v>QWEST CORPORATION</v>
          </cell>
          <cell r="V648" t="e">
            <v>#N/A</v>
          </cell>
          <cell r="W648" t="e">
            <v>#N/A</v>
          </cell>
          <cell r="X648" t="e">
            <v>#N/A</v>
          </cell>
          <cell r="Y648" t="e">
            <v>#N/A</v>
          </cell>
          <cell r="Z648" t="e">
            <v>#N/A</v>
          </cell>
          <cell r="AA648" t="e">
            <v>#N/A</v>
          </cell>
          <cell r="AB648" t="e">
            <v>#N/A</v>
          </cell>
          <cell r="AC648">
            <v>41.218232</v>
          </cell>
          <cell r="AD648">
            <v>-95.859482</v>
          </cell>
          <cell r="AE648" t="e">
            <v>#N/A</v>
          </cell>
          <cell r="AF648" t="e">
            <v>#N/A</v>
          </cell>
          <cell r="AG648" t="e">
            <v>#N/A</v>
          </cell>
          <cell r="AH648" t="e">
            <v>#N/A</v>
          </cell>
          <cell r="AI648" t="e">
            <v>#N/A</v>
          </cell>
          <cell r="AJ648" t="e">
            <v>#N/A</v>
          </cell>
          <cell r="AK648" t="e">
            <v>#N/A</v>
          </cell>
        </row>
        <row r="649">
          <cell r="A649" t="str">
            <v>CNBLIAWA</v>
          </cell>
          <cell r="B649" t="str">
            <v>IA</v>
          </cell>
          <cell r="C649" t="str">
            <v>IA</v>
          </cell>
          <cell r="D649" t="str">
            <v>COUNCIL BLUFFS MAIN</v>
          </cell>
          <cell r="E649" t="str">
            <v>CNBLIAWADS1</v>
          </cell>
          <cell r="F649">
            <v>644</v>
          </cell>
          <cell r="G649" t="str">
            <v>712322</v>
          </cell>
          <cell r="H649">
            <v>4581</v>
          </cell>
          <cell r="I649">
            <v>6680</v>
          </cell>
          <cell r="J649">
            <v>4581</v>
          </cell>
          <cell r="K649" t="str">
            <v>T600</v>
          </cell>
          <cell r="L649" t="str">
            <v>9631</v>
          </cell>
          <cell r="M649" t="str">
            <v>QWEST CORPORATION</v>
          </cell>
          <cell r="N649" t="str">
            <v>CNBLIAWA</v>
          </cell>
          <cell r="O649" t="str">
            <v>COUNCIL BLUFFS</v>
          </cell>
          <cell r="P649" t="str">
            <v>COUNCILBLF</v>
          </cell>
          <cell r="R649" t="str">
            <v>Q</v>
          </cell>
          <cell r="S649" t="str">
            <v>MIDWEST</v>
          </cell>
          <cell r="T649" t="str">
            <v>DUANE RING</v>
          </cell>
          <cell r="U649" t="str">
            <v>QWEST CORPORATION</v>
          </cell>
          <cell r="V649" t="e">
            <v>#N/A</v>
          </cell>
          <cell r="W649" t="e">
            <v>#N/A</v>
          </cell>
          <cell r="X649" t="e">
            <v>#N/A</v>
          </cell>
          <cell r="Y649" t="e">
            <v>#N/A</v>
          </cell>
          <cell r="Z649" t="e">
            <v>#N/A</v>
          </cell>
          <cell r="AA649" t="e">
            <v>#N/A</v>
          </cell>
          <cell r="AB649" t="e">
            <v>#N/A</v>
          </cell>
          <cell r="AC649">
            <v>41.263888999999999</v>
          </cell>
          <cell r="AD649">
            <v>-95.84639</v>
          </cell>
          <cell r="AE649" t="e">
            <v>#N/A</v>
          </cell>
          <cell r="AF649" t="e">
            <v>#N/A</v>
          </cell>
          <cell r="AG649" t="e">
            <v>#N/A</v>
          </cell>
          <cell r="AH649" t="e">
            <v>#N/A</v>
          </cell>
          <cell r="AI649" t="e">
            <v>#N/A</v>
          </cell>
          <cell r="AJ649" t="e">
            <v>#N/A</v>
          </cell>
          <cell r="AK649" t="e">
            <v>#N/A</v>
          </cell>
        </row>
        <row r="650">
          <cell r="A650" t="str">
            <v>CNCRMOXA</v>
          </cell>
          <cell r="B650" t="str">
            <v>MO</v>
          </cell>
          <cell r="C650" t="str">
            <v>MO</v>
          </cell>
          <cell r="D650" t="str">
            <v>CONCORDIA</v>
          </cell>
          <cell r="E650" t="str">
            <v>CNCRMOXADS1</v>
          </cell>
          <cell r="F650">
            <v>524</v>
          </cell>
          <cell r="G650" t="str">
            <v>660463</v>
          </cell>
          <cell r="H650">
            <v>4035</v>
          </cell>
          <cell r="I650">
            <v>6981</v>
          </cell>
          <cell r="J650">
            <v>4035</v>
          </cell>
          <cell r="K650" t="str">
            <v>T095</v>
          </cell>
          <cell r="L650" t="str">
            <v>1151</v>
          </cell>
          <cell r="M650" t="str">
            <v>SPECTRA COMMUNICATIONS GROUP LLC</v>
          </cell>
          <cell r="N650" t="str">
            <v>CNCRMO</v>
          </cell>
          <cell r="O650" t="str">
            <v>CONCORDIA</v>
          </cell>
          <cell r="P650" t="str">
            <v>CONCORDIA</v>
          </cell>
          <cell r="R650" t="str">
            <v>CT</v>
          </cell>
          <cell r="S650" t="str">
            <v>MIDWEST</v>
          </cell>
          <cell r="T650" t="str">
            <v>DUANE RING</v>
          </cell>
          <cell r="U650" t="str">
            <v>Spectra Communications Group, LLC</v>
          </cell>
          <cell r="V650" t="str">
            <v>CenturyTel FCC #1</v>
          </cell>
          <cell r="W650">
            <v>1151</v>
          </cell>
          <cell r="X650" t="str">
            <v>KANSAS CITY MISSOURI</v>
          </cell>
          <cell r="Y650">
            <v>6981</v>
          </cell>
          <cell r="Z650">
            <v>4035</v>
          </cell>
          <cell r="AA650">
            <v>0</v>
          </cell>
          <cell r="AB650">
            <v>0</v>
          </cell>
          <cell r="AC650">
            <v>38.984133635651169</v>
          </cell>
          <cell r="AD650">
            <v>-93.567855809980387</v>
          </cell>
          <cell r="AE650" t="str">
            <v>818 MAIN ST</v>
          </cell>
          <cell r="AF650" t="str">
            <v>CONCORDIA</v>
          </cell>
          <cell r="AG650" t="str">
            <v>64020</v>
          </cell>
          <cell r="AH650">
            <v>0</v>
          </cell>
          <cell r="AI650" t="str">
            <v>-</v>
          </cell>
          <cell r="AJ650" t="str">
            <v>-</v>
          </cell>
          <cell r="AK650" t="str">
            <v>-</v>
          </cell>
        </row>
        <row r="651">
          <cell r="A651" t="str">
            <v>CNCYCOMA</v>
          </cell>
          <cell r="B651" t="str">
            <v>CO</v>
          </cell>
          <cell r="C651" t="str">
            <v>CO</v>
          </cell>
          <cell r="D651" t="str">
            <v>CENTRAL CITY</v>
          </cell>
          <cell r="E651" t="str">
            <v>CNCYCOMARS1</v>
          </cell>
          <cell r="F651">
            <v>656</v>
          </cell>
          <cell r="G651" t="str">
            <v>303582</v>
          </cell>
          <cell r="H651">
            <v>5985</v>
          </cell>
          <cell r="I651">
            <v>7514</v>
          </cell>
          <cell r="J651">
            <v>5985</v>
          </cell>
          <cell r="K651" t="str">
            <v>T600</v>
          </cell>
          <cell r="L651" t="str">
            <v>9636</v>
          </cell>
          <cell r="M651" t="str">
            <v>QWEST CORPORATION</v>
          </cell>
          <cell r="N651" t="str">
            <v>CNCYCOMA</v>
          </cell>
          <cell r="O651" t="str">
            <v>CENTRAL CITY</v>
          </cell>
          <cell r="P651" t="str">
            <v>DENVER</v>
          </cell>
          <cell r="R651" t="str">
            <v>Q</v>
          </cell>
          <cell r="S651" t="str">
            <v>MOUNTAIN WEST</v>
          </cell>
          <cell r="T651" t="str">
            <v>TERRY BEELER</v>
          </cell>
          <cell r="U651" t="str">
            <v>QWEST CORPORATION</v>
          </cell>
          <cell r="V651" t="e">
            <v>#N/A</v>
          </cell>
          <cell r="W651" t="e">
            <v>#N/A</v>
          </cell>
          <cell r="X651" t="e">
            <v>#N/A</v>
          </cell>
          <cell r="Y651" t="e">
            <v>#N/A</v>
          </cell>
          <cell r="Z651" t="e">
            <v>#N/A</v>
          </cell>
          <cell r="AA651" t="e">
            <v>#N/A</v>
          </cell>
          <cell r="AB651" t="e">
            <v>#N/A</v>
          </cell>
          <cell r="AC651">
            <v>39.796391</v>
          </cell>
          <cell r="AD651">
            <v>-105.511948</v>
          </cell>
          <cell r="AE651" t="e">
            <v>#N/A</v>
          </cell>
          <cell r="AF651" t="e">
            <v>#N/A</v>
          </cell>
          <cell r="AG651" t="e">
            <v>#N/A</v>
          </cell>
          <cell r="AH651" t="e">
            <v>#N/A</v>
          </cell>
          <cell r="AI651" t="e">
            <v>#N/A</v>
          </cell>
          <cell r="AJ651" t="e">
            <v>#N/A</v>
          </cell>
          <cell r="AK651" t="e">
            <v>#N/A</v>
          </cell>
        </row>
        <row r="652">
          <cell r="A652" t="str">
            <v>CNCYNENW</v>
          </cell>
          <cell r="B652" t="str">
            <v>NE</v>
          </cell>
          <cell r="C652" t="str">
            <v>NE</v>
          </cell>
          <cell r="D652" t="str">
            <v>CENTRAL CITY</v>
          </cell>
          <cell r="E652" t="str">
            <v>CNCYNENWRS1</v>
          </cell>
          <cell r="F652">
            <v>646</v>
          </cell>
          <cell r="G652" t="str">
            <v>308946</v>
          </cell>
          <cell r="H652">
            <v>4897</v>
          </cell>
          <cell r="I652">
            <v>6842</v>
          </cell>
          <cell r="J652">
            <v>4897</v>
          </cell>
          <cell r="K652" t="str">
            <v>T600</v>
          </cell>
          <cell r="L652" t="str">
            <v>9631</v>
          </cell>
          <cell r="M652" t="str">
            <v>QWEST CORPORATION</v>
          </cell>
          <cell r="N652" t="str">
            <v>CNCYNENW</v>
          </cell>
          <cell r="O652" t="str">
            <v>CENTRAL CITY</v>
          </cell>
          <cell r="P652" t="str">
            <v>CENTRAL CY</v>
          </cell>
          <cell r="R652" t="str">
            <v>Q</v>
          </cell>
          <cell r="S652" t="str">
            <v>MIDWEST</v>
          </cell>
          <cell r="T652" t="str">
            <v>DUANE RING</v>
          </cell>
          <cell r="U652" t="str">
            <v>QWEST CORPORATION</v>
          </cell>
          <cell r="V652" t="e">
            <v>#N/A</v>
          </cell>
          <cell r="W652" t="e">
            <v>#N/A</v>
          </cell>
          <cell r="X652" t="e">
            <v>#N/A</v>
          </cell>
          <cell r="Y652" t="e">
            <v>#N/A</v>
          </cell>
          <cell r="Z652" t="e">
            <v>#N/A</v>
          </cell>
          <cell r="AA652" t="e">
            <v>#N/A</v>
          </cell>
          <cell r="AB652" t="e">
            <v>#N/A</v>
          </cell>
          <cell r="AC652">
            <v>41.114445000000003</v>
          </cell>
          <cell r="AD652">
            <v>-97.999724999999998</v>
          </cell>
          <cell r="AE652" t="e">
            <v>#N/A</v>
          </cell>
          <cell r="AF652" t="e">
            <v>#N/A</v>
          </cell>
          <cell r="AG652" t="e">
            <v>#N/A</v>
          </cell>
          <cell r="AH652" t="e">
            <v>#N/A</v>
          </cell>
          <cell r="AI652" t="e">
            <v>#N/A</v>
          </cell>
          <cell r="AJ652" t="e">
            <v>#N/A</v>
          </cell>
          <cell r="AK652" t="e">
            <v>#N/A</v>
          </cell>
        </row>
        <row r="653">
          <cell r="A653" t="str">
            <v>CNDRNCXA</v>
          </cell>
          <cell r="B653" t="str">
            <v>NC</v>
          </cell>
          <cell r="C653" t="str">
            <v>NC</v>
          </cell>
          <cell r="D653" t="str">
            <v>CANDOR</v>
          </cell>
          <cell r="E653" t="str">
            <v>CNDRNCXARS0</v>
          </cell>
          <cell r="F653">
            <v>424</v>
          </cell>
          <cell r="G653" t="str">
            <v>910974</v>
          </cell>
          <cell r="H653">
            <v>1541</v>
          </cell>
          <cell r="I653">
            <v>6540</v>
          </cell>
          <cell r="J653">
            <v>1541</v>
          </cell>
          <cell r="K653" t="str">
            <v>T860</v>
          </cell>
          <cell r="L653" t="str">
            <v>0471</v>
          </cell>
          <cell r="M653" t="str">
            <v>CENTRAL TEL. CO. OF NORTH CAROLINA</v>
          </cell>
          <cell r="N653" t="str">
            <v>CNDRNC</v>
          </cell>
          <cell r="O653" t="str">
            <v>CANDOR</v>
          </cell>
          <cell r="P653" t="str">
            <v>CANDOR</v>
          </cell>
          <cell r="R653" t="str">
            <v>EQ</v>
          </cell>
          <cell r="S653" t="str">
            <v>EAST</v>
          </cell>
          <cell r="T653" t="str">
            <v>KEVIN MCCARTER</v>
          </cell>
          <cell r="U653" t="str">
            <v>CENTRAL TEL. CO. OF NORTH CAROLINA</v>
          </cell>
          <cell r="V653" t="e">
            <v>#N/A</v>
          </cell>
          <cell r="W653" t="e">
            <v>#N/A</v>
          </cell>
          <cell r="X653" t="e">
            <v>#N/A</v>
          </cell>
          <cell r="Y653" t="e">
            <v>#N/A</v>
          </cell>
          <cell r="Z653" t="e">
            <v>#N/A</v>
          </cell>
          <cell r="AA653" t="e">
            <v>#N/A</v>
          </cell>
          <cell r="AB653" t="e">
            <v>#N/A</v>
          </cell>
          <cell r="AC653">
            <v>35.294587999999997</v>
          </cell>
          <cell r="AD653">
            <v>-79.744164999999995</v>
          </cell>
          <cell r="AE653" t="e">
            <v>#N/A</v>
          </cell>
          <cell r="AF653" t="e">
            <v>#N/A</v>
          </cell>
          <cell r="AG653" t="e">
            <v>#N/A</v>
          </cell>
          <cell r="AH653" t="e">
            <v>#N/A</v>
          </cell>
          <cell r="AI653" t="e">
            <v>#N/A</v>
          </cell>
          <cell r="AJ653" t="e">
            <v>#N/A</v>
          </cell>
          <cell r="AK653" t="e">
            <v>#N/A</v>
          </cell>
        </row>
        <row r="654">
          <cell r="A654" t="str">
            <v>CNFYMT02</v>
          </cell>
          <cell r="B654" t="str">
            <v>MT</v>
          </cell>
          <cell r="C654" t="str">
            <v>MT</v>
          </cell>
          <cell r="D654" t="str">
            <v>CANYON FERRY</v>
          </cell>
          <cell r="E654" t="str">
            <v>CNFYMT02RS1</v>
          </cell>
          <cell r="F654">
            <v>648</v>
          </cell>
          <cell r="G654" t="str">
            <v>406475</v>
          </cell>
          <cell r="H654">
            <v>7306</v>
          </cell>
          <cell r="I654">
            <v>6315</v>
          </cell>
          <cell r="J654">
            <v>7306</v>
          </cell>
          <cell r="K654" t="str">
            <v>T600</v>
          </cell>
          <cell r="L654" t="str">
            <v>9636</v>
          </cell>
          <cell r="M654" t="str">
            <v>QWEST CORPORATION</v>
          </cell>
          <cell r="N654" t="str">
            <v>CNFYMT02</v>
          </cell>
          <cell r="O654" t="str">
            <v>CANYON FERRY</v>
          </cell>
          <cell r="P654" t="str">
            <v>HELENA</v>
          </cell>
          <cell r="Q654"/>
          <cell r="R654" t="str">
            <v>Q</v>
          </cell>
          <cell r="S654" t="str">
            <v>WEST</v>
          </cell>
          <cell r="T654" t="str">
            <v>BRIAN STADING</v>
          </cell>
          <cell r="U654" t="str">
            <v>QWEST CORPORATION</v>
          </cell>
          <cell r="V654" t="e">
            <v>#N/A</v>
          </cell>
          <cell r="W654" t="e">
            <v>#N/A</v>
          </cell>
          <cell r="X654" t="e">
            <v>#N/A</v>
          </cell>
          <cell r="Y654" t="e">
            <v>#N/A</v>
          </cell>
          <cell r="Z654" t="e">
            <v>#N/A</v>
          </cell>
          <cell r="AA654" t="e">
            <v>#N/A</v>
          </cell>
          <cell r="AB654" t="e">
            <v>#N/A</v>
          </cell>
          <cell r="AC654" t="e">
            <v>#N/A</v>
          </cell>
          <cell r="AD654" t="e">
            <v>#N/A</v>
          </cell>
          <cell r="AE654" t="e">
            <v>#N/A</v>
          </cell>
          <cell r="AF654" t="e">
            <v>#N/A</v>
          </cell>
          <cell r="AG654" t="e">
            <v>#N/A</v>
          </cell>
          <cell r="AH654" t="e">
            <v>#N/A</v>
          </cell>
          <cell r="AI654" t="e">
            <v>#N/A</v>
          </cell>
          <cell r="AJ654" t="e">
            <v>#N/A</v>
          </cell>
          <cell r="AK654" t="e">
            <v>#N/A</v>
          </cell>
        </row>
        <row r="655">
          <cell r="A655" t="str">
            <v>CNHMKSXA</v>
          </cell>
          <cell r="B655" t="str">
            <v>KS</v>
          </cell>
          <cell r="C655" t="str">
            <v>KS</v>
          </cell>
          <cell r="D655" t="str">
            <v>CUNNINGHAM</v>
          </cell>
          <cell r="E655" t="str">
            <v>CNHMKSXADS0</v>
          </cell>
          <cell r="F655">
            <v>532</v>
          </cell>
          <cell r="G655" t="str">
            <v>620298</v>
          </cell>
          <cell r="H655">
            <v>4693</v>
          </cell>
          <cell r="I655">
            <v>7567</v>
          </cell>
          <cell r="J655">
            <v>4693</v>
          </cell>
          <cell r="K655" t="str">
            <v>T872</v>
          </cell>
          <cell r="L655" t="str">
            <v>1810</v>
          </cell>
          <cell r="M655" t="str">
            <v>UNITED TEL OF EASTERN KANSAS</v>
          </cell>
          <cell r="N655" t="str">
            <v>CNHMKS</v>
          </cell>
          <cell r="O655" t="str">
            <v>CUNNINGHAM</v>
          </cell>
          <cell r="P655" t="str">
            <v>CUNNINGHAM</v>
          </cell>
          <cell r="R655" t="str">
            <v>EQ</v>
          </cell>
          <cell r="S655" t="str">
            <v>MIDWEST</v>
          </cell>
          <cell r="T655" t="str">
            <v>DUANE RING</v>
          </cell>
          <cell r="U655" t="str">
            <v>UNITED TEL OF EASTERN KANSAS</v>
          </cell>
          <cell r="V655" t="e">
            <v>#N/A</v>
          </cell>
          <cell r="W655" t="e">
            <v>#N/A</v>
          </cell>
          <cell r="X655" t="e">
            <v>#N/A</v>
          </cell>
          <cell r="Y655" t="e">
            <v>#N/A</v>
          </cell>
          <cell r="Z655" t="e">
            <v>#N/A</v>
          </cell>
          <cell r="AA655" t="e">
            <v>#N/A</v>
          </cell>
          <cell r="AB655" t="e">
            <v>#N/A</v>
          </cell>
          <cell r="AC655">
            <v>37.644607000000001</v>
          </cell>
          <cell r="AD655">
            <v>-98.431118999999995</v>
          </cell>
          <cell r="AE655" t="e">
            <v>#N/A</v>
          </cell>
          <cell r="AF655" t="e">
            <v>#N/A</v>
          </cell>
          <cell r="AG655" t="e">
            <v>#N/A</v>
          </cell>
          <cell r="AH655" t="e">
            <v>#N/A</v>
          </cell>
          <cell r="AI655" t="e">
            <v>#N/A</v>
          </cell>
          <cell r="AJ655" t="e">
            <v>#N/A</v>
          </cell>
          <cell r="AK655" t="e">
            <v>#N/A</v>
          </cell>
        </row>
        <row r="656">
          <cell r="A656" t="str">
            <v>CNJCNCXA</v>
          </cell>
          <cell r="B656" t="str">
            <v>NC</v>
          </cell>
          <cell r="C656" t="str">
            <v>NC</v>
          </cell>
          <cell r="D656" t="str">
            <v>COINJOCK</v>
          </cell>
          <cell r="E656" t="str">
            <v>CNJCNCXA453</v>
          </cell>
          <cell r="F656">
            <v>951</v>
          </cell>
          <cell r="G656" t="str">
            <v>252453</v>
          </cell>
          <cell r="H656">
            <v>1111</v>
          </cell>
          <cell r="I656">
            <v>5974</v>
          </cell>
          <cell r="J656">
            <v>1111</v>
          </cell>
          <cell r="K656" t="str">
            <v>T887</v>
          </cell>
          <cell r="L656" t="str">
            <v>0470</v>
          </cell>
          <cell r="M656" t="str">
            <v>CAROLINA TEL AND TEL CO., LLC</v>
          </cell>
          <cell r="N656" t="str">
            <v>CNJCNC</v>
          </cell>
          <cell r="O656" t="str">
            <v>COINJOCK</v>
          </cell>
          <cell r="P656" t="str">
            <v>COINJOCK</v>
          </cell>
          <cell r="R656" t="str">
            <v>EQ</v>
          </cell>
          <cell r="S656" t="str">
            <v>EAST</v>
          </cell>
          <cell r="T656" t="str">
            <v>KEVIN MCCARTER</v>
          </cell>
          <cell r="U656" t="str">
            <v>CAROLINA TEL AND TEL CO., LLC</v>
          </cell>
          <cell r="V656" t="e">
            <v>#N/A</v>
          </cell>
          <cell r="W656" t="e">
            <v>#N/A</v>
          </cell>
          <cell r="X656" t="e">
            <v>#N/A</v>
          </cell>
          <cell r="Y656" t="e">
            <v>#N/A</v>
          </cell>
          <cell r="Z656" t="e">
            <v>#N/A</v>
          </cell>
          <cell r="AA656" t="e">
            <v>#N/A</v>
          </cell>
          <cell r="AB656" t="e">
            <v>#N/A</v>
          </cell>
          <cell r="AC656">
            <v>36.345517999999998</v>
          </cell>
          <cell r="AD656">
            <v>-75.954825</v>
          </cell>
          <cell r="AE656" t="e">
            <v>#N/A</v>
          </cell>
          <cell r="AF656" t="e">
            <v>#N/A</v>
          </cell>
          <cell r="AG656" t="e">
            <v>#N/A</v>
          </cell>
          <cell r="AH656" t="e">
            <v>#N/A</v>
          </cell>
          <cell r="AI656" t="e">
            <v>#N/A</v>
          </cell>
          <cell r="AJ656" t="e">
            <v>#N/A</v>
          </cell>
          <cell r="AK656" t="e">
            <v>#N/A</v>
          </cell>
        </row>
        <row r="657">
          <cell r="A657" t="str">
            <v>CNNLWAXA</v>
          </cell>
          <cell r="B657" t="str">
            <v>WA</v>
          </cell>
          <cell r="C657" t="str">
            <v>WA</v>
          </cell>
          <cell r="D657" t="str">
            <v>CONNELL</v>
          </cell>
          <cell r="E657" t="str">
            <v>CNNLWAXADS0</v>
          </cell>
          <cell r="F657">
            <v>676</v>
          </cell>
          <cell r="G657" t="str">
            <v>509234</v>
          </cell>
          <cell r="H657">
            <v>8364</v>
          </cell>
          <cell r="I657">
            <v>6491</v>
          </cell>
          <cell r="J657">
            <v>8364</v>
          </cell>
          <cell r="K657" t="str">
            <v>T141</v>
          </cell>
          <cell r="L657" t="str">
            <v>2408</v>
          </cell>
          <cell r="M657" t="str">
            <v>CENTURYTEL OF WASHINGTON</v>
          </cell>
          <cell r="N657" t="str">
            <v>CNNLWA</v>
          </cell>
          <cell r="O657" t="str">
            <v>CONNELL</v>
          </cell>
          <cell r="P657" t="str">
            <v>CONNELL</v>
          </cell>
          <cell r="R657" t="str">
            <v>CT</v>
          </cell>
          <cell r="S657" t="str">
            <v>WEST</v>
          </cell>
          <cell r="T657" t="str">
            <v>BRIAN STADING</v>
          </cell>
          <cell r="U657" t="str">
            <v>CenturyTel of Washington, Inc.</v>
          </cell>
          <cell r="V657" t="str">
            <v>TUECA</v>
          </cell>
          <cell r="W657">
            <v>2408</v>
          </cell>
          <cell r="X657" t="str">
            <v>SPOKANE WASHINGTON</v>
          </cell>
          <cell r="Y657">
            <v>6490</v>
          </cell>
          <cell r="Z657">
            <v>8363</v>
          </cell>
          <cell r="AA657">
            <v>1</v>
          </cell>
          <cell r="AB657">
            <v>1</v>
          </cell>
          <cell r="AC657">
            <v>46.668133010326287</v>
          </cell>
          <cell r="AD657">
            <v>-118.85962421949016</v>
          </cell>
          <cell r="AE657" t="str">
            <v>28 W BORAH</v>
          </cell>
          <cell r="AF657" t="str">
            <v>CONNELL</v>
          </cell>
          <cell r="AG657" t="str">
            <v>99326</v>
          </cell>
          <cell r="AH657">
            <v>0</v>
          </cell>
          <cell r="AI657" t="str">
            <v>X</v>
          </cell>
          <cell r="AJ657" t="str">
            <v>X</v>
          </cell>
          <cell r="AK657" t="str">
            <v>-</v>
          </cell>
        </row>
        <row r="658">
          <cell r="A658" t="str">
            <v>CNPNIACO</v>
          </cell>
          <cell r="B658" t="str">
            <v>IA</v>
          </cell>
          <cell r="C658" t="str">
            <v>IA</v>
          </cell>
          <cell r="D658" t="str">
            <v>CENTER POINT</v>
          </cell>
          <cell r="E658" t="str">
            <v>CNPNIACORS8</v>
          </cell>
          <cell r="F658">
            <v>635</v>
          </cell>
          <cell r="G658" t="str">
            <v>319849</v>
          </cell>
          <cell r="H658">
            <v>4057</v>
          </cell>
          <cell r="I658">
            <v>6229</v>
          </cell>
          <cell r="J658">
            <v>4057</v>
          </cell>
          <cell r="K658" t="str">
            <v>T600</v>
          </cell>
          <cell r="L658" t="str">
            <v>9631</v>
          </cell>
          <cell r="M658" t="str">
            <v>QWEST CORPORATION</v>
          </cell>
          <cell r="N658" t="str">
            <v>CNPNIACO</v>
          </cell>
          <cell r="O658" t="str">
            <v>CENTER POINT</v>
          </cell>
          <cell r="P658" t="str">
            <v>CENTER PT</v>
          </cell>
          <cell r="R658" t="str">
            <v>Q</v>
          </cell>
          <cell r="S658" t="str">
            <v>MIDWEST</v>
          </cell>
          <cell r="T658" t="str">
            <v>DUANE RING</v>
          </cell>
          <cell r="U658" t="str">
            <v>QWEST CORPORATION</v>
          </cell>
          <cell r="V658" t="e">
            <v>#N/A</v>
          </cell>
          <cell r="W658" t="e">
            <v>#N/A</v>
          </cell>
          <cell r="X658" t="e">
            <v>#N/A</v>
          </cell>
          <cell r="Y658" t="e">
            <v>#N/A</v>
          </cell>
          <cell r="Z658" t="e">
            <v>#N/A</v>
          </cell>
          <cell r="AA658" t="e">
            <v>#N/A</v>
          </cell>
          <cell r="AB658" t="e">
            <v>#N/A</v>
          </cell>
          <cell r="AC658">
            <v>42.190834000000002</v>
          </cell>
          <cell r="AD658">
            <v>-91.784721000000005</v>
          </cell>
          <cell r="AE658" t="e">
            <v>#N/A</v>
          </cell>
          <cell r="AF658" t="e">
            <v>#N/A</v>
          </cell>
          <cell r="AG658" t="e">
            <v>#N/A</v>
          </cell>
          <cell r="AH658" t="e">
            <v>#N/A</v>
          </cell>
          <cell r="AI658" t="e">
            <v>#N/A</v>
          </cell>
          <cell r="AJ658" t="e">
            <v>#N/A</v>
          </cell>
          <cell r="AK658" t="e">
            <v>#N/A</v>
          </cell>
        </row>
        <row r="659">
          <cell r="A659" t="str">
            <v>CNPNOR29</v>
          </cell>
          <cell r="B659" t="str">
            <v>OR</v>
          </cell>
          <cell r="C659" t="str">
            <v>OR</v>
          </cell>
          <cell r="D659" t="str">
            <v>CENTRAL POINT</v>
          </cell>
          <cell r="E659" t="str">
            <v>CNPNOR29DS0</v>
          </cell>
          <cell r="F659">
            <v>670</v>
          </cell>
          <cell r="G659" t="str">
            <v>541664</v>
          </cell>
          <cell r="H659">
            <v>8898</v>
          </cell>
          <cell r="I659">
            <v>7494</v>
          </cell>
          <cell r="J659">
            <v>8898</v>
          </cell>
          <cell r="K659" t="str">
            <v>T600</v>
          </cell>
          <cell r="L659" t="str">
            <v>9638</v>
          </cell>
          <cell r="M659" t="str">
            <v>QWEST CORPORATION</v>
          </cell>
          <cell r="N659" t="str">
            <v>CNPNOR29</v>
          </cell>
          <cell r="O659" t="str">
            <v>CENTRAL POINT</v>
          </cell>
          <cell r="P659" t="str">
            <v>CENTRAL PT</v>
          </cell>
          <cell r="R659" t="str">
            <v>Q</v>
          </cell>
          <cell r="S659" t="str">
            <v>WEST</v>
          </cell>
          <cell r="T659" t="str">
            <v>BRIAN STADING</v>
          </cell>
          <cell r="U659" t="str">
            <v>QWEST CORPORATION</v>
          </cell>
          <cell r="V659" t="e">
            <v>#N/A</v>
          </cell>
          <cell r="W659" t="e">
            <v>#N/A</v>
          </cell>
          <cell r="X659" t="e">
            <v>#N/A</v>
          </cell>
          <cell r="Y659" t="e">
            <v>#N/A</v>
          </cell>
          <cell r="Z659" t="e">
            <v>#N/A</v>
          </cell>
          <cell r="AA659" t="e">
            <v>#N/A</v>
          </cell>
          <cell r="AB659" t="e">
            <v>#N/A</v>
          </cell>
          <cell r="AC659">
            <v>42.376109999999997</v>
          </cell>
          <cell r="AD659">
            <v>-122.914444</v>
          </cell>
          <cell r="AE659" t="e">
            <v>#N/A</v>
          </cell>
          <cell r="AF659" t="e">
            <v>#N/A</v>
          </cell>
          <cell r="AG659" t="e">
            <v>#N/A</v>
          </cell>
          <cell r="AH659" t="e">
            <v>#N/A</v>
          </cell>
          <cell r="AI659" t="e">
            <v>#N/A</v>
          </cell>
          <cell r="AJ659" t="e">
            <v>#N/A</v>
          </cell>
          <cell r="AK659" t="e">
            <v>#N/A</v>
          </cell>
        </row>
        <row r="660">
          <cell r="A660" t="str">
            <v>CNQNPAXC</v>
          </cell>
          <cell r="B660" t="str">
            <v>PA</v>
          </cell>
          <cell r="C660" t="str">
            <v>PA</v>
          </cell>
          <cell r="D660" t="str">
            <v>CONNOQUENESSING</v>
          </cell>
          <cell r="E660" t="str">
            <v>CNQNPAXCRS0</v>
          </cell>
          <cell r="F660">
            <v>234</v>
          </cell>
          <cell r="G660" t="str">
            <v>724789</v>
          </cell>
          <cell r="H660">
            <v>2232</v>
          </cell>
          <cell r="I660">
            <v>5552</v>
          </cell>
          <cell r="J660">
            <v>2232</v>
          </cell>
          <cell r="K660" t="str">
            <v>T856</v>
          </cell>
          <cell r="L660" t="str">
            <v>0209</v>
          </cell>
          <cell r="M660" t="str">
            <v>UNITED TEL CO. OF PENNSYLVANIA</v>
          </cell>
          <cell r="N660" t="str">
            <v>CNQNPA</v>
          </cell>
          <cell r="O660" t="str">
            <v>CONNOQUENESSING</v>
          </cell>
          <cell r="P660" t="str">
            <v>CONOQNSSNG</v>
          </cell>
          <cell r="R660" t="str">
            <v>EQ</v>
          </cell>
          <cell r="S660" t="str">
            <v>EAST</v>
          </cell>
          <cell r="T660" t="str">
            <v>KEVIN MCCARTER</v>
          </cell>
          <cell r="U660" t="str">
            <v>UNITED TEL CO. OF PENNSYLVANIA</v>
          </cell>
          <cell r="V660" t="e">
            <v>#N/A</v>
          </cell>
          <cell r="W660" t="e">
            <v>#N/A</v>
          </cell>
          <cell r="X660" t="e">
            <v>#N/A</v>
          </cell>
          <cell r="Y660" t="e">
            <v>#N/A</v>
          </cell>
          <cell r="Z660" t="e">
            <v>#N/A</v>
          </cell>
          <cell r="AA660" t="e">
            <v>#N/A</v>
          </cell>
          <cell r="AB660" t="e">
            <v>#N/A</v>
          </cell>
          <cell r="AC660">
            <v>40.819308999999997</v>
          </cell>
          <cell r="AD660">
            <v>-80.013160999999997</v>
          </cell>
          <cell r="AE660" t="e">
            <v>#N/A</v>
          </cell>
          <cell r="AF660" t="e">
            <v>#N/A</v>
          </cell>
          <cell r="AG660" t="e">
            <v>#N/A</v>
          </cell>
          <cell r="AH660" t="e">
            <v>#N/A</v>
          </cell>
          <cell r="AI660" t="e">
            <v>#N/A</v>
          </cell>
          <cell r="AJ660" t="e">
            <v>#N/A</v>
          </cell>
          <cell r="AK660" t="e">
            <v>#N/A</v>
          </cell>
        </row>
        <row r="661">
          <cell r="A661" t="str">
            <v>CNRDMTMA</v>
          </cell>
          <cell r="B661" t="str">
            <v>MT</v>
          </cell>
          <cell r="C661" t="str">
            <v>MT</v>
          </cell>
          <cell r="D661" t="str">
            <v>CONRAD</v>
          </cell>
          <cell r="E661" t="str">
            <v>CNRDMTMARS1</v>
          </cell>
          <cell r="F661">
            <v>648</v>
          </cell>
          <cell r="G661" t="str">
            <v>406278</v>
          </cell>
          <cell r="H661">
            <v>7404</v>
          </cell>
          <cell r="I661">
            <v>5999</v>
          </cell>
          <cell r="J661">
            <v>7404</v>
          </cell>
          <cell r="K661" t="str">
            <v>T600</v>
          </cell>
          <cell r="L661" t="str">
            <v>9636</v>
          </cell>
          <cell r="M661" t="str">
            <v>QWEST CORPORATION</v>
          </cell>
          <cell r="N661" t="str">
            <v>CNRDMTMA</v>
          </cell>
          <cell r="O661" t="str">
            <v>CONRAD</v>
          </cell>
          <cell r="P661" t="str">
            <v>CONRAD</v>
          </cell>
          <cell r="R661" t="str">
            <v>Q</v>
          </cell>
          <cell r="S661" t="str">
            <v>WEST</v>
          </cell>
          <cell r="T661" t="str">
            <v>BRIAN STADING</v>
          </cell>
          <cell r="U661" t="str">
            <v>QWEST CORPORATION</v>
          </cell>
          <cell r="V661" t="e">
            <v>#N/A</v>
          </cell>
          <cell r="W661" t="e">
            <v>#N/A</v>
          </cell>
          <cell r="X661" t="e">
            <v>#N/A</v>
          </cell>
          <cell r="Y661" t="e">
            <v>#N/A</v>
          </cell>
          <cell r="Z661" t="e">
            <v>#N/A</v>
          </cell>
          <cell r="AA661" t="e">
            <v>#N/A</v>
          </cell>
          <cell r="AB661" t="e">
            <v>#N/A</v>
          </cell>
          <cell r="AC661">
            <v>48.167777999999998</v>
          </cell>
          <cell r="AD661">
            <v>-111.947502</v>
          </cell>
          <cell r="AE661" t="e">
            <v>#N/A</v>
          </cell>
          <cell r="AF661" t="e">
            <v>#N/A</v>
          </cell>
          <cell r="AG661" t="e">
            <v>#N/A</v>
          </cell>
          <cell r="AH661" t="e">
            <v>#N/A</v>
          </cell>
          <cell r="AI661" t="e">
            <v>#N/A</v>
          </cell>
          <cell r="AJ661" t="e">
            <v>#N/A</v>
          </cell>
          <cell r="AK661" t="e">
            <v>#N/A</v>
          </cell>
        </row>
        <row r="662">
          <cell r="A662" t="str">
            <v>CNRPMNND</v>
          </cell>
          <cell r="B662" t="str">
            <v>MN</v>
          </cell>
          <cell r="C662" t="str">
            <v>MN</v>
          </cell>
          <cell r="D662" t="str">
            <v>MPLS COON RAPIDS</v>
          </cell>
          <cell r="E662" t="str">
            <v>CNRPMNNDDS0</v>
          </cell>
          <cell r="F662">
            <v>628</v>
          </cell>
          <cell r="G662" t="str">
            <v>763754</v>
          </cell>
          <cell r="H662">
            <v>4549</v>
          </cell>
          <cell r="I662">
            <v>5749</v>
          </cell>
          <cell r="J662">
            <v>4549</v>
          </cell>
          <cell r="K662" t="str">
            <v>T600</v>
          </cell>
          <cell r="L662" t="str">
            <v>9631</v>
          </cell>
          <cell r="M662" t="str">
            <v>QWEST CORPORATION</v>
          </cell>
          <cell r="N662" t="str">
            <v>CNRPMNND</v>
          </cell>
          <cell r="O662" t="str">
            <v>MINNEAPOLIS</v>
          </cell>
          <cell r="P662" t="str">
            <v>TWINCITIES</v>
          </cell>
          <cell r="R662" t="str">
            <v>Q</v>
          </cell>
          <cell r="S662" t="str">
            <v>MIDWEST</v>
          </cell>
          <cell r="T662" t="str">
            <v>DUANE RING</v>
          </cell>
          <cell r="U662" t="str">
            <v>QWEST CORPORATION</v>
          </cell>
          <cell r="V662" t="e">
            <v>#N/A</v>
          </cell>
          <cell r="W662" t="e">
            <v>#N/A</v>
          </cell>
          <cell r="X662" t="e">
            <v>#N/A</v>
          </cell>
          <cell r="Y662" t="e">
            <v>#N/A</v>
          </cell>
          <cell r="Z662" t="e">
            <v>#N/A</v>
          </cell>
          <cell r="AA662" t="e">
            <v>#N/A</v>
          </cell>
          <cell r="AB662" t="e">
            <v>#N/A</v>
          </cell>
          <cell r="AC662">
            <v>45.182102</v>
          </cell>
          <cell r="AD662">
            <v>-93.301979000000003</v>
          </cell>
          <cell r="AE662" t="e">
            <v>#N/A</v>
          </cell>
          <cell r="AF662" t="e">
            <v>#N/A</v>
          </cell>
          <cell r="AG662" t="e">
            <v>#N/A</v>
          </cell>
          <cell r="AH662" t="e">
            <v>#N/A</v>
          </cell>
          <cell r="AI662" t="e">
            <v>#N/A</v>
          </cell>
          <cell r="AJ662" t="e">
            <v>#N/A</v>
          </cell>
          <cell r="AK662" t="e">
            <v>#N/A</v>
          </cell>
        </row>
        <row r="663">
          <cell r="A663" t="str">
            <v>CNTNLAXA</v>
          </cell>
          <cell r="B663" t="str">
            <v>LA</v>
          </cell>
          <cell r="C663" t="str">
            <v>LA</v>
          </cell>
          <cell r="D663" t="str">
            <v>CANKTON</v>
          </cell>
          <cell r="E663" t="str">
            <v>CNTNLAXARS1</v>
          </cell>
          <cell r="F663">
            <v>488</v>
          </cell>
          <cell r="G663" t="str">
            <v>337668</v>
          </cell>
          <cell r="H663">
            <v>3034</v>
          </cell>
          <cell r="I663">
            <v>8569</v>
          </cell>
          <cell r="J663">
            <v>3034</v>
          </cell>
          <cell r="K663" t="str">
            <v>T056</v>
          </cell>
          <cell r="L663" t="str">
            <v>0434</v>
          </cell>
          <cell r="M663" t="str">
            <v>CENTURYTEL OF EVANGELINE LLC</v>
          </cell>
          <cell r="N663" t="str">
            <v>CNTNLA</v>
          </cell>
          <cell r="O663" t="str">
            <v>CANKTON</v>
          </cell>
          <cell r="P663" t="str">
            <v>CANKTON</v>
          </cell>
          <cell r="R663" t="str">
            <v>CT</v>
          </cell>
          <cell r="S663" t="str">
            <v>EAST</v>
          </cell>
          <cell r="T663" t="str">
            <v>KEVIN MCCARTER</v>
          </cell>
          <cell r="U663" t="str">
            <v>CenturyTel of Evangeline, LLC</v>
          </cell>
          <cell r="V663" t="str">
            <v>CenturyTel FCC # 7</v>
          </cell>
          <cell r="W663">
            <v>434</v>
          </cell>
          <cell r="X663" t="str">
            <v>LAFAYETTE LOUISIANA</v>
          </cell>
          <cell r="Y663">
            <v>8569</v>
          </cell>
          <cell r="Z663">
            <v>3034</v>
          </cell>
          <cell r="AA663">
            <v>0</v>
          </cell>
          <cell r="AB663">
            <v>0</v>
          </cell>
          <cell r="AC663">
            <v>30.374623405374255</v>
          </cell>
          <cell r="AD663">
            <v>-92.158321743927843</v>
          </cell>
          <cell r="AE663" t="str">
            <v>HWY 93</v>
          </cell>
          <cell r="AF663" t="str">
            <v>CANKTON</v>
          </cell>
          <cell r="AG663" t="str">
            <v>70584</v>
          </cell>
          <cell r="AH663">
            <v>0</v>
          </cell>
          <cell r="AI663" t="str">
            <v>X</v>
          </cell>
          <cell r="AJ663" t="str">
            <v>-</v>
          </cell>
          <cell r="AK663" t="str">
            <v>X</v>
          </cell>
        </row>
        <row r="664">
          <cell r="A664" t="str">
            <v>CNTNMOXA</v>
          </cell>
          <cell r="B664" t="str">
            <v>MO</v>
          </cell>
          <cell r="C664" t="str">
            <v>MO</v>
          </cell>
          <cell r="D664" t="str">
            <v>CANTON</v>
          </cell>
          <cell r="E664" t="str">
            <v>CNTNMOXADS0</v>
          </cell>
          <cell r="F664">
            <v>520</v>
          </cell>
          <cell r="G664" t="str">
            <v>573288</v>
          </cell>
          <cell r="H664">
            <v>3826</v>
          </cell>
          <cell r="I664">
            <v>6612</v>
          </cell>
          <cell r="J664">
            <v>3826</v>
          </cell>
          <cell r="K664" t="str">
            <v>T095</v>
          </cell>
          <cell r="L664" t="str">
            <v>1151</v>
          </cell>
          <cell r="M664" t="str">
            <v>SPECTRA COMMUNICATIONS GROUP LLC</v>
          </cell>
          <cell r="N664" t="str">
            <v>CNTNMO</v>
          </cell>
          <cell r="O664" t="str">
            <v>CANTON</v>
          </cell>
          <cell r="P664" t="str">
            <v>CANTON</v>
          </cell>
          <cell r="R664" t="str">
            <v>CT</v>
          </cell>
          <cell r="S664" t="str">
            <v>MIDWEST</v>
          </cell>
          <cell r="T664" t="str">
            <v>DUANE RING</v>
          </cell>
          <cell r="U664" t="str">
            <v>Spectra Communications Group, LLC</v>
          </cell>
          <cell r="V664" t="str">
            <v>CenturyTel FCC #1</v>
          </cell>
          <cell r="W664">
            <v>1151</v>
          </cell>
          <cell r="X664" t="str">
            <v>ST LOUIS MISSOURI</v>
          </cell>
          <cell r="Y664">
            <v>6612</v>
          </cell>
          <cell r="Z664">
            <v>3827</v>
          </cell>
          <cell r="AA664">
            <v>0</v>
          </cell>
          <cell r="AB664">
            <v>-1</v>
          </cell>
          <cell r="AC664">
            <v>40.131609780290276</v>
          </cell>
          <cell r="AD664">
            <v>-91.524519245536936</v>
          </cell>
          <cell r="AE664" t="str">
            <v>424 CLARK ST</v>
          </cell>
          <cell r="AF664" t="str">
            <v>CANTON</v>
          </cell>
          <cell r="AG664" t="str">
            <v>63435</v>
          </cell>
          <cell r="AH664">
            <v>0</v>
          </cell>
          <cell r="AI664" t="str">
            <v>X</v>
          </cell>
          <cell r="AJ664" t="str">
            <v>X</v>
          </cell>
          <cell r="AK664" t="str">
            <v>-</v>
          </cell>
        </row>
        <row r="665">
          <cell r="A665" t="str">
            <v>CNTNSDCO</v>
          </cell>
          <cell r="B665" t="str">
            <v>SD</v>
          </cell>
          <cell r="C665" t="str">
            <v>SD</v>
          </cell>
          <cell r="D665" t="str">
            <v>CANTON</v>
          </cell>
          <cell r="E665" t="str">
            <v>CNTNSDCORS1</v>
          </cell>
          <cell r="F665">
            <v>640</v>
          </cell>
          <cell r="G665" t="str">
            <v>605987</v>
          </cell>
          <cell r="H665">
            <v>4861</v>
          </cell>
          <cell r="I665">
            <v>6319</v>
          </cell>
          <cell r="J665">
            <v>4861</v>
          </cell>
          <cell r="K665" t="str">
            <v>T600</v>
          </cell>
          <cell r="L665" t="str">
            <v>9631</v>
          </cell>
          <cell r="M665" t="str">
            <v>QWEST CORPORATION</v>
          </cell>
          <cell r="N665" t="str">
            <v>CNTNSDCO</v>
          </cell>
          <cell r="O665" t="str">
            <v>CANTON</v>
          </cell>
          <cell r="P665" t="str">
            <v>CANTON</v>
          </cell>
          <cell r="Q665" t="str">
            <v>X</v>
          </cell>
          <cell r="R665" t="str">
            <v>Q</v>
          </cell>
          <cell r="S665" t="str">
            <v>MIDWEST</v>
          </cell>
          <cell r="T665" t="str">
            <v>DUANE RING</v>
          </cell>
          <cell r="U665" t="str">
            <v>QWEST CORPORATION</v>
          </cell>
          <cell r="V665" t="e">
            <v>#N/A</v>
          </cell>
          <cell r="W665" t="e">
            <v>#N/A</v>
          </cell>
          <cell r="X665" t="e">
            <v>#N/A</v>
          </cell>
          <cell r="Y665" t="e">
            <v>#N/A</v>
          </cell>
          <cell r="Z665" t="e">
            <v>#N/A</v>
          </cell>
          <cell r="AA665" t="e">
            <v>#N/A</v>
          </cell>
          <cell r="AB665" t="e">
            <v>#N/A</v>
          </cell>
          <cell r="AC665">
            <v>43.301665999999997</v>
          </cell>
          <cell r="AD665">
            <v>-96.590278999999995</v>
          </cell>
          <cell r="AE665" t="e">
            <v>#N/A</v>
          </cell>
          <cell r="AF665" t="e">
            <v>#N/A</v>
          </cell>
          <cell r="AG665" t="e">
            <v>#N/A</v>
          </cell>
          <cell r="AH665" t="e">
            <v>#N/A</v>
          </cell>
          <cell r="AI665" t="e">
            <v>#N/A</v>
          </cell>
          <cell r="AJ665" t="e">
            <v>#N/A</v>
          </cell>
          <cell r="AK665" t="e">
            <v>#N/A</v>
          </cell>
        </row>
        <row r="666">
          <cell r="A666" t="str">
            <v>CNTRARXA</v>
          </cell>
          <cell r="B666" t="str">
            <v>AR</v>
          </cell>
          <cell r="C666" t="str">
            <v>AR</v>
          </cell>
          <cell r="D666" t="str">
            <v>CENTERTON</v>
          </cell>
          <cell r="E666" t="str">
            <v>CNTRARXADS1</v>
          </cell>
          <cell r="F666">
            <v>526</v>
          </cell>
          <cell r="G666" t="str">
            <v>479795</v>
          </cell>
          <cell r="H666">
            <v>3918</v>
          </cell>
          <cell r="I666">
            <v>7550</v>
          </cell>
          <cell r="J666">
            <v>3918</v>
          </cell>
          <cell r="K666" t="str">
            <v>T090</v>
          </cell>
          <cell r="L666" t="str">
            <v>1142</v>
          </cell>
          <cell r="M666" t="str">
            <v>CENTURYTEL NW AR-RUSSELVL</v>
          </cell>
          <cell r="N666" t="str">
            <v>CNTRAR</v>
          </cell>
          <cell r="O666" t="str">
            <v>CENTERTON</v>
          </cell>
          <cell r="P666" t="str">
            <v>CENTERTON</v>
          </cell>
          <cell r="R666" t="str">
            <v>CT</v>
          </cell>
          <cell r="S666" t="str">
            <v>EAST</v>
          </cell>
          <cell r="T666" t="str">
            <v>KEVIN MCCARTER</v>
          </cell>
          <cell r="U666" t="str">
            <v>CenturyTel of Northwest Arkansas, LLC</v>
          </cell>
          <cell r="V666" t="str">
            <v>CenturyTel FCC # 7</v>
          </cell>
          <cell r="W666">
            <v>1142</v>
          </cell>
          <cell r="X666" t="str">
            <v>FORT SMITH ARKANSAS</v>
          </cell>
          <cell r="Y666">
            <v>7550</v>
          </cell>
          <cell r="Z666">
            <v>3919</v>
          </cell>
          <cell r="AA666">
            <v>0</v>
          </cell>
          <cell r="AB666">
            <v>-1</v>
          </cell>
          <cell r="AC666">
            <v>36.358422697041398</v>
          </cell>
          <cell r="AD666">
            <v>-94.289864483170291</v>
          </cell>
          <cell r="AE666" t="str">
            <v>193 N B ST @ W SPRING ST</v>
          </cell>
          <cell r="AF666" t="str">
            <v>CENTERTON</v>
          </cell>
          <cell r="AG666" t="str">
            <v>72719</v>
          </cell>
          <cell r="AH666">
            <v>0</v>
          </cell>
          <cell r="AI666" t="str">
            <v>X</v>
          </cell>
          <cell r="AJ666" t="str">
            <v>-</v>
          </cell>
          <cell r="AK666" t="str">
            <v>-</v>
          </cell>
        </row>
        <row r="667">
          <cell r="A667" t="str">
            <v>CNTRCOXC</v>
          </cell>
          <cell r="B667" t="str">
            <v>CO</v>
          </cell>
          <cell r="C667" t="str">
            <v>CO</v>
          </cell>
          <cell r="D667" t="str">
            <v>CENTER</v>
          </cell>
          <cell r="E667" t="str">
            <v>CNTRCOXCDS0</v>
          </cell>
          <cell r="F667">
            <v>658</v>
          </cell>
          <cell r="G667" t="str">
            <v>719754</v>
          </cell>
          <cell r="H667">
            <v>5959</v>
          </cell>
          <cell r="I667">
            <v>7968</v>
          </cell>
          <cell r="J667">
            <v>5959</v>
          </cell>
          <cell r="K667" t="str">
            <v>T149</v>
          </cell>
          <cell r="L667" t="str">
            <v>2208</v>
          </cell>
          <cell r="M667" t="str">
            <v>CENTURYTEL OF COLORADO, INC.</v>
          </cell>
          <cell r="N667" t="str">
            <v>CNTRCO</v>
          </cell>
          <cell r="O667" t="str">
            <v>CENTER</v>
          </cell>
          <cell r="P667" t="str">
            <v>CENTER</v>
          </cell>
          <cell r="R667" t="str">
            <v>CT</v>
          </cell>
          <cell r="S667" t="str">
            <v>MOUNTAIN WEST</v>
          </cell>
          <cell r="T667" t="str">
            <v>TERRY BEELER</v>
          </cell>
          <cell r="U667" t="str">
            <v>CenturyTel of Eagle, Inc.</v>
          </cell>
          <cell r="V667" t="str">
            <v>TUECA</v>
          </cell>
          <cell r="W667">
            <v>2185</v>
          </cell>
          <cell r="X667" t="str">
            <v>COLORADO SPRINGS CO</v>
          </cell>
          <cell r="Y667">
            <v>7968</v>
          </cell>
          <cell r="Z667">
            <v>5958</v>
          </cell>
          <cell r="AA667">
            <v>0</v>
          </cell>
          <cell r="AB667">
            <v>1</v>
          </cell>
          <cell r="AC667">
            <v>37.751273627126288</v>
          </cell>
          <cell r="AD667">
            <v>-106.11126806441544</v>
          </cell>
          <cell r="AE667" t="str">
            <v>307 EA 4TH ST</v>
          </cell>
          <cell r="AF667" t="str">
            <v>CENTER</v>
          </cell>
          <cell r="AG667" t="str">
            <v>81125</v>
          </cell>
          <cell r="AH667">
            <v>0</v>
          </cell>
          <cell r="AI667" t="str">
            <v>X</v>
          </cell>
          <cell r="AJ667" t="str">
            <v>X</v>
          </cell>
          <cell r="AK667" t="str">
            <v>-</v>
          </cell>
        </row>
        <row r="668">
          <cell r="A668" t="str">
            <v>CNTRKSXA</v>
          </cell>
          <cell r="B668" t="str">
            <v>KS</v>
          </cell>
          <cell r="C668" t="str">
            <v>KS</v>
          </cell>
          <cell r="D668" t="str">
            <v>CENTROPOLIS</v>
          </cell>
          <cell r="E668" t="str">
            <v>CNTRKSXARS0</v>
          </cell>
          <cell r="F668">
            <v>534</v>
          </cell>
          <cell r="G668" t="str">
            <v>785255</v>
          </cell>
          <cell r="H668">
            <v>4289</v>
          </cell>
          <cell r="I668">
            <v>7155</v>
          </cell>
          <cell r="J668">
            <v>4289</v>
          </cell>
          <cell r="K668" t="str">
            <v>T871</v>
          </cell>
          <cell r="L668" t="str">
            <v>1810</v>
          </cell>
          <cell r="M668" t="str">
            <v>UNITED TEL OF EASTERN KANSAS</v>
          </cell>
          <cell r="N668" t="str">
            <v>CNTRKS</v>
          </cell>
          <cell r="O668" t="str">
            <v>CENTROPOLIS</v>
          </cell>
          <cell r="P668" t="str">
            <v>CENTROPOLS</v>
          </cell>
          <cell r="R668" t="str">
            <v>EQ</v>
          </cell>
          <cell r="S668" t="str">
            <v>MIDWEST</v>
          </cell>
          <cell r="T668" t="str">
            <v>DUANE RING</v>
          </cell>
          <cell r="U668" t="str">
            <v>UNITED TEL OF EASTERN KANSAS</v>
          </cell>
          <cell r="V668" t="e">
            <v>#N/A</v>
          </cell>
          <cell r="W668" t="e">
            <v>#N/A</v>
          </cell>
          <cell r="X668" t="e">
            <v>#N/A</v>
          </cell>
          <cell r="Y668" t="e">
            <v>#N/A</v>
          </cell>
          <cell r="Z668" t="e">
            <v>#N/A</v>
          </cell>
          <cell r="AA668" t="e">
            <v>#N/A</v>
          </cell>
          <cell r="AB668" t="e">
            <v>#N/A</v>
          </cell>
          <cell r="AC668">
            <v>38.715418</v>
          </cell>
          <cell r="AD668">
            <v>-95.348802000000006</v>
          </cell>
          <cell r="AE668" t="e">
            <v>#N/A</v>
          </cell>
          <cell r="AF668" t="e">
            <v>#N/A</v>
          </cell>
          <cell r="AG668" t="e">
            <v>#N/A</v>
          </cell>
          <cell r="AH668" t="e">
            <v>#N/A</v>
          </cell>
          <cell r="AI668" t="e">
            <v>#N/A</v>
          </cell>
          <cell r="AJ668" t="e">
            <v>#N/A</v>
          </cell>
          <cell r="AK668" t="e">
            <v>#N/A</v>
          </cell>
        </row>
        <row r="669">
          <cell r="A669" t="str">
            <v>CNTRWAXX</v>
          </cell>
          <cell r="B669" t="str">
            <v>WA</v>
          </cell>
          <cell r="C669" t="str">
            <v>WA</v>
          </cell>
          <cell r="D669" t="str">
            <v>CHIMACUM</v>
          </cell>
          <cell r="E669" t="str">
            <v>CNTRWAXXRS0</v>
          </cell>
          <cell r="F669">
            <v>674</v>
          </cell>
          <cell r="G669" t="str">
            <v>360732</v>
          </cell>
          <cell r="H669">
            <v>8969</v>
          </cell>
          <cell r="I669">
            <v>6271</v>
          </cell>
          <cell r="J669">
            <v>8969</v>
          </cell>
          <cell r="K669" t="str">
            <v>T876</v>
          </cell>
          <cell r="L669" t="str">
            <v>4521</v>
          </cell>
          <cell r="M669" t="str">
            <v>UNITED TELEPHONE COMPANY OF THE NORTHWEST</v>
          </cell>
          <cell r="N669" t="str">
            <v>CNTRWA</v>
          </cell>
          <cell r="O669" t="str">
            <v>CHIMACUM</v>
          </cell>
          <cell r="P669" t="str">
            <v>CHIMACMCTR</v>
          </cell>
          <cell r="R669" t="str">
            <v>EQ</v>
          </cell>
          <cell r="S669" t="str">
            <v>WEST</v>
          </cell>
          <cell r="T669" t="str">
            <v>BRIAN STADING</v>
          </cell>
          <cell r="U669" t="str">
            <v>UNITED TELEPHONE COMPANY OF THE NORTHWEST</v>
          </cell>
          <cell r="V669" t="e">
            <v>#N/A</v>
          </cell>
          <cell r="W669" t="e">
            <v>#N/A</v>
          </cell>
          <cell r="X669" t="e">
            <v>#N/A</v>
          </cell>
          <cell r="Y669" t="e">
            <v>#N/A</v>
          </cell>
          <cell r="Z669" t="e">
            <v>#N/A</v>
          </cell>
          <cell r="AA669" t="e">
            <v>#N/A</v>
          </cell>
          <cell r="AB669" t="e">
            <v>#N/A</v>
          </cell>
          <cell r="AC669">
            <v>47.953881000000003</v>
          </cell>
          <cell r="AD669">
            <v>-122.780924</v>
          </cell>
          <cell r="AE669" t="e">
            <v>#N/A</v>
          </cell>
          <cell r="AF669" t="e">
            <v>#N/A</v>
          </cell>
          <cell r="AG669" t="e">
            <v>#N/A</v>
          </cell>
          <cell r="AH669" t="e">
            <v>#N/A</v>
          </cell>
          <cell r="AI669" t="e">
            <v>#N/A</v>
          </cell>
          <cell r="AJ669" t="e">
            <v>#N/A</v>
          </cell>
          <cell r="AK669" t="e">
            <v>#N/A</v>
          </cell>
        </row>
        <row r="670">
          <cell r="A670" t="str">
            <v>CNTWMOXA</v>
          </cell>
          <cell r="B670" t="str">
            <v>MO</v>
          </cell>
          <cell r="C670" t="str">
            <v>MO</v>
          </cell>
          <cell r="D670" t="str">
            <v>CENTERTOWN</v>
          </cell>
          <cell r="E670" t="str">
            <v>CNTWMOXARS0</v>
          </cell>
          <cell r="F670">
            <v>521</v>
          </cell>
          <cell r="G670" t="str">
            <v>573584</v>
          </cell>
          <cell r="H670">
            <v>3823</v>
          </cell>
          <cell r="I670">
            <v>6971</v>
          </cell>
          <cell r="J670">
            <v>3823</v>
          </cell>
          <cell r="K670" t="str">
            <v>T867</v>
          </cell>
          <cell r="L670" t="str">
            <v>1811</v>
          </cell>
          <cell r="M670" t="str">
            <v>EMBARQ MISSOURI, INC. - MO</v>
          </cell>
          <cell r="N670" t="str">
            <v>CNTWMO</v>
          </cell>
          <cell r="O670" t="str">
            <v>CENTERTOWN</v>
          </cell>
          <cell r="P670" t="str">
            <v>CENTERTOWN</v>
          </cell>
          <cell r="R670" t="str">
            <v>EQ</v>
          </cell>
          <cell r="S670" t="str">
            <v>MIDWEST</v>
          </cell>
          <cell r="T670" t="str">
            <v>DUANE RING</v>
          </cell>
          <cell r="U670" t="str">
            <v>EMBARQ MISSOURI, INC. - MO</v>
          </cell>
          <cell r="V670" t="e">
            <v>#N/A</v>
          </cell>
          <cell r="W670" t="e">
            <v>#N/A</v>
          </cell>
          <cell r="X670" t="e">
            <v>#N/A</v>
          </cell>
          <cell r="Y670" t="e">
            <v>#N/A</v>
          </cell>
          <cell r="Z670" t="e">
            <v>#N/A</v>
          </cell>
          <cell r="AA670" t="e">
            <v>#N/A</v>
          </cell>
          <cell r="AB670" t="e">
            <v>#N/A</v>
          </cell>
          <cell r="AC670">
            <v>38.619219000000001</v>
          </cell>
          <cell r="AD670">
            <v>-92.411310999999998</v>
          </cell>
          <cell r="AE670" t="e">
            <v>#N/A</v>
          </cell>
          <cell r="AF670" t="e">
            <v>#N/A</v>
          </cell>
          <cell r="AG670" t="e">
            <v>#N/A</v>
          </cell>
          <cell r="AH670" t="e">
            <v>#N/A</v>
          </cell>
          <cell r="AI670" t="e">
            <v>#N/A</v>
          </cell>
          <cell r="AJ670" t="e">
            <v>#N/A</v>
          </cell>
          <cell r="AK670" t="e">
            <v>#N/A</v>
          </cell>
        </row>
        <row r="671">
          <cell r="A671" t="str">
            <v>CNVLARXA</v>
          </cell>
          <cell r="B671" t="str">
            <v>AR</v>
          </cell>
          <cell r="C671" t="str">
            <v>AR</v>
          </cell>
          <cell r="D671" t="str">
            <v>CENTERVILLE</v>
          </cell>
          <cell r="E671" t="str">
            <v>CNVLARXARS1</v>
          </cell>
          <cell r="F671">
            <v>528</v>
          </cell>
          <cell r="G671" t="str">
            <v>479576</v>
          </cell>
          <cell r="H671">
            <v>3627</v>
          </cell>
          <cell r="I671">
            <v>7717</v>
          </cell>
          <cell r="J671">
            <v>3627</v>
          </cell>
          <cell r="K671" t="str">
            <v>T090</v>
          </cell>
          <cell r="L671" t="str">
            <v>1142</v>
          </cell>
          <cell r="M671" t="str">
            <v>CENTURYTEL NW AR-RUSSELVL</v>
          </cell>
          <cell r="N671" t="str">
            <v>CNVLAR</v>
          </cell>
          <cell r="O671" t="str">
            <v>CENTERVILLE</v>
          </cell>
          <cell r="P671" t="str">
            <v>CENTERVL</v>
          </cell>
          <cell r="R671" t="str">
            <v>CT</v>
          </cell>
          <cell r="S671" t="str">
            <v>EAST</v>
          </cell>
          <cell r="T671" t="str">
            <v>KEVIN MCCARTER</v>
          </cell>
          <cell r="U671" t="str">
            <v>CenturyTel of Northwest Arkansas, LLC</v>
          </cell>
          <cell r="V671" t="str">
            <v>CenturyTel FCC # 7</v>
          </cell>
          <cell r="W671">
            <v>1142</v>
          </cell>
          <cell r="X671" t="str">
            <v>LITTLE ROCK ARKANSAS</v>
          </cell>
          <cell r="Y671">
            <v>7717</v>
          </cell>
          <cell r="Z671">
            <v>3627</v>
          </cell>
          <cell r="AA671">
            <v>0</v>
          </cell>
          <cell r="AB671">
            <v>0</v>
          </cell>
          <cell r="AC671">
            <v>35.103564207569583</v>
          </cell>
          <cell r="AD671">
            <v>-93.168505171391246</v>
          </cell>
          <cell r="AE671" t="str">
            <v>STHWY 7 S &amp; CENTERVILLE</v>
          </cell>
          <cell r="AF671" t="str">
            <v>CENTERVILLE</v>
          </cell>
          <cell r="AG671" t="str">
            <v>72834</v>
          </cell>
          <cell r="AH671">
            <v>0</v>
          </cell>
          <cell r="AI671" t="str">
            <v>-</v>
          </cell>
          <cell r="AJ671" t="str">
            <v>-</v>
          </cell>
          <cell r="AK671" t="str">
            <v>X</v>
          </cell>
        </row>
        <row r="672">
          <cell r="A672" t="str">
            <v>CNVLMOXA</v>
          </cell>
          <cell r="B672" t="str">
            <v>MO</v>
          </cell>
          <cell r="C672" t="str">
            <v>MO</v>
          </cell>
          <cell r="D672" t="str">
            <v>CENTERVILLE</v>
          </cell>
          <cell r="E672" t="str">
            <v>CNVLMOXARS0</v>
          </cell>
          <cell r="F672">
            <v>520</v>
          </cell>
          <cell r="G672" t="str">
            <v>573648</v>
          </cell>
          <cell r="H672">
            <v>3487</v>
          </cell>
          <cell r="I672">
            <v>7096</v>
          </cell>
          <cell r="J672">
            <v>3487</v>
          </cell>
          <cell r="K672" t="str">
            <v>T095</v>
          </cell>
          <cell r="L672" t="str">
            <v>1151</v>
          </cell>
          <cell r="M672" t="str">
            <v>SPECTRA COMMUNICATIONS GROUP LLC</v>
          </cell>
          <cell r="N672" t="str">
            <v>CNVLMO</v>
          </cell>
          <cell r="O672" t="str">
            <v>CENTERVILLE</v>
          </cell>
          <cell r="P672" t="str">
            <v>LOUISBURG</v>
          </cell>
          <cell r="R672" t="str">
            <v>CT</v>
          </cell>
          <cell r="S672" t="str">
            <v>MIDWEST</v>
          </cell>
          <cell r="T672" t="str">
            <v>DUANE RING</v>
          </cell>
          <cell r="U672" t="str">
            <v>Spectra Communications Group, LLC</v>
          </cell>
          <cell r="V672" t="str">
            <v>CenturyTel FCC #1</v>
          </cell>
          <cell r="W672">
            <v>1151</v>
          </cell>
          <cell r="X672" t="str">
            <v>ST LOUIS MISSOURI</v>
          </cell>
          <cell r="Y672">
            <v>7096</v>
          </cell>
          <cell r="Z672">
            <v>3487</v>
          </cell>
          <cell r="AA672">
            <v>0</v>
          </cell>
          <cell r="AB672">
            <v>0</v>
          </cell>
          <cell r="AC672">
            <v>37.43473833491057</v>
          </cell>
          <cell r="AD672">
            <v>-90.955532097507344</v>
          </cell>
          <cell r="AE672" t="str">
            <v>2353 E BUFORD</v>
          </cell>
          <cell r="AF672" t="str">
            <v>CENTERVILLE</v>
          </cell>
          <cell r="AG672" t="str">
            <v>63633</v>
          </cell>
          <cell r="AH672">
            <v>0</v>
          </cell>
          <cell r="AI672" t="str">
            <v>X</v>
          </cell>
          <cell r="AJ672" t="str">
            <v>-</v>
          </cell>
          <cell r="AK672" t="str">
            <v>X</v>
          </cell>
        </row>
        <row r="673">
          <cell r="A673" t="str">
            <v>CNVLNCXA</v>
          </cell>
          <cell r="B673" t="str">
            <v>NC</v>
          </cell>
          <cell r="C673" t="str">
            <v>NC</v>
          </cell>
          <cell r="D673" t="str">
            <v>CENTERVILLE</v>
          </cell>
          <cell r="E673" t="str">
            <v>CNVLNCXARS0</v>
          </cell>
          <cell r="F673">
            <v>951</v>
          </cell>
          <cell r="G673" t="str">
            <v>919853</v>
          </cell>
          <cell r="H673">
            <v>1405</v>
          </cell>
          <cell r="I673">
            <v>6230</v>
          </cell>
          <cell r="J673">
            <v>1405</v>
          </cell>
          <cell r="K673" t="str">
            <v>T861</v>
          </cell>
          <cell r="L673" t="str">
            <v>0470</v>
          </cell>
          <cell r="M673" t="str">
            <v>CAROLINA TEL AND TEL CO., LLC</v>
          </cell>
          <cell r="N673" t="str">
            <v>CNVLNC</v>
          </cell>
          <cell r="O673" t="str">
            <v>LOUISBURG</v>
          </cell>
          <cell r="P673" t="str">
            <v>LOUISBURG</v>
          </cell>
          <cell r="R673" t="str">
            <v>EQ</v>
          </cell>
          <cell r="S673" t="str">
            <v>EAST</v>
          </cell>
          <cell r="T673" t="str">
            <v>KEVIN MCCARTER</v>
          </cell>
          <cell r="U673" t="str">
            <v>CAROLINA TEL AND TEL CO., LLC</v>
          </cell>
          <cell r="V673" t="e">
            <v>#N/A</v>
          </cell>
          <cell r="W673" t="e">
            <v>#N/A</v>
          </cell>
          <cell r="X673" t="e">
            <v>#N/A</v>
          </cell>
          <cell r="Y673" t="e">
            <v>#N/A</v>
          </cell>
          <cell r="Z673" t="e">
            <v>#N/A</v>
          </cell>
          <cell r="AA673" t="e">
            <v>#N/A</v>
          </cell>
          <cell r="AB673" t="e">
            <v>#N/A</v>
          </cell>
          <cell r="AC673">
            <v>36.151024</v>
          </cell>
          <cell r="AD673">
            <v>-78.14667</v>
          </cell>
          <cell r="AE673" t="e">
            <v>#N/A</v>
          </cell>
          <cell r="AF673" t="e">
            <v>#N/A</v>
          </cell>
          <cell r="AG673" t="e">
            <v>#N/A</v>
          </cell>
          <cell r="AH673" t="e">
            <v>#N/A</v>
          </cell>
          <cell r="AI673" t="e">
            <v>#N/A</v>
          </cell>
          <cell r="AJ673" t="e">
            <v>#N/A</v>
          </cell>
          <cell r="AK673" t="e">
            <v>#N/A</v>
          </cell>
        </row>
        <row r="674">
          <cell r="A674" t="str">
            <v>CNVLWIXA</v>
          </cell>
          <cell r="B674" t="str">
            <v>WI</v>
          </cell>
          <cell r="C674" t="str">
            <v>WI</v>
          </cell>
          <cell r="D674" t="str">
            <v>CENTERVILLE</v>
          </cell>
          <cell r="E674" t="str">
            <v>CNVLWIXARS0</v>
          </cell>
          <cell r="F674">
            <v>354</v>
          </cell>
          <cell r="G674" t="str">
            <v>608390</v>
          </cell>
          <cell r="H674">
            <v>4186</v>
          </cell>
          <cell r="I674">
            <v>5839</v>
          </cell>
          <cell r="J674">
            <v>4186</v>
          </cell>
          <cell r="K674" t="str">
            <v>T098</v>
          </cell>
          <cell r="L674" t="str">
            <v>1159</v>
          </cell>
          <cell r="M674" t="str">
            <v>CENTURYTEL CENTRAL WISCONSIN</v>
          </cell>
          <cell r="N674" t="str">
            <v>CNVLWI</v>
          </cell>
          <cell r="O674" t="str">
            <v>CENTERVILLE</v>
          </cell>
          <cell r="P674" t="str">
            <v>CENTERVL</v>
          </cell>
          <cell r="R674" t="str">
            <v>CT</v>
          </cell>
          <cell r="S674" t="str">
            <v>MIDWEST</v>
          </cell>
          <cell r="T674" t="str">
            <v>DUANE RING</v>
          </cell>
          <cell r="U674" t="str">
            <v>CenturyTel of Central Wisconsin, LLC</v>
          </cell>
          <cell r="V674" t="str">
            <v>CenturyTel FCC #1</v>
          </cell>
          <cell r="W674">
            <v>1159</v>
          </cell>
          <cell r="X674" t="str">
            <v>SOUTHWEST WISCONSIN</v>
          </cell>
          <cell r="Y674">
            <v>5839</v>
          </cell>
          <cell r="Z674">
            <v>4186</v>
          </cell>
          <cell r="AA674">
            <v>0</v>
          </cell>
          <cell r="AB674">
            <v>0</v>
          </cell>
          <cell r="AC674">
            <v>44.069965198350694</v>
          </cell>
          <cell r="AD674">
            <v>-91.45456921115246</v>
          </cell>
          <cell r="AE674" t="str">
            <v>N15899 ST HWY 35</v>
          </cell>
          <cell r="AF674" t="str">
            <v>CENTERVILLE</v>
          </cell>
          <cell r="AG674" t="str">
            <v>54630</v>
          </cell>
          <cell r="AH674">
            <v>0</v>
          </cell>
          <cell r="AI674" t="str">
            <v>-</v>
          </cell>
          <cell r="AJ674" t="str">
            <v>-</v>
          </cell>
          <cell r="AK674" t="str">
            <v>X</v>
          </cell>
        </row>
        <row r="675">
          <cell r="A675" t="str">
            <v>CNVWMOXA</v>
          </cell>
          <cell r="B675" t="str">
            <v>MO</v>
          </cell>
          <cell r="C675" t="str">
            <v>MO</v>
          </cell>
          <cell r="D675" t="str">
            <v>CENTERVIEW</v>
          </cell>
          <cell r="E675" t="str">
            <v>CNVWMOXARS0</v>
          </cell>
          <cell r="F675">
            <v>524</v>
          </cell>
          <cell r="G675" t="str">
            <v>660656</v>
          </cell>
          <cell r="H675">
            <v>4057</v>
          </cell>
          <cell r="I675">
            <v>7048</v>
          </cell>
          <cell r="J675">
            <v>4057</v>
          </cell>
          <cell r="K675" t="str">
            <v>T867</v>
          </cell>
          <cell r="L675" t="str">
            <v>1811</v>
          </cell>
          <cell r="M675" t="str">
            <v>EMBARQ MISSOURI, INC. - MO</v>
          </cell>
          <cell r="N675" t="str">
            <v>CNVWMO</v>
          </cell>
          <cell r="O675" t="str">
            <v>CENTERVIEW</v>
          </cell>
          <cell r="P675" t="str">
            <v>CENTERVIEW</v>
          </cell>
          <cell r="R675" t="str">
            <v>EQ</v>
          </cell>
          <cell r="S675" t="str">
            <v>MIDWEST</v>
          </cell>
          <cell r="T675" t="str">
            <v>DUANE RING</v>
          </cell>
          <cell r="U675" t="str">
            <v>EMBARQ MISSOURI, INC. - MO</v>
          </cell>
          <cell r="V675" t="e">
            <v>#N/A</v>
          </cell>
          <cell r="W675" t="e">
            <v>#N/A</v>
          </cell>
          <cell r="X675" t="e">
            <v>#N/A</v>
          </cell>
          <cell r="Y675" t="e">
            <v>#N/A</v>
          </cell>
          <cell r="Z675" t="e">
            <v>#N/A</v>
          </cell>
          <cell r="AA675" t="e">
            <v>#N/A</v>
          </cell>
          <cell r="AB675" t="e">
            <v>#N/A</v>
          </cell>
          <cell r="AC675">
            <v>38.742798999999998</v>
          </cell>
          <cell r="AD675">
            <v>-93.845240000000004</v>
          </cell>
          <cell r="AE675" t="e">
            <v>#N/A</v>
          </cell>
          <cell r="AF675" t="e">
            <v>#N/A</v>
          </cell>
          <cell r="AG675" t="e">
            <v>#N/A</v>
          </cell>
          <cell r="AH675" t="e">
            <v>#N/A</v>
          </cell>
          <cell r="AI675" t="e">
            <v>#N/A</v>
          </cell>
          <cell r="AJ675" t="e">
            <v>#N/A</v>
          </cell>
          <cell r="AK675" t="e">
            <v>#N/A</v>
          </cell>
        </row>
        <row r="676">
          <cell r="A676" t="str">
            <v>CNWYKSXA</v>
          </cell>
          <cell r="B676" t="str">
            <v>KS</v>
          </cell>
          <cell r="C676" t="str">
            <v>KS</v>
          </cell>
          <cell r="D676" t="str">
            <v>CONWAY</v>
          </cell>
          <cell r="E676" t="str">
            <v>CNWYKSXARS0</v>
          </cell>
          <cell r="F676">
            <v>532</v>
          </cell>
          <cell r="G676" t="str">
            <v>620834</v>
          </cell>
          <cell r="H676">
            <v>4647</v>
          </cell>
          <cell r="I676">
            <v>7381</v>
          </cell>
          <cell r="J676">
            <v>4647</v>
          </cell>
          <cell r="K676" t="str">
            <v>T871</v>
          </cell>
          <cell r="L676" t="str">
            <v>1810</v>
          </cell>
          <cell r="M676" t="str">
            <v>UNITED TEL OF EASTERN KANSAS</v>
          </cell>
          <cell r="N676" t="str">
            <v>CNWYKS</v>
          </cell>
          <cell r="O676" t="str">
            <v>CONWAY</v>
          </cell>
          <cell r="P676" t="str">
            <v>CONWAY</v>
          </cell>
          <cell r="R676" t="str">
            <v>EQ</v>
          </cell>
          <cell r="S676" t="str">
            <v>MIDWEST</v>
          </cell>
          <cell r="T676" t="str">
            <v>DUANE RING</v>
          </cell>
          <cell r="U676" t="str">
            <v>UNITED TEL OF EASTERN KANSAS</v>
          </cell>
          <cell r="V676" t="e">
            <v>#N/A</v>
          </cell>
          <cell r="W676" t="e">
            <v>#N/A</v>
          </cell>
          <cell r="X676" t="e">
            <v>#N/A</v>
          </cell>
          <cell r="Y676" t="e">
            <v>#N/A</v>
          </cell>
          <cell r="Z676" t="e">
            <v>#N/A</v>
          </cell>
          <cell r="AA676" t="e">
            <v>#N/A</v>
          </cell>
          <cell r="AB676" t="e">
            <v>#N/A</v>
          </cell>
          <cell r="AC676">
            <v>38.369031999999997</v>
          </cell>
          <cell r="AD676">
            <v>-97.787812000000002</v>
          </cell>
          <cell r="AE676" t="e">
            <v>#N/A</v>
          </cell>
          <cell r="AF676" t="e">
            <v>#N/A</v>
          </cell>
          <cell r="AG676" t="e">
            <v>#N/A</v>
          </cell>
          <cell r="AH676" t="e">
            <v>#N/A</v>
          </cell>
          <cell r="AI676" t="e">
            <v>#N/A</v>
          </cell>
          <cell r="AJ676" t="e">
            <v>#N/A</v>
          </cell>
          <cell r="AK676" t="e">
            <v>#N/A</v>
          </cell>
        </row>
        <row r="677">
          <cell r="A677" t="str">
            <v>CNWYMOXA</v>
          </cell>
          <cell r="B677" t="str">
            <v>MO</v>
          </cell>
          <cell r="C677" t="str">
            <v>MO</v>
          </cell>
          <cell r="D677" t="str">
            <v>CONWAY</v>
          </cell>
          <cell r="E677" t="str">
            <v>CNWYMOXADS0</v>
          </cell>
          <cell r="F677">
            <v>522</v>
          </cell>
          <cell r="G677" t="str">
            <v>417589</v>
          </cell>
          <cell r="H677">
            <v>3785</v>
          </cell>
          <cell r="I677">
            <v>7220</v>
          </cell>
          <cell r="J677">
            <v>3785</v>
          </cell>
          <cell r="K677" t="str">
            <v>T806</v>
          </cell>
          <cell r="L677" t="str">
            <v>9787</v>
          </cell>
          <cell r="M677" t="str">
            <v>CENTURYTEL MISSOURI LLC (SOUTHWEST)</v>
          </cell>
          <cell r="N677" t="str">
            <v>CNWYMO</v>
          </cell>
          <cell r="O677" t="str">
            <v>CONWAY</v>
          </cell>
          <cell r="P677" t="str">
            <v>CONWAY</v>
          </cell>
          <cell r="R677" t="str">
            <v>CT</v>
          </cell>
          <cell r="S677" t="str">
            <v>MIDWEST</v>
          </cell>
          <cell r="T677" t="str">
            <v>DUANE RING</v>
          </cell>
          <cell r="U677" t="str">
            <v>CenturyTel of Missouri, LLC</v>
          </cell>
          <cell r="V677" t="str">
            <v>CenturyTel FCC #2 and #3</v>
          </cell>
          <cell r="W677">
            <v>9787</v>
          </cell>
          <cell r="X677" t="str">
            <v>SPRINGFIELD MISSOURI</v>
          </cell>
          <cell r="Y677">
            <v>7220</v>
          </cell>
          <cell r="Z677">
            <v>3785</v>
          </cell>
          <cell r="AA677">
            <v>0</v>
          </cell>
          <cell r="AB677">
            <v>0</v>
          </cell>
          <cell r="AC677">
            <v>37.500329763056541</v>
          </cell>
          <cell r="AD677">
            <v>-92.816150534192616</v>
          </cell>
          <cell r="AE677" t="str">
            <v>115 S SPRUCE ST</v>
          </cell>
          <cell r="AF677" t="str">
            <v>CONWAY</v>
          </cell>
          <cell r="AG677" t="str">
            <v>65632</v>
          </cell>
          <cell r="AH677">
            <v>0</v>
          </cell>
          <cell r="AI677" t="str">
            <v>X</v>
          </cell>
          <cell r="AJ677" t="str">
            <v>X</v>
          </cell>
          <cell r="AK677" t="str">
            <v>-</v>
          </cell>
        </row>
        <row r="678">
          <cell r="A678" t="str">
            <v>CNWYNCXA</v>
          </cell>
          <cell r="B678" t="str">
            <v>NC</v>
          </cell>
          <cell r="C678" t="str">
            <v>NC</v>
          </cell>
          <cell r="D678" t="str">
            <v>CONWAY</v>
          </cell>
          <cell r="E678" t="str">
            <v>CNWYNCXARS0</v>
          </cell>
          <cell r="F678">
            <v>951</v>
          </cell>
          <cell r="G678" t="str">
            <v>252585</v>
          </cell>
          <cell r="H678">
            <v>1307</v>
          </cell>
          <cell r="I678">
            <v>6086</v>
          </cell>
          <cell r="J678">
            <v>1307</v>
          </cell>
          <cell r="K678" t="str">
            <v>T887</v>
          </cell>
          <cell r="L678" t="str">
            <v>0470</v>
          </cell>
          <cell r="M678" t="str">
            <v>CAROLINA TEL AND TEL CO., LLC</v>
          </cell>
          <cell r="N678" t="str">
            <v>CNWYNC</v>
          </cell>
          <cell r="O678" t="str">
            <v>CONWAY</v>
          </cell>
          <cell r="P678" t="str">
            <v>CONWAY</v>
          </cell>
          <cell r="R678" t="str">
            <v>EQ</v>
          </cell>
          <cell r="S678" t="str">
            <v>EAST</v>
          </cell>
          <cell r="T678" t="str">
            <v>KEVIN MCCARTER</v>
          </cell>
          <cell r="U678" t="str">
            <v>CAROLINA TEL AND TEL CO., LLC</v>
          </cell>
          <cell r="V678" t="e">
            <v>#N/A</v>
          </cell>
          <cell r="W678" t="e">
            <v>#N/A</v>
          </cell>
          <cell r="X678" t="e">
            <v>#N/A</v>
          </cell>
          <cell r="Y678" t="e">
            <v>#N/A</v>
          </cell>
          <cell r="Z678" t="e">
            <v>#N/A</v>
          </cell>
          <cell r="AA678" t="e">
            <v>#N/A</v>
          </cell>
          <cell r="AB678" t="e">
            <v>#N/A</v>
          </cell>
          <cell r="AC678">
            <v>36.436239</v>
          </cell>
          <cell r="AD678">
            <v>-77.230041</v>
          </cell>
          <cell r="AE678" t="e">
            <v>#N/A</v>
          </cell>
          <cell r="AF678" t="e">
            <v>#N/A</v>
          </cell>
          <cell r="AG678" t="e">
            <v>#N/A</v>
          </cell>
          <cell r="AH678" t="e">
            <v>#N/A</v>
          </cell>
          <cell r="AI678" t="e">
            <v>#N/A</v>
          </cell>
          <cell r="AJ678" t="e">
            <v>#N/A</v>
          </cell>
          <cell r="AK678" t="e">
            <v>#N/A</v>
          </cell>
        </row>
        <row r="679">
          <cell r="A679" t="str">
            <v>COALMOXA</v>
          </cell>
          <cell r="B679" t="str">
            <v>MO</v>
          </cell>
          <cell r="C679" t="str">
            <v>MO</v>
          </cell>
          <cell r="D679" t="str">
            <v>COAL</v>
          </cell>
          <cell r="E679" t="str">
            <v>COALMOXARS0</v>
          </cell>
          <cell r="F679">
            <v>524</v>
          </cell>
          <cell r="G679" t="str">
            <v>660477</v>
          </cell>
          <cell r="H679">
            <v>3983</v>
          </cell>
          <cell r="I679">
            <v>7115</v>
          </cell>
          <cell r="J679">
            <v>3983</v>
          </cell>
          <cell r="K679" t="str">
            <v>T867</v>
          </cell>
          <cell r="L679" t="str">
            <v>1811</v>
          </cell>
          <cell r="M679" t="str">
            <v>EMBARQ MISSOURI, INC. - MO</v>
          </cell>
          <cell r="N679" t="str">
            <v>COALMO</v>
          </cell>
          <cell r="O679" t="str">
            <v>COAL</v>
          </cell>
          <cell r="P679" t="str">
            <v>COAL</v>
          </cell>
          <cell r="R679" t="str">
            <v>EQ</v>
          </cell>
          <cell r="S679" t="str">
            <v>MIDWEST</v>
          </cell>
          <cell r="T679" t="str">
            <v>DUANE RING</v>
          </cell>
          <cell r="U679" t="str">
            <v>EMBARQ MISSOURI, INC. - MO</v>
          </cell>
          <cell r="V679" t="e">
            <v>#N/A</v>
          </cell>
          <cell r="W679" t="e">
            <v>#N/A</v>
          </cell>
          <cell r="X679" t="e">
            <v>#N/A</v>
          </cell>
          <cell r="Y679" t="e">
            <v>#N/A</v>
          </cell>
          <cell r="Z679" t="e">
            <v>#N/A</v>
          </cell>
          <cell r="AA679" t="e">
            <v>#N/A</v>
          </cell>
          <cell r="AB679" t="e">
            <v>#N/A</v>
          </cell>
          <cell r="AC679">
            <v>38.329186</v>
          </cell>
          <cell r="AD679">
            <v>-93.616283999999993</v>
          </cell>
          <cell r="AE679" t="e">
            <v>#N/A</v>
          </cell>
          <cell r="AF679" t="e">
            <v>#N/A</v>
          </cell>
          <cell r="AG679" t="e">
            <v>#N/A</v>
          </cell>
          <cell r="AH679" t="e">
            <v>#N/A</v>
          </cell>
          <cell r="AI679" t="e">
            <v>#N/A</v>
          </cell>
          <cell r="AJ679" t="e">
            <v>#N/A</v>
          </cell>
          <cell r="AK679" t="e">
            <v>#N/A</v>
          </cell>
        </row>
        <row r="680">
          <cell r="A680" t="str">
            <v>COBNCOXC</v>
          </cell>
          <cell r="B680" t="str">
            <v>CO</v>
          </cell>
          <cell r="C680" t="str">
            <v>CO</v>
          </cell>
          <cell r="D680" t="str">
            <v>COLLBRAN</v>
          </cell>
          <cell r="E680" t="str">
            <v>COBNCOXCRS1</v>
          </cell>
          <cell r="F680">
            <v>656</v>
          </cell>
          <cell r="G680" t="str">
            <v>970487</v>
          </cell>
          <cell r="H680">
            <v>6350</v>
          </cell>
          <cell r="I680">
            <v>7742</v>
          </cell>
          <cell r="J680">
            <v>6350</v>
          </cell>
          <cell r="K680" t="str">
            <v>T149</v>
          </cell>
          <cell r="L680" t="str">
            <v>2185</v>
          </cell>
          <cell r="M680" t="str">
            <v>CENTURYTEL OF EAGLE, INC.</v>
          </cell>
          <cell r="N680" t="str">
            <v>MESACO</v>
          </cell>
          <cell r="O680" t="str">
            <v>COLLBRAN</v>
          </cell>
          <cell r="P680" t="str">
            <v>COLLBRAN</v>
          </cell>
          <cell r="R680" t="str">
            <v>CT</v>
          </cell>
          <cell r="S680" t="str">
            <v>MOUNTAIN WEST</v>
          </cell>
          <cell r="T680" t="str">
            <v>TERRY BEELER</v>
          </cell>
          <cell r="U680" t="str">
            <v>CenturyTel of Eagle, Inc.</v>
          </cell>
          <cell r="V680" t="str">
            <v>TUECA</v>
          </cell>
          <cell r="W680">
            <v>2185</v>
          </cell>
          <cell r="X680" t="str">
            <v>DENVER CO</v>
          </cell>
          <cell r="Y680">
            <v>7742</v>
          </cell>
          <cell r="Z680">
            <v>6350</v>
          </cell>
          <cell r="AA680">
            <v>0</v>
          </cell>
          <cell r="AB680">
            <v>0</v>
          </cell>
          <cell r="AC680">
            <v>39.240790431298258</v>
          </cell>
          <cell r="AD680">
            <v>-107.96290756344342</v>
          </cell>
          <cell r="AE680" t="str">
            <v>ORCHARD ST</v>
          </cell>
          <cell r="AF680" t="str">
            <v>COLLBRAN</v>
          </cell>
          <cell r="AG680" t="str">
            <v>81624</v>
          </cell>
          <cell r="AH680">
            <v>0</v>
          </cell>
          <cell r="AI680" t="str">
            <v>X</v>
          </cell>
          <cell r="AJ680" t="str">
            <v>-</v>
          </cell>
          <cell r="AK680" t="str">
            <v>X</v>
          </cell>
        </row>
        <row r="681">
          <cell r="A681" t="str">
            <v>CODLORXA</v>
          </cell>
          <cell r="B681" t="str">
            <v>OR</v>
          </cell>
          <cell r="C681" t="str">
            <v>OR</v>
          </cell>
          <cell r="D681" t="str">
            <v>Cloverdale</v>
          </cell>
          <cell r="E681" t="str">
            <v>CODLORXARS0</v>
          </cell>
          <cell r="F681">
            <v>672</v>
          </cell>
          <cell r="G681" t="str">
            <v>503392</v>
          </cell>
          <cell r="H681">
            <v>9097</v>
          </cell>
          <cell r="I681">
            <v>6885</v>
          </cell>
          <cell r="J681">
            <v>9097</v>
          </cell>
          <cell r="K681" t="str">
            <v>T877</v>
          </cell>
          <cell r="L681" t="str">
            <v>4520</v>
          </cell>
          <cell r="M681" t="str">
            <v>UNITED TELEPHONE-NORTHWEST</v>
          </cell>
          <cell r="N681" t="str">
            <v>CODLOR</v>
          </cell>
          <cell r="O681" t="str">
            <v>CLOVERDALE</v>
          </cell>
          <cell r="P681" t="str">
            <v>CLOVERDALE</v>
          </cell>
          <cell r="R681" t="str">
            <v>EQ</v>
          </cell>
          <cell r="S681" t="str">
            <v>WEST</v>
          </cell>
          <cell r="T681" t="str">
            <v>BRIAN STADING</v>
          </cell>
          <cell r="U681" t="str">
            <v>UNITED TELEPHONE-NORTHWEST</v>
          </cell>
          <cell r="V681" t="e">
            <v>#N/A</v>
          </cell>
          <cell r="W681" t="e">
            <v>#N/A</v>
          </cell>
          <cell r="X681" t="e">
            <v>#N/A</v>
          </cell>
          <cell r="Y681" t="e">
            <v>#N/A</v>
          </cell>
          <cell r="Z681" t="e">
            <v>#N/A</v>
          </cell>
          <cell r="AA681" t="e">
            <v>#N/A</v>
          </cell>
          <cell r="AB681" t="e">
            <v>#N/A</v>
          </cell>
          <cell r="AC681">
            <v>45.207036000000002</v>
          </cell>
          <cell r="AD681">
            <v>-123.88769499999999</v>
          </cell>
          <cell r="AE681" t="e">
            <v>#N/A</v>
          </cell>
          <cell r="AF681" t="e">
            <v>#N/A</v>
          </cell>
          <cell r="AG681" t="e">
            <v>#N/A</v>
          </cell>
          <cell r="AH681" t="e">
            <v>#N/A</v>
          </cell>
          <cell r="AI681" t="e">
            <v>#N/A</v>
          </cell>
          <cell r="AJ681" t="e">
            <v>#N/A</v>
          </cell>
          <cell r="AK681" t="e">
            <v>#N/A</v>
          </cell>
        </row>
        <row r="682">
          <cell r="A682" t="str">
            <v>COKTMNXC</v>
          </cell>
          <cell r="B682" t="str">
            <v>MN</v>
          </cell>
          <cell r="C682" t="str">
            <v>MN</v>
          </cell>
          <cell r="D682" t="str">
            <v>COKATO</v>
          </cell>
          <cell r="E682" t="str">
            <v>COKTMNXCRS0</v>
          </cell>
          <cell r="F682">
            <v>628</v>
          </cell>
          <cell r="G682" t="str">
            <v>320286</v>
          </cell>
          <cell r="H682">
            <v>4665</v>
          </cell>
          <cell r="I682">
            <v>5819</v>
          </cell>
          <cell r="J682">
            <v>4665</v>
          </cell>
          <cell r="K682" t="str">
            <v>T866</v>
          </cell>
          <cell r="L682" t="str">
            <v>1456</v>
          </cell>
          <cell r="M682" t="str">
            <v>EMBARQ MINNESOTA</v>
          </cell>
          <cell r="N682" t="str">
            <v>COKTMN</v>
          </cell>
          <cell r="O682" t="str">
            <v>COKATO</v>
          </cell>
          <cell r="P682" t="str">
            <v>COKATO</v>
          </cell>
          <cell r="R682" t="str">
            <v>EQ</v>
          </cell>
          <cell r="S682" t="str">
            <v>MIDWEST</v>
          </cell>
          <cell r="T682" t="str">
            <v>DUANE RING</v>
          </cell>
          <cell r="U682" t="str">
            <v>EMBARQ MINNESOTA</v>
          </cell>
          <cell r="V682" t="e">
            <v>#N/A</v>
          </cell>
          <cell r="W682" t="e">
            <v>#N/A</v>
          </cell>
          <cell r="X682" t="e">
            <v>#N/A</v>
          </cell>
          <cell r="Y682" t="e">
            <v>#N/A</v>
          </cell>
          <cell r="Z682" t="e">
            <v>#N/A</v>
          </cell>
          <cell r="AA682" t="e">
            <v>#N/A</v>
          </cell>
          <cell r="AB682" t="e">
            <v>#N/A</v>
          </cell>
          <cell r="AC682">
            <v>45.076467000000001</v>
          </cell>
          <cell r="AD682">
            <v>-94.189074000000005</v>
          </cell>
          <cell r="AE682" t="e">
            <v>#N/A</v>
          </cell>
          <cell r="AF682" t="e">
            <v>#N/A</v>
          </cell>
          <cell r="AG682" t="e">
            <v>#N/A</v>
          </cell>
          <cell r="AH682" t="e">
            <v>#N/A</v>
          </cell>
          <cell r="AI682" t="e">
            <v>#N/A</v>
          </cell>
          <cell r="AJ682" t="e">
            <v>#N/A</v>
          </cell>
          <cell r="AK682" t="e">
            <v>#N/A</v>
          </cell>
        </row>
        <row r="683">
          <cell r="A683" t="str">
            <v>COLBWA01</v>
          </cell>
          <cell r="B683" t="str">
            <v>WA</v>
          </cell>
          <cell r="C683" t="str">
            <v>WA</v>
          </cell>
          <cell r="D683" t="str">
            <v>COLBY</v>
          </cell>
          <cell r="E683" t="str">
            <v>COLBWA01DS1</v>
          </cell>
          <cell r="F683">
            <v>674</v>
          </cell>
          <cell r="G683" t="str">
            <v>360769</v>
          </cell>
          <cell r="H683">
            <v>8929</v>
          </cell>
          <cell r="I683">
            <v>6355</v>
          </cell>
          <cell r="J683">
            <v>8929</v>
          </cell>
          <cell r="K683" t="str">
            <v>T600</v>
          </cell>
          <cell r="L683" t="str">
            <v>9638</v>
          </cell>
          <cell r="M683" t="str">
            <v>QWEST CORPORATION</v>
          </cell>
          <cell r="N683" t="str">
            <v>COLBWA01</v>
          </cell>
          <cell r="O683" t="str">
            <v>PORT ORCHARD</v>
          </cell>
          <cell r="P683" t="str">
            <v>PORT ORCH</v>
          </cell>
          <cell r="R683" t="str">
            <v>Q</v>
          </cell>
          <cell r="S683" t="str">
            <v>WEST</v>
          </cell>
          <cell r="T683" t="str">
            <v>BRIAN STADING</v>
          </cell>
          <cell r="U683" t="str">
            <v>QWEST CORPORATION</v>
          </cell>
          <cell r="V683" t="e">
            <v>#N/A</v>
          </cell>
          <cell r="W683" t="e">
            <v>#N/A</v>
          </cell>
          <cell r="X683" t="e">
            <v>#N/A</v>
          </cell>
          <cell r="Y683" t="e">
            <v>#N/A</v>
          </cell>
          <cell r="Z683" t="e">
            <v>#N/A</v>
          </cell>
          <cell r="AA683" t="e">
            <v>#N/A</v>
          </cell>
          <cell r="AB683" t="e">
            <v>#N/A</v>
          </cell>
          <cell r="AC683">
            <v>47.535277999999998</v>
          </cell>
          <cell r="AD683">
            <v>-122.566391</v>
          </cell>
          <cell r="AE683" t="e">
            <v>#N/A</v>
          </cell>
          <cell r="AF683" t="e">
            <v>#N/A</v>
          </cell>
          <cell r="AG683" t="e">
            <v>#N/A</v>
          </cell>
          <cell r="AH683" t="e">
            <v>#N/A</v>
          </cell>
          <cell r="AI683" t="e">
            <v>#N/A</v>
          </cell>
          <cell r="AJ683" t="e">
            <v>#N/A</v>
          </cell>
          <cell r="AK683" t="e">
            <v>#N/A</v>
          </cell>
        </row>
        <row r="684">
          <cell r="A684" t="str">
            <v>COOKMNCO</v>
          </cell>
          <cell r="B684" t="str">
            <v>MN</v>
          </cell>
          <cell r="C684" t="str">
            <v>MN</v>
          </cell>
          <cell r="D684" t="str">
            <v>COOK</v>
          </cell>
          <cell r="E684" t="str">
            <v>COOKMNCORS6</v>
          </cell>
          <cell r="F684">
            <v>624</v>
          </cell>
          <cell r="G684" t="str">
            <v>218666</v>
          </cell>
          <cell r="H684">
            <v>4708</v>
          </cell>
          <cell r="I684">
            <v>5179</v>
          </cell>
          <cell r="J684">
            <v>4708</v>
          </cell>
          <cell r="K684" t="str">
            <v>T600</v>
          </cell>
          <cell r="L684" t="str">
            <v>9631</v>
          </cell>
          <cell r="M684" t="str">
            <v>QWEST CORPORATION</v>
          </cell>
          <cell r="N684" t="str">
            <v>COOKMNCO</v>
          </cell>
          <cell r="O684" t="str">
            <v>COOK</v>
          </cell>
          <cell r="P684" t="str">
            <v>COOK</v>
          </cell>
          <cell r="Q684"/>
          <cell r="R684" t="str">
            <v>Q</v>
          </cell>
          <cell r="S684" t="str">
            <v>MIDWEST</v>
          </cell>
          <cell r="T684" t="str">
            <v>DUANE RING</v>
          </cell>
          <cell r="U684" t="str">
            <v>QWEST CORPORATION</v>
          </cell>
          <cell r="V684" t="e">
            <v>#N/A</v>
          </cell>
          <cell r="W684" t="e">
            <v>#N/A</v>
          </cell>
          <cell r="X684" t="e">
            <v>#N/A</v>
          </cell>
          <cell r="Y684" t="e">
            <v>#N/A</v>
          </cell>
          <cell r="Z684" t="e">
            <v>#N/A</v>
          </cell>
          <cell r="AA684" t="e">
            <v>#N/A</v>
          </cell>
          <cell r="AB684" t="e">
            <v>#N/A</v>
          </cell>
          <cell r="AC684" t="e">
            <v>#N/A</v>
          </cell>
          <cell r="AD684" t="e">
            <v>#N/A</v>
          </cell>
          <cell r="AE684" t="e">
            <v>#N/A</v>
          </cell>
          <cell r="AF684" t="e">
            <v>#N/A</v>
          </cell>
          <cell r="AG684" t="e">
            <v>#N/A</v>
          </cell>
          <cell r="AH684" t="e">
            <v>#N/A</v>
          </cell>
          <cell r="AI684" t="e">
            <v>#N/A</v>
          </cell>
          <cell r="AJ684" t="e">
            <v>#N/A</v>
          </cell>
          <cell r="AK684" t="e">
            <v>#N/A</v>
          </cell>
        </row>
        <row r="685">
          <cell r="A685" t="str">
            <v>COPRTXXA</v>
          </cell>
          <cell r="B685" t="str">
            <v>TX</v>
          </cell>
          <cell r="C685" t="str">
            <v>TX</v>
          </cell>
          <cell r="D685" t="str">
            <v>COOPER</v>
          </cell>
          <cell r="E685" t="str">
            <v>COPRTXXARS1</v>
          </cell>
          <cell r="F685">
            <v>552</v>
          </cell>
          <cell r="G685" t="str">
            <v>903395</v>
          </cell>
          <cell r="H685">
            <v>3895</v>
          </cell>
          <cell r="I685">
            <v>8242</v>
          </cell>
          <cell r="J685">
            <v>3895</v>
          </cell>
          <cell r="K685" t="str">
            <v>T870</v>
          </cell>
          <cell r="L685" t="str">
            <v>2084</v>
          </cell>
          <cell r="M685" t="str">
            <v>UNITED TELEPHONE OF TEXAS INC</v>
          </cell>
          <cell r="N685" t="str">
            <v>COPRTX</v>
          </cell>
          <cell r="O685" t="str">
            <v>COOPER</v>
          </cell>
          <cell r="P685" t="str">
            <v>COOPER</v>
          </cell>
          <cell r="R685" t="str">
            <v>EQ</v>
          </cell>
          <cell r="S685" t="str">
            <v>EAST</v>
          </cell>
          <cell r="T685" t="str">
            <v>KEVIN MCCARTER</v>
          </cell>
          <cell r="U685" t="str">
            <v>UNITED TELEPHONE OF TEXAS INC</v>
          </cell>
          <cell r="V685" t="e">
            <v>#N/A</v>
          </cell>
          <cell r="W685" t="e">
            <v>#N/A</v>
          </cell>
          <cell r="X685" t="e">
            <v>#N/A</v>
          </cell>
          <cell r="Y685" t="e">
            <v>#N/A</v>
          </cell>
          <cell r="Z685" t="e">
            <v>#N/A</v>
          </cell>
          <cell r="AA685" t="e">
            <v>#N/A</v>
          </cell>
          <cell r="AB685" t="e">
            <v>#N/A</v>
          </cell>
          <cell r="AC685">
            <v>33.371426</v>
          </cell>
          <cell r="AD685">
            <v>-95.688113999999999</v>
          </cell>
          <cell r="AE685" t="e">
            <v>#N/A</v>
          </cell>
          <cell r="AF685" t="e">
            <v>#N/A</v>
          </cell>
          <cell r="AG685" t="e">
            <v>#N/A</v>
          </cell>
          <cell r="AH685" t="e">
            <v>#N/A</v>
          </cell>
          <cell r="AI685" t="e">
            <v>#N/A</v>
          </cell>
          <cell r="AJ685" t="e">
            <v>#N/A</v>
          </cell>
          <cell r="AK685" t="e">
            <v>#N/A</v>
          </cell>
        </row>
        <row r="686">
          <cell r="A686" t="str">
            <v>COVLVAXA</v>
          </cell>
          <cell r="B686" t="str">
            <v>VA</v>
          </cell>
          <cell r="C686" t="str">
            <v>VA</v>
          </cell>
          <cell r="D686" t="str">
            <v>COLLINSVILLE</v>
          </cell>
          <cell r="E686" t="str">
            <v>COVLVAXARS0</v>
          </cell>
          <cell r="F686">
            <v>244</v>
          </cell>
          <cell r="G686" t="str">
            <v>276647</v>
          </cell>
          <cell r="H686">
            <v>1736</v>
          </cell>
          <cell r="I686">
            <v>6290</v>
          </cell>
          <cell r="J686">
            <v>1736</v>
          </cell>
          <cell r="K686" t="str">
            <v>T858</v>
          </cell>
          <cell r="L686" t="str">
            <v>0254</v>
          </cell>
          <cell r="M686" t="str">
            <v>CENTRAL TEL. CO. OF VIRGINIA</v>
          </cell>
          <cell r="N686" t="str">
            <v>COVLVA</v>
          </cell>
          <cell r="O686" t="str">
            <v>COLLINSVILLE</v>
          </cell>
          <cell r="P686" t="str">
            <v>COLLINSVL</v>
          </cell>
          <cell r="R686" t="str">
            <v>EQ</v>
          </cell>
          <cell r="S686" t="str">
            <v>EAST</v>
          </cell>
          <cell r="T686" t="str">
            <v>KEVIN MCCARTER</v>
          </cell>
          <cell r="U686" t="str">
            <v>CENTRAL TEL. CO. OF VIRGINIA</v>
          </cell>
          <cell r="V686" t="e">
            <v>#N/A</v>
          </cell>
          <cell r="W686" t="e">
            <v>#N/A</v>
          </cell>
          <cell r="X686" t="e">
            <v>#N/A</v>
          </cell>
          <cell r="Y686" t="e">
            <v>#N/A</v>
          </cell>
          <cell r="Z686" t="e">
            <v>#N/A</v>
          </cell>
          <cell r="AA686" t="e">
            <v>#N/A</v>
          </cell>
          <cell r="AB686" t="e">
            <v>#N/A</v>
          </cell>
          <cell r="AC686">
            <v>36.721713000000001</v>
          </cell>
          <cell r="AD686">
            <v>-79.913155000000003</v>
          </cell>
          <cell r="AE686" t="e">
            <v>#N/A</v>
          </cell>
          <cell r="AF686" t="e">
            <v>#N/A</v>
          </cell>
          <cell r="AG686" t="e">
            <v>#N/A</v>
          </cell>
          <cell r="AH686" t="e">
            <v>#N/A</v>
          </cell>
          <cell r="AI686" t="e">
            <v>#N/A</v>
          </cell>
          <cell r="AJ686" t="e">
            <v>#N/A</v>
          </cell>
          <cell r="AK686" t="e">
            <v>#N/A</v>
          </cell>
        </row>
        <row r="687">
          <cell r="A687" t="str">
            <v>COY ARXA</v>
          </cell>
          <cell r="B687" t="str">
            <v>AR</v>
          </cell>
          <cell r="C687" t="str">
            <v>AR</v>
          </cell>
          <cell r="D687" t="str">
            <v>COY-HUMNOKE</v>
          </cell>
          <cell r="E687" t="str">
            <v>COY ARXARS0</v>
          </cell>
          <cell r="F687">
            <v>528</v>
          </cell>
          <cell r="G687" t="str">
            <v>501275</v>
          </cell>
          <cell r="H687">
            <v>3365</v>
          </cell>
          <cell r="I687">
            <v>7730</v>
          </cell>
          <cell r="J687">
            <v>3365</v>
          </cell>
          <cell r="K687" t="str">
            <v>T094</v>
          </cell>
          <cell r="L687" t="str">
            <v>1144</v>
          </cell>
          <cell r="M687" t="str">
            <v>CENTURYTEL CENTRAL ARKANSAS, LLC</v>
          </cell>
          <cell r="N687" t="str">
            <v>COYXAR</v>
          </cell>
          <cell r="O687" t="str">
            <v>COY-HUMNOKE</v>
          </cell>
          <cell r="P687" t="str">
            <v>COY</v>
          </cell>
          <cell r="R687" t="str">
            <v>CT</v>
          </cell>
          <cell r="S687" t="str">
            <v>EAST</v>
          </cell>
          <cell r="T687" t="str">
            <v>KEVIN MCCARTER</v>
          </cell>
          <cell r="U687" t="str">
            <v>CenturyTel of Central Arkansas, LLC</v>
          </cell>
          <cell r="V687" t="str">
            <v>CenturyTel FCC # 7</v>
          </cell>
          <cell r="W687">
            <v>1144</v>
          </cell>
          <cell r="X687" t="str">
            <v>LITTLE ROCK ARKANSAS</v>
          </cell>
          <cell r="Y687">
            <v>7730</v>
          </cell>
          <cell r="Z687">
            <v>3365</v>
          </cell>
          <cell r="AA687">
            <v>0</v>
          </cell>
          <cell r="AB687">
            <v>0</v>
          </cell>
          <cell r="AC687">
            <v>34.542942638097955</v>
          </cell>
          <cell r="AD687">
            <v>-91.871879844090586</v>
          </cell>
          <cell r="AE687" t="str">
            <v>STHWY 31 &amp; USHWY 165</v>
          </cell>
          <cell r="AF687" t="str">
            <v>COY</v>
          </cell>
          <cell r="AG687" t="str">
            <v>72046</v>
          </cell>
          <cell r="AH687">
            <v>0</v>
          </cell>
          <cell r="AI687" t="str">
            <v>X</v>
          </cell>
          <cell r="AJ687" t="str">
            <v>-</v>
          </cell>
          <cell r="AK687" t="str">
            <v>X</v>
          </cell>
        </row>
        <row r="688">
          <cell r="A688" t="str">
            <v>CPCRFLXA</v>
          </cell>
          <cell r="B688" t="str">
            <v>FL</v>
          </cell>
          <cell r="C688" t="str">
            <v>FL</v>
          </cell>
          <cell r="D688" t="str">
            <v>CAPE CORAL</v>
          </cell>
          <cell r="E688" t="str">
            <v>CPCRFLXADS0</v>
          </cell>
          <cell r="F688">
            <v>939</v>
          </cell>
          <cell r="G688" t="str">
            <v>239540</v>
          </cell>
          <cell r="H688">
            <v>916</v>
          </cell>
          <cell r="I688">
            <v>8382</v>
          </cell>
          <cell r="J688">
            <v>916</v>
          </cell>
          <cell r="K688" t="str">
            <v>T886</v>
          </cell>
          <cell r="L688" t="str">
            <v>0341</v>
          </cell>
          <cell r="M688" t="str">
            <v>EMBARQ FLORIDA, INC.</v>
          </cell>
          <cell r="N688" t="str">
            <v>CPCRFL</v>
          </cell>
          <cell r="O688" t="str">
            <v>CAPE CORAL</v>
          </cell>
          <cell r="P688" t="str">
            <v>CAPE CORAL</v>
          </cell>
          <cell r="R688" t="str">
            <v>EQ</v>
          </cell>
          <cell r="S688" t="str">
            <v>EAST</v>
          </cell>
          <cell r="T688" t="str">
            <v>KEVIN MCCARTER</v>
          </cell>
          <cell r="U688" t="str">
            <v>EMBARQ FLORIDA, INC.</v>
          </cell>
          <cell r="V688" t="e">
            <v>#N/A</v>
          </cell>
          <cell r="W688" t="e">
            <v>#N/A</v>
          </cell>
          <cell r="X688" t="e">
            <v>#N/A</v>
          </cell>
          <cell r="Y688" t="e">
            <v>#N/A</v>
          </cell>
          <cell r="Z688" t="e">
            <v>#N/A</v>
          </cell>
          <cell r="AA688" t="e">
            <v>#N/A</v>
          </cell>
          <cell r="AB688" t="e">
            <v>#N/A</v>
          </cell>
          <cell r="AC688">
            <v>26.578043000000001</v>
          </cell>
          <cell r="AD688">
            <v>-81.965052999999997</v>
          </cell>
          <cell r="AE688" t="e">
            <v>#N/A</v>
          </cell>
          <cell r="AF688" t="e">
            <v>#N/A</v>
          </cell>
          <cell r="AG688" t="e">
            <v>#N/A</v>
          </cell>
          <cell r="AH688" t="e">
            <v>#N/A</v>
          </cell>
          <cell r="AI688" t="e">
            <v>#N/A</v>
          </cell>
          <cell r="AJ688" t="e">
            <v>#N/A</v>
          </cell>
          <cell r="AK688" t="e">
            <v>#N/A</v>
          </cell>
        </row>
        <row r="689">
          <cell r="A689" t="str">
            <v>CPCRFLXB</v>
          </cell>
          <cell r="B689" t="str">
            <v>FL</v>
          </cell>
          <cell r="C689" t="str">
            <v>FL</v>
          </cell>
          <cell r="D689" t="str">
            <v>NORTH CAPE CORAL</v>
          </cell>
          <cell r="E689" t="str">
            <v>CPCRFLXBDS1</v>
          </cell>
          <cell r="F689">
            <v>939</v>
          </cell>
          <cell r="G689" t="str">
            <v>239242</v>
          </cell>
          <cell r="H689">
            <v>919</v>
          </cell>
          <cell r="I689">
            <v>8370</v>
          </cell>
          <cell r="J689">
            <v>919</v>
          </cell>
          <cell r="K689" t="str">
            <v>T886</v>
          </cell>
          <cell r="L689" t="str">
            <v>0341</v>
          </cell>
          <cell r="M689" t="str">
            <v>EMBARQ FLORIDA, INC.</v>
          </cell>
          <cell r="N689" t="str">
            <v>NCPCFL</v>
          </cell>
          <cell r="O689" t="str">
            <v>NORTH CAPE CORAL</v>
          </cell>
          <cell r="P689" t="str">
            <v>NCAPECORAL</v>
          </cell>
          <cell r="R689" t="str">
            <v>EQ</v>
          </cell>
          <cell r="S689" t="str">
            <v>EAST</v>
          </cell>
          <cell r="T689" t="str">
            <v>KEVIN MCCARTER</v>
          </cell>
          <cell r="U689" t="str">
            <v>EMBARQ FLORIDA, INC.</v>
          </cell>
          <cell r="V689" t="e">
            <v>#N/A</v>
          </cell>
          <cell r="W689" t="e">
            <v>#N/A</v>
          </cell>
          <cell r="X689" t="e">
            <v>#N/A</v>
          </cell>
          <cell r="Y689" t="e">
            <v>#N/A</v>
          </cell>
          <cell r="Z689" t="e">
            <v>#N/A</v>
          </cell>
          <cell r="AA689" t="e">
            <v>#N/A</v>
          </cell>
          <cell r="AB689" t="e">
            <v>#N/A</v>
          </cell>
          <cell r="AC689">
            <v>26.635601999999999</v>
          </cell>
          <cell r="AD689">
            <v>-81.950574000000003</v>
          </cell>
          <cell r="AE689" t="e">
            <v>#N/A</v>
          </cell>
          <cell r="AF689" t="e">
            <v>#N/A</v>
          </cell>
          <cell r="AG689" t="e">
            <v>#N/A</v>
          </cell>
          <cell r="AH689" t="e">
            <v>#N/A</v>
          </cell>
          <cell r="AI689" t="e">
            <v>#N/A</v>
          </cell>
          <cell r="AJ689" t="e">
            <v>#N/A</v>
          </cell>
          <cell r="AK689" t="e">
            <v>#N/A</v>
          </cell>
        </row>
        <row r="690">
          <cell r="A690" t="str">
            <v>CPCVTXXA</v>
          </cell>
          <cell r="B690" t="str">
            <v>TX</v>
          </cell>
          <cell r="C690" t="str">
            <v>TX</v>
          </cell>
          <cell r="D690" t="str">
            <v>COPPERAS COVE</v>
          </cell>
          <cell r="E690" t="str">
            <v>CPCVTXXADS0</v>
          </cell>
          <cell r="F690">
            <v>556</v>
          </cell>
          <cell r="G690" t="str">
            <v>254518</v>
          </cell>
          <cell r="H690">
            <v>4092</v>
          </cell>
          <cell r="I690">
            <v>8845</v>
          </cell>
          <cell r="J690">
            <v>4092</v>
          </cell>
          <cell r="K690" t="str">
            <v>T869</v>
          </cell>
          <cell r="L690" t="str">
            <v>2114</v>
          </cell>
          <cell r="M690" t="str">
            <v>CENTRAL TEL. CO. OF TEXAS</v>
          </cell>
          <cell r="N690" t="str">
            <v>CPCVTX</v>
          </cell>
          <cell r="O690" t="str">
            <v>COPPERAS COVE</v>
          </cell>
          <cell r="P690" t="str">
            <v>COPPERASCV</v>
          </cell>
          <cell r="R690" t="str">
            <v>EQ</v>
          </cell>
          <cell r="S690" t="str">
            <v>EAST</v>
          </cell>
          <cell r="T690" t="str">
            <v>KEVIN MCCARTER</v>
          </cell>
          <cell r="U690" t="str">
            <v>CENTRAL TEL. CO. OF TEXAS</v>
          </cell>
          <cell r="V690" t="e">
            <v>#N/A</v>
          </cell>
          <cell r="W690" t="e">
            <v>#N/A</v>
          </cell>
          <cell r="X690" t="e">
            <v>#N/A</v>
          </cell>
          <cell r="Y690" t="e">
            <v>#N/A</v>
          </cell>
          <cell r="Z690" t="e">
            <v>#N/A</v>
          </cell>
          <cell r="AA690" t="e">
            <v>#N/A</v>
          </cell>
          <cell r="AB690" t="e">
            <v>#N/A</v>
          </cell>
          <cell r="AC690">
            <v>31.121483999999999</v>
          </cell>
          <cell r="AD690">
            <v>-97.902705999999995</v>
          </cell>
          <cell r="AE690" t="e">
            <v>#N/A</v>
          </cell>
          <cell r="AF690" t="e">
            <v>#N/A</v>
          </cell>
          <cell r="AG690" t="e">
            <v>#N/A</v>
          </cell>
          <cell r="AH690" t="e">
            <v>#N/A</v>
          </cell>
          <cell r="AI690" t="e">
            <v>#N/A</v>
          </cell>
          <cell r="AJ690" t="e">
            <v>#N/A</v>
          </cell>
          <cell r="AK690" t="e">
            <v>#N/A</v>
          </cell>
        </row>
        <row r="691">
          <cell r="A691" t="str">
            <v>CPFRMOXA</v>
          </cell>
          <cell r="B691" t="str">
            <v>MO</v>
          </cell>
          <cell r="C691" t="str">
            <v>MO</v>
          </cell>
          <cell r="D691" t="str">
            <v>CAPE FAIR</v>
          </cell>
          <cell r="E691" t="str">
            <v>CPFRMOXADS0</v>
          </cell>
          <cell r="F691">
            <v>522</v>
          </cell>
          <cell r="G691" t="str">
            <v>417538</v>
          </cell>
          <cell r="H691">
            <v>3826</v>
          </cell>
          <cell r="I691">
            <v>7420</v>
          </cell>
          <cell r="J691">
            <v>3826</v>
          </cell>
          <cell r="K691" t="str">
            <v>T806</v>
          </cell>
          <cell r="L691" t="str">
            <v>9787</v>
          </cell>
          <cell r="M691" t="str">
            <v>CENTURYTEL MISSOURI LLC (SOUTHWEST)</v>
          </cell>
          <cell r="N691" t="str">
            <v>CPFRMO</v>
          </cell>
          <cell r="O691" t="str">
            <v>CAPE FAIR</v>
          </cell>
          <cell r="P691" t="str">
            <v>CAPE FAIR</v>
          </cell>
          <cell r="R691" t="str">
            <v>CT</v>
          </cell>
          <cell r="S691" t="str">
            <v>MIDWEST</v>
          </cell>
          <cell r="T691" t="str">
            <v>DUANE RING</v>
          </cell>
          <cell r="U691" t="str">
            <v>CenturyTel of Missouri, LLC</v>
          </cell>
          <cell r="V691" t="str">
            <v>CenturyTel FCC #2 and #3</v>
          </cell>
          <cell r="W691">
            <v>9787</v>
          </cell>
          <cell r="X691" t="str">
            <v>SPRINGFIELD MISSOURI</v>
          </cell>
          <cell r="Y691">
            <v>7420</v>
          </cell>
          <cell r="Z691">
            <v>3826</v>
          </cell>
          <cell r="AA691">
            <v>0</v>
          </cell>
          <cell r="AB691">
            <v>0</v>
          </cell>
          <cell r="AC691">
            <v>36.734918711363164</v>
          </cell>
          <cell r="AD691">
            <v>-93.504933811903626</v>
          </cell>
          <cell r="AE691" t="str">
            <v>STHWY 76 &amp; CAPE FAIR</v>
          </cell>
          <cell r="AF691" t="str">
            <v>CAPE FAIR</v>
          </cell>
          <cell r="AG691" t="str">
            <v>65624</v>
          </cell>
          <cell r="AH691">
            <v>0</v>
          </cell>
          <cell r="AI691" t="str">
            <v>X</v>
          </cell>
          <cell r="AJ691" t="str">
            <v>X</v>
          </cell>
          <cell r="AK691" t="str">
            <v>-</v>
          </cell>
        </row>
        <row r="692">
          <cell r="A692" t="str">
            <v>CPGPTXXA</v>
          </cell>
          <cell r="B692" t="str">
            <v>TX</v>
          </cell>
          <cell r="C692" t="str">
            <v>TX</v>
          </cell>
          <cell r="D692" t="str">
            <v>CRANFILLS GAP</v>
          </cell>
          <cell r="E692" t="str">
            <v>CPGPTXXARS0</v>
          </cell>
          <cell r="F692">
            <v>556</v>
          </cell>
          <cell r="G692" t="str">
            <v>254597</v>
          </cell>
          <cell r="H692">
            <v>4131</v>
          </cell>
          <cell r="I692">
            <v>8709</v>
          </cell>
          <cell r="J692">
            <v>4131</v>
          </cell>
          <cell r="K692" t="str">
            <v>T869</v>
          </cell>
          <cell r="L692" t="str">
            <v>2114</v>
          </cell>
          <cell r="M692" t="str">
            <v>CENTRAL TEL. CO. OF TEXAS</v>
          </cell>
          <cell r="N692" t="str">
            <v>CPGPTX</v>
          </cell>
          <cell r="O692" t="str">
            <v>CRANFILLS GAP</v>
          </cell>
          <cell r="P692" t="str">
            <v>CRANFILSGP</v>
          </cell>
          <cell r="R692" t="str">
            <v>EQ</v>
          </cell>
          <cell r="S692" t="str">
            <v>EAST</v>
          </cell>
          <cell r="T692" t="str">
            <v>KEVIN MCCARTER</v>
          </cell>
          <cell r="U692" t="str">
            <v>CENTRAL TEL. CO. OF TEXAS</v>
          </cell>
          <cell r="V692" t="e">
            <v>#N/A</v>
          </cell>
          <cell r="W692" t="e">
            <v>#N/A</v>
          </cell>
          <cell r="X692" t="e">
            <v>#N/A</v>
          </cell>
          <cell r="Y692" t="e">
            <v>#N/A</v>
          </cell>
          <cell r="Z692" t="e">
            <v>#N/A</v>
          </cell>
          <cell r="AA692" t="e">
            <v>#N/A</v>
          </cell>
          <cell r="AB692" t="e">
            <v>#N/A</v>
          </cell>
          <cell r="AC692">
            <v>31.774062000000001</v>
          </cell>
          <cell r="AD692">
            <v>-97.826515000000001</v>
          </cell>
          <cell r="AE692" t="e">
            <v>#N/A</v>
          </cell>
          <cell r="AF692" t="e">
            <v>#N/A</v>
          </cell>
          <cell r="AG692" t="e">
            <v>#N/A</v>
          </cell>
          <cell r="AH692" t="e">
            <v>#N/A</v>
          </cell>
          <cell r="AI692" t="e">
            <v>#N/A</v>
          </cell>
          <cell r="AJ692" t="e">
            <v>#N/A</v>
          </cell>
          <cell r="AK692" t="e">
            <v>#N/A</v>
          </cell>
        </row>
        <row r="693">
          <cell r="A693" t="str">
            <v>CPHZFLXA</v>
          </cell>
          <cell r="B693" t="str">
            <v>FL</v>
          </cell>
          <cell r="C693" t="str">
            <v>FL</v>
          </cell>
          <cell r="D693" t="str">
            <v>CAPE HAZE</v>
          </cell>
          <cell r="E693" t="str">
            <v>CPHZFLXADS0</v>
          </cell>
          <cell r="F693">
            <v>939</v>
          </cell>
          <cell r="G693" t="str">
            <v>941697</v>
          </cell>
          <cell r="H693">
            <v>1003</v>
          </cell>
          <cell r="I693">
            <v>8353</v>
          </cell>
          <cell r="J693">
            <v>1003</v>
          </cell>
          <cell r="K693" t="str">
            <v>T886</v>
          </cell>
          <cell r="L693" t="str">
            <v>0341</v>
          </cell>
          <cell r="M693" t="str">
            <v>EMBARQ FLORIDA, INC.</v>
          </cell>
          <cell r="N693" t="str">
            <v>CPHZFL</v>
          </cell>
          <cell r="O693" t="str">
            <v>CAPE HAZE</v>
          </cell>
          <cell r="P693" t="str">
            <v>CAPE HAZE</v>
          </cell>
          <cell r="R693" t="str">
            <v>EQ</v>
          </cell>
          <cell r="S693" t="str">
            <v>EAST</v>
          </cell>
          <cell r="T693" t="str">
            <v>KEVIN MCCARTER</v>
          </cell>
          <cell r="U693" t="str">
            <v>EMBARQ FLORIDA, INC.</v>
          </cell>
          <cell r="V693" t="e">
            <v>#N/A</v>
          </cell>
          <cell r="W693" t="e">
            <v>#N/A</v>
          </cell>
          <cell r="X693" t="e">
            <v>#N/A</v>
          </cell>
          <cell r="Y693" t="e">
            <v>#N/A</v>
          </cell>
          <cell r="Z693" t="e">
            <v>#N/A</v>
          </cell>
          <cell r="AA693" t="e">
            <v>#N/A</v>
          </cell>
          <cell r="AB693" t="e">
            <v>#N/A</v>
          </cell>
          <cell r="AC693">
            <v>26.897781999999999</v>
          </cell>
          <cell r="AD693">
            <v>-82.276876000000001</v>
          </cell>
          <cell r="AE693" t="e">
            <v>#N/A</v>
          </cell>
          <cell r="AF693" t="e">
            <v>#N/A</v>
          </cell>
          <cell r="AG693" t="e">
            <v>#N/A</v>
          </cell>
          <cell r="AH693" t="e">
            <v>#N/A</v>
          </cell>
          <cell r="AI693" t="e">
            <v>#N/A</v>
          </cell>
          <cell r="AJ693" t="e">
            <v>#N/A</v>
          </cell>
          <cell r="AK693" t="e">
            <v>#N/A</v>
          </cell>
        </row>
        <row r="694">
          <cell r="A694" t="str">
            <v>CPMTCOMA</v>
          </cell>
          <cell r="B694" t="str">
            <v>CO</v>
          </cell>
          <cell r="C694" t="str">
            <v>CO</v>
          </cell>
          <cell r="D694" t="str">
            <v>COPPER MOUNTAIN</v>
          </cell>
          <cell r="E694" t="str">
            <v>CPMTCOMARS3</v>
          </cell>
          <cell r="F694">
            <v>656</v>
          </cell>
          <cell r="G694" t="str">
            <v>970455</v>
          </cell>
          <cell r="H694">
            <v>6070</v>
          </cell>
          <cell r="I694">
            <v>7606</v>
          </cell>
          <cell r="J694">
            <v>6070</v>
          </cell>
          <cell r="K694" t="str">
            <v>T600</v>
          </cell>
          <cell r="L694" t="str">
            <v>9636</v>
          </cell>
          <cell r="M694" t="str">
            <v>QWEST CORPORATION</v>
          </cell>
          <cell r="N694" t="str">
            <v>CPMTCOMA</v>
          </cell>
          <cell r="O694" t="str">
            <v>DILLON</v>
          </cell>
          <cell r="P694" t="str">
            <v>DILLON</v>
          </cell>
          <cell r="R694" t="str">
            <v>Q</v>
          </cell>
          <cell r="S694" t="str">
            <v>MOUNTAIN WEST</v>
          </cell>
          <cell r="T694" t="str">
            <v>TERRY BEELER</v>
          </cell>
          <cell r="U694" t="str">
            <v>QWEST CORPORATION</v>
          </cell>
          <cell r="V694" t="e">
            <v>#N/A</v>
          </cell>
          <cell r="W694" t="e">
            <v>#N/A</v>
          </cell>
          <cell r="X694" t="e">
            <v>#N/A</v>
          </cell>
          <cell r="Y694" t="e">
            <v>#N/A</v>
          </cell>
          <cell r="Z694" t="e">
            <v>#N/A</v>
          </cell>
          <cell r="AA694" t="e">
            <v>#N/A</v>
          </cell>
          <cell r="AB694" t="e">
            <v>#N/A</v>
          </cell>
          <cell r="AC694">
            <v>39.502547999999997</v>
          </cell>
          <cell r="AD694">
            <v>-106.155618</v>
          </cell>
          <cell r="AE694" t="e">
            <v>#N/A</v>
          </cell>
          <cell r="AF694" t="e">
            <v>#N/A</v>
          </cell>
          <cell r="AG694" t="e">
            <v>#N/A</v>
          </cell>
          <cell r="AH694" t="e">
            <v>#N/A</v>
          </cell>
          <cell r="AI694" t="e">
            <v>#N/A</v>
          </cell>
          <cell r="AJ694" t="e">
            <v>#N/A</v>
          </cell>
          <cell r="AK694" t="e">
            <v>#N/A</v>
          </cell>
        </row>
        <row r="695">
          <cell r="A695" t="str">
            <v>CRAGCOMA</v>
          </cell>
          <cell r="B695" t="str">
            <v>CO</v>
          </cell>
          <cell r="C695" t="str">
            <v>CO</v>
          </cell>
          <cell r="D695" t="str">
            <v>CRAIG</v>
          </cell>
          <cell r="E695" t="str">
            <v>CRAGCOMADS0</v>
          </cell>
          <cell r="F695">
            <v>656</v>
          </cell>
          <cell r="G695" t="str">
            <v>970824</v>
          </cell>
          <cell r="H695">
            <v>6354</v>
          </cell>
          <cell r="I695">
            <v>7457</v>
          </cell>
          <cell r="J695">
            <v>6354</v>
          </cell>
          <cell r="K695" t="str">
            <v>T600</v>
          </cell>
          <cell r="L695" t="str">
            <v>9636</v>
          </cell>
          <cell r="M695" t="str">
            <v>QWEST CORPORATION</v>
          </cell>
          <cell r="N695" t="str">
            <v>CRAGCOMA</v>
          </cell>
          <cell r="O695" t="str">
            <v>CRAIG</v>
          </cell>
          <cell r="P695" t="str">
            <v>CRAIG</v>
          </cell>
          <cell r="R695" t="str">
            <v>Q</v>
          </cell>
          <cell r="S695" t="str">
            <v>MOUNTAIN WEST</v>
          </cell>
          <cell r="T695" t="str">
            <v>TERRY BEELER</v>
          </cell>
          <cell r="U695" t="str">
            <v>QWEST CORPORATION</v>
          </cell>
          <cell r="V695" t="e">
            <v>#N/A</v>
          </cell>
          <cell r="W695" t="e">
            <v>#N/A</v>
          </cell>
          <cell r="X695" t="e">
            <v>#N/A</v>
          </cell>
          <cell r="Y695" t="e">
            <v>#N/A</v>
          </cell>
          <cell r="Z695" t="e">
            <v>#N/A</v>
          </cell>
          <cell r="AA695" t="e">
            <v>#N/A</v>
          </cell>
          <cell r="AB695" t="e">
            <v>#N/A</v>
          </cell>
          <cell r="AC695">
            <v>40.513331999999998</v>
          </cell>
          <cell r="AD695">
            <v>-107.54611199999999</v>
          </cell>
          <cell r="AE695" t="e">
            <v>#N/A</v>
          </cell>
          <cell r="AF695" t="e">
            <v>#N/A</v>
          </cell>
          <cell r="AG695" t="e">
            <v>#N/A</v>
          </cell>
          <cell r="AH695" t="e">
            <v>#N/A</v>
          </cell>
          <cell r="AI695" t="e">
            <v>#N/A</v>
          </cell>
          <cell r="AJ695" t="e">
            <v>#N/A</v>
          </cell>
          <cell r="AK695" t="e">
            <v>#N/A</v>
          </cell>
        </row>
        <row r="696">
          <cell r="A696" t="str">
            <v>CRAGMOXA</v>
          </cell>
          <cell r="B696" t="str">
            <v>MO</v>
          </cell>
          <cell r="C696" t="str">
            <v>MO</v>
          </cell>
          <cell r="D696" t="str">
            <v>CRAIG</v>
          </cell>
          <cell r="E696" t="str">
            <v>CRAGMOXARS0</v>
          </cell>
          <cell r="F696">
            <v>524</v>
          </cell>
          <cell r="G696" t="str">
            <v>660683</v>
          </cell>
          <cell r="H696">
            <v>4418</v>
          </cell>
          <cell r="I696">
            <v>6863</v>
          </cell>
          <cell r="J696">
            <v>4418</v>
          </cell>
          <cell r="K696" t="str">
            <v>T867</v>
          </cell>
          <cell r="L696" t="str">
            <v>1811</v>
          </cell>
          <cell r="M696" t="str">
            <v>EMBARQ MISSOURI, INC. - MO</v>
          </cell>
          <cell r="N696" t="str">
            <v>CRAGMO</v>
          </cell>
          <cell r="O696" t="str">
            <v>CRAIG</v>
          </cell>
          <cell r="P696" t="str">
            <v>CRAIG</v>
          </cell>
          <cell r="R696" t="str">
            <v>EQ</v>
          </cell>
          <cell r="S696" t="str">
            <v>MIDWEST</v>
          </cell>
          <cell r="T696" t="str">
            <v>DUANE RING</v>
          </cell>
          <cell r="U696" t="str">
            <v>EMBARQ MISSOURI, INC. - MO</v>
          </cell>
          <cell r="V696" t="e">
            <v>#N/A</v>
          </cell>
          <cell r="W696" t="e">
            <v>#N/A</v>
          </cell>
          <cell r="X696" t="e">
            <v>#N/A</v>
          </cell>
          <cell r="Y696" t="e">
            <v>#N/A</v>
          </cell>
          <cell r="Z696" t="e">
            <v>#N/A</v>
          </cell>
          <cell r="AA696" t="e">
            <v>#N/A</v>
          </cell>
          <cell r="AB696" t="e">
            <v>#N/A</v>
          </cell>
          <cell r="AC696">
            <v>40.192773000000003</v>
          </cell>
          <cell r="AD696">
            <v>-95.373670000000004</v>
          </cell>
          <cell r="AE696" t="e">
            <v>#N/A</v>
          </cell>
          <cell r="AF696" t="e">
            <v>#N/A</v>
          </cell>
          <cell r="AG696" t="e">
            <v>#N/A</v>
          </cell>
          <cell r="AH696" t="e">
            <v>#N/A</v>
          </cell>
          <cell r="AI696" t="e">
            <v>#N/A</v>
          </cell>
          <cell r="AJ696" t="e">
            <v>#N/A</v>
          </cell>
          <cell r="AK696" t="e">
            <v>#N/A</v>
          </cell>
        </row>
        <row r="697">
          <cell r="A697" t="str">
            <v>CRANMOXA</v>
          </cell>
          <cell r="B697" t="str">
            <v>MO</v>
          </cell>
          <cell r="C697" t="str">
            <v>MO</v>
          </cell>
          <cell r="D697" t="str">
            <v>CRANE</v>
          </cell>
          <cell r="E697" t="str">
            <v>CRANMOXARS0</v>
          </cell>
          <cell r="F697">
            <v>522</v>
          </cell>
          <cell r="G697" t="str">
            <v>417723</v>
          </cell>
          <cell r="H697">
            <v>3852</v>
          </cell>
          <cell r="I697">
            <v>7391</v>
          </cell>
          <cell r="J697">
            <v>3852</v>
          </cell>
          <cell r="K697" t="str">
            <v>T807</v>
          </cell>
          <cell r="L697" t="str">
            <v>9784</v>
          </cell>
          <cell r="M697" t="str">
            <v>CENTURYTEL OF MISSOURI LLC (CNTL)</v>
          </cell>
          <cell r="N697" t="str">
            <v>CRANMO</v>
          </cell>
          <cell r="O697" t="str">
            <v>CRANE</v>
          </cell>
          <cell r="P697" t="str">
            <v>CRANE</v>
          </cell>
          <cell r="R697" t="str">
            <v>CT</v>
          </cell>
          <cell r="S697" t="str">
            <v>MIDWEST</v>
          </cell>
          <cell r="T697" t="str">
            <v>DUANE RING</v>
          </cell>
          <cell r="U697" t="str">
            <v>CenturyTel of Missouri, LLC</v>
          </cell>
          <cell r="V697" t="str">
            <v>CenturyTel FCC #2 and #3</v>
          </cell>
          <cell r="W697">
            <v>9784</v>
          </cell>
          <cell r="X697" t="str">
            <v>SPRINGFIELD MISSOURI</v>
          </cell>
          <cell r="Y697">
            <v>7391</v>
          </cell>
          <cell r="Z697">
            <v>3852</v>
          </cell>
          <cell r="AA697">
            <v>0</v>
          </cell>
          <cell r="AB697">
            <v>0</v>
          </cell>
          <cell r="AC697">
            <v>36.9065340937426</v>
          </cell>
          <cell r="AD697">
            <v>-93.572788871094247</v>
          </cell>
          <cell r="AE697" t="str">
            <v>13 1/2 MAIN ST</v>
          </cell>
          <cell r="AF697" t="str">
            <v>CRANE</v>
          </cell>
          <cell r="AG697" t="str">
            <v>65633</v>
          </cell>
          <cell r="AH697">
            <v>0</v>
          </cell>
          <cell r="AI697" t="str">
            <v>X</v>
          </cell>
          <cell r="AJ697" t="str">
            <v>-</v>
          </cell>
          <cell r="AK697" t="str">
            <v>X</v>
          </cell>
        </row>
        <row r="698">
          <cell r="A698" t="str">
            <v>CRBTCOMA</v>
          </cell>
          <cell r="B698" t="str">
            <v>CO</v>
          </cell>
          <cell r="C698" t="str">
            <v>CO</v>
          </cell>
          <cell r="D698" t="str">
            <v>CRESTED BUTTE</v>
          </cell>
          <cell r="E698" t="str">
            <v>CRBTCOMARS1</v>
          </cell>
          <cell r="F698">
            <v>656</v>
          </cell>
          <cell r="G698" t="str">
            <v>970251</v>
          </cell>
          <cell r="H698">
            <v>6168</v>
          </cell>
          <cell r="I698">
            <v>7776</v>
          </cell>
          <cell r="J698">
            <v>6168</v>
          </cell>
          <cell r="K698" t="str">
            <v>T600</v>
          </cell>
          <cell r="L698" t="str">
            <v>9636</v>
          </cell>
          <cell r="M698" t="str">
            <v>QWEST CORPORATION</v>
          </cell>
          <cell r="N698" t="str">
            <v>CRBTCOMA</v>
          </cell>
          <cell r="O698" t="str">
            <v>CRESTED BUTTE</v>
          </cell>
          <cell r="P698" t="str">
            <v>CRESTEDBTE</v>
          </cell>
          <cell r="R698" t="str">
            <v>Q</v>
          </cell>
          <cell r="S698" t="str">
            <v>MOUNTAIN WEST</v>
          </cell>
          <cell r="T698" t="str">
            <v>TERRY BEELER</v>
          </cell>
          <cell r="U698" t="str">
            <v>QWEST CORPORATION</v>
          </cell>
          <cell r="V698" t="e">
            <v>#N/A</v>
          </cell>
          <cell r="W698" t="e">
            <v>#N/A</v>
          </cell>
          <cell r="X698" t="e">
            <v>#N/A</v>
          </cell>
          <cell r="Y698" t="e">
            <v>#N/A</v>
          </cell>
          <cell r="Z698" t="e">
            <v>#N/A</v>
          </cell>
          <cell r="AA698" t="e">
            <v>#N/A</v>
          </cell>
          <cell r="AB698" t="e">
            <v>#N/A</v>
          </cell>
          <cell r="AC698">
            <v>38.869720000000001</v>
          </cell>
          <cell r="AD698">
            <v>-106.978615</v>
          </cell>
          <cell r="AE698" t="e">
            <v>#N/A</v>
          </cell>
          <cell r="AF698" t="e">
            <v>#N/A</v>
          </cell>
          <cell r="AG698" t="e">
            <v>#N/A</v>
          </cell>
          <cell r="AH698" t="e">
            <v>#N/A</v>
          </cell>
          <cell r="AI698" t="e">
            <v>#N/A</v>
          </cell>
          <cell r="AJ698" t="e">
            <v>#N/A</v>
          </cell>
          <cell r="AK698" t="e">
            <v>#N/A</v>
          </cell>
        </row>
        <row r="699">
          <cell r="A699" t="str">
            <v>CRCKCO01</v>
          </cell>
          <cell r="B699" t="str">
            <v>CO</v>
          </cell>
          <cell r="C699" t="str">
            <v>CO</v>
          </cell>
          <cell r="D699" t="str">
            <v>CRIPPLE CREEK</v>
          </cell>
          <cell r="E699" t="str">
            <v>CRCKCO01RS1</v>
          </cell>
          <cell r="F699">
            <v>658</v>
          </cell>
          <cell r="G699" t="str">
            <v>719689</v>
          </cell>
          <cell r="H699">
            <v>5866</v>
          </cell>
          <cell r="I699">
            <v>7716</v>
          </cell>
          <cell r="J699">
            <v>5866</v>
          </cell>
          <cell r="K699" t="str">
            <v>T600</v>
          </cell>
          <cell r="L699" t="str">
            <v>9636</v>
          </cell>
          <cell r="M699" t="str">
            <v>QWEST CORPORATION</v>
          </cell>
          <cell r="N699" t="str">
            <v>CRCKCO01</v>
          </cell>
          <cell r="O699" t="str">
            <v>CRIPPLE CREEK</v>
          </cell>
          <cell r="P699" t="str">
            <v>CRIPPLECRK</v>
          </cell>
          <cell r="R699" t="str">
            <v>Q</v>
          </cell>
          <cell r="S699" t="str">
            <v>MOUNTAIN WEST</v>
          </cell>
          <cell r="T699" t="str">
            <v>TERRY BEELER</v>
          </cell>
          <cell r="U699" t="str">
            <v>QWEST CORPORATION</v>
          </cell>
          <cell r="V699" t="e">
            <v>#N/A</v>
          </cell>
          <cell r="W699" t="e">
            <v>#N/A</v>
          </cell>
          <cell r="X699" t="e">
            <v>#N/A</v>
          </cell>
          <cell r="Y699" t="e">
            <v>#N/A</v>
          </cell>
          <cell r="Z699" t="e">
            <v>#N/A</v>
          </cell>
          <cell r="AA699" t="e">
            <v>#N/A</v>
          </cell>
          <cell r="AB699" t="e">
            <v>#N/A</v>
          </cell>
          <cell r="AC699">
            <v>38.748055000000001</v>
          </cell>
          <cell r="AD699">
            <v>-105.17527800000001</v>
          </cell>
          <cell r="AE699" t="e">
            <v>#N/A</v>
          </cell>
          <cell r="AF699" t="e">
            <v>#N/A</v>
          </cell>
          <cell r="AG699" t="e">
            <v>#N/A</v>
          </cell>
          <cell r="AH699" t="e">
            <v>#N/A</v>
          </cell>
          <cell r="AI699" t="e">
            <v>#N/A</v>
          </cell>
          <cell r="AJ699" t="e">
            <v>#N/A</v>
          </cell>
          <cell r="AK699" t="e">
            <v>#N/A</v>
          </cell>
        </row>
        <row r="700">
          <cell r="A700" t="str">
            <v>CRCKVAXA</v>
          </cell>
          <cell r="B700" t="str">
            <v>VA</v>
          </cell>
          <cell r="C700" t="str">
            <v>VA</v>
          </cell>
          <cell r="D700" t="str">
            <v>CRIPPLE CREEK</v>
          </cell>
          <cell r="E700" t="str">
            <v>CRCKVAXARS0</v>
          </cell>
          <cell r="F700">
            <v>956</v>
          </cell>
          <cell r="G700" t="str">
            <v>276621</v>
          </cell>
          <cell r="H700">
            <v>1921</v>
          </cell>
          <cell r="I700">
            <v>6385</v>
          </cell>
          <cell r="J700">
            <v>1921</v>
          </cell>
          <cell r="K700" t="str">
            <v>T859</v>
          </cell>
          <cell r="L700" t="str">
            <v>4511</v>
          </cell>
          <cell r="M700" t="str">
            <v>UNITED TELEPHONE-SOUTHEAST-VA</v>
          </cell>
          <cell r="N700" t="str">
            <v>CRCKVA</v>
          </cell>
          <cell r="O700" t="str">
            <v>CRIPPLE CREEK</v>
          </cell>
          <cell r="P700" t="str">
            <v>CRIPPLECRK</v>
          </cell>
          <cell r="R700" t="str">
            <v>EQ</v>
          </cell>
          <cell r="S700" t="str">
            <v>EAST</v>
          </cell>
          <cell r="T700" t="str">
            <v>KEVIN MCCARTER</v>
          </cell>
          <cell r="U700" t="str">
            <v>UNITED TELEPHONE-SOUTHEAST-VA</v>
          </cell>
          <cell r="V700" t="e">
            <v>#N/A</v>
          </cell>
          <cell r="W700" t="e">
            <v>#N/A</v>
          </cell>
          <cell r="X700" t="e">
            <v>#N/A</v>
          </cell>
          <cell r="Y700" t="e">
            <v>#N/A</v>
          </cell>
          <cell r="Z700" t="e">
            <v>#N/A</v>
          </cell>
          <cell r="AA700" t="e">
            <v>#N/A</v>
          </cell>
          <cell r="AB700" t="e">
            <v>#N/A</v>
          </cell>
          <cell r="AC700">
            <v>36.828313999999999</v>
          </cell>
          <cell r="AD700">
            <v>-81.102683999999996</v>
          </cell>
          <cell r="AE700" t="e">
            <v>#N/A</v>
          </cell>
          <cell r="AF700" t="e">
            <v>#N/A</v>
          </cell>
          <cell r="AG700" t="e">
            <v>#N/A</v>
          </cell>
          <cell r="AH700" t="e">
            <v>#N/A</v>
          </cell>
          <cell r="AI700" t="e">
            <v>#N/A</v>
          </cell>
          <cell r="AJ700" t="e">
            <v>#N/A</v>
          </cell>
          <cell r="AK700" t="e">
            <v>#N/A</v>
          </cell>
        </row>
        <row r="701">
          <cell r="A701" t="str">
            <v>CRCYAZNM</v>
          </cell>
          <cell r="B701" t="str">
            <v>AZ</v>
          </cell>
          <cell r="C701" t="str">
            <v>AZ</v>
          </cell>
          <cell r="D701" t="str">
            <v>CIRCLE CITY</v>
          </cell>
          <cell r="E701" t="str">
            <v>CRCYAZNMRS1</v>
          </cell>
          <cell r="F701">
            <v>666</v>
          </cell>
          <cell r="G701" t="str">
            <v>623388</v>
          </cell>
          <cell r="H701">
            <v>6861</v>
          </cell>
          <cell r="I701">
            <v>9071</v>
          </cell>
          <cell r="J701">
            <v>6861</v>
          </cell>
          <cell r="K701" t="str">
            <v>T600</v>
          </cell>
          <cell r="L701" t="str">
            <v>9636</v>
          </cell>
          <cell r="M701" t="str">
            <v>QWEST CORPORATION</v>
          </cell>
          <cell r="N701" t="str">
            <v>CRCYAZNM</v>
          </cell>
          <cell r="O701" t="str">
            <v>PHOENIX</v>
          </cell>
          <cell r="P701" t="str">
            <v>PHOENIX</v>
          </cell>
          <cell r="R701" t="str">
            <v>Q</v>
          </cell>
          <cell r="S701" t="str">
            <v>MOUNTAIN WEST</v>
          </cell>
          <cell r="T701" t="str">
            <v>TERRY BEELER</v>
          </cell>
          <cell r="U701" t="str">
            <v>QWEST CORPORATION</v>
          </cell>
          <cell r="V701" t="e">
            <v>#N/A</v>
          </cell>
          <cell r="W701" t="e">
            <v>#N/A</v>
          </cell>
          <cell r="X701" t="e">
            <v>#N/A</v>
          </cell>
          <cell r="Y701" t="e">
            <v>#N/A</v>
          </cell>
          <cell r="Z701" t="e">
            <v>#N/A</v>
          </cell>
          <cell r="AA701" t="e">
            <v>#N/A</v>
          </cell>
          <cell r="AB701" t="e">
            <v>#N/A</v>
          </cell>
          <cell r="AC701">
            <v>33.838054999999997</v>
          </cell>
          <cell r="AD701">
            <v>-112.608887</v>
          </cell>
          <cell r="AE701" t="e">
            <v>#N/A</v>
          </cell>
          <cell r="AF701" t="e">
            <v>#N/A</v>
          </cell>
          <cell r="AG701" t="e">
            <v>#N/A</v>
          </cell>
          <cell r="AH701" t="e">
            <v>#N/A</v>
          </cell>
          <cell r="AI701" t="e">
            <v>#N/A</v>
          </cell>
          <cell r="AJ701" t="e">
            <v>#N/A</v>
          </cell>
          <cell r="AK701" t="e">
            <v>#N/A</v>
          </cell>
        </row>
        <row r="702">
          <cell r="A702" t="str">
            <v>CRDGOHXA</v>
          </cell>
          <cell r="B702" t="str">
            <v>OH</v>
          </cell>
          <cell r="C702" t="str">
            <v>OH</v>
          </cell>
          <cell r="D702" t="str">
            <v>CARDINGTON</v>
          </cell>
          <cell r="E702" t="str">
            <v>CRDGOHXARS1</v>
          </cell>
          <cell r="F702">
            <v>923</v>
          </cell>
          <cell r="G702" t="str">
            <v>419864</v>
          </cell>
          <cell r="H702">
            <v>2599</v>
          </cell>
          <cell r="I702">
            <v>5863</v>
          </cell>
          <cell r="J702">
            <v>2599</v>
          </cell>
          <cell r="K702" t="str">
            <v>T855</v>
          </cell>
          <cell r="L702" t="str">
            <v>0661</v>
          </cell>
          <cell r="M702" t="str">
            <v>UNITED TEL. CO. OF OHIO</v>
          </cell>
          <cell r="N702" t="str">
            <v>CRDGOH</v>
          </cell>
          <cell r="O702" t="str">
            <v>CARDINGTON</v>
          </cell>
          <cell r="P702" t="str">
            <v>CARDINGTON</v>
          </cell>
          <cell r="R702" t="str">
            <v>EQ</v>
          </cell>
          <cell r="S702" t="str">
            <v>MIDWEST</v>
          </cell>
          <cell r="T702" t="str">
            <v>DUANE RING</v>
          </cell>
          <cell r="U702" t="str">
            <v>UNITED TEL. CO. OF OHIO</v>
          </cell>
          <cell r="V702" t="e">
            <v>#N/A</v>
          </cell>
          <cell r="W702" t="e">
            <v>#N/A</v>
          </cell>
          <cell r="X702" t="e">
            <v>#N/A</v>
          </cell>
          <cell r="Y702" t="e">
            <v>#N/A</v>
          </cell>
          <cell r="Z702" t="e">
            <v>#N/A</v>
          </cell>
          <cell r="AA702" t="e">
            <v>#N/A</v>
          </cell>
          <cell r="AB702" t="e">
            <v>#N/A</v>
          </cell>
          <cell r="AC702">
            <v>40.500736000000003</v>
          </cell>
          <cell r="AD702">
            <v>-82.895079999999993</v>
          </cell>
          <cell r="AE702" t="e">
            <v>#N/A</v>
          </cell>
          <cell r="AF702" t="e">
            <v>#N/A</v>
          </cell>
          <cell r="AG702" t="e">
            <v>#N/A</v>
          </cell>
          <cell r="AH702" t="e">
            <v>#N/A</v>
          </cell>
          <cell r="AI702" t="e">
            <v>#N/A</v>
          </cell>
          <cell r="AJ702" t="e">
            <v>#N/A</v>
          </cell>
          <cell r="AK702" t="e">
            <v>#N/A</v>
          </cell>
        </row>
        <row r="703">
          <cell r="A703" t="str">
            <v>CRDLCOMA</v>
          </cell>
          <cell r="B703" t="str">
            <v>CO</v>
          </cell>
          <cell r="C703" t="str">
            <v>CO</v>
          </cell>
          <cell r="D703" t="str">
            <v>CARBONDALE</v>
          </cell>
          <cell r="E703" t="str">
            <v>CRDLCOMADS1</v>
          </cell>
          <cell r="F703">
            <v>656</v>
          </cell>
          <cell r="G703" t="str">
            <v>970510</v>
          </cell>
          <cell r="H703">
            <v>6236</v>
          </cell>
          <cell r="I703">
            <v>7675</v>
          </cell>
          <cell r="J703">
            <v>6236</v>
          </cell>
          <cell r="K703" t="str">
            <v>T600</v>
          </cell>
          <cell r="L703" t="str">
            <v>9636</v>
          </cell>
          <cell r="M703" t="str">
            <v>QWEST CORPORATION</v>
          </cell>
          <cell r="N703" t="str">
            <v>CRDLCOMA</v>
          </cell>
          <cell r="O703" t="str">
            <v>CARBONDALE</v>
          </cell>
          <cell r="P703" t="str">
            <v>CARBONDALE</v>
          </cell>
          <cell r="R703" t="str">
            <v>Q</v>
          </cell>
          <cell r="S703" t="str">
            <v>MOUNTAIN WEST</v>
          </cell>
          <cell r="T703" t="str">
            <v>TERRY BEELER</v>
          </cell>
          <cell r="U703" t="str">
            <v>QWEST CORPORATION</v>
          </cell>
          <cell r="V703" t="e">
            <v>#N/A</v>
          </cell>
          <cell r="W703" t="e">
            <v>#N/A</v>
          </cell>
          <cell r="X703" t="e">
            <v>#N/A</v>
          </cell>
          <cell r="Y703" t="e">
            <v>#N/A</v>
          </cell>
          <cell r="Z703" t="e">
            <v>#N/A</v>
          </cell>
          <cell r="AA703" t="e">
            <v>#N/A</v>
          </cell>
          <cell r="AB703" t="e">
            <v>#N/A</v>
          </cell>
          <cell r="AC703">
            <v>39.400554999999997</v>
          </cell>
          <cell r="AD703">
            <v>-107.211945</v>
          </cell>
          <cell r="AE703" t="e">
            <v>#N/A</v>
          </cell>
          <cell r="AF703" t="e">
            <v>#N/A</v>
          </cell>
          <cell r="AG703" t="e">
            <v>#N/A</v>
          </cell>
          <cell r="AH703" t="e">
            <v>#N/A</v>
          </cell>
          <cell r="AI703" t="e">
            <v>#N/A</v>
          </cell>
          <cell r="AJ703" t="e">
            <v>#N/A</v>
          </cell>
          <cell r="AK703" t="e">
            <v>#N/A</v>
          </cell>
        </row>
        <row r="704">
          <cell r="A704" t="str">
            <v>CREDCOXC</v>
          </cell>
          <cell r="B704" t="str">
            <v>CO</v>
          </cell>
          <cell r="C704" t="str">
            <v>CO</v>
          </cell>
          <cell r="D704" t="str">
            <v>CREEDE</v>
          </cell>
          <cell r="E704" t="str">
            <v>CREDCOXCDS0</v>
          </cell>
          <cell r="F704">
            <v>658</v>
          </cell>
          <cell r="G704" t="str">
            <v>719658</v>
          </cell>
          <cell r="H704">
            <v>6101</v>
          </cell>
          <cell r="I704">
            <v>7986</v>
          </cell>
          <cell r="J704">
            <v>6101</v>
          </cell>
          <cell r="K704" t="str">
            <v>T149</v>
          </cell>
          <cell r="L704" t="str">
            <v>2185</v>
          </cell>
          <cell r="M704" t="str">
            <v>CENTURYTEL OF EAGLE, INC.</v>
          </cell>
          <cell r="N704" t="str">
            <v>CREDCO</v>
          </cell>
          <cell r="O704" t="str">
            <v>CREEDE</v>
          </cell>
          <cell r="P704" t="str">
            <v>CREEDE</v>
          </cell>
          <cell r="R704" t="str">
            <v>CT</v>
          </cell>
          <cell r="S704" t="str">
            <v>MOUNTAIN WEST</v>
          </cell>
          <cell r="T704" t="str">
            <v>TERRY BEELER</v>
          </cell>
          <cell r="U704" t="str">
            <v>CenturyTel of Eagle, Inc.</v>
          </cell>
          <cell r="V704" t="str">
            <v>TUECA</v>
          </cell>
          <cell r="W704">
            <v>2185</v>
          </cell>
          <cell r="X704" t="str">
            <v>COLORADO SPRINGS CO</v>
          </cell>
          <cell r="Y704">
            <v>7986</v>
          </cell>
          <cell r="Z704">
            <v>6101</v>
          </cell>
          <cell r="AA704">
            <v>0</v>
          </cell>
          <cell r="AB704">
            <v>0</v>
          </cell>
          <cell r="AC704">
            <v>37.852075047725641</v>
          </cell>
          <cell r="AD704">
            <v>-106.93648417507198</v>
          </cell>
          <cell r="AE704" t="str">
            <v>SAN LUIS &amp; 1ST ST</v>
          </cell>
          <cell r="AF704" t="str">
            <v>CREEDE</v>
          </cell>
          <cell r="AG704" t="str">
            <v>81130</v>
          </cell>
          <cell r="AH704">
            <v>0</v>
          </cell>
          <cell r="AI704" t="str">
            <v>X</v>
          </cell>
          <cell r="AJ704" t="str">
            <v>-</v>
          </cell>
          <cell r="AK704" t="str">
            <v>-</v>
          </cell>
        </row>
        <row r="705">
          <cell r="A705" t="str">
            <v>CREWVAXA</v>
          </cell>
          <cell r="B705" t="str">
            <v>VA</v>
          </cell>
          <cell r="C705" t="str">
            <v>VA</v>
          </cell>
          <cell r="D705" t="str">
            <v>CREWE</v>
          </cell>
          <cell r="E705" t="str">
            <v>CREWVAXARS0</v>
          </cell>
          <cell r="F705">
            <v>248</v>
          </cell>
          <cell r="G705" t="str">
            <v>434538</v>
          </cell>
          <cell r="H705">
            <v>1527</v>
          </cell>
          <cell r="I705">
            <v>6040</v>
          </cell>
          <cell r="J705">
            <v>1527</v>
          </cell>
          <cell r="K705" t="str">
            <v>T858</v>
          </cell>
          <cell r="L705" t="str">
            <v>0254</v>
          </cell>
          <cell r="M705" t="str">
            <v>CENTRAL TEL. CO. OF VIRGINIA</v>
          </cell>
          <cell r="N705" t="str">
            <v>CREWVA</v>
          </cell>
          <cell r="O705" t="str">
            <v>CREWE</v>
          </cell>
          <cell r="P705" t="str">
            <v>CREWE</v>
          </cell>
          <cell r="R705" t="str">
            <v>EQ</v>
          </cell>
          <cell r="S705" t="str">
            <v>EAST</v>
          </cell>
          <cell r="T705" t="str">
            <v>KEVIN MCCARTER</v>
          </cell>
          <cell r="U705" t="str">
            <v>CENTRAL TEL. CO. OF VIRGINIA</v>
          </cell>
          <cell r="V705" t="e">
            <v>#N/A</v>
          </cell>
          <cell r="W705" t="e">
            <v>#N/A</v>
          </cell>
          <cell r="X705" t="e">
            <v>#N/A</v>
          </cell>
          <cell r="Y705" t="e">
            <v>#N/A</v>
          </cell>
          <cell r="Z705" t="e">
            <v>#N/A</v>
          </cell>
          <cell r="AA705" t="e">
            <v>#N/A</v>
          </cell>
          <cell r="AB705" t="e">
            <v>#N/A</v>
          </cell>
          <cell r="AC705">
            <v>37.180869999999999</v>
          </cell>
          <cell r="AD705">
            <v>-78.13167</v>
          </cell>
          <cell r="AE705" t="e">
            <v>#N/A</v>
          </cell>
          <cell r="AF705" t="e">
            <v>#N/A</v>
          </cell>
          <cell r="AG705" t="e">
            <v>#N/A</v>
          </cell>
          <cell r="AH705" t="e">
            <v>#N/A</v>
          </cell>
          <cell r="AI705" t="e">
            <v>#N/A</v>
          </cell>
          <cell r="AJ705" t="e">
            <v>#N/A</v>
          </cell>
          <cell r="AK705" t="e">
            <v>#N/A</v>
          </cell>
        </row>
        <row r="706">
          <cell r="A706" t="str">
            <v>CRFRNENW</v>
          </cell>
          <cell r="B706" t="str">
            <v>NE</v>
          </cell>
          <cell r="C706" t="str">
            <v>NE</v>
          </cell>
          <cell r="D706" t="str">
            <v>CRAWFORD-WHITNEY</v>
          </cell>
          <cell r="E706" t="str">
            <v>CRFRNENWRS1</v>
          </cell>
          <cell r="F706">
            <v>646</v>
          </cell>
          <cell r="G706" t="str">
            <v>308665</v>
          </cell>
          <cell r="H706">
            <v>5840</v>
          </cell>
          <cell r="I706">
            <v>6816</v>
          </cell>
          <cell r="J706">
            <v>5840</v>
          </cell>
          <cell r="K706" t="str">
            <v>T600</v>
          </cell>
          <cell r="L706" t="str">
            <v>9631</v>
          </cell>
          <cell r="M706" t="str">
            <v>QWEST CORPORATION</v>
          </cell>
          <cell r="N706" t="str">
            <v>CRFRNENW</v>
          </cell>
          <cell r="O706" t="str">
            <v>CRAWFORD-WHITNEY</v>
          </cell>
          <cell r="P706" t="str">
            <v>CRAWFORD</v>
          </cell>
          <cell r="R706" t="str">
            <v>Q</v>
          </cell>
          <cell r="S706" t="str">
            <v>MIDWEST</v>
          </cell>
          <cell r="T706" t="str">
            <v>DUANE RING</v>
          </cell>
          <cell r="U706" t="str">
            <v>QWEST CORPORATION</v>
          </cell>
          <cell r="V706" t="e">
            <v>#N/A</v>
          </cell>
          <cell r="W706" t="e">
            <v>#N/A</v>
          </cell>
          <cell r="X706" t="e">
            <v>#N/A</v>
          </cell>
          <cell r="Y706" t="e">
            <v>#N/A</v>
          </cell>
          <cell r="Z706" t="e">
            <v>#N/A</v>
          </cell>
          <cell r="AA706" t="e">
            <v>#N/A</v>
          </cell>
          <cell r="AB706" t="e">
            <v>#N/A</v>
          </cell>
          <cell r="AC706">
            <v>42.685276000000002</v>
          </cell>
          <cell r="AD706">
            <v>-103.412781</v>
          </cell>
          <cell r="AE706" t="e">
            <v>#N/A</v>
          </cell>
          <cell r="AF706" t="e">
            <v>#N/A</v>
          </cell>
          <cell r="AG706" t="e">
            <v>#N/A</v>
          </cell>
          <cell r="AH706" t="e">
            <v>#N/A</v>
          </cell>
          <cell r="AI706" t="e">
            <v>#N/A</v>
          </cell>
          <cell r="AJ706" t="e">
            <v>#N/A</v>
          </cell>
          <cell r="AK706" t="e">
            <v>#N/A</v>
          </cell>
        </row>
        <row r="707">
          <cell r="A707" t="str">
            <v>CRGMID01</v>
          </cell>
          <cell r="B707" t="str">
            <v>ID</v>
          </cell>
          <cell r="C707" t="str">
            <v>ID</v>
          </cell>
          <cell r="D707" t="str">
            <v>CRAIGMONT</v>
          </cell>
          <cell r="E707" t="str">
            <v>CRGMID01DS0</v>
          </cell>
          <cell r="F707">
            <v>676</v>
          </cell>
          <cell r="G707" t="str">
            <v>208924</v>
          </cell>
          <cell r="H707">
            <v>7994</v>
          </cell>
          <cell r="I707">
            <v>6533</v>
          </cell>
          <cell r="J707">
            <v>7994</v>
          </cell>
          <cell r="K707" t="str">
            <v>T600</v>
          </cell>
          <cell r="L707" t="str">
            <v>9638</v>
          </cell>
          <cell r="M707" t="str">
            <v>QWEST CORPORATION</v>
          </cell>
          <cell r="N707" t="str">
            <v>CRGMID01</v>
          </cell>
          <cell r="O707" t="str">
            <v>CRAIGMONT</v>
          </cell>
          <cell r="P707" t="str">
            <v>CRAIGMONT</v>
          </cell>
          <cell r="Q707"/>
          <cell r="R707" t="str">
            <v>Q</v>
          </cell>
          <cell r="S707" t="str">
            <v>WEST</v>
          </cell>
          <cell r="T707" t="str">
            <v>BRIAN STADING</v>
          </cell>
          <cell r="U707" t="str">
            <v>QWEST CORPORATION</v>
          </cell>
          <cell r="V707" t="e">
            <v>#N/A</v>
          </cell>
          <cell r="W707" t="e">
            <v>#N/A</v>
          </cell>
          <cell r="X707" t="e">
            <v>#N/A</v>
          </cell>
          <cell r="Y707" t="e">
            <v>#N/A</v>
          </cell>
          <cell r="Z707" t="e">
            <v>#N/A</v>
          </cell>
          <cell r="AA707" t="e">
            <v>#N/A</v>
          </cell>
          <cell r="AB707" t="e">
            <v>#N/A</v>
          </cell>
          <cell r="AC707" t="e">
            <v>#N/A</v>
          </cell>
          <cell r="AD707" t="e">
            <v>#N/A</v>
          </cell>
          <cell r="AE707" t="e">
            <v>#N/A</v>
          </cell>
          <cell r="AF707" t="e">
            <v>#N/A</v>
          </cell>
          <cell r="AG707" t="e">
            <v>#N/A</v>
          </cell>
          <cell r="AH707" t="e">
            <v>#N/A</v>
          </cell>
          <cell r="AI707" t="e">
            <v>#N/A</v>
          </cell>
          <cell r="AJ707" t="e">
            <v>#N/A</v>
          </cell>
          <cell r="AK707" t="e">
            <v>#N/A</v>
          </cell>
        </row>
        <row r="708">
          <cell r="A708" t="str">
            <v>CRHLSCXA</v>
          </cell>
          <cell r="B708" t="str">
            <v>SC</v>
          </cell>
          <cell r="C708" t="str">
            <v>SC</v>
          </cell>
          <cell r="D708" t="str">
            <v>CROSS HILL</v>
          </cell>
          <cell r="E708" t="str">
            <v>CRHLSCXARS0</v>
          </cell>
          <cell r="F708">
            <v>430</v>
          </cell>
          <cell r="G708" t="str">
            <v>864998</v>
          </cell>
          <cell r="H708">
            <v>1769</v>
          </cell>
          <cell r="I708">
            <v>6936</v>
          </cell>
          <cell r="J708">
            <v>1769</v>
          </cell>
          <cell r="K708" t="str">
            <v>T862</v>
          </cell>
          <cell r="L708" t="str">
            <v>0506</v>
          </cell>
          <cell r="M708" t="str">
            <v>UNITED TELEPHONE CO CAROLINAS</v>
          </cell>
          <cell r="N708" t="str">
            <v>CHPLSC</v>
          </cell>
          <cell r="O708" t="str">
            <v>MOUNTVILLE</v>
          </cell>
          <cell r="P708" t="str">
            <v>CROSS HILL</v>
          </cell>
          <cell r="R708" t="str">
            <v>EQ</v>
          </cell>
          <cell r="S708" t="str">
            <v>EAST</v>
          </cell>
          <cell r="T708" t="str">
            <v>KEVIN MCCARTER</v>
          </cell>
          <cell r="U708" t="str">
            <v>UNITED TELEPHONE CO CAROLINAS</v>
          </cell>
          <cell r="V708" t="e">
            <v>#N/A</v>
          </cell>
          <cell r="W708" t="e">
            <v>#N/A</v>
          </cell>
          <cell r="X708" t="e">
            <v>#N/A</v>
          </cell>
          <cell r="Y708" t="e">
            <v>#N/A</v>
          </cell>
          <cell r="Z708" t="e">
            <v>#N/A</v>
          </cell>
          <cell r="AA708" t="e">
            <v>#N/A</v>
          </cell>
          <cell r="AB708" t="e">
            <v>#N/A</v>
          </cell>
          <cell r="AC708">
            <v>34.304595999999997</v>
          </cell>
          <cell r="AD708">
            <v>-81.984278000000003</v>
          </cell>
          <cell r="AE708" t="e">
            <v>#N/A</v>
          </cell>
          <cell r="AF708" t="e">
            <v>#N/A</v>
          </cell>
          <cell r="AG708" t="e">
            <v>#N/A</v>
          </cell>
          <cell r="AH708" t="e">
            <v>#N/A</v>
          </cell>
          <cell r="AI708" t="e">
            <v>#N/A</v>
          </cell>
          <cell r="AJ708" t="e">
            <v>#N/A</v>
          </cell>
          <cell r="AK708" t="e">
            <v>#N/A</v>
          </cell>
        </row>
        <row r="709">
          <cell r="A709" t="str">
            <v>CRLDOHXA</v>
          </cell>
          <cell r="B709" t="str">
            <v>OH</v>
          </cell>
          <cell r="C709" t="str">
            <v>OH</v>
          </cell>
          <cell r="D709" t="str">
            <v>CORTLAND</v>
          </cell>
          <cell r="E709" t="str">
            <v>CRLDOHXARS1</v>
          </cell>
          <cell r="F709">
            <v>322</v>
          </cell>
          <cell r="G709" t="str">
            <v>330282</v>
          </cell>
          <cell r="H709">
            <v>2392</v>
          </cell>
          <cell r="I709">
            <v>5522</v>
          </cell>
          <cell r="J709">
            <v>2392</v>
          </cell>
          <cell r="K709" t="str">
            <v>T855</v>
          </cell>
          <cell r="L709" t="str">
            <v>0661</v>
          </cell>
          <cell r="M709" t="str">
            <v>UNITED TEL. CO. OF OHIO</v>
          </cell>
          <cell r="N709" t="str">
            <v>CRLDOH</v>
          </cell>
          <cell r="O709" t="str">
            <v>CORTLAND</v>
          </cell>
          <cell r="P709" t="str">
            <v>CORTLAND</v>
          </cell>
          <cell r="R709" t="str">
            <v>EQ</v>
          </cell>
          <cell r="S709" t="str">
            <v>MIDWEST</v>
          </cell>
          <cell r="T709" t="str">
            <v>DUANE RING</v>
          </cell>
          <cell r="U709" t="str">
            <v>UNITED TEL. CO. OF OHIO</v>
          </cell>
          <cell r="V709" t="e">
            <v>#N/A</v>
          </cell>
          <cell r="W709" t="e">
            <v>#N/A</v>
          </cell>
          <cell r="X709" t="e">
            <v>#N/A</v>
          </cell>
          <cell r="Y709" t="e">
            <v>#N/A</v>
          </cell>
          <cell r="Z709" t="e">
            <v>#N/A</v>
          </cell>
          <cell r="AA709" t="e">
            <v>#N/A</v>
          </cell>
          <cell r="AB709" t="e">
            <v>#N/A</v>
          </cell>
          <cell r="AC709">
            <v>41.331167999999998</v>
          </cell>
          <cell r="AD709">
            <v>-80.729260999999994</v>
          </cell>
          <cell r="AE709" t="e">
            <v>#N/A</v>
          </cell>
          <cell r="AF709" t="e">
            <v>#N/A</v>
          </cell>
          <cell r="AG709" t="e">
            <v>#N/A</v>
          </cell>
          <cell r="AH709" t="e">
            <v>#N/A</v>
          </cell>
          <cell r="AI709" t="e">
            <v>#N/A</v>
          </cell>
          <cell r="AJ709" t="e">
            <v>#N/A</v>
          </cell>
          <cell r="AK709" t="e">
            <v>#N/A</v>
          </cell>
        </row>
        <row r="710">
          <cell r="A710" t="str">
            <v>CRLKORXA</v>
          </cell>
          <cell r="B710" t="str">
            <v>OR</v>
          </cell>
          <cell r="C710" t="str">
            <v>OR</v>
          </cell>
          <cell r="D710" t="str">
            <v>Crater Lake</v>
          </cell>
          <cell r="E710" t="str">
            <v>CRLKORXARS0</v>
          </cell>
          <cell r="F710">
            <v>670</v>
          </cell>
          <cell r="G710" t="str">
            <v>541594</v>
          </cell>
          <cell r="H710">
            <v>8783</v>
          </cell>
          <cell r="I710">
            <v>7370</v>
          </cell>
          <cell r="J710">
            <v>8783</v>
          </cell>
          <cell r="K710" t="str">
            <v>T877</v>
          </cell>
          <cell r="L710" t="str">
            <v>4520</v>
          </cell>
          <cell r="M710" t="str">
            <v>UNITED TELEPHONE-NORTHWEST</v>
          </cell>
          <cell r="N710" t="str">
            <v>CRLKOR</v>
          </cell>
          <cell r="O710" t="str">
            <v>CRATER LAKE</v>
          </cell>
          <cell r="P710" t="str">
            <v>CRATERLAKE</v>
          </cell>
          <cell r="R710" t="str">
            <v>EQ</v>
          </cell>
          <cell r="S710" t="str">
            <v>WEST</v>
          </cell>
          <cell r="T710" t="str">
            <v>BRIAN STADING</v>
          </cell>
          <cell r="U710" t="str">
            <v>UNITED TELEPHONE-NORTHWEST</v>
          </cell>
          <cell r="V710" t="e">
            <v>#N/A</v>
          </cell>
          <cell r="W710" t="e">
            <v>#N/A</v>
          </cell>
          <cell r="X710" t="e">
            <v>#N/A</v>
          </cell>
          <cell r="Y710" t="e">
            <v>#N/A</v>
          </cell>
          <cell r="Z710" t="e">
            <v>#N/A</v>
          </cell>
          <cell r="AA710" t="e">
            <v>#N/A</v>
          </cell>
          <cell r="AB710" t="e">
            <v>#N/A</v>
          </cell>
          <cell r="AC710">
            <v>42.897624</v>
          </cell>
          <cell r="AD710">
            <v>-122.13357999999999</v>
          </cell>
          <cell r="AE710" t="e">
            <v>#N/A</v>
          </cell>
          <cell r="AF710" t="e">
            <v>#N/A</v>
          </cell>
          <cell r="AG710" t="e">
            <v>#N/A</v>
          </cell>
          <cell r="AH710" t="e">
            <v>#N/A</v>
          </cell>
          <cell r="AI710" t="e">
            <v>#N/A</v>
          </cell>
          <cell r="AJ710" t="e">
            <v>#N/A</v>
          </cell>
          <cell r="AK710" t="e">
            <v>#N/A</v>
          </cell>
        </row>
        <row r="711">
          <cell r="A711" t="str">
            <v>CRLSARXA</v>
          </cell>
          <cell r="B711" t="str">
            <v>AR</v>
          </cell>
          <cell r="C711" t="str">
            <v>AR</v>
          </cell>
          <cell r="D711" t="str">
            <v>CARLISLE</v>
          </cell>
          <cell r="E711" t="str">
            <v>CRLSARXARS0</v>
          </cell>
          <cell r="F711">
            <v>528</v>
          </cell>
          <cell r="G711" t="str">
            <v>870552</v>
          </cell>
          <cell r="H711">
            <v>3367</v>
          </cell>
          <cell r="I711">
            <v>7673</v>
          </cell>
          <cell r="J711">
            <v>3367</v>
          </cell>
          <cell r="K711" t="str">
            <v>T094</v>
          </cell>
          <cell r="L711" t="str">
            <v>1144</v>
          </cell>
          <cell r="M711" t="str">
            <v>CENTURYTEL CENTRAL ARKANSAS, LLC</v>
          </cell>
          <cell r="N711" t="str">
            <v>CRLSAR</v>
          </cell>
          <cell r="O711" t="str">
            <v>CARLISLE</v>
          </cell>
          <cell r="P711" t="str">
            <v>CARLISLE</v>
          </cell>
          <cell r="R711" t="str">
            <v>CT</v>
          </cell>
          <cell r="S711" t="str">
            <v>EAST</v>
          </cell>
          <cell r="T711" t="str">
            <v>KEVIN MCCARTER</v>
          </cell>
          <cell r="U711" t="str">
            <v>CenturyTel of Central Arkansas, LLC</v>
          </cell>
          <cell r="V711" t="str">
            <v>CenturyTel FCC # 7</v>
          </cell>
          <cell r="W711">
            <v>1144</v>
          </cell>
          <cell r="X711" t="str">
            <v>LITTLE ROCK ARKANSAS</v>
          </cell>
          <cell r="Y711">
            <v>7673</v>
          </cell>
          <cell r="Z711">
            <v>3367</v>
          </cell>
          <cell r="AA711">
            <v>0</v>
          </cell>
          <cell r="AB711">
            <v>0</v>
          </cell>
          <cell r="AC711">
            <v>34.785744888491891</v>
          </cell>
          <cell r="AD711">
            <v>-91.747376530064372</v>
          </cell>
          <cell r="AE711" t="str">
            <v>102 E 2ND ST</v>
          </cell>
          <cell r="AF711" t="str">
            <v>CARLISLE</v>
          </cell>
          <cell r="AG711" t="str">
            <v>72024</v>
          </cell>
          <cell r="AH711">
            <v>0</v>
          </cell>
          <cell r="AI711" t="str">
            <v>X</v>
          </cell>
          <cell r="AJ711" t="str">
            <v>-</v>
          </cell>
          <cell r="AK711" t="str">
            <v>X</v>
          </cell>
        </row>
        <row r="712">
          <cell r="A712" t="str">
            <v>CRLSIACO</v>
          </cell>
          <cell r="B712" t="str">
            <v>IA</v>
          </cell>
          <cell r="C712" t="str">
            <v>IA</v>
          </cell>
          <cell r="D712" t="str">
            <v>CARLISLE-HARTFORD</v>
          </cell>
          <cell r="E712" t="str">
            <v>CRLSIACORS9</v>
          </cell>
          <cell r="F712">
            <v>632</v>
          </cell>
          <cell r="G712" t="str">
            <v>515989</v>
          </cell>
          <cell r="H712">
            <v>4246</v>
          </cell>
          <cell r="I712">
            <v>6479</v>
          </cell>
          <cell r="J712">
            <v>4246</v>
          </cell>
          <cell r="K712" t="str">
            <v>T600</v>
          </cell>
          <cell r="L712" t="str">
            <v>9631</v>
          </cell>
          <cell r="M712" t="str">
            <v>QWEST CORPORATION</v>
          </cell>
          <cell r="N712" t="str">
            <v>CRLSIACO</v>
          </cell>
          <cell r="O712" t="str">
            <v>DES MOINES</v>
          </cell>
          <cell r="P712" t="str">
            <v>DES MOINES</v>
          </cell>
          <cell r="R712" t="str">
            <v>Q</v>
          </cell>
          <cell r="S712" t="str">
            <v>MIDWEST</v>
          </cell>
          <cell r="T712" t="str">
            <v>DUANE RING</v>
          </cell>
          <cell r="U712" t="str">
            <v>QWEST CORPORATION</v>
          </cell>
          <cell r="V712" t="e">
            <v>#N/A</v>
          </cell>
          <cell r="W712" t="e">
            <v>#N/A</v>
          </cell>
          <cell r="X712" t="e">
            <v>#N/A</v>
          </cell>
          <cell r="Y712" t="e">
            <v>#N/A</v>
          </cell>
          <cell r="Z712" t="e">
            <v>#N/A</v>
          </cell>
          <cell r="AA712" t="e">
            <v>#N/A</v>
          </cell>
          <cell r="AB712" t="e">
            <v>#N/A</v>
          </cell>
          <cell r="AC712">
            <v>41.499299000000001</v>
          </cell>
          <cell r="AD712">
            <v>-93.485439999999997</v>
          </cell>
          <cell r="AE712" t="e">
            <v>#N/A</v>
          </cell>
          <cell r="AF712" t="e">
            <v>#N/A</v>
          </cell>
          <cell r="AG712" t="e">
            <v>#N/A</v>
          </cell>
          <cell r="AH712" t="e">
            <v>#N/A</v>
          </cell>
          <cell r="AI712" t="e">
            <v>#N/A</v>
          </cell>
          <cell r="AJ712" t="e">
            <v>#N/A</v>
          </cell>
          <cell r="AK712" t="e">
            <v>#N/A</v>
          </cell>
        </row>
        <row r="713">
          <cell r="A713" t="str">
            <v>CRLSPAXC</v>
          </cell>
          <cell r="B713" t="str">
            <v>PA</v>
          </cell>
          <cell r="C713" t="str">
            <v>PA</v>
          </cell>
          <cell r="D713" t="str">
            <v>CARLISLE</v>
          </cell>
          <cell r="E713" t="str">
            <v>CRLSPAXCPS0</v>
          </cell>
          <cell r="F713">
            <v>226</v>
          </cell>
          <cell r="G713" t="str">
            <v>717218</v>
          </cell>
          <cell r="H713">
            <v>1768</v>
          </cell>
          <cell r="I713">
            <v>5403</v>
          </cell>
          <cell r="J713">
            <v>1768</v>
          </cell>
          <cell r="K713" t="str">
            <v>T856</v>
          </cell>
          <cell r="L713" t="str">
            <v>0209</v>
          </cell>
          <cell r="M713" t="str">
            <v>UNITED TEL CO. OF PENNSYLVANIA</v>
          </cell>
          <cell r="N713" t="str">
            <v>CRLSPA</v>
          </cell>
          <cell r="O713" t="str">
            <v>CARLISLE</v>
          </cell>
          <cell r="P713" t="str">
            <v>CARLISLE</v>
          </cell>
          <cell r="R713" t="str">
            <v>EQ</v>
          </cell>
          <cell r="S713" t="str">
            <v>EAST</v>
          </cell>
          <cell r="T713" t="str">
            <v>KEVIN MCCARTER</v>
          </cell>
          <cell r="U713" t="str">
            <v>UNITED TEL CO. OF PENNSYLVANIA</v>
          </cell>
          <cell r="V713" t="e">
            <v>#N/A</v>
          </cell>
          <cell r="W713" t="e">
            <v>#N/A</v>
          </cell>
          <cell r="X713" t="e">
            <v>#N/A</v>
          </cell>
          <cell r="Y713" t="e">
            <v>#N/A</v>
          </cell>
          <cell r="Z713" t="e">
            <v>#N/A</v>
          </cell>
          <cell r="AA713" t="e">
            <v>#N/A</v>
          </cell>
          <cell r="AB713" t="e">
            <v>#N/A</v>
          </cell>
          <cell r="AC713">
            <v>40.201388999999999</v>
          </cell>
          <cell r="AD713">
            <v>-77.192779999999999</v>
          </cell>
          <cell r="AE713" t="e">
            <v>#N/A</v>
          </cell>
          <cell r="AF713" t="e">
            <v>#N/A</v>
          </cell>
          <cell r="AG713" t="e">
            <v>#N/A</v>
          </cell>
          <cell r="AH713" t="e">
            <v>#N/A</v>
          </cell>
          <cell r="AI713" t="e">
            <v>#N/A</v>
          </cell>
          <cell r="AJ713" t="e">
            <v>#N/A</v>
          </cell>
          <cell r="AK713" t="e">
            <v>#N/A</v>
          </cell>
        </row>
        <row r="714">
          <cell r="A714" t="str">
            <v>CRMTWA01</v>
          </cell>
          <cell r="B714" t="str">
            <v>WA</v>
          </cell>
          <cell r="C714" t="str">
            <v>WA</v>
          </cell>
          <cell r="D714" t="str">
            <v>CRYSTAL MOUNTAIN</v>
          </cell>
          <cell r="E714" t="str">
            <v>CRMTWA01DS0</v>
          </cell>
          <cell r="F714">
            <v>674</v>
          </cell>
          <cell r="G714" t="str">
            <v>360663</v>
          </cell>
          <cell r="H714">
            <v>8767</v>
          </cell>
          <cell r="I714">
            <v>6461</v>
          </cell>
          <cell r="J714">
            <v>8767</v>
          </cell>
          <cell r="K714" t="str">
            <v>T600</v>
          </cell>
          <cell r="L714" t="str">
            <v>9638</v>
          </cell>
          <cell r="M714" t="str">
            <v>QWEST CORPORATION</v>
          </cell>
          <cell r="N714" t="str">
            <v>CRMTWA01</v>
          </cell>
          <cell r="O714" t="str">
            <v>CRYSTAL MOUNTAIN</v>
          </cell>
          <cell r="P714" t="str">
            <v>CRYSTAL MT</v>
          </cell>
          <cell r="Q714"/>
          <cell r="R714" t="str">
            <v>Q</v>
          </cell>
          <cell r="S714" t="str">
            <v>WEST</v>
          </cell>
          <cell r="T714" t="str">
            <v>BRIAN STADING</v>
          </cell>
          <cell r="U714" t="str">
            <v>QWEST CORPORATION</v>
          </cell>
          <cell r="V714" t="e">
            <v>#N/A</v>
          </cell>
          <cell r="W714" t="e">
            <v>#N/A</v>
          </cell>
          <cell r="X714" t="e">
            <v>#N/A</v>
          </cell>
          <cell r="Y714">
            <v>6460</v>
          </cell>
          <cell r="Z714">
            <v>8767</v>
          </cell>
          <cell r="AA714">
            <v>1</v>
          </cell>
          <cell r="AB714">
            <v>0</v>
          </cell>
          <cell r="AC714">
            <v>46.999496999999998</v>
          </cell>
          <cell r="AD714">
            <v>-121.528853</v>
          </cell>
          <cell r="AE714" t="e">
            <v>#N/A</v>
          </cell>
          <cell r="AF714" t="e">
            <v>#N/A</v>
          </cell>
          <cell r="AG714" t="e">
            <v>#N/A</v>
          </cell>
          <cell r="AH714" t="e">
            <v>#N/A</v>
          </cell>
          <cell r="AI714" t="e">
            <v>#N/A</v>
          </cell>
          <cell r="AJ714" t="e">
            <v>#N/A</v>
          </cell>
          <cell r="AK714" t="e">
            <v>#N/A</v>
          </cell>
        </row>
        <row r="715">
          <cell r="A715" t="str">
            <v>CRNDAZMA</v>
          </cell>
          <cell r="B715" t="str">
            <v>AZ</v>
          </cell>
          <cell r="C715" t="str">
            <v>AZ</v>
          </cell>
          <cell r="D715" t="str">
            <v>CORONADO</v>
          </cell>
          <cell r="E715" t="str">
            <v>CRNDAZMADS1</v>
          </cell>
          <cell r="F715">
            <v>668</v>
          </cell>
          <cell r="G715" t="str">
            <v>520818</v>
          </cell>
          <cell r="H715">
            <v>6494</v>
          </cell>
          <cell r="I715">
            <v>9286</v>
          </cell>
          <cell r="J715">
            <v>6494</v>
          </cell>
          <cell r="K715" t="str">
            <v>T600</v>
          </cell>
          <cell r="L715" t="str">
            <v>9636</v>
          </cell>
          <cell r="M715" t="str">
            <v>QWEST CORPORATION</v>
          </cell>
          <cell r="N715" t="str">
            <v>CRNDAZMA</v>
          </cell>
          <cell r="O715" t="str">
            <v>CORONADO</v>
          </cell>
          <cell r="P715" t="str">
            <v>TUCSON</v>
          </cell>
          <cell r="R715" t="str">
            <v>Q</v>
          </cell>
          <cell r="S715" t="str">
            <v>MOUNTAIN WEST</v>
          </cell>
          <cell r="T715" t="str">
            <v>TERRY BEELER</v>
          </cell>
          <cell r="U715" t="str">
            <v>QWEST CORPORATION</v>
          </cell>
          <cell r="V715" t="e">
            <v>#N/A</v>
          </cell>
          <cell r="W715" t="e">
            <v>#N/A</v>
          </cell>
          <cell r="X715" t="e">
            <v>#N/A</v>
          </cell>
          <cell r="Y715" t="e">
            <v>#N/A</v>
          </cell>
          <cell r="Z715" t="e">
            <v>#N/A</v>
          </cell>
          <cell r="AA715" t="e">
            <v>#N/A</v>
          </cell>
          <cell r="AB715" t="e">
            <v>#N/A</v>
          </cell>
          <cell r="AC715">
            <v>32.508200000000002</v>
          </cell>
          <cell r="AD715">
            <v>-110.924643</v>
          </cell>
          <cell r="AE715" t="e">
            <v>#N/A</v>
          </cell>
          <cell r="AF715" t="e">
            <v>#N/A</v>
          </cell>
          <cell r="AG715" t="e">
            <v>#N/A</v>
          </cell>
          <cell r="AH715" t="e">
            <v>#N/A</v>
          </cell>
          <cell r="AI715" t="e">
            <v>#N/A</v>
          </cell>
          <cell r="AJ715" t="e">
            <v>#N/A</v>
          </cell>
          <cell r="AK715" t="e">
            <v>#N/A</v>
          </cell>
        </row>
        <row r="716">
          <cell r="A716" t="str">
            <v>CRNGARXA</v>
          </cell>
          <cell r="B716" t="str">
            <v>AR</v>
          </cell>
          <cell r="C716" t="str">
            <v>AR</v>
          </cell>
          <cell r="D716" t="str">
            <v>CORNING</v>
          </cell>
          <cell r="E716" t="str">
            <v>CRNGARXADS0</v>
          </cell>
          <cell r="F716">
            <v>528</v>
          </cell>
          <cell r="G716" t="str">
            <v>870857</v>
          </cell>
          <cell r="H716">
            <v>3332</v>
          </cell>
          <cell r="I716">
            <v>7267</v>
          </cell>
          <cell r="J716">
            <v>3332</v>
          </cell>
          <cell r="K716" t="str">
            <v>T094</v>
          </cell>
          <cell r="L716" t="str">
            <v>1144</v>
          </cell>
          <cell r="M716" t="str">
            <v>CENTURYTEL CENTRAL ARKANSAS, LLC</v>
          </cell>
          <cell r="N716" t="str">
            <v>CRNGAR</v>
          </cell>
          <cell r="O716" t="str">
            <v>CORNING</v>
          </cell>
          <cell r="P716" t="str">
            <v>CORNING</v>
          </cell>
          <cell r="R716" t="str">
            <v>CT</v>
          </cell>
          <cell r="S716" t="str">
            <v>EAST</v>
          </cell>
          <cell r="T716" t="str">
            <v>KEVIN MCCARTER</v>
          </cell>
          <cell r="U716" t="str">
            <v>CenturyTel of Central Arkansas, LLC</v>
          </cell>
          <cell r="V716" t="str">
            <v>CenturyTel FCC # 7</v>
          </cell>
          <cell r="W716">
            <v>1144</v>
          </cell>
          <cell r="X716" t="str">
            <v>LITTLE ROCK ARKANSAS</v>
          </cell>
          <cell r="Y716">
            <v>7267</v>
          </cell>
          <cell r="Z716">
            <v>3332</v>
          </cell>
          <cell r="AA716">
            <v>0</v>
          </cell>
          <cell r="AB716">
            <v>0</v>
          </cell>
          <cell r="AC716">
            <v>36.410919066751241</v>
          </cell>
          <cell r="AD716">
            <v>-90.583836595726552</v>
          </cell>
          <cell r="AE716" t="str">
            <v>202 W 4TH ST</v>
          </cell>
          <cell r="AF716" t="str">
            <v>CORNING</v>
          </cell>
          <cell r="AG716" t="str">
            <v>72422</v>
          </cell>
          <cell r="AH716">
            <v>0</v>
          </cell>
          <cell r="AI716" t="str">
            <v>X</v>
          </cell>
          <cell r="AJ716" t="str">
            <v>X</v>
          </cell>
          <cell r="AK716" t="str">
            <v>-</v>
          </cell>
        </row>
        <row r="717">
          <cell r="A717" t="str">
            <v>CRNLWI12</v>
          </cell>
          <cell r="B717" t="str">
            <v>WI</v>
          </cell>
          <cell r="C717" t="str">
            <v>WI</v>
          </cell>
          <cell r="D717" t="str">
            <v>CORNELL</v>
          </cell>
          <cell r="E717" t="str">
            <v>CRNLWI12RS0</v>
          </cell>
          <cell r="F717">
            <v>352</v>
          </cell>
          <cell r="G717" t="str">
            <v>715239</v>
          </cell>
          <cell r="H717">
            <v>4247</v>
          </cell>
          <cell r="I717">
            <v>5604</v>
          </cell>
          <cell r="J717">
            <v>4247</v>
          </cell>
          <cell r="K717" t="str">
            <v>T162</v>
          </cell>
          <cell r="L717" t="str">
            <v>0924</v>
          </cell>
          <cell r="M717" t="str">
            <v>CENTURYTEL MIDWEST-KENDALL LLC</v>
          </cell>
          <cell r="N717" t="str">
            <v>CRNLWI</v>
          </cell>
          <cell r="O717" t="str">
            <v>CORNELL</v>
          </cell>
          <cell r="P717" t="str">
            <v>CORNELL</v>
          </cell>
          <cell r="R717" t="str">
            <v>CT</v>
          </cell>
          <cell r="S717" t="str">
            <v>MIDWEST</v>
          </cell>
          <cell r="T717" t="str">
            <v>DUANE RING</v>
          </cell>
          <cell r="U717" t="str">
            <v>CenturyTel of the Midwest-Kendall, LLC</v>
          </cell>
          <cell r="V717" t="str">
            <v>TUECA</v>
          </cell>
          <cell r="W717">
            <v>924</v>
          </cell>
          <cell r="X717" t="str">
            <v>NORTHWEST WISCONSIN</v>
          </cell>
          <cell r="Y717">
            <v>5605</v>
          </cell>
          <cell r="Z717">
            <v>4247</v>
          </cell>
          <cell r="AA717">
            <v>-1</v>
          </cell>
          <cell r="AB717">
            <v>0</v>
          </cell>
          <cell r="AC717">
            <v>45.166169688141103</v>
          </cell>
          <cell r="AD717">
            <v>-91.149624151448222</v>
          </cell>
          <cell r="AE717" t="str">
            <v>113 N 4TH ST</v>
          </cell>
          <cell r="AF717" t="str">
            <v>CORNELL</v>
          </cell>
          <cell r="AG717" t="str">
            <v>54732</v>
          </cell>
          <cell r="AH717">
            <v>0</v>
          </cell>
          <cell r="AI717" t="str">
            <v>X</v>
          </cell>
          <cell r="AJ717" t="str">
            <v>-</v>
          </cell>
          <cell r="AK717" t="str">
            <v>X</v>
          </cell>
        </row>
        <row r="718">
          <cell r="A718" t="str">
            <v>CRNNINXA</v>
          </cell>
          <cell r="B718" t="str">
            <v>IN</v>
          </cell>
          <cell r="C718" t="str">
            <v>IN</v>
          </cell>
          <cell r="D718" t="str">
            <v>CORUNNA</v>
          </cell>
          <cell r="E718" t="str">
            <v>CRNNINXADS0</v>
          </cell>
          <cell r="F718">
            <v>334</v>
          </cell>
          <cell r="G718" t="str">
            <v>260281</v>
          </cell>
          <cell r="H718">
            <v>3023</v>
          </cell>
          <cell r="I718">
            <v>5875</v>
          </cell>
          <cell r="J718">
            <v>3023</v>
          </cell>
          <cell r="K718" t="str">
            <v>T865</v>
          </cell>
          <cell r="L718" t="str">
            <v>0832</v>
          </cell>
          <cell r="M718" t="str">
            <v>UNITED TEL. CO. OF INDIANA, INC.</v>
          </cell>
          <cell r="N718" t="str">
            <v>CRNNIN</v>
          </cell>
          <cell r="O718" t="str">
            <v>CORUNNA</v>
          </cell>
          <cell r="P718" t="str">
            <v>CORUNNA</v>
          </cell>
          <cell r="R718" t="str">
            <v>EQ</v>
          </cell>
          <cell r="S718" t="str">
            <v>MIDWEST</v>
          </cell>
          <cell r="T718" t="str">
            <v>DUANE RING</v>
          </cell>
          <cell r="U718" t="str">
            <v>UNITED TEL. CO. OF INDIANA, INC.</v>
          </cell>
          <cell r="V718" t="e">
            <v>#N/A</v>
          </cell>
          <cell r="W718" t="e">
            <v>#N/A</v>
          </cell>
          <cell r="X718" t="e">
            <v>#N/A</v>
          </cell>
          <cell r="Y718" t="e">
            <v>#N/A</v>
          </cell>
          <cell r="Z718" t="e">
            <v>#N/A</v>
          </cell>
          <cell r="AA718" t="e">
            <v>#N/A</v>
          </cell>
          <cell r="AB718" t="e">
            <v>#N/A</v>
          </cell>
          <cell r="AC718">
            <v>41.437538000000004</v>
          </cell>
          <cell r="AD718">
            <v>-85.147969000000003</v>
          </cell>
          <cell r="AE718" t="e">
            <v>#N/A</v>
          </cell>
          <cell r="AF718" t="e">
            <v>#N/A</v>
          </cell>
          <cell r="AG718" t="e">
            <v>#N/A</v>
          </cell>
          <cell r="AH718" t="e">
            <v>#N/A</v>
          </cell>
          <cell r="AI718" t="e">
            <v>#N/A</v>
          </cell>
          <cell r="AJ718" t="e">
            <v>#N/A</v>
          </cell>
          <cell r="AK718" t="e">
            <v>#N/A</v>
          </cell>
        </row>
        <row r="719">
          <cell r="A719" t="str">
            <v>CRNNUTMA</v>
          </cell>
          <cell r="B719" t="str">
            <v>UT</v>
          </cell>
          <cell r="C719" t="str">
            <v>UT</v>
          </cell>
          <cell r="D719" t="str">
            <v>CORINNE</v>
          </cell>
          <cell r="E719" t="str">
            <v>CRNNUTMARS1</v>
          </cell>
          <cell r="F719">
            <v>660</v>
          </cell>
          <cell r="G719" t="str">
            <v>435744</v>
          </cell>
          <cell r="H719">
            <v>7138</v>
          </cell>
          <cell r="I719">
            <v>7416</v>
          </cell>
          <cell r="J719">
            <v>7138</v>
          </cell>
          <cell r="K719" t="str">
            <v>T600</v>
          </cell>
          <cell r="L719" t="str">
            <v>9636</v>
          </cell>
          <cell r="M719" t="str">
            <v>QWEST CORPORATION</v>
          </cell>
          <cell r="N719" t="str">
            <v>CRNNUTMA</v>
          </cell>
          <cell r="O719" t="str">
            <v>BRIGHAM CITY</v>
          </cell>
          <cell r="P719" t="str">
            <v>BRIGHAM CY</v>
          </cell>
          <cell r="R719" t="str">
            <v>Q</v>
          </cell>
          <cell r="S719" t="str">
            <v>WEST</v>
          </cell>
          <cell r="T719" t="str">
            <v>BRIAN STADING</v>
          </cell>
          <cell r="U719" t="str">
            <v>QWEST CORPORATION</v>
          </cell>
          <cell r="V719" t="e">
            <v>#N/A</v>
          </cell>
          <cell r="W719" t="e">
            <v>#N/A</v>
          </cell>
          <cell r="X719" t="e">
            <v>#N/A</v>
          </cell>
          <cell r="Y719" t="e">
            <v>#N/A</v>
          </cell>
          <cell r="Z719" t="e">
            <v>#N/A</v>
          </cell>
          <cell r="AA719" t="e">
            <v>#N/A</v>
          </cell>
          <cell r="AB719" t="e">
            <v>#N/A</v>
          </cell>
          <cell r="AC719">
            <v>41.548054</v>
          </cell>
          <cell r="AD719">
            <v>-112.10972599999999</v>
          </cell>
          <cell r="AE719" t="e">
            <v>#N/A</v>
          </cell>
          <cell r="AF719" t="e">
            <v>#N/A</v>
          </cell>
          <cell r="AG719" t="e">
            <v>#N/A</v>
          </cell>
          <cell r="AH719" t="e">
            <v>#N/A</v>
          </cell>
          <cell r="AI719" t="e">
            <v>#N/A</v>
          </cell>
          <cell r="AJ719" t="e">
            <v>#N/A</v>
          </cell>
          <cell r="AK719" t="e">
            <v>#N/A</v>
          </cell>
        </row>
        <row r="720">
          <cell r="A720" t="str">
            <v>CRNTWAXX</v>
          </cell>
          <cell r="B720" t="str">
            <v>WA</v>
          </cell>
          <cell r="C720" t="str">
            <v>WA</v>
          </cell>
          <cell r="D720" t="str">
            <v>CARNATION</v>
          </cell>
          <cell r="E720" t="str">
            <v>CRNTWAXXRS0</v>
          </cell>
          <cell r="F720">
            <v>674</v>
          </cell>
          <cell r="G720" t="str">
            <v>425333</v>
          </cell>
          <cell r="H720">
            <v>8835</v>
          </cell>
          <cell r="I720">
            <v>6323</v>
          </cell>
          <cell r="J720">
            <v>8835</v>
          </cell>
          <cell r="K720" t="str">
            <v>T141</v>
          </cell>
          <cell r="L720" t="str">
            <v>2408</v>
          </cell>
          <cell r="M720" t="str">
            <v>CENTURYTEL OF WASHINGTON</v>
          </cell>
          <cell r="N720" t="str">
            <v>CRNTWA</v>
          </cell>
          <cell r="O720" t="str">
            <v>CARNATION</v>
          </cell>
          <cell r="P720" t="str">
            <v>CARNATION</v>
          </cell>
          <cell r="R720" t="str">
            <v>CT</v>
          </cell>
          <cell r="S720" t="str">
            <v>WEST</v>
          </cell>
          <cell r="T720" t="str">
            <v>BRIAN STADING</v>
          </cell>
          <cell r="U720" t="str">
            <v>CenturyTel of Washington, Inc.</v>
          </cell>
          <cell r="V720" t="str">
            <v>TUECA</v>
          </cell>
          <cell r="W720">
            <v>2408</v>
          </cell>
          <cell r="X720" t="str">
            <v>SEATTLE WASHINGTON</v>
          </cell>
          <cell r="Y720">
            <v>6322</v>
          </cell>
          <cell r="Z720">
            <v>8834</v>
          </cell>
          <cell r="AA720">
            <v>1</v>
          </cell>
          <cell r="AB720">
            <v>1</v>
          </cell>
          <cell r="AC720">
            <v>47.65052271730351</v>
          </cell>
          <cell r="AD720">
            <v>-121.90645465377898</v>
          </cell>
          <cell r="AE720" t="str">
            <v>CARNATION WA</v>
          </cell>
          <cell r="AF720" t="str">
            <v>CARNATION</v>
          </cell>
          <cell r="AG720" t="str">
            <v>98014</v>
          </cell>
          <cell r="AH720">
            <v>0</v>
          </cell>
          <cell r="AI720" t="str">
            <v>X</v>
          </cell>
          <cell r="AJ720" t="str">
            <v>-</v>
          </cell>
          <cell r="AK720" t="str">
            <v>X</v>
          </cell>
        </row>
        <row r="721">
          <cell r="A721" t="str">
            <v>CRRLIATC</v>
          </cell>
          <cell r="B721" t="str">
            <v>IA</v>
          </cell>
          <cell r="C721" t="str">
            <v>IA</v>
          </cell>
          <cell r="D721" t="str">
            <v>CARROLL</v>
          </cell>
          <cell r="E721" t="str">
            <v>CRRLIATCDS0</v>
          </cell>
          <cell r="F721">
            <v>644</v>
          </cell>
          <cell r="G721" t="str">
            <v>712792</v>
          </cell>
          <cell r="H721">
            <v>4502</v>
          </cell>
          <cell r="I721">
            <v>6458</v>
          </cell>
          <cell r="J721">
            <v>4502</v>
          </cell>
          <cell r="K721" t="str">
            <v>T600</v>
          </cell>
          <cell r="L721" t="str">
            <v>9631</v>
          </cell>
          <cell r="M721" t="str">
            <v>QWEST CORPORATION</v>
          </cell>
          <cell r="N721" t="str">
            <v>CRRLIATC</v>
          </cell>
          <cell r="O721" t="str">
            <v>CARROLL</v>
          </cell>
          <cell r="P721" t="str">
            <v>CARROLL</v>
          </cell>
          <cell r="R721" t="str">
            <v>Q</v>
          </cell>
          <cell r="S721" t="str">
            <v>MIDWEST</v>
          </cell>
          <cell r="T721" t="str">
            <v>DUANE RING</v>
          </cell>
          <cell r="U721" t="str">
            <v>QWEST CORPORATION</v>
          </cell>
          <cell r="V721" t="e">
            <v>#N/A</v>
          </cell>
          <cell r="W721" t="e">
            <v>#N/A</v>
          </cell>
          <cell r="X721" t="e">
            <v>#N/A</v>
          </cell>
          <cell r="Y721" t="e">
            <v>#N/A</v>
          </cell>
          <cell r="Z721" t="e">
            <v>#N/A</v>
          </cell>
          <cell r="AA721" t="e">
            <v>#N/A</v>
          </cell>
          <cell r="AB721" t="e">
            <v>#N/A</v>
          </cell>
          <cell r="AC721">
            <v>42.066665999999998</v>
          </cell>
          <cell r="AD721">
            <v>-94.868331999999995</v>
          </cell>
          <cell r="AE721" t="e">
            <v>#N/A</v>
          </cell>
          <cell r="AF721" t="e">
            <v>#N/A</v>
          </cell>
          <cell r="AG721" t="e">
            <v>#N/A</v>
          </cell>
          <cell r="AH721" t="e">
            <v>#N/A</v>
          </cell>
          <cell r="AI721" t="e">
            <v>#N/A</v>
          </cell>
          <cell r="AJ721" t="e">
            <v>#N/A</v>
          </cell>
          <cell r="AK721" t="e">
            <v>#N/A</v>
          </cell>
        </row>
        <row r="722">
          <cell r="A722" t="str">
            <v>CRRVFLXA</v>
          </cell>
          <cell r="B722" t="str">
            <v>FL</v>
          </cell>
          <cell r="C722" t="str">
            <v>FL</v>
          </cell>
          <cell r="D722" t="str">
            <v>CRYSTAL RIVER</v>
          </cell>
          <cell r="E722" t="str">
            <v>CRRVFLXADS0</v>
          </cell>
          <cell r="F722">
            <v>454</v>
          </cell>
          <cell r="G722" t="str">
            <v>352501</v>
          </cell>
          <cell r="H722">
            <v>1272</v>
          </cell>
          <cell r="I722">
            <v>8007</v>
          </cell>
          <cell r="J722">
            <v>1272</v>
          </cell>
          <cell r="K722" t="str">
            <v>T885</v>
          </cell>
          <cell r="L722" t="str">
            <v>0341</v>
          </cell>
          <cell r="M722" t="str">
            <v>EMBARQ FLORIDA, INC.</v>
          </cell>
          <cell r="N722" t="str">
            <v>CRRVFL</v>
          </cell>
          <cell r="O722" t="str">
            <v>CRYSTAL RIVER</v>
          </cell>
          <cell r="P722" t="str">
            <v>CRYSTALRIV</v>
          </cell>
          <cell r="R722" t="str">
            <v>EQ</v>
          </cell>
          <cell r="S722" t="str">
            <v>EAST</v>
          </cell>
          <cell r="T722" t="str">
            <v>KEVIN MCCARTER</v>
          </cell>
          <cell r="U722" t="str">
            <v>EMBARQ FLORIDA, INC.</v>
          </cell>
          <cell r="V722" t="e">
            <v>#N/A</v>
          </cell>
          <cell r="W722" t="e">
            <v>#N/A</v>
          </cell>
          <cell r="X722" t="e">
            <v>#N/A</v>
          </cell>
          <cell r="Y722" t="e">
            <v>#N/A</v>
          </cell>
          <cell r="Z722" t="e">
            <v>#N/A</v>
          </cell>
          <cell r="AA722" t="e">
            <v>#N/A</v>
          </cell>
          <cell r="AB722" t="e">
            <v>#N/A</v>
          </cell>
          <cell r="AC722">
            <v>28.898910000000001</v>
          </cell>
          <cell r="AD722">
            <v>-82.593002999999996</v>
          </cell>
          <cell r="AE722" t="e">
            <v>#N/A</v>
          </cell>
          <cell r="AF722" t="e">
            <v>#N/A</v>
          </cell>
          <cell r="AG722" t="e">
            <v>#N/A</v>
          </cell>
          <cell r="AH722" t="e">
            <v>#N/A</v>
          </cell>
          <cell r="AI722" t="e">
            <v>#N/A</v>
          </cell>
          <cell r="AJ722" t="e">
            <v>#N/A</v>
          </cell>
          <cell r="AK722" t="e">
            <v>#N/A</v>
          </cell>
        </row>
        <row r="723">
          <cell r="A723" t="str">
            <v>CRSBMNXC</v>
          </cell>
          <cell r="B723" t="str">
            <v>MN</v>
          </cell>
          <cell r="C723" t="str">
            <v>MN</v>
          </cell>
          <cell r="D723" t="str">
            <v>CROSBY</v>
          </cell>
          <cell r="E723" t="str">
            <v>CRSBMNXCDS0</v>
          </cell>
          <cell r="F723">
            <v>636</v>
          </cell>
          <cell r="G723" t="str">
            <v>218546</v>
          </cell>
          <cell r="H723">
            <v>4756</v>
          </cell>
          <cell r="I723">
            <v>5527</v>
          </cell>
          <cell r="J723">
            <v>4756</v>
          </cell>
          <cell r="K723" t="str">
            <v>T866</v>
          </cell>
          <cell r="L723" t="str">
            <v>1456</v>
          </cell>
          <cell r="M723" t="str">
            <v>EMBARQ MINNESOTA</v>
          </cell>
          <cell r="N723" t="str">
            <v>CRSBMN</v>
          </cell>
          <cell r="O723" t="str">
            <v>CROSBY</v>
          </cell>
          <cell r="P723" t="str">
            <v>CROSBY</v>
          </cell>
          <cell r="R723" t="str">
            <v>EQ</v>
          </cell>
          <cell r="S723" t="str">
            <v>MIDWEST</v>
          </cell>
          <cell r="T723" t="str">
            <v>DUANE RING</v>
          </cell>
          <cell r="U723" t="str">
            <v>EMBARQ MINNESOTA</v>
          </cell>
          <cell r="V723" t="e">
            <v>#N/A</v>
          </cell>
          <cell r="W723" t="e">
            <v>#N/A</v>
          </cell>
          <cell r="X723" t="e">
            <v>#N/A</v>
          </cell>
          <cell r="Y723" t="e">
            <v>#N/A</v>
          </cell>
          <cell r="Z723" t="e">
            <v>#N/A</v>
          </cell>
          <cell r="AA723" t="e">
            <v>#N/A</v>
          </cell>
          <cell r="AB723" t="e">
            <v>#N/A</v>
          </cell>
          <cell r="AC723">
            <v>46.481760999999999</v>
          </cell>
          <cell r="AD723">
            <v>-93.956193999999996</v>
          </cell>
          <cell r="AE723" t="e">
            <v>#N/A</v>
          </cell>
          <cell r="AF723" t="e">
            <v>#N/A</v>
          </cell>
          <cell r="AG723" t="e">
            <v>#N/A</v>
          </cell>
          <cell r="AH723" t="e">
            <v>#N/A</v>
          </cell>
          <cell r="AI723" t="e">
            <v>#N/A</v>
          </cell>
          <cell r="AJ723" t="e">
            <v>#N/A</v>
          </cell>
          <cell r="AK723" t="e">
            <v>#N/A</v>
          </cell>
        </row>
        <row r="724">
          <cell r="A724" t="str">
            <v>CRSBWA01</v>
          </cell>
          <cell r="B724" t="str">
            <v>WA</v>
          </cell>
          <cell r="C724" t="str">
            <v>WA</v>
          </cell>
          <cell r="D724" t="str">
            <v>CROSBY</v>
          </cell>
          <cell r="E724" t="str">
            <v>CRSBWA01DS0</v>
          </cell>
          <cell r="F724">
            <v>674</v>
          </cell>
          <cell r="G724" t="str">
            <v>360830</v>
          </cell>
          <cell r="H724">
            <v>8971</v>
          </cell>
          <cell r="I724">
            <v>6345</v>
          </cell>
          <cell r="J724">
            <v>8971</v>
          </cell>
          <cell r="K724" t="str">
            <v>T600</v>
          </cell>
          <cell r="L724" t="str">
            <v>9638</v>
          </cell>
          <cell r="M724" t="str">
            <v>QWEST CORPORATION</v>
          </cell>
          <cell r="N724" t="str">
            <v>CRSBWA01</v>
          </cell>
          <cell r="O724" t="str">
            <v>BREMERTON</v>
          </cell>
          <cell r="P724" t="str">
            <v>BREMERTON</v>
          </cell>
          <cell r="R724" t="str">
            <v>Q</v>
          </cell>
          <cell r="S724" t="str">
            <v>WEST</v>
          </cell>
          <cell r="T724" t="str">
            <v>BRIAN STADING</v>
          </cell>
          <cell r="U724" t="str">
            <v>QWEST CORPORATION</v>
          </cell>
          <cell r="V724" t="e">
            <v>#N/A</v>
          </cell>
          <cell r="W724" t="e">
            <v>#N/A</v>
          </cell>
          <cell r="X724" t="e">
            <v>#N/A</v>
          </cell>
          <cell r="Y724" t="e">
            <v>#N/A</v>
          </cell>
          <cell r="Z724" t="e">
            <v>#N/A</v>
          </cell>
          <cell r="AA724" t="e">
            <v>#N/A</v>
          </cell>
          <cell r="AB724" t="e">
            <v>#N/A</v>
          </cell>
          <cell r="AC724">
            <v>47.595001000000003</v>
          </cell>
          <cell r="AD724">
            <v>-122.619164</v>
          </cell>
          <cell r="AE724" t="e">
            <v>#N/A</v>
          </cell>
          <cell r="AF724" t="e">
            <v>#N/A</v>
          </cell>
          <cell r="AG724" t="e">
            <v>#N/A</v>
          </cell>
          <cell r="AH724" t="e">
            <v>#N/A</v>
          </cell>
          <cell r="AI724" t="e">
            <v>#N/A</v>
          </cell>
          <cell r="AJ724" t="e">
            <v>#N/A</v>
          </cell>
          <cell r="AK724" t="e">
            <v>#N/A</v>
          </cell>
        </row>
        <row r="725">
          <cell r="A725" t="str">
            <v>CRSCIACO</v>
          </cell>
          <cell r="B725" t="str">
            <v>IA</v>
          </cell>
          <cell r="C725" t="str">
            <v>IA</v>
          </cell>
          <cell r="D725" t="str">
            <v>CRESCENT</v>
          </cell>
          <cell r="E725" t="str">
            <v>CRSCIACORS1</v>
          </cell>
          <cell r="F725">
            <v>644</v>
          </cell>
          <cell r="G725" t="str">
            <v>712545</v>
          </cell>
          <cell r="H725">
            <v>4590</v>
          </cell>
          <cell r="I725">
            <v>6661</v>
          </cell>
          <cell r="J725">
            <v>4590</v>
          </cell>
          <cell r="K725" t="str">
            <v>T600</v>
          </cell>
          <cell r="L725" t="str">
            <v>9631</v>
          </cell>
          <cell r="M725" t="str">
            <v>QWEST CORPORATION</v>
          </cell>
          <cell r="N725" t="str">
            <v>CRSCIACO</v>
          </cell>
          <cell r="O725" t="str">
            <v>CRESCENT</v>
          </cell>
          <cell r="P725" t="str">
            <v>CRESCENT</v>
          </cell>
          <cell r="R725" t="str">
            <v>Q</v>
          </cell>
          <cell r="S725" t="str">
            <v>MIDWEST</v>
          </cell>
          <cell r="T725" t="str">
            <v>DUANE RING</v>
          </cell>
          <cell r="U725" t="str">
            <v>QWEST CORPORATION</v>
          </cell>
          <cell r="V725" t="e">
            <v>#N/A</v>
          </cell>
          <cell r="W725" t="e">
            <v>#N/A</v>
          </cell>
          <cell r="X725" t="e">
            <v>#N/A</v>
          </cell>
          <cell r="Y725" t="e">
            <v>#N/A</v>
          </cell>
          <cell r="Z725" t="e">
            <v>#N/A</v>
          </cell>
          <cell r="AA725" t="e">
            <v>#N/A</v>
          </cell>
          <cell r="AB725" t="e">
            <v>#N/A</v>
          </cell>
          <cell r="AC725">
            <v>41.358891</v>
          </cell>
          <cell r="AD725">
            <v>-95.857498000000007</v>
          </cell>
          <cell r="AE725" t="e">
            <v>#N/A</v>
          </cell>
          <cell r="AF725" t="e">
            <v>#N/A</v>
          </cell>
          <cell r="AG725" t="e">
            <v>#N/A</v>
          </cell>
          <cell r="AH725" t="e">
            <v>#N/A</v>
          </cell>
          <cell r="AI725" t="e">
            <v>#N/A</v>
          </cell>
          <cell r="AJ725" t="e">
            <v>#N/A</v>
          </cell>
          <cell r="AK725" t="e">
            <v>#N/A</v>
          </cell>
        </row>
        <row r="726">
          <cell r="A726" t="str">
            <v>CRTHNCXA</v>
          </cell>
          <cell r="B726" t="str">
            <v>NC</v>
          </cell>
          <cell r="C726" t="str">
            <v>NC</v>
          </cell>
          <cell r="D726" t="str">
            <v>CARTHAGE</v>
          </cell>
          <cell r="E726" t="str">
            <v>CRTHNCXA947</v>
          </cell>
          <cell r="F726">
            <v>949</v>
          </cell>
          <cell r="G726" t="str">
            <v>910722</v>
          </cell>
          <cell r="H726">
            <v>1498</v>
          </cell>
          <cell r="I726">
            <v>6499</v>
          </cell>
          <cell r="J726">
            <v>1498</v>
          </cell>
          <cell r="K726" t="str">
            <v>T861</v>
          </cell>
          <cell r="L726" t="str">
            <v>0470</v>
          </cell>
          <cell r="M726" t="str">
            <v>CAROLINA TEL AND TEL CO., LLC</v>
          </cell>
          <cell r="N726" t="str">
            <v>CRTHNC</v>
          </cell>
          <cell r="O726" t="str">
            <v>CARTHAGE</v>
          </cell>
          <cell r="P726" t="str">
            <v>CARTHAGE</v>
          </cell>
          <cell r="R726" t="str">
            <v>EQ</v>
          </cell>
          <cell r="S726" t="str">
            <v>EAST</v>
          </cell>
          <cell r="T726" t="str">
            <v>KEVIN MCCARTER</v>
          </cell>
          <cell r="U726" t="str">
            <v>CAROLINA TEL AND TEL CO., LLC</v>
          </cell>
          <cell r="V726" t="e">
            <v>#N/A</v>
          </cell>
          <cell r="W726" t="e">
            <v>#N/A</v>
          </cell>
          <cell r="X726" t="e">
            <v>#N/A</v>
          </cell>
          <cell r="Y726" t="e">
            <v>#N/A</v>
          </cell>
          <cell r="Z726" t="e">
            <v>#N/A</v>
          </cell>
          <cell r="AA726" t="e">
            <v>#N/A</v>
          </cell>
          <cell r="AB726" t="e">
            <v>#N/A</v>
          </cell>
          <cell r="AC726">
            <v>35.346203000000003</v>
          </cell>
          <cell r="AD726">
            <v>-79.414356999999995</v>
          </cell>
          <cell r="AE726" t="e">
            <v>#N/A</v>
          </cell>
          <cell r="AF726" t="e">
            <v>#N/A</v>
          </cell>
          <cell r="AG726" t="e">
            <v>#N/A</v>
          </cell>
          <cell r="AH726" t="e">
            <v>#N/A</v>
          </cell>
          <cell r="AI726" t="e">
            <v>#N/A</v>
          </cell>
          <cell r="AJ726" t="e">
            <v>#N/A</v>
          </cell>
          <cell r="AK726" t="e">
            <v>#N/A</v>
          </cell>
        </row>
        <row r="727">
          <cell r="A727" t="str">
            <v>CRTMMOXA</v>
          </cell>
          <cell r="B727" t="str">
            <v>MO</v>
          </cell>
          <cell r="C727" t="str">
            <v>MO</v>
          </cell>
          <cell r="D727" t="str">
            <v>CROSS TIMBERS</v>
          </cell>
          <cell r="E727" t="str">
            <v>CRTMMOXARS0</v>
          </cell>
          <cell r="F727">
            <v>522</v>
          </cell>
          <cell r="G727" t="str">
            <v>417998</v>
          </cell>
          <cell r="H727">
            <v>3896</v>
          </cell>
          <cell r="I727">
            <v>7146</v>
          </cell>
          <cell r="J727">
            <v>3896</v>
          </cell>
          <cell r="K727" t="str">
            <v>T806</v>
          </cell>
          <cell r="L727" t="str">
            <v>9787</v>
          </cell>
          <cell r="M727" t="str">
            <v>CENTURYTEL MISSOURI LLC (SOUTHWEST)</v>
          </cell>
          <cell r="N727" t="str">
            <v>CRTMMO</v>
          </cell>
          <cell r="O727" t="str">
            <v>CROSS TIMBERS</v>
          </cell>
          <cell r="P727" t="str">
            <v>CROSSTMBRS</v>
          </cell>
          <cell r="R727" t="str">
            <v>CT</v>
          </cell>
          <cell r="S727" t="str">
            <v>MIDWEST</v>
          </cell>
          <cell r="T727" t="str">
            <v>DUANE RING</v>
          </cell>
          <cell r="U727" t="str">
            <v>CenturyTel of Missouri, LLC</v>
          </cell>
          <cell r="V727" t="str">
            <v>CenturyTel FCC #2 and #3</v>
          </cell>
          <cell r="W727">
            <v>9787</v>
          </cell>
          <cell r="X727" t="str">
            <v>SPRINGFIELD MISSOURI</v>
          </cell>
          <cell r="Y727">
            <v>7146</v>
          </cell>
          <cell r="Z727">
            <v>3896</v>
          </cell>
          <cell r="AA727">
            <v>0</v>
          </cell>
          <cell r="AB727">
            <v>0</v>
          </cell>
          <cell r="AC727">
            <v>38.024306692026713</v>
          </cell>
          <cell r="AD727">
            <v>-93.223539008663138</v>
          </cell>
          <cell r="AE727" t="str">
            <v>USHWY 65 N &amp; CROSS TIMBERS</v>
          </cell>
          <cell r="AF727" t="str">
            <v>CROSS TIMBERS</v>
          </cell>
          <cell r="AG727" t="str">
            <v>65634</v>
          </cell>
          <cell r="AH727">
            <v>0</v>
          </cell>
          <cell r="AI727" t="str">
            <v>X</v>
          </cell>
          <cell r="AJ727" t="str">
            <v>-</v>
          </cell>
          <cell r="AK727" t="str">
            <v>X</v>
          </cell>
        </row>
        <row r="728">
          <cell r="A728" t="str">
            <v>CRTNALXA</v>
          </cell>
          <cell r="B728" t="str">
            <v>AL</v>
          </cell>
          <cell r="C728" t="str">
            <v>AL</v>
          </cell>
          <cell r="D728" t="str">
            <v>CARROLLTON</v>
          </cell>
          <cell r="E728" t="str">
            <v>CRTNALXADS0</v>
          </cell>
          <cell r="F728">
            <v>476</v>
          </cell>
          <cell r="G728" t="str">
            <v>205367</v>
          </cell>
          <cell r="H728">
            <v>2628</v>
          </cell>
          <cell r="I728">
            <v>7676</v>
          </cell>
          <cell r="J728">
            <v>2628</v>
          </cell>
          <cell r="K728" t="str">
            <v>T801</v>
          </cell>
          <cell r="L728" t="str">
            <v>9789</v>
          </cell>
          <cell r="M728" t="str">
            <v>CENTURYTEL TEL AL LLC (NORTHERN)</v>
          </cell>
          <cell r="N728" t="str">
            <v>CRTNAL</v>
          </cell>
          <cell r="O728" t="str">
            <v>CARROLLTON</v>
          </cell>
          <cell r="P728" t="str">
            <v>CARROLLTON</v>
          </cell>
          <cell r="R728" t="str">
            <v>CT</v>
          </cell>
          <cell r="S728" t="str">
            <v>EAST</v>
          </cell>
          <cell r="T728" t="str">
            <v>KEVIN MCCARTER</v>
          </cell>
          <cell r="U728" t="str">
            <v>CenturyTel of Alabama, LLC</v>
          </cell>
          <cell r="V728" t="str">
            <v>CenturyTel FCC #2 and #3</v>
          </cell>
          <cell r="W728">
            <v>9789</v>
          </cell>
          <cell r="X728" t="str">
            <v>BIRMINGHAM ALABAMA</v>
          </cell>
          <cell r="Y728">
            <v>7676</v>
          </cell>
          <cell r="Z728">
            <v>2628</v>
          </cell>
          <cell r="AA728">
            <v>0</v>
          </cell>
          <cell r="AB728">
            <v>0</v>
          </cell>
          <cell r="AC728">
            <v>33.26213807666069</v>
          </cell>
          <cell r="AD728">
            <v>-88.094895138887097</v>
          </cell>
          <cell r="AE728" t="str">
            <v>204 CEMETARY ST</v>
          </cell>
          <cell r="AF728" t="str">
            <v>CARROLLTON</v>
          </cell>
          <cell r="AG728" t="str">
            <v>35447</v>
          </cell>
          <cell r="AH728">
            <v>0</v>
          </cell>
          <cell r="AI728" t="str">
            <v>X</v>
          </cell>
          <cell r="AJ728" t="str">
            <v>X</v>
          </cell>
          <cell r="AK728" t="str">
            <v>-</v>
          </cell>
        </row>
        <row r="729">
          <cell r="A729" t="str">
            <v>CRTOMNCB</v>
          </cell>
          <cell r="B729" t="str">
            <v>MN</v>
          </cell>
          <cell r="C729" t="str">
            <v>MN</v>
          </cell>
          <cell r="D729" t="str">
            <v>CARLTON</v>
          </cell>
          <cell r="E729" t="str">
            <v>CRTOMNCBRS3</v>
          </cell>
          <cell r="F729">
            <v>624</v>
          </cell>
          <cell r="G729" t="str">
            <v>218384</v>
          </cell>
          <cell r="H729">
            <v>4563</v>
          </cell>
          <cell r="I729">
            <v>5396</v>
          </cell>
          <cell r="J729">
            <v>4563</v>
          </cell>
          <cell r="K729" t="str">
            <v>T600</v>
          </cell>
          <cell r="L729" t="str">
            <v>9631</v>
          </cell>
          <cell r="M729" t="str">
            <v>QWEST CORPORATION</v>
          </cell>
          <cell r="N729" t="str">
            <v>CRTOMNCB</v>
          </cell>
          <cell r="O729" t="str">
            <v>CARLTON</v>
          </cell>
          <cell r="P729" t="str">
            <v>CARLTON</v>
          </cell>
          <cell r="R729" t="str">
            <v>Q</v>
          </cell>
          <cell r="S729" t="str">
            <v>MIDWEST</v>
          </cell>
          <cell r="T729" t="str">
            <v>DUANE RING</v>
          </cell>
          <cell r="U729" t="str">
            <v>QWEST CORPORATION</v>
          </cell>
          <cell r="V729" t="e">
            <v>#N/A</v>
          </cell>
          <cell r="W729" t="e">
            <v>#N/A</v>
          </cell>
          <cell r="X729" t="e">
            <v>#N/A</v>
          </cell>
          <cell r="Y729" t="e">
            <v>#N/A</v>
          </cell>
          <cell r="Z729" t="e">
            <v>#N/A</v>
          </cell>
          <cell r="AA729" t="e">
            <v>#N/A</v>
          </cell>
          <cell r="AB729" t="e">
            <v>#N/A</v>
          </cell>
          <cell r="AC729">
            <v>46.666943000000003</v>
          </cell>
          <cell r="AD729">
            <v>-92.425835000000006</v>
          </cell>
          <cell r="AE729" t="e">
            <v>#N/A</v>
          </cell>
          <cell r="AF729" t="e">
            <v>#N/A</v>
          </cell>
          <cell r="AG729" t="e">
            <v>#N/A</v>
          </cell>
          <cell r="AH729" t="e">
            <v>#N/A</v>
          </cell>
          <cell r="AI729" t="e">
            <v>#N/A</v>
          </cell>
          <cell r="AJ729" t="e">
            <v>#N/A</v>
          </cell>
          <cell r="AK729" t="e">
            <v>#N/A</v>
          </cell>
        </row>
        <row r="730">
          <cell r="A730" t="str">
            <v>CRTOOHXA</v>
          </cell>
          <cell r="B730" t="str">
            <v>OH</v>
          </cell>
          <cell r="C730" t="str">
            <v>OH</v>
          </cell>
          <cell r="D730" t="str">
            <v>CROTON</v>
          </cell>
          <cell r="E730" t="str">
            <v>CRTOOHXARS2</v>
          </cell>
          <cell r="F730">
            <v>324</v>
          </cell>
          <cell r="G730" t="str">
            <v>740893</v>
          </cell>
          <cell r="H730">
            <v>2540</v>
          </cell>
          <cell r="I730">
            <v>5894</v>
          </cell>
          <cell r="J730">
            <v>2540</v>
          </cell>
          <cell r="K730" t="str">
            <v>T855</v>
          </cell>
          <cell r="L730" t="str">
            <v>0661</v>
          </cell>
          <cell r="M730" t="str">
            <v>UNITED TEL. CO. OF OHIO</v>
          </cell>
          <cell r="N730" t="str">
            <v>CRTOOH</v>
          </cell>
          <cell r="O730" t="str">
            <v>CROTON</v>
          </cell>
          <cell r="P730" t="str">
            <v>CROTON</v>
          </cell>
          <cell r="R730" t="str">
            <v>EQ</v>
          </cell>
          <cell r="S730" t="str">
            <v>MIDWEST</v>
          </cell>
          <cell r="T730" t="str">
            <v>DUANE RING</v>
          </cell>
          <cell r="U730" t="str">
            <v>UNITED TEL. CO. OF OHIO</v>
          </cell>
          <cell r="V730" t="e">
            <v>#N/A</v>
          </cell>
          <cell r="W730" t="e">
            <v>#N/A</v>
          </cell>
          <cell r="X730" t="e">
            <v>#N/A</v>
          </cell>
          <cell r="Y730" t="e">
            <v>#N/A</v>
          </cell>
          <cell r="Z730" t="e">
            <v>#N/A</v>
          </cell>
          <cell r="AA730" t="e">
            <v>#N/A</v>
          </cell>
          <cell r="AB730" t="e">
            <v>#N/A</v>
          </cell>
          <cell r="AC730">
            <v>40.239094000000001</v>
          </cell>
          <cell r="AD730">
            <v>-82.687438999999998</v>
          </cell>
          <cell r="AE730" t="e">
            <v>#N/A</v>
          </cell>
          <cell r="AF730" t="e">
            <v>#N/A</v>
          </cell>
          <cell r="AG730" t="e">
            <v>#N/A</v>
          </cell>
          <cell r="AH730" t="e">
            <v>#N/A</v>
          </cell>
          <cell r="AI730" t="e">
            <v>#N/A</v>
          </cell>
          <cell r="AJ730" t="e">
            <v>#N/A</v>
          </cell>
          <cell r="AK730" t="e">
            <v>#N/A</v>
          </cell>
        </row>
        <row r="731">
          <cell r="A731" t="str">
            <v>CRTOORXA</v>
          </cell>
          <cell r="B731" t="str">
            <v>OR</v>
          </cell>
          <cell r="C731" t="str">
            <v>OR</v>
          </cell>
          <cell r="D731" t="str">
            <v>Carlton</v>
          </cell>
          <cell r="E731" t="str">
            <v>CRTOORXARS0</v>
          </cell>
          <cell r="F731">
            <v>672</v>
          </cell>
          <cell r="G731" t="str">
            <v>503852</v>
          </cell>
          <cell r="H731">
            <v>8988</v>
          </cell>
          <cell r="I731">
            <v>6855</v>
          </cell>
          <cell r="J731">
            <v>8988</v>
          </cell>
          <cell r="K731" t="str">
            <v>T877</v>
          </cell>
          <cell r="L731" t="str">
            <v>4520</v>
          </cell>
          <cell r="M731" t="str">
            <v>UNITED TELEPHONE-NORTHWEST</v>
          </cell>
          <cell r="N731" t="str">
            <v>CRTOOR</v>
          </cell>
          <cell r="O731" t="str">
            <v>CARLTON</v>
          </cell>
          <cell r="P731" t="str">
            <v>CARLTON</v>
          </cell>
          <cell r="R731" t="str">
            <v>EQ</v>
          </cell>
          <cell r="S731" t="str">
            <v>WEST</v>
          </cell>
          <cell r="T731" t="str">
            <v>BRIAN STADING</v>
          </cell>
          <cell r="U731" t="str">
            <v>UNITED TELEPHONE-NORTHWEST</v>
          </cell>
          <cell r="V731" t="e">
            <v>#N/A</v>
          </cell>
          <cell r="W731" t="e">
            <v>#N/A</v>
          </cell>
          <cell r="X731" t="e">
            <v>#N/A</v>
          </cell>
          <cell r="Y731" t="e">
            <v>#N/A</v>
          </cell>
          <cell r="Z731" t="e">
            <v>#N/A</v>
          </cell>
          <cell r="AA731" t="e">
            <v>#N/A</v>
          </cell>
          <cell r="AB731" t="e">
            <v>#N/A</v>
          </cell>
          <cell r="AC731">
            <v>45.294094000000001</v>
          </cell>
          <cell r="AD731">
            <v>-123.174955</v>
          </cell>
          <cell r="AE731" t="e">
            <v>#N/A</v>
          </cell>
          <cell r="AF731" t="e">
            <v>#N/A</v>
          </cell>
          <cell r="AG731" t="e">
            <v>#N/A</v>
          </cell>
          <cell r="AH731" t="e">
            <v>#N/A</v>
          </cell>
          <cell r="AI731" t="e">
            <v>#N/A</v>
          </cell>
          <cell r="AJ731" t="e">
            <v>#N/A</v>
          </cell>
          <cell r="AK731" t="e">
            <v>#N/A</v>
          </cell>
        </row>
        <row r="732">
          <cell r="A732" t="str">
            <v>CRTSWAXA</v>
          </cell>
          <cell r="B732" t="str">
            <v>WA</v>
          </cell>
          <cell r="C732" t="str">
            <v>WA</v>
          </cell>
          <cell r="D732" t="str">
            <v>CURTIS</v>
          </cell>
          <cell r="E732" t="str">
            <v>CRTSWAXARS0</v>
          </cell>
          <cell r="F732">
            <v>674</v>
          </cell>
          <cell r="G732" t="str">
            <v>360245</v>
          </cell>
          <cell r="H732">
            <v>8999</v>
          </cell>
          <cell r="I732">
            <v>6577</v>
          </cell>
          <cell r="J732">
            <v>8999</v>
          </cell>
          <cell r="K732" t="str">
            <v>T141</v>
          </cell>
          <cell r="L732" t="str">
            <v>2408</v>
          </cell>
          <cell r="M732" t="str">
            <v>CENTURYTEL OF WASHINGTON</v>
          </cell>
          <cell r="N732" t="str">
            <v>CRTSWA</v>
          </cell>
          <cell r="O732" t="str">
            <v>CURTIS</v>
          </cell>
          <cell r="P732" t="str">
            <v>CURTIS</v>
          </cell>
          <cell r="R732" t="str">
            <v>CT</v>
          </cell>
          <cell r="S732" t="str">
            <v>WEST</v>
          </cell>
          <cell r="T732" t="str">
            <v>BRIAN STADING</v>
          </cell>
          <cell r="U732" t="str">
            <v>CenturyTel of Washington, Inc.</v>
          </cell>
          <cell r="V732" t="str">
            <v>TUECA</v>
          </cell>
          <cell r="W732">
            <v>2408</v>
          </cell>
          <cell r="X732" t="str">
            <v>SEATTLE WASHINGTON</v>
          </cell>
          <cell r="Y732">
            <v>6577</v>
          </cell>
          <cell r="Z732">
            <v>8999</v>
          </cell>
          <cell r="AA732">
            <v>0</v>
          </cell>
          <cell r="AB732">
            <v>0</v>
          </cell>
          <cell r="AC732">
            <v>46.555692867696351</v>
          </cell>
          <cell r="AD732">
            <v>-123.12953033163076</v>
          </cell>
          <cell r="AE732" t="str">
            <v>NEWAUKUM RD N &amp; BOISTFORT</v>
          </cell>
          <cell r="AF732" t="str">
            <v>CURTIS</v>
          </cell>
          <cell r="AG732" t="str">
            <v>98538</v>
          </cell>
          <cell r="AH732">
            <v>0</v>
          </cell>
          <cell r="AI732" t="str">
            <v>-</v>
          </cell>
          <cell r="AJ732" t="str">
            <v>-</v>
          </cell>
          <cell r="AK732" t="str">
            <v>X</v>
          </cell>
        </row>
        <row r="733">
          <cell r="A733" t="str">
            <v>CRTZCOMA</v>
          </cell>
          <cell r="B733" t="str">
            <v>CO</v>
          </cell>
          <cell r="C733" t="str">
            <v>CO</v>
          </cell>
          <cell r="D733" t="str">
            <v>CORTEZ</v>
          </cell>
          <cell r="E733" t="str">
            <v>CRTZCOMADS0</v>
          </cell>
          <cell r="F733">
            <v>656</v>
          </cell>
          <cell r="G733" t="str">
            <v>970564</v>
          </cell>
          <cell r="H733">
            <v>6348</v>
          </cell>
          <cell r="I733">
            <v>8166</v>
          </cell>
          <cell r="J733">
            <v>6348</v>
          </cell>
          <cell r="K733" t="str">
            <v>T600</v>
          </cell>
          <cell r="L733" t="str">
            <v>9636</v>
          </cell>
          <cell r="M733" t="str">
            <v>QWEST CORPORATION</v>
          </cell>
          <cell r="N733" t="str">
            <v>CRTZCOMA</v>
          </cell>
          <cell r="O733" t="str">
            <v>CORTEZ</v>
          </cell>
          <cell r="P733" t="str">
            <v>CORTEZ</v>
          </cell>
          <cell r="R733" t="str">
            <v>Q</v>
          </cell>
          <cell r="S733" t="str">
            <v>MOUNTAIN WEST</v>
          </cell>
          <cell r="T733" t="str">
            <v>TERRY BEELER</v>
          </cell>
          <cell r="U733" t="str">
            <v>QWEST CORPORATION</v>
          </cell>
          <cell r="V733" t="e">
            <v>#N/A</v>
          </cell>
          <cell r="W733" t="e">
            <v>#N/A</v>
          </cell>
          <cell r="X733" t="e">
            <v>#N/A</v>
          </cell>
          <cell r="Y733" t="e">
            <v>#N/A</v>
          </cell>
          <cell r="Z733" t="e">
            <v>#N/A</v>
          </cell>
          <cell r="AA733" t="e">
            <v>#N/A</v>
          </cell>
          <cell r="AB733" t="e">
            <v>#N/A</v>
          </cell>
          <cell r="AC733">
            <v>37.347543999999999</v>
          </cell>
          <cell r="AD733">
            <v>-108.58579</v>
          </cell>
          <cell r="AE733" t="e">
            <v>#N/A</v>
          </cell>
          <cell r="AF733" t="e">
            <v>#N/A</v>
          </cell>
          <cell r="AG733" t="e">
            <v>#N/A</v>
          </cell>
          <cell r="AH733" t="e">
            <v>#N/A</v>
          </cell>
          <cell r="AI733" t="e">
            <v>#N/A</v>
          </cell>
          <cell r="AJ733" t="e">
            <v>#N/A</v>
          </cell>
          <cell r="AK733" t="e">
            <v>#N/A</v>
          </cell>
        </row>
        <row r="734">
          <cell r="A734" t="str">
            <v>CRVLARXA</v>
          </cell>
          <cell r="B734" t="str">
            <v>AR</v>
          </cell>
          <cell r="C734" t="str">
            <v>AR</v>
          </cell>
          <cell r="D734" t="str">
            <v>CARRYVILLE</v>
          </cell>
          <cell r="E734" t="str">
            <v>CRVLARXARL0</v>
          </cell>
          <cell r="F734">
            <v>528</v>
          </cell>
          <cell r="G734" t="str">
            <v>870529</v>
          </cell>
          <cell r="H734">
            <v>3259</v>
          </cell>
          <cell r="I734">
            <v>7247</v>
          </cell>
          <cell r="J734">
            <v>3259</v>
          </cell>
          <cell r="K734" t="str">
            <v>T094</v>
          </cell>
          <cell r="L734" t="str">
            <v>1144</v>
          </cell>
          <cell r="M734" t="str">
            <v>CENTURYTEL CENTRAL ARKANSAS, LLC</v>
          </cell>
          <cell r="N734" t="str">
            <v>CRVLAR</v>
          </cell>
          <cell r="O734" t="str">
            <v>CARRYVILLE</v>
          </cell>
          <cell r="P734" t="str">
            <v>CARRYVILLE</v>
          </cell>
          <cell r="R734" t="str">
            <v>CT</v>
          </cell>
          <cell r="S734" t="str">
            <v>EAST</v>
          </cell>
          <cell r="T734" t="str">
            <v>KEVIN MCCARTER</v>
          </cell>
          <cell r="U734" t="str">
            <v>CenturyTel of Central Arkansas, LLC</v>
          </cell>
          <cell r="V734" t="str">
            <v>CenturyTel FCC # 7</v>
          </cell>
          <cell r="W734">
            <v>1144</v>
          </cell>
          <cell r="X734" t="str">
            <v>LITTLE ROCK ARKANSAS</v>
          </cell>
          <cell r="Y734">
            <v>7242</v>
          </cell>
          <cell r="Z734">
            <v>3249</v>
          </cell>
          <cell r="AA734">
            <v>5</v>
          </cell>
          <cell r="AB734">
            <v>10</v>
          </cell>
          <cell r="AC734">
            <v>36.346222863125249</v>
          </cell>
          <cell r="AD734">
            <v>-90.097383321693712</v>
          </cell>
          <cell r="AE734" t="str">
            <v>E/O STHWY 139 ON MAIN ST</v>
          </cell>
          <cell r="AF734" t="str">
            <v>CARRYVILLE</v>
          </cell>
          <cell r="AG734" t="str">
            <v>72454</v>
          </cell>
          <cell r="AH734">
            <v>0</v>
          </cell>
          <cell r="AI734" t="str">
            <v>X</v>
          </cell>
          <cell r="AJ734" t="str">
            <v>-</v>
          </cell>
          <cell r="AK734" t="str">
            <v>X</v>
          </cell>
        </row>
        <row r="735">
          <cell r="A735" t="str">
            <v>CRVLKSXA</v>
          </cell>
          <cell r="B735" t="str">
            <v>KS</v>
          </cell>
          <cell r="C735" t="str">
            <v>KS</v>
          </cell>
          <cell r="D735" t="str">
            <v>CIRCLEVILLE</v>
          </cell>
          <cell r="E735" t="str">
            <v>CRVLKSXARS0</v>
          </cell>
          <cell r="F735">
            <v>534</v>
          </cell>
          <cell r="G735" t="str">
            <v>785924</v>
          </cell>
          <cell r="H735">
            <v>4436</v>
          </cell>
          <cell r="I735">
            <v>7031</v>
          </cell>
          <cell r="J735">
            <v>4436</v>
          </cell>
          <cell r="K735" t="str">
            <v>T871</v>
          </cell>
          <cell r="L735" t="str">
            <v>1810</v>
          </cell>
          <cell r="M735" t="str">
            <v>UNITED TEL OF EASTERN KANSAS</v>
          </cell>
          <cell r="N735" t="str">
            <v>CRVLKS</v>
          </cell>
          <cell r="O735" t="str">
            <v>CIRCLEVILLE</v>
          </cell>
          <cell r="P735" t="str">
            <v>CIRCLEVL</v>
          </cell>
          <cell r="R735" t="str">
            <v>EQ</v>
          </cell>
          <cell r="S735" t="str">
            <v>MIDWEST</v>
          </cell>
          <cell r="T735" t="str">
            <v>DUANE RING</v>
          </cell>
          <cell r="U735" t="str">
            <v>UNITED TEL OF EASTERN KANSAS</v>
          </cell>
          <cell r="V735" t="e">
            <v>#N/A</v>
          </cell>
          <cell r="W735" t="e">
            <v>#N/A</v>
          </cell>
          <cell r="X735" t="e">
            <v>#N/A</v>
          </cell>
          <cell r="Y735" t="e">
            <v>#N/A</v>
          </cell>
          <cell r="Z735" t="e">
            <v>#N/A</v>
          </cell>
          <cell r="AA735" t="e">
            <v>#N/A</v>
          </cell>
          <cell r="AB735" t="e">
            <v>#N/A</v>
          </cell>
          <cell r="AC735">
            <v>39.508324000000002</v>
          </cell>
          <cell r="AD735">
            <v>-95.858963000000003</v>
          </cell>
          <cell r="AE735" t="e">
            <v>#N/A</v>
          </cell>
          <cell r="AF735" t="e">
            <v>#N/A</v>
          </cell>
          <cell r="AG735" t="e">
            <v>#N/A</v>
          </cell>
          <cell r="AH735" t="e">
            <v>#N/A</v>
          </cell>
          <cell r="AI735" t="e">
            <v>#N/A</v>
          </cell>
          <cell r="AJ735" t="e">
            <v>#N/A</v>
          </cell>
          <cell r="AK735" t="e">
            <v>#N/A</v>
          </cell>
        </row>
        <row r="736">
          <cell r="A736" t="str">
            <v>CRVSMTMA</v>
          </cell>
          <cell r="B736" t="str">
            <v>MT</v>
          </cell>
          <cell r="C736" t="str">
            <v>MT</v>
          </cell>
          <cell r="D736" t="str">
            <v>CORVALLIS</v>
          </cell>
          <cell r="E736" t="str">
            <v>CRVSMTMARS1</v>
          </cell>
          <cell r="F736">
            <v>648</v>
          </cell>
          <cell r="G736" t="str">
            <v>406961</v>
          </cell>
          <cell r="H736">
            <v>7646</v>
          </cell>
          <cell r="I736">
            <v>6458</v>
          </cell>
          <cell r="J736">
            <v>7646</v>
          </cell>
          <cell r="K736" t="str">
            <v>T600</v>
          </cell>
          <cell r="L736" t="str">
            <v>9636</v>
          </cell>
          <cell r="M736" t="str">
            <v>QWEST CORPORATION</v>
          </cell>
          <cell r="N736" t="str">
            <v>CRVSMTMA</v>
          </cell>
          <cell r="O736" t="str">
            <v>CORVALLIS</v>
          </cell>
          <cell r="P736" t="str">
            <v>HAMILTON</v>
          </cell>
          <cell r="Q736"/>
          <cell r="R736" t="str">
            <v>Q</v>
          </cell>
          <cell r="S736" t="str">
            <v>WEST</v>
          </cell>
          <cell r="T736" t="str">
            <v>BRIAN STADING</v>
          </cell>
          <cell r="U736" t="str">
            <v>QWEST CORPORATION</v>
          </cell>
          <cell r="V736" t="e">
            <v>#N/A</v>
          </cell>
          <cell r="W736" t="e">
            <v>#N/A</v>
          </cell>
          <cell r="X736" t="e">
            <v>#N/A</v>
          </cell>
          <cell r="Y736" t="e">
            <v>#N/A</v>
          </cell>
          <cell r="Z736" t="e">
            <v>#N/A</v>
          </cell>
          <cell r="AA736" t="e">
            <v>#N/A</v>
          </cell>
          <cell r="AB736" t="e">
            <v>#N/A</v>
          </cell>
          <cell r="AC736" t="e">
            <v>#N/A</v>
          </cell>
          <cell r="AD736" t="e">
            <v>#N/A</v>
          </cell>
          <cell r="AE736" t="e">
            <v>#N/A</v>
          </cell>
          <cell r="AF736" t="e">
            <v>#N/A</v>
          </cell>
          <cell r="AG736" t="e">
            <v>#N/A</v>
          </cell>
          <cell r="AH736" t="e">
            <v>#N/A</v>
          </cell>
          <cell r="AI736" t="e">
            <v>#N/A</v>
          </cell>
          <cell r="AJ736" t="e">
            <v>#N/A</v>
          </cell>
          <cell r="AK736" t="e">
            <v>#N/A</v>
          </cell>
        </row>
        <row r="737">
          <cell r="A737" t="str">
            <v>CRVSOR65</v>
          </cell>
          <cell r="B737" t="str">
            <v>OR</v>
          </cell>
          <cell r="C737" t="str">
            <v>OR</v>
          </cell>
          <cell r="D737" t="str">
            <v>CORVALLIS</v>
          </cell>
          <cell r="E737" t="str">
            <v>CRVSOR65DS1</v>
          </cell>
          <cell r="F737">
            <v>670</v>
          </cell>
          <cell r="G737" t="str">
            <v>541713</v>
          </cell>
          <cell r="H737">
            <v>8990</v>
          </cell>
          <cell r="I737">
            <v>7017</v>
          </cell>
          <cell r="J737">
            <v>8990</v>
          </cell>
          <cell r="K737" t="str">
            <v>T600</v>
          </cell>
          <cell r="L737" t="str">
            <v>9638</v>
          </cell>
          <cell r="M737" t="str">
            <v>QWEST CORPORATION</v>
          </cell>
          <cell r="N737" t="str">
            <v>CRVSOR65</v>
          </cell>
          <cell r="O737" t="str">
            <v>CORVALLIS</v>
          </cell>
          <cell r="P737" t="str">
            <v>CORVALLIS</v>
          </cell>
          <cell r="R737" t="str">
            <v>Q</v>
          </cell>
          <cell r="S737" t="str">
            <v>WEST</v>
          </cell>
          <cell r="T737" t="str">
            <v>BRIAN STADING</v>
          </cell>
          <cell r="U737" t="str">
            <v>QWEST CORPORATION</v>
          </cell>
          <cell r="V737" t="e">
            <v>#N/A</v>
          </cell>
          <cell r="W737" t="e">
            <v>#N/A</v>
          </cell>
          <cell r="X737" t="e">
            <v>#N/A</v>
          </cell>
          <cell r="Y737" t="e">
            <v>#N/A</v>
          </cell>
          <cell r="Z737" t="e">
            <v>#N/A</v>
          </cell>
          <cell r="AA737" t="e">
            <v>#N/A</v>
          </cell>
          <cell r="AB737" t="e">
            <v>#N/A</v>
          </cell>
          <cell r="AC737">
            <v>44.565731</v>
          </cell>
          <cell r="AD737">
            <v>-123.261967</v>
          </cell>
          <cell r="AE737" t="e">
            <v>#N/A</v>
          </cell>
          <cell r="AF737" t="e">
            <v>#N/A</v>
          </cell>
          <cell r="AG737" t="e">
            <v>#N/A</v>
          </cell>
          <cell r="AH737" t="e">
            <v>#N/A</v>
          </cell>
          <cell r="AI737" t="e">
            <v>#N/A</v>
          </cell>
          <cell r="AJ737" t="e">
            <v>#N/A</v>
          </cell>
          <cell r="AK737" t="e">
            <v>#N/A</v>
          </cell>
        </row>
        <row r="738">
          <cell r="A738" t="str">
            <v>CRVTWIXA</v>
          </cell>
          <cell r="B738" t="str">
            <v>WI</v>
          </cell>
          <cell r="C738" t="str">
            <v>WI</v>
          </cell>
          <cell r="D738" t="str">
            <v>CRIVITZ</v>
          </cell>
          <cell r="E738" t="str">
            <v>CRVTWIXA4MD</v>
          </cell>
          <cell r="F738">
            <v>350</v>
          </cell>
          <cell r="G738" t="str">
            <v>715217</v>
          </cell>
          <cell r="H738">
            <v>3821</v>
          </cell>
          <cell r="I738">
            <v>5373</v>
          </cell>
          <cell r="J738">
            <v>3821</v>
          </cell>
          <cell r="K738" t="str">
            <v>T157</v>
          </cell>
          <cell r="L738" t="str">
            <v>0841</v>
          </cell>
          <cell r="M738" t="str">
            <v>CENTURYTEL MW-WI-CENCOM</v>
          </cell>
          <cell r="N738" t="str">
            <v>CRVTWI</v>
          </cell>
          <cell r="O738" t="str">
            <v>CRIVITZ</v>
          </cell>
          <cell r="P738" t="str">
            <v>CRIVITZ</v>
          </cell>
          <cell r="R738" t="str">
            <v>CT</v>
          </cell>
          <cell r="S738" t="str">
            <v>MIDWEST</v>
          </cell>
          <cell r="T738" t="str">
            <v>DUANE RING</v>
          </cell>
          <cell r="U738" t="str">
            <v>CenturyTel of the Midwest-Wisconsin, LLC</v>
          </cell>
          <cell r="V738" t="str">
            <v>NECA</v>
          </cell>
          <cell r="W738">
            <v>841</v>
          </cell>
          <cell r="X738" t="str">
            <v>NORTHEAST WISCONSIN</v>
          </cell>
          <cell r="Y738">
            <v>5373</v>
          </cell>
          <cell r="Z738">
            <v>3821</v>
          </cell>
          <cell r="AA738">
            <v>0</v>
          </cell>
          <cell r="AB738">
            <v>0</v>
          </cell>
          <cell r="AC738">
            <v>45.234534844391646</v>
          </cell>
          <cell r="AD738">
            <v>-88.001818102907805</v>
          </cell>
          <cell r="AE738" t="str">
            <v>SARAH ST</v>
          </cell>
          <cell r="AF738" t="str">
            <v>CRIVITZ</v>
          </cell>
          <cell r="AG738" t="str">
            <v>54114</v>
          </cell>
          <cell r="AH738" t="str">
            <v>CRVTWIXADS0</v>
          </cell>
          <cell r="AI738" t="str">
            <v>-</v>
          </cell>
          <cell r="AJ738" t="str">
            <v>-</v>
          </cell>
          <cell r="AK738" t="str">
            <v>-</v>
          </cell>
        </row>
        <row r="739">
          <cell r="A739" t="str">
            <v>CRVWFLXA</v>
          </cell>
          <cell r="B739" t="str">
            <v>FL</v>
          </cell>
          <cell r="C739" t="str">
            <v>FL</v>
          </cell>
          <cell r="D739" t="str">
            <v>CRESTVIEW</v>
          </cell>
          <cell r="E739" t="str">
            <v>CRVWFLXADS0</v>
          </cell>
          <cell r="F739">
            <v>448</v>
          </cell>
          <cell r="G739" t="str">
            <v>850306</v>
          </cell>
          <cell r="H739">
            <v>2127</v>
          </cell>
          <cell r="I739">
            <v>8025</v>
          </cell>
          <cell r="J739">
            <v>2127</v>
          </cell>
          <cell r="K739" t="str">
            <v>T863</v>
          </cell>
          <cell r="L739" t="str">
            <v>0340</v>
          </cell>
          <cell r="M739" t="str">
            <v>EMBARQ FLORIDA INC. (CENTRAL)</v>
          </cell>
          <cell r="N739" t="str">
            <v>CRVWFL</v>
          </cell>
          <cell r="O739" t="str">
            <v>CRESTVIEW</v>
          </cell>
          <cell r="P739" t="str">
            <v>CRESTVIEW</v>
          </cell>
          <cell r="R739" t="str">
            <v>EQ</v>
          </cell>
          <cell r="S739" t="str">
            <v>EAST</v>
          </cell>
          <cell r="T739" t="str">
            <v>KEVIN MCCARTER</v>
          </cell>
          <cell r="U739" t="str">
            <v>EMBARQ FLORIDA INC. (CENTRAL)</v>
          </cell>
          <cell r="V739" t="e">
            <v>#N/A</v>
          </cell>
          <cell r="W739" t="e">
            <v>#N/A</v>
          </cell>
          <cell r="X739" t="e">
            <v>#N/A</v>
          </cell>
          <cell r="Y739" t="e">
            <v>#N/A</v>
          </cell>
          <cell r="Z739" t="e">
            <v>#N/A</v>
          </cell>
          <cell r="AA739" t="e">
            <v>#N/A</v>
          </cell>
          <cell r="AB739" t="e">
            <v>#N/A</v>
          </cell>
          <cell r="AC739">
            <v>30.757605999999999</v>
          </cell>
          <cell r="AD739">
            <v>-86.572470999999993</v>
          </cell>
          <cell r="AE739" t="e">
            <v>#N/A</v>
          </cell>
          <cell r="AF739" t="e">
            <v>#N/A</v>
          </cell>
          <cell r="AG739" t="e">
            <v>#N/A</v>
          </cell>
          <cell r="AH739" t="e">
            <v>#N/A</v>
          </cell>
          <cell r="AI739" t="e">
            <v>#N/A</v>
          </cell>
          <cell r="AJ739" t="e">
            <v>#N/A</v>
          </cell>
          <cell r="AK739" t="e">
            <v>#N/A</v>
          </cell>
        </row>
        <row r="740">
          <cell r="A740" t="str">
            <v>CRWLINXA</v>
          </cell>
          <cell r="B740" t="str">
            <v>IN</v>
          </cell>
          <cell r="C740" t="str">
            <v>IN</v>
          </cell>
          <cell r="D740" t="str">
            <v>CROMWELL</v>
          </cell>
          <cell r="E740" t="str">
            <v>CRWLINXARS1</v>
          </cell>
          <cell r="F740">
            <v>332</v>
          </cell>
          <cell r="G740" t="str">
            <v>260856</v>
          </cell>
          <cell r="H740">
            <v>3086</v>
          </cell>
          <cell r="I740">
            <v>5920</v>
          </cell>
          <cell r="J740">
            <v>3086</v>
          </cell>
          <cell r="K740" t="str">
            <v>T865</v>
          </cell>
          <cell r="L740" t="str">
            <v>0832</v>
          </cell>
          <cell r="M740" t="str">
            <v>UNITED TEL. CO. OF INDIANA, INC.</v>
          </cell>
          <cell r="N740" t="str">
            <v>CRWLIN</v>
          </cell>
          <cell r="O740" t="str">
            <v>CROMWELL</v>
          </cell>
          <cell r="P740" t="str">
            <v>CROMWELL</v>
          </cell>
          <cell r="R740" t="str">
            <v>EQ</v>
          </cell>
          <cell r="S740" t="str">
            <v>MIDWEST</v>
          </cell>
          <cell r="T740" t="str">
            <v>DUANE RING</v>
          </cell>
          <cell r="U740" t="str">
            <v>UNITED TEL. CO. OF INDIANA, INC.</v>
          </cell>
          <cell r="V740" t="e">
            <v>#N/A</v>
          </cell>
          <cell r="W740" t="e">
            <v>#N/A</v>
          </cell>
          <cell r="X740" t="e">
            <v>#N/A</v>
          </cell>
          <cell r="Y740" t="e">
            <v>#N/A</v>
          </cell>
          <cell r="Z740" t="e">
            <v>#N/A</v>
          </cell>
          <cell r="AA740" t="e">
            <v>#N/A</v>
          </cell>
          <cell r="AB740" t="e">
            <v>#N/A</v>
          </cell>
          <cell r="AC740">
            <v>41.400435000000002</v>
          </cell>
          <cell r="AD740">
            <v>-85.614666</v>
          </cell>
          <cell r="AE740" t="e">
            <v>#N/A</v>
          </cell>
          <cell r="AF740" t="e">
            <v>#N/A</v>
          </cell>
          <cell r="AG740" t="e">
            <v>#N/A</v>
          </cell>
          <cell r="AH740" t="e">
            <v>#N/A</v>
          </cell>
          <cell r="AI740" t="e">
            <v>#N/A</v>
          </cell>
          <cell r="AJ740" t="e">
            <v>#N/A</v>
          </cell>
          <cell r="AK740" t="e">
            <v>#N/A</v>
          </cell>
        </row>
        <row r="741">
          <cell r="A741" t="str">
            <v>CRWLNCXA</v>
          </cell>
          <cell r="B741" t="str">
            <v>NC</v>
          </cell>
          <cell r="C741" t="str">
            <v>NC</v>
          </cell>
          <cell r="D741" t="str">
            <v>CRESWELL</v>
          </cell>
          <cell r="E741" t="str">
            <v>CRWLNCXA79F</v>
          </cell>
          <cell r="F741">
            <v>951</v>
          </cell>
          <cell r="G741" t="str">
            <v>252797</v>
          </cell>
          <cell r="H741">
            <v>1115</v>
          </cell>
          <cell r="I741">
            <v>6105</v>
          </cell>
          <cell r="J741">
            <v>1115</v>
          </cell>
          <cell r="K741" t="str">
            <v>T887</v>
          </cell>
          <cell r="L741" t="str">
            <v>0470</v>
          </cell>
          <cell r="M741" t="str">
            <v>CAROLINA TEL AND TEL CO., LLC</v>
          </cell>
          <cell r="N741" t="str">
            <v>CRWLNC</v>
          </cell>
          <cell r="O741" t="str">
            <v>CROMWELL</v>
          </cell>
          <cell r="P741" t="str">
            <v>CRESWELL</v>
          </cell>
          <cell r="R741" t="str">
            <v>EQ</v>
          </cell>
          <cell r="S741" t="str">
            <v>EAST</v>
          </cell>
          <cell r="T741" t="str">
            <v>KEVIN MCCARTER</v>
          </cell>
          <cell r="U741" t="str">
            <v>CAROLINA TEL AND TEL CO., LLC</v>
          </cell>
          <cell r="V741" t="e">
            <v>#N/A</v>
          </cell>
          <cell r="W741" t="e">
            <v>#N/A</v>
          </cell>
          <cell r="X741" t="e">
            <v>#N/A</v>
          </cell>
          <cell r="Y741" t="e">
            <v>#N/A</v>
          </cell>
          <cell r="Z741" t="e">
            <v>#N/A</v>
          </cell>
          <cell r="AA741" t="e">
            <v>#N/A</v>
          </cell>
          <cell r="AB741" t="e">
            <v>#N/A</v>
          </cell>
          <cell r="AC741">
            <v>35.869090999999997</v>
          </cell>
          <cell r="AD741">
            <v>-76.395944</v>
          </cell>
          <cell r="AE741" t="e">
            <v>#N/A</v>
          </cell>
          <cell r="AF741" t="e">
            <v>#N/A</v>
          </cell>
          <cell r="AG741" t="e">
            <v>#N/A</v>
          </cell>
          <cell r="AH741" t="e">
            <v>#N/A</v>
          </cell>
          <cell r="AI741" t="e">
            <v>#N/A</v>
          </cell>
          <cell r="AJ741" t="e">
            <v>#N/A</v>
          </cell>
          <cell r="AK741" t="e">
            <v>#N/A</v>
          </cell>
        </row>
        <row r="742">
          <cell r="A742" t="str">
            <v>CRWLORXA</v>
          </cell>
          <cell r="B742" t="str">
            <v>OR</v>
          </cell>
          <cell r="C742" t="str">
            <v>OR</v>
          </cell>
          <cell r="D742" t="str">
            <v>CRESWELL</v>
          </cell>
          <cell r="E742" t="str">
            <v>CRWLORXADS0</v>
          </cell>
          <cell r="F742">
            <v>670</v>
          </cell>
          <cell r="G742" t="str">
            <v>541895</v>
          </cell>
          <cell r="H742">
            <v>8942</v>
          </cell>
          <cell r="I742">
            <v>7157</v>
          </cell>
          <cell r="J742">
            <v>8942</v>
          </cell>
          <cell r="K742" t="str">
            <v>T145</v>
          </cell>
          <cell r="L742" t="str">
            <v>2395</v>
          </cell>
          <cell r="M742" t="str">
            <v>CENTURYTEL OF OREGON, INC.</v>
          </cell>
          <cell r="N742" t="str">
            <v>CRWLOR</v>
          </cell>
          <cell r="O742" t="str">
            <v>CRESWELL</v>
          </cell>
          <cell r="P742" t="str">
            <v>CRESWELL</v>
          </cell>
          <cell r="R742" t="str">
            <v>CT</v>
          </cell>
          <cell r="S742" t="str">
            <v>WEST</v>
          </cell>
          <cell r="T742" t="str">
            <v>BRIAN STADING</v>
          </cell>
          <cell r="U742" t="str">
            <v>CenturyTel of Oregon, Inc.</v>
          </cell>
          <cell r="V742" t="str">
            <v>TUECA</v>
          </cell>
          <cell r="W742">
            <v>2395</v>
          </cell>
          <cell r="X742" t="str">
            <v>EUGENE OREGON</v>
          </cell>
          <cell r="Y742">
            <v>7157</v>
          </cell>
          <cell r="Z742">
            <v>8942</v>
          </cell>
          <cell r="AA742">
            <v>0</v>
          </cell>
          <cell r="AB742">
            <v>0</v>
          </cell>
          <cell r="AC742">
            <v>43.91477360869952</v>
          </cell>
          <cell r="AD742">
            <v>-123.01961756662521</v>
          </cell>
          <cell r="AE742" t="str">
            <v>CRESWELL</v>
          </cell>
          <cell r="AF742" t="str">
            <v>CRESWELL</v>
          </cell>
          <cell r="AG742" t="str">
            <v>97426</v>
          </cell>
          <cell r="AH742">
            <v>0</v>
          </cell>
          <cell r="AI742" t="str">
            <v>X</v>
          </cell>
          <cell r="AJ742" t="str">
            <v>-</v>
          </cell>
          <cell r="AK742" t="str">
            <v>-</v>
          </cell>
        </row>
        <row r="743">
          <cell r="A743" t="str">
            <v>CRWYARXA</v>
          </cell>
          <cell r="B743" t="str">
            <v>AR</v>
          </cell>
          <cell r="C743" t="str">
            <v>AR</v>
          </cell>
          <cell r="D743" t="str">
            <v>CARAWAY</v>
          </cell>
          <cell r="E743" t="str">
            <v>CRWYARXARS0</v>
          </cell>
          <cell r="F743">
            <v>528</v>
          </cell>
          <cell r="G743" t="str">
            <v>870482</v>
          </cell>
          <cell r="H743">
            <v>3229</v>
          </cell>
          <cell r="I743">
            <v>7373</v>
          </cell>
          <cell r="J743">
            <v>3229</v>
          </cell>
          <cell r="K743" t="str">
            <v>T091</v>
          </cell>
          <cell r="L743" t="str">
            <v>1143</v>
          </cell>
          <cell r="M743" t="str">
            <v>CENTURYTEL NW AR DBA CENTURYLINK - SILOAM SPRINGS</v>
          </cell>
          <cell r="N743" t="str">
            <v>CRWYAR</v>
          </cell>
          <cell r="O743" t="str">
            <v>CARAWAY</v>
          </cell>
          <cell r="P743" t="str">
            <v>CARAWAY</v>
          </cell>
          <cell r="R743" t="str">
            <v>CT</v>
          </cell>
          <cell r="S743" t="str">
            <v>EAST</v>
          </cell>
          <cell r="T743" t="str">
            <v>KEVIN MCCARTER</v>
          </cell>
          <cell r="U743" t="str">
            <v>CenturyTel of Northwest Arkansas, LLC</v>
          </cell>
          <cell r="V743" t="str">
            <v>CenturyTel FCC # 7</v>
          </cell>
          <cell r="W743">
            <v>1143</v>
          </cell>
          <cell r="X743" t="str">
            <v>LITTLE ROCK ARKANSAS</v>
          </cell>
          <cell r="Y743">
            <v>7373</v>
          </cell>
          <cell r="Z743">
            <v>3229</v>
          </cell>
          <cell r="AA743">
            <v>0</v>
          </cell>
          <cell r="AB743">
            <v>0</v>
          </cell>
          <cell r="AC743">
            <v>35.761687453400469</v>
          </cell>
          <cell r="AD743">
            <v>-90.322728289855576</v>
          </cell>
          <cell r="AE743" t="str">
            <v>628 WAC0 ST</v>
          </cell>
          <cell r="AF743" t="str">
            <v>CARAWAY</v>
          </cell>
          <cell r="AG743" t="str">
            <v>72419</v>
          </cell>
          <cell r="AH743">
            <v>0</v>
          </cell>
          <cell r="AI743" t="str">
            <v>X</v>
          </cell>
          <cell r="AJ743" t="str">
            <v>-</v>
          </cell>
          <cell r="AK743" t="str">
            <v>X</v>
          </cell>
        </row>
        <row r="744">
          <cell r="A744" t="str">
            <v>CRYSMIXI</v>
          </cell>
          <cell r="B744" t="str">
            <v>MI</v>
          </cell>
          <cell r="C744" t="str">
            <v>MI</v>
          </cell>
          <cell r="D744" t="str">
            <v>CRYSTAL</v>
          </cell>
          <cell r="E744" t="str">
            <v>CRYSMIXIDS0</v>
          </cell>
          <cell r="F744">
            <v>344</v>
          </cell>
          <cell r="G744" t="str">
            <v>989235</v>
          </cell>
          <cell r="H744">
            <v>3189</v>
          </cell>
          <cell r="I744">
            <v>5513</v>
          </cell>
          <cell r="J744">
            <v>3189</v>
          </cell>
          <cell r="K744" t="str">
            <v>T100</v>
          </cell>
          <cell r="L744" t="str">
            <v>0702</v>
          </cell>
          <cell r="M744" t="str">
            <v>CENTURY TEL CO NORTHERN MICHIGAN</v>
          </cell>
          <cell r="N744" t="str">
            <v>CRYSMI</v>
          </cell>
          <cell r="O744" t="str">
            <v>CRYSTAL</v>
          </cell>
          <cell r="P744" t="str">
            <v>CRYSTAL</v>
          </cell>
          <cell r="R744" t="str">
            <v>CT</v>
          </cell>
          <cell r="S744" t="str">
            <v>MIDWEST</v>
          </cell>
          <cell r="T744" t="str">
            <v>DUANE RING</v>
          </cell>
          <cell r="U744" t="str">
            <v>CenturyTel of Michigan, Inc.</v>
          </cell>
          <cell r="V744" t="str">
            <v>CenturyTel FCC #1</v>
          </cell>
          <cell r="W744">
            <v>702</v>
          </cell>
          <cell r="X744" t="str">
            <v>SAGINAW MICHIGAN</v>
          </cell>
          <cell r="Y744">
            <v>5513</v>
          </cell>
          <cell r="Z744">
            <v>3189</v>
          </cell>
          <cell r="AA744">
            <v>0</v>
          </cell>
          <cell r="AB744">
            <v>0</v>
          </cell>
          <cell r="AC744">
            <v>43.263943684828988</v>
          </cell>
          <cell r="AD744">
            <v>-84.913663390619547</v>
          </cell>
          <cell r="AE744" t="str">
            <v>120 W LAKE ST</v>
          </cell>
          <cell r="AF744" t="str">
            <v>CRYSTAL</v>
          </cell>
          <cell r="AG744" t="str">
            <v>48818</v>
          </cell>
          <cell r="AH744">
            <v>0</v>
          </cell>
          <cell r="AI744" t="str">
            <v>X</v>
          </cell>
          <cell r="AJ744" t="str">
            <v>X</v>
          </cell>
          <cell r="AK744" t="str">
            <v>-</v>
          </cell>
        </row>
        <row r="745">
          <cell r="A745" t="str">
            <v>CRYSMNCR</v>
          </cell>
          <cell r="B745" t="str">
            <v>MN</v>
          </cell>
          <cell r="C745" t="str">
            <v>MN</v>
          </cell>
          <cell r="D745" t="str">
            <v>MPLS CRYSTAL</v>
          </cell>
          <cell r="E745" t="str">
            <v>CRYSMNCRDS0</v>
          </cell>
          <cell r="F745">
            <v>628</v>
          </cell>
          <cell r="G745" t="str">
            <v>763257</v>
          </cell>
          <cell r="H745">
            <v>4543</v>
          </cell>
          <cell r="I745">
            <v>5773</v>
          </cell>
          <cell r="J745">
            <v>4543</v>
          </cell>
          <cell r="K745" t="str">
            <v>T600</v>
          </cell>
          <cell r="L745" t="str">
            <v>9631</v>
          </cell>
          <cell r="M745" t="str">
            <v>QWEST CORPORATION</v>
          </cell>
          <cell r="N745" t="str">
            <v>CRYSMNCR</v>
          </cell>
          <cell r="O745" t="str">
            <v>MINNEAPOLIS</v>
          </cell>
          <cell r="P745" t="str">
            <v>TWINCITIES</v>
          </cell>
          <cell r="R745" t="str">
            <v>Q</v>
          </cell>
          <cell r="S745" t="str">
            <v>MIDWEST</v>
          </cell>
          <cell r="T745" t="str">
            <v>DUANE RING</v>
          </cell>
          <cell r="U745" t="str">
            <v>QWEST CORPORATION</v>
          </cell>
          <cell r="V745" t="e">
            <v>#N/A</v>
          </cell>
          <cell r="W745" t="e">
            <v>#N/A</v>
          </cell>
          <cell r="X745" t="e">
            <v>#N/A</v>
          </cell>
          <cell r="Y745" t="e">
            <v>#N/A</v>
          </cell>
          <cell r="Z745" t="e">
            <v>#N/A</v>
          </cell>
          <cell r="AA745" t="e">
            <v>#N/A</v>
          </cell>
          <cell r="AB745" t="e">
            <v>#N/A</v>
          </cell>
          <cell r="AC745">
            <v>45.040832999999999</v>
          </cell>
          <cell r="AD745">
            <v>-93.351387000000003</v>
          </cell>
          <cell r="AE745" t="e">
            <v>#N/A</v>
          </cell>
          <cell r="AF745" t="e">
            <v>#N/A</v>
          </cell>
          <cell r="AG745" t="e">
            <v>#N/A</v>
          </cell>
          <cell r="AH745" t="e">
            <v>#N/A</v>
          </cell>
          <cell r="AI745" t="e">
            <v>#N/A</v>
          </cell>
          <cell r="AJ745" t="e">
            <v>#N/A</v>
          </cell>
          <cell r="AK745" t="e">
            <v>#N/A</v>
          </cell>
        </row>
        <row r="746">
          <cell r="A746" t="str">
            <v>CRZTVAXA</v>
          </cell>
          <cell r="B746" t="str">
            <v>VA</v>
          </cell>
          <cell r="C746" t="str">
            <v>VA</v>
          </cell>
          <cell r="D746" t="str">
            <v>CROZET</v>
          </cell>
          <cell r="E746" t="str">
            <v>CRZTVAXARS0</v>
          </cell>
          <cell r="F746">
            <v>928</v>
          </cell>
          <cell r="G746" t="str">
            <v>434812</v>
          </cell>
          <cell r="H746">
            <v>1715</v>
          </cell>
          <cell r="I746">
            <v>5935</v>
          </cell>
          <cell r="J746">
            <v>1715</v>
          </cell>
          <cell r="K746" t="str">
            <v>T858</v>
          </cell>
          <cell r="L746" t="str">
            <v>0254</v>
          </cell>
          <cell r="M746" t="str">
            <v>CENTRAL TEL. CO. OF VIRGINIA</v>
          </cell>
          <cell r="N746" t="str">
            <v>CRZTVA</v>
          </cell>
          <cell r="O746" t="str">
            <v>CROZET</v>
          </cell>
          <cell r="P746" t="str">
            <v>CROZET</v>
          </cell>
          <cell r="R746" t="str">
            <v>EQ</v>
          </cell>
          <cell r="S746" t="str">
            <v>EAST</v>
          </cell>
          <cell r="T746" t="str">
            <v>KEVIN MCCARTER</v>
          </cell>
          <cell r="U746" t="str">
            <v>CENTRAL TEL. CO. OF VIRGINIA</v>
          </cell>
          <cell r="V746" t="e">
            <v>#N/A</v>
          </cell>
          <cell r="W746" t="e">
            <v>#N/A</v>
          </cell>
          <cell r="X746" t="e">
            <v>#N/A</v>
          </cell>
          <cell r="Y746" t="e">
            <v>#N/A</v>
          </cell>
          <cell r="Z746" t="e">
            <v>#N/A</v>
          </cell>
          <cell r="AA746" t="e">
            <v>#N/A</v>
          </cell>
          <cell r="AB746" t="e">
            <v>#N/A</v>
          </cell>
          <cell r="AC746">
            <v>38.069322</v>
          </cell>
          <cell r="AD746">
            <v>-78.694496999999998</v>
          </cell>
          <cell r="AE746" t="e">
            <v>#N/A</v>
          </cell>
          <cell r="AF746" t="e">
            <v>#N/A</v>
          </cell>
          <cell r="AG746" t="e">
            <v>#N/A</v>
          </cell>
          <cell r="AH746" t="e">
            <v>#N/A</v>
          </cell>
          <cell r="AI746" t="e">
            <v>#N/A</v>
          </cell>
          <cell r="AJ746" t="e">
            <v>#N/A</v>
          </cell>
          <cell r="AK746" t="e">
            <v>#N/A</v>
          </cell>
        </row>
        <row r="747">
          <cell r="A747" t="str">
            <v>CSBYMOXA</v>
          </cell>
          <cell r="B747" t="str">
            <v>MO</v>
          </cell>
          <cell r="C747" t="str">
            <v>MO</v>
          </cell>
          <cell r="D747" t="str">
            <v>COSBY</v>
          </cell>
          <cell r="E747" t="str">
            <v>CSBYMOXARS1</v>
          </cell>
          <cell r="F747">
            <v>524</v>
          </cell>
          <cell r="G747" t="str">
            <v>816378</v>
          </cell>
          <cell r="H747">
            <v>4284</v>
          </cell>
          <cell r="I747">
            <v>6882</v>
          </cell>
          <cell r="J747">
            <v>4284</v>
          </cell>
          <cell r="K747" t="str">
            <v>T095</v>
          </cell>
          <cell r="L747" t="str">
            <v>1151</v>
          </cell>
          <cell r="M747" t="str">
            <v>SPECTRA COMMUNICATIONS GROUP LLC</v>
          </cell>
          <cell r="N747" t="str">
            <v>CSBYMO</v>
          </cell>
          <cell r="O747" t="str">
            <v>COSBY</v>
          </cell>
          <cell r="P747" t="str">
            <v>COSBY</v>
          </cell>
          <cell r="R747" t="str">
            <v>CT</v>
          </cell>
          <cell r="S747" t="str">
            <v>MIDWEST</v>
          </cell>
          <cell r="T747" t="str">
            <v>DUANE RING</v>
          </cell>
          <cell r="U747" t="str">
            <v>Spectra Communications Group, LLC</v>
          </cell>
          <cell r="V747" t="str">
            <v>CenturyTel FCC #1</v>
          </cell>
          <cell r="W747">
            <v>1151</v>
          </cell>
          <cell r="X747" t="str">
            <v>KANSAS CITY MISSOURI</v>
          </cell>
          <cell r="Y747">
            <v>6882</v>
          </cell>
          <cell r="Z747">
            <v>4284</v>
          </cell>
          <cell r="AA747">
            <v>0</v>
          </cell>
          <cell r="AB747">
            <v>0</v>
          </cell>
          <cell r="AC747">
            <v>39.8670257877273</v>
          </cell>
          <cell r="AD747">
            <v>-94.680930394507612</v>
          </cell>
          <cell r="AE747" t="str">
            <v>557 MAIN ST</v>
          </cell>
          <cell r="AF747" t="str">
            <v>COSBY</v>
          </cell>
          <cell r="AG747" t="str">
            <v>64436</v>
          </cell>
          <cell r="AH747">
            <v>0</v>
          </cell>
          <cell r="AI747" t="str">
            <v>X</v>
          </cell>
          <cell r="AJ747" t="str">
            <v>-</v>
          </cell>
          <cell r="AK747" t="str">
            <v>X</v>
          </cell>
        </row>
        <row r="748">
          <cell r="A748" t="str">
            <v>CSCDMTMA</v>
          </cell>
          <cell r="B748" t="str">
            <v>MT</v>
          </cell>
          <cell r="C748" t="str">
            <v>MT</v>
          </cell>
          <cell r="D748" t="str">
            <v>CASCADE</v>
          </cell>
          <cell r="E748" t="str">
            <v>CSCDMTMARS1</v>
          </cell>
          <cell r="F748">
            <v>648</v>
          </cell>
          <cell r="G748" t="str">
            <v>406468</v>
          </cell>
          <cell r="H748">
            <v>7330</v>
          </cell>
          <cell r="I748">
            <v>6183</v>
          </cell>
          <cell r="J748">
            <v>7330</v>
          </cell>
          <cell r="K748" t="str">
            <v>T600</v>
          </cell>
          <cell r="L748" t="str">
            <v>9636</v>
          </cell>
          <cell r="M748" t="str">
            <v>QWEST CORPORATION</v>
          </cell>
          <cell r="N748" t="str">
            <v>CSCDMTMA</v>
          </cell>
          <cell r="O748" t="str">
            <v>CASCADE</v>
          </cell>
          <cell r="P748" t="str">
            <v>CASCADE</v>
          </cell>
          <cell r="R748" t="str">
            <v>Q</v>
          </cell>
          <cell r="S748" t="str">
            <v>WEST</v>
          </cell>
          <cell r="T748" t="str">
            <v>BRIAN STADING</v>
          </cell>
          <cell r="U748" t="str">
            <v>QWEST CORPORATION</v>
          </cell>
          <cell r="V748" t="e">
            <v>#N/A</v>
          </cell>
          <cell r="W748" t="e">
            <v>#N/A</v>
          </cell>
          <cell r="X748" t="e">
            <v>#N/A</v>
          </cell>
          <cell r="Y748" t="e">
            <v>#N/A</v>
          </cell>
          <cell r="Z748" t="e">
            <v>#N/A</v>
          </cell>
          <cell r="AA748" t="e">
            <v>#N/A</v>
          </cell>
          <cell r="AB748" t="e">
            <v>#N/A</v>
          </cell>
          <cell r="AC748">
            <v>47.270556999999997</v>
          </cell>
          <cell r="AD748">
            <v>-111.699997</v>
          </cell>
          <cell r="AE748" t="e">
            <v>#N/A</v>
          </cell>
          <cell r="AF748" t="e">
            <v>#N/A</v>
          </cell>
          <cell r="AG748" t="e">
            <v>#N/A</v>
          </cell>
          <cell r="AH748" t="e">
            <v>#N/A</v>
          </cell>
          <cell r="AI748" t="e">
            <v>#N/A</v>
          </cell>
          <cell r="AJ748" t="e">
            <v>#N/A</v>
          </cell>
          <cell r="AK748" t="e">
            <v>#N/A</v>
          </cell>
        </row>
        <row r="749">
          <cell r="A749" t="str">
            <v>CSDLMOXA</v>
          </cell>
          <cell r="B749" t="str">
            <v>MO</v>
          </cell>
          <cell r="C749" t="str">
            <v>MO</v>
          </cell>
          <cell r="D749" t="str">
            <v>CLARKSDALE</v>
          </cell>
          <cell r="E749" t="str">
            <v>CSDLMOXARS1</v>
          </cell>
          <cell r="F749">
            <v>524</v>
          </cell>
          <cell r="G749" t="str">
            <v>816393</v>
          </cell>
          <cell r="H749">
            <v>4259</v>
          </cell>
          <cell r="I749">
            <v>6882</v>
          </cell>
          <cell r="J749">
            <v>4259</v>
          </cell>
          <cell r="K749" t="str">
            <v>T095</v>
          </cell>
          <cell r="L749" t="str">
            <v>1151</v>
          </cell>
          <cell r="M749" t="str">
            <v>SPECTRA COMMUNICATIONS GROUP LLC</v>
          </cell>
          <cell r="N749" t="str">
            <v>CSDLMO</v>
          </cell>
          <cell r="O749" t="str">
            <v>CLARKSDALE</v>
          </cell>
          <cell r="P749" t="str">
            <v>CLARKSDALE</v>
          </cell>
          <cell r="R749" t="str">
            <v>CT</v>
          </cell>
          <cell r="S749" t="str">
            <v>MIDWEST</v>
          </cell>
          <cell r="T749" t="str">
            <v>DUANE RING</v>
          </cell>
          <cell r="U749" t="str">
            <v>Spectra Communications Group, LLC</v>
          </cell>
          <cell r="V749" t="str">
            <v>CenturyTel FCC #1</v>
          </cell>
          <cell r="W749">
            <v>1151</v>
          </cell>
          <cell r="X749" t="str">
            <v>KANSAS CITY MISSOURI</v>
          </cell>
          <cell r="Y749">
            <v>6884</v>
          </cell>
          <cell r="Z749">
            <v>4259</v>
          </cell>
          <cell r="AA749">
            <v>-2</v>
          </cell>
          <cell r="AB749">
            <v>0</v>
          </cell>
          <cell r="AC749">
            <v>39.812561492058379</v>
          </cell>
          <cell r="AD749">
            <v>-94.548979930615232</v>
          </cell>
          <cell r="AE749" t="str">
            <v>105 E ELM ST</v>
          </cell>
          <cell r="AF749" t="str">
            <v>CLARKSDALE</v>
          </cell>
          <cell r="AG749" t="str">
            <v>64430</v>
          </cell>
          <cell r="AH749">
            <v>0</v>
          </cell>
          <cell r="AI749" t="str">
            <v>X</v>
          </cell>
          <cell r="AJ749" t="str">
            <v>-</v>
          </cell>
          <cell r="AK749" t="str">
            <v>X</v>
          </cell>
        </row>
        <row r="750">
          <cell r="A750" t="str">
            <v>CSFRIDMA</v>
          </cell>
          <cell r="B750" t="str">
            <v>ID</v>
          </cell>
          <cell r="C750" t="str">
            <v>ID</v>
          </cell>
          <cell r="D750" t="str">
            <v>CASTLEFORD</v>
          </cell>
          <cell r="E750" t="str">
            <v>CSFRIDMARS1</v>
          </cell>
          <cell r="F750">
            <v>652</v>
          </cell>
          <cell r="G750" t="str">
            <v>208537</v>
          </cell>
          <cell r="H750">
            <v>7618</v>
          </cell>
          <cell r="I750">
            <v>7295</v>
          </cell>
          <cell r="J750">
            <v>7618</v>
          </cell>
          <cell r="K750" t="str">
            <v>T600</v>
          </cell>
          <cell r="L750" t="str">
            <v>9636</v>
          </cell>
          <cell r="M750" t="str">
            <v>QWEST CORPORATION</v>
          </cell>
          <cell r="N750" t="str">
            <v>CSFRIDMA</v>
          </cell>
          <cell r="O750" t="str">
            <v>CASTLEFORD</v>
          </cell>
          <cell r="P750" t="str">
            <v>TWIN FALLS</v>
          </cell>
          <cell r="R750" t="str">
            <v>Q</v>
          </cell>
          <cell r="S750" t="str">
            <v>WEST</v>
          </cell>
          <cell r="T750" t="str">
            <v>BRIAN STADING</v>
          </cell>
          <cell r="U750" t="str">
            <v>QWEST CORPORATION</v>
          </cell>
          <cell r="V750" t="e">
            <v>#N/A</v>
          </cell>
          <cell r="W750" t="e">
            <v>#N/A</v>
          </cell>
          <cell r="X750" t="e">
            <v>#N/A</v>
          </cell>
          <cell r="Y750" t="e">
            <v>#N/A</v>
          </cell>
          <cell r="Z750" t="e">
            <v>#N/A</v>
          </cell>
          <cell r="AA750" t="e">
            <v>#N/A</v>
          </cell>
          <cell r="AB750" t="e">
            <v>#N/A</v>
          </cell>
          <cell r="AC750">
            <v>42.521614</v>
          </cell>
          <cell r="AD750">
            <v>-114.869066</v>
          </cell>
          <cell r="AE750" t="e">
            <v>#N/A</v>
          </cell>
          <cell r="AF750" t="e">
            <v>#N/A</v>
          </cell>
          <cell r="AG750" t="e">
            <v>#N/A</v>
          </cell>
          <cell r="AH750" t="e">
            <v>#N/A</v>
          </cell>
          <cell r="AI750" t="e">
            <v>#N/A</v>
          </cell>
          <cell r="AJ750" t="e">
            <v>#N/A</v>
          </cell>
          <cell r="AK750" t="e">
            <v>#N/A</v>
          </cell>
        </row>
        <row r="751">
          <cell r="A751" t="str">
            <v>CSGRAZMA</v>
          </cell>
          <cell r="B751" t="str">
            <v>AZ</v>
          </cell>
          <cell r="C751" t="str">
            <v>AZ</v>
          </cell>
          <cell r="D751" t="str">
            <v>Casa Grande Local Tandem</v>
          </cell>
          <cell r="F751">
            <v>666</v>
          </cell>
          <cell r="I751"/>
          <cell r="J751"/>
          <cell r="M751"/>
          <cell r="N751"/>
          <cell r="O751"/>
          <cell r="P751"/>
          <cell r="S751"/>
          <cell r="U751"/>
          <cell r="AC751">
            <v>32.877223999999998</v>
          </cell>
          <cell r="AD751">
            <v>-111.749725</v>
          </cell>
        </row>
        <row r="752">
          <cell r="A752" t="str">
            <v>CSLBFLXA</v>
          </cell>
          <cell r="B752" t="str">
            <v>FL</v>
          </cell>
          <cell r="C752" t="str">
            <v>FL</v>
          </cell>
          <cell r="D752" t="str">
            <v>CASSELBERRY</v>
          </cell>
          <cell r="E752" t="str">
            <v>CSLBFLXADS1</v>
          </cell>
          <cell r="F752">
            <v>458</v>
          </cell>
          <cell r="G752" t="str">
            <v>407388</v>
          </cell>
          <cell r="H752">
            <v>1034</v>
          </cell>
          <cell r="I752">
            <v>7923</v>
          </cell>
          <cell r="J752">
            <v>1034</v>
          </cell>
          <cell r="K752" t="str">
            <v>T885</v>
          </cell>
          <cell r="L752" t="str">
            <v>0341</v>
          </cell>
          <cell r="M752" t="str">
            <v>EMBARQ FLORIDA, INC.</v>
          </cell>
          <cell r="N752" t="str">
            <v>CSLBFL</v>
          </cell>
          <cell r="O752" t="str">
            <v>WINTER PARK</v>
          </cell>
          <cell r="P752" t="str">
            <v>WINTERPARK</v>
          </cell>
          <cell r="R752" t="str">
            <v>EQ</v>
          </cell>
          <cell r="S752" t="str">
            <v>EAST</v>
          </cell>
          <cell r="T752" t="str">
            <v>KEVIN MCCARTER</v>
          </cell>
          <cell r="U752" t="str">
            <v>EMBARQ FLORIDA, INC.</v>
          </cell>
          <cell r="V752" t="e">
            <v>#N/A</v>
          </cell>
          <cell r="W752" t="e">
            <v>#N/A</v>
          </cell>
          <cell r="X752" t="e">
            <v>#N/A</v>
          </cell>
          <cell r="Y752" t="e">
            <v>#N/A</v>
          </cell>
          <cell r="Z752" t="e">
            <v>#N/A</v>
          </cell>
          <cell r="AA752" t="e">
            <v>#N/A</v>
          </cell>
          <cell r="AB752" t="e">
            <v>#N/A</v>
          </cell>
          <cell r="AC752">
            <v>28.670300000000001</v>
          </cell>
          <cell r="AD752">
            <v>-81.304215999999997</v>
          </cell>
          <cell r="AE752" t="e">
            <v>#N/A</v>
          </cell>
          <cell r="AF752" t="e">
            <v>#N/A</v>
          </cell>
          <cell r="AG752" t="e">
            <v>#N/A</v>
          </cell>
          <cell r="AH752" t="e">
            <v>#N/A</v>
          </cell>
          <cell r="AI752" t="e">
            <v>#N/A</v>
          </cell>
          <cell r="AJ752" t="e">
            <v>#N/A</v>
          </cell>
          <cell r="AK752" t="e">
            <v>#N/A</v>
          </cell>
        </row>
        <row r="753">
          <cell r="A753" t="str">
            <v>CSLCORXA</v>
          </cell>
          <cell r="B753" t="str">
            <v>OR</v>
          </cell>
          <cell r="C753" t="str">
            <v>OR</v>
          </cell>
          <cell r="D753" t="str">
            <v>Cascade Locks</v>
          </cell>
          <cell r="E753" t="str">
            <v>CSLCORXARS0</v>
          </cell>
          <cell r="F753">
            <v>672</v>
          </cell>
          <cell r="G753" t="str">
            <v>541374</v>
          </cell>
          <cell r="H753">
            <v>8799</v>
          </cell>
          <cell r="I753">
            <v>6758</v>
          </cell>
          <cell r="J753">
            <v>8799</v>
          </cell>
          <cell r="K753" t="str">
            <v>T877</v>
          </cell>
          <cell r="L753" t="str">
            <v>4520</v>
          </cell>
          <cell r="M753" t="str">
            <v>UNITED TELEPHONE-NORTHWEST</v>
          </cell>
          <cell r="N753" t="str">
            <v>CSLCOR</v>
          </cell>
          <cell r="O753" t="str">
            <v>CASCADE LOCKS</v>
          </cell>
          <cell r="P753" t="str">
            <v>CASCADELKS</v>
          </cell>
          <cell r="R753" t="str">
            <v>EQ</v>
          </cell>
          <cell r="S753" t="str">
            <v>WEST</v>
          </cell>
          <cell r="T753" t="str">
            <v>BRIAN STADING</v>
          </cell>
          <cell r="U753" t="str">
            <v>UNITED TELEPHONE-NORTHWEST</v>
          </cell>
          <cell r="V753" t="e">
            <v>#N/A</v>
          </cell>
          <cell r="W753" t="e">
            <v>#N/A</v>
          </cell>
          <cell r="X753" t="e">
            <v>#N/A</v>
          </cell>
          <cell r="Y753" t="e">
            <v>#N/A</v>
          </cell>
          <cell r="Z753" t="e">
            <v>#N/A</v>
          </cell>
          <cell r="AA753" t="e">
            <v>#N/A</v>
          </cell>
          <cell r="AB753" t="e">
            <v>#N/A</v>
          </cell>
          <cell r="AC753">
            <v>45.663445000000003</v>
          </cell>
          <cell r="AD753">
            <v>-121.896861</v>
          </cell>
          <cell r="AE753" t="e">
            <v>#N/A</v>
          </cell>
          <cell r="AF753" t="e">
            <v>#N/A</v>
          </cell>
          <cell r="AG753" t="e">
            <v>#N/A</v>
          </cell>
          <cell r="AH753" t="e">
            <v>#N/A</v>
          </cell>
          <cell r="AI753" t="e">
            <v>#N/A</v>
          </cell>
          <cell r="AJ753" t="e">
            <v>#N/A</v>
          </cell>
          <cell r="AK753" t="e">
            <v>#N/A</v>
          </cell>
        </row>
        <row r="754">
          <cell r="A754" t="str">
            <v>CSLTNDBC</v>
          </cell>
          <cell r="B754" t="str">
            <v>ND</v>
          </cell>
          <cell r="C754" t="str">
            <v>ND</v>
          </cell>
          <cell r="D754" t="str">
            <v>CASSELTON</v>
          </cell>
          <cell r="E754" t="str">
            <v>CSLTNDBCRS3</v>
          </cell>
          <cell r="F754">
            <v>636</v>
          </cell>
          <cell r="G754" t="str">
            <v>701347</v>
          </cell>
          <cell r="H754">
            <v>5242</v>
          </cell>
          <cell r="I754">
            <v>5634</v>
          </cell>
          <cell r="J754">
            <v>5242</v>
          </cell>
          <cell r="K754" t="str">
            <v>T600</v>
          </cell>
          <cell r="L754" t="str">
            <v>9631</v>
          </cell>
          <cell r="M754" t="str">
            <v>QWEST CORPORATION</v>
          </cell>
          <cell r="N754" t="str">
            <v>CSLTNDBC</v>
          </cell>
          <cell r="O754" t="str">
            <v>CASSELTON</v>
          </cell>
          <cell r="P754" t="str">
            <v>CASSELTON</v>
          </cell>
          <cell r="R754" t="str">
            <v>Q</v>
          </cell>
          <cell r="S754" t="str">
            <v>MIDWEST</v>
          </cell>
          <cell r="T754" t="str">
            <v>DUANE RING</v>
          </cell>
          <cell r="U754" t="str">
            <v>QWEST CORPORATION</v>
          </cell>
          <cell r="V754" t="e">
            <v>#N/A</v>
          </cell>
          <cell r="W754" t="e">
            <v>#N/A</v>
          </cell>
          <cell r="X754" t="e">
            <v>#N/A</v>
          </cell>
          <cell r="Y754" t="e">
            <v>#N/A</v>
          </cell>
          <cell r="Z754" t="e">
            <v>#N/A</v>
          </cell>
          <cell r="AA754" t="e">
            <v>#N/A</v>
          </cell>
          <cell r="AB754" t="e">
            <v>#N/A</v>
          </cell>
          <cell r="AC754">
            <v>46.901665000000001</v>
          </cell>
          <cell r="AD754">
            <v>-97.210555999999997</v>
          </cell>
          <cell r="AE754" t="e">
            <v>#N/A</v>
          </cell>
          <cell r="AF754" t="e">
            <v>#N/A</v>
          </cell>
          <cell r="AG754" t="e">
            <v>#N/A</v>
          </cell>
          <cell r="AH754" t="e">
            <v>#N/A</v>
          </cell>
          <cell r="AI754" t="e">
            <v>#N/A</v>
          </cell>
          <cell r="AJ754" t="e">
            <v>#N/A</v>
          </cell>
          <cell r="AK754" t="e">
            <v>#N/A</v>
          </cell>
        </row>
        <row r="755">
          <cell r="A755" t="str">
            <v>CSRKCONM</v>
          </cell>
          <cell r="B755" t="str">
            <v>CO</v>
          </cell>
          <cell r="C755" t="str">
            <v>CO</v>
          </cell>
          <cell r="D755" t="str">
            <v>CASTLE ROCK</v>
          </cell>
          <cell r="E755" t="str">
            <v>CSRKCONMDS0</v>
          </cell>
          <cell r="F755">
            <v>656</v>
          </cell>
          <cell r="G755" t="str">
            <v>303660</v>
          </cell>
          <cell r="H755">
            <v>5854</v>
          </cell>
          <cell r="I755">
            <v>7570</v>
          </cell>
          <cell r="J755">
            <v>5854</v>
          </cell>
          <cell r="K755" t="str">
            <v>T600</v>
          </cell>
          <cell r="L755" t="str">
            <v>9636</v>
          </cell>
          <cell r="M755" t="str">
            <v>QWEST CORPORATION</v>
          </cell>
          <cell r="N755" t="str">
            <v>CSRKCONM</v>
          </cell>
          <cell r="O755" t="str">
            <v>CASTLE ROCK</v>
          </cell>
          <cell r="P755" t="str">
            <v>DENVER</v>
          </cell>
          <cell r="R755" t="str">
            <v>Q</v>
          </cell>
          <cell r="S755" t="str">
            <v>MOUNTAIN WEST</v>
          </cell>
          <cell r="T755" t="str">
            <v>TERRY BEELER</v>
          </cell>
          <cell r="U755" t="str">
            <v>QWEST CORPORATION</v>
          </cell>
          <cell r="V755" t="e">
            <v>#N/A</v>
          </cell>
          <cell r="W755" t="e">
            <v>#N/A</v>
          </cell>
          <cell r="X755" t="e">
            <v>#N/A</v>
          </cell>
          <cell r="Y755" t="e">
            <v>#N/A</v>
          </cell>
          <cell r="Z755" t="e">
            <v>#N/A</v>
          </cell>
          <cell r="AA755" t="e">
            <v>#N/A</v>
          </cell>
          <cell r="AB755" t="e">
            <v>#N/A</v>
          </cell>
          <cell r="AC755">
            <v>39.375278000000002</v>
          </cell>
          <cell r="AD755">
            <v>-104.85861199999999</v>
          </cell>
          <cell r="AE755" t="e">
            <v>#N/A</v>
          </cell>
          <cell r="AF755" t="e">
            <v>#N/A</v>
          </cell>
          <cell r="AG755" t="e">
            <v>#N/A</v>
          </cell>
          <cell r="AH755" t="e">
            <v>#N/A</v>
          </cell>
          <cell r="AI755" t="e">
            <v>#N/A</v>
          </cell>
          <cell r="AJ755" t="e">
            <v>#N/A</v>
          </cell>
          <cell r="AK755" t="e">
            <v>#N/A</v>
          </cell>
        </row>
        <row r="756">
          <cell r="A756" t="str">
            <v>CSRKWA01</v>
          </cell>
          <cell r="B756" t="str">
            <v>WA</v>
          </cell>
          <cell r="C756" t="str">
            <v>WA</v>
          </cell>
          <cell r="D756" t="str">
            <v>CASTLE ROCK</v>
          </cell>
          <cell r="E756" t="str">
            <v>CSRKWA01DS0</v>
          </cell>
          <cell r="F756">
            <v>672</v>
          </cell>
          <cell r="G756" t="str">
            <v>360274</v>
          </cell>
          <cell r="H756">
            <v>8962</v>
          </cell>
          <cell r="I756">
            <v>6637</v>
          </cell>
          <cell r="J756">
            <v>8962</v>
          </cell>
          <cell r="K756" t="str">
            <v>T600</v>
          </cell>
          <cell r="L756" t="str">
            <v>9638</v>
          </cell>
          <cell r="M756" t="str">
            <v>QWEST CORPORATION</v>
          </cell>
          <cell r="N756" t="str">
            <v>CSRKWA01</v>
          </cell>
          <cell r="O756" t="str">
            <v>CASTLE ROCK</v>
          </cell>
          <cell r="P756" t="str">
            <v>CASTLEROCK</v>
          </cell>
          <cell r="R756" t="str">
            <v>Q</v>
          </cell>
          <cell r="S756" t="str">
            <v>WEST</v>
          </cell>
          <cell r="T756" t="str">
            <v>BRIAN STADING</v>
          </cell>
          <cell r="U756" t="str">
            <v>QWEST CORPORATION</v>
          </cell>
          <cell r="V756" t="e">
            <v>#N/A</v>
          </cell>
          <cell r="W756" t="e">
            <v>#N/A</v>
          </cell>
          <cell r="X756" t="e">
            <v>#N/A</v>
          </cell>
          <cell r="Y756" t="e">
            <v>#N/A</v>
          </cell>
          <cell r="Z756" t="e">
            <v>#N/A</v>
          </cell>
          <cell r="AA756" t="e">
            <v>#N/A</v>
          </cell>
          <cell r="AB756" t="e">
            <v>#N/A</v>
          </cell>
          <cell r="AC756">
            <v>46.275351999999998</v>
          </cell>
          <cell r="AD756">
            <v>-122.907611</v>
          </cell>
          <cell r="AE756" t="e">
            <v>#N/A</v>
          </cell>
          <cell r="AF756" t="e">
            <v>#N/A</v>
          </cell>
          <cell r="AG756" t="e">
            <v>#N/A</v>
          </cell>
          <cell r="AH756" t="e">
            <v>#N/A</v>
          </cell>
          <cell r="AI756" t="e">
            <v>#N/A</v>
          </cell>
          <cell r="AJ756" t="e">
            <v>#N/A</v>
          </cell>
          <cell r="AK756" t="e">
            <v>#N/A</v>
          </cell>
        </row>
        <row r="757">
          <cell r="A757" t="str">
            <v>CSSLMNCL</v>
          </cell>
          <cell r="B757" t="str">
            <v>MN</v>
          </cell>
          <cell r="C757" t="str">
            <v>MN</v>
          </cell>
          <cell r="D757" t="str">
            <v>CASS LAKE</v>
          </cell>
          <cell r="E757" t="str">
            <v>CSSLMNCLRS3</v>
          </cell>
          <cell r="F757">
            <v>636</v>
          </cell>
          <cell r="G757" t="str">
            <v>218335</v>
          </cell>
          <cell r="H757">
            <v>4926</v>
          </cell>
          <cell r="I757">
            <v>5388</v>
          </cell>
          <cell r="J757">
            <v>4926</v>
          </cell>
          <cell r="K757" t="str">
            <v>T600</v>
          </cell>
          <cell r="L757" t="str">
            <v>9631</v>
          </cell>
          <cell r="M757" t="str">
            <v>QWEST CORPORATION</v>
          </cell>
          <cell r="N757" t="str">
            <v>CSSLMNCL</v>
          </cell>
          <cell r="O757" t="str">
            <v>CASS LAKE</v>
          </cell>
          <cell r="P757" t="str">
            <v>CASS LAKE</v>
          </cell>
          <cell r="R757" t="str">
            <v>Q</v>
          </cell>
          <cell r="S757" t="str">
            <v>MIDWEST</v>
          </cell>
          <cell r="T757" t="str">
            <v>DUANE RING</v>
          </cell>
          <cell r="U757" t="str">
            <v>QWEST CORPORATION</v>
          </cell>
          <cell r="V757" t="e">
            <v>#N/A</v>
          </cell>
          <cell r="W757" t="e">
            <v>#N/A</v>
          </cell>
          <cell r="X757" t="e">
            <v>#N/A</v>
          </cell>
          <cell r="Y757" t="e">
            <v>#N/A</v>
          </cell>
          <cell r="Z757" t="e">
            <v>#N/A</v>
          </cell>
          <cell r="AA757" t="e">
            <v>#N/A</v>
          </cell>
          <cell r="AB757" t="e">
            <v>#N/A</v>
          </cell>
          <cell r="AC757">
            <v>47.38026</v>
          </cell>
          <cell r="AD757">
            <v>-94.605289999999997</v>
          </cell>
          <cell r="AE757" t="e">
            <v>#N/A</v>
          </cell>
          <cell r="AF757" t="e">
            <v>#N/A</v>
          </cell>
          <cell r="AG757" t="e">
            <v>#N/A</v>
          </cell>
          <cell r="AH757" t="e">
            <v>#N/A</v>
          </cell>
          <cell r="AI757" t="e">
            <v>#N/A</v>
          </cell>
          <cell r="AJ757" t="e">
            <v>#N/A</v>
          </cell>
          <cell r="AK757" t="e">
            <v>#N/A</v>
          </cell>
        </row>
        <row r="758">
          <cell r="A758" t="str">
            <v>CSTNWIXA</v>
          </cell>
          <cell r="B758" t="str">
            <v>WI</v>
          </cell>
          <cell r="C758" t="str">
            <v>WI</v>
          </cell>
          <cell r="D758" t="str">
            <v>CASHTON</v>
          </cell>
          <cell r="E758" t="str">
            <v>CSTNWIXARS0</v>
          </cell>
          <cell r="F758">
            <v>354</v>
          </cell>
          <cell r="G758" t="str">
            <v>608654</v>
          </cell>
          <cell r="H758">
            <v>4060</v>
          </cell>
          <cell r="I758">
            <v>5857</v>
          </cell>
          <cell r="J758">
            <v>4060</v>
          </cell>
          <cell r="K758" t="str">
            <v>T108</v>
          </cell>
          <cell r="L758" t="str">
            <v>0913</v>
          </cell>
          <cell r="M758" t="str">
            <v>CENTURYTEL OF MONROE COUNTY, LLC</v>
          </cell>
          <cell r="N758" t="str">
            <v>CSTNWI</v>
          </cell>
          <cell r="O758" t="str">
            <v>CASHTON</v>
          </cell>
          <cell r="P758" t="str">
            <v>CASHTON</v>
          </cell>
          <cell r="R758" t="str">
            <v>CT</v>
          </cell>
          <cell r="S758" t="str">
            <v>MIDWEST</v>
          </cell>
          <cell r="T758" t="str">
            <v>DUANE RING</v>
          </cell>
          <cell r="U758" t="str">
            <v>CenturyTel of Monroe County, LLC</v>
          </cell>
          <cell r="V758" t="str">
            <v>TUECA</v>
          </cell>
          <cell r="W758">
            <v>913</v>
          </cell>
          <cell r="X758" t="str">
            <v>SOUTHWEST WISCONSIN</v>
          </cell>
          <cell r="Y758">
            <v>5857</v>
          </cell>
          <cell r="Z758">
            <v>4060</v>
          </cell>
          <cell r="AA758">
            <v>0</v>
          </cell>
          <cell r="AB758">
            <v>0</v>
          </cell>
          <cell r="AC758">
            <v>43.742137582803863</v>
          </cell>
          <cell r="AD758">
            <v>-90.785473160598286</v>
          </cell>
          <cell r="AE758" t="str">
            <v>1100 CREMER AVE</v>
          </cell>
          <cell r="AF758" t="str">
            <v>CASHTON</v>
          </cell>
          <cell r="AG758" t="str">
            <v>54619</v>
          </cell>
          <cell r="AH758">
            <v>0</v>
          </cell>
          <cell r="AI758" t="str">
            <v>X</v>
          </cell>
          <cell r="AJ758" t="str">
            <v>-</v>
          </cell>
          <cell r="AK758" t="str">
            <v>X</v>
          </cell>
        </row>
        <row r="759">
          <cell r="A759" t="str">
            <v>CSVLMOXA</v>
          </cell>
          <cell r="B759" t="str">
            <v>MO</v>
          </cell>
          <cell r="C759" t="str">
            <v>MO</v>
          </cell>
          <cell r="D759" t="str">
            <v>CASSVILLE</v>
          </cell>
          <cell r="E759" t="str">
            <v>CSVLMOXADS0</v>
          </cell>
          <cell r="F759">
            <v>522</v>
          </cell>
          <cell r="G759" t="str">
            <v>417846</v>
          </cell>
          <cell r="H759">
            <v>3880</v>
          </cell>
          <cell r="I759">
            <v>7458</v>
          </cell>
          <cell r="J759">
            <v>3880</v>
          </cell>
          <cell r="K759" t="str">
            <v>T806</v>
          </cell>
          <cell r="L759" t="str">
            <v>9787</v>
          </cell>
          <cell r="M759" t="str">
            <v>CENTURYTEL MISSOURI LLC (SOUTHWEST)</v>
          </cell>
          <cell r="N759" t="str">
            <v>CSVLMO</v>
          </cell>
          <cell r="O759" t="str">
            <v>CASSVILLE</v>
          </cell>
          <cell r="P759" t="str">
            <v>CASSVILLE</v>
          </cell>
          <cell r="R759" t="str">
            <v>CT</v>
          </cell>
          <cell r="S759" t="str">
            <v>MIDWEST</v>
          </cell>
          <cell r="T759" t="str">
            <v>DUANE RING</v>
          </cell>
          <cell r="U759" t="str">
            <v>CenturyTel of Missouri, LLC</v>
          </cell>
          <cell r="V759" t="str">
            <v>CenturyTel FCC #2 and #3</v>
          </cell>
          <cell r="W759">
            <v>9787</v>
          </cell>
          <cell r="X759" t="str">
            <v>SPRINGFIELD MISSOURI</v>
          </cell>
          <cell r="Y759">
            <v>7458</v>
          </cell>
          <cell r="Z759">
            <v>3880</v>
          </cell>
          <cell r="AA759">
            <v>0</v>
          </cell>
          <cell r="AB759">
            <v>0</v>
          </cell>
          <cell r="AC759">
            <v>36.675713465876058</v>
          </cell>
          <cell r="AD759">
            <v>-93.875030738963872</v>
          </cell>
          <cell r="AE759" t="str">
            <v>506 TOWNSEND ST</v>
          </cell>
          <cell r="AF759" t="str">
            <v>CASSVILLE</v>
          </cell>
          <cell r="AG759" t="str">
            <v>65625</v>
          </cell>
          <cell r="AH759">
            <v>0</v>
          </cell>
          <cell r="AI759" t="str">
            <v>X</v>
          </cell>
          <cell r="AJ759" t="str">
            <v>X</v>
          </cell>
          <cell r="AK759" t="str">
            <v>-</v>
          </cell>
        </row>
        <row r="760">
          <cell r="A760" t="str">
            <v>CTBNMTMA</v>
          </cell>
          <cell r="B760" t="str">
            <v>MT</v>
          </cell>
          <cell r="C760" t="str">
            <v>MT</v>
          </cell>
          <cell r="D760" t="str">
            <v>CUT BANK</v>
          </cell>
          <cell r="E760" t="str">
            <v>CTBNMTMARS1</v>
          </cell>
          <cell r="F760">
            <v>648</v>
          </cell>
          <cell r="G760" t="str">
            <v>406873</v>
          </cell>
          <cell r="H760">
            <v>7478</v>
          </cell>
          <cell r="I760">
            <v>5910</v>
          </cell>
          <cell r="J760">
            <v>7478</v>
          </cell>
          <cell r="K760" t="str">
            <v>T600</v>
          </cell>
          <cell r="L760" t="str">
            <v>9636</v>
          </cell>
          <cell r="M760" t="str">
            <v>QWEST CORPORATION</v>
          </cell>
          <cell r="N760" t="str">
            <v>CTBNMTMA</v>
          </cell>
          <cell r="O760" t="str">
            <v>CUT BANK</v>
          </cell>
          <cell r="P760" t="str">
            <v>CUT BANK</v>
          </cell>
          <cell r="R760" t="str">
            <v>Q</v>
          </cell>
          <cell r="S760" t="str">
            <v>WEST</v>
          </cell>
          <cell r="T760" t="str">
            <v>BRIAN STADING</v>
          </cell>
          <cell r="U760" t="str">
            <v>QWEST CORPORATION</v>
          </cell>
          <cell r="V760" t="e">
            <v>#N/A</v>
          </cell>
          <cell r="W760" t="e">
            <v>#N/A</v>
          </cell>
          <cell r="X760" t="e">
            <v>#N/A</v>
          </cell>
          <cell r="Y760" t="e">
            <v>#N/A</v>
          </cell>
          <cell r="Z760" t="e">
            <v>#N/A</v>
          </cell>
          <cell r="AA760" t="e">
            <v>#N/A</v>
          </cell>
          <cell r="AB760" t="e">
            <v>#N/A</v>
          </cell>
          <cell r="AC760">
            <v>48.634998000000003</v>
          </cell>
          <cell r="AD760">
            <v>-112.33055899999999</v>
          </cell>
          <cell r="AE760" t="e">
            <v>#N/A</v>
          </cell>
          <cell r="AF760" t="e">
            <v>#N/A</v>
          </cell>
          <cell r="AG760" t="e">
            <v>#N/A</v>
          </cell>
          <cell r="AH760" t="e">
            <v>#N/A</v>
          </cell>
          <cell r="AI760" t="e">
            <v>#N/A</v>
          </cell>
          <cell r="AJ760" t="e">
            <v>#N/A</v>
          </cell>
          <cell r="AK760" t="e">
            <v>#N/A</v>
          </cell>
        </row>
        <row r="761">
          <cell r="A761" t="str">
            <v>CTDLFLXA</v>
          </cell>
          <cell r="B761" t="str">
            <v>FL</v>
          </cell>
          <cell r="C761" t="str">
            <v>FL</v>
          </cell>
          <cell r="D761" t="str">
            <v>COTTONDALE</v>
          </cell>
          <cell r="E761" t="str">
            <v>CTDLFLXARS0</v>
          </cell>
          <cell r="F761">
            <v>450</v>
          </cell>
          <cell r="G761" t="str">
            <v>850352</v>
          </cell>
          <cell r="H761">
            <v>1933</v>
          </cell>
          <cell r="I761">
            <v>7910</v>
          </cell>
          <cell r="J761">
            <v>1933</v>
          </cell>
          <cell r="K761" t="str">
            <v>T863</v>
          </cell>
          <cell r="L761" t="str">
            <v>0340</v>
          </cell>
          <cell r="M761" t="str">
            <v>EMBARQ FLORIDA INC. (CENTRAL)</v>
          </cell>
          <cell r="N761" t="str">
            <v>CTDLFL</v>
          </cell>
          <cell r="O761" t="str">
            <v>COTTONDALE</v>
          </cell>
          <cell r="P761" t="str">
            <v>COTTONDALE</v>
          </cell>
          <cell r="R761" t="str">
            <v>EQ</v>
          </cell>
          <cell r="S761" t="str">
            <v>EAST</v>
          </cell>
          <cell r="T761" t="str">
            <v>KEVIN MCCARTER</v>
          </cell>
          <cell r="U761" t="str">
            <v>EMBARQ FLORIDA INC. (CENTRAL)</v>
          </cell>
          <cell r="V761" t="e">
            <v>#N/A</v>
          </cell>
          <cell r="W761" t="e">
            <v>#N/A</v>
          </cell>
          <cell r="X761" t="e">
            <v>#N/A</v>
          </cell>
          <cell r="Y761" t="e">
            <v>#N/A</v>
          </cell>
          <cell r="Z761" t="e">
            <v>#N/A</v>
          </cell>
          <cell r="AA761" t="e">
            <v>#N/A</v>
          </cell>
          <cell r="AB761" t="e">
            <v>#N/A</v>
          </cell>
          <cell r="AC761">
            <v>30.794696999999999</v>
          </cell>
          <cell r="AD761">
            <v>-85.375269000000003</v>
          </cell>
          <cell r="AE761" t="e">
            <v>#N/A</v>
          </cell>
          <cell r="AF761" t="e">
            <v>#N/A</v>
          </cell>
          <cell r="AG761" t="e">
            <v>#N/A</v>
          </cell>
          <cell r="AH761" t="e">
            <v>#N/A</v>
          </cell>
          <cell r="AI761" t="e">
            <v>#N/A</v>
          </cell>
          <cell r="AJ761" t="e">
            <v>#N/A</v>
          </cell>
          <cell r="AK761" t="e">
            <v>#N/A</v>
          </cell>
        </row>
        <row r="762">
          <cell r="A762" t="str">
            <v>CTFDMNCH</v>
          </cell>
          <cell r="B762" t="str">
            <v>MN</v>
          </cell>
          <cell r="C762" t="str">
            <v>MN</v>
          </cell>
          <cell r="D762" t="str">
            <v>CHATFIELD</v>
          </cell>
          <cell r="E762" t="str">
            <v>CTFDMNCHRS8</v>
          </cell>
          <cell r="F762">
            <v>620</v>
          </cell>
          <cell r="G762" t="str">
            <v>507867</v>
          </cell>
          <cell r="H762">
            <v>4270</v>
          </cell>
          <cell r="I762">
            <v>5932</v>
          </cell>
          <cell r="J762">
            <v>4270</v>
          </cell>
          <cell r="K762" t="str">
            <v>T600</v>
          </cell>
          <cell r="L762" t="str">
            <v>9631</v>
          </cell>
          <cell r="M762" t="str">
            <v>QWEST CORPORATION</v>
          </cell>
          <cell r="N762" t="str">
            <v>CTFDMNCH</v>
          </cell>
          <cell r="O762" t="str">
            <v>CHATFIELD</v>
          </cell>
          <cell r="P762" t="str">
            <v>CHATFIELD</v>
          </cell>
          <cell r="R762" t="str">
            <v>Q</v>
          </cell>
          <cell r="S762" t="str">
            <v>MIDWEST</v>
          </cell>
          <cell r="T762" t="str">
            <v>DUANE RING</v>
          </cell>
          <cell r="U762" t="str">
            <v>QWEST CORPORATION</v>
          </cell>
          <cell r="V762" t="e">
            <v>#N/A</v>
          </cell>
          <cell r="W762" t="e">
            <v>#N/A</v>
          </cell>
          <cell r="X762" t="e">
            <v>#N/A</v>
          </cell>
          <cell r="Y762" t="e">
            <v>#N/A</v>
          </cell>
          <cell r="Z762" t="e">
            <v>#N/A</v>
          </cell>
          <cell r="AA762" t="e">
            <v>#N/A</v>
          </cell>
          <cell r="AB762" t="e">
            <v>#N/A</v>
          </cell>
          <cell r="AC762">
            <v>43.848610000000001</v>
          </cell>
          <cell r="AD762">
            <v>-92.190833999999995</v>
          </cell>
          <cell r="AE762" t="e">
            <v>#N/A</v>
          </cell>
          <cell r="AF762" t="e">
            <v>#N/A</v>
          </cell>
          <cell r="AG762" t="e">
            <v>#N/A</v>
          </cell>
          <cell r="AH762" t="e">
            <v>#N/A</v>
          </cell>
          <cell r="AI762" t="e">
            <v>#N/A</v>
          </cell>
          <cell r="AJ762" t="e">
            <v>#N/A</v>
          </cell>
          <cell r="AK762" t="e">
            <v>#N/A</v>
          </cell>
        </row>
        <row r="763">
          <cell r="A763" t="str">
            <v>CTFDOHXA</v>
          </cell>
          <cell r="B763" t="str">
            <v>OH</v>
          </cell>
          <cell r="C763" t="str">
            <v>OH</v>
          </cell>
          <cell r="D763" t="str">
            <v>CHATFIELD</v>
          </cell>
          <cell r="E763" t="str">
            <v>CTFDOHXARP0</v>
          </cell>
          <cell r="F763">
            <v>923</v>
          </cell>
          <cell r="G763" t="str">
            <v>419988</v>
          </cell>
          <cell r="H763">
            <v>2657</v>
          </cell>
          <cell r="I763">
            <v>5782</v>
          </cell>
          <cell r="J763">
            <v>2657</v>
          </cell>
          <cell r="K763" t="str">
            <v>T855</v>
          </cell>
          <cell r="L763" t="str">
            <v>0661</v>
          </cell>
          <cell r="M763" t="str">
            <v>UNITED TEL. CO. OF OHIO</v>
          </cell>
          <cell r="N763" t="str">
            <v>CTFDOH</v>
          </cell>
          <cell r="O763" t="str">
            <v>CHATFIELD</v>
          </cell>
          <cell r="P763" t="str">
            <v>CHATFIELD</v>
          </cell>
          <cell r="R763" t="str">
            <v>EQ</v>
          </cell>
          <cell r="S763" t="str">
            <v>MIDWEST</v>
          </cell>
          <cell r="T763" t="str">
            <v>DUANE RING</v>
          </cell>
          <cell r="U763" t="str">
            <v>UNITED TEL. CO. OF OHIO</v>
          </cell>
          <cell r="V763" t="e">
            <v>#N/A</v>
          </cell>
          <cell r="W763" t="e">
            <v>#N/A</v>
          </cell>
          <cell r="X763" t="e">
            <v>#N/A</v>
          </cell>
          <cell r="Y763" t="e">
            <v>#N/A</v>
          </cell>
          <cell r="Z763" t="e">
            <v>#N/A</v>
          </cell>
          <cell r="AA763" t="e">
            <v>#N/A</v>
          </cell>
          <cell r="AB763" t="e">
            <v>#N/A</v>
          </cell>
          <cell r="AC763">
            <v>40.956449999999997</v>
          </cell>
          <cell r="AD763">
            <v>-82.939408</v>
          </cell>
          <cell r="AE763" t="e">
            <v>#N/A</v>
          </cell>
          <cell r="AF763" t="e">
            <v>#N/A</v>
          </cell>
          <cell r="AG763" t="e">
            <v>#N/A</v>
          </cell>
          <cell r="AH763" t="e">
            <v>#N/A</v>
          </cell>
          <cell r="AI763" t="e">
            <v>#N/A</v>
          </cell>
          <cell r="AJ763" t="e">
            <v>#N/A</v>
          </cell>
          <cell r="AK763" t="e">
            <v>#N/A</v>
          </cell>
        </row>
        <row r="764">
          <cell r="A764" t="str">
            <v>CTGVMNCG</v>
          </cell>
          <cell r="B764" t="str">
            <v>MN</v>
          </cell>
          <cell r="C764" t="str">
            <v>MN</v>
          </cell>
          <cell r="D764" t="str">
            <v>ST. PAUL-COTTAGE GR</v>
          </cell>
          <cell r="E764" t="str">
            <v>CTGVMNCG45G</v>
          </cell>
          <cell r="F764">
            <v>628</v>
          </cell>
          <cell r="G764" t="str">
            <v>651205</v>
          </cell>
          <cell r="H764">
            <v>4467</v>
          </cell>
          <cell r="I764">
            <v>5788</v>
          </cell>
          <cell r="J764">
            <v>4467</v>
          </cell>
          <cell r="K764" t="str">
            <v>T600</v>
          </cell>
          <cell r="L764" t="str">
            <v>9631</v>
          </cell>
          <cell r="M764" t="str">
            <v>QWEST CORPORATION</v>
          </cell>
          <cell r="N764" t="str">
            <v>CTGVMNCG</v>
          </cell>
          <cell r="O764" t="str">
            <v>ST. PAUL</v>
          </cell>
          <cell r="P764" t="str">
            <v>TWINCITIES</v>
          </cell>
          <cell r="R764" t="str">
            <v>Q</v>
          </cell>
          <cell r="S764" t="str">
            <v>MIDWEST</v>
          </cell>
          <cell r="T764" t="str">
            <v>DUANE RING</v>
          </cell>
          <cell r="U764" t="str">
            <v>QWEST CORPORATION</v>
          </cell>
          <cell r="V764" t="e">
            <v>#N/A</v>
          </cell>
          <cell r="W764" t="e">
            <v>#N/A</v>
          </cell>
          <cell r="X764" t="e">
            <v>#N/A</v>
          </cell>
          <cell r="Y764" t="e">
            <v>#N/A</v>
          </cell>
          <cell r="Z764" t="e">
            <v>#N/A</v>
          </cell>
          <cell r="AA764" t="e">
            <v>#N/A</v>
          </cell>
          <cell r="AB764" t="e">
            <v>#N/A</v>
          </cell>
          <cell r="AC764">
            <v>44.833610999999998</v>
          </cell>
          <cell r="AD764">
            <v>-92.949721999999994</v>
          </cell>
          <cell r="AE764" t="e">
            <v>#N/A</v>
          </cell>
          <cell r="AF764" t="e">
            <v>#N/A</v>
          </cell>
          <cell r="AG764" t="e">
            <v>#N/A</v>
          </cell>
          <cell r="AH764" t="e">
            <v>#N/A</v>
          </cell>
          <cell r="AI764" t="e">
            <v>#N/A</v>
          </cell>
          <cell r="AJ764" t="e">
            <v>#N/A</v>
          </cell>
          <cell r="AK764" t="e">
            <v>#N/A</v>
          </cell>
        </row>
        <row r="765">
          <cell r="A765" t="str">
            <v>CTGVOR53</v>
          </cell>
          <cell r="B765" t="str">
            <v>OR</v>
          </cell>
          <cell r="C765" t="str">
            <v>OR</v>
          </cell>
          <cell r="D765" t="str">
            <v>COTTAGE GROVE</v>
          </cell>
          <cell r="E765" t="str">
            <v>CTGVOR53DS1</v>
          </cell>
          <cell r="F765">
            <v>670</v>
          </cell>
          <cell r="G765" t="str">
            <v>541767</v>
          </cell>
          <cell r="H765">
            <v>8946</v>
          </cell>
          <cell r="I765">
            <v>7183</v>
          </cell>
          <cell r="J765">
            <v>8946</v>
          </cell>
          <cell r="K765" t="str">
            <v>T600</v>
          </cell>
          <cell r="L765" t="str">
            <v>9638</v>
          </cell>
          <cell r="M765" t="str">
            <v>QWEST CORPORATION</v>
          </cell>
          <cell r="N765" t="str">
            <v>CTGVOR53</v>
          </cell>
          <cell r="O765" t="str">
            <v>COTTAGE GROVE</v>
          </cell>
          <cell r="P765" t="str">
            <v>COTTAGEGRV</v>
          </cell>
          <cell r="R765" t="str">
            <v>Q</v>
          </cell>
          <cell r="S765" t="str">
            <v>WEST</v>
          </cell>
          <cell r="T765" t="str">
            <v>BRIAN STADING</v>
          </cell>
          <cell r="U765" t="str">
            <v>QWEST CORPORATION</v>
          </cell>
          <cell r="V765" t="e">
            <v>#N/A</v>
          </cell>
          <cell r="W765" t="e">
            <v>#N/A</v>
          </cell>
          <cell r="X765" t="e">
            <v>#N/A</v>
          </cell>
          <cell r="Y765" t="e">
            <v>#N/A</v>
          </cell>
          <cell r="Z765" t="e">
            <v>#N/A</v>
          </cell>
          <cell r="AA765" t="e">
            <v>#N/A</v>
          </cell>
          <cell r="AB765" t="e">
            <v>#N/A</v>
          </cell>
          <cell r="AC765">
            <v>43.796944000000003</v>
          </cell>
          <cell r="AD765">
            <v>-123.05999799999999</v>
          </cell>
          <cell r="AE765" t="e">
            <v>#N/A</v>
          </cell>
          <cell r="AF765" t="e">
            <v>#N/A</v>
          </cell>
          <cell r="AG765" t="e">
            <v>#N/A</v>
          </cell>
          <cell r="AH765" t="e">
            <v>#N/A</v>
          </cell>
          <cell r="AI765" t="e">
            <v>#N/A</v>
          </cell>
          <cell r="AJ765" t="e">
            <v>#N/A</v>
          </cell>
          <cell r="AK765" t="e">
            <v>#N/A</v>
          </cell>
        </row>
        <row r="766">
          <cell r="A766" t="str">
            <v>CTHLWAXA</v>
          </cell>
          <cell r="B766" t="str">
            <v>WA</v>
          </cell>
          <cell r="C766" t="str">
            <v>WA</v>
          </cell>
          <cell r="D766" t="str">
            <v>CATHLAMET</v>
          </cell>
          <cell r="E766" t="str">
            <v>CTHLWAXADS0</v>
          </cell>
          <cell r="F766">
            <v>672</v>
          </cell>
          <cell r="G766" t="str">
            <v>360795</v>
          </cell>
          <cell r="H766">
            <v>9032</v>
          </cell>
          <cell r="I766">
            <v>6658</v>
          </cell>
          <cell r="J766">
            <v>9032</v>
          </cell>
          <cell r="K766" t="str">
            <v>T141</v>
          </cell>
          <cell r="L766" t="str">
            <v>2408</v>
          </cell>
          <cell r="M766" t="str">
            <v>CENTURYTEL OF WASHINGTON</v>
          </cell>
          <cell r="N766" t="str">
            <v>CATHWA</v>
          </cell>
          <cell r="O766" t="str">
            <v>CATHLAMET/PUGET ISLAND</v>
          </cell>
          <cell r="P766" t="str">
            <v>CATHLAMET</v>
          </cell>
          <cell r="R766" t="str">
            <v>CT</v>
          </cell>
          <cell r="S766" t="str">
            <v>WEST</v>
          </cell>
          <cell r="T766" t="str">
            <v>BRIAN STADING</v>
          </cell>
          <cell r="U766" t="str">
            <v>CenturyTel of Washington, Inc.</v>
          </cell>
          <cell r="V766" t="str">
            <v>TUECA</v>
          </cell>
          <cell r="W766">
            <v>2408</v>
          </cell>
          <cell r="X766" t="str">
            <v>PORTLAND OREGON</v>
          </cell>
          <cell r="Y766">
            <v>6657</v>
          </cell>
          <cell r="Z766">
            <v>9033</v>
          </cell>
          <cell r="AA766">
            <v>1</v>
          </cell>
          <cell r="AB766">
            <v>-1</v>
          </cell>
          <cell r="AC766">
            <v>46.204919133653242</v>
          </cell>
          <cell r="AD766">
            <v>-123.38751778637489</v>
          </cell>
          <cell r="AE766" t="str">
            <v>RIVER ST</v>
          </cell>
          <cell r="AF766" t="str">
            <v>CATHLAMET</v>
          </cell>
          <cell r="AG766" t="str">
            <v>98612</v>
          </cell>
          <cell r="AH766">
            <v>0</v>
          </cell>
          <cell r="AI766" t="str">
            <v>X</v>
          </cell>
          <cell r="AJ766" t="str">
            <v>X</v>
          </cell>
          <cell r="AK766" t="str">
            <v>-</v>
          </cell>
        </row>
        <row r="767">
          <cell r="A767" t="str">
            <v>CTNPARXA</v>
          </cell>
          <cell r="B767" t="str">
            <v>AR</v>
          </cell>
          <cell r="C767" t="str">
            <v>AR</v>
          </cell>
          <cell r="D767" t="str">
            <v>COTTON PLANT</v>
          </cell>
          <cell r="E767" t="str">
            <v>CTNPARXARS0</v>
          </cell>
          <cell r="F767">
            <v>528</v>
          </cell>
          <cell r="G767" t="str">
            <v>870459</v>
          </cell>
          <cell r="H767">
            <v>3307</v>
          </cell>
          <cell r="I767">
            <v>7592</v>
          </cell>
          <cell r="J767">
            <v>3307</v>
          </cell>
          <cell r="K767" t="str">
            <v>T094</v>
          </cell>
          <cell r="L767" t="str">
            <v>1144</v>
          </cell>
          <cell r="M767" t="str">
            <v>CENTURYTEL CENTRAL ARKANSAS, LLC</v>
          </cell>
          <cell r="N767" t="str">
            <v>CTNPAR</v>
          </cell>
          <cell r="O767" t="str">
            <v>COTTON PLANT</v>
          </cell>
          <cell r="P767" t="str">
            <v>COTTONPLNT</v>
          </cell>
          <cell r="R767" t="str">
            <v>CT</v>
          </cell>
          <cell r="S767" t="str">
            <v>EAST</v>
          </cell>
          <cell r="T767" t="str">
            <v>KEVIN MCCARTER</v>
          </cell>
          <cell r="U767" t="str">
            <v>CenturyTel of Central Arkansas, LLC</v>
          </cell>
          <cell r="V767" t="str">
            <v>CenturyTel FCC # 7</v>
          </cell>
          <cell r="W767">
            <v>1144</v>
          </cell>
          <cell r="X767" t="str">
            <v>LITTLE ROCK ARKANSAS</v>
          </cell>
          <cell r="Y767">
            <v>7592</v>
          </cell>
          <cell r="Z767">
            <v>3307</v>
          </cell>
          <cell r="AA767">
            <v>0</v>
          </cell>
          <cell r="AB767">
            <v>0</v>
          </cell>
          <cell r="AC767">
            <v>35.006003218145864</v>
          </cell>
          <cell r="AD767">
            <v>-91.251543538464375</v>
          </cell>
          <cell r="AE767" t="str">
            <v>GARLAND AVE &amp; COTTON PLANT</v>
          </cell>
          <cell r="AF767" t="str">
            <v>COTTON PLANT</v>
          </cell>
          <cell r="AG767" t="str">
            <v>72036</v>
          </cell>
          <cell r="AH767">
            <v>0</v>
          </cell>
          <cell r="AI767" t="str">
            <v>X</v>
          </cell>
          <cell r="AJ767" t="str">
            <v>-</v>
          </cell>
          <cell r="AK767" t="str">
            <v>X</v>
          </cell>
        </row>
        <row r="768">
          <cell r="A768" t="str">
            <v>CTPTLAXA</v>
          </cell>
          <cell r="B768" t="str">
            <v>LA</v>
          </cell>
          <cell r="C768" t="str">
            <v>LA</v>
          </cell>
          <cell r="D768" t="str">
            <v>COTTONPORT</v>
          </cell>
          <cell r="E768" t="str">
            <v>CTPTLAXA1MD</v>
          </cell>
          <cell r="F768">
            <v>486</v>
          </cell>
          <cell r="G768" t="str">
            <v>318217</v>
          </cell>
          <cell r="H768">
            <v>3071</v>
          </cell>
          <cell r="I768">
            <v>8441</v>
          </cell>
          <cell r="J768">
            <v>3071</v>
          </cell>
          <cell r="K768" t="str">
            <v>T035</v>
          </cell>
          <cell r="L768" t="str">
            <v>0423</v>
          </cell>
          <cell r="M768" t="str">
            <v>CENTURYTEL CENTRAL LOUISIANA LLC</v>
          </cell>
          <cell r="N768" t="str">
            <v>CTPTLA</v>
          </cell>
          <cell r="O768" t="str">
            <v>COTTONPORT</v>
          </cell>
          <cell r="P768" t="str">
            <v>COTTONPORT</v>
          </cell>
          <cell r="R768" t="str">
            <v>CT</v>
          </cell>
          <cell r="S768" t="str">
            <v>EAST</v>
          </cell>
          <cell r="T768" t="str">
            <v>KEVIN MCCARTER</v>
          </cell>
          <cell r="U768" t="str">
            <v>CenturyTel of Central Louisiana, LLC</v>
          </cell>
          <cell r="V768" t="str">
            <v>CenturyTel FCC # 7</v>
          </cell>
          <cell r="W768">
            <v>423</v>
          </cell>
          <cell r="X768" t="str">
            <v>SHREVEPORT LOUISIANA</v>
          </cell>
          <cell r="Y768">
            <v>8442</v>
          </cell>
          <cell r="Z768">
            <v>3072</v>
          </cell>
          <cell r="AA768">
            <v>-1</v>
          </cell>
          <cell r="AB768">
            <v>-1</v>
          </cell>
          <cell r="AC768">
            <v>30.982319307724087</v>
          </cell>
          <cell r="AD768">
            <v>-92.059224961476744</v>
          </cell>
          <cell r="AE768" t="str">
            <v>919 SYCAMORE AVE</v>
          </cell>
          <cell r="AF768" t="str">
            <v>COTTONPORT</v>
          </cell>
          <cell r="AG768" t="str">
            <v>71327</v>
          </cell>
          <cell r="AH768" t="str">
            <v>CTPTLAXADS0</v>
          </cell>
          <cell r="AI768" t="str">
            <v>-</v>
          </cell>
          <cell r="AJ768" t="str">
            <v>-</v>
          </cell>
          <cell r="AK768" t="str">
            <v>-</v>
          </cell>
        </row>
        <row r="769">
          <cell r="A769" t="str">
            <v>CTRCWIXA</v>
          </cell>
          <cell r="B769" t="str">
            <v>WI</v>
          </cell>
          <cell r="C769" t="str">
            <v>WI</v>
          </cell>
          <cell r="D769" t="str">
            <v>CATARACT</v>
          </cell>
          <cell r="E769" t="str">
            <v>CTRCWIXARS0</v>
          </cell>
          <cell r="F769">
            <v>354</v>
          </cell>
          <cell r="G769" t="str">
            <v>608272</v>
          </cell>
          <cell r="H769">
            <v>4101</v>
          </cell>
          <cell r="I769">
            <v>5793</v>
          </cell>
          <cell r="J769">
            <v>4101</v>
          </cell>
          <cell r="K769" t="str">
            <v>T108</v>
          </cell>
          <cell r="L769" t="str">
            <v>0913</v>
          </cell>
          <cell r="M769" t="str">
            <v>CENTURYTEL OF MONROE COUNTY, LLC</v>
          </cell>
          <cell r="N769" t="str">
            <v>CTRCWI</v>
          </cell>
          <cell r="O769" t="str">
            <v>CATARACT</v>
          </cell>
          <cell r="P769" t="str">
            <v>CATARACT</v>
          </cell>
          <cell r="R769" t="str">
            <v>CT</v>
          </cell>
          <cell r="S769" t="str">
            <v>MIDWEST</v>
          </cell>
          <cell r="T769" t="str">
            <v>DUANE RING</v>
          </cell>
          <cell r="U769" t="str">
            <v>CenturyTel of Monroe County, LLC</v>
          </cell>
          <cell r="V769" t="str">
            <v>TUECA</v>
          </cell>
          <cell r="W769">
            <v>913</v>
          </cell>
          <cell r="X769" t="str">
            <v>SOUTHWEST WISCONSIN</v>
          </cell>
          <cell r="Y769">
            <v>5794</v>
          </cell>
          <cell r="Z769">
            <v>4103</v>
          </cell>
          <cell r="AA769">
            <v>-1</v>
          </cell>
          <cell r="AB769">
            <v>-2</v>
          </cell>
          <cell r="AC769">
            <v>44.090674005952565</v>
          </cell>
          <cell r="AD769">
            <v>-90.853718143915955</v>
          </cell>
          <cell r="AE769" t="str">
            <v>7TH AVE</v>
          </cell>
          <cell r="AF769" t="str">
            <v>CATARACT</v>
          </cell>
          <cell r="AG769" t="str">
            <v>54620</v>
          </cell>
          <cell r="AH769">
            <v>0</v>
          </cell>
          <cell r="AI769" t="str">
            <v>X</v>
          </cell>
          <cell r="AJ769" t="str">
            <v>-</v>
          </cell>
          <cell r="AK769" t="str">
            <v>X</v>
          </cell>
        </row>
        <row r="770">
          <cell r="A770" t="str">
            <v>CTVYLAXA</v>
          </cell>
          <cell r="B770" t="str">
            <v>LA</v>
          </cell>
          <cell r="C770" t="str">
            <v>LA</v>
          </cell>
          <cell r="D770" t="str">
            <v>COTTON VALLEY</v>
          </cell>
          <cell r="E770" t="str">
            <v>CTVYLAXARS1</v>
          </cell>
          <cell r="F770">
            <v>486</v>
          </cell>
          <cell r="G770" t="str">
            <v>318832</v>
          </cell>
          <cell r="H770">
            <v>3466</v>
          </cell>
          <cell r="I770">
            <v>8186</v>
          </cell>
          <cell r="J770">
            <v>3466</v>
          </cell>
          <cell r="K770" t="str">
            <v>T046</v>
          </cell>
          <cell r="L770" t="str">
            <v>0436</v>
          </cell>
          <cell r="M770" t="str">
            <v>CENTURYTEL NORTH LOUISIANA LLC</v>
          </cell>
          <cell r="N770" t="str">
            <v>CTVYLA</v>
          </cell>
          <cell r="O770" t="str">
            <v>COTTON VALLEY</v>
          </cell>
          <cell r="P770" t="str">
            <v>COTTON VLY</v>
          </cell>
          <cell r="R770" t="str">
            <v>CT</v>
          </cell>
          <cell r="S770" t="str">
            <v>EAST</v>
          </cell>
          <cell r="T770" t="str">
            <v>KEVIN MCCARTER</v>
          </cell>
          <cell r="U770" t="str">
            <v>CenturyTel of North Louisiana, LLC</v>
          </cell>
          <cell r="V770" t="str">
            <v>CenturyTel FCC # 7</v>
          </cell>
          <cell r="W770">
            <v>436</v>
          </cell>
          <cell r="X770" t="str">
            <v>SHREVEPORT LOUISIANA</v>
          </cell>
          <cell r="Y770">
            <v>8186</v>
          </cell>
          <cell r="Z770">
            <v>3466</v>
          </cell>
          <cell r="AA770">
            <v>0</v>
          </cell>
          <cell r="AB770">
            <v>0</v>
          </cell>
          <cell r="AC770">
            <v>32.817143877323296</v>
          </cell>
          <cell r="AD770">
            <v>-93.419000301265811</v>
          </cell>
          <cell r="AE770" t="str">
            <v>CHURCH ST</v>
          </cell>
          <cell r="AF770" t="str">
            <v>COTTON VALLEY</v>
          </cell>
          <cell r="AG770" t="str">
            <v>71018</v>
          </cell>
          <cell r="AH770">
            <v>0</v>
          </cell>
          <cell r="AI770" t="str">
            <v>X</v>
          </cell>
          <cell r="AJ770" t="str">
            <v>-</v>
          </cell>
          <cell r="AK770" t="str">
            <v>X</v>
          </cell>
        </row>
        <row r="771">
          <cell r="A771" t="str">
            <v>CTWBNCXA</v>
          </cell>
          <cell r="B771" t="str">
            <v>NC</v>
          </cell>
          <cell r="C771" t="str">
            <v>NC</v>
          </cell>
          <cell r="D771" t="str">
            <v>CATAWBA</v>
          </cell>
          <cell r="E771" t="str">
            <v>CTWBNCXARS0</v>
          </cell>
          <cell r="F771">
            <v>422</v>
          </cell>
          <cell r="G771" t="str">
            <v>828241</v>
          </cell>
          <cell r="H771">
            <v>1789</v>
          </cell>
          <cell r="I771">
            <v>6590</v>
          </cell>
          <cell r="J771">
            <v>1789</v>
          </cell>
          <cell r="K771" t="str">
            <v>T860</v>
          </cell>
          <cell r="L771" t="str">
            <v>0471</v>
          </cell>
          <cell r="M771" t="str">
            <v>CENTRAL TEL. CO. OF NORTH CAROLINA</v>
          </cell>
          <cell r="N771" t="str">
            <v>CTWBNC</v>
          </cell>
          <cell r="O771" t="str">
            <v>CATAWBA</v>
          </cell>
          <cell r="P771" t="str">
            <v>CATAWBA</v>
          </cell>
          <cell r="R771" t="str">
            <v>EQ</v>
          </cell>
          <cell r="S771" t="str">
            <v>EAST</v>
          </cell>
          <cell r="T771" t="str">
            <v>KEVIN MCCARTER</v>
          </cell>
          <cell r="U771" t="str">
            <v>CENTRAL TEL. CO. OF NORTH CAROLINA</v>
          </cell>
          <cell r="V771" t="e">
            <v>#N/A</v>
          </cell>
          <cell r="W771" t="e">
            <v>#N/A</v>
          </cell>
          <cell r="X771" t="e">
            <v>#N/A</v>
          </cell>
          <cell r="Y771" t="e">
            <v>#N/A</v>
          </cell>
          <cell r="Z771" t="e">
            <v>#N/A</v>
          </cell>
          <cell r="AA771" t="e">
            <v>#N/A</v>
          </cell>
          <cell r="AB771" t="e">
            <v>#N/A</v>
          </cell>
          <cell r="AC771">
            <v>35.706963999999999</v>
          </cell>
          <cell r="AD771">
            <v>-81.075982999999994</v>
          </cell>
          <cell r="AE771" t="e">
            <v>#N/A</v>
          </cell>
          <cell r="AF771" t="e">
            <v>#N/A</v>
          </cell>
          <cell r="AG771" t="e">
            <v>#N/A</v>
          </cell>
          <cell r="AH771" t="e">
            <v>#N/A</v>
          </cell>
          <cell r="AI771" t="e">
            <v>#N/A</v>
          </cell>
          <cell r="AJ771" t="e">
            <v>#N/A</v>
          </cell>
          <cell r="AK771" t="e">
            <v>#N/A</v>
          </cell>
        </row>
        <row r="772">
          <cell r="A772" t="str">
            <v>CTWDAZMA</v>
          </cell>
          <cell r="B772" t="str">
            <v>AZ</v>
          </cell>
          <cell r="C772" t="str">
            <v>AZ</v>
          </cell>
          <cell r="D772" t="str">
            <v>COTTONWOOD MAIN</v>
          </cell>
          <cell r="E772" t="str">
            <v>CTWDAZMADS0</v>
          </cell>
          <cell r="F772">
            <v>666</v>
          </cell>
          <cell r="G772" t="str">
            <v>928634</v>
          </cell>
          <cell r="H772">
            <v>6803</v>
          </cell>
          <cell r="I772">
            <v>8856</v>
          </cell>
          <cell r="J772">
            <v>6803</v>
          </cell>
          <cell r="K772" t="str">
            <v>T600</v>
          </cell>
          <cell r="L772" t="str">
            <v>9636</v>
          </cell>
          <cell r="M772" t="str">
            <v>QWEST CORPORATION</v>
          </cell>
          <cell r="N772" t="str">
            <v>CTWDAZMA</v>
          </cell>
          <cell r="O772" t="str">
            <v>COTTONWOOD</v>
          </cell>
          <cell r="P772" t="str">
            <v>SEDONA</v>
          </cell>
          <cell r="R772" t="str">
            <v>Q</v>
          </cell>
          <cell r="S772" t="str">
            <v>MOUNTAIN WEST</v>
          </cell>
          <cell r="T772" t="str">
            <v>TERRY BEELER</v>
          </cell>
          <cell r="U772" t="str">
            <v>QWEST CORPORATION</v>
          </cell>
          <cell r="V772" t="e">
            <v>#N/A</v>
          </cell>
          <cell r="W772" t="e">
            <v>#N/A</v>
          </cell>
          <cell r="X772" t="e">
            <v>#N/A</v>
          </cell>
          <cell r="Y772" t="e">
            <v>#N/A</v>
          </cell>
          <cell r="Z772" t="e">
            <v>#N/A</v>
          </cell>
          <cell r="AA772" t="e">
            <v>#N/A</v>
          </cell>
          <cell r="AB772" t="e">
            <v>#N/A</v>
          </cell>
          <cell r="AC772">
            <v>34.747501</v>
          </cell>
          <cell r="AD772">
            <v>-112.02666499999999</v>
          </cell>
          <cell r="AE772" t="e">
            <v>#N/A</v>
          </cell>
          <cell r="AF772" t="e">
            <v>#N/A</v>
          </cell>
          <cell r="AG772" t="e">
            <v>#N/A</v>
          </cell>
          <cell r="AH772" t="e">
            <v>#N/A</v>
          </cell>
          <cell r="AI772" t="e">
            <v>#N/A</v>
          </cell>
          <cell r="AJ772" t="e">
            <v>#N/A</v>
          </cell>
          <cell r="AK772" t="e">
            <v>#N/A</v>
          </cell>
        </row>
        <row r="773">
          <cell r="A773" t="str">
            <v>CTWDAZSO</v>
          </cell>
          <cell r="B773" t="str">
            <v>AZ</v>
          </cell>
          <cell r="C773" t="str">
            <v>AZ</v>
          </cell>
          <cell r="D773" t="str">
            <v>COTTONWOOD SOUTH</v>
          </cell>
          <cell r="E773" t="str">
            <v>CTWDAZSORS1</v>
          </cell>
          <cell r="F773">
            <v>666</v>
          </cell>
          <cell r="G773" t="str">
            <v>928646</v>
          </cell>
          <cell r="H773">
            <v>6791</v>
          </cell>
          <cell r="I773">
            <v>8866</v>
          </cell>
          <cell r="J773">
            <v>6791</v>
          </cell>
          <cell r="K773" t="str">
            <v>T600</v>
          </cell>
          <cell r="L773" t="str">
            <v>9636</v>
          </cell>
          <cell r="M773" t="str">
            <v>QWEST CORPORATION</v>
          </cell>
          <cell r="N773" t="str">
            <v>CTWDAZMA</v>
          </cell>
          <cell r="O773" t="str">
            <v>COTTONWOOD</v>
          </cell>
          <cell r="P773" t="str">
            <v>SEDONA</v>
          </cell>
          <cell r="R773" t="str">
            <v>Q</v>
          </cell>
          <cell r="S773" t="str">
            <v>MOUNTAIN WEST</v>
          </cell>
          <cell r="T773" t="str">
            <v>TERRY BEELER</v>
          </cell>
          <cell r="U773" t="str">
            <v>QWEST CORPORATION</v>
          </cell>
          <cell r="V773" t="e">
            <v>#N/A</v>
          </cell>
          <cell r="W773" t="e">
            <v>#N/A</v>
          </cell>
          <cell r="X773" t="e">
            <v>#N/A</v>
          </cell>
          <cell r="Y773" t="e">
            <v>#N/A</v>
          </cell>
          <cell r="Z773" t="e">
            <v>#N/A</v>
          </cell>
          <cell r="AA773" t="e">
            <v>#N/A</v>
          </cell>
          <cell r="AB773" t="e">
            <v>#N/A</v>
          </cell>
          <cell r="AC773">
            <v>34.693421000000001</v>
          </cell>
          <cell r="AD773">
            <v>-111.984145</v>
          </cell>
          <cell r="AE773" t="e">
            <v>#N/A</v>
          </cell>
          <cell r="AF773" t="e">
            <v>#N/A</v>
          </cell>
          <cell r="AG773" t="e">
            <v>#N/A</v>
          </cell>
          <cell r="AH773" t="e">
            <v>#N/A</v>
          </cell>
          <cell r="AI773" t="e">
            <v>#N/A</v>
          </cell>
          <cell r="AJ773" t="e">
            <v>#N/A</v>
          </cell>
          <cell r="AK773" t="e">
            <v>#N/A</v>
          </cell>
        </row>
        <row r="774">
          <cell r="A774" t="str">
            <v>CTWDID01</v>
          </cell>
          <cell r="B774" t="str">
            <v>ID</v>
          </cell>
          <cell r="C774" t="str">
            <v>ID</v>
          </cell>
          <cell r="D774" t="str">
            <v>COTTONWOOD</v>
          </cell>
          <cell r="E774" t="str">
            <v>CTWDID01DS0</v>
          </cell>
          <cell r="F774">
            <v>676</v>
          </cell>
          <cell r="G774" t="str">
            <v>208962</v>
          </cell>
          <cell r="H774">
            <v>7970</v>
          </cell>
          <cell r="I774">
            <v>6571</v>
          </cell>
          <cell r="J774">
            <v>7970</v>
          </cell>
          <cell r="K774" t="str">
            <v>T600</v>
          </cell>
          <cell r="L774" t="str">
            <v>9638</v>
          </cell>
          <cell r="M774" t="str">
            <v>QWEST CORPORATION</v>
          </cell>
          <cell r="N774" t="str">
            <v>CTWDID01</v>
          </cell>
          <cell r="O774" t="str">
            <v>COTTONWOOD</v>
          </cell>
          <cell r="P774" t="str">
            <v>COTTONWOOD</v>
          </cell>
          <cell r="R774" t="str">
            <v>Q</v>
          </cell>
          <cell r="S774" t="str">
            <v>WEST</v>
          </cell>
          <cell r="T774" t="str">
            <v>BRIAN STADING</v>
          </cell>
          <cell r="U774" t="str">
            <v>QWEST CORPORATION</v>
          </cell>
          <cell r="V774" t="e">
            <v>#N/A</v>
          </cell>
          <cell r="W774" t="e">
            <v>#N/A</v>
          </cell>
          <cell r="X774" t="e">
            <v>#N/A</v>
          </cell>
          <cell r="Y774" t="e">
            <v>#N/A</v>
          </cell>
          <cell r="Z774" t="e">
            <v>#N/A</v>
          </cell>
          <cell r="AA774" t="e">
            <v>#N/A</v>
          </cell>
          <cell r="AB774" t="e">
            <v>#N/A</v>
          </cell>
          <cell r="AC774">
            <v>46.047991000000003</v>
          </cell>
          <cell r="AD774">
            <v>-116.347983</v>
          </cell>
          <cell r="AE774" t="e">
            <v>#N/A</v>
          </cell>
          <cell r="AF774" t="e">
            <v>#N/A</v>
          </cell>
          <cell r="AG774" t="e">
            <v>#N/A</v>
          </cell>
          <cell r="AH774" t="e">
            <v>#N/A</v>
          </cell>
          <cell r="AI774" t="e">
            <v>#N/A</v>
          </cell>
          <cell r="AJ774" t="e">
            <v>#N/A</v>
          </cell>
          <cell r="AK774" t="e">
            <v>#N/A</v>
          </cell>
        </row>
        <row r="775">
          <cell r="A775" t="str">
            <v>CTWDUTMA</v>
          </cell>
          <cell r="B775" t="str">
            <v>UT</v>
          </cell>
          <cell r="C775" t="str">
            <v>UT</v>
          </cell>
          <cell r="D775" t="str">
            <v>COTTONWOOD</v>
          </cell>
          <cell r="E775" t="str">
            <v>CTWDUTMADS0</v>
          </cell>
          <cell r="F775">
            <v>660</v>
          </cell>
          <cell r="G775" t="str">
            <v>801453</v>
          </cell>
          <cell r="H775">
            <v>7043</v>
          </cell>
          <cell r="I775">
            <v>7609</v>
          </cell>
          <cell r="J775">
            <v>7043</v>
          </cell>
          <cell r="K775" t="str">
            <v>T600</v>
          </cell>
          <cell r="L775" t="str">
            <v>9636</v>
          </cell>
          <cell r="M775" t="str">
            <v>QWEST CORPORATION</v>
          </cell>
          <cell r="N775" t="str">
            <v>CTWDUTMA</v>
          </cell>
          <cell r="O775" t="str">
            <v>SALT LAKE CITY</v>
          </cell>
          <cell r="P775" t="str">
            <v>MIDVALE</v>
          </cell>
          <cell r="R775" t="str">
            <v>Q</v>
          </cell>
          <cell r="S775" t="str">
            <v>WEST</v>
          </cell>
          <cell r="T775" t="str">
            <v>BRIAN STADING</v>
          </cell>
          <cell r="U775" t="str">
            <v>QWEST CORPORATION</v>
          </cell>
          <cell r="V775" t="e">
            <v>#N/A</v>
          </cell>
          <cell r="W775" t="e">
            <v>#N/A</v>
          </cell>
          <cell r="X775" t="e">
            <v>#N/A</v>
          </cell>
          <cell r="Y775" t="e">
            <v>#N/A</v>
          </cell>
          <cell r="Z775" t="e">
            <v>#N/A</v>
          </cell>
          <cell r="AA775" t="e">
            <v>#N/A</v>
          </cell>
          <cell r="AB775" t="e">
            <v>#N/A</v>
          </cell>
          <cell r="AC775">
            <v>40.589722000000002</v>
          </cell>
          <cell r="AD775">
            <v>-111.796944</v>
          </cell>
          <cell r="AE775" t="e">
            <v>#N/A</v>
          </cell>
          <cell r="AF775" t="e">
            <v>#N/A</v>
          </cell>
          <cell r="AG775" t="e">
            <v>#N/A</v>
          </cell>
          <cell r="AH775" t="e">
            <v>#N/A</v>
          </cell>
          <cell r="AI775" t="e">
            <v>#N/A</v>
          </cell>
          <cell r="AJ775" t="e">
            <v>#N/A</v>
          </cell>
          <cell r="AK775" t="e">
            <v>#N/A</v>
          </cell>
        </row>
        <row r="776">
          <cell r="A776" t="str">
            <v>CUBAMOXA</v>
          </cell>
          <cell r="B776" t="str">
            <v>MO</v>
          </cell>
          <cell r="C776" t="str">
            <v>MO</v>
          </cell>
          <cell r="D776" t="str">
            <v>CUBA</v>
          </cell>
          <cell r="E776" t="str">
            <v>CUBAMOXADS0</v>
          </cell>
          <cell r="F776">
            <v>520</v>
          </cell>
          <cell r="G776" t="str">
            <v>573885</v>
          </cell>
          <cell r="H776">
            <v>3616</v>
          </cell>
          <cell r="I776">
            <v>7007</v>
          </cell>
          <cell r="J776">
            <v>3616</v>
          </cell>
          <cell r="K776" t="str">
            <v>T806</v>
          </cell>
          <cell r="L776" t="str">
            <v>9787</v>
          </cell>
          <cell r="M776" t="str">
            <v>CENTURYTEL MISSOURI LLC (SOUTHWEST)</v>
          </cell>
          <cell r="N776" t="str">
            <v>CUBAMO</v>
          </cell>
          <cell r="O776" t="str">
            <v>CUBA</v>
          </cell>
          <cell r="P776" t="str">
            <v>CUBA</v>
          </cell>
          <cell r="R776" t="str">
            <v>CT</v>
          </cell>
          <cell r="S776" t="str">
            <v>MIDWEST</v>
          </cell>
          <cell r="T776" t="str">
            <v>DUANE RING</v>
          </cell>
          <cell r="U776" t="str">
            <v>CenturyTel of Missouri, LLC</v>
          </cell>
          <cell r="V776" t="str">
            <v>CenturyTel FCC #2 and #3</v>
          </cell>
          <cell r="W776">
            <v>9787</v>
          </cell>
          <cell r="X776" t="str">
            <v>ST LOUIS MISSOURI</v>
          </cell>
          <cell r="Y776">
            <v>7007</v>
          </cell>
          <cell r="Z776">
            <v>3616</v>
          </cell>
          <cell r="AA776">
            <v>0</v>
          </cell>
          <cell r="AB776">
            <v>0</v>
          </cell>
          <cell r="AC776">
            <v>38.063385335496392</v>
          </cell>
          <cell r="AD776">
            <v>-91.40597311162837</v>
          </cell>
          <cell r="AE776" t="str">
            <v>SPENCER AVE &amp; CUBA</v>
          </cell>
          <cell r="AF776" t="str">
            <v>CUBA</v>
          </cell>
          <cell r="AG776" t="str">
            <v>65453</v>
          </cell>
          <cell r="AH776">
            <v>0</v>
          </cell>
          <cell r="AI776" t="str">
            <v>X</v>
          </cell>
          <cell r="AJ776" t="str">
            <v>X</v>
          </cell>
          <cell r="AK776" t="str">
            <v>-</v>
          </cell>
        </row>
        <row r="777">
          <cell r="A777" t="str">
            <v>CVCKAZMA</v>
          </cell>
          <cell r="B777" t="str">
            <v>AZ</v>
          </cell>
          <cell r="C777" t="str">
            <v>AZ</v>
          </cell>
          <cell r="D777" t="str">
            <v>CAVE CREEK</v>
          </cell>
          <cell r="E777" t="str">
            <v>CVCKAZMADS0</v>
          </cell>
          <cell r="F777">
            <v>666</v>
          </cell>
          <cell r="G777" t="str">
            <v>480437</v>
          </cell>
          <cell r="H777">
            <v>6740</v>
          </cell>
          <cell r="I777">
            <v>9047</v>
          </cell>
          <cell r="J777">
            <v>6740</v>
          </cell>
          <cell r="K777" t="str">
            <v>T600</v>
          </cell>
          <cell r="L777" t="str">
            <v>9636</v>
          </cell>
          <cell r="M777" t="str">
            <v>QWEST CORPORATION</v>
          </cell>
          <cell r="N777" t="str">
            <v>CVCKAZMA</v>
          </cell>
          <cell r="O777" t="str">
            <v>PHOENIX</v>
          </cell>
          <cell r="P777" t="str">
            <v>PHOENIX</v>
          </cell>
          <cell r="R777" t="str">
            <v>Q</v>
          </cell>
          <cell r="S777" t="str">
            <v>MOUNTAIN WEST</v>
          </cell>
          <cell r="T777" t="str">
            <v>TERRY BEELER</v>
          </cell>
          <cell r="U777" t="str">
            <v>QWEST CORPORATION</v>
          </cell>
          <cell r="V777" t="e">
            <v>#N/A</v>
          </cell>
          <cell r="W777" t="e">
            <v>#N/A</v>
          </cell>
          <cell r="X777" t="e">
            <v>#N/A</v>
          </cell>
          <cell r="Y777" t="e">
            <v>#N/A</v>
          </cell>
          <cell r="Z777" t="e">
            <v>#N/A</v>
          </cell>
          <cell r="AA777" t="e">
            <v>#N/A</v>
          </cell>
          <cell r="AB777" t="e">
            <v>#N/A</v>
          </cell>
          <cell r="AC777">
            <v>33.828076000000003</v>
          </cell>
          <cell r="AD777">
            <v>-111.925195</v>
          </cell>
          <cell r="AE777" t="e">
            <v>#N/A</v>
          </cell>
          <cell r="AF777" t="e">
            <v>#N/A</v>
          </cell>
          <cell r="AG777" t="e">
            <v>#N/A</v>
          </cell>
          <cell r="AH777" t="e">
            <v>#N/A</v>
          </cell>
          <cell r="AI777" t="e">
            <v>#N/A</v>
          </cell>
          <cell r="AJ777" t="e">
            <v>#N/A</v>
          </cell>
          <cell r="AK777" t="e">
            <v>#N/A</v>
          </cell>
        </row>
        <row r="778">
          <cell r="A778" t="str">
            <v>CVTSPAAC</v>
          </cell>
          <cell r="B778" t="str">
            <v>PA</v>
          </cell>
          <cell r="C778" t="str">
            <v>PA</v>
          </cell>
          <cell r="D778" t="str">
            <v>STATE LINE</v>
          </cell>
          <cell r="E778" t="str">
            <v>CVTSPAACRS0</v>
          </cell>
          <cell r="F778">
            <v>240</v>
          </cell>
          <cell r="G778" t="str">
            <v>814767</v>
          </cell>
          <cell r="H778">
            <v>1916</v>
          </cell>
          <cell r="I778">
            <v>5626</v>
          </cell>
          <cell r="J778">
            <v>1916</v>
          </cell>
          <cell r="K778" t="str">
            <v>T856</v>
          </cell>
          <cell r="L778" t="str">
            <v>0209</v>
          </cell>
          <cell r="M778" t="str">
            <v>UNITED TEL CO. OF PENNSYLVANIA</v>
          </cell>
          <cell r="N778" t="str">
            <v>CVTSPAAC</v>
          </cell>
          <cell r="O778" t="str">
            <v>STATE LINE</v>
          </cell>
          <cell r="P778" t="str">
            <v>STATE LINE</v>
          </cell>
          <cell r="Q778"/>
          <cell r="R778" t="str">
            <v>EQ</v>
          </cell>
          <cell r="S778" t="str">
            <v>EAST</v>
          </cell>
          <cell r="T778" t="str">
            <v>KEVIN MCCARTER</v>
          </cell>
          <cell r="U778" t="str">
            <v>UNITED TEL CO. OF PENNSYLVANIA</v>
          </cell>
          <cell r="V778" t="e">
            <v>#N/A</v>
          </cell>
          <cell r="W778" t="e">
            <v>#N/A</v>
          </cell>
          <cell r="X778" t="e">
            <v>#N/A</v>
          </cell>
          <cell r="Y778" t="e">
            <v>#N/A</v>
          </cell>
          <cell r="Z778" t="e">
            <v>#N/A</v>
          </cell>
          <cell r="AA778" t="e">
            <v>#N/A</v>
          </cell>
          <cell r="AB778" t="e">
            <v>#N/A</v>
          </cell>
          <cell r="AC778" t="e">
            <v>#N/A</v>
          </cell>
          <cell r="AD778" t="e">
            <v>#N/A</v>
          </cell>
          <cell r="AE778" t="e">
            <v>#N/A</v>
          </cell>
          <cell r="AF778" t="e">
            <v>#N/A</v>
          </cell>
          <cell r="AG778" t="e">
            <v>#N/A</v>
          </cell>
          <cell r="AH778" t="e">
            <v>#N/A</v>
          </cell>
          <cell r="AI778" t="e">
            <v>#N/A</v>
          </cell>
          <cell r="AJ778" t="e">
            <v>#N/A</v>
          </cell>
          <cell r="AK778" t="e">
            <v>#N/A</v>
          </cell>
        </row>
        <row r="779">
          <cell r="A779" t="str">
            <v>CWCHWAXX</v>
          </cell>
          <cell r="B779" t="str">
            <v>WA</v>
          </cell>
          <cell r="C779" t="str">
            <v>WA</v>
          </cell>
          <cell r="D779" t="str">
            <v>COWICHE</v>
          </cell>
          <cell r="E779" t="str">
            <v>CWCHWAXXDS0</v>
          </cell>
          <cell r="F779">
            <v>676</v>
          </cell>
          <cell r="G779" t="str">
            <v>509678</v>
          </cell>
          <cell r="H779">
            <v>8639</v>
          </cell>
          <cell r="I779">
            <v>6521</v>
          </cell>
          <cell r="J779">
            <v>8639</v>
          </cell>
          <cell r="K779" t="str">
            <v>T143</v>
          </cell>
          <cell r="L779" t="str">
            <v>2410</v>
          </cell>
          <cell r="M779" t="str">
            <v>CENTURYTEL OF COWICHE, INC.</v>
          </cell>
          <cell r="N779" t="str">
            <v>CWCHWA</v>
          </cell>
          <cell r="O779" t="str">
            <v>COWICHE</v>
          </cell>
          <cell r="P779" t="str">
            <v>COWICHE</v>
          </cell>
          <cell r="R779" t="str">
            <v>CT</v>
          </cell>
          <cell r="S779" t="str">
            <v>WEST</v>
          </cell>
          <cell r="T779" t="str">
            <v>BRIAN STADING</v>
          </cell>
          <cell r="U779" t="str">
            <v>CenturyTel of Cowiche, Inc.</v>
          </cell>
          <cell r="V779" t="str">
            <v>TUECA</v>
          </cell>
          <cell r="W779">
            <v>2410</v>
          </cell>
          <cell r="X779" t="str">
            <v>SPOKANE WASHINGTON</v>
          </cell>
          <cell r="Y779">
            <v>6521</v>
          </cell>
          <cell r="Z779">
            <v>8639</v>
          </cell>
          <cell r="AA779">
            <v>0</v>
          </cell>
          <cell r="AB779">
            <v>0</v>
          </cell>
          <cell r="AC779">
            <v>46.668496482112772</v>
          </cell>
          <cell r="AD779">
            <v>-120.71050385965975</v>
          </cell>
          <cell r="AE779" t="str">
            <v>COWICHE WA</v>
          </cell>
          <cell r="AF779" t="str">
            <v>COWICHE</v>
          </cell>
          <cell r="AG779" t="str">
            <v>98923</v>
          </cell>
          <cell r="AH779">
            <v>0</v>
          </cell>
          <cell r="AI779" t="str">
            <v>X</v>
          </cell>
          <cell r="AJ779" t="str">
            <v>X</v>
          </cell>
          <cell r="AK779" t="str">
            <v>-</v>
          </cell>
        </row>
        <row r="780">
          <cell r="A780" t="str">
            <v>CYBGPAXC</v>
          </cell>
          <cell r="B780" t="str">
            <v>PA</v>
          </cell>
          <cell r="C780" t="str">
            <v>PA</v>
          </cell>
          <cell r="D780" t="str">
            <v>CLAYSBURG</v>
          </cell>
          <cell r="E780" t="str">
            <v>CYBGPAXCRS1</v>
          </cell>
          <cell r="F780">
            <v>230</v>
          </cell>
          <cell r="G780" t="str">
            <v>814239</v>
          </cell>
          <cell r="H780">
            <v>1953</v>
          </cell>
          <cell r="I780">
            <v>5503</v>
          </cell>
          <cell r="J780">
            <v>1953</v>
          </cell>
          <cell r="K780" t="str">
            <v>T856</v>
          </cell>
          <cell r="L780" t="str">
            <v>0209</v>
          </cell>
          <cell r="M780" t="str">
            <v>UNITED TEL CO. OF PENNSYLVANIA</v>
          </cell>
          <cell r="N780" t="str">
            <v>CYBGPA</v>
          </cell>
          <cell r="O780" t="str">
            <v>CLAYSBURG</v>
          </cell>
          <cell r="P780" t="str">
            <v>CLAYSBURG</v>
          </cell>
          <cell r="R780" t="str">
            <v>EQ</v>
          </cell>
          <cell r="S780" t="str">
            <v>EAST</v>
          </cell>
          <cell r="T780" t="str">
            <v>KEVIN MCCARTER</v>
          </cell>
          <cell r="U780" t="str">
            <v>UNITED TEL CO. OF PENNSYLVANIA</v>
          </cell>
          <cell r="V780" t="e">
            <v>#N/A</v>
          </cell>
          <cell r="W780" t="e">
            <v>#N/A</v>
          </cell>
          <cell r="X780" t="e">
            <v>#N/A</v>
          </cell>
          <cell r="Y780" t="e">
            <v>#N/A</v>
          </cell>
          <cell r="Z780" t="e">
            <v>#N/A</v>
          </cell>
          <cell r="AA780" t="e">
            <v>#N/A</v>
          </cell>
          <cell r="AB780" t="e">
            <v>#N/A</v>
          </cell>
          <cell r="AC780">
            <v>40.294122000000002</v>
          </cell>
          <cell r="AD780">
            <v>-78.449044000000001</v>
          </cell>
          <cell r="AE780" t="e">
            <v>#N/A</v>
          </cell>
          <cell r="AF780" t="e">
            <v>#N/A</v>
          </cell>
          <cell r="AG780" t="e">
            <v>#N/A</v>
          </cell>
          <cell r="AH780" t="e">
            <v>#N/A</v>
          </cell>
          <cell r="AI780" t="e">
            <v>#N/A</v>
          </cell>
          <cell r="AJ780" t="e">
            <v>#N/A</v>
          </cell>
          <cell r="AK780" t="e">
            <v>#N/A</v>
          </cell>
        </row>
        <row r="781">
          <cell r="A781" t="str">
            <v>CYGTOHXA</v>
          </cell>
          <cell r="B781" t="str">
            <v>OH</v>
          </cell>
          <cell r="C781" t="str">
            <v>OH</v>
          </cell>
          <cell r="D781" t="str">
            <v>CYGNET</v>
          </cell>
          <cell r="E781" t="str">
            <v>CYGTOHXARP0</v>
          </cell>
          <cell r="F781">
            <v>326</v>
          </cell>
          <cell r="G781" t="str">
            <v>419655</v>
          </cell>
          <cell r="H781">
            <v>2789</v>
          </cell>
          <cell r="I781">
            <v>5789</v>
          </cell>
          <cell r="J781">
            <v>2789</v>
          </cell>
          <cell r="K781" t="str">
            <v>T855</v>
          </cell>
          <cell r="L781" t="str">
            <v>0661</v>
          </cell>
          <cell r="M781" t="str">
            <v>UNITED TEL. CO. OF OHIO</v>
          </cell>
          <cell r="N781" t="str">
            <v>CYGTOH</v>
          </cell>
          <cell r="O781" t="str">
            <v>CYGNET</v>
          </cell>
          <cell r="P781" t="str">
            <v>CYGNET</v>
          </cell>
          <cell r="R781" t="str">
            <v>EQ</v>
          </cell>
          <cell r="S781" t="str">
            <v>MIDWEST</v>
          </cell>
          <cell r="T781" t="str">
            <v>DUANE RING</v>
          </cell>
          <cell r="U781" t="str">
            <v>UNITED TEL. CO. OF OHIO</v>
          </cell>
          <cell r="V781" t="e">
            <v>#N/A</v>
          </cell>
          <cell r="W781" t="e">
            <v>#N/A</v>
          </cell>
          <cell r="X781" t="e">
            <v>#N/A</v>
          </cell>
          <cell r="Y781" t="e">
            <v>#N/A</v>
          </cell>
          <cell r="Z781" t="e">
            <v>#N/A</v>
          </cell>
          <cell r="AA781" t="e">
            <v>#N/A</v>
          </cell>
          <cell r="AB781" t="e">
            <v>#N/A</v>
          </cell>
          <cell r="AC781">
            <v>41.240192</v>
          </cell>
          <cell r="AD781">
            <v>-83.646591999999998</v>
          </cell>
          <cell r="AE781" t="e">
            <v>#N/A</v>
          </cell>
          <cell r="AF781" t="e">
            <v>#N/A</v>
          </cell>
          <cell r="AG781" t="e">
            <v>#N/A</v>
          </cell>
          <cell r="AH781" t="e">
            <v>#N/A</v>
          </cell>
          <cell r="AI781" t="e">
            <v>#N/A</v>
          </cell>
          <cell r="AJ781" t="e">
            <v>#N/A</v>
          </cell>
          <cell r="AK781" t="e">
            <v>#N/A</v>
          </cell>
        </row>
        <row r="782">
          <cell r="A782" t="str">
            <v>CYLKFLXA</v>
          </cell>
          <cell r="B782" t="str">
            <v>FL</v>
          </cell>
          <cell r="C782" t="str">
            <v>FL</v>
          </cell>
          <cell r="D782" t="str">
            <v>CYPRESS LAKE</v>
          </cell>
          <cell r="E782" t="str">
            <v>CYLKFLXADS0</v>
          </cell>
          <cell r="F782">
            <v>939</v>
          </cell>
          <cell r="G782" t="str">
            <v>239258</v>
          </cell>
          <cell r="H782">
            <v>898</v>
          </cell>
          <cell r="I782">
            <v>8386</v>
          </cell>
          <cell r="J782">
            <v>898</v>
          </cell>
          <cell r="K782" t="str">
            <v>T886</v>
          </cell>
          <cell r="L782" t="str">
            <v>0341</v>
          </cell>
          <cell r="M782" t="str">
            <v>EMBARQ FLORIDA, INC.</v>
          </cell>
          <cell r="N782" t="str">
            <v>CYLKFL</v>
          </cell>
          <cell r="O782" t="str">
            <v>FORT MYERS</v>
          </cell>
          <cell r="P782" t="str">
            <v>FORT MYERS</v>
          </cell>
          <cell r="R782" t="str">
            <v>EQ</v>
          </cell>
          <cell r="S782" t="str">
            <v>EAST</v>
          </cell>
          <cell r="T782" t="str">
            <v>KEVIN MCCARTER</v>
          </cell>
          <cell r="U782" t="str">
            <v>EMBARQ FLORIDA, INC.</v>
          </cell>
          <cell r="V782" t="e">
            <v>#N/A</v>
          </cell>
          <cell r="W782" t="e">
            <v>#N/A</v>
          </cell>
          <cell r="X782" t="e">
            <v>#N/A</v>
          </cell>
          <cell r="Y782" t="e">
            <v>#N/A</v>
          </cell>
          <cell r="Z782" t="e">
            <v>#N/A</v>
          </cell>
          <cell r="AA782" t="e">
            <v>#N/A</v>
          </cell>
          <cell r="AB782" t="e">
            <v>#N/A</v>
          </cell>
          <cell r="AC782">
            <v>26.521471999999999</v>
          </cell>
          <cell r="AD782">
            <v>-81.897476999999995</v>
          </cell>
          <cell r="AE782" t="e">
            <v>#N/A</v>
          </cell>
          <cell r="AF782" t="e">
            <v>#N/A</v>
          </cell>
          <cell r="AG782" t="e">
            <v>#N/A</v>
          </cell>
          <cell r="AH782" t="e">
            <v>#N/A</v>
          </cell>
          <cell r="AI782" t="e">
            <v>#N/A</v>
          </cell>
          <cell r="AJ782" t="e">
            <v>#N/A</v>
          </cell>
          <cell r="AK782" t="e">
            <v>#N/A</v>
          </cell>
        </row>
        <row r="783">
          <cell r="A783" t="str">
            <v>CYLKFLXB</v>
          </cell>
          <cell r="B783" t="str">
            <v>FL</v>
          </cell>
          <cell r="C783" t="str">
            <v>FL</v>
          </cell>
          <cell r="D783" t="str">
            <v>JETPORT</v>
          </cell>
          <cell r="E783" t="str">
            <v>CYLKFLXBRS0</v>
          </cell>
          <cell r="F783">
            <v>939</v>
          </cell>
          <cell r="G783" t="str">
            <v>239225</v>
          </cell>
          <cell r="H783">
            <v>880</v>
          </cell>
          <cell r="I783">
            <v>8370</v>
          </cell>
          <cell r="J783">
            <v>880</v>
          </cell>
          <cell r="K783" t="str">
            <v>T886</v>
          </cell>
          <cell r="L783" t="str">
            <v>0341</v>
          </cell>
          <cell r="M783" t="str">
            <v>EMBARQ FLORIDA, INC.</v>
          </cell>
          <cell r="N783" t="str">
            <v>RGAPFL</v>
          </cell>
          <cell r="O783" t="str">
            <v>FORT MYERS</v>
          </cell>
          <cell r="P783" t="str">
            <v>FORT MYERS</v>
          </cell>
          <cell r="R783" t="str">
            <v>EQ</v>
          </cell>
          <cell r="S783" t="str">
            <v>EAST</v>
          </cell>
          <cell r="T783" t="str">
            <v>KEVIN MCCARTER</v>
          </cell>
          <cell r="U783" t="str">
            <v>EMBARQ FLORIDA, INC.</v>
          </cell>
          <cell r="V783" t="e">
            <v>#N/A</v>
          </cell>
          <cell r="W783" t="e">
            <v>#N/A</v>
          </cell>
          <cell r="X783" t="e">
            <v>#N/A</v>
          </cell>
          <cell r="Y783" t="e">
            <v>#N/A</v>
          </cell>
          <cell r="Z783" t="e">
            <v>#N/A</v>
          </cell>
          <cell r="AA783" t="e">
            <v>#N/A</v>
          </cell>
          <cell r="AB783" t="e">
            <v>#N/A</v>
          </cell>
          <cell r="AC783">
            <v>26.540678</v>
          </cell>
          <cell r="AD783">
            <v>-81.776359999999997</v>
          </cell>
          <cell r="AE783" t="e">
            <v>#N/A</v>
          </cell>
          <cell r="AF783" t="e">
            <v>#N/A</v>
          </cell>
          <cell r="AG783" t="e">
            <v>#N/A</v>
          </cell>
          <cell r="AH783" t="e">
            <v>#N/A</v>
          </cell>
          <cell r="AI783" t="e">
            <v>#N/A</v>
          </cell>
          <cell r="AJ783" t="e">
            <v>#N/A</v>
          </cell>
          <cell r="AK783" t="e">
            <v>#N/A</v>
          </cell>
        </row>
        <row r="784">
          <cell r="A784" t="str">
            <v>CYTNNCXA</v>
          </cell>
          <cell r="B784" t="str">
            <v>NC</v>
          </cell>
          <cell r="C784" t="str">
            <v>NC</v>
          </cell>
          <cell r="D784" t="str">
            <v>CLAYTON</v>
          </cell>
          <cell r="E784" t="str">
            <v>CYTNNCXA55F</v>
          </cell>
          <cell r="F784">
            <v>426</v>
          </cell>
          <cell r="G784" t="str">
            <v>919359</v>
          </cell>
          <cell r="H784">
            <v>1392</v>
          </cell>
          <cell r="I784">
            <v>6349</v>
          </cell>
          <cell r="J784">
            <v>1392</v>
          </cell>
          <cell r="K784" t="str">
            <v>T861</v>
          </cell>
          <cell r="L784" t="str">
            <v>0470</v>
          </cell>
          <cell r="M784" t="str">
            <v>CAROLINA TEL AND TEL CO., LLC</v>
          </cell>
          <cell r="N784" t="str">
            <v>CYTNNC</v>
          </cell>
          <cell r="O784" t="str">
            <v>CLAYTON</v>
          </cell>
          <cell r="P784" t="str">
            <v>CLAYTON</v>
          </cell>
          <cell r="R784" t="str">
            <v>EQ</v>
          </cell>
          <cell r="S784" t="str">
            <v>EAST</v>
          </cell>
          <cell r="T784" t="str">
            <v>KEVIN MCCARTER</v>
          </cell>
          <cell r="U784" t="str">
            <v>CAROLINA TEL AND TEL CO., LLC</v>
          </cell>
          <cell r="V784" t="e">
            <v>#N/A</v>
          </cell>
          <cell r="W784" t="e">
            <v>#N/A</v>
          </cell>
          <cell r="X784" t="e">
            <v>#N/A</v>
          </cell>
          <cell r="Y784" t="e">
            <v>#N/A</v>
          </cell>
          <cell r="Z784" t="e">
            <v>#N/A</v>
          </cell>
          <cell r="AA784" t="e">
            <v>#N/A</v>
          </cell>
          <cell r="AB784" t="e">
            <v>#N/A</v>
          </cell>
          <cell r="AC784">
            <v>35.655090000000001</v>
          </cell>
          <cell r="AD784">
            <v>-78.459140000000005</v>
          </cell>
          <cell r="AE784" t="e">
            <v>#N/A</v>
          </cell>
          <cell r="AF784" t="e">
            <v>#N/A</v>
          </cell>
          <cell r="AG784" t="e">
            <v>#N/A</v>
          </cell>
          <cell r="AH784" t="e">
            <v>#N/A</v>
          </cell>
          <cell r="AI784" t="e">
            <v>#N/A</v>
          </cell>
          <cell r="AJ784" t="e">
            <v>#N/A</v>
          </cell>
          <cell r="AK784" t="e">
            <v>#N/A</v>
          </cell>
        </row>
        <row r="785">
          <cell r="A785" t="str">
            <v>CYVLKSXA</v>
          </cell>
          <cell r="B785" t="str">
            <v>KS</v>
          </cell>
          <cell r="C785" t="str">
            <v>KS</v>
          </cell>
          <cell r="D785" t="str">
            <v>COYVILLE</v>
          </cell>
          <cell r="E785" t="str">
            <v>CYVLKSXARS0</v>
          </cell>
          <cell r="F785">
            <v>532</v>
          </cell>
          <cell r="G785" t="str">
            <v>620692</v>
          </cell>
          <cell r="H785">
            <v>4290</v>
          </cell>
          <cell r="I785">
            <v>7396</v>
          </cell>
          <cell r="J785">
            <v>4290</v>
          </cell>
          <cell r="K785" t="str">
            <v>T871</v>
          </cell>
          <cell r="L785" t="str">
            <v>1810</v>
          </cell>
          <cell r="M785" t="str">
            <v>UNITED TEL OF EASTERN KANSAS</v>
          </cell>
          <cell r="N785" t="str">
            <v>CYVLKS</v>
          </cell>
          <cell r="O785" t="str">
            <v>COYVILLE</v>
          </cell>
          <cell r="P785" t="str">
            <v>COYVILLE</v>
          </cell>
          <cell r="R785" t="str">
            <v>EQ</v>
          </cell>
          <cell r="S785" t="str">
            <v>MIDWEST</v>
          </cell>
          <cell r="T785" t="str">
            <v>DUANE RING</v>
          </cell>
          <cell r="U785" t="str">
            <v>UNITED TEL OF EASTERN KANSAS</v>
          </cell>
          <cell r="V785" t="e">
            <v>#N/A</v>
          </cell>
          <cell r="W785" t="e">
            <v>#N/A</v>
          </cell>
          <cell r="X785" t="e">
            <v>#N/A</v>
          </cell>
          <cell r="Y785" t="e">
            <v>#N/A</v>
          </cell>
          <cell r="Z785" t="e">
            <v>#N/A</v>
          </cell>
          <cell r="AA785" t="e">
            <v>#N/A</v>
          </cell>
          <cell r="AB785" t="e">
            <v>#N/A</v>
          </cell>
          <cell r="AC785">
            <v>37.686669000000002</v>
          </cell>
          <cell r="AD785">
            <v>-95.897169000000005</v>
          </cell>
          <cell r="AE785" t="e">
            <v>#N/A</v>
          </cell>
          <cell r="AF785" t="e">
            <v>#N/A</v>
          </cell>
          <cell r="AG785" t="e">
            <v>#N/A</v>
          </cell>
          <cell r="AH785" t="e">
            <v>#N/A</v>
          </cell>
          <cell r="AI785" t="e">
            <v>#N/A</v>
          </cell>
          <cell r="AJ785" t="e">
            <v>#N/A</v>
          </cell>
          <cell r="AK785" t="e">
            <v>#N/A</v>
          </cell>
        </row>
        <row r="786">
          <cell r="A786" t="str">
            <v>DANKOHXA</v>
          </cell>
          <cell r="B786" t="str">
            <v>OH</v>
          </cell>
          <cell r="C786" t="str">
            <v>OH</v>
          </cell>
          <cell r="D786" t="str">
            <v>DANVILLE</v>
          </cell>
          <cell r="E786" t="str">
            <v>DANKOHXARS2</v>
          </cell>
          <cell r="F786">
            <v>923</v>
          </cell>
          <cell r="G786" t="str">
            <v>740599</v>
          </cell>
          <cell r="H786">
            <v>2504</v>
          </cell>
          <cell r="I786">
            <v>5818</v>
          </cell>
          <cell r="J786">
            <v>2504</v>
          </cell>
          <cell r="K786" t="str">
            <v>T855</v>
          </cell>
          <cell r="L786" t="str">
            <v>0661</v>
          </cell>
          <cell r="M786" t="str">
            <v>UNITED TEL. CO. OF OHIO</v>
          </cell>
          <cell r="N786" t="str">
            <v>DANKOH</v>
          </cell>
          <cell r="O786" t="str">
            <v>DANVILLE</v>
          </cell>
          <cell r="P786" t="str">
            <v>DANVL</v>
          </cell>
          <cell r="R786" t="str">
            <v>EQ</v>
          </cell>
          <cell r="S786" t="str">
            <v>MIDWEST</v>
          </cell>
          <cell r="T786" t="str">
            <v>DUANE RING</v>
          </cell>
          <cell r="U786" t="str">
            <v>UNITED TEL. CO. OF OHIO</v>
          </cell>
          <cell r="V786" t="e">
            <v>#N/A</v>
          </cell>
          <cell r="W786" t="e">
            <v>#N/A</v>
          </cell>
          <cell r="X786" t="e">
            <v>#N/A</v>
          </cell>
          <cell r="Y786" t="e">
            <v>#N/A</v>
          </cell>
          <cell r="Z786" t="e">
            <v>#N/A</v>
          </cell>
          <cell r="AA786" t="e">
            <v>#N/A</v>
          </cell>
          <cell r="AB786" t="e">
            <v>#N/A</v>
          </cell>
          <cell r="AC786">
            <v>40.450429</v>
          </cell>
          <cell r="AD786">
            <v>-82.259968999999998</v>
          </cell>
          <cell r="AE786" t="e">
            <v>#N/A</v>
          </cell>
          <cell r="AF786" t="e">
            <v>#N/A</v>
          </cell>
          <cell r="AG786" t="e">
            <v>#N/A</v>
          </cell>
          <cell r="AH786" t="e">
            <v>#N/A</v>
          </cell>
          <cell r="AI786" t="e">
            <v>#N/A</v>
          </cell>
          <cell r="AJ786" t="e">
            <v>#N/A</v>
          </cell>
          <cell r="AK786" t="e">
            <v>#N/A</v>
          </cell>
        </row>
        <row r="787">
          <cell r="A787" t="str">
            <v>DBEQCONC</v>
          </cell>
          <cell r="B787" t="str">
            <v>CO</v>
          </cell>
          <cell r="C787" t="str">
            <v>CO</v>
          </cell>
          <cell r="D787" t="str">
            <v>DEBEQUE</v>
          </cell>
          <cell r="E787" t="str">
            <v>DBEQCONCRS2</v>
          </cell>
          <cell r="F787">
            <v>656</v>
          </cell>
          <cell r="G787" t="str">
            <v>970283</v>
          </cell>
          <cell r="H787">
            <v>6396</v>
          </cell>
          <cell r="I787">
            <v>7733</v>
          </cell>
          <cell r="J787">
            <v>6396</v>
          </cell>
          <cell r="K787" t="str">
            <v>T600</v>
          </cell>
          <cell r="L787" t="str">
            <v>9636</v>
          </cell>
          <cell r="M787" t="str">
            <v>QWEST CORPORATION</v>
          </cell>
          <cell r="N787" t="str">
            <v>DBEQCONC</v>
          </cell>
          <cell r="O787" t="str">
            <v>DEBEQUE</v>
          </cell>
          <cell r="P787" t="str">
            <v>DE BEQUE</v>
          </cell>
          <cell r="R787" t="str">
            <v>Q</v>
          </cell>
          <cell r="S787" t="str">
            <v>MOUNTAIN WEST</v>
          </cell>
          <cell r="T787" t="str">
            <v>TERRY BEELER</v>
          </cell>
          <cell r="U787" t="str">
            <v>QWEST CORPORATION</v>
          </cell>
          <cell r="V787" t="e">
            <v>#N/A</v>
          </cell>
          <cell r="W787" t="e">
            <v>#N/A</v>
          </cell>
          <cell r="X787" t="e">
            <v>#N/A</v>
          </cell>
          <cell r="Y787" t="e">
            <v>#N/A</v>
          </cell>
          <cell r="Z787" t="e">
            <v>#N/A</v>
          </cell>
          <cell r="AA787" t="e">
            <v>#N/A</v>
          </cell>
          <cell r="AB787" t="e">
            <v>#N/A</v>
          </cell>
          <cell r="AC787">
            <v>39.332779000000002</v>
          </cell>
          <cell r="AD787">
            <v>-108.21360799999999</v>
          </cell>
          <cell r="AE787" t="e">
            <v>#N/A</v>
          </cell>
          <cell r="AF787" t="e">
            <v>#N/A</v>
          </cell>
          <cell r="AG787" t="e">
            <v>#N/A</v>
          </cell>
          <cell r="AH787" t="e">
            <v>#N/A</v>
          </cell>
          <cell r="AI787" t="e">
            <v>#N/A</v>
          </cell>
          <cell r="AJ787" t="e">
            <v>#N/A</v>
          </cell>
          <cell r="AK787" t="e">
            <v>#N/A</v>
          </cell>
        </row>
        <row r="788">
          <cell r="A788" t="str">
            <v>DBLNTXXA</v>
          </cell>
          <cell r="B788" t="str">
            <v>TX</v>
          </cell>
          <cell r="C788" t="str">
            <v>TX</v>
          </cell>
          <cell r="D788" t="str">
            <v>DUBLIN</v>
          </cell>
          <cell r="E788" t="str">
            <v>DBLNTXXARS0</v>
          </cell>
          <cell r="F788">
            <v>552</v>
          </cell>
          <cell r="G788" t="str">
            <v>254445</v>
          </cell>
          <cell r="H788">
            <v>4244</v>
          </cell>
          <cell r="I788">
            <v>8681</v>
          </cell>
          <cell r="J788">
            <v>4244</v>
          </cell>
          <cell r="K788" t="str">
            <v>T870</v>
          </cell>
          <cell r="L788" t="str">
            <v>2084</v>
          </cell>
          <cell r="M788" t="str">
            <v>UNITED TELEPHONE OF TEXAS INC</v>
          </cell>
          <cell r="N788" t="str">
            <v>DBLNTX</v>
          </cell>
          <cell r="O788" t="str">
            <v>DUBLIN</v>
          </cell>
          <cell r="P788" t="str">
            <v>DUBLIN</v>
          </cell>
          <cell r="R788" t="str">
            <v>EQ</v>
          </cell>
          <cell r="S788" t="str">
            <v>EAST</v>
          </cell>
          <cell r="T788" t="str">
            <v>KEVIN MCCARTER</v>
          </cell>
          <cell r="U788" t="str">
            <v>UNITED TELEPHONE OF TEXAS INC</v>
          </cell>
          <cell r="V788" t="e">
            <v>#N/A</v>
          </cell>
          <cell r="W788" t="e">
            <v>#N/A</v>
          </cell>
          <cell r="X788" t="e">
            <v>#N/A</v>
          </cell>
          <cell r="Y788" t="e">
            <v>#N/A</v>
          </cell>
          <cell r="Z788" t="e">
            <v>#N/A</v>
          </cell>
          <cell r="AA788" t="e">
            <v>#N/A</v>
          </cell>
          <cell r="AB788" t="e">
            <v>#N/A</v>
          </cell>
          <cell r="AC788">
            <v>32.084636000000003</v>
          </cell>
          <cell r="AD788">
            <v>-98.339330000000004</v>
          </cell>
          <cell r="AE788" t="e">
            <v>#N/A</v>
          </cell>
          <cell r="AF788" t="e">
            <v>#N/A</v>
          </cell>
          <cell r="AG788" t="e">
            <v>#N/A</v>
          </cell>
          <cell r="AH788" t="e">
            <v>#N/A</v>
          </cell>
          <cell r="AI788" t="e">
            <v>#N/A</v>
          </cell>
          <cell r="AJ788" t="e">
            <v>#N/A</v>
          </cell>
          <cell r="AK788" t="e">
            <v>#N/A</v>
          </cell>
        </row>
        <row r="789">
          <cell r="A789" t="str">
            <v>DBSNNCXB</v>
          </cell>
          <cell r="B789" t="str">
            <v>NC</v>
          </cell>
          <cell r="C789" t="str">
            <v>NC</v>
          </cell>
          <cell r="D789" t="str">
            <v>DOBSON</v>
          </cell>
          <cell r="E789" t="str">
            <v>DBSNNCXBRS0</v>
          </cell>
          <cell r="F789">
            <v>424</v>
          </cell>
          <cell r="G789" t="str">
            <v>336386</v>
          </cell>
          <cell r="H789">
            <v>1815</v>
          </cell>
          <cell r="I789">
            <v>6430</v>
          </cell>
          <cell r="J789">
            <v>1815</v>
          </cell>
          <cell r="K789" t="str">
            <v>T860</v>
          </cell>
          <cell r="L789" t="str">
            <v>0471</v>
          </cell>
          <cell r="M789" t="str">
            <v>CENTRAL TEL. CO. OF NORTH CAROLINA</v>
          </cell>
          <cell r="N789" t="str">
            <v>DBSNNC</v>
          </cell>
          <cell r="O789" t="str">
            <v>DOBSON</v>
          </cell>
          <cell r="P789" t="str">
            <v>DOBSON</v>
          </cell>
          <cell r="R789" t="str">
            <v>EQ</v>
          </cell>
          <cell r="S789" t="str">
            <v>EAST</v>
          </cell>
          <cell r="T789" t="str">
            <v>KEVIN MCCARTER</v>
          </cell>
          <cell r="U789" t="str">
            <v>CENTRAL TEL. CO. OF NORTH CAROLINA</v>
          </cell>
          <cell r="V789" t="e">
            <v>#N/A</v>
          </cell>
          <cell r="W789" t="e">
            <v>#N/A</v>
          </cell>
          <cell r="X789" t="e">
            <v>#N/A</v>
          </cell>
          <cell r="Y789" t="e">
            <v>#N/A</v>
          </cell>
          <cell r="Z789" t="e">
            <v>#N/A</v>
          </cell>
          <cell r="AA789" t="e">
            <v>#N/A</v>
          </cell>
          <cell r="AB789" t="e">
            <v>#N/A</v>
          </cell>
          <cell r="AC789">
            <v>36.395373999999997</v>
          </cell>
          <cell r="AD789">
            <v>-80.721705</v>
          </cell>
          <cell r="AE789" t="e">
            <v>#N/A</v>
          </cell>
          <cell r="AF789" t="e">
            <v>#N/A</v>
          </cell>
          <cell r="AG789" t="e">
            <v>#N/A</v>
          </cell>
          <cell r="AH789" t="e">
            <v>#N/A</v>
          </cell>
          <cell r="AI789" t="e">
            <v>#N/A</v>
          </cell>
          <cell r="AJ789" t="e">
            <v>#N/A</v>
          </cell>
          <cell r="AK789" t="e">
            <v>#N/A</v>
          </cell>
        </row>
        <row r="790">
          <cell r="A790" t="str">
            <v>DBSPALXA</v>
          </cell>
          <cell r="B790" t="str">
            <v>AL</v>
          </cell>
          <cell r="C790" t="str">
            <v>AL</v>
          </cell>
          <cell r="D790" t="str">
            <v>DOUBLE SPRINGS</v>
          </cell>
          <cell r="E790" t="str">
            <v>DBSPALXARS1</v>
          </cell>
          <cell r="F790">
            <v>476</v>
          </cell>
          <cell r="G790" t="str">
            <v>205489</v>
          </cell>
          <cell r="H790">
            <v>2605</v>
          </cell>
          <cell r="I790">
            <v>7448</v>
          </cell>
          <cell r="J790">
            <v>2605</v>
          </cell>
          <cell r="K790" t="str">
            <v>T801</v>
          </cell>
          <cell r="L790" t="str">
            <v>9789</v>
          </cell>
          <cell r="M790" t="str">
            <v>CENTURYTEL TEL AL LLC (NORTHERN)</v>
          </cell>
          <cell r="N790" t="str">
            <v>DBSPAL</v>
          </cell>
          <cell r="O790" t="str">
            <v>DOUBLE SPRINGS</v>
          </cell>
          <cell r="P790" t="str">
            <v>DOUBLE SPG</v>
          </cell>
          <cell r="R790" t="str">
            <v>CT</v>
          </cell>
          <cell r="S790" t="str">
            <v>EAST</v>
          </cell>
          <cell r="T790" t="str">
            <v>KEVIN MCCARTER</v>
          </cell>
          <cell r="U790" t="str">
            <v>CenturyTel of Alabama, LLC</v>
          </cell>
          <cell r="V790" t="str">
            <v>CenturyTel FCC #2 and #3</v>
          </cell>
          <cell r="W790">
            <v>9789</v>
          </cell>
          <cell r="X790" t="str">
            <v>BIRMINGHAM ALABAMA</v>
          </cell>
          <cell r="Y790">
            <v>7448</v>
          </cell>
          <cell r="Z790">
            <v>2605</v>
          </cell>
          <cell r="AA790">
            <v>0</v>
          </cell>
          <cell r="AB790">
            <v>0</v>
          </cell>
          <cell r="AC790">
            <v>34.146674761570992</v>
          </cell>
          <cell r="AD790">
            <v>-87.40471158740462</v>
          </cell>
          <cell r="AE790" t="str">
            <v>COURT HOUSE SQ &amp; COURT ST</v>
          </cell>
          <cell r="AF790" t="str">
            <v>DOUBLE SPRINGS</v>
          </cell>
          <cell r="AG790" t="str">
            <v>35553</v>
          </cell>
          <cell r="AH790">
            <v>0</v>
          </cell>
          <cell r="AI790" t="str">
            <v>X</v>
          </cell>
          <cell r="AJ790" t="str">
            <v>-</v>
          </cell>
          <cell r="AK790" t="str">
            <v>X</v>
          </cell>
        </row>
        <row r="791">
          <cell r="A791" t="str">
            <v>DCKRCOMA</v>
          </cell>
          <cell r="B791" t="str">
            <v>CO</v>
          </cell>
          <cell r="C791" t="str">
            <v>CO</v>
          </cell>
          <cell r="D791" t="str">
            <v>DECKERS</v>
          </cell>
          <cell r="E791" t="str">
            <v>DCKRCOMARS1</v>
          </cell>
          <cell r="F791">
            <v>656</v>
          </cell>
          <cell r="G791" t="str">
            <v>303647</v>
          </cell>
          <cell r="H791">
            <v>5905</v>
          </cell>
          <cell r="I791">
            <v>7612</v>
          </cell>
          <cell r="J791">
            <v>5905</v>
          </cell>
          <cell r="K791" t="str">
            <v>T600</v>
          </cell>
          <cell r="L791" t="str">
            <v>9636</v>
          </cell>
          <cell r="M791" t="str">
            <v>QWEST CORPORATION</v>
          </cell>
          <cell r="N791" t="str">
            <v>DCKRCOMA</v>
          </cell>
          <cell r="O791" t="str">
            <v>DECKERS</v>
          </cell>
          <cell r="P791" t="str">
            <v>DECKERS</v>
          </cell>
          <cell r="R791" t="str">
            <v>Q</v>
          </cell>
          <cell r="S791" t="str">
            <v>MOUNTAIN WEST</v>
          </cell>
          <cell r="T791" t="str">
            <v>TERRY BEELER</v>
          </cell>
          <cell r="U791" t="str">
            <v>QWEST CORPORATION</v>
          </cell>
          <cell r="V791" t="e">
            <v>#N/A</v>
          </cell>
          <cell r="W791" t="e">
            <v>#N/A</v>
          </cell>
          <cell r="X791" t="e">
            <v>#N/A</v>
          </cell>
          <cell r="Y791" t="e">
            <v>#N/A</v>
          </cell>
          <cell r="Z791" t="e">
            <v>#N/A</v>
          </cell>
          <cell r="AA791" t="e">
            <v>#N/A</v>
          </cell>
          <cell r="AB791" t="e">
            <v>#N/A</v>
          </cell>
          <cell r="AC791">
            <v>39.263080000000002</v>
          </cell>
          <cell r="AD791">
            <v>-105.219381</v>
          </cell>
          <cell r="AE791" t="e">
            <v>#N/A</v>
          </cell>
          <cell r="AF791" t="e">
            <v>#N/A</v>
          </cell>
          <cell r="AG791" t="e">
            <v>#N/A</v>
          </cell>
          <cell r="AH791" t="e">
            <v>#N/A</v>
          </cell>
          <cell r="AI791" t="e">
            <v>#N/A</v>
          </cell>
          <cell r="AJ791" t="e">
            <v>#N/A</v>
          </cell>
          <cell r="AK791" t="e">
            <v>#N/A</v>
          </cell>
        </row>
        <row r="792">
          <cell r="A792" t="str">
            <v>DCRHIACO</v>
          </cell>
          <cell r="B792" t="str">
            <v>IA</v>
          </cell>
          <cell r="C792" t="str">
            <v>IA</v>
          </cell>
          <cell r="D792" t="str">
            <v>DECORAH</v>
          </cell>
          <cell r="E792" t="str">
            <v>DCRHIACODS0</v>
          </cell>
          <cell r="F792">
            <v>635</v>
          </cell>
          <cell r="G792" t="str">
            <v>563277</v>
          </cell>
          <cell r="H792">
            <v>4162</v>
          </cell>
          <cell r="I792">
            <v>6011</v>
          </cell>
          <cell r="J792">
            <v>4162</v>
          </cell>
          <cell r="K792" t="str">
            <v>T600</v>
          </cell>
          <cell r="L792" t="str">
            <v>9631</v>
          </cell>
          <cell r="M792" t="str">
            <v>QWEST CORPORATION</v>
          </cell>
          <cell r="N792" t="str">
            <v>DCRHIACO</v>
          </cell>
          <cell r="O792" t="str">
            <v>DECORAH</v>
          </cell>
          <cell r="P792" t="str">
            <v>DECORAH</v>
          </cell>
          <cell r="R792" t="str">
            <v>Q</v>
          </cell>
          <cell r="S792" t="str">
            <v>MIDWEST</v>
          </cell>
          <cell r="T792" t="str">
            <v>DUANE RING</v>
          </cell>
          <cell r="U792" t="str">
            <v>QWEST CORPORATION</v>
          </cell>
          <cell r="V792" t="e">
            <v>#N/A</v>
          </cell>
          <cell r="W792" t="e">
            <v>#N/A</v>
          </cell>
          <cell r="X792" t="e">
            <v>#N/A</v>
          </cell>
          <cell r="Y792" t="e">
            <v>#N/A</v>
          </cell>
          <cell r="Z792" t="e">
            <v>#N/A</v>
          </cell>
          <cell r="AA792" t="e">
            <v>#N/A</v>
          </cell>
          <cell r="AB792" t="e">
            <v>#N/A</v>
          </cell>
          <cell r="AC792">
            <v>43.303612000000001</v>
          </cell>
          <cell r="AD792">
            <v>-91.788055</v>
          </cell>
          <cell r="AE792" t="e">
            <v>#N/A</v>
          </cell>
          <cell r="AF792" t="e">
            <v>#N/A</v>
          </cell>
          <cell r="AG792" t="e">
            <v>#N/A</v>
          </cell>
          <cell r="AH792" t="e">
            <v>#N/A</v>
          </cell>
          <cell r="AI792" t="e">
            <v>#N/A</v>
          </cell>
          <cell r="AJ792" t="e">
            <v>#N/A</v>
          </cell>
          <cell r="AK792" t="e">
            <v>#N/A</v>
          </cell>
        </row>
        <row r="793">
          <cell r="A793" t="str">
            <v>DCSNNDBC</v>
          </cell>
          <cell r="B793" t="str">
            <v>ND</v>
          </cell>
          <cell r="C793" t="str">
            <v>ND</v>
          </cell>
          <cell r="D793" t="str">
            <v>DICKINSON</v>
          </cell>
          <cell r="E793" t="str">
            <v>DCSNNDBCDS1</v>
          </cell>
          <cell r="F793">
            <v>638</v>
          </cell>
          <cell r="G793" t="str">
            <v>701225</v>
          </cell>
          <cell r="H793">
            <v>6025</v>
          </cell>
          <cell r="I793">
            <v>5921</v>
          </cell>
          <cell r="J793">
            <v>6025</v>
          </cell>
          <cell r="K793" t="str">
            <v>T600</v>
          </cell>
          <cell r="L793" t="str">
            <v>9631</v>
          </cell>
          <cell r="M793" t="str">
            <v>QWEST CORPORATION</v>
          </cell>
          <cell r="N793" t="str">
            <v>DCSNNDBC</v>
          </cell>
          <cell r="O793" t="str">
            <v>DICKINSON</v>
          </cell>
          <cell r="P793" t="str">
            <v>DICKINSON</v>
          </cell>
          <cell r="R793" t="str">
            <v>Q</v>
          </cell>
          <cell r="S793" t="str">
            <v>MIDWEST</v>
          </cell>
          <cell r="T793" t="str">
            <v>DUANE RING</v>
          </cell>
          <cell r="U793" t="str">
            <v>QWEST CORPORATION</v>
          </cell>
          <cell r="V793" t="e">
            <v>#N/A</v>
          </cell>
          <cell r="W793" t="e">
            <v>#N/A</v>
          </cell>
          <cell r="X793" t="e">
            <v>#N/A</v>
          </cell>
          <cell r="Y793" t="e">
            <v>#N/A</v>
          </cell>
          <cell r="Z793" t="e">
            <v>#N/A</v>
          </cell>
          <cell r="AA793" t="e">
            <v>#N/A</v>
          </cell>
          <cell r="AB793" t="e">
            <v>#N/A</v>
          </cell>
          <cell r="AC793">
            <v>46.881390000000003</v>
          </cell>
          <cell r="AD793">
            <v>-102.787781</v>
          </cell>
          <cell r="AE793" t="e">
            <v>#N/A</v>
          </cell>
          <cell r="AF793" t="e">
            <v>#N/A</v>
          </cell>
          <cell r="AG793" t="e">
            <v>#N/A</v>
          </cell>
          <cell r="AH793" t="e">
            <v>#N/A</v>
          </cell>
          <cell r="AI793" t="e">
            <v>#N/A</v>
          </cell>
          <cell r="AJ793" t="e">
            <v>#N/A</v>
          </cell>
          <cell r="AK793" t="e">
            <v>#N/A</v>
          </cell>
        </row>
        <row r="794">
          <cell r="A794" t="str">
            <v>DCTRINXA</v>
          </cell>
          <cell r="B794" t="str">
            <v>IN</v>
          </cell>
          <cell r="C794" t="str">
            <v>IN</v>
          </cell>
          <cell r="D794" t="str">
            <v>DECATUR</v>
          </cell>
          <cell r="E794" t="str">
            <v>DCTRINXADS0</v>
          </cell>
          <cell r="F794">
            <v>334</v>
          </cell>
          <cell r="G794" t="str">
            <v>260724</v>
          </cell>
          <cell r="H794">
            <v>2926</v>
          </cell>
          <cell r="I794">
            <v>5971</v>
          </cell>
          <cell r="J794">
            <v>2926</v>
          </cell>
          <cell r="K794" t="str">
            <v>T865</v>
          </cell>
          <cell r="L794" t="str">
            <v>0832</v>
          </cell>
          <cell r="M794" t="str">
            <v>UNITED TEL. CO. OF INDIANA, INC.</v>
          </cell>
          <cell r="N794" t="str">
            <v>DCTRIN</v>
          </cell>
          <cell r="O794" t="str">
            <v>DECATUR</v>
          </cell>
          <cell r="P794" t="str">
            <v>DECATUR</v>
          </cell>
          <cell r="R794" t="str">
            <v>EQ</v>
          </cell>
          <cell r="S794" t="str">
            <v>MIDWEST</v>
          </cell>
          <cell r="T794" t="str">
            <v>DUANE RING</v>
          </cell>
          <cell r="U794" t="str">
            <v>UNITED TEL. CO. OF INDIANA, INC.</v>
          </cell>
          <cell r="V794" t="e">
            <v>#N/A</v>
          </cell>
          <cell r="W794" t="e">
            <v>#N/A</v>
          </cell>
          <cell r="X794" t="e">
            <v>#N/A</v>
          </cell>
          <cell r="Y794" t="e">
            <v>#N/A</v>
          </cell>
          <cell r="Z794" t="e">
            <v>#N/A</v>
          </cell>
          <cell r="AA794" t="e">
            <v>#N/A</v>
          </cell>
          <cell r="AB794" t="e">
            <v>#N/A</v>
          </cell>
          <cell r="AC794">
            <v>40.831279000000002</v>
          </cell>
          <cell r="AD794">
            <v>-84.925442000000004</v>
          </cell>
          <cell r="AE794" t="e">
            <v>#N/A</v>
          </cell>
          <cell r="AF794" t="e">
            <v>#N/A</v>
          </cell>
          <cell r="AG794" t="e">
            <v>#N/A</v>
          </cell>
          <cell r="AH794" t="e">
            <v>#N/A</v>
          </cell>
          <cell r="AI794" t="e">
            <v>#N/A</v>
          </cell>
          <cell r="AJ794" t="e">
            <v>#N/A</v>
          </cell>
          <cell r="AK794" t="e">
            <v>#N/A</v>
          </cell>
        </row>
        <row r="795">
          <cell r="A795" t="str">
            <v>DCTRTXXA</v>
          </cell>
          <cell r="B795" t="str">
            <v>TX</v>
          </cell>
          <cell r="C795" t="str">
            <v>TX</v>
          </cell>
          <cell r="D795" t="str">
            <v>DECATUR</v>
          </cell>
          <cell r="E795" t="str">
            <v>DCTRTXXADS0</v>
          </cell>
          <cell r="F795">
            <v>552</v>
          </cell>
          <cell r="G795" t="str">
            <v>940393</v>
          </cell>
          <cell r="H795">
            <v>4206</v>
          </cell>
          <cell r="I795">
            <v>8399</v>
          </cell>
          <cell r="J795">
            <v>4206</v>
          </cell>
          <cell r="K795" t="str">
            <v>T869</v>
          </cell>
          <cell r="L795" t="str">
            <v>2114</v>
          </cell>
          <cell r="M795" t="str">
            <v>CENTRAL TEL. CO. OF TEXAS</v>
          </cell>
          <cell r="N795" t="str">
            <v>DCTRTX</v>
          </cell>
          <cell r="O795" t="str">
            <v>DECATUR</v>
          </cell>
          <cell r="P795" t="str">
            <v>DECATUR</v>
          </cell>
          <cell r="R795" t="str">
            <v>EQ</v>
          </cell>
          <cell r="S795" t="str">
            <v>EAST</v>
          </cell>
          <cell r="T795" t="str">
            <v>KEVIN MCCARTER</v>
          </cell>
          <cell r="U795" t="str">
            <v>CENTRAL TEL. CO. OF TEXAS</v>
          </cell>
          <cell r="V795" t="e">
            <v>#N/A</v>
          </cell>
          <cell r="W795" t="e">
            <v>#N/A</v>
          </cell>
          <cell r="X795" t="e">
            <v>#N/A</v>
          </cell>
          <cell r="Y795" t="e">
            <v>#N/A</v>
          </cell>
          <cell r="Z795" t="e">
            <v>#N/A</v>
          </cell>
          <cell r="AA795" t="e">
            <v>#N/A</v>
          </cell>
          <cell r="AB795" t="e">
            <v>#N/A</v>
          </cell>
          <cell r="AC795">
            <v>33.238038000000003</v>
          </cell>
          <cell r="AD795">
            <v>-97.588516999999996</v>
          </cell>
          <cell r="AE795" t="e">
            <v>#N/A</v>
          </cell>
          <cell r="AF795" t="e">
            <v>#N/A</v>
          </cell>
          <cell r="AG795" t="e">
            <v>#N/A</v>
          </cell>
          <cell r="AH795" t="e">
            <v>#N/A</v>
          </cell>
          <cell r="AI795" t="e">
            <v>#N/A</v>
          </cell>
          <cell r="AJ795" t="e">
            <v>#N/A</v>
          </cell>
          <cell r="AK795" t="e">
            <v>#N/A</v>
          </cell>
        </row>
        <row r="796">
          <cell r="A796" t="str">
            <v>DDCYARXA</v>
          </cell>
          <cell r="B796" t="str">
            <v>AR</v>
          </cell>
          <cell r="C796" t="str">
            <v>AR</v>
          </cell>
          <cell r="D796" t="str">
            <v>DODGE CITY</v>
          </cell>
          <cell r="E796" t="str">
            <v>DDCYARXARS0</v>
          </cell>
          <cell r="F796">
            <v>530</v>
          </cell>
          <cell r="G796" t="str">
            <v>870599</v>
          </cell>
          <cell r="H796">
            <v>3408</v>
          </cell>
          <cell r="I796">
            <v>8113</v>
          </cell>
          <cell r="J796">
            <v>3408</v>
          </cell>
          <cell r="K796" t="str">
            <v>T049</v>
          </cell>
          <cell r="L796" t="str">
            <v>1727</v>
          </cell>
          <cell r="M796" t="str">
            <v>CENTURYTEL OF SOUTH ARKANSAS, INC.</v>
          </cell>
          <cell r="N796" t="str">
            <v>DDCYAR</v>
          </cell>
          <cell r="O796" t="str">
            <v>DODGE CITY</v>
          </cell>
          <cell r="P796" t="str">
            <v>DODGE CITY</v>
          </cell>
          <cell r="Q796" t="str">
            <v>X</v>
          </cell>
          <cell r="R796" t="str">
            <v>CT</v>
          </cell>
          <cell r="S796" t="str">
            <v>EAST</v>
          </cell>
          <cell r="T796" t="str">
            <v>KEVIN MCCARTER</v>
          </cell>
          <cell r="U796" t="str">
            <v>CenturyTel of South Arkansas, Inc.</v>
          </cell>
          <cell r="V796" t="str">
            <v>CenturyTel FCC # 7</v>
          </cell>
          <cell r="W796">
            <v>1727</v>
          </cell>
          <cell r="X796" t="str">
            <v>PINE BLUFF ARKANSAS</v>
          </cell>
          <cell r="Y796">
            <v>8113</v>
          </cell>
          <cell r="Z796">
            <v>3408</v>
          </cell>
          <cell r="AA796">
            <v>0</v>
          </cell>
          <cell r="AB796">
            <v>0</v>
          </cell>
          <cell r="AC796">
            <v>33.015320679224892</v>
          </cell>
          <cell r="AD796">
            <v>-92.967882489315599</v>
          </cell>
          <cell r="AE796" t="str">
            <v>HW 15 S @ (71749)</v>
          </cell>
          <cell r="AF796" t="str">
            <v>DODGE CITY</v>
          </cell>
          <cell r="AG796" t="str">
            <v>71749</v>
          </cell>
          <cell r="AH796">
            <v>0</v>
          </cell>
          <cell r="AI796" t="str">
            <v>X</v>
          </cell>
          <cell r="AJ796" t="str">
            <v>-</v>
          </cell>
          <cell r="AK796" t="str">
            <v>X</v>
          </cell>
        </row>
        <row r="797">
          <cell r="A797" t="str">
            <v>DDCYFLXA</v>
          </cell>
          <cell r="B797" t="str">
            <v>FL</v>
          </cell>
          <cell r="C797" t="str">
            <v>FL</v>
          </cell>
          <cell r="D797" t="str">
            <v>DADE CITY</v>
          </cell>
          <cell r="E797" t="str">
            <v>DDCYFLXADS1</v>
          </cell>
          <cell r="F797">
            <v>454</v>
          </cell>
          <cell r="G797" t="str">
            <v>352458</v>
          </cell>
          <cell r="H797">
            <v>1147</v>
          </cell>
          <cell r="I797">
            <v>8068</v>
          </cell>
          <cell r="J797">
            <v>1147</v>
          </cell>
          <cell r="K797" t="str">
            <v>T885</v>
          </cell>
          <cell r="L797" t="str">
            <v>0341</v>
          </cell>
          <cell r="M797" t="str">
            <v>EMBARQ FLORIDA, INC.</v>
          </cell>
          <cell r="N797" t="str">
            <v>DDCYFL</v>
          </cell>
          <cell r="O797" t="str">
            <v>DADE CITY</v>
          </cell>
          <cell r="P797" t="str">
            <v>DADE CITY</v>
          </cell>
          <cell r="R797" t="str">
            <v>EQ</v>
          </cell>
          <cell r="S797" t="str">
            <v>EAST</v>
          </cell>
          <cell r="T797" t="str">
            <v>KEVIN MCCARTER</v>
          </cell>
          <cell r="U797" t="str">
            <v>EMBARQ FLORIDA, INC.</v>
          </cell>
          <cell r="V797" t="e">
            <v>#N/A</v>
          </cell>
          <cell r="W797" t="e">
            <v>#N/A</v>
          </cell>
          <cell r="X797" t="e">
            <v>#N/A</v>
          </cell>
          <cell r="Y797" t="e">
            <v>#N/A</v>
          </cell>
          <cell r="Z797" t="e">
            <v>#N/A</v>
          </cell>
          <cell r="AA797" t="e">
            <v>#N/A</v>
          </cell>
          <cell r="AB797" t="e">
            <v>#N/A</v>
          </cell>
          <cell r="AC797">
            <v>28.363596000000001</v>
          </cell>
          <cell r="AD797">
            <v>-82.190828999999994</v>
          </cell>
          <cell r="AE797" t="e">
            <v>#N/A</v>
          </cell>
          <cell r="AF797" t="e">
            <v>#N/A</v>
          </cell>
          <cell r="AG797" t="e">
            <v>#N/A</v>
          </cell>
          <cell r="AH797" t="e">
            <v>#N/A</v>
          </cell>
          <cell r="AI797" t="e">
            <v>#N/A</v>
          </cell>
          <cell r="AJ797" t="e">
            <v>#N/A</v>
          </cell>
          <cell r="AK797" t="e">
            <v>#N/A</v>
          </cell>
        </row>
        <row r="798">
          <cell r="A798" t="str">
            <v>DDVLMOXA</v>
          </cell>
          <cell r="B798" t="str">
            <v>MO</v>
          </cell>
          <cell r="C798" t="str">
            <v>MO</v>
          </cell>
          <cell r="D798" t="str">
            <v>DADEVILLE</v>
          </cell>
          <cell r="E798" t="str">
            <v>DDVLMOXARS0</v>
          </cell>
          <cell r="F798">
            <v>522</v>
          </cell>
          <cell r="G798" t="str">
            <v>417995</v>
          </cell>
          <cell r="H798">
            <v>3919</v>
          </cell>
          <cell r="I798">
            <v>7285</v>
          </cell>
          <cell r="J798">
            <v>3919</v>
          </cell>
          <cell r="K798" t="str">
            <v>T095</v>
          </cell>
          <cell r="L798" t="str">
            <v>1151</v>
          </cell>
          <cell r="M798" t="str">
            <v>SPECTRA COMMUNICATIONS GROUP LLC</v>
          </cell>
          <cell r="N798" t="str">
            <v>DDVLMO</v>
          </cell>
          <cell r="O798" t="str">
            <v>DADEVILLE</v>
          </cell>
          <cell r="P798" t="str">
            <v>DADEVILLE</v>
          </cell>
          <cell r="R798" t="str">
            <v>CT</v>
          </cell>
          <cell r="S798" t="str">
            <v>MIDWEST</v>
          </cell>
          <cell r="T798" t="str">
            <v>DUANE RING</v>
          </cell>
          <cell r="U798" t="str">
            <v>Spectra Communications Group, LLC</v>
          </cell>
          <cell r="V798" t="str">
            <v>CenturyTel FCC #1</v>
          </cell>
          <cell r="W798">
            <v>1151</v>
          </cell>
          <cell r="X798" t="str">
            <v>SPRINGFIELD MISSOURI</v>
          </cell>
          <cell r="Y798">
            <v>7286</v>
          </cell>
          <cell r="Z798">
            <v>3918</v>
          </cell>
          <cell r="AA798">
            <v>-1</v>
          </cell>
          <cell r="AB798">
            <v>1</v>
          </cell>
          <cell r="AC798">
            <v>37.47471497429585</v>
          </cell>
          <cell r="AD798">
            <v>-93.672587012713848</v>
          </cell>
          <cell r="AE798" t="str">
            <v>123 N CLOMPTON ST</v>
          </cell>
          <cell r="AF798" t="str">
            <v>DADEVILLE</v>
          </cell>
          <cell r="AG798" t="str">
            <v>65635</v>
          </cell>
          <cell r="AH798">
            <v>0</v>
          </cell>
          <cell r="AI798" t="str">
            <v>X</v>
          </cell>
          <cell r="AJ798" t="str">
            <v>-</v>
          </cell>
          <cell r="AK798" t="str">
            <v>X</v>
          </cell>
        </row>
        <row r="799">
          <cell r="A799" t="str">
            <v>DDWDSDCO</v>
          </cell>
          <cell r="B799" t="str">
            <v>SD</v>
          </cell>
          <cell r="C799" t="str">
            <v>SD</v>
          </cell>
          <cell r="D799" t="str">
            <v>DEADWOOD</v>
          </cell>
          <cell r="E799" t="str">
            <v>DDWDSDCORS1</v>
          </cell>
          <cell r="F799">
            <v>640</v>
          </cell>
          <cell r="G799" t="str">
            <v>605578</v>
          </cell>
          <cell r="H799">
            <v>5993</v>
          </cell>
          <cell r="I799">
            <v>6480</v>
          </cell>
          <cell r="J799">
            <v>5993</v>
          </cell>
          <cell r="K799" t="str">
            <v>T600</v>
          </cell>
          <cell r="L799" t="str">
            <v>9631</v>
          </cell>
          <cell r="M799" t="str">
            <v>QWEST CORPORATION</v>
          </cell>
          <cell r="N799" t="str">
            <v>DDWDSDCO</v>
          </cell>
          <cell r="O799" t="str">
            <v>DEADWOOD</v>
          </cell>
          <cell r="P799" t="str">
            <v>SPEARFISH</v>
          </cell>
          <cell r="R799" t="str">
            <v>Q</v>
          </cell>
          <cell r="S799" t="str">
            <v>MIDWEST</v>
          </cell>
          <cell r="T799" t="str">
            <v>DUANE RING</v>
          </cell>
          <cell r="U799" t="str">
            <v>QWEST CORPORATION</v>
          </cell>
          <cell r="V799" t="e">
            <v>#N/A</v>
          </cell>
          <cell r="W799" t="e">
            <v>#N/A</v>
          </cell>
          <cell r="X799" t="e">
            <v>#N/A</v>
          </cell>
          <cell r="Y799" t="e">
            <v>#N/A</v>
          </cell>
          <cell r="Z799" t="e">
            <v>#N/A</v>
          </cell>
          <cell r="AA799" t="e">
            <v>#N/A</v>
          </cell>
          <cell r="AB799" t="e">
            <v>#N/A</v>
          </cell>
          <cell r="AC799">
            <v>44.375</v>
          </cell>
          <cell r="AD799">
            <v>-103.731667</v>
          </cell>
          <cell r="AE799" t="e">
            <v>#N/A</v>
          </cell>
          <cell r="AF799" t="e">
            <v>#N/A</v>
          </cell>
          <cell r="AG799" t="e">
            <v>#N/A</v>
          </cell>
          <cell r="AH799" t="e">
            <v>#N/A</v>
          </cell>
          <cell r="AI799" t="e">
            <v>#N/A</v>
          </cell>
          <cell r="AJ799" t="e">
            <v>#N/A</v>
          </cell>
          <cell r="AK799" t="e">
            <v>#N/A</v>
          </cell>
        </row>
        <row r="800">
          <cell r="A800" t="str">
            <v>DECLIDMA</v>
          </cell>
          <cell r="B800" t="str">
            <v>ID</v>
          </cell>
          <cell r="C800" t="str">
            <v>ID</v>
          </cell>
          <cell r="D800" t="str">
            <v>DECLO</v>
          </cell>
          <cell r="E800" t="str">
            <v>DECLIDMARS2</v>
          </cell>
          <cell r="F800">
            <v>652</v>
          </cell>
          <cell r="G800" t="str">
            <v>208654</v>
          </cell>
          <cell r="H800">
            <v>7421</v>
          </cell>
          <cell r="I800">
            <v>7258</v>
          </cell>
          <cell r="J800">
            <v>7421</v>
          </cell>
          <cell r="K800" t="str">
            <v>T600</v>
          </cell>
          <cell r="L800" t="str">
            <v>9636</v>
          </cell>
          <cell r="M800" t="str">
            <v>QWEST CORPORATION</v>
          </cell>
          <cell r="N800" t="str">
            <v>DECLIDMA</v>
          </cell>
          <cell r="O800" t="str">
            <v>BURLEY</v>
          </cell>
          <cell r="P800" t="str">
            <v>BURLEY</v>
          </cell>
          <cell r="R800" t="str">
            <v>Q</v>
          </cell>
          <cell r="S800" t="str">
            <v>WEST</v>
          </cell>
          <cell r="T800" t="str">
            <v>BRIAN STADING</v>
          </cell>
          <cell r="U800" t="str">
            <v>QWEST CORPORATION</v>
          </cell>
          <cell r="V800" t="e">
            <v>#N/A</v>
          </cell>
          <cell r="W800" t="e">
            <v>#N/A</v>
          </cell>
          <cell r="X800" t="e">
            <v>#N/A</v>
          </cell>
          <cell r="Y800" t="e">
            <v>#N/A</v>
          </cell>
          <cell r="Z800" t="e">
            <v>#N/A</v>
          </cell>
          <cell r="AA800" t="e">
            <v>#N/A</v>
          </cell>
          <cell r="AB800" t="e">
            <v>#N/A</v>
          </cell>
          <cell r="AC800">
            <v>42.518492000000002</v>
          </cell>
          <cell r="AD800">
            <v>-113.62829000000001</v>
          </cell>
          <cell r="AE800" t="e">
            <v>#N/A</v>
          </cell>
          <cell r="AF800" t="e">
            <v>#N/A</v>
          </cell>
          <cell r="AG800" t="e">
            <v>#N/A</v>
          </cell>
          <cell r="AH800" t="e">
            <v>#N/A</v>
          </cell>
          <cell r="AI800" t="e">
            <v>#N/A</v>
          </cell>
          <cell r="AJ800" t="e">
            <v>#N/A</v>
          </cell>
          <cell r="AK800" t="e">
            <v>#N/A</v>
          </cell>
        </row>
        <row r="801">
          <cell r="A801" t="str">
            <v>DELIKSXA</v>
          </cell>
          <cell r="B801" t="str">
            <v>KS</v>
          </cell>
          <cell r="C801" t="str">
            <v>KS</v>
          </cell>
          <cell r="D801" t="str">
            <v>DELIA</v>
          </cell>
          <cell r="E801" t="str">
            <v>DELIKSXARS0</v>
          </cell>
          <cell r="F801">
            <v>534</v>
          </cell>
          <cell r="G801" t="str">
            <v>785771</v>
          </cell>
          <cell r="H801">
            <v>4430</v>
          </cell>
          <cell r="I801">
            <v>7091</v>
          </cell>
          <cell r="J801">
            <v>4430</v>
          </cell>
          <cell r="K801" t="str">
            <v>T871</v>
          </cell>
          <cell r="L801" t="str">
            <v>1810</v>
          </cell>
          <cell r="M801" t="str">
            <v>UNITED TEL OF EASTERN KANSAS</v>
          </cell>
          <cell r="N801" t="str">
            <v>DELIKS</v>
          </cell>
          <cell r="O801" t="str">
            <v>DELIA</v>
          </cell>
          <cell r="P801" t="str">
            <v>DELIA</v>
          </cell>
          <cell r="R801" t="str">
            <v>EQ</v>
          </cell>
          <cell r="S801" t="str">
            <v>MIDWEST</v>
          </cell>
          <cell r="T801" t="str">
            <v>DUANE RING</v>
          </cell>
          <cell r="U801" t="str">
            <v>UNITED TEL OF EASTERN KANSAS</v>
          </cell>
          <cell r="V801" t="e">
            <v>#N/A</v>
          </cell>
          <cell r="W801" t="e">
            <v>#N/A</v>
          </cell>
          <cell r="X801" t="e">
            <v>#N/A</v>
          </cell>
          <cell r="Y801" t="e">
            <v>#N/A</v>
          </cell>
          <cell r="Z801" t="e">
            <v>#N/A</v>
          </cell>
          <cell r="AA801" t="e">
            <v>#N/A</v>
          </cell>
          <cell r="AB801" t="e">
            <v>#N/A</v>
          </cell>
          <cell r="AC801">
            <v>39.239915000000003</v>
          </cell>
          <cell r="AD801">
            <v>-95.964927000000003</v>
          </cell>
          <cell r="AE801" t="e">
            <v>#N/A</v>
          </cell>
          <cell r="AF801" t="e">
            <v>#N/A</v>
          </cell>
          <cell r="AG801" t="e">
            <v>#N/A</v>
          </cell>
          <cell r="AH801" t="e">
            <v>#N/A</v>
          </cell>
          <cell r="AI801" t="e">
            <v>#N/A</v>
          </cell>
          <cell r="AJ801" t="e">
            <v>#N/A</v>
          </cell>
          <cell r="AK801" t="e">
            <v>#N/A</v>
          </cell>
        </row>
        <row r="802">
          <cell r="A802" t="str">
            <v>DELTALXA</v>
          </cell>
          <cell r="B802" t="str">
            <v>AL</v>
          </cell>
          <cell r="C802" t="str">
            <v>AL</v>
          </cell>
          <cell r="D802" t="str">
            <v>DELTA</v>
          </cell>
          <cell r="E802" t="str">
            <v>DELTALXARS0</v>
          </cell>
          <cell r="F802">
            <v>476</v>
          </cell>
          <cell r="G802" t="str">
            <v>256488</v>
          </cell>
          <cell r="H802">
            <v>2277</v>
          </cell>
          <cell r="I802">
            <v>7435</v>
          </cell>
          <cell r="J802">
            <v>2277</v>
          </cell>
          <cell r="K802" t="str">
            <v>T801</v>
          </cell>
          <cell r="L802" t="str">
            <v>9789</v>
          </cell>
          <cell r="M802" t="str">
            <v>CENTURYTEL TEL AL LLC (NORTHERN)</v>
          </cell>
          <cell r="N802" t="str">
            <v>DELTAL</v>
          </cell>
          <cell r="O802" t="str">
            <v>DELTA</v>
          </cell>
          <cell r="P802" t="str">
            <v>DELTA</v>
          </cell>
          <cell r="R802" t="str">
            <v>CT</v>
          </cell>
          <cell r="S802" t="str">
            <v>EAST</v>
          </cell>
          <cell r="T802" t="str">
            <v>KEVIN MCCARTER</v>
          </cell>
          <cell r="U802" t="str">
            <v>CenturyTel of Alabama, LLC</v>
          </cell>
          <cell r="V802" t="str">
            <v>CenturyTel FCC #2 and #3</v>
          </cell>
          <cell r="W802">
            <v>9789</v>
          </cell>
          <cell r="X802" t="str">
            <v>BIRMINGHAM ALABAMA</v>
          </cell>
          <cell r="Y802">
            <v>7435</v>
          </cell>
          <cell r="Z802">
            <v>2258</v>
          </cell>
          <cell r="AA802">
            <v>0</v>
          </cell>
          <cell r="AB802">
            <v>19</v>
          </cell>
          <cell r="AC802">
            <v>33.439780422736497</v>
          </cell>
          <cell r="AD802">
            <v>-85.687689700303963</v>
          </cell>
          <cell r="AE802" t="str">
            <v>COHWY 47 &amp; STHWY 9</v>
          </cell>
          <cell r="AF802" t="str">
            <v>DELTA</v>
          </cell>
          <cell r="AG802" t="str">
            <v>36258</v>
          </cell>
          <cell r="AH802">
            <v>0</v>
          </cell>
          <cell r="AI802" t="str">
            <v>X</v>
          </cell>
          <cell r="AJ802" t="str">
            <v>-</v>
          </cell>
          <cell r="AK802" t="str">
            <v>X</v>
          </cell>
        </row>
        <row r="803">
          <cell r="A803" t="str">
            <v>DELTCOMA</v>
          </cell>
          <cell r="B803" t="str">
            <v>CO</v>
          </cell>
          <cell r="C803" t="str">
            <v>CO</v>
          </cell>
          <cell r="D803" t="str">
            <v>DELTA</v>
          </cell>
          <cell r="E803" t="str">
            <v>DELTCOMADS1</v>
          </cell>
          <cell r="F803">
            <v>656</v>
          </cell>
          <cell r="G803" t="str">
            <v>970399</v>
          </cell>
          <cell r="H803">
            <v>6340</v>
          </cell>
          <cell r="I803">
            <v>7851</v>
          </cell>
          <cell r="J803">
            <v>6340</v>
          </cell>
          <cell r="K803" t="str">
            <v>T600</v>
          </cell>
          <cell r="L803" t="str">
            <v>9636</v>
          </cell>
          <cell r="M803" t="str">
            <v>QWEST CORPORATION</v>
          </cell>
          <cell r="N803" t="str">
            <v>DELTCOMA</v>
          </cell>
          <cell r="O803" t="str">
            <v>DELTA</v>
          </cell>
          <cell r="P803" t="str">
            <v>DELTA</v>
          </cell>
          <cell r="R803" t="str">
            <v>Q</v>
          </cell>
          <cell r="S803" t="str">
            <v>MOUNTAIN WEST</v>
          </cell>
          <cell r="T803" t="str">
            <v>TERRY BEELER</v>
          </cell>
          <cell r="U803" t="str">
            <v>QWEST CORPORATION</v>
          </cell>
          <cell r="V803" t="e">
            <v>#N/A</v>
          </cell>
          <cell r="W803" t="e">
            <v>#N/A</v>
          </cell>
          <cell r="X803" t="e">
            <v>#N/A</v>
          </cell>
          <cell r="Y803" t="e">
            <v>#N/A</v>
          </cell>
          <cell r="Z803" t="e">
            <v>#N/A</v>
          </cell>
          <cell r="AA803" t="e">
            <v>#N/A</v>
          </cell>
          <cell r="AB803" t="e">
            <v>#N/A</v>
          </cell>
          <cell r="AC803">
            <v>38.740276000000001</v>
          </cell>
          <cell r="AD803">
            <v>-108.070831</v>
          </cell>
          <cell r="AE803" t="e">
            <v>#N/A</v>
          </cell>
          <cell r="AF803" t="e">
            <v>#N/A</v>
          </cell>
          <cell r="AG803" t="e">
            <v>#N/A</v>
          </cell>
          <cell r="AH803" t="e">
            <v>#N/A</v>
          </cell>
          <cell r="AI803" t="e">
            <v>#N/A</v>
          </cell>
          <cell r="AJ803" t="e">
            <v>#N/A</v>
          </cell>
          <cell r="AK803" t="e">
            <v>#N/A</v>
          </cell>
        </row>
        <row r="804">
          <cell r="A804" t="str">
            <v>DESMIAAW</v>
          </cell>
          <cell r="B804" t="str">
            <v>IA</v>
          </cell>
          <cell r="C804" t="str">
            <v>IA</v>
          </cell>
          <cell r="D804" t="str">
            <v>DES MOINES ASHWORTH</v>
          </cell>
          <cell r="E804" t="str">
            <v>DESMIAAWDS0</v>
          </cell>
          <cell r="F804">
            <v>632</v>
          </cell>
          <cell r="G804" t="str">
            <v>515213</v>
          </cell>
          <cell r="H804">
            <v>4293</v>
          </cell>
          <cell r="I804">
            <v>6480</v>
          </cell>
          <cell r="J804">
            <v>4293</v>
          </cell>
          <cell r="K804" t="str">
            <v>T600</v>
          </cell>
          <cell r="L804" t="str">
            <v>9631</v>
          </cell>
          <cell r="M804" t="str">
            <v>QWEST CORPORATION</v>
          </cell>
          <cell r="N804" t="str">
            <v>DESMIAAW</v>
          </cell>
          <cell r="O804" t="str">
            <v>DES MOINES</v>
          </cell>
          <cell r="P804" t="str">
            <v>DES MOINES</v>
          </cell>
          <cell r="R804" t="str">
            <v>Q</v>
          </cell>
          <cell r="S804" t="str">
            <v>MIDWEST</v>
          </cell>
          <cell r="T804" t="str">
            <v>DUANE RING</v>
          </cell>
          <cell r="U804" t="str">
            <v>QWEST CORPORATION</v>
          </cell>
          <cell r="V804" t="e">
            <v>#N/A</v>
          </cell>
          <cell r="W804" t="e">
            <v>#N/A</v>
          </cell>
          <cell r="X804" t="e">
            <v>#N/A</v>
          </cell>
          <cell r="Y804" t="e">
            <v>#N/A</v>
          </cell>
          <cell r="Z804" t="e">
            <v>#N/A</v>
          </cell>
          <cell r="AA804" t="e">
            <v>#N/A</v>
          </cell>
          <cell r="AB804" t="e">
            <v>#N/A</v>
          </cell>
          <cell r="AC804">
            <v>41.586019</v>
          </cell>
          <cell r="AD804">
            <v>-93.751686000000007</v>
          </cell>
          <cell r="AE804" t="e">
            <v>#N/A</v>
          </cell>
          <cell r="AF804" t="e">
            <v>#N/A</v>
          </cell>
          <cell r="AG804" t="e">
            <v>#N/A</v>
          </cell>
          <cell r="AH804" t="e">
            <v>#N/A</v>
          </cell>
          <cell r="AI804" t="e">
            <v>#N/A</v>
          </cell>
          <cell r="AJ804" t="e">
            <v>#N/A</v>
          </cell>
          <cell r="AK804" t="e">
            <v>#N/A</v>
          </cell>
        </row>
        <row r="805">
          <cell r="A805" t="str">
            <v>DESMIADT</v>
          </cell>
          <cell r="B805" t="str">
            <v>IA</v>
          </cell>
          <cell r="C805" t="str">
            <v>IA</v>
          </cell>
          <cell r="D805" t="str">
            <v>DES MOINES DOWNTOWN</v>
          </cell>
          <cell r="E805" t="str">
            <v>DESMIADT18T</v>
          </cell>
          <cell r="F805">
            <v>632</v>
          </cell>
          <cell r="G805" t="str">
            <v>515319</v>
          </cell>
          <cell r="H805">
            <v>4275</v>
          </cell>
          <cell r="I805">
            <v>6471</v>
          </cell>
          <cell r="J805">
            <v>4275</v>
          </cell>
          <cell r="K805" t="str">
            <v>T600</v>
          </cell>
          <cell r="L805" t="str">
            <v>9631</v>
          </cell>
          <cell r="M805" t="str">
            <v>QWEST CORPORATION</v>
          </cell>
          <cell r="N805" t="str">
            <v>DESMIADT</v>
          </cell>
          <cell r="O805" t="str">
            <v>DES MOINES</v>
          </cell>
          <cell r="P805" t="str">
            <v>DES MOINES</v>
          </cell>
          <cell r="R805" t="str">
            <v>Q</v>
          </cell>
          <cell r="S805" t="str">
            <v>MIDWEST</v>
          </cell>
          <cell r="T805" t="str">
            <v>DUANE RING</v>
          </cell>
          <cell r="U805" t="str">
            <v>QWEST CORPORATION</v>
          </cell>
          <cell r="V805" t="e">
            <v>#N/A</v>
          </cell>
          <cell r="W805" t="e">
            <v>#N/A</v>
          </cell>
          <cell r="X805" t="e">
            <v>#N/A</v>
          </cell>
          <cell r="Y805" t="e">
            <v>#N/A</v>
          </cell>
          <cell r="Z805" t="e">
            <v>#N/A</v>
          </cell>
          <cell r="AA805" t="e">
            <v>#N/A</v>
          </cell>
          <cell r="AB805" t="e">
            <v>#N/A</v>
          </cell>
          <cell r="AC805">
            <v>41.587283999999997</v>
          </cell>
          <cell r="AD805">
            <v>-93.631106000000003</v>
          </cell>
          <cell r="AE805" t="e">
            <v>#N/A</v>
          </cell>
          <cell r="AF805" t="e">
            <v>#N/A</v>
          </cell>
          <cell r="AG805" t="e">
            <v>#N/A</v>
          </cell>
          <cell r="AH805" t="e">
            <v>#N/A</v>
          </cell>
          <cell r="AI805" t="e">
            <v>#N/A</v>
          </cell>
          <cell r="AJ805" t="e">
            <v>#N/A</v>
          </cell>
          <cell r="AK805" t="e">
            <v>#N/A</v>
          </cell>
        </row>
        <row r="806">
          <cell r="A806" t="str">
            <v>DESMIAEA</v>
          </cell>
          <cell r="B806" t="str">
            <v>IA</v>
          </cell>
          <cell r="C806" t="str">
            <v>IA</v>
          </cell>
          <cell r="D806" t="str">
            <v>DES MOINES EAST</v>
          </cell>
          <cell r="E806" t="str">
            <v>DESMIAEADS0</v>
          </cell>
          <cell r="F806">
            <v>632</v>
          </cell>
          <cell r="G806" t="str">
            <v>515261</v>
          </cell>
          <cell r="H806">
            <v>4269</v>
          </cell>
          <cell r="I806">
            <v>6466</v>
          </cell>
          <cell r="J806">
            <v>4269</v>
          </cell>
          <cell r="K806" t="str">
            <v>T600</v>
          </cell>
          <cell r="L806" t="str">
            <v>9631</v>
          </cell>
          <cell r="M806" t="str">
            <v>QWEST CORPORATION</v>
          </cell>
          <cell r="N806" t="str">
            <v>DESMIAEA</v>
          </cell>
          <cell r="O806" t="str">
            <v>DES MOINES</v>
          </cell>
          <cell r="P806" t="str">
            <v>DES MOINES</v>
          </cell>
          <cell r="R806" t="str">
            <v>Q</v>
          </cell>
          <cell r="S806" t="str">
            <v>MIDWEST</v>
          </cell>
          <cell r="T806" t="str">
            <v>DUANE RING</v>
          </cell>
          <cell r="U806" t="str">
            <v>QWEST CORPORATION</v>
          </cell>
          <cell r="V806" t="e">
            <v>#N/A</v>
          </cell>
          <cell r="W806" t="e">
            <v>#N/A</v>
          </cell>
          <cell r="X806" t="e">
            <v>#N/A</v>
          </cell>
          <cell r="Y806" t="e">
            <v>#N/A</v>
          </cell>
          <cell r="Z806" t="e">
            <v>#N/A</v>
          </cell>
          <cell r="AA806" t="e">
            <v>#N/A</v>
          </cell>
          <cell r="AB806" t="e">
            <v>#N/A</v>
          </cell>
          <cell r="AC806">
            <v>41.600276999999998</v>
          </cell>
          <cell r="AD806">
            <v>-93.577774000000005</v>
          </cell>
          <cell r="AE806" t="e">
            <v>#N/A</v>
          </cell>
          <cell r="AF806" t="e">
            <v>#N/A</v>
          </cell>
          <cell r="AG806" t="e">
            <v>#N/A</v>
          </cell>
          <cell r="AH806" t="e">
            <v>#N/A</v>
          </cell>
          <cell r="AI806" t="e">
            <v>#N/A</v>
          </cell>
          <cell r="AJ806" t="e">
            <v>#N/A</v>
          </cell>
          <cell r="AK806" t="e">
            <v>#N/A</v>
          </cell>
        </row>
        <row r="807">
          <cell r="A807" t="str">
            <v>DESMIANW</v>
          </cell>
          <cell r="B807" t="str">
            <v>IA</v>
          </cell>
          <cell r="C807" t="str">
            <v>IA</v>
          </cell>
          <cell r="D807" t="str">
            <v>DES MOINES NORTHWEST</v>
          </cell>
          <cell r="E807" t="str">
            <v>DESMIANWDS0</v>
          </cell>
          <cell r="F807">
            <v>632</v>
          </cell>
          <cell r="G807" t="str">
            <v>515251</v>
          </cell>
          <cell r="H807">
            <v>4291</v>
          </cell>
          <cell r="I807">
            <v>6469</v>
          </cell>
          <cell r="J807">
            <v>4291</v>
          </cell>
          <cell r="K807" t="str">
            <v>T600</v>
          </cell>
          <cell r="L807" t="str">
            <v>9631</v>
          </cell>
          <cell r="M807" t="str">
            <v>QWEST CORPORATION</v>
          </cell>
          <cell r="N807" t="str">
            <v>DESMIANW</v>
          </cell>
          <cell r="O807" t="str">
            <v>DES MOINES</v>
          </cell>
          <cell r="P807" t="str">
            <v>DES MOINES</v>
          </cell>
          <cell r="R807" t="str">
            <v>Q</v>
          </cell>
          <cell r="S807" t="str">
            <v>MIDWEST</v>
          </cell>
          <cell r="T807" t="str">
            <v>DUANE RING</v>
          </cell>
          <cell r="U807" t="str">
            <v>QWEST CORPORATION</v>
          </cell>
          <cell r="V807" t="e">
            <v>#N/A</v>
          </cell>
          <cell r="W807" t="e">
            <v>#N/A</v>
          </cell>
          <cell r="X807" t="e">
            <v>#N/A</v>
          </cell>
          <cell r="Y807" t="e">
            <v>#N/A</v>
          </cell>
          <cell r="Z807" t="e">
            <v>#N/A</v>
          </cell>
          <cell r="AA807" t="e">
            <v>#N/A</v>
          </cell>
          <cell r="AB807" t="e">
            <v>#N/A</v>
          </cell>
          <cell r="AC807">
            <v>41.630279999999999</v>
          </cell>
          <cell r="AD807">
            <v>-93.712219000000005</v>
          </cell>
          <cell r="AE807" t="e">
            <v>#N/A</v>
          </cell>
          <cell r="AF807" t="e">
            <v>#N/A</v>
          </cell>
          <cell r="AG807" t="e">
            <v>#N/A</v>
          </cell>
          <cell r="AH807" t="e">
            <v>#N/A</v>
          </cell>
          <cell r="AI807" t="e">
            <v>#N/A</v>
          </cell>
          <cell r="AJ807" t="e">
            <v>#N/A</v>
          </cell>
          <cell r="AK807" t="e">
            <v>#N/A</v>
          </cell>
        </row>
        <row r="808">
          <cell r="A808" t="str">
            <v>DESMIASO</v>
          </cell>
          <cell r="B808" t="str">
            <v>IA</v>
          </cell>
          <cell r="C808" t="str">
            <v>IA</v>
          </cell>
          <cell r="D808" t="str">
            <v>DES MOINES SOUTH</v>
          </cell>
          <cell r="E808" t="str">
            <v>DESMIASODS0</v>
          </cell>
          <cell r="F808">
            <v>632</v>
          </cell>
          <cell r="G808" t="str">
            <v>515256</v>
          </cell>
          <cell r="H808">
            <v>4270</v>
          </cell>
          <cell r="I808">
            <v>6483</v>
          </cell>
          <cell r="J808">
            <v>4270</v>
          </cell>
          <cell r="K808" t="str">
            <v>T600</v>
          </cell>
          <cell r="L808" t="str">
            <v>9631</v>
          </cell>
          <cell r="M808" t="str">
            <v>QWEST CORPORATION</v>
          </cell>
          <cell r="N808" t="str">
            <v>DESMIASO</v>
          </cell>
          <cell r="O808" t="str">
            <v>DES MOINES</v>
          </cell>
          <cell r="P808" t="str">
            <v>DES MOINES</v>
          </cell>
          <cell r="R808" t="str">
            <v>Q</v>
          </cell>
          <cell r="S808" t="str">
            <v>MIDWEST</v>
          </cell>
          <cell r="T808" t="str">
            <v>DUANE RING</v>
          </cell>
          <cell r="U808" t="str">
            <v>QWEST CORPORATION</v>
          </cell>
          <cell r="V808" t="e">
            <v>#N/A</v>
          </cell>
          <cell r="W808" t="e">
            <v>#N/A</v>
          </cell>
          <cell r="X808" t="e">
            <v>#N/A</v>
          </cell>
          <cell r="Y808" t="e">
            <v>#N/A</v>
          </cell>
          <cell r="Z808" t="e">
            <v>#N/A</v>
          </cell>
          <cell r="AA808" t="e">
            <v>#N/A</v>
          </cell>
          <cell r="AB808" t="e">
            <v>#N/A</v>
          </cell>
          <cell r="AC808">
            <v>41.529724000000002</v>
          </cell>
          <cell r="AD808">
            <v>-93.625557000000001</v>
          </cell>
          <cell r="AE808" t="e">
            <v>#N/A</v>
          </cell>
          <cell r="AF808" t="e">
            <v>#N/A</v>
          </cell>
          <cell r="AG808" t="e">
            <v>#N/A</v>
          </cell>
          <cell r="AH808" t="e">
            <v>#N/A</v>
          </cell>
          <cell r="AI808" t="e">
            <v>#N/A</v>
          </cell>
          <cell r="AJ808" t="e">
            <v>#N/A</v>
          </cell>
          <cell r="AK808" t="e">
            <v>#N/A</v>
          </cell>
        </row>
        <row r="809">
          <cell r="A809" t="str">
            <v>DESMIAWS</v>
          </cell>
          <cell r="B809" t="str">
            <v>IA</v>
          </cell>
          <cell r="C809" t="str">
            <v>IA</v>
          </cell>
          <cell r="D809" t="str">
            <v>DES MOINES WEST</v>
          </cell>
          <cell r="E809" t="str">
            <v>DESMIAWSDS0</v>
          </cell>
          <cell r="F809">
            <v>632</v>
          </cell>
          <cell r="G809" t="str">
            <v>515255</v>
          </cell>
          <cell r="H809">
            <v>4283</v>
          </cell>
          <cell r="I809">
            <v>6473</v>
          </cell>
          <cell r="J809">
            <v>4283</v>
          </cell>
          <cell r="K809" t="str">
            <v>T600</v>
          </cell>
          <cell r="L809" t="str">
            <v>9631</v>
          </cell>
          <cell r="M809" t="str">
            <v>QWEST CORPORATION</v>
          </cell>
          <cell r="N809" t="str">
            <v>DESMIAWS</v>
          </cell>
          <cell r="O809" t="str">
            <v>DES MOINES</v>
          </cell>
          <cell r="P809" t="str">
            <v>DES MOINES</v>
          </cell>
          <cell r="R809" t="str">
            <v>Q</v>
          </cell>
          <cell r="S809" t="str">
            <v>MIDWEST</v>
          </cell>
          <cell r="T809" t="str">
            <v>DUANE RING</v>
          </cell>
          <cell r="U809" t="str">
            <v>QWEST CORPORATION</v>
          </cell>
          <cell r="V809" t="e">
            <v>#N/A</v>
          </cell>
          <cell r="W809" t="e">
            <v>#N/A</v>
          </cell>
          <cell r="X809" t="e">
            <v>#N/A</v>
          </cell>
          <cell r="Y809" t="e">
            <v>#N/A</v>
          </cell>
          <cell r="Z809" t="e">
            <v>#N/A</v>
          </cell>
          <cell r="AA809" t="e">
            <v>#N/A</v>
          </cell>
          <cell r="AB809" t="e">
            <v>#N/A</v>
          </cell>
          <cell r="AC809">
            <v>41.59639</v>
          </cell>
          <cell r="AD809">
            <v>-93.675003000000004</v>
          </cell>
          <cell r="AE809" t="e">
            <v>#N/A</v>
          </cell>
          <cell r="AF809" t="e">
            <v>#N/A</v>
          </cell>
          <cell r="AG809" t="e">
            <v>#N/A</v>
          </cell>
          <cell r="AH809" t="e">
            <v>#N/A</v>
          </cell>
          <cell r="AI809" t="e">
            <v>#N/A</v>
          </cell>
          <cell r="AJ809" t="e">
            <v>#N/A</v>
          </cell>
          <cell r="AK809" t="e">
            <v>#N/A</v>
          </cell>
        </row>
        <row r="810">
          <cell r="A810" t="str">
            <v>DESMSDCO</v>
          </cell>
          <cell r="B810" t="str">
            <v>SD</v>
          </cell>
          <cell r="C810" t="str">
            <v>SD</v>
          </cell>
          <cell r="D810" t="str">
            <v>DE SMET</v>
          </cell>
          <cell r="E810" t="str">
            <v>DESMSDCORS1</v>
          </cell>
          <cell r="F810">
            <v>640</v>
          </cell>
          <cell r="G810" t="str">
            <v>605854</v>
          </cell>
          <cell r="H810">
            <v>5090</v>
          </cell>
          <cell r="I810">
            <v>6159</v>
          </cell>
          <cell r="J810">
            <v>5090</v>
          </cell>
          <cell r="K810" t="str">
            <v>T600</v>
          </cell>
          <cell r="L810" t="str">
            <v>9631</v>
          </cell>
          <cell r="M810" t="str">
            <v>QWEST CORPORATION</v>
          </cell>
          <cell r="N810" t="str">
            <v>DESMSDCO</v>
          </cell>
          <cell r="O810" t="str">
            <v>DE SMET</v>
          </cell>
          <cell r="P810" t="str">
            <v>DE SMET</v>
          </cell>
          <cell r="R810" t="str">
            <v>Q</v>
          </cell>
          <cell r="S810" t="str">
            <v>MIDWEST</v>
          </cell>
          <cell r="T810" t="str">
            <v>DUANE RING</v>
          </cell>
          <cell r="U810" t="str">
            <v>QWEST CORPORATION</v>
          </cell>
          <cell r="V810" t="e">
            <v>#N/A</v>
          </cell>
          <cell r="W810" t="e">
            <v>#N/A</v>
          </cell>
          <cell r="X810" t="e">
            <v>#N/A</v>
          </cell>
          <cell r="Y810" t="e">
            <v>#N/A</v>
          </cell>
          <cell r="Z810" t="e">
            <v>#N/A</v>
          </cell>
          <cell r="AA810" t="e">
            <v>#N/A</v>
          </cell>
          <cell r="AB810" t="e">
            <v>#N/A</v>
          </cell>
          <cell r="AC810">
            <v>44.385573999999998</v>
          </cell>
          <cell r="AD810">
            <v>-97.549256999999997</v>
          </cell>
          <cell r="AE810" t="e">
            <v>#N/A</v>
          </cell>
          <cell r="AF810" t="e">
            <v>#N/A</v>
          </cell>
          <cell r="AG810" t="e">
            <v>#N/A</v>
          </cell>
          <cell r="AH810" t="e">
            <v>#N/A</v>
          </cell>
          <cell r="AI810" t="e">
            <v>#N/A</v>
          </cell>
          <cell r="AJ810" t="e">
            <v>#N/A</v>
          </cell>
          <cell r="AK810" t="e">
            <v>#N/A</v>
          </cell>
        </row>
        <row r="811">
          <cell r="A811" t="str">
            <v>DESMWA01</v>
          </cell>
          <cell r="B811" t="str">
            <v>WA</v>
          </cell>
          <cell r="C811" t="str">
            <v>WA</v>
          </cell>
          <cell r="D811" t="str">
            <v>DES MOINES-TA-TR</v>
          </cell>
          <cell r="E811" t="str">
            <v>DESMWA01DS0</v>
          </cell>
          <cell r="F811">
            <v>674</v>
          </cell>
          <cell r="G811" t="str">
            <v>206592</v>
          </cell>
          <cell r="H811">
            <v>8891</v>
          </cell>
          <cell r="I811">
            <v>6383</v>
          </cell>
          <cell r="J811">
            <v>8891</v>
          </cell>
          <cell r="K811" t="str">
            <v>T600</v>
          </cell>
          <cell r="L811" t="str">
            <v>9638</v>
          </cell>
          <cell r="M811" t="str">
            <v>QWEST CORPORATION</v>
          </cell>
          <cell r="N811" t="str">
            <v>DESMWA01</v>
          </cell>
          <cell r="O811" t="str">
            <v>DES MOINES</v>
          </cell>
          <cell r="P811" t="str">
            <v>DES MOINES</v>
          </cell>
          <cell r="R811" t="str">
            <v>Q</v>
          </cell>
          <cell r="S811" t="str">
            <v>WEST</v>
          </cell>
          <cell r="T811" t="str">
            <v>BRIAN STADING</v>
          </cell>
          <cell r="U811" t="str">
            <v>QWEST CORPORATION</v>
          </cell>
          <cell r="V811" t="e">
            <v>#N/A</v>
          </cell>
          <cell r="W811" t="e">
            <v>#N/A</v>
          </cell>
          <cell r="X811" t="e">
            <v>#N/A</v>
          </cell>
          <cell r="Y811" t="e">
            <v>#N/A</v>
          </cell>
          <cell r="Z811" t="e">
            <v>#N/A</v>
          </cell>
          <cell r="AA811" t="e">
            <v>#N/A</v>
          </cell>
          <cell r="AB811" t="e">
            <v>#N/A</v>
          </cell>
          <cell r="AC811">
            <v>47.401943000000003</v>
          </cell>
          <cell r="AD811">
            <v>-122.321663</v>
          </cell>
          <cell r="AE811" t="e">
            <v>#N/A</v>
          </cell>
          <cell r="AF811" t="e">
            <v>#N/A</v>
          </cell>
          <cell r="AG811" t="e">
            <v>#N/A</v>
          </cell>
          <cell r="AH811" t="e">
            <v>#N/A</v>
          </cell>
          <cell r="AI811" t="e">
            <v>#N/A</v>
          </cell>
          <cell r="AJ811" t="e">
            <v>#N/A</v>
          </cell>
          <cell r="AK811" t="e">
            <v>#N/A</v>
          </cell>
        </row>
        <row r="812">
          <cell r="A812" t="str">
            <v>DESNKSXA</v>
          </cell>
          <cell r="B812" t="str">
            <v>KS</v>
          </cell>
          <cell r="C812" t="str">
            <v>KS</v>
          </cell>
          <cell r="D812" t="str">
            <v>DENISON</v>
          </cell>
          <cell r="E812" t="str">
            <v>DESNKSXARS0</v>
          </cell>
          <cell r="F812">
            <v>534</v>
          </cell>
          <cell r="G812" t="str">
            <v>785935</v>
          </cell>
          <cell r="H812">
            <v>4390</v>
          </cell>
          <cell r="I812">
            <v>7039</v>
          </cell>
          <cell r="J812">
            <v>4390</v>
          </cell>
          <cell r="K812" t="str">
            <v>T871</v>
          </cell>
          <cell r="L812" t="str">
            <v>1810</v>
          </cell>
          <cell r="M812" t="str">
            <v>UNITED TEL OF EASTERN KANSAS</v>
          </cell>
          <cell r="N812" t="str">
            <v>DESNKS</v>
          </cell>
          <cell r="O812" t="str">
            <v>DENISON</v>
          </cell>
          <cell r="P812" t="str">
            <v>DENISON</v>
          </cell>
          <cell r="R812" t="str">
            <v>EQ</v>
          </cell>
          <cell r="S812" t="str">
            <v>MIDWEST</v>
          </cell>
          <cell r="T812" t="str">
            <v>DUANE RING</v>
          </cell>
          <cell r="U812" t="str">
            <v>UNITED TEL OF EASTERN KANSAS</v>
          </cell>
          <cell r="V812" t="e">
            <v>#N/A</v>
          </cell>
          <cell r="W812" t="e">
            <v>#N/A</v>
          </cell>
          <cell r="X812" t="e">
            <v>#N/A</v>
          </cell>
          <cell r="Y812" t="e">
            <v>#N/A</v>
          </cell>
          <cell r="Z812" t="e">
            <v>#N/A</v>
          </cell>
          <cell r="AA812" t="e">
            <v>#N/A</v>
          </cell>
          <cell r="AB812" t="e">
            <v>#N/A</v>
          </cell>
          <cell r="AC812">
            <v>39.391745999999998</v>
          </cell>
          <cell r="AD812">
            <v>-95.627471999999997</v>
          </cell>
          <cell r="AE812" t="e">
            <v>#N/A</v>
          </cell>
          <cell r="AF812" t="e">
            <v>#N/A</v>
          </cell>
          <cell r="AG812" t="e">
            <v>#N/A</v>
          </cell>
          <cell r="AH812" t="e">
            <v>#N/A</v>
          </cell>
          <cell r="AI812" t="e">
            <v>#N/A</v>
          </cell>
          <cell r="AJ812" t="e">
            <v>#N/A</v>
          </cell>
          <cell r="AK812" t="e">
            <v>#N/A</v>
          </cell>
        </row>
        <row r="813">
          <cell r="A813" t="str">
            <v>DESTFLXA</v>
          </cell>
          <cell r="B813" t="str">
            <v>FL</v>
          </cell>
          <cell r="C813" t="str">
            <v>FL</v>
          </cell>
          <cell r="D813" t="str">
            <v>DESTIN</v>
          </cell>
          <cell r="E813" t="str">
            <v>DESTFLXADS0</v>
          </cell>
          <cell r="F813">
            <v>448</v>
          </cell>
          <cell r="G813" t="str">
            <v>850269</v>
          </cell>
          <cell r="H813">
            <v>2076</v>
          </cell>
          <cell r="I813">
            <v>8087</v>
          </cell>
          <cell r="J813">
            <v>2076</v>
          </cell>
          <cell r="K813" t="str">
            <v>T863</v>
          </cell>
          <cell r="L813" t="str">
            <v>0340</v>
          </cell>
          <cell r="M813" t="str">
            <v>EMBARQ FLORIDA INC. (CENTRAL)</v>
          </cell>
          <cell r="N813" t="str">
            <v>DESTFL</v>
          </cell>
          <cell r="O813" t="str">
            <v>DESTIN</v>
          </cell>
          <cell r="P813" t="str">
            <v>DESTIN</v>
          </cell>
          <cell r="R813" t="str">
            <v>EQ</v>
          </cell>
          <cell r="S813" t="str">
            <v>EAST</v>
          </cell>
          <cell r="T813" t="str">
            <v>KEVIN MCCARTER</v>
          </cell>
          <cell r="U813" t="str">
            <v>EMBARQ FLORIDA INC. (CENTRAL)</v>
          </cell>
          <cell r="V813" t="e">
            <v>#N/A</v>
          </cell>
          <cell r="W813" t="e">
            <v>#N/A</v>
          </cell>
          <cell r="X813" t="e">
            <v>#N/A</v>
          </cell>
          <cell r="Y813" t="e">
            <v>#N/A</v>
          </cell>
          <cell r="Z813" t="e">
            <v>#N/A</v>
          </cell>
          <cell r="AA813" t="e">
            <v>#N/A</v>
          </cell>
          <cell r="AB813" t="e">
            <v>#N/A</v>
          </cell>
          <cell r="AC813">
            <v>30.396386</v>
          </cell>
          <cell r="AD813">
            <v>-86.484616000000003</v>
          </cell>
          <cell r="AE813" t="e">
            <v>#N/A</v>
          </cell>
          <cell r="AF813" t="e">
            <v>#N/A</v>
          </cell>
          <cell r="AG813" t="e">
            <v>#N/A</v>
          </cell>
          <cell r="AH813" t="e">
            <v>#N/A</v>
          </cell>
          <cell r="AI813" t="e">
            <v>#N/A</v>
          </cell>
          <cell r="AJ813" t="e">
            <v>#N/A</v>
          </cell>
          <cell r="AK813" t="e">
            <v>#N/A</v>
          </cell>
        </row>
        <row r="814">
          <cell r="A814" t="str">
            <v>DETRMIXG</v>
          </cell>
          <cell r="B814" t="str">
            <v>MI</v>
          </cell>
          <cell r="C814" t="str">
            <v>MI</v>
          </cell>
          <cell r="D814" t="str">
            <v>DE TOUR</v>
          </cell>
          <cell r="E814" t="str">
            <v>DETRMIXGRS0</v>
          </cell>
          <cell r="F814">
            <v>342</v>
          </cell>
          <cell r="G814" t="str">
            <v>906297</v>
          </cell>
          <cell r="H814">
            <v>3356</v>
          </cell>
          <cell r="I814">
            <v>4924</v>
          </cell>
          <cell r="J814">
            <v>3356</v>
          </cell>
          <cell r="K814" t="str">
            <v>T163</v>
          </cell>
          <cell r="L814" t="str">
            <v>0689</v>
          </cell>
          <cell r="M814" t="str">
            <v>CENTURYTEL OF UPPER MICHIGAN INC</v>
          </cell>
          <cell r="N814" t="str">
            <v>DETRMI</v>
          </cell>
          <cell r="O814" t="str">
            <v>DE TOUR</v>
          </cell>
          <cell r="P814" t="str">
            <v>DETOUR</v>
          </cell>
          <cell r="R814" t="str">
            <v>CT</v>
          </cell>
          <cell r="S814" t="str">
            <v>MIDWEST</v>
          </cell>
          <cell r="T814" t="str">
            <v>DUANE RING</v>
          </cell>
          <cell r="U814" t="str">
            <v>CenturyTel of Upper Michigan, Inc.</v>
          </cell>
          <cell r="V814" t="str">
            <v>CenturyTel FCC # 7</v>
          </cell>
          <cell r="W814">
            <v>689</v>
          </cell>
          <cell r="X814" t="str">
            <v>UPPER PENINSULA MI</v>
          </cell>
          <cell r="Y814">
            <v>4924</v>
          </cell>
          <cell r="Z814">
            <v>3356</v>
          </cell>
          <cell r="AA814">
            <v>0</v>
          </cell>
          <cell r="AB814">
            <v>0</v>
          </cell>
          <cell r="AC814">
            <v>45.991701621631357</v>
          </cell>
          <cell r="AD814">
            <v>-83.905508243696985</v>
          </cell>
          <cell r="AE814" t="str">
            <v>401 S US HWY 2</v>
          </cell>
          <cell r="AF814" t="str">
            <v>DE TOUR</v>
          </cell>
          <cell r="AG814" t="str">
            <v>49725</v>
          </cell>
          <cell r="AH814">
            <v>0</v>
          </cell>
          <cell r="AI814" t="str">
            <v>X</v>
          </cell>
          <cell r="AJ814" t="str">
            <v>-</v>
          </cell>
          <cell r="AK814" t="str">
            <v>X</v>
          </cell>
        </row>
        <row r="815">
          <cell r="A815" t="str">
            <v>DFNCMOXA</v>
          </cell>
          <cell r="B815" t="str">
            <v>MO</v>
          </cell>
          <cell r="C815" t="str">
            <v>MO</v>
          </cell>
          <cell r="D815" t="str">
            <v>DEFIANCE</v>
          </cell>
          <cell r="E815" t="str">
            <v>DFNCMOXARS2</v>
          </cell>
          <cell r="F815">
            <v>520</v>
          </cell>
          <cell r="G815" t="str">
            <v>636798</v>
          </cell>
          <cell r="H815">
            <v>3573</v>
          </cell>
          <cell r="I815">
            <v>6850</v>
          </cell>
          <cell r="J815">
            <v>3573</v>
          </cell>
          <cell r="K815" t="str">
            <v>T806</v>
          </cell>
          <cell r="L815" t="str">
            <v>9787</v>
          </cell>
          <cell r="M815" t="str">
            <v>CENTURYTEL MISSOURI LLC (SOUTHWEST)</v>
          </cell>
          <cell r="N815" t="str">
            <v>DFNCMO</v>
          </cell>
          <cell r="O815" t="str">
            <v>DEFIANCE</v>
          </cell>
          <cell r="P815" t="str">
            <v>DEFIANCE</v>
          </cell>
          <cell r="R815" t="str">
            <v>CT</v>
          </cell>
          <cell r="S815" t="str">
            <v>MIDWEST</v>
          </cell>
          <cell r="T815" t="str">
            <v>DUANE RING</v>
          </cell>
          <cell r="U815" t="str">
            <v>CenturyTel of Missouri, LLC</v>
          </cell>
          <cell r="V815" t="str">
            <v>CenturyTel FCC #2 and #3</v>
          </cell>
          <cell r="W815">
            <v>9787</v>
          </cell>
          <cell r="X815" t="str">
            <v>ST LOUIS MISSOURI</v>
          </cell>
          <cell r="Y815">
            <v>6850</v>
          </cell>
          <cell r="Z815">
            <v>3573</v>
          </cell>
          <cell r="AA815">
            <v>0</v>
          </cell>
          <cell r="AB815">
            <v>0</v>
          </cell>
          <cell r="AC815">
            <v>38.631827297156747</v>
          </cell>
          <cell r="AD815">
            <v>-90.781534839369982</v>
          </cell>
          <cell r="AE815" t="str">
            <v>2946 S HWY 94</v>
          </cell>
          <cell r="AF815" t="str">
            <v>DEFIANCE</v>
          </cell>
          <cell r="AG815" t="str">
            <v>63341</v>
          </cell>
          <cell r="AH815">
            <v>0</v>
          </cell>
          <cell r="AI815" t="str">
            <v>X</v>
          </cell>
          <cell r="AJ815" t="str">
            <v>-</v>
          </cell>
          <cell r="AK815" t="str">
            <v>X</v>
          </cell>
        </row>
        <row r="816">
          <cell r="A816" t="str">
            <v>DFNCOHXA</v>
          </cell>
          <cell r="B816" t="str">
            <v>OH</v>
          </cell>
          <cell r="C816" t="str">
            <v>OH</v>
          </cell>
          <cell r="D816" t="str">
            <v>DEFIANCE</v>
          </cell>
          <cell r="E816" t="str">
            <v>DFNCOHXARP0</v>
          </cell>
          <cell r="F816">
            <v>326</v>
          </cell>
          <cell r="G816" t="str">
            <v>419782</v>
          </cell>
          <cell r="H816">
            <v>2895</v>
          </cell>
          <cell r="I816">
            <v>5840</v>
          </cell>
          <cell r="J816">
            <v>2895</v>
          </cell>
          <cell r="K816" t="str">
            <v>T855</v>
          </cell>
          <cell r="L816" t="str">
            <v>0661</v>
          </cell>
          <cell r="M816" t="str">
            <v>UNITED TEL. CO. OF OHIO</v>
          </cell>
          <cell r="N816" t="str">
            <v>DFNCOH</v>
          </cell>
          <cell r="O816" t="str">
            <v>DEFIANCE</v>
          </cell>
          <cell r="P816" t="str">
            <v>DEFIANCE</v>
          </cell>
          <cell r="R816" t="str">
            <v>EQ</v>
          </cell>
          <cell r="S816" t="str">
            <v>MIDWEST</v>
          </cell>
          <cell r="T816" t="str">
            <v>DUANE RING</v>
          </cell>
          <cell r="U816" t="str">
            <v>UNITED TEL. CO. OF OHIO</v>
          </cell>
          <cell r="V816" t="e">
            <v>#N/A</v>
          </cell>
          <cell r="W816" t="e">
            <v>#N/A</v>
          </cell>
          <cell r="X816" t="e">
            <v>#N/A</v>
          </cell>
          <cell r="Y816" t="e">
            <v>#N/A</v>
          </cell>
          <cell r="Z816" t="e">
            <v>#N/A</v>
          </cell>
          <cell r="AA816" t="e">
            <v>#N/A</v>
          </cell>
          <cell r="AB816" t="e">
            <v>#N/A</v>
          </cell>
          <cell r="AC816">
            <v>41.286037</v>
          </cell>
          <cell r="AD816">
            <v>-84.360268000000005</v>
          </cell>
          <cell r="AE816" t="e">
            <v>#N/A</v>
          </cell>
          <cell r="AF816" t="e">
            <v>#N/A</v>
          </cell>
          <cell r="AG816" t="e">
            <v>#N/A</v>
          </cell>
          <cell r="AH816" t="e">
            <v>#N/A</v>
          </cell>
          <cell r="AI816" t="e">
            <v>#N/A</v>
          </cell>
          <cell r="AJ816" t="e">
            <v>#N/A</v>
          </cell>
          <cell r="AK816" t="e">
            <v>#N/A</v>
          </cell>
        </row>
        <row r="817">
          <cell r="A817" t="str">
            <v>DFRSWIXA</v>
          </cell>
          <cell r="B817" t="str">
            <v>WI</v>
          </cell>
          <cell r="C817" t="str">
            <v>WI</v>
          </cell>
          <cell r="D817" t="str">
            <v>DE FOREST</v>
          </cell>
          <cell r="E817" t="str">
            <v>DFRSWIXADS1</v>
          </cell>
          <cell r="F817">
            <v>354</v>
          </cell>
          <cell r="G817" t="str">
            <v>608842</v>
          </cell>
          <cell r="H817">
            <v>3807</v>
          </cell>
          <cell r="I817">
            <v>5851</v>
          </cell>
          <cell r="J817">
            <v>3807</v>
          </cell>
          <cell r="K817" t="str">
            <v>T156</v>
          </cell>
          <cell r="L817" t="str">
            <v>0922</v>
          </cell>
          <cell r="M817" t="str">
            <v>CENTURYTEL MIDWEST-WI LLC NW</v>
          </cell>
          <cell r="N817" t="str">
            <v>DFRSWI</v>
          </cell>
          <cell r="O817" t="str">
            <v>DE FOREST</v>
          </cell>
          <cell r="P817" t="str">
            <v>DE FOREST</v>
          </cell>
          <cell r="R817" t="str">
            <v>CT</v>
          </cell>
          <cell r="S817" t="str">
            <v>MIDWEST</v>
          </cell>
          <cell r="T817" t="str">
            <v>DUANE RING</v>
          </cell>
          <cell r="U817" t="str">
            <v>CenturyTel of the Midwest-Wisconsin, LLC</v>
          </cell>
          <cell r="V817" t="str">
            <v>NECA</v>
          </cell>
          <cell r="W817">
            <v>922</v>
          </cell>
          <cell r="X817" t="str">
            <v>SOUTHWEST WISCONSIN</v>
          </cell>
          <cell r="Y817">
            <v>5850</v>
          </cell>
          <cell r="Z817">
            <v>3808</v>
          </cell>
          <cell r="AA817">
            <v>1</v>
          </cell>
          <cell r="AB817">
            <v>-1</v>
          </cell>
          <cell r="AC817">
            <v>43.252904007357422</v>
          </cell>
          <cell r="AD817">
            <v>-89.345097109515393</v>
          </cell>
          <cell r="AE817" t="str">
            <v>145 E HOLUM ST</v>
          </cell>
          <cell r="AF817" t="str">
            <v>DE FOREST</v>
          </cell>
          <cell r="AG817" t="str">
            <v>53532</v>
          </cell>
          <cell r="AH817">
            <v>0</v>
          </cell>
          <cell r="AI817" t="str">
            <v>X</v>
          </cell>
          <cell r="AJ817" t="str">
            <v>-</v>
          </cell>
          <cell r="AK817" t="str">
            <v>-</v>
          </cell>
        </row>
        <row r="818">
          <cell r="A818" t="str">
            <v>DFSPFLXA</v>
          </cell>
          <cell r="B818" t="str">
            <v>FL</v>
          </cell>
          <cell r="C818" t="str">
            <v>FL</v>
          </cell>
          <cell r="D818" t="str">
            <v>DE FUNIAK SPRINGS</v>
          </cell>
          <cell r="E818" t="str">
            <v>DFSPFLXADS0</v>
          </cell>
          <cell r="F818">
            <v>448</v>
          </cell>
          <cell r="G818" t="str">
            <v>850307</v>
          </cell>
          <cell r="H818">
            <v>2048</v>
          </cell>
          <cell r="I818">
            <v>7991</v>
          </cell>
          <cell r="J818">
            <v>2048</v>
          </cell>
          <cell r="K818" t="str">
            <v>T863</v>
          </cell>
          <cell r="L818" t="str">
            <v>0340</v>
          </cell>
          <cell r="M818" t="str">
            <v>EMBARQ FLORIDA INC. (CENTRAL)</v>
          </cell>
          <cell r="N818" t="str">
            <v>DFSPFL</v>
          </cell>
          <cell r="O818" t="str">
            <v>DE FUNIAK SPRINGS</v>
          </cell>
          <cell r="P818" t="str">
            <v>DFUNIAKSPG</v>
          </cell>
          <cell r="R818" t="str">
            <v>EQ</v>
          </cell>
          <cell r="S818" t="str">
            <v>EAST</v>
          </cell>
          <cell r="T818" t="str">
            <v>KEVIN MCCARTER</v>
          </cell>
          <cell r="U818" t="str">
            <v>EMBARQ FLORIDA INC. (CENTRAL)</v>
          </cell>
          <cell r="V818" t="e">
            <v>#N/A</v>
          </cell>
          <cell r="W818" t="e">
            <v>#N/A</v>
          </cell>
          <cell r="X818" t="e">
            <v>#N/A</v>
          </cell>
          <cell r="Y818" t="e">
            <v>#N/A</v>
          </cell>
          <cell r="Z818" t="e">
            <v>#N/A</v>
          </cell>
          <cell r="AA818" t="e">
            <v>#N/A</v>
          </cell>
          <cell r="AB818" t="e">
            <v>#N/A</v>
          </cell>
          <cell r="AC818">
            <v>30.721188999999999</v>
          </cell>
          <cell r="AD818">
            <v>-86.116174999999998</v>
          </cell>
          <cell r="AE818" t="e">
            <v>#N/A</v>
          </cell>
          <cell r="AF818" t="e">
            <v>#N/A</v>
          </cell>
          <cell r="AG818" t="e">
            <v>#N/A</v>
          </cell>
          <cell r="AH818" t="e">
            <v>#N/A</v>
          </cell>
          <cell r="AI818" t="e">
            <v>#N/A</v>
          </cell>
          <cell r="AJ818" t="e">
            <v>#N/A</v>
          </cell>
          <cell r="AK818" t="e">
            <v>#N/A</v>
          </cell>
        </row>
        <row r="819">
          <cell r="A819" t="str">
            <v>DDVLAZNM</v>
          </cell>
          <cell r="B819" t="str">
            <v>AZ</v>
          </cell>
          <cell r="C819" t="str">
            <v>AZ</v>
          </cell>
          <cell r="D819" t="str">
            <v>San Manuel Host Dudleyville</v>
          </cell>
          <cell r="E819" t="str">
            <v>DDVLAZNMRS1</v>
          </cell>
          <cell r="F819">
            <v>668</v>
          </cell>
          <cell r="G819">
            <v>520357</v>
          </cell>
          <cell r="H819">
            <v>6182</v>
          </cell>
          <cell r="I819">
            <v>9192</v>
          </cell>
          <cell r="J819">
            <v>6478</v>
          </cell>
          <cell r="K819" t="str">
            <v>T600</v>
          </cell>
          <cell r="L819" t="str">
            <v>9636</v>
          </cell>
          <cell r="M819" t="str">
            <v>QWEST CORPORATION</v>
          </cell>
          <cell r="N819" t="str">
            <v>DDVLAZNM</v>
          </cell>
          <cell r="O819" t="str">
            <v>San Manuel Host Dudleyville</v>
          </cell>
          <cell r="P819" t="str">
            <v>San Manuel Host Dudleyville</v>
          </cell>
          <cell r="R819" t="str">
            <v>Q</v>
          </cell>
          <cell r="S819" t="str">
            <v>MOUNTAIN WEST</v>
          </cell>
          <cell r="T819" t="str">
            <v>TERRY BEELER</v>
          </cell>
          <cell r="U819" t="str">
            <v>QWEST CORPORATION</v>
          </cell>
          <cell r="V819" t="e">
            <v>#N/A</v>
          </cell>
          <cell r="W819" t="e">
            <v>#N/A</v>
          </cell>
          <cell r="X819" t="e">
            <v>#N/A</v>
          </cell>
          <cell r="Y819" t="e">
            <v>#N/A</v>
          </cell>
          <cell r="Z819" t="e">
            <v>#N/A</v>
          </cell>
          <cell r="AA819" t="e">
            <v>#N/A</v>
          </cell>
          <cell r="AB819" t="e">
            <v>#N/A</v>
          </cell>
          <cell r="AC819">
            <v>32.905405000000002</v>
          </cell>
          <cell r="AD819">
            <v>-110.718565</v>
          </cell>
          <cell r="AE819" t="str">
            <v>3405 N DUDLEYVILLE RD</v>
          </cell>
          <cell r="AF819" t="str">
            <v>DUDLEYVILLE</v>
          </cell>
          <cell r="AG819">
            <v>85292</v>
          </cell>
          <cell r="AH819" t="e">
            <v>#N/A</v>
          </cell>
          <cell r="AI819" t="e">
            <v>#N/A</v>
          </cell>
          <cell r="AJ819" t="e">
            <v>#N/A</v>
          </cell>
          <cell r="AK819" t="e">
            <v>#N/A</v>
          </cell>
        </row>
        <row r="820">
          <cell r="A820" t="str">
            <v>DGLSAZMA</v>
          </cell>
          <cell r="B820" t="str">
            <v>AZ</v>
          </cell>
          <cell r="C820" t="str">
            <v>AZ</v>
          </cell>
          <cell r="D820" t="str">
            <v>DOUGLAS</v>
          </cell>
          <cell r="E820" t="str">
            <v>DGLSAZMARS1</v>
          </cell>
          <cell r="F820">
            <v>668</v>
          </cell>
          <cell r="G820" t="str">
            <v>520364</v>
          </cell>
          <cell r="H820">
            <v>6182</v>
          </cell>
          <cell r="I820">
            <v>9467</v>
          </cell>
          <cell r="J820">
            <v>6182</v>
          </cell>
          <cell r="K820" t="str">
            <v>T600</v>
          </cell>
          <cell r="L820" t="str">
            <v>9636</v>
          </cell>
          <cell r="M820" t="str">
            <v>QWEST CORPORATION</v>
          </cell>
          <cell r="N820" t="str">
            <v>DGLSAZMA</v>
          </cell>
          <cell r="O820" t="str">
            <v>DOUGLAS</v>
          </cell>
          <cell r="P820" t="str">
            <v>DOUGLAS</v>
          </cell>
          <cell r="R820" t="str">
            <v>Q</v>
          </cell>
          <cell r="S820" t="str">
            <v>MOUNTAIN WEST</v>
          </cell>
          <cell r="T820" t="str">
            <v>TERRY BEELER</v>
          </cell>
          <cell r="U820" t="str">
            <v>QWEST CORPORATION</v>
          </cell>
          <cell r="V820" t="e">
            <v>#N/A</v>
          </cell>
          <cell r="W820" t="e">
            <v>#N/A</v>
          </cell>
          <cell r="X820" t="e">
            <v>#N/A</v>
          </cell>
          <cell r="Y820" t="e">
            <v>#N/A</v>
          </cell>
          <cell r="Z820" t="e">
            <v>#N/A</v>
          </cell>
          <cell r="AA820" t="e">
            <v>#N/A</v>
          </cell>
          <cell r="AB820" t="e">
            <v>#N/A</v>
          </cell>
          <cell r="AC820">
            <v>31.34639</v>
          </cell>
          <cell r="AD820">
            <v>-109.551109</v>
          </cell>
          <cell r="AE820" t="e">
            <v>#N/A</v>
          </cell>
          <cell r="AF820" t="e">
            <v>#N/A</v>
          </cell>
          <cell r="AG820" t="e">
            <v>#N/A</v>
          </cell>
          <cell r="AH820" t="e">
            <v>#N/A</v>
          </cell>
          <cell r="AI820" t="e">
            <v>#N/A</v>
          </cell>
          <cell r="AJ820" t="e">
            <v>#N/A</v>
          </cell>
          <cell r="AK820" t="e">
            <v>#N/A</v>
          </cell>
        </row>
        <row r="821">
          <cell r="A821" t="str">
            <v>DGRFOHXA</v>
          </cell>
          <cell r="B821" t="str">
            <v>OH</v>
          </cell>
          <cell r="C821" t="str">
            <v>OH</v>
          </cell>
          <cell r="D821" t="str">
            <v>DEGRAFF</v>
          </cell>
          <cell r="E821" t="str">
            <v>DGRFOHXARS1</v>
          </cell>
          <cell r="F821">
            <v>923</v>
          </cell>
          <cell r="G821" t="str">
            <v>937585</v>
          </cell>
          <cell r="H821">
            <v>2724</v>
          </cell>
          <cell r="I821">
            <v>5985</v>
          </cell>
          <cell r="J821">
            <v>2724</v>
          </cell>
          <cell r="K821" t="str">
            <v>T855</v>
          </cell>
          <cell r="L821" t="str">
            <v>0661</v>
          </cell>
          <cell r="M821" t="str">
            <v>UNITED TEL. CO. OF OHIO</v>
          </cell>
          <cell r="N821" t="str">
            <v>DGRFOH</v>
          </cell>
          <cell r="O821" t="str">
            <v>DEGRAFF</v>
          </cell>
          <cell r="P821" t="str">
            <v>DE GRAFF</v>
          </cell>
          <cell r="R821" t="str">
            <v>EQ</v>
          </cell>
          <cell r="S821" t="str">
            <v>MIDWEST</v>
          </cell>
          <cell r="T821" t="str">
            <v>DUANE RING</v>
          </cell>
          <cell r="U821" t="str">
            <v>UNITED TEL. CO. OF OHIO</v>
          </cell>
          <cell r="V821" t="e">
            <v>#N/A</v>
          </cell>
          <cell r="W821" t="e">
            <v>#N/A</v>
          </cell>
          <cell r="X821" t="e">
            <v>#N/A</v>
          </cell>
          <cell r="Y821" t="e">
            <v>#N/A</v>
          </cell>
          <cell r="Z821" t="e">
            <v>#N/A</v>
          </cell>
          <cell r="AA821" t="e">
            <v>#N/A</v>
          </cell>
          <cell r="AB821" t="e">
            <v>#N/A</v>
          </cell>
          <cell r="AC821">
            <v>40.311368999999999</v>
          </cell>
          <cell r="AD821">
            <v>-83.916477999999998</v>
          </cell>
          <cell r="AE821" t="e">
            <v>#N/A</v>
          </cell>
          <cell r="AF821" t="e">
            <v>#N/A</v>
          </cell>
          <cell r="AG821" t="e">
            <v>#N/A</v>
          </cell>
          <cell r="AH821" t="e">
            <v>#N/A</v>
          </cell>
          <cell r="AI821" t="e">
            <v>#N/A</v>
          </cell>
          <cell r="AJ821" t="e">
            <v>#N/A</v>
          </cell>
          <cell r="AK821" t="e">
            <v>#N/A</v>
          </cell>
        </row>
        <row r="822">
          <cell r="A822" t="str">
            <v>DIKEIACO</v>
          </cell>
          <cell r="B822" t="str">
            <v>IA</v>
          </cell>
          <cell r="C822" t="str">
            <v>IA</v>
          </cell>
          <cell r="D822" t="str">
            <v>DIKE</v>
          </cell>
          <cell r="E822" t="str">
            <v>DIKEIACORS1</v>
          </cell>
          <cell r="F822">
            <v>635</v>
          </cell>
          <cell r="G822" t="str">
            <v>319989</v>
          </cell>
          <cell r="H822">
            <v>4207</v>
          </cell>
          <cell r="I822">
            <v>6233</v>
          </cell>
          <cell r="J822">
            <v>4207</v>
          </cell>
          <cell r="K822" t="str">
            <v>T600</v>
          </cell>
          <cell r="L822" t="str">
            <v>9631</v>
          </cell>
          <cell r="M822" t="str">
            <v>QWEST CORPORATION</v>
          </cell>
          <cell r="N822" t="str">
            <v>DIKEIACO</v>
          </cell>
          <cell r="O822" t="str">
            <v>DIKE</v>
          </cell>
          <cell r="P822" t="str">
            <v>PARKERSBG</v>
          </cell>
          <cell r="R822" t="str">
            <v>Q</v>
          </cell>
          <cell r="S822" t="str">
            <v>MIDWEST</v>
          </cell>
          <cell r="T822" t="str">
            <v>DUANE RING</v>
          </cell>
          <cell r="U822" t="str">
            <v>QWEST CORPORATION</v>
          </cell>
          <cell r="V822" t="e">
            <v>#N/A</v>
          </cell>
          <cell r="W822" t="e">
            <v>#N/A</v>
          </cell>
          <cell r="X822" t="e">
            <v>#N/A</v>
          </cell>
          <cell r="Y822" t="e">
            <v>#N/A</v>
          </cell>
          <cell r="Z822" t="e">
            <v>#N/A</v>
          </cell>
          <cell r="AA822" t="e">
            <v>#N/A</v>
          </cell>
          <cell r="AB822" t="e">
            <v>#N/A</v>
          </cell>
          <cell r="AC822">
            <v>42.469166999999999</v>
          </cell>
          <cell r="AD822">
            <v>-92.629444000000007</v>
          </cell>
          <cell r="AE822" t="e">
            <v>#N/A</v>
          </cell>
          <cell r="AF822" t="e">
            <v>#N/A</v>
          </cell>
          <cell r="AG822" t="e">
            <v>#N/A</v>
          </cell>
          <cell r="AH822" t="e">
            <v>#N/A</v>
          </cell>
          <cell r="AI822" t="e">
            <v>#N/A</v>
          </cell>
          <cell r="AJ822" t="e">
            <v>#N/A</v>
          </cell>
          <cell r="AK822" t="e">
            <v>#N/A</v>
          </cell>
        </row>
        <row r="823">
          <cell r="A823" t="str">
            <v>DIXNILXA</v>
          </cell>
          <cell r="B823" t="str">
            <v>IL</v>
          </cell>
          <cell r="C823" t="str">
            <v>IL</v>
          </cell>
          <cell r="D823" t="str">
            <v>DIXON</v>
          </cell>
          <cell r="E823" t="str">
            <v>DIXNILXADS0</v>
          </cell>
          <cell r="F823">
            <v>364</v>
          </cell>
          <cell r="G823" t="str">
            <v>815284</v>
          </cell>
          <cell r="H823">
            <v>3689</v>
          </cell>
          <cell r="I823">
            <v>6132</v>
          </cell>
          <cell r="J823">
            <v>3689</v>
          </cell>
          <cell r="K823" t="str">
            <v>T820</v>
          </cell>
          <cell r="L823" t="str">
            <v>1057</v>
          </cell>
          <cell r="M823" t="str">
            <v>GALLATIN RIVER COMMUNICATIONS</v>
          </cell>
          <cell r="N823" t="str">
            <v>DIXNIL</v>
          </cell>
          <cell r="O823" t="str">
            <v>DIXON</v>
          </cell>
          <cell r="P823" t="str">
            <v>DIXON</v>
          </cell>
          <cell r="R823" t="str">
            <v>CT</v>
          </cell>
          <cell r="S823" t="str">
            <v>MIDWEST</v>
          </cell>
          <cell r="T823" t="str">
            <v>DUANE RING</v>
          </cell>
          <cell r="U823" t="str">
            <v>Gallatin River Communications, Inc.</v>
          </cell>
          <cell r="V823" t="str">
            <v>Madison River Tel FCC #1 Sect 17</v>
          </cell>
          <cell r="W823">
            <v>1057</v>
          </cell>
          <cell r="X823" t="str">
            <v>STERLING ILLINOIS</v>
          </cell>
          <cell r="Y823">
            <v>6132</v>
          </cell>
          <cell r="Z823">
            <v>3689</v>
          </cell>
          <cell r="AA823">
            <v>0</v>
          </cell>
          <cell r="AB823">
            <v>0</v>
          </cell>
          <cell r="AC823">
            <v>41.843205174578408</v>
          </cell>
          <cell r="AD823">
            <v>-89.484548813139611</v>
          </cell>
          <cell r="AE823" t="str">
            <v>207 W SECOND</v>
          </cell>
          <cell r="AF823" t="str">
            <v>DIXON</v>
          </cell>
          <cell r="AG823" t="str">
            <v>61021</v>
          </cell>
          <cell r="AH823" t="str">
            <v>DIXNILXADS0</v>
          </cell>
          <cell r="AI823" t="str">
            <v>-</v>
          </cell>
          <cell r="AJ823" t="str">
            <v>-</v>
          </cell>
          <cell r="AK823" t="str">
            <v>-</v>
          </cell>
        </row>
        <row r="824">
          <cell r="A824" t="str">
            <v>DLBOINXA</v>
          </cell>
          <cell r="B824" t="str">
            <v>IN</v>
          </cell>
          <cell r="C824" t="str">
            <v>IN</v>
          </cell>
          <cell r="D824" t="str">
            <v>DILLSBORO</v>
          </cell>
          <cell r="E824" t="str">
            <v>DLBOINXARS1</v>
          </cell>
          <cell r="F824">
            <v>922</v>
          </cell>
          <cell r="G824" t="str">
            <v>812432</v>
          </cell>
          <cell r="H824">
            <v>2750</v>
          </cell>
          <cell r="I824">
            <v>6324</v>
          </cell>
          <cell r="J824">
            <v>2750</v>
          </cell>
          <cell r="K824" t="str">
            <v>T865</v>
          </cell>
          <cell r="L824" t="str">
            <v>0832</v>
          </cell>
          <cell r="M824" t="str">
            <v>UNITED TEL. CO. OF INDIANA, INC.</v>
          </cell>
          <cell r="N824" t="str">
            <v>DLBOIN</v>
          </cell>
          <cell r="O824" t="str">
            <v>DILLSBORO</v>
          </cell>
          <cell r="P824" t="str">
            <v>DILLSBORO</v>
          </cell>
          <cell r="R824" t="str">
            <v>EQ</v>
          </cell>
          <cell r="S824" t="str">
            <v>MIDWEST</v>
          </cell>
          <cell r="T824" t="str">
            <v>DUANE RING</v>
          </cell>
          <cell r="U824" t="str">
            <v>UNITED TEL. CO. OF INDIANA, INC.</v>
          </cell>
          <cell r="V824" t="e">
            <v>#N/A</v>
          </cell>
          <cell r="W824" t="e">
            <v>#N/A</v>
          </cell>
          <cell r="X824" t="e">
            <v>#N/A</v>
          </cell>
          <cell r="Y824" t="e">
            <v>#N/A</v>
          </cell>
          <cell r="Z824" t="e">
            <v>#N/A</v>
          </cell>
          <cell r="AA824" t="e">
            <v>#N/A</v>
          </cell>
          <cell r="AB824" t="e">
            <v>#N/A</v>
          </cell>
          <cell r="AC824">
            <v>39.017138000000003</v>
          </cell>
          <cell r="AD824">
            <v>-85.058729999999997</v>
          </cell>
          <cell r="AE824" t="e">
            <v>#N/A</v>
          </cell>
          <cell r="AF824" t="e">
            <v>#N/A</v>
          </cell>
          <cell r="AG824" t="e">
            <v>#N/A</v>
          </cell>
          <cell r="AH824" t="e">
            <v>#N/A</v>
          </cell>
          <cell r="AI824" t="e">
            <v>#N/A</v>
          </cell>
          <cell r="AJ824" t="e">
            <v>#N/A</v>
          </cell>
          <cell r="AK824" t="e">
            <v>#N/A</v>
          </cell>
        </row>
        <row r="825">
          <cell r="A825" t="str">
            <v>DLCTIACE</v>
          </cell>
          <cell r="B825" t="str">
            <v>IA</v>
          </cell>
          <cell r="C825" t="str">
            <v>IA</v>
          </cell>
          <cell r="D825" t="str">
            <v>DALLAS CENTER</v>
          </cell>
          <cell r="E825" t="str">
            <v>DLCTIACERS9</v>
          </cell>
          <cell r="F825">
            <v>632</v>
          </cell>
          <cell r="G825" t="str">
            <v>515992</v>
          </cell>
          <cell r="H825">
            <v>4333</v>
          </cell>
          <cell r="I825">
            <v>6475</v>
          </cell>
          <cell r="J825">
            <v>4333</v>
          </cell>
          <cell r="K825" t="str">
            <v>T600</v>
          </cell>
          <cell r="L825" t="str">
            <v>9631</v>
          </cell>
          <cell r="M825" t="str">
            <v>QWEST CORPORATION</v>
          </cell>
          <cell r="N825" t="str">
            <v>DLCTIACE</v>
          </cell>
          <cell r="O825" t="str">
            <v>DALLAS CENTER</v>
          </cell>
          <cell r="P825" t="str">
            <v>DALLAS CTR</v>
          </cell>
          <cell r="R825" t="str">
            <v>Q</v>
          </cell>
          <cell r="S825" t="str">
            <v>MIDWEST</v>
          </cell>
          <cell r="T825" t="str">
            <v>DUANE RING</v>
          </cell>
          <cell r="U825" t="str">
            <v>QWEST CORPORATION</v>
          </cell>
          <cell r="V825" t="e">
            <v>#N/A</v>
          </cell>
          <cell r="W825" t="e">
            <v>#N/A</v>
          </cell>
          <cell r="X825" t="e">
            <v>#N/A</v>
          </cell>
          <cell r="Y825" t="e">
            <v>#N/A</v>
          </cell>
          <cell r="Z825" t="e">
            <v>#N/A</v>
          </cell>
          <cell r="AA825" t="e">
            <v>#N/A</v>
          </cell>
          <cell r="AB825" t="e">
            <v>#N/A</v>
          </cell>
          <cell r="AC825">
            <v>41.685833000000002</v>
          </cell>
          <cell r="AD825">
            <v>-93.961112999999997</v>
          </cell>
          <cell r="AE825" t="e">
            <v>#N/A</v>
          </cell>
          <cell r="AF825" t="e">
            <v>#N/A</v>
          </cell>
          <cell r="AG825" t="e">
            <v>#N/A</v>
          </cell>
          <cell r="AH825" t="e">
            <v>#N/A</v>
          </cell>
          <cell r="AI825" t="e">
            <v>#N/A</v>
          </cell>
          <cell r="AJ825" t="e">
            <v>#N/A</v>
          </cell>
          <cell r="AK825" t="e">
            <v>#N/A</v>
          </cell>
        </row>
        <row r="826">
          <cell r="A826" t="str">
            <v>DLFDWIXA</v>
          </cell>
          <cell r="B826" t="str">
            <v>WI</v>
          </cell>
          <cell r="C826" t="str">
            <v>WI</v>
          </cell>
          <cell r="D826" t="str">
            <v>DELAFIELD</v>
          </cell>
          <cell r="E826" t="str">
            <v>DLFDWIXARS0</v>
          </cell>
          <cell r="F826">
            <v>356</v>
          </cell>
          <cell r="G826" t="str">
            <v>262646</v>
          </cell>
          <cell r="H826">
            <v>3655</v>
          </cell>
          <cell r="I826">
            <v>5818</v>
          </cell>
          <cell r="J826">
            <v>3655</v>
          </cell>
          <cell r="K826" t="str">
            <v>T156</v>
          </cell>
          <cell r="L826" t="str">
            <v>0922</v>
          </cell>
          <cell r="M826" t="str">
            <v>CENTURYTEL MIDWEST-WI LLC NW</v>
          </cell>
          <cell r="N826" t="str">
            <v>NPRRWI</v>
          </cell>
          <cell r="O826" t="str">
            <v>DELAFIELD</v>
          </cell>
          <cell r="P826" t="str">
            <v>DELAFIELD</v>
          </cell>
          <cell r="R826" t="str">
            <v>CT</v>
          </cell>
          <cell r="S826" t="str">
            <v>MIDWEST</v>
          </cell>
          <cell r="T826" t="str">
            <v>DUANE RING</v>
          </cell>
          <cell r="U826" t="str">
            <v>CenturyTel of the Midwest-Wisconsin, LLC</v>
          </cell>
          <cell r="V826" t="str">
            <v>NECA</v>
          </cell>
          <cell r="W826">
            <v>922</v>
          </cell>
          <cell r="X826" t="str">
            <v>SOUTHEAST WISCONSIN</v>
          </cell>
          <cell r="Y826">
            <v>5818</v>
          </cell>
          <cell r="Z826">
            <v>3655</v>
          </cell>
          <cell r="AA826">
            <v>0</v>
          </cell>
          <cell r="AB826">
            <v>0</v>
          </cell>
          <cell r="AC826">
            <v>43.061293212155135</v>
          </cell>
          <cell r="AD826">
            <v>-88.400570230287116</v>
          </cell>
          <cell r="AE826" t="str">
            <v>818 ONEIDA ST</v>
          </cell>
          <cell r="AF826" t="str">
            <v>DELAFIELD</v>
          </cell>
          <cell r="AG826" t="str">
            <v>53018</v>
          </cell>
          <cell r="AH826">
            <v>0</v>
          </cell>
          <cell r="AI826" t="str">
            <v>X</v>
          </cell>
          <cell r="AJ826" t="str">
            <v>-</v>
          </cell>
          <cell r="AK826" t="str">
            <v>X</v>
          </cell>
        </row>
        <row r="827">
          <cell r="A827" t="str">
            <v>DLLNCOMA</v>
          </cell>
          <cell r="B827" t="str">
            <v>CO</v>
          </cell>
          <cell r="C827" t="str">
            <v>CO</v>
          </cell>
          <cell r="D827" t="str">
            <v>DILLON</v>
          </cell>
          <cell r="E827" t="str">
            <v>DLLNCOMADS0</v>
          </cell>
          <cell r="F827">
            <v>656</v>
          </cell>
          <cell r="G827" t="str">
            <v>970262</v>
          </cell>
          <cell r="H827">
            <v>6061</v>
          </cell>
          <cell r="I827">
            <v>7574</v>
          </cell>
          <cell r="J827">
            <v>6061</v>
          </cell>
          <cell r="K827" t="str">
            <v>T600</v>
          </cell>
          <cell r="L827" t="str">
            <v>9636</v>
          </cell>
          <cell r="M827" t="str">
            <v>QWEST CORPORATION</v>
          </cell>
          <cell r="N827" t="str">
            <v>DLLNCOMA</v>
          </cell>
          <cell r="O827" t="str">
            <v>DILLON</v>
          </cell>
          <cell r="P827" t="str">
            <v>DILLON</v>
          </cell>
          <cell r="R827" t="str">
            <v>Q</v>
          </cell>
          <cell r="S827" t="str">
            <v>MOUNTAIN WEST</v>
          </cell>
          <cell r="T827" t="str">
            <v>TERRY BEELER</v>
          </cell>
          <cell r="U827" t="str">
            <v>QWEST CORPORATION</v>
          </cell>
          <cell r="V827" t="e">
            <v>#N/A</v>
          </cell>
          <cell r="W827" t="e">
            <v>#N/A</v>
          </cell>
          <cell r="X827" t="e">
            <v>#N/A</v>
          </cell>
          <cell r="Y827" t="e">
            <v>#N/A</v>
          </cell>
          <cell r="Z827" t="e">
            <v>#N/A</v>
          </cell>
          <cell r="AA827" t="e">
            <v>#N/A</v>
          </cell>
          <cell r="AB827" t="e">
            <v>#N/A</v>
          </cell>
          <cell r="AC827">
            <v>39.63044</v>
          </cell>
          <cell r="AD827">
            <v>-106.046147</v>
          </cell>
          <cell r="AE827" t="e">
            <v>#N/A</v>
          </cell>
          <cell r="AF827" t="e">
            <v>#N/A</v>
          </cell>
          <cell r="AG827" t="e">
            <v>#N/A</v>
          </cell>
          <cell r="AH827" t="e">
            <v>#N/A</v>
          </cell>
          <cell r="AI827" t="e">
            <v>#N/A</v>
          </cell>
          <cell r="AJ827" t="e">
            <v>#N/A</v>
          </cell>
          <cell r="AK827" t="e">
            <v>#N/A</v>
          </cell>
        </row>
        <row r="828">
          <cell r="A828" t="str">
            <v>DLLNMTMA</v>
          </cell>
          <cell r="B828" t="str">
            <v>MT</v>
          </cell>
          <cell r="C828" t="str">
            <v>MT</v>
          </cell>
          <cell r="D828" t="str">
            <v>DILLON</v>
          </cell>
          <cell r="E828" t="str">
            <v>DLLNMTMARS1</v>
          </cell>
          <cell r="F828">
            <v>648</v>
          </cell>
          <cell r="G828" t="str">
            <v>406683</v>
          </cell>
          <cell r="H828">
            <v>7380</v>
          </cell>
          <cell r="I828">
            <v>6651</v>
          </cell>
          <cell r="J828">
            <v>7380</v>
          </cell>
          <cell r="K828" t="str">
            <v>T600</v>
          </cell>
          <cell r="L828" t="str">
            <v>9636</v>
          </cell>
          <cell r="M828" t="str">
            <v>QWEST CORPORATION</v>
          </cell>
          <cell r="N828" t="str">
            <v>DLLNMTMA</v>
          </cell>
          <cell r="O828" t="str">
            <v>DILLON</v>
          </cell>
          <cell r="P828" t="str">
            <v>DILLON</v>
          </cell>
          <cell r="R828" t="str">
            <v>Q</v>
          </cell>
          <cell r="S828" t="str">
            <v>WEST</v>
          </cell>
          <cell r="T828" t="str">
            <v>BRIAN STADING</v>
          </cell>
          <cell r="U828" t="str">
            <v>QWEST CORPORATION</v>
          </cell>
          <cell r="V828" t="e">
            <v>#N/A</v>
          </cell>
          <cell r="W828" t="e">
            <v>#N/A</v>
          </cell>
          <cell r="X828" t="e">
            <v>#N/A</v>
          </cell>
          <cell r="Y828" t="e">
            <v>#N/A</v>
          </cell>
          <cell r="Z828" t="e">
            <v>#N/A</v>
          </cell>
          <cell r="AA828" t="e">
            <v>#N/A</v>
          </cell>
          <cell r="AB828" t="e">
            <v>#N/A</v>
          </cell>
          <cell r="AC828">
            <v>45.220554</v>
          </cell>
          <cell r="AD828">
            <v>-112.63194300000001</v>
          </cell>
          <cell r="AE828" t="e">
            <v>#N/A</v>
          </cell>
          <cell r="AF828" t="e">
            <v>#N/A</v>
          </cell>
          <cell r="AG828" t="e">
            <v>#N/A</v>
          </cell>
          <cell r="AH828" t="e">
            <v>#N/A</v>
          </cell>
          <cell r="AI828" t="e">
            <v>#N/A</v>
          </cell>
          <cell r="AJ828" t="e">
            <v>#N/A</v>
          </cell>
          <cell r="AK828" t="e">
            <v>#N/A</v>
          </cell>
        </row>
        <row r="829">
          <cell r="A829" t="str">
            <v>DLLSOR58</v>
          </cell>
          <cell r="B829" t="str">
            <v>OR</v>
          </cell>
          <cell r="C829" t="str">
            <v>OR</v>
          </cell>
          <cell r="D829" t="str">
            <v>DALLAS</v>
          </cell>
          <cell r="E829" t="str">
            <v>DLLSOR58DS1</v>
          </cell>
          <cell r="F829">
            <v>672</v>
          </cell>
          <cell r="G829" t="str">
            <v>503623</v>
          </cell>
          <cell r="H829">
            <v>9004</v>
          </cell>
          <cell r="I829">
            <v>6939</v>
          </cell>
          <cell r="J829">
            <v>9004</v>
          </cell>
          <cell r="K829" t="str">
            <v>T600</v>
          </cell>
          <cell r="L829" t="str">
            <v>9638</v>
          </cell>
          <cell r="M829" t="str">
            <v>QWEST CORPORATION</v>
          </cell>
          <cell r="N829" t="str">
            <v>DLLSOR58</v>
          </cell>
          <cell r="O829" t="str">
            <v>DALLAS</v>
          </cell>
          <cell r="P829" t="str">
            <v>DALLAS</v>
          </cell>
          <cell r="R829" t="str">
            <v>Q</v>
          </cell>
          <cell r="S829" t="str">
            <v>WEST</v>
          </cell>
          <cell r="T829" t="str">
            <v>BRIAN STADING</v>
          </cell>
          <cell r="U829" t="str">
            <v>QWEST CORPORATION</v>
          </cell>
          <cell r="V829" t="e">
            <v>#N/A</v>
          </cell>
          <cell r="W829" t="e">
            <v>#N/A</v>
          </cell>
          <cell r="X829" t="e">
            <v>#N/A</v>
          </cell>
          <cell r="Y829" t="e">
            <v>#N/A</v>
          </cell>
          <cell r="Z829" t="e">
            <v>#N/A</v>
          </cell>
          <cell r="AA829" t="e">
            <v>#N/A</v>
          </cell>
          <cell r="AB829" t="e">
            <v>#N/A</v>
          </cell>
          <cell r="AC829">
            <v>44.920555</v>
          </cell>
          <cell r="AD829">
            <v>-123.316666</v>
          </cell>
          <cell r="AE829" t="e">
            <v>#N/A</v>
          </cell>
          <cell r="AF829" t="e">
            <v>#N/A</v>
          </cell>
          <cell r="AG829" t="e">
            <v>#N/A</v>
          </cell>
          <cell r="AH829" t="e">
            <v>#N/A</v>
          </cell>
          <cell r="AI829" t="e">
            <v>#N/A</v>
          </cell>
          <cell r="AJ829" t="e">
            <v>#N/A</v>
          </cell>
          <cell r="AK829" t="e">
            <v>#N/A</v>
          </cell>
        </row>
        <row r="830">
          <cell r="A830" t="str">
            <v>DLNRCOMA</v>
          </cell>
          <cell r="B830" t="str">
            <v>CO</v>
          </cell>
          <cell r="C830" t="str">
            <v>CO</v>
          </cell>
          <cell r="D830" t="str">
            <v>DEL NORTE</v>
          </cell>
          <cell r="E830" t="str">
            <v>DLNRCOMARS1</v>
          </cell>
          <cell r="F830">
            <v>658</v>
          </cell>
          <cell r="G830" t="str">
            <v>719657</v>
          </cell>
          <cell r="H830">
            <v>5994</v>
          </cell>
          <cell r="I830">
            <v>7995</v>
          </cell>
          <cell r="J830">
            <v>5994</v>
          </cell>
          <cell r="K830" t="str">
            <v>T600</v>
          </cell>
          <cell r="L830" t="str">
            <v>9636</v>
          </cell>
          <cell r="M830" t="str">
            <v>QWEST CORPORATION</v>
          </cell>
          <cell r="N830" t="str">
            <v>DLNRCOMA</v>
          </cell>
          <cell r="O830" t="str">
            <v>DEL NORTE</v>
          </cell>
          <cell r="P830" t="str">
            <v>DEL NORTE</v>
          </cell>
          <cell r="R830" t="str">
            <v>Q</v>
          </cell>
          <cell r="S830" t="str">
            <v>MOUNTAIN WEST</v>
          </cell>
          <cell r="T830" t="str">
            <v>TERRY BEELER</v>
          </cell>
          <cell r="U830" t="str">
            <v>QWEST CORPORATION</v>
          </cell>
          <cell r="V830" t="e">
            <v>#N/A</v>
          </cell>
          <cell r="W830" t="e">
            <v>#N/A</v>
          </cell>
          <cell r="X830" t="e">
            <v>#N/A</v>
          </cell>
          <cell r="Y830" t="e">
            <v>#N/A</v>
          </cell>
          <cell r="Z830" t="e">
            <v>#N/A</v>
          </cell>
          <cell r="AA830" t="e">
            <v>#N/A</v>
          </cell>
          <cell r="AB830" t="e">
            <v>#N/A</v>
          </cell>
          <cell r="AC830">
            <v>37.678533999999999</v>
          </cell>
          <cell r="AD830">
            <v>-106.353261</v>
          </cell>
          <cell r="AE830" t="e">
            <v>#N/A</v>
          </cell>
          <cell r="AF830" t="e">
            <v>#N/A</v>
          </cell>
          <cell r="AG830" t="e">
            <v>#N/A</v>
          </cell>
          <cell r="AH830" t="e">
            <v>#N/A</v>
          </cell>
          <cell r="AI830" t="e">
            <v>#N/A</v>
          </cell>
          <cell r="AJ830" t="e">
            <v>#N/A</v>
          </cell>
          <cell r="AK830" t="e">
            <v>#N/A</v>
          </cell>
        </row>
        <row r="831">
          <cell r="A831" t="str">
            <v>DLPHOHXA</v>
          </cell>
          <cell r="B831" t="str">
            <v>OH</v>
          </cell>
          <cell r="C831" t="str">
            <v>OH</v>
          </cell>
          <cell r="D831" t="str">
            <v>DELPHOS</v>
          </cell>
          <cell r="E831" t="str">
            <v>DLPHOHXA69E</v>
          </cell>
          <cell r="F831">
            <v>923</v>
          </cell>
          <cell r="G831" t="str">
            <v>419692</v>
          </cell>
          <cell r="H831">
            <v>2844</v>
          </cell>
          <cell r="I831">
            <v>5921</v>
          </cell>
          <cell r="J831">
            <v>2844</v>
          </cell>
          <cell r="K831" t="str">
            <v>T855</v>
          </cell>
          <cell r="L831" t="str">
            <v>0661</v>
          </cell>
          <cell r="M831" t="str">
            <v>UNITED TEL. CO. OF OHIO</v>
          </cell>
          <cell r="N831" t="str">
            <v>DLPHOH</v>
          </cell>
          <cell r="O831" t="str">
            <v>DELPHOS</v>
          </cell>
          <cell r="P831" t="str">
            <v>DELPHOS</v>
          </cell>
          <cell r="R831" t="str">
            <v>EQ</v>
          </cell>
          <cell r="S831" t="str">
            <v>MIDWEST</v>
          </cell>
          <cell r="T831" t="str">
            <v>DUANE RING</v>
          </cell>
          <cell r="U831" t="str">
            <v>UNITED TEL. CO. OF OHIO</v>
          </cell>
          <cell r="V831" t="e">
            <v>#N/A</v>
          </cell>
          <cell r="W831" t="e">
            <v>#N/A</v>
          </cell>
          <cell r="X831" t="e">
            <v>#N/A</v>
          </cell>
          <cell r="Y831" t="e">
            <v>#N/A</v>
          </cell>
          <cell r="Z831" t="e">
            <v>#N/A</v>
          </cell>
          <cell r="AA831" t="e">
            <v>#N/A</v>
          </cell>
          <cell r="AB831" t="e">
            <v>#N/A</v>
          </cell>
          <cell r="AC831">
            <v>40.844728000000003</v>
          </cell>
          <cell r="AD831">
            <v>-84.341477999999995</v>
          </cell>
          <cell r="AE831" t="e">
            <v>#N/A</v>
          </cell>
          <cell r="AF831" t="e">
            <v>#N/A</v>
          </cell>
          <cell r="AG831" t="e">
            <v>#N/A</v>
          </cell>
          <cell r="AH831" t="e">
            <v>#N/A</v>
          </cell>
          <cell r="AI831" t="e">
            <v>#N/A</v>
          </cell>
          <cell r="AJ831" t="e">
            <v>#N/A</v>
          </cell>
          <cell r="AK831" t="e">
            <v>#N/A</v>
          </cell>
        </row>
        <row r="832">
          <cell r="A832" t="str">
            <v>DLPLARXA</v>
          </cell>
          <cell r="B832" t="str">
            <v>AR</v>
          </cell>
          <cell r="C832" t="str">
            <v>AR</v>
          </cell>
          <cell r="D832" t="str">
            <v>DELAPLAINE</v>
          </cell>
          <cell r="E832" t="str">
            <v>DLPLARXARS0</v>
          </cell>
          <cell r="F832">
            <v>528</v>
          </cell>
          <cell r="G832" t="str">
            <v>870249</v>
          </cell>
          <cell r="H832">
            <v>3338</v>
          </cell>
          <cell r="I832">
            <v>7313</v>
          </cell>
          <cell r="J832">
            <v>3338</v>
          </cell>
          <cell r="K832" t="str">
            <v>T094</v>
          </cell>
          <cell r="L832" t="str">
            <v>1144</v>
          </cell>
          <cell r="M832" t="str">
            <v>CENTURYTEL CENTRAL ARKANSAS, LLC</v>
          </cell>
          <cell r="N832" t="str">
            <v>DLPLAR</v>
          </cell>
          <cell r="O832" t="str">
            <v>DELAPLAINE</v>
          </cell>
          <cell r="P832" t="str">
            <v>DELAPLAINE</v>
          </cell>
          <cell r="R832" t="str">
            <v>CT</v>
          </cell>
          <cell r="S832" t="str">
            <v>EAST</v>
          </cell>
          <cell r="T832" t="str">
            <v>KEVIN MCCARTER</v>
          </cell>
          <cell r="U832" t="str">
            <v>CenturyTel of Central Arkansas, LLC</v>
          </cell>
          <cell r="V832" t="str">
            <v>CenturyTel FCC # 7</v>
          </cell>
          <cell r="W832">
            <v>1144</v>
          </cell>
          <cell r="X832" t="str">
            <v>LITTLE ROCK ARKANSAS</v>
          </cell>
          <cell r="Y832">
            <v>7313</v>
          </cell>
          <cell r="Z832">
            <v>3338</v>
          </cell>
          <cell r="AA832">
            <v>0</v>
          </cell>
          <cell r="AB832">
            <v>0</v>
          </cell>
          <cell r="AC832">
            <v>36.231590357507478</v>
          </cell>
          <cell r="AD832">
            <v>-90.728683661551685</v>
          </cell>
          <cell r="AE832" t="str">
            <v>127 EAST ST</v>
          </cell>
          <cell r="AF832" t="str">
            <v>DELAPLAINE</v>
          </cell>
          <cell r="AG832" t="str">
            <v>72425</v>
          </cell>
          <cell r="AH832">
            <v>0</v>
          </cell>
          <cell r="AI832" t="str">
            <v>X</v>
          </cell>
          <cell r="AJ832" t="str">
            <v>-</v>
          </cell>
          <cell r="AK832" t="str">
            <v>X</v>
          </cell>
        </row>
        <row r="833">
          <cell r="A833" t="str">
            <v>DLPTWAAC</v>
          </cell>
          <cell r="B833" t="str">
            <v>WA</v>
          </cell>
          <cell r="C833" t="str">
            <v>WA</v>
          </cell>
          <cell r="D833" t="str">
            <v>DALLESPORT</v>
          </cell>
          <cell r="E833" t="str">
            <v>DLPTWAACRS1</v>
          </cell>
          <cell r="F833">
            <v>672</v>
          </cell>
          <cell r="G833" t="str">
            <v>509767</v>
          </cell>
          <cell r="H833">
            <v>8689</v>
          </cell>
          <cell r="I833">
            <v>6757</v>
          </cell>
          <cell r="J833">
            <v>8689</v>
          </cell>
          <cell r="K833" t="str">
            <v>T876</v>
          </cell>
          <cell r="L833" t="str">
            <v>4521</v>
          </cell>
          <cell r="M833" t="str">
            <v>UNITED TELEPHONE COMPANY OF THE NORTHWEST</v>
          </cell>
          <cell r="N833" t="str">
            <v>DLPTWA</v>
          </cell>
          <cell r="O833" t="str">
            <v>DALLESPORT</v>
          </cell>
          <cell r="P833" t="str">
            <v>DALLESPORT</v>
          </cell>
          <cell r="R833" t="str">
            <v>EQ</v>
          </cell>
          <cell r="S833" t="str">
            <v>WEST</v>
          </cell>
          <cell r="T833" t="str">
            <v>BRIAN STADING</v>
          </cell>
          <cell r="U833" t="str">
            <v>UNITED TELEPHONE COMPANY OF THE NORTHWEST</v>
          </cell>
          <cell r="V833" t="e">
            <v>#N/A</v>
          </cell>
          <cell r="W833" t="e">
            <v>#N/A</v>
          </cell>
          <cell r="X833" t="e">
            <v>#N/A</v>
          </cell>
          <cell r="Y833" t="e">
            <v>#N/A</v>
          </cell>
          <cell r="Z833" t="e">
            <v>#N/A</v>
          </cell>
          <cell r="AA833" t="e">
            <v>#N/A</v>
          </cell>
          <cell r="AB833" t="e">
            <v>#N/A</v>
          </cell>
          <cell r="AC833">
            <v>45.625546</v>
          </cell>
          <cell r="AD833">
            <v>-121.17957199999999</v>
          </cell>
          <cell r="AE833" t="e">
            <v>#N/A</v>
          </cell>
          <cell r="AF833" t="e">
            <v>#N/A</v>
          </cell>
          <cell r="AG833" t="e">
            <v>#N/A</v>
          </cell>
          <cell r="AH833" t="e">
            <v>#N/A</v>
          </cell>
          <cell r="AI833" t="e">
            <v>#N/A</v>
          </cell>
          <cell r="AJ833" t="e">
            <v>#N/A</v>
          </cell>
          <cell r="AK833" t="e">
            <v>#N/A</v>
          </cell>
        </row>
        <row r="834">
          <cell r="A834" t="str">
            <v>DLRSCOXC</v>
          </cell>
          <cell r="B834" t="str">
            <v>CO</v>
          </cell>
          <cell r="C834" t="str">
            <v>CO</v>
          </cell>
          <cell r="D834" t="str">
            <v>DOLORES</v>
          </cell>
          <cell r="E834" t="str">
            <v>DLRSCOXCDS0</v>
          </cell>
          <cell r="F834">
            <v>656</v>
          </cell>
          <cell r="G834" t="str">
            <v>970882</v>
          </cell>
          <cell r="H834">
            <v>6341</v>
          </cell>
          <cell r="I834">
            <v>8136</v>
          </cell>
          <cell r="J834">
            <v>6341</v>
          </cell>
          <cell r="K834" t="str">
            <v>T149</v>
          </cell>
          <cell r="L834" t="str">
            <v>2185</v>
          </cell>
          <cell r="M834" t="str">
            <v>CENTURYTEL OF EAGLE, INC.</v>
          </cell>
          <cell r="N834" t="str">
            <v>DLRSCO</v>
          </cell>
          <cell r="O834" t="str">
            <v>DOLORES</v>
          </cell>
          <cell r="P834" t="str">
            <v>DOLORES</v>
          </cell>
          <cell r="R834" t="str">
            <v>CT</v>
          </cell>
          <cell r="S834" t="str">
            <v>MOUNTAIN WEST</v>
          </cell>
          <cell r="T834" t="str">
            <v>TERRY BEELER</v>
          </cell>
          <cell r="U834" t="str">
            <v>CenturyTel of Eagle, Inc.</v>
          </cell>
          <cell r="V834" t="str">
            <v>TUECA</v>
          </cell>
          <cell r="W834">
            <v>2185</v>
          </cell>
          <cell r="X834" t="str">
            <v>DENVER CO</v>
          </cell>
          <cell r="Y834">
            <v>8136</v>
          </cell>
          <cell r="Z834">
            <v>6341</v>
          </cell>
          <cell r="AA834">
            <v>0</v>
          </cell>
          <cell r="AB834">
            <v>0</v>
          </cell>
          <cell r="AC834">
            <v>37.473016112981007</v>
          </cell>
          <cell r="AD834">
            <v>-108.50433774223404</v>
          </cell>
          <cell r="AE834" t="str">
            <v>ORCHARD ST</v>
          </cell>
          <cell r="AF834" t="str">
            <v>COLLBRAN</v>
          </cell>
          <cell r="AG834" t="str">
            <v>81624</v>
          </cell>
          <cell r="AH834">
            <v>0</v>
          </cell>
          <cell r="AI834" t="str">
            <v>X</v>
          </cell>
          <cell r="AJ834" t="str">
            <v>X</v>
          </cell>
          <cell r="AK834" t="str">
            <v>-</v>
          </cell>
        </row>
        <row r="835">
          <cell r="A835" t="str">
            <v>DLTHMNAF</v>
          </cell>
          <cell r="B835" t="str">
            <v>MN</v>
          </cell>
          <cell r="C835" t="str">
            <v>MN</v>
          </cell>
          <cell r="D835" t="str">
            <v>DULUTH HEMLOCK</v>
          </cell>
          <cell r="E835" t="str">
            <v>DLTHMNAFRS7</v>
          </cell>
          <cell r="F835">
            <v>624</v>
          </cell>
          <cell r="G835" t="str">
            <v>218724</v>
          </cell>
          <cell r="H835">
            <v>4529</v>
          </cell>
          <cell r="I835">
            <v>5348</v>
          </cell>
          <cell r="J835">
            <v>4529</v>
          </cell>
          <cell r="K835" t="str">
            <v>T600</v>
          </cell>
          <cell r="L835" t="str">
            <v>9631</v>
          </cell>
          <cell r="M835" t="str">
            <v>QWEST CORPORATION</v>
          </cell>
          <cell r="N835" t="str">
            <v>DLTHMNAF</v>
          </cell>
          <cell r="O835" t="str">
            <v>DULUTH</v>
          </cell>
          <cell r="P835" t="str">
            <v>DULUTH</v>
          </cell>
          <cell r="R835" t="str">
            <v>Q</v>
          </cell>
          <cell r="S835" t="str">
            <v>MIDWEST</v>
          </cell>
          <cell r="T835" t="str">
            <v>DUANE RING</v>
          </cell>
          <cell r="U835" t="str">
            <v>QWEST CORPORATION</v>
          </cell>
          <cell r="V835" t="e">
            <v>#N/A</v>
          </cell>
          <cell r="W835" t="e">
            <v>#N/A</v>
          </cell>
          <cell r="X835" t="e">
            <v>#N/A</v>
          </cell>
          <cell r="Y835" t="e">
            <v>#N/A</v>
          </cell>
          <cell r="Z835" t="e">
            <v>#N/A</v>
          </cell>
          <cell r="AA835" t="e">
            <v>#N/A</v>
          </cell>
          <cell r="AB835" t="e">
            <v>#N/A</v>
          </cell>
          <cell r="AC835">
            <v>46.799446000000003</v>
          </cell>
          <cell r="AD835">
            <v>-92.083054000000004</v>
          </cell>
          <cell r="AE835" t="e">
            <v>#N/A</v>
          </cell>
          <cell r="AF835" t="e">
            <v>#N/A</v>
          </cell>
          <cell r="AG835" t="e">
            <v>#N/A</v>
          </cell>
          <cell r="AH835" t="e">
            <v>#N/A</v>
          </cell>
          <cell r="AI835" t="e">
            <v>#N/A</v>
          </cell>
          <cell r="AJ835" t="e">
            <v>#N/A</v>
          </cell>
          <cell r="AK835" t="e">
            <v>#N/A</v>
          </cell>
        </row>
        <row r="836">
          <cell r="A836" t="str">
            <v>DLTHMNCB</v>
          </cell>
          <cell r="B836" t="str">
            <v>MN</v>
          </cell>
          <cell r="C836" t="str">
            <v>MN</v>
          </cell>
          <cell r="D836" t="str">
            <v>DULUTH CALUMET</v>
          </cell>
          <cell r="E836" t="str">
            <v>DLTHMNCBRS6</v>
          </cell>
          <cell r="F836">
            <v>624</v>
          </cell>
          <cell r="G836" t="str">
            <v>218624</v>
          </cell>
          <cell r="H836">
            <v>4534</v>
          </cell>
          <cell r="I836">
            <v>5363</v>
          </cell>
          <cell r="J836">
            <v>4534</v>
          </cell>
          <cell r="K836" t="str">
            <v>T600</v>
          </cell>
          <cell r="L836" t="str">
            <v>9631</v>
          </cell>
          <cell r="M836" t="str">
            <v>QWEST CORPORATION</v>
          </cell>
          <cell r="N836" t="str">
            <v>DLTHMNCB</v>
          </cell>
          <cell r="O836" t="str">
            <v>DULUTH</v>
          </cell>
          <cell r="P836" t="str">
            <v>DULUTH</v>
          </cell>
          <cell r="R836" t="str">
            <v>Q</v>
          </cell>
          <cell r="S836" t="str">
            <v>MIDWEST</v>
          </cell>
          <cell r="T836" t="str">
            <v>DUANE RING</v>
          </cell>
          <cell r="U836" t="str">
            <v>QWEST CORPORATION</v>
          </cell>
          <cell r="V836" t="e">
            <v>#N/A</v>
          </cell>
          <cell r="W836" t="e">
            <v>#N/A</v>
          </cell>
          <cell r="X836" t="e">
            <v>#N/A</v>
          </cell>
          <cell r="Y836" t="e">
            <v>#N/A</v>
          </cell>
          <cell r="Z836" t="e">
            <v>#N/A</v>
          </cell>
          <cell r="AA836" t="e">
            <v>#N/A</v>
          </cell>
          <cell r="AB836" t="e">
            <v>#N/A</v>
          </cell>
          <cell r="AC836">
            <v>46.743057</v>
          </cell>
          <cell r="AD836">
            <v>-92.162497999999999</v>
          </cell>
          <cell r="AE836" t="e">
            <v>#N/A</v>
          </cell>
          <cell r="AF836" t="e">
            <v>#N/A</v>
          </cell>
          <cell r="AG836" t="e">
            <v>#N/A</v>
          </cell>
          <cell r="AH836" t="e">
            <v>#N/A</v>
          </cell>
          <cell r="AI836" t="e">
            <v>#N/A</v>
          </cell>
          <cell r="AJ836" t="e">
            <v>#N/A</v>
          </cell>
          <cell r="AK836" t="e">
            <v>#N/A</v>
          </cell>
        </row>
        <row r="837">
          <cell r="A837" t="str">
            <v>DLTHMNDB</v>
          </cell>
          <cell r="B837" t="str">
            <v>MN</v>
          </cell>
          <cell r="C837" t="str">
            <v>MN</v>
          </cell>
          <cell r="D837" t="str">
            <v>DULUTH DOUGLAS</v>
          </cell>
          <cell r="E837" t="str">
            <v>DLTHMNDBRS6</v>
          </cell>
          <cell r="F837">
            <v>624</v>
          </cell>
          <cell r="G837" t="str">
            <v>218626</v>
          </cell>
          <cell r="H837">
            <v>4536</v>
          </cell>
          <cell r="I837">
            <v>5382</v>
          </cell>
          <cell r="J837">
            <v>4536</v>
          </cell>
          <cell r="K837" t="str">
            <v>T600</v>
          </cell>
          <cell r="L837" t="str">
            <v>9631</v>
          </cell>
          <cell r="M837" t="str">
            <v>QWEST CORPORATION</v>
          </cell>
          <cell r="N837" t="str">
            <v>DLTHMNDB</v>
          </cell>
          <cell r="O837" t="str">
            <v>DULUTH</v>
          </cell>
          <cell r="P837" t="str">
            <v>DULUTH / MONTDU LAC</v>
          </cell>
          <cell r="Q837" t="str">
            <v>X</v>
          </cell>
          <cell r="R837" t="str">
            <v>Q</v>
          </cell>
          <cell r="S837" t="str">
            <v>MIDWEST</v>
          </cell>
          <cell r="T837" t="str">
            <v>DUANE RING</v>
          </cell>
          <cell r="U837" t="str">
            <v>QWEST CORPORATION</v>
          </cell>
          <cell r="V837" t="e">
            <v>#N/A</v>
          </cell>
          <cell r="W837" t="e">
            <v>#N/A</v>
          </cell>
          <cell r="X837" t="e">
            <v>#N/A</v>
          </cell>
          <cell r="Y837" t="e">
            <v>#N/A</v>
          </cell>
          <cell r="Z837" t="e">
            <v>#N/A</v>
          </cell>
          <cell r="AA837" t="e">
            <v>#N/A</v>
          </cell>
          <cell r="AB837" t="e">
            <v>#N/A</v>
          </cell>
          <cell r="AC837">
            <v>46.669445000000003</v>
          </cell>
          <cell r="AD837">
            <v>-92.226112000000001</v>
          </cell>
          <cell r="AE837" t="e">
            <v>#N/A</v>
          </cell>
          <cell r="AF837" t="e">
            <v>#N/A</v>
          </cell>
          <cell r="AG837" t="e">
            <v>#N/A</v>
          </cell>
          <cell r="AH837" t="e">
            <v>#N/A</v>
          </cell>
          <cell r="AI837" t="e">
            <v>#N/A</v>
          </cell>
          <cell r="AJ837" t="e">
            <v>#N/A</v>
          </cell>
          <cell r="AK837" t="e">
            <v>#N/A</v>
          </cell>
        </row>
        <row r="838">
          <cell r="A838" t="str">
            <v>DLTHMNLA</v>
          </cell>
          <cell r="B838" t="str">
            <v>MN</v>
          </cell>
          <cell r="C838" t="str">
            <v>MN</v>
          </cell>
          <cell r="D838" t="str">
            <v>DULUTH LAKESIDE</v>
          </cell>
          <cell r="E838" t="str">
            <v>DLTHMNLARS5</v>
          </cell>
          <cell r="F838">
            <v>624</v>
          </cell>
          <cell r="G838" t="str">
            <v>218525</v>
          </cell>
          <cell r="H838">
            <v>4525</v>
          </cell>
          <cell r="I838">
            <v>5339</v>
          </cell>
          <cell r="J838">
            <v>4525</v>
          </cell>
          <cell r="K838" t="str">
            <v>T600</v>
          </cell>
          <cell r="L838" t="str">
            <v>9631</v>
          </cell>
          <cell r="M838" t="str">
            <v>QWEST CORPORATION</v>
          </cell>
          <cell r="N838" t="str">
            <v>DLTHMNLA</v>
          </cell>
          <cell r="O838" t="str">
            <v>DULUTH</v>
          </cell>
          <cell r="P838" t="str">
            <v>DULUTH</v>
          </cell>
          <cell r="R838" t="str">
            <v>Q</v>
          </cell>
          <cell r="S838" t="str">
            <v>MIDWEST</v>
          </cell>
          <cell r="T838" t="str">
            <v>DUANE RING</v>
          </cell>
          <cell r="U838" t="str">
            <v>QWEST CORPORATION</v>
          </cell>
          <cell r="V838" t="e">
            <v>#N/A</v>
          </cell>
          <cell r="W838" t="e">
            <v>#N/A</v>
          </cell>
          <cell r="X838" t="e">
            <v>#N/A</v>
          </cell>
          <cell r="Y838" t="e">
            <v>#N/A</v>
          </cell>
          <cell r="Z838" t="e">
            <v>#N/A</v>
          </cell>
          <cell r="AA838" t="e">
            <v>#N/A</v>
          </cell>
          <cell r="AB838" t="e">
            <v>#N/A</v>
          </cell>
          <cell r="AC838">
            <v>46.827221000000002</v>
          </cell>
          <cell r="AD838">
            <v>-92.03389</v>
          </cell>
          <cell r="AE838" t="e">
            <v>#N/A</v>
          </cell>
          <cell r="AF838" t="e">
            <v>#N/A</v>
          </cell>
          <cell r="AG838" t="e">
            <v>#N/A</v>
          </cell>
          <cell r="AH838" t="e">
            <v>#N/A</v>
          </cell>
          <cell r="AI838" t="e">
            <v>#N/A</v>
          </cell>
          <cell r="AJ838" t="e">
            <v>#N/A</v>
          </cell>
          <cell r="AK838" t="e">
            <v>#N/A</v>
          </cell>
        </row>
        <row r="839">
          <cell r="A839" t="str">
            <v>DLTHMNME</v>
          </cell>
          <cell r="B839" t="str">
            <v>MN</v>
          </cell>
          <cell r="C839" t="str">
            <v>MN</v>
          </cell>
          <cell r="D839" t="str">
            <v>DULUTH MELROSE</v>
          </cell>
          <cell r="E839" t="str">
            <v>DLTHMNME72G</v>
          </cell>
          <cell r="F839">
            <v>624</v>
          </cell>
          <cell r="G839" t="str">
            <v>218249</v>
          </cell>
          <cell r="H839">
            <v>4530</v>
          </cell>
          <cell r="I839">
            <v>5351</v>
          </cell>
          <cell r="J839">
            <v>4530</v>
          </cell>
          <cell r="K839" t="str">
            <v>T600</v>
          </cell>
          <cell r="L839" t="str">
            <v>9631</v>
          </cell>
          <cell r="M839" t="str">
            <v>QWEST CORPORATION</v>
          </cell>
          <cell r="N839" t="str">
            <v>DLTHMNME</v>
          </cell>
          <cell r="O839" t="str">
            <v>DULUTH</v>
          </cell>
          <cell r="P839" t="str">
            <v>DULUTH</v>
          </cell>
          <cell r="R839" t="str">
            <v>Q</v>
          </cell>
          <cell r="S839" t="str">
            <v>MIDWEST</v>
          </cell>
          <cell r="T839" t="str">
            <v>DUANE RING</v>
          </cell>
          <cell r="U839" t="str">
            <v>QWEST CORPORATION</v>
          </cell>
          <cell r="V839" t="e">
            <v>#N/A</v>
          </cell>
          <cell r="W839" t="e">
            <v>#N/A</v>
          </cell>
          <cell r="X839" t="e">
            <v>#N/A</v>
          </cell>
          <cell r="Y839" t="e">
            <v>#N/A</v>
          </cell>
          <cell r="Z839" t="e">
            <v>#N/A</v>
          </cell>
          <cell r="AA839" t="e">
            <v>#N/A</v>
          </cell>
          <cell r="AB839" t="e">
            <v>#N/A</v>
          </cell>
          <cell r="AC839">
            <v>46.784168000000001</v>
          </cell>
          <cell r="AD839">
            <v>-92.103333000000006</v>
          </cell>
          <cell r="AE839" t="e">
            <v>#N/A</v>
          </cell>
          <cell r="AF839" t="e">
            <v>#N/A</v>
          </cell>
          <cell r="AG839" t="e">
            <v>#N/A</v>
          </cell>
          <cell r="AH839" t="e">
            <v>#N/A</v>
          </cell>
          <cell r="AI839" t="e">
            <v>#N/A</v>
          </cell>
          <cell r="AJ839" t="e">
            <v>#N/A</v>
          </cell>
          <cell r="AK839" t="e">
            <v>#N/A</v>
          </cell>
        </row>
        <row r="840">
          <cell r="A840" t="str">
            <v>DLTHMNPL</v>
          </cell>
          <cell r="B840" t="str">
            <v>MN</v>
          </cell>
          <cell r="C840" t="str">
            <v>MN</v>
          </cell>
          <cell r="D840" t="str">
            <v>DULUTH PIKE LAKE</v>
          </cell>
          <cell r="E840" t="str">
            <v>DLTHMNPLRS7</v>
          </cell>
          <cell r="F840">
            <v>624</v>
          </cell>
          <cell r="G840" t="str">
            <v>218729</v>
          </cell>
          <cell r="H840">
            <v>4561</v>
          </cell>
          <cell r="I840">
            <v>5350</v>
          </cell>
          <cell r="J840">
            <v>4561</v>
          </cell>
          <cell r="K840" t="str">
            <v>T600</v>
          </cell>
          <cell r="L840" t="str">
            <v>9631</v>
          </cell>
          <cell r="M840" t="str">
            <v>QWEST CORPORATION</v>
          </cell>
          <cell r="N840" t="str">
            <v>DLTHMNPL</v>
          </cell>
          <cell r="O840" t="str">
            <v>DULUTH</v>
          </cell>
          <cell r="P840" t="str">
            <v>DULUTH</v>
          </cell>
          <cell r="R840" t="str">
            <v>Q</v>
          </cell>
          <cell r="S840" t="str">
            <v>MIDWEST</v>
          </cell>
          <cell r="T840" t="str">
            <v>DUANE RING</v>
          </cell>
          <cell r="U840" t="str">
            <v>QWEST CORPORATION</v>
          </cell>
          <cell r="V840" t="e">
            <v>#N/A</v>
          </cell>
          <cell r="W840" t="e">
            <v>#N/A</v>
          </cell>
          <cell r="X840" t="e">
            <v>#N/A</v>
          </cell>
          <cell r="Y840" t="e">
            <v>#N/A</v>
          </cell>
          <cell r="Z840" t="e">
            <v>#N/A</v>
          </cell>
          <cell r="AA840" t="e">
            <v>#N/A</v>
          </cell>
          <cell r="AB840" t="e">
            <v>#N/A</v>
          </cell>
          <cell r="AC840">
            <v>46.850833999999999</v>
          </cell>
          <cell r="AD840">
            <v>-92.291115000000005</v>
          </cell>
          <cell r="AE840" t="e">
            <v>#N/A</v>
          </cell>
          <cell r="AF840" t="e">
            <v>#N/A</v>
          </cell>
          <cell r="AG840" t="e">
            <v>#N/A</v>
          </cell>
          <cell r="AH840" t="e">
            <v>#N/A</v>
          </cell>
          <cell r="AI840" t="e">
            <v>#N/A</v>
          </cell>
          <cell r="AJ840" t="e">
            <v>#N/A</v>
          </cell>
          <cell r="AK840" t="e">
            <v>#N/A</v>
          </cell>
        </row>
        <row r="841">
          <cell r="A841" t="str">
            <v>DLTNMOXA</v>
          </cell>
          <cell r="B841" t="str">
            <v>MO</v>
          </cell>
          <cell r="C841" t="str">
            <v>MO</v>
          </cell>
          <cell r="D841" t="str">
            <v>DALTON</v>
          </cell>
          <cell r="E841" t="str">
            <v>DLTNMOXARS0</v>
          </cell>
          <cell r="F841">
            <v>524</v>
          </cell>
          <cell r="G841" t="str">
            <v>660544</v>
          </cell>
          <cell r="H841">
            <v>3983</v>
          </cell>
          <cell r="I841">
            <v>6860</v>
          </cell>
          <cell r="J841">
            <v>3983</v>
          </cell>
          <cell r="K841" t="str">
            <v>T095</v>
          </cell>
          <cell r="L841" t="str">
            <v>1151</v>
          </cell>
          <cell r="M841" t="str">
            <v>SPECTRA COMMUNICATIONS GROUP LLC</v>
          </cell>
          <cell r="N841" t="str">
            <v>DLTNMO</v>
          </cell>
          <cell r="O841" t="str">
            <v>DALTON</v>
          </cell>
          <cell r="P841" t="str">
            <v>DALTON</v>
          </cell>
          <cell r="R841" t="str">
            <v>CT</v>
          </cell>
          <cell r="S841" t="str">
            <v>MIDWEST</v>
          </cell>
          <cell r="T841" t="str">
            <v>DUANE RING</v>
          </cell>
          <cell r="U841" t="str">
            <v>Spectra Communications Group, LLC</v>
          </cell>
          <cell r="V841" t="str">
            <v>CenturyTel FCC #1</v>
          </cell>
          <cell r="W841">
            <v>1151</v>
          </cell>
          <cell r="X841" t="str">
            <v>KANSAS CITY MISSOURI</v>
          </cell>
          <cell r="Y841">
            <v>6861</v>
          </cell>
          <cell r="Z841">
            <v>3984</v>
          </cell>
          <cell r="AA841">
            <v>-1</v>
          </cell>
          <cell r="AB841">
            <v>-1</v>
          </cell>
          <cell r="AC841">
            <v>39.39330026658871</v>
          </cell>
          <cell r="AD841">
            <v>-93.000547617375247</v>
          </cell>
          <cell r="AE841" t="str">
            <v>335 E RAILROAD ST</v>
          </cell>
          <cell r="AF841" t="str">
            <v>DALTON</v>
          </cell>
          <cell r="AG841" t="str">
            <v>65246</v>
          </cell>
          <cell r="AH841">
            <v>0</v>
          </cell>
          <cell r="AI841" t="str">
            <v>X</v>
          </cell>
          <cell r="AJ841" t="str">
            <v>-</v>
          </cell>
          <cell r="AK841" t="str">
            <v>X</v>
          </cell>
        </row>
        <row r="842">
          <cell r="A842" t="str">
            <v>DLVLALXA</v>
          </cell>
          <cell r="B842" t="str">
            <v>AL</v>
          </cell>
          <cell r="C842" t="str">
            <v>AL</v>
          </cell>
          <cell r="D842" t="str">
            <v>DALEVILLE</v>
          </cell>
          <cell r="E842" t="str">
            <v>DLVLALXADS0</v>
          </cell>
          <cell r="F842">
            <v>478</v>
          </cell>
          <cell r="G842" t="str">
            <v>334255</v>
          </cell>
          <cell r="H842">
            <v>2041</v>
          </cell>
          <cell r="I842">
            <v>7843</v>
          </cell>
          <cell r="J842">
            <v>2041</v>
          </cell>
          <cell r="K842" t="str">
            <v>T802</v>
          </cell>
          <cell r="L842" t="str">
            <v>9788</v>
          </cell>
          <cell r="M842" t="str">
            <v>CENTURYTEL TEL AL LLC (SOUTHERN)</v>
          </cell>
          <cell r="N842" t="str">
            <v>DLVLAL</v>
          </cell>
          <cell r="O842" t="str">
            <v>DALEVILLE</v>
          </cell>
          <cell r="P842" t="str">
            <v>DALEVILLE</v>
          </cell>
          <cell r="R842" t="str">
            <v>CT</v>
          </cell>
          <cell r="S842" t="str">
            <v>EAST</v>
          </cell>
          <cell r="T842" t="str">
            <v>KEVIN MCCARTER</v>
          </cell>
          <cell r="U842" t="str">
            <v>CenturyTel of Alabama, LLC</v>
          </cell>
          <cell r="V842" t="str">
            <v>CenturyTel FCC #2 and #3</v>
          </cell>
          <cell r="W842">
            <v>9788</v>
          </cell>
          <cell r="X842" t="str">
            <v>MONTGOMERY ALABAMA</v>
          </cell>
          <cell r="Y842">
            <v>7842</v>
          </cell>
          <cell r="Z842">
            <v>2041</v>
          </cell>
          <cell r="AA842">
            <v>1</v>
          </cell>
          <cell r="AB842">
            <v>0</v>
          </cell>
          <cell r="AC842">
            <v>31.311575704394865</v>
          </cell>
          <cell r="AD842">
            <v>-85.708185706720712</v>
          </cell>
          <cell r="AE842" t="str">
            <v>9 OLD NEWTON RD</v>
          </cell>
          <cell r="AF842" t="str">
            <v>DALEVILLE</v>
          </cell>
          <cell r="AG842" t="str">
            <v>36322</v>
          </cell>
          <cell r="AH842">
            <v>0</v>
          </cell>
          <cell r="AI842" t="str">
            <v>X</v>
          </cell>
          <cell r="AJ842" t="str">
            <v>X</v>
          </cell>
          <cell r="AK842" t="str">
            <v>-</v>
          </cell>
        </row>
        <row r="843">
          <cell r="A843" t="str">
            <v>DLWYVAXA</v>
          </cell>
          <cell r="B843" t="str">
            <v>VA</v>
          </cell>
          <cell r="C843" t="str">
            <v>VA</v>
          </cell>
          <cell r="D843" t="str">
            <v>DILLWYN</v>
          </cell>
          <cell r="E843" t="str">
            <v>DLWYVAXADS0</v>
          </cell>
          <cell r="F843">
            <v>250</v>
          </cell>
          <cell r="G843" t="str">
            <v>434983</v>
          </cell>
          <cell r="H843">
            <v>1620</v>
          </cell>
          <cell r="I843">
            <v>6005</v>
          </cell>
          <cell r="J843">
            <v>1620</v>
          </cell>
          <cell r="K843" t="str">
            <v>T858</v>
          </cell>
          <cell r="L843" t="str">
            <v>0254</v>
          </cell>
          <cell r="M843" t="str">
            <v>CENTRAL TEL. CO. OF VIRGINIA</v>
          </cell>
          <cell r="N843" t="str">
            <v>DLWYVA</v>
          </cell>
          <cell r="O843" t="str">
            <v>DILLWYN</v>
          </cell>
          <cell r="P843" t="str">
            <v>DILLWYN</v>
          </cell>
          <cell r="R843" t="str">
            <v>EQ</v>
          </cell>
          <cell r="S843" t="str">
            <v>EAST</v>
          </cell>
          <cell r="T843" t="str">
            <v>KEVIN MCCARTER</v>
          </cell>
          <cell r="U843" t="str">
            <v>CENTRAL TEL. CO. OF VIRGINIA</v>
          </cell>
          <cell r="V843" t="e">
            <v>#N/A</v>
          </cell>
          <cell r="W843" t="e">
            <v>#N/A</v>
          </cell>
          <cell r="X843" t="e">
            <v>#N/A</v>
          </cell>
          <cell r="Y843" t="e">
            <v>#N/A</v>
          </cell>
          <cell r="Z843" t="e">
            <v>#N/A</v>
          </cell>
          <cell r="AA843" t="e">
            <v>#N/A</v>
          </cell>
          <cell r="AB843" t="e">
            <v>#N/A</v>
          </cell>
          <cell r="AC843">
            <v>37.542617</v>
          </cell>
          <cell r="AD843">
            <v>-78.457859999999997</v>
          </cell>
          <cell r="AE843" t="e">
            <v>#N/A</v>
          </cell>
          <cell r="AF843" t="e">
            <v>#N/A</v>
          </cell>
          <cell r="AG843" t="e">
            <v>#N/A</v>
          </cell>
          <cell r="AH843" t="e">
            <v>#N/A</v>
          </cell>
          <cell r="AI843" t="e">
            <v>#N/A</v>
          </cell>
          <cell r="AJ843" t="e">
            <v>#N/A</v>
          </cell>
          <cell r="AK843" t="e">
            <v>#N/A</v>
          </cell>
        </row>
        <row r="844">
          <cell r="A844" t="str">
            <v>DMLKORXX</v>
          </cell>
          <cell r="B844" t="str">
            <v>OR</v>
          </cell>
          <cell r="C844" t="str">
            <v>OR</v>
          </cell>
          <cell r="D844" t="str">
            <v>Diamond Lake</v>
          </cell>
          <cell r="E844" t="str">
            <v>DMLKORXXRS0</v>
          </cell>
          <cell r="F844">
            <v>670</v>
          </cell>
          <cell r="G844" t="str">
            <v>541793</v>
          </cell>
          <cell r="H844">
            <v>8789</v>
          </cell>
          <cell r="I844">
            <v>7307</v>
          </cell>
          <cell r="J844">
            <v>8789</v>
          </cell>
          <cell r="K844" t="str">
            <v>T877</v>
          </cell>
          <cell r="L844" t="str">
            <v>4520</v>
          </cell>
          <cell r="M844" t="str">
            <v>UNITED TELEPHONE-NORTHWEST</v>
          </cell>
          <cell r="N844" t="str">
            <v>DMLKOR</v>
          </cell>
          <cell r="O844" t="str">
            <v>DIAMOND LAKE</v>
          </cell>
          <cell r="P844" t="str">
            <v>DIAMOND LK</v>
          </cell>
          <cell r="R844" t="str">
            <v>EQ</v>
          </cell>
          <cell r="S844" t="str">
            <v>WEST</v>
          </cell>
          <cell r="T844" t="str">
            <v>BRIAN STADING</v>
          </cell>
          <cell r="U844" t="str">
            <v>UNITED TELEPHONE-NORTHWEST</v>
          </cell>
          <cell r="V844" t="e">
            <v>#N/A</v>
          </cell>
          <cell r="W844" t="e">
            <v>#N/A</v>
          </cell>
          <cell r="X844" t="e">
            <v>#N/A</v>
          </cell>
          <cell r="Y844" t="e">
            <v>#N/A</v>
          </cell>
          <cell r="Z844" t="e">
            <v>#N/A</v>
          </cell>
          <cell r="AA844" t="e">
            <v>#N/A</v>
          </cell>
          <cell r="AB844" t="e">
            <v>#N/A</v>
          </cell>
          <cell r="AC844">
            <v>43.178009000000003</v>
          </cell>
          <cell r="AD844">
            <v>-122.138068</v>
          </cell>
          <cell r="AE844" t="e">
            <v>#N/A</v>
          </cell>
          <cell r="AF844" t="e">
            <v>#N/A</v>
          </cell>
          <cell r="AG844" t="e">
            <v>#N/A</v>
          </cell>
          <cell r="AH844" t="e">
            <v>#N/A</v>
          </cell>
          <cell r="AI844" t="e">
            <v>#N/A</v>
          </cell>
          <cell r="AJ844" t="e">
            <v>#N/A</v>
          </cell>
          <cell r="AK844" t="e">
            <v>#N/A</v>
          </cell>
        </row>
        <row r="845">
          <cell r="A845" t="str">
            <v>DMNGNMMA</v>
          </cell>
          <cell r="B845" t="str">
            <v>NM</v>
          </cell>
          <cell r="C845" t="str">
            <v>NM</v>
          </cell>
          <cell r="D845" t="str">
            <v>DEMING</v>
          </cell>
          <cell r="E845" t="str">
            <v>DMNGNMMADS0</v>
          </cell>
          <cell r="F845">
            <v>664</v>
          </cell>
          <cell r="G845" t="str">
            <v>505543</v>
          </cell>
          <cell r="H845">
            <v>5914</v>
          </cell>
          <cell r="I845">
            <v>9189</v>
          </cell>
          <cell r="J845">
            <v>5914</v>
          </cell>
          <cell r="K845" t="str">
            <v>T600</v>
          </cell>
          <cell r="L845" t="str">
            <v>9636</v>
          </cell>
          <cell r="M845" t="str">
            <v>QWEST CORPORATION</v>
          </cell>
          <cell r="N845" t="str">
            <v>DMNGNMMA</v>
          </cell>
          <cell r="O845" t="str">
            <v>DEMING</v>
          </cell>
          <cell r="P845" t="str">
            <v>DEMING</v>
          </cell>
          <cell r="R845" t="str">
            <v>Q</v>
          </cell>
          <cell r="S845" t="str">
            <v>MOUNTAIN WEST</v>
          </cell>
          <cell r="T845" t="str">
            <v>TERRY BEELER</v>
          </cell>
          <cell r="U845" t="str">
            <v>QWEST CORPORATION</v>
          </cell>
          <cell r="V845" t="e">
            <v>#N/A</v>
          </cell>
          <cell r="W845" t="e">
            <v>#N/A</v>
          </cell>
          <cell r="X845" t="e">
            <v>#N/A</v>
          </cell>
          <cell r="Y845" t="e">
            <v>#N/A</v>
          </cell>
          <cell r="Z845" t="e">
            <v>#N/A</v>
          </cell>
          <cell r="AA845" t="e">
            <v>#N/A</v>
          </cell>
          <cell r="AB845" t="e">
            <v>#N/A</v>
          </cell>
          <cell r="AC845">
            <v>32.264167999999998</v>
          </cell>
          <cell r="AD845">
            <v>-107.770836</v>
          </cell>
          <cell r="AE845" t="e">
            <v>#N/A</v>
          </cell>
          <cell r="AF845" t="e">
            <v>#N/A</v>
          </cell>
          <cell r="AG845" t="e">
            <v>#N/A</v>
          </cell>
          <cell r="AH845" t="e">
            <v>#N/A</v>
          </cell>
          <cell r="AI845" t="e">
            <v>#N/A</v>
          </cell>
          <cell r="AJ845" t="e">
            <v>#N/A</v>
          </cell>
          <cell r="AK845" t="e">
            <v>#N/A</v>
          </cell>
        </row>
        <row r="846">
          <cell r="A846" t="str">
            <v>DMSCOHXA</v>
          </cell>
          <cell r="B846" t="str">
            <v>OH</v>
          </cell>
          <cell r="C846" t="str">
            <v>OH</v>
          </cell>
          <cell r="D846" t="str">
            <v>DAMASCUS</v>
          </cell>
          <cell r="E846" t="str">
            <v>DMSCOHXARS1</v>
          </cell>
          <cell r="F846">
            <v>322</v>
          </cell>
          <cell r="G846" t="str">
            <v>330537</v>
          </cell>
          <cell r="H846">
            <v>2373</v>
          </cell>
          <cell r="I846">
            <v>5621</v>
          </cell>
          <cell r="J846">
            <v>2373</v>
          </cell>
          <cell r="K846" t="str">
            <v>T855</v>
          </cell>
          <cell r="L846" t="str">
            <v>0661</v>
          </cell>
          <cell r="M846" t="str">
            <v>UNITED TEL. CO. OF OHIO</v>
          </cell>
          <cell r="N846" t="str">
            <v>DMSCOH</v>
          </cell>
          <cell r="O846" t="str">
            <v>DAMASCUS</v>
          </cell>
          <cell r="P846" t="str">
            <v>DAMASCUS</v>
          </cell>
          <cell r="R846" t="str">
            <v>EQ</v>
          </cell>
          <cell r="S846" t="str">
            <v>MIDWEST</v>
          </cell>
          <cell r="T846" t="str">
            <v>DUANE RING</v>
          </cell>
          <cell r="U846" t="str">
            <v>UNITED TEL. CO. OF OHIO</v>
          </cell>
          <cell r="V846" t="e">
            <v>#N/A</v>
          </cell>
          <cell r="W846" t="e">
            <v>#N/A</v>
          </cell>
          <cell r="X846" t="e">
            <v>#N/A</v>
          </cell>
          <cell r="Y846" t="e">
            <v>#N/A</v>
          </cell>
          <cell r="Z846" t="e">
            <v>#N/A</v>
          </cell>
          <cell r="AA846" t="e">
            <v>#N/A</v>
          </cell>
          <cell r="AB846" t="e">
            <v>#N/A</v>
          </cell>
          <cell r="AC846">
            <v>40.902355</v>
          </cell>
          <cell r="AD846">
            <v>-80.955107999999996</v>
          </cell>
          <cell r="AE846" t="e">
            <v>#N/A</v>
          </cell>
          <cell r="AF846" t="e">
            <v>#N/A</v>
          </cell>
          <cell r="AG846" t="e">
            <v>#N/A</v>
          </cell>
          <cell r="AH846" t="e">
            <v>#N/A</v>
          </cell>
          <cell r="AI846" t="e">
            <v>#N/A</v>
          </cell>
          <cell r="AJ846" t="e">
            <v>#N/A</v>
          </cell>
          <cell r="AK846" t="e">
            <v>#N/A</v>
          </cell>
        </row>
        <row r="847">
          <cell r="A847" t="str">
            <v>DMSCVAXA</v>
          </cell>
          <cell r="B847" t="str">
            <v>VA</v>
          </cell>
          <cell r="C847" t="str">
            <v>VA</v>
          </cell>
          <cell r="D847" t="str">
            <v>DAMASCUS</v>
          </cell>
          <cell r="E847" t="str">
            <v>DMSCVAXARS0</v>
          </cell>
          <cell r="F847">
            <v>956</v>
          </cell>
          <cell r="G847" t="str">
            <v>276475</v>
          </cell>
          <cell r="H847">
            <v>2001</v>
          </cell>
          <cell r="I847">
            <v>6484</v>
          </cell>
          <cell r="J847">
            <v>2001</v>
          </cell>
          <cell r="K847" t="str">
            <v>T859</v>
          </cell>
          <cell r="L847" t="str">
            <v>4511</v>
          </cell>
          <cell r="M847" t="str">
            <v>UNITED TELEPHONE-SOUTHEAST-VA</v>
          </cell>
          <cell r="N847" t="str">
            <v>DMSCVA</v>
          </cell>
          <cell r="O847" t="str">
            <v>DAMASCUS</v>
          </cell>
          <cell r="P847" t="str">
            <v>DAMASCUS</v>
          </cell>
          <cell r="R847" t="str">
            <v>EQ</v>
          </cell>
          <cell r="S847" t="str">
            <v>EAST</v>
          </cell>
          <cell r="T847" t="str">
            <v>KEVIN MCCARTER</v>
          </cell>
          <cell r="U847" t="str">
            <v>UNITED TELEPHONE-SOUTHEAST-VA</v>
          </cell>
          <cell r="V847" t="e">
            <v>#N/A</v>
          </cell>
          <cell r="W847" t="e">
            <v>#N/A</v>
          </cell>
          <cell r="X847" t="e">
            <v>#N/A</v>
          </cell>
          <cell r="Y847" t="e">
            <v>#N/A</v>
          </cell>
          <cell r="Z847" t="e">
            <v>#N/A</v>
          </cell>
          <cell r="AA847" t="e">
            <v>#N/A</v>
          </cell>
          <cell r="AB847" t="e">
            <v>#N/A</v>
          </cell>
          <cell r="AC847">
            <v>36.636209000000001</v>
          </cell>
          <cell r="AD847">
            <v>-81.788835000000006</v>
          </cell>
          <cell r="AE847" t="e">
            <v>#N/A</v>
          </cell>
          <cell r="AF847" t="e">
            <v>#N/A</v>
          </cell>
          <cell r="AG847" t="e">
            <v>#N/A</v>
          </cell>
          <cell r="AH847" t="e">
            <v>#N/A</v>
          </cell>
          <cell r="AI847" t="e">
            <v>#N/A</v>
          </cell>
          <cell r="AJ847" t="e">
            <v>#N/A</v>
          </cell>
          <cell r="AK847" t="e">
            <v>#N/A</v>
          </cell>
        </row>
        <row r="848">
          <cell r="A848" t="str">
            <v>DNBRIACO</v>
          </cell>
          <cell r="B848" t="str">
            <v>IA</v>
          </cell>
          <cell r="C848" t="str">
            <v>IA</v>
          </cell>
          <cell r="D848" t="str">
            <v>DANBURY</v>
          </cell>
          <cell r="E848" t="str">
            <v>DNBRIACORS8</v>
          </cell>
          <cell r="F848">
            <v>630</v>
          </cell>
          <cell r="G848" t="str">
            <v>712883</v>
          </cell>
          <cell r="H848">
            <v>4643</v>
          </cell>
          <cell r="I848">
            <v>6479</v>
          </cell>
          <cell r="J848">
            <v>4643</v>
          </cell>
          <cell r="K848" t="str">
            <v>T600</v>
          </cell>
          <cell r="L848" t="str">
            <v>9631</v>
          </cell>
          <cell r="M848" t="str">
            <v>QWEST CORPORATION</v>
          </cell>
          <cell r="N848" t="str">
            <v>DNBRIACO</v>
          </cell>
          <cell r="O848" t="str">
            <v>DANBURY</v>
          </cell>
          <cell r="P848" t="str">
            <v>DANBURY</v>
          </cell>
          <cell r="R848" t="str">
            <v>Q</v>
          </cell>
          <cell r="S848" t="str">
            <v>MIDWEST</v>
          </cell>
          <cell r="T848" t="str">
            <v>DUANE RING</v>
          </cell>
          <cell r="U848" t="str">
            <v>QWEST CORPORATION</v>
          </cell>
          <cell r="V848" t="e">
            <v>#N/A</v>
          </cell>
          <cell r="W848" t="e">
            <v>#N/A</v>
          </cell>
          <cell r="X848" t="e">
            <v>#N/A</v>
          </cell>
          <cell r="Y848" t="e">
            <v>#N/A</v>
          </cell>
          <cell r="Z848" t="e">
            <v>#N/A</v>
          </cell>
          <cell r="AA848" t="e">
            <v>#N/A</v>
          </cell>
          <cell r="AB848" t="e">
            <v>#N/A</v>
          </cell>
          <cell r="AC848">
            <v>42.234444000000003</v>
          </cell>
          <cell r="AD848">
            <v>-95.721664000000004</v>
          </cell>
          <cell r="AE848" t="e">
            <v>#N/A</v>
          </cell>
          <cell r="AF848" t="e">
            <v>#N/A</v>
          </cell>
          <cell r="AG848" t="e">
            <v>#N/A</v>
          </cell>
          <cell r="AH848" t="e">
            <v>#N/A</v>
          </cell>
          <cell r="AI848" t="e">
            <v>#N/A</v>
          </cell>
          <cell r="AJ848" t="e">
            <v>#N/A</v>
          </cell>
          <cell r="AK848" t="e">
            <v>#N/A</v>
          </cell>
        </row>
        <row r="849">
          <cell r="A849" t="str">
            <v>DNBRNCXA</v>
          </cell>
          <cell r="B849" t="str">
            <v>NC</v>
          </cell>
          <cell r="C849" t="str">
            <v>NC</v>
          </cell>
          <cell r="D849" t="str">
            <v>DANBURY</v>
          </cell>
          <cell r="E849" t="str">
            <v>DNBRNCXARS0</v>
          </cell>
          <cell r="F849">
            <v>424</v>
          </cell>
          <cell r="G849" t="str">
            <v>336593</v>
          </cell>
          <cell r="H849">
            <v>1739</v>
          </cell>
          <cell r="I849">
            <v>6379</v>
          </cell>
          <cell r="J849">
            <v>1739</v>
          </cell>
          <cell r="K849" t="str">
            <v>T860</v>
          </cell>
          <cell r="L849" t="str">
            <v>0471</v>
          </cell>
          <cell r="M849" t="str">
            <v>CENTRAL TEL. CO. OF NORTH CAROLINA</v>
          </cell>
          <cell r="N849" t="str">
            <v>DNBRNC</v>
          </cell>
          <cell r="O849" t="str">
            <v>DANBURY</v>
          </cell>
          <cell r="P849" t="str">
            <v>DANBURY</v>
          </cell>
          <cell r="R849" t="str">
            <v>EQ</v>
          </cell>
          <cell r="S849" t="str">
            <v>EAST</v>
          </cell>
          <cell r="T849" t="str">
            <v>KEVIN MCCARTER</v>
          </cell>
          <cell r="U849" t="str">
            <v>CENTRAL TEL. CO. OF NORTH CAROLINA</v>
          </cell>
          <cell r="V849" t="e">
            <v>#N/A</v>
          </cell>
          <cell r="W849" t="e">
            <v>#N/A</v>
          </cell>
          <cell r="X849" t="e">
            <v>#N/A</v>
          </cell>
          <cell r="Y849" t="e">
            <v>#N/A</v>
          </cell>
          <cell r="Z849" t="e">
            <v>#N/A</v>
          </cell>
          <cell r="AA849" t="e">
            <v>#N/A</v>
          </cell>
          <cell r="AB849" t="e">
            <v>#N/A</v>
          </cell>
          <cell r="AC849">
            <v>36.408946999999998</v>
          </cell>
          <cell r="AD849">
            <v>-80.205316999999994</v>
          </cell>
          <cell r="AE849" t="e">
            <v>#N/A</v>
          </cell>
          <cell r="AF849" t="e">
            <v>#N/A</v>
          </cell>
          <cell r="AG849" t="e">
            <v>#N/A</v>
          </cell>
          <cell r="AH849" t="e">
            <v>#N/A</v>
          </cell>
          <cell r="AI849" t="e">
            <v>#N/A</v>
          </cell>
          <cell r="AJ849" t="e">
            <v>#N/A</v>
          </cell>
          <cell r="AK849" t="e">
            <v>#N/A</v>
          </cell>
        </row>
        <row r="850">
          <cell r="A850" t="str">
            <v>DNBRWIXA</v>
          </cell>
          <cell r="B850" t="str">
            <v>WI</v>
          </cell>
          <cell r="C850" t="str">
            <v>WI</v>
          </cell>
          <cell r="D850" t="str">
            <v>DANBURY</v>
          </cell>
          <cell r="E850" t="str">
            <v>DNBRWIXADSA</v>
          </cell>
          <cell r="F850">
            <v>352</v>
          </cell>
          <cell r="G850" t="str">
            <v>320655</v>
          </cell>
          <cell r="H850">
            <v>4495</v>
          </cell>
          <cell r="I850">
            <v>5521</v>
          </cell>
          <cell r="J850">
            <v>4495</v>
          </cell>
          <cell r="K850" t="str">
            <v>T109</v>
          </cell>
          <cell r="L850" t="str">
            <v>0950</v>
          </cell>
          <cell r="M850" t="str">
            <v>CENTURYTEL NW WISCONSIN</v>
          </cell>
          <cell r="N850" t="str">
            <v>DNBRWI</v>
          </cell>
          <cell r="O850" t="str">
            <v>DANBURY</v>
          </cell>
          <cell r="P850" t="str">
            <v>DANBURY</v>
          </cell>
          <cell r="R850" t="str">
            <v>CT</v>
          </cell>
          <cell r="S850" t="str">
            <v>MIDWEST</v>
          </cell>
          <cell r="T850" t="str">
            <v>DUANE RING</v>
          </cell>
          <cell r="U850" t="str">
            <v>CenturyTel of Northwest Wisconsin, LLC</v>
          </cell>
          <cell r="V850" t="str">
            <v>CenturyTel FCC # 7</v>
          </cell>
          <cell r="W850">
            <v>950</v>
          </cell>
          <cell r="X850" t="str">
            <v>NORTHWEST WISCONSIN</v>
          </cell>
          <cell r="Y850">
            <v>5520</v>
          </cell>
          <cell r="Z850">
            <v>4494</v>
          </cell>
          <cell r="AA850">
            <v>1</v>
          </cell>
          <cell r="AB850">
            <v>1</v>
          </cell>
          <cell r="AC850">
            <v>46.009876652712173</v>
          </cell>
          <cell r="AD850">
            <v>-92.363740739119976</v>
          </cell>
          <cell r="AE850" t="str">
            <v>7541 MAIN ST</v>
          </cell>
          <cell r="AF850" t="str">
            <v>DANBURY</v>
          </cell>
          <cell r="AG850" t="str">
            <v>54830</v>
          </cell>
          <cell r="AH850">
            <v>0</v>
          </cell>
          <cell r="AI850" t="str">
            <v>X</v>
          </cell>
          <cell r="AJ850" t="str">
            <v>X</v>
          </cell>
          <cell r="AK850" t="str">
            <v>-</v>
          </cell>
        </row>
        <row r="851">
          <cell r="A851" t="str">
            <v>DNCNPAXD</v>
          </cell>
          <cell r="B851" t="str">
            <v>PA</v>
          </cell>
          <cell r="C851" t="str">
            <v>PA</v>
          </cell>
          <cell r="D851" t="str">
            <v>DUNCANNON</v>
          </cell>
          <cell r="E851" t="str">
            <v>DNCNPAXDRS2</v>
          </cell>
          <cell r="F851">
            <v>226</v>
          </cell>
          <cell r="G851" t="str">
            <v>717834</v>
          </cell>
          <cell r="H851">
            <v>1769</v>
          </cell>
          <cell r="I851">
            <v>5354</v>
          </cell>
          <cell r="J851">
            <v>1769</v>
          </cell>
          <cell r="K851" t="str">
            <v>T856</v>
          </cell>
          <cell r="L851" t="str">
            <v>0209</v>
          </cell>
          <cell r="M851" t="str">
            <v>UNITED TEL CO. OF PENNSYLVANIA</v>
          </cell>
          <cell r="N851" t="str">
            <v>DNCNPA</v>
          </cell>
          <cell r="O851" t="str">
            <v>DUNCANNON</v>
          </cell>
          <cell r="P851" t="str">
            <v>DUNCANNON</v>
          </cell>
          <cell r="R851" t="str">
            <v>EQ</v>
          </cell>
          <cell r="S851" t="str">
            <v>EAST</v>
          </cell>
          <cell r="T851" t="str">
            <v>KEVIN MCCARTER</v>
          </cell>
          <cell r="U851" t="str">
            <v>UNITED TEL CO. OF PENNSYLVANIA</v>
          </cell>
          <cell r="V851" t="e">
            <v>#N/A</v>
          </cell>
          <cell r="W851" t="e">
            <v>#N/A</v>
          </cell>
          <cell r="X851" t="e">
            <v>#N/A</v>
          </cell>
          <cell r="Y851" t="e">
            <v>#N/A</v>
          </cell>
          <cell r="Z851" t="e">
            <v>#N/A</v>
          </cell>
          <cell r="AA851" t="e">
            <v>#N/A</v>
          </cell>
          <cell r="AB851" t="e">
            <v>#N/A</v>
          </cell>
          <cell r="AC851">
            <v>40.391513000000003</v>
          </cell>
          <cell r="AD851">
            <v>-77.030914999999993</v>
          </cell>
          <cell r="AE851" t="e">
            <v>#N/A</v>
          </cell>
          <cell r="AF851" t="e">
            <v>#N/A</v>
          </cell>
          <cell r="AG851" t="e">
            <v>#N/A</v>
          </cell>
          <cell r="AH851" t="e">
            <v>#N/A</v>
          </cell>
          <cell r="AI851" t="e">
            <v>#N/A</v>
          </cell>
          <cell r="AJ851" t="e">
            <v>#N/A</v>
          </cell>
          <cell r="AK851" t="e">
            <v>#N/A</v>
          </cell>
        </row>
        <row r="852">
          <cell r="A852" t="str">
            <v>DNKROHXA</v>
          </cell>
          <cell r="B852" t="str">
            <v>OH</v>
          </cell>
          <cell r="C852" t="str">
            <v>OH</v>
          </cell>
          <cell r="D852" t="str">
            <v>DUNKIRK</v>
          </cell>
          <cell r="E852" t="str">
            <v>DNKROHXARS1</v>
          </cell>
          <cell r="F852">
            <v>923</v>
          </cell>
          <cell r="G852" t="str">
            <v>419759</v>
          </cell>
          <cell r="H852">
            <v>2738</v>
          </cell>
          <cell r="I852">
            <v>5873</v>
          </cell>
          <cell r="J852">
            <v>2738</v>
          </cell>
          <cell r="K852" t="str">
            <v>T855</v>
          </cell>
          <cell r="L852" t="str">
            <v>0661</v>
          </cell>
          <cell r="M852" t="str">
            <v>UNITED TEL. CO. OF OHIO</v>
          </cell>
          <cell r="N852" t="str">
            <v>DNKROH</v>
          </cell>
          <cell r="O852" t="str">
            <v>DUNKIRK</v>
          </cell>
          <cell r="P852" t="str">
            <v>DUNKIRK</v>
          </cell>
          <cell r="R852" t="str">
            <v>EQ</v>
          </cell>
          <cell r="S852" t="str">
            <v>MIDWEST</v>
          </cell>
          <cell r="T852" t="str">
            <v>DUANE RING</v>
          </cell>
          <cell r="U852" t="str">
            <v>UNITED TEL. CO. OF OHIO</v>
          </cell>
          <cell r="V852" t="e">
            <v>#N/A</v>
          </cell>
          <cell r="W852" t="e">
            <v>#N/A</v>
          </cell>
          <cell r="X852" t="e">
            <v>#N/A</v>
          </cell>
          <cell r="Y852" t="e">
            <v>#N/A</v>
          </cell>
          <cell r="Z852" t="e">
            <v>#N/A</v>
          </cell>
          <cell r="AA852" t="e">
            <v>#N/A</v>
          </cell>
          <cell r="AB852" t="e">
            <v>#N/A</v>
          </cell>
          <cell r="AC852">
            <v>40.789898000000001</v>
          </cell>
          <cell r="AD852">
            <v>-83.642618999999996</v>
          </cell>
          <cell r="AE852" t="e">
            <v>#N/A</v>
          </cell>
          <cell r="AF852" t="e">
            <v>#N/A</v>
          </cell>
          <cell r="AG852" t="e">
            <v>#N/A</v>
          </cell>
          <cell r="AH852" t="e">
            <v>#N/A</v>
          </cell>
          <cell r="AI852" t="e">
            <v>#N/A</v>
          </cell>
          <cell r="AJ852" t="e">
            <v>#N/A</v>
          </cell>
          <cell r="AK852" t="e">
            <v>#N/A</v>
          </cell>
        </row>
        <row r="853">
          <cell r="A853" t="str">
            <v>DNMKWIXA</v>
          </cell>
          <cell r="B853" t="str">
            <v>WI</v>
          </cell>
          <cell r="C853" t="str">
            <v>WI</v>
          </cell>
          <cell r="D853" t="str">
            <v>DENMARK</v>
          </cell>
          <cell r="E853" t="str">
            <v>DNMKWIXADS0</v>
          </cell>
          <cell r="F853">
            <v>350</v>
          </cell>
          <cell r="G853" t="str">
            <v>920863</v>
          </cell>
          <cell r="H853">
            <v>3707</v>
          </cell>
          <cell r="I853">
            <v>5530</v>
          </cell>
          <cell r="J853">
            <v>3707</v>
          </cell>
          <cell r="K853" t="str">
            <v>T098</v>
          </cell>
          <cell r="L853" t="str">
            <v>1159</v>
          </cell>
          <cell r="M853" t="str">
            <v>CENTURYTEL CENTRAL WISCONSIN</v>
          </cell>
          <cell r="N853" t="str">
            <v>DNMKWI</v>
          </cell>
          <cell r="O853" t="str">
            <v>DENMARK</v>
          </cell>
          <cell r="P853" t="str">
            <v>DENMARK</v>
          </cell>
          <cell r="R853" t="str">
            <v>CT</v>
          </cell>
          <cell r="S853" t="str">
            <v>MIDWEST</v>
          </cell>
          <cell r="T853" t="str">
            <v>DUANE RING</v>
          </cell>
          <cell r="U853" t="str">
            <v>CenturyTel of Central Wisconsin, LLC</v>
          </cell>
          <cell r="V853" t="str">
            <v>CenturyTel FCC #1</v>
          </cell>
          <cell r="W853">
            <v>1159</v>
          </cell>
          <cell r="X853" t="str">
            <v>NORTHEAST WISCONSIN</v>
          </cell>
          <cell r="Y853">
            <v>5529</v>
          </cell>
          <cell r="Z853">
            <v>3706</v>
          </cell>
          <cell r="AA853">
            <v>1</v>
          </cell>
          <cell r="AB853">
            <v>1</v>
          </cell>
          <cell r="AC853">
            <v>44.350633893799788</v>
          </cell>
          <cell r="AD853">
            <v>-87.825157859705953</v>
          </cell>
          <cell r="AE853" t="str">
            <v>116 W PINE ST</v>
          </cell>
          <cell r="AF853" t="str">
            <v>DENMARK</v>
          </cell>
          <cell r="AG853" t="str">
            <v>54208</v>
          </cell>
          <cell r="AH853">
            <v>0</v>
          </cell>
          <cell r="AI853" t="str">
            <v>X</v>
          </cell>
          <cell r="AJ853" t="str">
            <v>X</v>
          </cell>
          <cell r="AK853" t="str">
            <v>-</v>
          </cell>
        </row>
        <row r="854">
          <cell r="A854" t="str">
            <v>DNRHWYMA</v>
          </cell>
          <cell r="B854" t="str">
            <v>WY</v>
          </cell>
          <cell r="C854" t="str">
            <v>MT</v>
          </cell>
          <cell r="D854" t="str">
            <v>DAYTON-RANCHESTER</v>
          </cell>
          <cell r="E854" t="str">
            <v>DNRHWYMARS1</v>
          </cell>
          <cell r="F854">
            <v>654</v>
          </cell>
          <cell r="G854" t="str">
            <v>307655</v>
          </cell>
          <cell r="H854">
            <v>6549</v>
          </cell>
          <cell r="I854">
            <v>6525</v>
          </cell>
          <cell r="J854">
            <v>6549</v>
          </cell>
          <cell r="K854" t="str">
            <v>T600</v>
          </cell>
          <cell r="L854" t="str">
            <v>9636</v>
          </cell>
          <cell r="M854" t="str">
            <v>QWEST CORPORATION</v>
          </cell>
          <cell r="N854" t="str">
            <v>DNRHWYMA</v>
          </cell>
          <cell r="O854" t="str">
            <v>SHERIDAN</v>
          </cell>
          <cell r="P854" t="str">
            <v>NO PARKMAN</v>
          </cell>
          <cell r="Q854" t="str">
            <v>X</v>
          </cell>
          <cell r="R854" t="str">
            <v>Q</v>
          </cell>
          <cell r="S854" t="str">
            <v>WEST</v>
          </cell>
          <cell r="T854" t="str">
            <v>BRIAN STADING</v>
          </cell>
          <cell r="U854" t="str">
            <v>QWEST CORPORATION</v>
          </cell>
          <cell r="V854" t="e">
            <v>#N/A</v>
          </cell>
          <cell r="W854" t="e">
            <v>#N/A</v>
          </cell>
          <cell r="X854" t="e">
            <v>#N/A</v>
          </cell>
          <cell r="Y854" t="e">
            <v>#N/A</v>
          </cell>
          <cell r="Z854" t="e">
            <v>#N/A</v>
          </cell>
          <cell r="AA854" t="e">
            <v>#N/A</v>
          </cell>
          <cell r="AB854" t="e">
            <v>#N/A</v>
          </cell>
          <cell r="AC854" t="e">
            <v>#N/A</v>
          </cell>
          <cell r="AD854" t="e">
            <v>#N/A</v>
          </cell>
          <cell r="AE854" t="e">
            <v>#N/A</v>
          </cell>
          <cell r="AF854" t="e">
            <v>#N/A</v>
          </cell>
          <cell r="AG854" t="e">
            <v>#N/A</v>
          </cell>
          <cell r="AH854" t="e">
            <v>#N/A</v>
          </cell>
          <cell r="AI854" t="e">
            <v>#N/A</v>
          </cell>
          <cell r="AJ854" t="e">
            <v>#N/A</v>
          </cell>
          <cell r="AK854" t="e">
            <v>#N/A</v>
          </cell>
        </row>
        <row r="855">
          <cell r="A855" t="str">
            <v>DNSRCOXC</v>
          </cell>
          <cell r="B855" t="str">
            <v>CO</v>
          </cell>
          <cell r="C855" t="str">
            <v>CO</v>
          </cell>
          <cell r="D855" t="str">
            <v>DINOSAUR</v>
          </cell>
          <cell r="E855" t="str">
            <v>DNSRCOXCRS1</v>
          </cell>
          <cell r="F855">
            <v>656</v>
          </cell>
          <cell r="G855" t="str">
            <v>970374</v>
          </cell>
          <cell r="H855">
            <v>6575</v>
          </cell>
          <cell r="I855">
            <v>7575</v>
          </cell>
          <cell r="J855">
            <v>6575</v>
          </cell>
          <cell r="K855" t="str">
            <v>T149</v>
          </cell>
          <cell r="L855" t="str">
            <v>2185</v>
          </cell>
          <cell r="M855" t="str">
            <v>CENTURYTEL OF EAGLE, INC.</v>
          </cell>
          <cell r="N855" t="str">
            <v>RNGLCO</v>
          </cell>
          <cell r="O855" t="str">
            <v>RANGELY</v>
          </cell>
          <cell r="P855" t="str">
            <v>DINOSAUR</v>
          </cell>
          <cell r="R855" t="str">
            <v>CT</v>
          </cell>
          <cell r="S855" t="str">
            <v>MOUNTAIN WEST</v>
          </cell>
          <cell r="T855" t="str">
            <v>TERRY BEELER</v>
          </cell>
          <cell r="U855" t="str">
            <v>CenturyTel of Eagle, Inc.</v>
          </cell>
          <cell r="V855" t="str">
            <v>TUECA</v>
          </cell>
          <cell r="W855">
            <v>2185</v>
          </cell>
          <cell r="X855" t="str">
            <v>DENVER CO</v>
          </cell>
          <cell r="Y855">
            <v>7575</v>
          </cell>
          <cell r="Z855">
            <v>6575</v>
          </cell>
          <cell r="AA855">
            <v>0</v>
          </cell>
          <cell r="AB855">
            <v>0</v>
          </cell>
          <cell r="AC855">
            <v>40.246515314624702</v>
          </cell>
          <cell r="AD855">
            <v>-109.00867119340538</v>
          </cell>
          <cell r="AE855" t="str">
            <v>14 MLS SE OF RANGELY</v>
          </cell>
          <cell r="AF855" t="str">
            <v>DINOSAUR</v>
          </cell>
          <cell r="AG855" t="str">
            <v>81648</v>
          </cell>
          <cell r="AH855">
            <v>0</v>
          </cell>
          <cell r="AI855" t="str">
            <v>X</v>
          </cell>
          <cell r="AJ855" t="str">
            <v>-</v>
          </cell>
          <cell r="AK855" t="str">
            <v>X</v>
          </cell>
        </row>
        <row r="856">
          <cell r="A856" t="str">
            <v>DNVRCOCH</v>
          </cell>
          <cell r="B856" t="str">
            <v>CO</v>
          </cell>
          <cell r="C856" t="str">
            <v>CO</v>
          </cell>
          <cell r="D856" t="str">
            <v>CAPITOL HILL</v>
          </cell>
          <cell r="E856" t="str">
            <v>DNVRCOCHDS0</v>
          </cell>
          <cell r="F856">
            <v>656</v>
          </cell>
          <cell r="G856" t="str">
            <v>303318</v>
          </cell>
          <cell r="H856">
            <v>5895</v>
          </cell>
          <cell r="I856">
            <v>7501</v>
          </cell>
          <cell r="J856">
            <v>5895</v>
          </cell>
          <cell r="K856" t="str">
            <v>T600</v>
          </cell>
          <cell r="L856" t="str">
            <v>9636</v>
          </cell>
          <cell r="M856" t="str">
            <v>QWEST CORPORATION</v>
          </cell>
          <cell r="N856" t="str">
            <v>DNVRCOCH</v>
          </cell>
          <cell r="O856" t="str">
            <v>DENVER</v>
          </cell>
          <cell r="P856" t="str">
            <v>DENVER</v>
          </cell>
          <cell r="R856" t="str">
            <v>Q</v>
          </cell>
          <cell r="S856" t="str">
            <v>MOUNTAIN WEST</v>
          </cell>
          <cell r="T856" t="str">
            <v>TERRY BEELER</v>
          </cell>
          <cell r="U856" t="str">
            <v>QWEST CORPORATION</v>
          </cell>
          <cell r="V856" t="e">
            <v>#N/A</v>
          </cell>
          <cell r="W856" t="e">
            <v>#N/A</v>
          </cell>
          <cell r="X856" t="e">
            <v>#N/A</v>
          </cell>
          <cell r="Y856" t="e">
            <v>#N/A</v>
          </cell>
          <cell r="Z856" t="e">
            <v>#N/A</v>
          </cell>
          <cell r="AA856" t="e">
            <v>#N/A</v>
          </cell>
          <cell r="AB856" t="e">
            <v>#N/A</v>
          </cell>
          <cell r="AC856">
            <v>39.735278999999998</v>
          </cell>
          <cell r="AD856">
            <v>-104.97416699999999</v>
          </cell>
          <cell r="AE856" t="e">
            <v>#N/A</v>
          </cell>
          <cell r="AF856" t="e">
            <v>#N/A</v>
          </cell>
          <cell r="AG856" t="e">
            <v>#N/A</v>
          </cell>
          <cell r="AH856" t="e">
            <v>#N/A</v>
          </cell>
          <cell r="AI856" t="e">
            <v>#N/A</v>
          </cell>
          <cell r="AJ856" t="e">
            <v>#N/A</v>
          </cell>
          <cell r="AK856" t="e">
            <v>#N/A</v>
          </cell>
        </row>
        <row r="857">
          <cell r="A857" t="str">
            <v>DNVRCOCL</v>
          </cell>
          <cell r="B857" t="str">
            <v>CO</v>
          </cell>
          <cell r="C857" t="str">
            <v>CO</v>
          </cell>
          <cell r="D857" t="str">
            <v>COLUMBINE</v>
          </cell>
          <cell r="E857" t="str">
            <v>DNVRCOCLDS0</v>
          </cell>
          <cell r="F857">
            <v>656</v>
          </cell>
          <cell r="G857" t="str">
            <v>303269</v>
          </cell>
          <cell r="H857">
            <v>5904</v>
          </cell>
          <cell r="I857">
            <v>7539</v>
          </cell>
          <cell r="J857">
            <v>5904</v>
          </cell>
          <cell r="K857" t="str">
            <v>T600</v>
          </cell>
          <cell r="L857" t="str">
            <v>9636</v>
          </cell>
          <cell r="M857" t="str">
            <v>QWEST CORPORATION</v>
          </cell>
          <cell r="N857" t="str">
            <v>DNVRCOCL</v>
          </cell>
          <cell r="O857" t="str">
            <v>DENVER</v>
          </cell>
          <cell r="P857" t="str">
            <v>DENVER</v>
          </cell>
          <cell r="R857" t="str">
            <v>Q</v>
          </cell>
          <cell r="S857" t="str">
            <v>MOUNTAIN WEST</v>
          </cell>
          <cell r="T857" t="str">
            <v>TERRY BEELER</v>
          </cell>
          <cell r="U857" t="str">
            <v>QWEST CORPORATION</v>
          </cell>
          <cell r="V857" t="e">
            <v>#N/A</v>
          </cell>
          <cell r="W857" t="e">
            <v>#N/A</v>
          </cell>
          <cell r="X857" t="e">
            <v>#N/A</v>
          </cell>
          <cell r="Y857" t="e">
            <v>#N/A</v>
          </cell>
          <cell r="Z857" t="e">
            <v>#N/A</v>
          </cell>
          <cell r="AA857" t="e">
            <v>#N/A</v>
          </cell>
          <cell r="AB857" t="e">
            <v>#N/A</v>
          </cell>
          <cell r="AC857">
            <v>39.580832999999998</v>
          </cell>
          <cell r="AD857">
            <v>-105.09055600000001</v>
          </cell>
          <cell r="AE857" t="e">
            <v>#N/A</v>
          </cell>
          <cell r="AF857" t="e">
            <v>#N/A</v>
          </cell>
          <cell r="AG857" t="e">
            <v>#N/A</v>
          </cell>
          <cell r="AH857" t="e">
            <v>#N/A</v>
          </cell>
          <cell r="AI857" t="e">
            <v>#N/A</v>
          </cell>
          <cell r="AJ857" t="e">
            <v>#N/A</v>
          </cell>
          <cell r="AK857" t="e">
            <v>#N/A</v>
          </cell>
        </row>
        <row r="858">
          <cell r="A858" t="str">
            <v>DNVRCOCP</v>
          </cell>
          <cell r="B858" t="str">
            <v>CO</v>
          </cell>
          <cell r="C858" t="str">
            <v>CO</v>
          </cell>
          <cell r="D858" t="str">
            <v>CURTIS PARK</v>
          </cell>
          <cell r="E858" t="str">
            <v>DNVRCOCPDS0</v>
          </cell>
          <cell r="F858">
            <v>656</v>
          </cell>
          <cell r="G858" t="str">
            <v>303244</v>
          </cell>
          <cell r="H858">
            <v>5898</v>
          </cell>
          <cell r="I858">
            <v>7498</v>
          </cell>
          <cell r="J858">
            <v>5898</v>
          </cell>
          <cell r="K858" t="str">
            <v>T600</v>
          </cell>
          <cell r="L858" t="str">
            <v>9636</v>
          </cell>
          <cell r="M858" t="str">
            <v>QWEST CORPORATION</v>
          </cell>
          <cell r="N858" t="str">
            <v>DNVRCOCP</v>
          </cell>
          <cell r="O858" t="str">
            <v>DENVER</v>
          </cell>
          <cell r="P858" t="str">
            <v>DENVER</v>
          </cell>
          <cell r="R858" t="str">
            <v>Q</v>
          </cell>
          <cell r="S858" t="str">
            <v>MOUNTAIN WEST</v>
          </cell>
          <cell r="T858" t="str">
            <v>TERRY BEELER</v>
          </cell>
          <cell r="U858" t="str">
            <v>QWEST CORPORATION</v>
          </cell>
          <cell r="V858" t="e">
            <v>#N/A</v>
          </cell>
          <cell r="W858" t="e">
            <v>#N/A</v>
          </cell>
          <cell r="X858" t="e">
            <v>#N/A</v>
          </cell>
          <cell r="Y858" t="e">
            <v>#N/A</v>
          </cell>
          <cell r="Z858" t="e">
            <v>#N/A</v>
          </cell>
          <cell r="AA858" t="e">
            <v>#N/A</v>
          </cell>
          <cell r="AB858" t="e">
            <v>#N/A</v>
          </cell>
          <cell r="AC858">
            <v>39.755001</v>
          </cell>
          <cell r="AD858">
            <v>-104.98416899999999</v>
          </cell>
          <cell r="AE858" t="e">
            <v>#N/A</v>
          </cell>
          <cell r="AF858" t="e">
            <v>#N/A</v>
          </cell>
          <cell r="AG858" t="e">
            <v>#N/A</v>
          </cell>
          <cell r="AH858" t="e">
            <v>#N/A</v>
          </cell>
          <cell r="AI858" t="e">
            <v>#N/A</v>
          </cell>
          <cell r="AJ858" t="e">
            <v>#N/A</v>
          </cell>
          <cell r="AK858" t="e">
            <v>#N/A</v>
          </cell>
        </row>
        <row r="859">
          <cell r="A859" t="str">
            <v>DNVRCOCW</v>
          </cell>
          <cell r="B859" t="str">
            <v>CO</v>
          </cell>
          <cell r="C859" t="str">
            <v>CO</v>
          </cell>
          <cell r="D859" t="str">
            <v>COTTONWOOD</v>
          </cell>
          <cell r="E859" t="str">
            <v>DNVRCOCWDS0</v>
          </cell>
          <cell r="F859">
            <v>656</v>
          </cell>
          <cell r="G859" t="str">
            <v>303269</v>
          </cell>
          <cell r="H859">
            <v>5935</v>
          </cell>
          <cell r="I859">
            <v>7454</v>
          </cell>
          <cell r="J859">
            <v>5935</v>
          </cell>
          <cell r="K859" t="str">
            <v>T600</v>
          </cell>
          <cell r="L859" t="str">
            <v>9636</v>
          </cell>
          <cell r="M859" t="str">
            <v>QWEST CORPORATION</v>
          </cell>
          <cell r="N859" t="str">
            <v>DNVRCOCW</v>
          </cell>
          <cell r="O859" t="str">
            <v>LAYFAYETTE-LOUISVILLE</v>
          </cell>
          <cell r="P859" t="str">
            <v>DENVER</v>
          </cell>
          <cell r="R859" t="str">
            <v>Q</v>
          </cell>
          <cell r="S859" t="str">
            <v>MOUNTAIN WEST</v>
          </cell>
          <cell r="T859" t="str">
            <v>TERRY BEELER</v>
          </cell>
          <cell r="U859" t="str">
            <v>QWEST CORPORATION</v>
          </cell>
          <cell r="V859" t="e">
            <v>#N/A</v>
          </cell>
          <cell r="W859" t="e">
            <v>#N/A</v>
          </cell>
          <cell r="X859" t="e">
            <v>#N/A</v>
          </cell>
          <cell r="Y859" t="e">
            <v>#N/A</v>
          </cell>
          <cell r="Z859" t="e">
            <v>#N/A</v>
          </cell>
          <cell r="AA859" t="e">
            <v>#N/A</v>
          </cell>
          <cell r="AB859" t="e">
            <v>#N/A</v>
          </cell>
          <cell r="AC859">
            <v>40.000833</v>
          </cell>
          <cell r="AD859">
            <v>-105.121944</v>
          </cell>
          <cell r="AE859" t="e">
            <v>#N/A</v>
          </cell>
          <cell r="AF859" t="e">
            <v>#N/A</v>
          </cell>
          <cell r="AG859" t="e">
            <v>#N/A</v>
          </cell>
          <cell r="AH859" t="e">
            <v>#N/A</v>
          </cell>
          <cell r="AI859" t="e">
            <v>#N/A</v>
          </cell>
          <cell r="AJ859" t="e">
            <v>#N/A</v>
          </cell>
          <cell r="AK859" t="e">
            <v>#N/A</v>
          </cell>
        </row>
        <row r="860">
          <cell r="A860" t="str">
            <v>DNVRCODC</v>
          </cell>
          <cell r="B860" t="str">
            <v>CO</v>
          </cell>
          <cell r="C860" t="str">
            <v>CO</v>
          </cell>
          <cell r="D860" t="str">
            <v>DRY CREEK</v>
          </cell>
          <cell r="E860" t="str">
            <v>DNVRCODCDS0</v>
          </cell>
          <cell r="F860">
            <v>656</v>
          </cell>
          <cell r="G860" t="str">
            <v>303220</v>
          </cell>
          <cell r="H860">
            <v>5875</v>
          </cell>
          <cell r="I860">
            <v>7526</v>
          </cell>
          <cell r="J860">
            <v>5875</v>
          </cell>
          <cell r="K860" t="str">
            <v>T600</v>
          </cell>
          <cell r="L860" t="str">
            <v>9636</v>
          </cell>
          <cell r="M860" t="str">
            <v>QWEST CORPORATION</v>
          </cell>
          <cell r="N860" t="str">
            <v>DNVRCODC</v>
          </cell>
          <cell r="O860" t="str">
            <v>DENVER</v>
          </cell>
          <cell r="P860" t="str">
            <v>DENVER</v>
          </cell>
          <cell r="R860" t="str">
            <v>Q</v>
          </cell>
          <cell r="S860" t="str">
            <v>MOUNTAIN WEST</v>
          </cell>
          <cell r="T860" t="str">
            <v>TERRY BEELER</v>
          </cell>
          <cell r="U860" t="str">
            <v>QWEST CORPORATION</v>
          </cell>
          <cell r="V860" t="e">
            <v>#N/A</v>
          </cell>
          <cell r="W860" t="e">
            <v>#N/A</v>
          </cell>
          <cell r="X860" t="e">
            <v>#N/A</v>
          </cell>
          <cell r="Y860" t="e">
            <v>#N/A</v>
          </cell>
          <cell r="Z860" t="e">
            <v>#N/A</v>
          </cell>
          <cell r="AA860" t="e">
            <v>#N/A</v>
          </cell>
          <cell r="AB860" t="e">
            <v>#N/A</v>
          </cell>
          <cell r="AC860">
            <v>39.599299999999999</v>
          </cell>
          <cell r="AD860">
            <v>-104.90406299999999</v>
          </cell>
          <cell r="AE860" t="e">
            <v>#N/A</v>
          </cell>
          <cell r="AF860" t="e">
            <v>#N/A</v>
          </cell>
          <cell r="AG860" t="e">
            <v>#N/A</v>
          </cell>
          <cell r="AH860" t="e">
            <v>#N/A</v>
          </cell>
          <cell r="AI860" t="e">
            <v>#N/A</v>
          </cell>
          <cell r="AJ860" t="e">
            <v>#N/A</v>
          </cell>
          <cell r="AK860" t="e">
            <v>#N/A</v>
          </cell>
        </row>
        <row r="861">
          <cell r="A861" t="str">
            <v>DNVRCOEA</v>
          </cell>
          <cell r="B861" t="str">
            <v>CO</v>
          </cell>
          <cell r="C861" t="str">
            <v>CO</v>
          </cell>
          <cell r="D861" t="str">
            <v>DENVER EAST</v>
          </cell>
          <cell r="E861" t="str">
            <v>DNVRCOEADS0</v>
          </cell>
          <cell r="F861">
            <v>656</v>
          </cell>
          <cell r="G861" t="str">
            <v>303270</v>
          </cell>
          <cell r="H861">
            <v>5889</v>
          </cell>
          <cell r="I861">
            <v>7499</v>
          </cell>
          <cell r="J861">
            <v>5889</v>
          </cell>
          <cell r="K861" t="str">
            <v>T600</v>
          </cell>
          <cell r="L861" t="str">
            <v>9636</v>
          </cell>
          <cell r="M861" t="str">
            <v>QWEST CORPORATION</v>
          </cell>
          <cell r="N861" t="str">
            <v>DNVRCOEA</v>
          </cell>
          <cell r="O861" t="str">
            <v>DENVER</v>
          </cell>
          <cell r="P861" t="str">
            <v>DENVER</v>
          </cell>
          <cell r="R861" t="str">
            <v>Q</v>
          </cell>
          <cell r="S861" t="str">
            <v>MOUNTAIN WEST</v>
          </cell>
          <cell r="T861" t="str">
            <v>TERRY BEELER</v>
          </cell>
          <cell r="U861" t="str">
            <v>QWEST CORPORATION</v>
          </cell>
          <cell r="V861" t="e">
            <v>#N/A</v>
          </cell>
          <cell r="W861" t="e">
            <v>#N/A</v>
          </cell>
          <cell r="X861" t="e">
            <v>#N/A</v>
          </cell>
          <cell r="Y861" t="e">
            <v>#N/A</v>
          </cell>
          <cell r="Z861" t="e">
            <v>#N/A</v>
          </cell>
          <cell r="AA861" t="e">
            <v>#N/A</v>
          </cell>
          <cell r="AB861" t="e">
            <v>#N/A</v>
          </cell>
          <cell r="AC861">
            <v>39.740001999999997</v>
          </cell>
          <cell r="AD861">
            <v>-104.936111</v>
          </cell>
          <cell r="AE861" t="e">
            <v>#N/A</v>
          </cell>
          <cell r="AF861" t="e">
            <v>#N/A</v>
          </cell>
          <cell r="AG861" t="e">
            <v>#N/A</v>
          </cell>
          <cell r="AH861" t="e">
            <v>#N/A</v>
          </cell>
          <cell r="AI861" t="e">
            <v>#N/A</v>
          </cell>
          <cell r="AJ861" t="e">
            <v>#N/A</v>
          </cell>
          <cell r="AK861" t="e">
            <v>#N/A</v>
          </cell>
        </row>
        <row r="862">
          <cell r="A862" t="str">
            <v>DNVRCOMA</v>
          </cell>
          <cell r="B862" t="str">
            <v>CO</v>
          </cell>
          <cell r="C862" t="str">
            <v>CO</v>
          </cell>
          <cell r="D862" t="str">
            <v>DENVER MAIN</v>
          </cell>
          <cell r="E862" t="str">
            <v>DNVRCOMADS0</v>
          </cell>
          <cell r="F862">
            <v>656</v>
          </cell>
          <cell r="G862" t="str">
            <v>303260</v>
          </cell>
          <cell r="H862">
            <v>5899</v>
          </cell>
          <cell r="I862">
            <v>7500</v>
          </cell>
          <cell r="J862">
            <v>5899</v>
          </cell>
          <cell r="K862" t="str">
            <v>T600</v>
          </cell>
          <cell r="L862" t="str">
            <v>9636</v>
          </cell>
          <cell r="M862" t="str">
            <v>QWEST CORPORATION</v>
          </cell>
          <cell r="N862" t="str">
            <v>DNVRCOMA</v>
          </cell>
          <cell r="O862" t="str">
            <v>DENVER</v>
          </cell>
          <cell r="P862" t="str">
            <v>DENVER</v>
          </cell>
          <cell r="R862" t="str">
            <v>Q</v>
          </cell>
          <cell r="S862" t="str">
            <v>MOUNTAIN WEST</v>
          </cell>
          <cell r="T862" t="str">
            <v>TERRY BEELER</v>
          </cell>
          <cell r="U862" t="str">
            <v>QWEST CORPORATION</v>
          </cell>
          <cell r="V862" t="e">
            <v>#N/A</v>
          </cell>
          <cell r="W862" t="e">
            <v>#N/A</v>
          </cell>
          <cell r="X862" t="e">
            <v>#N/A</v>
          </cell>
          <cell r="Y862" t="e">
            <v>#N/A</v>
          </cell>
          <cell r="Z862" t="e">
            <v>#N/A</v>
          </cell>
          <cell r="AA862" t="e">
            <v>#N/A</v>
          </cell>
          <cell r="AB862" t="e">
            <v>#N/A</v>
          </cell>
          <cell r="AC862">
            <v>39.744999</v>
          </cell>
          <cell r="AD862">
            <v>-104.996391</v>
          </cell>
          <cell r="AE862" t="e">
            <v>#N/A</v>
          </cell>
          <cell r="AF862" t="e">
            <v>#N/A</v>
          </cell>
          <cell r="AG862" t="e">
            <v>#N/A</v>
          </cell>
          <cell r="AH862" t="e">
            <v>#N/A</v>
          </cell>
          <cell r="AI862" t="e">
            <v>#N/A</v>
          </cell>
          <cell r="AJ862" t="e">
            <v>#N/A</v>
          </cell>
          <cell r="AK862" t="e">
            <v>#N/A</v>
          </cell>
        </row>
        <row r="863">
          <cell r="A863" t="str">
            <v>DNVRCOMB</v>
          </cell>
          <cell r="B863" t="str">
            <v>CO</v>
          </cell>
          <cell r="C863" t="str">
            <v>CO</v>
          </cell>
          <cell r="D863" t="str">
            <v>MONTEBELLO</v>
          </cell>
          <cell r="E863" t="str">
            <v>DNVRCOMBDS0</v>
          </cell>
          <cell r="F863">
            <v>656</v>
          </cell>
          <cell r="G863" t="str">
            <v>303307</v>
          </cell>
          <cell r="H863">
            <v>5877</v>
          </cell>
          <cell r="I863">
            <v>7486</v>
          </cell>
          <cell r="J863">
            <v>5877</v>
          </cell>
          <cell r="K863" t="str">
            <v>T600</v>
          </cell>
          <cell r="L863" t="str">
            <v>9636</v>
          </cell>
          <cell r="M863" t="str">
            <v>QWEST CORPORATION</v>
          </cell>
          <cell r="N863" t="str">
            <v>DNVRCOMB</v>
          </cell>
          <cell r="O863" t="str">
            <v>AURORA</v>
          </cell>
          <cell r="P863" t="str">
            <v>DENVER</v>
          </cell>
          <cell r="R863" t="str">
            <v>Q</v>
          </cell>
          <cell r="S863" t="str">
            <v>MOUNTAIN WEST</v>
          </cell>
          <cell r="T863" t="str">
            <v>TERRY BEELER</v>
          </cell>
          <cell r="U863" t="str">
            <v>QWEST CORPORATION</v>
          </cell>
          <cell r="V863" t="e">
            <v>#N/A</v>
          </cell>
          <cell r="W863" t="e">
            <v>#N/A</v>
          </cell>
          <cell r="X863" t="e">
            <v>#N/A</v>
          </cell>
          <cell r="Y863" t="e">
            <v>#N/A</v>
          </cell>
          <cell r="Z863" t="e">
            <v>#N/A</v>
          </cell>
          <cell r="AA863" t="e">
            <v>#N/A</v>
          </cell>
          <cell r="AB863" t="e">
            <v>#N/A</v>
          </cell>
          <cell r="AC863">
            <v>39.782223000000002</v>
          </cell>
          <cell r="AD863">
            <v>-104.847504</v>
          </cell>
          <cell r="AE863" t="e">
            <v>#N/A</v>
          </cell>
          <cell r="AF863" t="e">
            <v>#N/A</v>
          </cell>
          <cell r="AG863" t="e">
            <v>#N/A</v>
          </cell>
          <cell r="AH863" t="e">
            <v>#N/A</v>
          </cell>
          <cell r="AI863" t="e">
            <v>#N/A</v>
          </cell>
          <cell r="AJ863" t="e">
            <v>#N/A</v>
          </cell>
          <cell r="AK863" t="e">
            <v>#N/A</v>
          </cell>
        </row>
        <row r="864">
          <cell r="A864" t="str">
            <v>DNVRCONE</v>
          </cell>
          <cell r="B864" t="str">
            <v>CO</v>
          </cell>
          <cell r="C864" t="str">
            <v>CO</v>
          </cell>
          <cell r="D864" t="str">
            <v>DENVER NORTHEAST</v>
          </cell>
          <cell r="E864" t="str">
            <v>DNVRCONEDS0</v>
          </cell>
          <cell r="F864">
            <v>656</v>
          </cell>
          <cell r="G864" t="str">
            <v>303227</v>
          </cell>
          <cell r="H864">
            <v>5892</v>
          </cell>
          <cell r="I864">
            <v>7480</v>
          </cell>
          <cell r="J864">
            <v>5892</v>
          </cell>
          <cell r="K864" t="str">
            <v>T600</v>
          </cell>
          <cell r="L864" t="str">
            <v>9636</v>
          </cell>
          <cell r="M864" t="str">
            <v>QWEST CORPORATION</v>
          </cell>
          <cell r="N864" t="str">
            <v>DNVRCONE</v>
          </cell>
          <cell r="O864" t="str">
            <v>DENVER</v>
          </cell>
          <cell r="P864" t="str">
            <v>DENVER</v>
          </cell>
          <cell r="R864" t="str">
            <v>Q</v>
          </cell>
          <cell r="S864" t="str">
            <v>MOUNTAIN WEST</v>
          </cell>
          <cell r="T864" t="str">
            <v>TERRY BEELER</v>
          </cell>
          <cell r="U864" t="str">
            <v>QWEST CORPORATION</v>
          </cell>
          <cell r="V864" t="e">
            <v>#N/A</v>
          </cell>
          <cell r="W864" t="e">
            <v>#N/A</v>
          </cell>
          <cell r="X864" t="e">
            <v>#N/A</v>
          </cell>
          <cell r="Y864" t="e">
            <v>#N/A</v>
          </cell>
          <cell r="Z864" t="e">
            <v>#N/A</v>
          </cell>
          <cell r="AA864" t="e">
            <v>#N/A</v>
          </cell>
          <cell r="AB864" t="e">
            <v>#N/A</v>
          </cell>
          <cell r="AC864">
            <v>39.827221000000002</v>
          </cell>
          <cell r="AD864">
            <v>-104.91861</v>
          </cell>
          <cell r="AE864" t="e">
            <v>#N/A</v>
          </cell>
          <cell r="AF864" t="e">
            <v>#N/A</v>
          </cell>
          <cell r="AG864" t="e">
            <v>#N/A</v>
          </cell>
          <cell r="AH864" t="e">
            <v>#N/A</v>
          </cell>
          <cell r="AI864" t="e">
            <v>#N/A</v>
          </cell>
          <cell r="AJ864" t="e">
            <v>#N/A</v>
          </cell>
          <cell r="AK864" t="e">
            <v>#N/A</v>
          </cell>
        </row>
        <row r="865">
          <cell r="A865" t="str">
            <v>DNVRCONO</v>
          </cell>
          <cell r="B865" t="str">
            <v>CO</v>
          </cell>
          <cell r="C865" t="str">
            <v>CO</v>
          </cell>
          <cell r="D865" t="str">
            <v>DENVER NORTH</v>
          </cell>
          <cell r="E865" t="str">
            <v>DNVRCONODS0</v>
          </cell>
          <cell r="F865">
            <v>656</v>
          </cell>
          <cell r="G865" t="str">
            <v>303405</v>
          </cell>
          <cell r="H865">
            <v>5905</v>
          </cell>
          <cell r="I865">
            <v>7498</v>
          </cell>
          <cell r="J865">
            <v>5905</v>
          </cell>
          <cell r="K865" t="str">
            <v>T600</v>
          </cell>
          <cell r="L865" t="str">
            <v>9636</v>
          </cell>
          <cell r="M865" t="str">
            <v>QWEST CORPORATION</v>
          </cell>
          <cell r="N865" t="str">
            <v>DNVRCONO</v>
          </cell>
          <cell r="O865" t="str">
            <v>DENVER</v>
          </cell>
          <cell r="P865" t="str">
            <v>DENVER</v>
          </cell>
          <cell r="R865" t="str">
            <v>Q</v>
          </cell>
          <cell r="S865" t="str">
            <v>MOUNTAIN WEST</v>
          </cell>
          <cell r="T865" t="str">
            <v>TERRY BEELER</v>
          </cell>
          <cell r="U865" t="str">
            <v>QWEST CORPORATION</v>
          </cell>
          <cell r="V865" t="e">
            <v>#N/A</v>
          </cell>
          <cell r="W865" t="e">
            <v>#N/A</v>
          </cell>
          <cell r="X865" t="e">
            <v>#N/A</v>
          </cell>
          <cell r="Y865" t="e">
            <v>#N/A</v>
          </cell>
          <cell r="Z865" t="e">
            <v>#N/A</v>
          </cell>
          <cell r="AA865" t="e">
            <v>#N/A</v>
          </cell>
          <cell r="AB865" t="e">
            <v>#N/A</v>
          </cell>
          <cell r="AC865">
            <v>39.761944</v>
          </cell>
          <cell r="AD865">
            <v>-105.02278099999999</v>
          </cell>
          <cell r="AE865" t="e">
            <v>#N/A</v>
          </cell>
          <cell r="AF865" t="e">
            <v>#N/A</v>
          </cell>
          <cell r="AG865" t="e">
            <v>#N/A</v>
          </cell>
          <cell r="AH865" t="e">
            <v>#N/A</v>
          </cell>
          <cell r="AI865" t="e">
            <v>#N/A</v>
          </cell>
          <cell r="AJ865" t="e">
            <v>#N/A</v>
          </cell>
          <cell r="AK865" t="e">
            <v>#N/A</v>
          </cell>
        </row>
        <row r="866">
          <cell r="A866" t="str">
            <v>DNVRCOOU</v>
          </cell>
          <cell r="B866" t="str">
            <v>CO</v>
          </cell>
          <cell r="C866" t="str">
            <v>CO</v>
          </cell>
          <cell r="D866" t="str">
            <v>DNVR INTL AIRPORT</v>
          </cell>
          <cell r="E866" t="str">
            <v>DNVRCOOUDS0</v>
          </cell>
          <cell r="F866">
            <v>656</v>
          </cell>
          <cell r="G866" t="str">
            <v>303317</v>
          </cell>
          <cell r="H866">
            <v>5854</v>
          </cell>
          <cell r="I866">
            <v>7463</v>
          </cell>
          <cell r="J866">
            <v>5854</v>
          </cell>
          <cell r="K866" t="str">
            <v>T600</v>
          </cell>
          <cell r="L866" t="str">
            <v>9636</v>
          </cell>
          <cell r="M866" t="str">
            <v>QWEST CORPORATION</v>
          </cell>
          <cell r="N866" t="str">
            <v>DNVRCOOU</v>
          </cell>
          <cell r="O866" t="str">
            <v>AURORA</v>
          </cell>
          <cell r="P866" t="str">
            <v>AURORA</v>
          </cell>
          <cell r="R866" t="str">
            <v>Q</v>
          </cell>
          <cell r="S866" t="str">
            <v>MOUNTAIN WEST</v>
          </cell>
          <cell r="T866" t="str">
            <v>TERRY BEELER</v>
          </cell>
          <cell r="U866" t="str">
            <v>QWEST CORPORATION</v>
          </cell>
          <cell r="V866" t="e">
            <v>#N/A</v>
          </cell>
          <cell r="W866" t="e">
            <v>#N/A</v>
          </cell>
          <cell r="X866" t="e">
            <v>#N/A</v>
          </cell>
          <cell r="Y866" t="e">
            <v>#N/A</v>
          </cell>
          <cell r="Z866" t="e">
            <v>#N/A</v>
          </cell>
          <cell r="AA866" t="e">
            <v>#N/A</v>
          </cell>
          <cell r="AB866" t="e">
            <v>#N/A</v>
          </cell>
          <cell r="AC866">
            <v>39.846344999999999</v>
          </cell>
          <cell r="AD866">
            <v>-104.67522200000001</v>
          </cell>
          <cell r="AE866" t="e">
            <v>#N/A</v>
          </cell>
          <cell r="AF866" t="e">
            <v>#N/A</v>
          </cell>
          <cell r="AG866" t="e">
            <v>#N/A</v>
          </cell>
          <cell r="AH866" t="e">
            <v>#N/A</v>
          </cell>
          <cell r="AI866" t="e">
            <v>#N/A</v>
          </cell>
          <cell r="AJ866" t="e">
            <v>#N/A</v>
          </cell>
          <cell r="AK866" t="e">
            <v>#N/A</v>
          </cell>
        </row>
        <row r="867">
          <cell r="A867" t="str">
            <v>DNVRCOSE</v>
          </cell>
          <cell r="B867" t="str">
            <v>CO</v>
          </cell>
          <cell r="C867" t="str">
            <v>CO</v>
          </cell>
          <cell r="D867" t="str">
            <v>DENVER SOUTHEAST</v>
          </cell>
          <cell r="E867" t="str">
            <v>DNVRCOSEDS0</v>
          </cell>
          <cell r="F867">
            <v>656</v>
          </cell>
          <cell r="G867" t="str">
            <v>303300</v>
          </cell>
          <cell r="H867">
            <v>5886</v>
          </cell>
          <cell r="I867">
            <v>7512</v>
          </cell>
          <cell r="J867">
            <v>5886</v>
          </cell>
          <cell r="K867" t="str">
            <v>T600</v>
          </cell>
          <cell r="L867" t="str">
            <v>9636</v>
          </cell>
          <cell r="M867" t="str">
            <v>QWEST CORPORATION</v>
          </cell>
          <cell r="N867" t="str">
            <v>DNVRCOSE</v>
          </cell>
          <cell r="O867" t="str">
            <v>DENVER</v>
          </cell>
          <cell r="P867" t="str">
            <v>DENVER</v>
          </cell>
          <cell r="R867" t="str">
            <v>Q</v>
          </cell>
          <cell r="S867" t="str">
            <v>MOUNTAIN WEST</v>
          </cell>
          <cell r="T867" t="str">
            <v>TERRY BEELER</v>
          </cell>
          <cell r="U867" t="str">
            <v>QWEST CORPORATION</v>
          </cell>
          <cell r="V867" t="e">
            <v>#N/A</v>
          </cell>
          <cell r="W867" t="e">
            <v>#N/A</v>
          </cell>
          <cell r="X867" t="e">
            <v>#N/A</v>
          </cell>
          <cell r="Y867" t="e">
            <v>#N/A</v>
          </cell>
          <cell r="Z867" t="e">
            <v>#N/A</v>
          </cell>
          <cell r="AA867" t="e">
            <v>#N/A</v>
          </cell>
          <cell r="AB867" t="e">
            <v>#N/A</v>
          </cell>
          <cell r="AC867">
            <v>39.678333000000002</v>
          </cell>
          <cell r="AD867">
            <v>-104.938889</v>
          </cell>
          <cell r="AE867" t="e">
            <v>#N/A</v>
          </cell>
          <cell r="AF867" t="e">
            <v>#N/A</v>
          </cell>
          <cell r="AG867" t="e">
            <v>#N/A</v>
          </cell>
          <cell r="AH867" t="e">
            <v>#N/A</v>
          </cell>
          <cell r="AI867" t="e">
            <v>#N/A</v>
          </cell>
          <cell r="AJ867" t="e">
            <v>#N/A</v>
          </cell>
          <cell r="AK867" t="e">
            <v>#N/A</v>
          </cell>
        </row>
        <row r="868">
          <cell r="A868" t="str">
            <v>DNVRCOSH</v>
          </cell>
          <cell r="B868" t="str">
            <v>CO</v>
          </cell>
          <cell r="C868" t="str">
            <v>CO</v>
          </cell>
          <cell r="D868" t="str">
            <v>SMOKY HILL</v>
          </cell>
          <cell r="E868" t="str">
            <v>DNVRCOSHDS0</v>
          </cell>
          <cell r="F868">
            <v>656</v>
          </cell>
          <cell r="G868" t="str">
            <v>303269</v>
          </cell>
          <cell r="H868">
            <v>5857</v>
          </cell>
          <cell r="I868">
            <v>7515</v>
          </cell>
          <cell r="J868">
            <v>5857</v>
          </cell>
          <cell r="K868" t="str">
            <v>T600</v>
          </cell>
          <cell r="L868" t="str">
            <v>9636</v>
          </cell>
          <cell r="M868" t="str">
            <v>QWEST CORPORATION</v>
          </cell>
          <cell r="N868" t="str">
            <v>DNVRCOSH</v>
          </cell>
          <cell r="O868" t="str">
            <v>DENVER</v>
          </cell>
          <cell r="P868" t="str">
            <v>DENVER</v>
          </cell>
          <cell r="R868" t="str">
            <v>Q</v>
          </cell>
          <cell r="S868" t="str">
            <v>MOUNTAIN WEST</v>
          </cell>
          <cell r="T868" t="str">
            <v>TERRY BEELER</v>
          </cell>
          <cell r="U868" t="str">
            <v>QWEST CORPORATION</v>
          </cell>
          <cell r="V868" t="e">
            <v>#N/A</v>
          </cell>
          <cell r="W868" t="e">
            <v>#N/A</v>
          </cell>
          <cell r="X868" t="e">
            <v>#N/A</v>
          </cell>
          <cell r="Y868" t="e">
            <v>#N/A</v>
          </cell>
          <cell r="Z868" t="e">
            <v>#N/A</v>
          </cell>
          <cell r="AA868" t="e">
            <v>#N/A</v>
          </cell>
          <cell r="AB868" t="e">
            <v>#N/A</v>
          </cell>
          <cell r="AC868">
            <v>39.626700999999997</v>
          </cell>
          <cell r="AD868">
            <v>-104.79302300000001</v>
          </cell>
          <cell r="AE868" t="e">
            <v>#N/A</v>
          </cell>
          <cell r="AF868" t="e">
            <v>#N/A</v>
          </cell>
          <cell r="AG868" t="e">
            <v>#N/A</v>
          </cell>
          <cell r="AH868" t="e">
            <v>#N/A</v>
          </cell>
          <cell r="AI868" t="e">
            <v>#N/A</v>
          </cell>
          <cell r="AJ868" t="e">
            <v>#N/A</v>
          </cell>
          <cell r="AK868" t="e">
            <v>#N/A</v>
          </cell>
        </row>
        <row r="869">
          <cell r="A869" t="str">
            <v>DNVRCOSL</v>
          </cell>
          <cell r="B869" t="str">
            <v>CO</v>
          </cell>
          <cell r="C869" t="str">
            <v>CO</v>
          </cell>
          <cell r="D869" t="str">
            <v>SULLIVAN</v>
          </cell>
          <cell r="E869" t="str">
            <v>DNVRCOSLDS0</v>
          </cell>
          <cell r="F869">
            <v>656</v>
          </cell>
          <cell r="G869" t="str">
            <v>303283</v>
          </cell>
          <cell r="H869">
            <v>5873</v>
          </cell>
          <cell r="I869">
            <v>7509</v>
          </cell>
          <cell r="J869">
            <v>5873</v>
          </cell>
          <cell r="K869" t="str">
            <v>T600</v>
          </cell>
          <cell r="L869" t="str">
            <v>9636</v>
          </cell>
          <cell r="M869" t="str">
            <v>QWEST CORPORATION</v>
          </cell>
          <cell r="N869" t="str">
            <v>DNVRCOSL</v>
          </cell>
          <cell r="O869" t="str">
            <v>DENVER</v>
          </cell>
          <cell r="P869" t="str">
            <v>DENVERSLVN</v>
          </cell>
          <cell r="R869" t="str">
            <v>Q</v>
          </cell>
          <cell r="S869" t="str">
            <v>MOUNTAIN WEST</v>
          </cell>
          <cell r="T869" t="str">
            <v>TERRY BEELER</v>
          </cell>
          <cell r="U869" t="str">
            <v>QWEST CORPORATION</v>
          </cell>
          <cell r="V869" t="e">
            <v>#N/A</v>
          </cell>
          <cell r="W869" t="e">
            <v>#N/A</v>
          </cell>
          <cell r="X869" t="e">
            <v>#N/A</v>
          </cell>
          <cell r="Y869" t="e">
            <v>#N/A</v>
          </cell>
          <cell r="Z869" t="e">
            <v>#N/A</v>
          </cell>
          <cell r="AA869" t="e">
            <v>#N/A</v>
          </cell>
          <cell r="AB869" t="e">
            <v>#N/A</v>
          </cell>
          <cell r="AC869">
            <v>39.674784000000002</v>
          </cell>
          <cell r="AD869">
            <v>-104.848783</v>
          </cell>
          <cell r="AE869" t="e">
            <v>#N/A</v>
          </cell>
          <cell r="AF869" t="e">
            <v>#N/A</v>
          </cell>
          <cell r="AG869" t="e">
            <v>#N/A</v>
          </cell>
          <cell r="AH869" t="e">
            <v>#N/A</v>
          </cell>
          <cell r="AI869" t="e">
            <v>#N/A</v>
          </cell>
          <cell r="AJ869" t="e">
            <v>#N/A</v>
          </cell>
          <cell r="AK869" t="e">
            <v>#N/A</v>
          </cell>
        </row>
        <row r="870">
          <cell r="A870" t="str">
            <v>DNVRCOSO</v>
          </cell>
          <cell r="B870" t="str">
            <v>CO</v>
          </cell>
          <cell r="C870" t="str">
            <v>CO</v>
          </cell>
          <cell r="D870" t="str">
            <v>DENVER SOUTH</v>
          </cell>
          <cell r="E870" t="str">
            <v>DNVRCOSODS0</v>
          </cell>
          <cell r="F870">
            <v>656</v>
          </cell>
          <cell r="G870" t="str">
            <v>303260</v>
          </cell>
          <cell r="H870">
            <v>5894</v>
          </cell>
          <cell r="I870">
            <v>7508</v>
          </cell>
          <cell r="J870">
            <v>5894</v>
          </cell>
          <cell r="K870" t="str">
            <v>T600</v>
          </cell>
          <cell r="L870" t="str">
            <v>9636</v>
          </cell>
          <cell r="M870" t="str">
            <v>QWEST CORPORATION</v>
          </cell>
          <cell r="N870" t="str">
            <v>DNVRCOSO</v>
          </cell>
          <cell r="O870" t="str">
            <v>DENVER</v>
          </cell>
          <cell r="P870" t="str">
            <v>DENVER</v>
          </cell>
          <cell r="R870" t="str">
            <v>Q</v>
          </cell>
          <cell r="S870" t="str">
            <v>MOUNTAIN WEST</v>
          </cell>
          <cell r="T870" t="str">
            <v>TERRY BEELER</v>
          </cell>
          <cell r="U870" t="str">
            <v>QWEST CORPORATION</v>
          </cell>
          <cell r="V870" t="e">
            <v>#N/A</v>
          </cell>
          <cell r="W870" t="e">
            <v>#N/A</v>
          </cell>
          <cell r="X870" t="e">
            <v>#N/A</v>
          </cell>
          <cell r="Y870" t="e">
            <v>#N/A</v>
          </cell>
          <cell r="Z870" t="e">
            <v>#N/A</v>
          </cell>
          <cell r="AA870" t="e">
            <v>#N/A</v>
          </cell>
          <cell r="AB870" t="e">
            <v>#N/A</v>
          </cell>
          <cell r="AC870">
            <v>39.703055999999997</v>
          </cell>
          <cell r="AD870">
            <v>-104.98111</v>
          </cell>
          <cell r="AE870" t="e">
            <v>#N/A</v>
          </cell>
          <cell r="AF870" t="e">
            <v>#N/A</v>
          </cell>
          <cell r="AG870" t="e">
            <v>#N/A</v>
          </cell>
          <cell r="AH870" t="e">
            <v>#N/A</v>
          </cell>
          <cell r="AI870" t="e">
            <v>#N/A</v>
          </cell>
          <cell r="AJ870" t="e">
            <v>#N/A</v>
          </cell>
          <cell r="AK870" t="e">
            <v>#N/A</v>
          </cell>
        </row>
        <row r="871">
          <cell r="A871" t="str">
            <v>DNVRCOSW</v>
          </cell>
          <cell r="B871" t="str">
            <v>CO</v>
          </cell>
          <cell r="C871" t="str">
            <v>CO</v>
          </cell>
          <cell r="D871" t="str">
            <v>DENVER SOUTHWEST</v>
          </cell>
          <cell r="E871" t="str">
            <v>DNVRCOSWDS0</v>
          </cell>
          <cell r="F871">
            <v>656</v>
          </cell>
          <cell r="G871" t="str">
            <v>303716</v>
          </cell>
          <cell r="H871">
            <v>5913</v>
          </cell>
          <cell r="I871">
            <v>7519</v>
          </cell>
          <cell r="J871">
            <v>5913</v>
          </cell>
          <cell r="K871" t="str">
            <v>T600</v>
          </cell>
          <cell r="L871" t="str">
            <v>9636</v>
          </cell>
          <cell r="M871" t="str">
            <v>QWEST CORPORATION</v>
          </cell>
          <cell r="N871" t="str">
            <v>DNVRCOSW</v>
          </cell>
          <cell r="O871" t="str">
            <v>DENVER</v>
          </cell>
          <cell r="P871" t="str">
            <v>DENVER</v>
          </cell>
          <cell r="R871" t="str">
            <v>Q</v>
          </cell>
          <cell r="S871" t="str">
            <v>MOUNTAIN WEST</v>
          </cell>
          <cell r="T871" t="str">
            <v>TERRY BEELER</v>
          </cell>
          <cell r="U871" t="str">
            <v>QWEST CORPORATION</v>
          </cell>
          <cell r="V871" t="e">
            <v>#N/A</v>
          </cell>
          <cell r="W871" t="e">
            <v>#N/A</v>
          </cell>
          <cell r="X871" t="e">
            <v>#N/A</v>
          </cell>
          <cell r="Y871" t="e">
            <v>#N/A</v>
          </cell>
          <cell r="Z871" t="e">
            <v>#N/A</v>
          </cell>
          <cell r="AA871" t="e">
            <v>#N/A</v>
          </cell>
          <cell r="AB871" t="e">
            <v>#N/A</v>
          </cell>
          <cell r="AC871">
            <v>39.680115999999998</v>
          </cell>
          <cell r="AD871">
            <v>-105.1114</v>
          </cell>
          <cell r="AE871" t="e">
            <v>#N/A</v>
          </cell>
          <cell r="AF871" t="e">
            <v>#N/A</v>
          </cell>
          <cell r="AG871" t="e">
            <v>#N/A</v>
          </cell>
          <cell r="AH871" t="e">
            <v>#N/A</v>
          </cell>
          <cell r="AI871" t="e">
            <v>#N/A</v>
          </cell>
          <cell r="AJ871" t="e">
            <v>#N/A</v>
          </cell>
          <cell r="AK871" t="e">
            <v>#N/A</v>
          </cell>
        </row>
        <row r="872">
          <cell r="A872" t="str">
            <v>DNVRCOWS</v>
          </cell>
          <cell r="B872" t="str">
            <v>CO</v>
          </cell>
          <cell r="C872" t="str">
            <v>CO</v>
          </cell>
          <cell r="D872" t="str">
            <v>DENVER WEST</v>
          </cell>
          <cell r="E872" t="str">
            <v>DNVRCOWSDS0</v>
          </cell>
          <cell r="F872">
            <v>656</v>
          </cell>
          <cell r="G872" t="str">
            <v>303727</v>
          </cell>
          <cell r="H872">
            <v>5901</v>
          </cell>
          <cell r="I872">
            <v>7511</v>
          </cell>
          <cell r="J872">
            <v>5901</v>
          </cell>
          <cell r="K872" t="str">
            <v>T600</v>
          </cell>
          <cell r="L872" t="str">
            <v>9636</v>
          </cell>
          <cell r="M872" t="str">
            <v>QWEST CORPORATION</v>
          </cell>
          <cell r="N872" t="str">
            <v>DNVRCOWS</v>
          </cell>
          <cell r="O872" t="str">
            <v>DENVER</v>
          </cell>
          <cell r="P872" t="str">
            <v>DENVER</v>
          </cell>
          <cell r="R872" t="str">
            <v>Q</v>
          </cell>
          <cell r="S872" t="str">
            <v>MOUNTAIN WEST</v>
          </cell>
          <cell r="T872" t="str">
            <v>TERRY BEELER</v>
          </cell>
          <cell r="U872" t="str">
            <v>QWEST CORPORATION</v>
          </cell>
          <cell r="V872" t="e">
            <v>#N/A</v>
          </cell>
          <cell r="W872" t="e">
            <v>#N/A</v>
          </cell>
          <cell r="X872" t="e">
            <v>#N/A</v>
          </cell>
          <cell r="Y872" t="e">
            <v>#N/A</v>
          </cell>
          <cell r="Z872" t="e">
            <v>#N/A</v>
          </cell>
          <cell r="AA872" t="e">
            <v>#N/A</v>
          </cell>
          <cell r="AB872" t="e">
            <v>#N/A</v>
          </cell>
          <cell r="AC872">
            <v>39.700553999999997</v>
          </cell>
          <cell r="AD872">
            <v>-105.025558</v>
          </cell>
          <cell r="AE872" t="e">
            <v>#N/A</v>
          </cell>
          <cell r="AF872" t="e">
            <v>#N/A</v>
          </cell>
          <cell r="AG872" t="e">
            <v>#N/A</v>
          </cell>
          <cell r="AH872" t="e">
            <v>#N/A</v>
          </cell>
          <cell r="AI872" t="e">
            <v>#N/A</v>
          </cell>
          <cell r="AJ872" t="e">
            <v>#N/A</v>
          </cell>
          <cell r="AK872" t="e">
            <v>#N/A</v>
          </cell>
        </row>
        <row r="873">
          <cell r="A873" t="str">
            <v>DNVRIACO</v>
          </cell>
          <cell r="B873" t="str">
            <v>IA</v>
          </cell>
          <cell r="C873" t="str">
            <v>IA</v>
          </cell>
          <cell r="D873" t="str">
            <v>DENVER</v>
          </cell>
          <cell r="E873" t="str">
            <v>DNVRIACORS1</v>
          </cell>
          <cell r="F873">
            <v>635</v>
          </cell>
          <cell r="G873" t="str">
            <v>319984</v>
          </cell>
          <cell r="H873">
            <v>4183</v>
          </cell>
          <cell r="I873">
            <v>6172</v>
          </cell>
          <cell r="J873">
            <v>4183</v>
          </cell>
          <cell r="K873" t="str">
            <v>T600</v>
          </cell>
          <cell r="L873" t="str">
            <v>9631</v>
          </cell>
          <cell r="M873" t="str">
            <v>QWEST CORPORATION</v>
          </cell>
          <cell r="N873" t="str">
            <v>DNVRIACO</v>
          </cell>
          <cell r="O873" t="str">
            <v>DENVER</v>
          </cell>
          <cell r="P873" t="str">
            <v>DENVER</v>
          </cell>
          <cell r="R873" t="str">
            <v>Q</v>
          </cell>
          <cell r="S873" t="str">
            <v>MIDWEST</v>
          </cell>
          <cell r="T873" t="str">
            <v>DUANE RING</v>
          </cell>
          <cell r="U873" t="str">
            <v>QWEST CORPORATION</v>
          </cell>
          <cell r="V873" t="e">
            <v>#N/A</v>
          </cell>
          <cell r="W873" t="e">
            <v>#N/A</v>
          </cell>
          <cell r="X873" t="e">
            <v>#N/A</v>
          </cell>
          <cell r="Y873" t="e">
            <v>#N/A</v>
          </cell>
          <cell r="Z873" t="e">
            <v>#N/A</v>
          </cell>
          <cell r="AA873" t="e">
            <v>#N/A</v>
          </cell>
          <cell r="AB873" t="e">
            <v>#N/A</v>
          </cell>
          <cell r="AC873">
            <v>42.673161999999998</v>
          </cell>
          <cell r="AD873">
            <v>-92.336934999999997</v>
          </cell>
          <cell r="AE873" t="e">
            <v>#N/A</v>
          </cell>
          <cell r="AF873" t="e">
            <v>#N/A</v>
          </cell>
          <cell r="AG873" t="e">
            <v>#N/A</v>
          </cell>
          <cell r="AH873" t="e">
            <v>#N/A</v>
          </cell>
          <cell r="AI873" t="e">
            <v>#N/A</v>
          </cell>
          <cell r="AJ873" t="e">
            <v>#N/A</v>
          </cell>
          <cell r="AK873" t="e">
            <v>#N/A</v>
          </cell>
        </row>
        <row r="874">
          <cell r="A874" t="str">
            <v>DNVRINXA</v>
          </cell>
          <cell r="B874" t="str">
            <v>IN</v>
          </cell>
          <cell r="C874" t="str">
            <v>IN</v>
          </cell>
          <cell r="D874" t="str">
            <v>DENVER</v>
          </cell>
          <cell r="E874" t="str">
            <v>DNVRINXADS0</v>
          </cell>
          <cell r="F874">
            <v>336</v>
          </cell>
          <cell r="G874" t="str">
            <v>765985</v>
          </cell>
          <cell r="H874">
            <v>3096</v>
          </cell>
          <cell r="I874">
            <v>6058</v>
          </cell>
          <cell r="J874">
            <v>3096</v>
          </cell>
          <cell r="K874" t="str">
            <v>T865</v>
          </cell>
          <cell r="L874" t="str">
            <v>0832</v>
          </cell>
          <cell r="M874" t="str">
            <v>UNITED TEL. CO. OF INDIANA, INC.</v>
          </cell>
          <cell r="N874" t="str">
            <v>DNVRIN</v>
          </cell>
          <cell r="O874" t="str">
            <v>DENVER</v>
          </cell>
          <cell r="P874" t="str">
            <v>DENVER</v>
          </cell>
          <cell r="R874" t="str">
            <v>EQ</v>
          </cell>
          <cell r="S874" t="str">
            <v>MIDWEST</v>
          </cell>
          <cell r="T874" t="str">
            <v>DUANE RING</v>
          </cell>
          <cell r="U874" t="str">
            <v>UNITED TEL. CO. OF INDIANA, INC.</v>
          </cell>
          <cell r="V874" t="e">
            <v>#N/A</v>
          </cell>
          <cell r="W874" t="e">
            <v>#N/A</v>
          </cell>
          <cell r="X874" t="e">
            <v>#N/A</v>
          </cell>
          <cell r="Y874" t="e">
            <v>#N/A</v>
          </cell>
          <cell r="Z874" t="e">
            <v>#N/A</v>
          </cell>
          <cell r="AA874" t="e">
            <v>#N/A</v>
          </cell>
          <cell r="AB874" t="e">
            <v>#N/A</v>
          </cell>
          <cell r="AC874">
            <v>40.865889000000003</v>
          </cell>
          <cell r="AD874">
            <v>-86.077388999999997</v>
          </cell>
          <cell r="AE874" t="e">
            <v>#N/A</v>
          </cell>
          <cell r="AF874" t="e">
            <v>#N/A</v>
          </cell>
          <cell r="AG874" t="e">
            <v>#N/A</v>
          </cell>
          <cell r="AH874" t="e">
            <v>#N/A</v>
          </cell>
          <cell r="AI874" t="e">
            <v>#N/A</v>
          </cell>
          <cell r="AJ874" t="e">
            <v>#N/A</v>
          </cell>
          <cell r="AK874" t="e">
            <v>#N/A</v>
          </cell>
        </row>
        <row r="875">
          <cell r="A875" t="str">
            <v>DORAMOXA</v>
          </cell>
          <cell r="B875" t="str">
            <v>MO</v>
          </cell>
          <cell r="C875" t="str">
            <v>MO</v>
          </cell>
          <cell r="D875" t="str">
            <v>DORA</v>
          </cell>
          <cell r="E875" t="str">
            <v>DORAMOXARS0</v>
          </cell>
          <cell r="F875">
            <v>522</v>
          </cell>
          <cell r="G875" t="str">
            <v>417261</v>
          </cell>
          <cell r="H875">
            <v>3626</v>
          </cell>
          <cell r="I875">
            <v>7318</v>
          </cell>
          <cell r="J875">
            <v>3626</v>
          </cell>
          <cell r="K875" t="str">
            <v>T806</v>
          </cell>
          <cell r="L875" t="str">
            <v>9787</v>
          </cell>
          <cell r="M875" t="str">
            <v>CENTURYTEL MISSOURI LLC (SOUTHWEST)</v>
          </cell>
          <cell r="N875" t="str">
            <v>DORAMO</v>
          </cell>
          <cell r="O875" t="str">
            <v>DORA</v>
          </cell>
          <cell r="P875" t="str">
            <v>DORA</v>
          </cell>
          <cell r="R875" t="str">
            <v>CT</v>
          </cell>
          <cell r="S875" t="str">
            <v>MIDWEST</v>
          </cell>
          <cell r="T875" t="str">
            <v>DUANE RING</v>
          </cell>
          <cell r="U875" t="str">
            <v>CenturyTel of Missouri, LLC</v>
          </cell>
          <cell r="V875" t="str">
            <v>CenturyTel FCC #2 and #3</v>
          </cell>
          <cell r="W875">
            <v>9787</v>
          </cell>
          <cell r="X875" t="str">
            <v>SPRINGFIELD MISSOURI</v>
          </cell>
          <cell r="Y875">
            <v>7318</v>
          </cell>
          <cell r="Z875">
            <v>3626</v>
          </cell>
          <cell r="AA875">
            <v>0</v>
          </cell>
          <cell r="AB875">
            <v>0</v>
          </cell>
          <cell r="AC875">
            <v>36.780956694353939</v>
          </cell>
          <cell r="AD875">
            <v>-92.222913336371221</v>
          </cell>
          <cell r="AE875" t="str">
            <v>STHWY 181 &amp; DORA</v>
          </cell>
          <cell r="AF875" t="str">
            <v>DORA</v>
          </cell>
          <cell r="AG875" t="str">
            <v>65637</v>
          </cell>
          <cell r="AH875">
            <v>0</v>
          </cell>
          <cell r="AI875" t="str">
            <v>X</v>
          </cell>
          <cell r="AJ875" t="str">
            <v>-</v>
          </cell>
          <cell r="AK875" t="str">
            <v>X</v>
          </cell>
        </row>
        <row r="876">
          <cell r="A876" t="str">
            <v>DOVRARXA</v>
          </cell>
          <cell r="B876" t="str">
            <v>AR</v>
          </cell>
          <cell r="C876" t="str">
            <v>AR</v>
          </cell>
          <cell r="D876" t="str">
            <v>DOVER</v>
          </cell>
          <cell r="E876" t="str">
            <v>DOVRARXARS1</v>
          </cell>
          <cell r="F876">
            <v>528</v>
          </cell>
          <cell r="G876" t="str">
            <v>479331</v>
          </cell>
          <cell r="H876">
            <v>3645</v>
          </cell>
          <cell r="I876">
            <v>7654</v>
          </cell>
          <cell r="J876">
            <v>3645</v>
          </cell>
          <cell r="K876" t="str">
            <v>T090</v>
          </cell>
          <cell r="L876" t="str">
            <v>1142</v>
          </cell>
          <cell r="M876" t="str">
            <v>CENTURYTEL NW AR-RUSSELVL</v>
          </cell>
          <cell r="N876" t="str">
            <v>DOVRAR</v>
          </cell>
          <cell r="O876" t="str">
            <v>DOVER</v>
          </cell>
          <cell r="P876" t="str">
            <v>DOVER</v>
          </cell>
          <cell r="R876" t="str">
            <v>CT</v>
          </cell>
          <cell r="S876" t="str">
            <v>EAST</v>
          </cell>
          <cell r="T876" t="str">
            <v>KEVIN MCCARTER</v>
          </cell>
          <cell r="U876" t="str">
            <v>CenturyTel of Northwest Arkansas, LLC</v>
          </cell>
          <cell r="V876" t="str">
            <v>CenturyTel FCC # 7</v>
          </cell>
          <cell r="W876">
            <v>1142</v>
          </cell>
          <cell r="X876" t="str">
            <v>LITTLE ROCK ARKANSAS</v>
          </cell>
          <cell r="Y876">
            <v>7654</v>
          </cell>
          <cell r="Z876">
            <v>3645</v>
          </cell>
          <cell r="AA876">
            <v>0</v>
          </cell>
          <cell r="AB876">
            <v>0</v>
          </cell>
          <cell r="AC876">
            <v>35.403654482990298</v>
          </cell>
          <cell r="AD876">
            <v>-93.114913600683394</v>
          </cell>
          <cell r="AE876" t="str">
            <v>405 ELIZABETH &amp; CAMP S</v>
          </cell>
          <cell r="AF876" t="str">
            <v>DOVER</v>
          </cell>
          <cell r="AG876" t="str">
            <v>72837</v>
          </cell>
          <cell r="AH876">
            <v>0</v>
          </cell>
          <cell r="AI876" t="str">
            <v>X</v>
          </cell>
          <cell r="AJ876" t="str">
            <v>-</v>
          </cell>
          <cell r="AK876" t="str">
            <v>X</v>
          </cell>
        </row>
        <row r="877">
          <cell r="A877" t="str">
            <v>DOZRALXA</v>
          </cell>
          <cell r="B877" t="str">
            <v>AL</v>
          </cell>
          <cell r="C877" t="str">
            <v>AL</v>
          </cell>
          <cell r="D877" t="str">
            <v>DOZIER</v>
          </cell>
          <cell r="E877" t="str">
            <v>DOZRALXARS0</v>
          </cell>
          <cell r="F877">
            <v>478</v>
          </cell>
          <cell r="G877" t="str">
            <v>334496</v>
          </cell>
          <cell r="H877">
            <v>2167</v>
          </cell>
          <cell r="I877">
            <v>7866</v>
          </cell>
          <cell r="J877">
            <v>2167</v>
          </cell>
          <cell r="K877" t="str">
            <v>T802</v>
          </cell>
          <cell r="L877" t="str">
            <v>9788</v>
          </cell>
          <cell r="M877" t="str">
            <v>CENTURYTEL TEL AL LLC (SOUTHERN)</v>
          </cell>
          <cell r="N877" t="str">
            <v>DOZRAL</v>
          </cell>
          <cell r="O877" t="str">
            <v>DOZIER</v>
          </cell>
          <cell r="P877" t="str">
            <v>DOZIER</v>
          </cell>
          <cell r="R877" t="str">
            <v>CT</v>
          </cell>
          <cell r="S877" t="str">
            <v>EAST</v>
          </cell>
          <cell r="T877" t="str">
            <v>KEVIN MCCARTER</v>
          </cell>
          <cell r="U877" t="str">
            <v>CenturyTel of Alabama, LLC</v>
          </cell>
          <cell r="V877" t="str">
            <v>CenturyTel FCC #2 and #3</v>
          </cell>
          <cell r="W877">
            <v>9788</v>
          </cell>
          <cell r="X877" t="str">
            <v>MONTGOMERY ALABAMA</v>
          </cell>
          <cell r="Y877">
            <v>7866</v>
          </cell>
          <cell r="Z877">
            <v>2167</v>
          </cell>
          <cell r="AA877">
            <v>0</v>
          </cell>
          <cell r="AB877">
            <v>0</v>
          </cell>
          <cell r="AC877">
            <v>31.491866403491144</v>
          </cell>
          <cell r="AD877">
            <v>-86.36262529081813</v>
          </cell>
          <cell r="AE877" t="str">
            <v>REED LN &amp; DOZIER AVE</v>
          </cell>
          <cell r="AF877" t="str">
            <v>DOZIER</v>
          </cell>
          <cell r="AG877" t="str">
            <v>36028</v>
          </cell>
          <cell r="AH877">
            <v>0</v>
          </cell>
          <cell r="AI877" t="str">
            <v>X</v>
          </cell>
          <cell r="AJ877" t="str">
            <v>-</v>
          </cell>
          <cell r="AK877" t="str">
            <v>X</v>
          </cell>
        </row>
        <row r="878">
          <cell r="A878" t="str">
            <v>DPBYORXX</v>
          </cell>
          <cell r="B878" t="str">
            <v>OR</v>
          </cell>
          <cell r="C878" t="str">
            <v>OR</v>
          </cell>
          <cell r="D878" t="str">
            <v>DEPOE BAY</v>
          </cell>
          <cell r="E878" t="str">
            <v>DPBYORXXRS0</v>
          </cell>
          <cell r="F878">
            <v>672</v>
          </cell>
          <cell r="G878" t="str">
            <v>541765</v>
          </cell>
          <cell r="H878">
            <v>9117</v>
          </cell>
          <cell r="I878">
            <v>6971</v>
          </cell>
          <cell r="J878">
            <v>9117</v>
          </cell>
          <cell r="K878" t="str">
            <v>T145</v>
          </cell>
          <cell r="L878" t="str">
            <v>2395</v>
          </cell>
          <cell r="M878" t="str">
            <v>CENTURYTEL OF OREGON, INC.</v>
          </cell>
          <cell r="N878" t="str">
            <v>GLNNOR</v>
          </cell>
          <cell r="O878" t="str">
            <v>DEPOE BAY</v>
          </cell>
          <cell r="P878" t="str">
            <v>DEPOE BAY</v>
          </cell>
          <cell r="R878" t="str">
            <v>CT</v>
          </cell>
          <cell r="S878" t="str">
            <v>WEST</v>
          </cell>
          <cell r="T878" t="str">
            <v>BRIAN STADING</v>
          </cell>
          <cell r="U878" t="str">
            <v>CenturyTel of Oregon, Inc.</v>
          </cell>
          <cell r="V878" t="str">
            <v>TUECA</v>
          </cell>
          <cell r="W878">
            <v>2395</v>
          </cell>
          <cell r="X878" t="str">
            <v>PORTLAND OREGON</v>
          </cell>
          <cell r="Y878">
            <v>6971</v>
          </cell>
          <cell r="Z878">
            <v>9117</v>
          </cell>
          <cell r="AA878">
            <v>0</v>
          </cell>
          <cell r="AB878">
            <v>0</v>
          </cell>
          <cell r="AC878">
            <v>44.811356473410797</v>
          </cell>
          <cell r="AD878">
            <v>-124.05812524149768</v>
          </cell>
          <cell r="AE878" t="str">
            <v>43 COMBS AVE</v>
          </cell>
          <cell r="AF878" t="str">
            <v>DEPOE BAY</v>
          </cell>
          <cell r="AG878" t="str">
            <v>97341</v>
          </cell>
          <cell r="AH878">
            <v>0</v>
          </cell>
          <cell r="AI878" t="str">
            <v>X</v>
          </cell>
          <cell r="AJ878" t="str">
            <v>-</v>
          </cell>
          <cell r="AK878" t="str">
            <v>X</v>
          </cell>
        </row>
        <row r="879">
          <cell r="A879" t="str">
            <v>DPISALXA</v>
          </cell>
          <cell r="B879" t="str">
            <v>AL</v>
          </cell>
          <cell r="C879" t="str">
            <v>AL</v>
          </cell>
          <cell r="D879" t="str">
            <v>DAUPHIN ISLAND</v>
          </cell>
          <cell r="E879" t="str">
            <v>DPISALXARS0</v>
          </cell>
          <cell r="F879">
            <v>480</v>
          </cell>
          <cell r="G879" t="str">
            <v>251861</v>
          </cell>
          <cell r="H879">
            <v>2335</v>
          </cell>
          <cell r="I879">
            <v>8257</v>
          </cell>
          <cell r="J879">
            <v>2335</v>
          </cell>
          <cell r="K879" t="str">
            <v>T801</v>
          </cell>
          <cell r="L879" t="str">
            <v>9789</v>
          </cell>
          <cell r="M879" t="str">
            <v>CENTURYTEL TEL AL LLC (NORTHERN)</v>
          </cell>
          <cell r="N879" t="str">
            <v>DPISAL</v>
          </cell>
          <cell r="O879" t="str">
            <v>DAUPHIN ISLAND</v>
          </cell>
          <cell r="P879" t="str">
            <v>DAUPHIN IS</v>
          </cell>
          <cell r="R879" t="str">
            <v>CT</v>
          </cell>
          <cell r="S879" t="str">
            <v>EAST</v>
          </cell>
          <cell r="T879" t="str">
            <v>KEVIN MCCARTER</v>
          </cell>
          <cell r="U879" t="str">
            <v>CenturyTel of Alabama, LLC</v>
          </cell>
          <cell r="V879" t="str">
            <v>CenturyTel FCC #2 and #3</v>
          </cell>
          <cell r="W879">
            <v>9789</v>
          </cell>
          <cell r="X879" t="str">
            <v>MOBILE ALABAMA</v>
          </cell>
          <cell r="Y879">
            <v>8256</v>
          </cell>
          <cell r="Z879">
            <v>2335</v>
          </cell>
          <cell r="AA879">
            <v>1</v>
          </cell>
          <cell r="AB879">
            <v>0</v>
          </cell>
          <cell r="AC879">
            <v>30.258795516321133</v>
          </cell>
          <cell r="AD879">
            <v>-88.112839559946138</v>
          </cell>
          <cell r="AE879" t="str">
            <v>14 SEAWEED ST @ CHAUMONT AVE</v>
          </cell>
          <cell r="AF879" t="str">
            <v>DAUPHIN ISLAND</v>
          </cell>
          <cell r="AG879" t="str">
            <v>36528</v>
          </cell>
          <cell r="AH879">
            <v>0</v>
          </cell>
          <cell r="AI879" t="str">
            <v>X</v>
          </cell>
          <cell r="AJ879" t="str">
            <v>-</v>
          </cell>
          <cell r="AK879" t="str">
            <v>X</v>
          </cell>
        </row>
        <row r="880">
          <cell r="A880" t="str">
            <v>DPWRMOXA</v>
          </cell>
          <cell r="B880" t="str">
            <v>MO</v>
          </cell>
          <cell r="C880" t="str">
            <v>MO</v>
          </cell>
          <cell r="D880" t="str">
            <v>DEEPWATER</v>
          </cell>
          <cell r="E880" t="str">
            <v>DPWRMOXARS0</v>
          </cell>
          <cell r="F880">
            <v>524</v>
          </cell>
          <cell r="G880" t="str">
            <v>660696</v>
          </cell>
          <cell r="H880">
            <v>4003</v>
          </cell>
          <cell r="I880">
            <v>7138</v>
          </cell>
          <cell r="J880">
            <v>4003</v>
          </cell>
          <cell r="K880" t="str">
            <v>T867</v>
          </cell>
          <cell r="L880" t="str">
            <v>1811</v>
          </cell>
          <cell r="M880" t="str">
            <v>EMBARQ MISSOURI, INC. - MO</v>
          </cell>
          <cell r="N880" t="str">
            <v>DPWRMO</v>
          </cell>
          <cell r="O880" t="str">
            <v>DEEPWATER</v>
          </cell>
          <cell r="P880" t="str">
            <v>DEEPWATER</v>
          </cell>
          <cell r="R880" t="str">
            <v>EQ</v>
          </cell>
          <cell r="S880" t="str">
            <v>MIDWEST</v>
          </cell>
          <cell r="T880" t="str">
            <v>DUANE RING</v>
          </cell>
          <cell r="U880" t="str">
            <v>EMBARQ MISSOURI, INC. - MO</v>
          </cell>
          <cell r="V880" t="e">
            <v>#N/A</v>
          </cell>
          <cell r="W880" t="e">
            <v>#N/A</v>
          </cell>
          <cell r="X880" t="e">
            <v>#N/A</v>
          </cell>
          <cell r="Y880" t="e">
            <v>#N/A</v>
          </cell>
          <cell r="Z880" t="e">
            <v>#N/A</v>
          </cell>
          <cell r="AA880" t="e">
            <v>#N/A</v>
          </cell>
          <cell r="AB880" t="e">
            <v>#N/A</v>
          </cell>
          <cell r="AC880">
            <v>38.260503999999997</v>
          </cell>
          <cell r="AD880">
            <v>-93.772030999999998</v>
          </cell>
          <cell r="AE880" t="e">
            <v>#N/A</v>
          </cell>
          <cell r="AF880" t="e">
            <v>#N/A</v>
          </cell>
          <cell r="AG880" t="e">
            <v>#N/A</v>
          </cell>
          <cell r="AH880" t="e">
            <v>#N/A</v>
          </cell>
          <cell r="AI880" t="e">
            <v>#N/A</v>
          </cell>
          <cell r="AJ880" t="e">
            <v>#N/A</v>
          </cell>
          <cell r="AK880" t="e">
            <v>#N/A</v>
          </cell>
        </row>
        <row r="881">
          <cell r="A881" t="str">
            <v>DQNCLAXA</v>
          </cell>
          <cell r="B881" t="str">
            <v>LA</v>
          </cell>
          <cell r="C881" t="str">
            <v>LA</v>
          </cell>
          <cell r="D881" t="str">
            <v>DEQUINCY</v>
          </cell>
          <cell r="E881" t="str">
            <v>DQNCLAXADS0</v>
          </cell>
          <cell r="F881">
            <v>488</v>
          </cell>
          <cell r="G881" t="str">
            <v>337786</v>
          </cell>
          <cell r="H881">
            <v>3261</v>
          </cell>
          <cell r="I881">
            <v>8655</v>
          </cell>
          <cell r="J881">
            <v>3261</v>
          </cell>
          <cell r="K881" t="str">
            <v>T056</v>
          </cell>
          <cell r="L881" t="str">
            <v>0434</v>
          </cell>
          <cell r="M881" t="str">
            <v>CENTURYTEL OF EVANGELINE LLC</v>
          </cell>
          <cell r="N881" t="str">
            <v>DQNCLA</v>
          </cell>
          <cell r="O881" t="str">
            <v>DE QUINCY</v>
          </cell>
          <cell r="P881" t="str">
            <v>DE QUINCY</v>
          </cell>
          <cell r="R881" t="str">
            <v>CT</v>
          </cell>
          <cell r="S881" t="str">
            <v>EAST</v>
          </cell>
          <cell r="T881" t="str">
            <v>KEVIN MCCARTER</v>
          </cell>
          <cell r="U881" t="str">
            <v>CenturyTel of Evangeline, LLC</v>
          </cell>
          <cell r="V881" t="str">
            <v>CenturyTel FCC # 7</v>
          </cell>
          <cell r="W881">
            <v>434</v>
          </cell>
          <cell r="X881" t="str">
            <v>LAFAYETTE LOUISIANA</v>
          </cell>
          <cell r="Y881">
            <v>8654</v>
          </cell>
          <cell r="Z881">
            <v>3260</v>
          </cell>
          <cell r="AA881">
            <v>1</v>
          </cell>
          <cell r="AB881">
            <v>1</v>
          </cell>
          <cell r="AC881">
            <v>30.448622251081048</v>
          </cell>
          <cell r="AD881">
            <v>-93.432898733367068</v>
          </cell>
          <cell r="AE881" t="str">
            <v>102 E CENTER ST</v>
          </cell>
          <cell r="AF881" t="str">
            <v>DEQUINCY</v>
          </cell>
          <cell r="AG881" t="str">
            <v>70633</v>
          </cell>
          <cell r="AH881">
            <v>0</v>
          </cell>
          <cell r="AI881" t="str">
            <v>X</v>
          </cell>
          <cell r="AJ881" t="str">
            <v>X</v>
          </cell>
          <cell r="AK881" t="str">
            <v>-</v>
          </cell>
        </row>
        <row r="882">
          <cell r="A882" t="str">
            <v>DRANORXA</v>
          </cell>
          <cell r="B882" t="str">
            <v>OR</v>
          </cell>
          <cell r="C882" t="str">
            <v>OR</v>
          </cell>
          <cell r="D882" t="str">
            <v>DRAIN</v>
          </cell>
          <cell r="E882" t="str">
            <v>DRANORXADS0</v>
          </cell>
          <cell r="F882">
            <v>670</v>
          </cell>
          <cell r="G882" t="str">
            <v>541836</v>
          </cell>
          <cell r="H882">
            <v>8984</v>
          </cell>
          <cell r="I882">
            <v>7216</v>
          </cell>
          <cell r="J882">
            <v>8984</v>
          </cell>
          <cell r="K882" t="str">
            <v>T144</v>
          </cell>
          <cell r="L882" t="str">
            <v>2360</v>
          </cell>
          <cell r="M882" t="str">
            <v>CENTURYTEL OF OREGON, INC. DBA CENTURYLINK</v>
          </cell>
          <cell r="N882" t="str">
            <v>DRANOR</v>
          </cell>
          <cell r="O882" t="str">
            <v>DRAIN</v>
          </cell>
          <cell r="P882" t="str">
            <v>DRAIN</v>
          </cell>
          <cell r="R882" t="str">
            <v>CT</v>
          </cell>
          <cell r="S882" t="str">
            <v>WEST</v>
          </cell>
          <cell r="T882" t="str">
            <v>BRIAN STADING</v>
          </cell>
          <cell r="U882" t="str">
            <v>CenturyTel of Eastern Oregon, Inc.</v>
          </cell>
          <cell r="V882" t="str">
            <v>TUECA</v>
          </cell>
          <cell r="W882">
            <v>2360</v>
          </cell>
          <cell r="X882" t="str">
            <v>EUGENE OREGON</v>
          </cell>
          <cell r="Y882">
            <v>7216</v>
          </cell>
          <cell r="Z882">
            <v>8984</v>
          </cell>
          <cell r="AA882">
            <v>0</v>
          </cell>
          <cell r="AB882">
            <v>0</v>
          </cell>
          <cell r="AC882">
            <v>43.662645321472588</v>
          </cell>
          <cell r="AD882">
            <v>-123.31280467975749</v>
          </cell>
          <cell r="AE882" t="str">
            <v>125 C ST</v>
          </cell>
          <cell r="AF882" t="str">
            <v>DRAIN</v>
          </cell>
          <cell r="AG882" t="str">
            <v>97435</v>
          </cell>
          <cell r="AH882">
            <v>0</v>
          </cell>
          <cell r="AI882" t="str">
            <v>X</v>
          </cell>
          <cell r="AJ882" t="str">
            <v>-</v>
          </cell>
          <cell r="AK882" t="str">
            <v>-</v>
          </cell>
        </row>
        <row r="883">
          <cell r="A883" t="str">
            <v>DRBRMOXA</v>
          </cell>
          <cell r="B883" t="str">
            <v>MO</v>
          </cell>
          <cell r="C883" t="str">
            <v>MO</v>
          </cell>
          <cell r="D883" t="str">
            <v>DEARBORN</v>
          </cell>
          <cell r="E883" t="str">
            <v>DRBRMOXARS0</v>
          </cell>
          <cell r="F883">
            <v>524</v>
          </cell>
          <cell r="G883" t="str">
            <v>816450</v>
          </cell>
          <cell r="H883">
            <v>4268</v>
          </cell>
          <cell r="I883">
            <v>6956</v>
          </cell>
          <cell r="J883">
            <v>4268</v>
          </cell>
          <cell r="K883" t="str">
            <v>T867</v>
          </cell>
          <cell r="L883" t="str">
            <v>1811</v>
          </cell>
          <cell r="M883" t="str">
            <v>EMBARQ MISSOURI, INC. - MO</v>
          </cell>
          <cell r="N883" t="str">
            <v>DRBRMO</v>
          </cell>
          <cell r="O883" t="str">
            <v>DEARBORN</v>
          </cell>
          <cell r="P883" t="str">
            <v>DEARBORN</v>
          </cell>
          <cell r="R883" t="str">
            <v>EQ</v>
          </cell>
          <cell r="S883" t="str">
            <v>MIDWEST</v>
          </cell>
          <cell r="T883" t="str">
            <v>DUANE RING</v>
          </cell>
          <cell r="U883" t="str">
            <v>EMBARQ MISSOURI, INC. - MO</v>
          </cell>
          <cell r="V883" t="e">
            <v>#N/A</v>
          </cell>
          <cell r="W883" t="e">
            <v>#N/A</v>
          </cell>
          <cell r="X883" t="e">
            <v>#N/A</v>
          </cell>
          <cell r="Y883" t="e">
            <v>#N/A</v>
          </cell>
          <cell r="Z883" t="e">
            <v>#N/A</v>
          </cell>
          <cell r="AA883" t="e">
            <v>#N/A</v>
          </cell>
          <cell r="AB883" t="e">
            <v>#N/A</v>
          </cell>
          <cell r="AC883">
            <v>39.521774000000001</v>
          </cell>
          <cell r="AD883">
            <v>-94.770816999999994</v>
          </cell>
          <cell r="AE883" t="e">
            <v>#N/A</v>
          </cell>
          <cell r="AF883" t="e">
            <v>#N/A</v>
          </cell>
          <cell r="AG883" t="e">
            <v>#N/A</v>
          </cell>
          <cell r="AH883" t="e">
            <v>#N/A</v>
          </cell>
          <cell r="AI883" t="e">
            <v>#N/A</v>
          </cell>
          <cell r="AJ883" t="e">
            <v>#N/A</v>
          </cell>
          <cell r="AK883" t="e">
            <v>#N/A</v>
          </cell>
        </row>
        <row r="884">
          <cell r="A884" t="str">
            <v>DRBYMTMA</v>
          </cell>
          <cell r="B884" t="str">
            <v>MT</v>
          </cell>
          <cell r="C884" t="str">
            <v>MT</v>
          </cell>
          <cell r="D884" t="str">
            <v>DARBY</v>
          </cell>
          <cell r="E884" t="str">
            <v>DRBYMTMARS1</v>
          </cell>
          <cell r="F884">
            <v>648</v>
          </cell>
          <cell r="G884" t="str">
            <v>406821</v>
          </cell>
          <cell r="H884">
            <v>7644</v>
          </cell>
          <cell r="I884">
            <v>6522</v>
          </cell>
          <cell r="J884">
            <v>7644</v>
          </cell>
          <cell r="K884" t="str">
            <v>T600</v>
          </cell>
          <cell r="L884" t="str">
            <v>9636</v>
          </cell>
          <cell r="M884" t="str">
            <v>QWEST CORPORATION</v>
          </cell>
          <cell r="N884" t="str">
            <v>DRBYMTMA</v>
          </cell>
          <cell r="O884" t="str">
            <v>DARBY</v>
          </cell>
          <cell r="P884" t="str">
            <v>DARBY</v>
          </cell>
          <cell r="R884" t="str">
            <v>Q</v>
          </cell>
          <cell r="S884" t="str">
            <v>WEST</v>
          </cell>
          <cell r="T884" t="str">
            <v>BRIAN STADING</v>
          </cell>
          <cell r="U884" t="str">
            <v>QWEST CORPORATION</v>
          </cell>
          <cell r="V884" t="e">
            <v>#N/A</v>
          </cell>
          <cell r="W884" t="e">
            <v>#N/A</v>
          </cell>
          <cell r="X884" t="e">
            <v>#N/A</v>
          </cell>
          <cell r="Y884" t="e">
            <v>#N/A</v>
          </cell>
          <cell r="Z884" t="e">
            <v>#N/A</v>
          </cell>
          <cell r="AA884" t="e">
            <v>#N/A</v>
          </cell>
          <cell r="AB884" t="e">
            <v>#N/A</v>
          </cell>
          <cell r="AC884">
            <v>46.020556999999997</v>
          </cell>
          <cell r="AD884">
            <v>-114.178337</v>
          </cell>
          <cell r="AE884" t="e">
            <v>#N/A</v>
          </cell>
          <cell r="AF884" t="e">
            <v>#N/A</v>
          </cell>
          <cell r="AG884" t="e">
            <v>#N/A</v>
          </cell>
          <cell r="AH884" t="e">
            <v>#N/A</v>
          </cell>
          <cell r="AI884" t="e">
            <v>#N/A</v>
          </cell>
          <cell r="AJ884" t="e">
            <v>#N/A</v>
          </cell>
          <cell r="AK884" t="e">
            <v>#N/A</v>
          </cell>
        </row>
        <row r="885">
          <cell r="A885" t="str">
            <v>DRDNARXA</v>
          </cell>
          <cell r="B885" t="str">
            <v>AR</v>
          </cell>
          <cell r="C885" t="str">
            <v>AR</v>
          </cell>
          <cell r="D885" t="str">
            <v>DARDANELLE</v>
          </cell>
          <cell r="E885" t="str">
            <v>DRDNARXADS0</v>
          </cell>
          <cell r="F885">
            <v>528</v>
          </cell>
          <cell r="G885" t="str">
            <v>479229</v>
          </cell>
          <cell r="H885">
            <v>3635</v>
          </cell>
          <cell r="I885">
            <v>7693</v>
          </cell>
          <cell r="J885">
            <v>3635</v>
          </cell>
          <cell r="K885" t="str">
            <v>T090</v>
          </cell>
          <cell r="L885" t="str">
            <v>1142</v>
          </cell>
          <cell r="M885" t="str">
            <v>CENTURYTEL NW AR-RUSSELVL</v>
          </cell>
          <cell r="N885" t="str">
            <v>DRDNAR</v>
          </cell>
          <cell r="O885" t="str">
            <v>DARDANELLE</v>
          </cell>
          <cell r="P885" t="str">
            <v>DARDANELLE</v>
          </cell>
          <cell r="R885" t="str">
            <v>CT</v>
          </cell>
          <cell r="S885" t="str">
            <v>EAST</v>
          </cell>
          <cell r="T885" t="str">
            <v>KEVIN MCCARTER</v>
          </cell>
          <cell r="U885" t="str">
            <v>CenturyTel of Northwest Arkansas, LLC</v>
          </cell>
          <cell r="V885" t="str">
            <v>CenturyTel FCC # 7</v>
          </cell>
          <cell r="W885">
            <v>1142</v>
          </cell>
          <cell r="X885" t="str">
            <v>LITTLE ROCK ARKANSAS</v>
          </cell>
          <cell r="Y885">
            <v>7693</v>
          </cell>
          <cell r="Z885">
            <v>3635</v>
          </cell>
          <cell r="AA885">
            <v>0</v>
          </cell>
          <cell r="AB885">
            <v>0</v>
          </cell>
          <cell r="AC885">
            <v>35.220065066799762</v>
          </cell>
          <cell r="AD885">
            <v>-93.153979358244413</v>
          </cell>
          <cell r="AE885" t="str">
            <v>103 LOCUST ST</v>
          </cell>
          <cell r="AF885" t="str">
            <v>DARDANELLE</v>
          </cell>
          <cell r="AG885" t="str">
            <v>72834</v>
          </cell>
          <cell r="AH885">
            <v>0</v>
          </cell>
          <cell r="AI885" t="str">
            <v>X</v>
          </cell>
          <cell r="AJ885" t="str">
            <v>X</v>
          </cell>
          <cell r="AK885" t="str">
            <v>-</v>
          </cell>
        </row>
        <row r="886">
          <cell r="A886" t="str">
            <v>DRDNMOXA</v>
          </cell>
          <cell r="B886" t="str">
            <v>MO</v>
          </cell>
          <cell r="C886" t="str">
            <v>MO</v>
          </cell>
          <cell r="D886" t="str">
            <v>DARDENNE</v>
          </cell>
          <cell r="E886" t="str">
            <v>DRDNMOXARS1</v>
          </cell>
          <cell r="F886">
            <v>520</v>
          </cell>
          <cell r="G886" t="str">
            <v>636561</v>
          </cell>
          <cell r="H886">
            <v>3583</v>
          </cell>
          <cell r="I886">
            <v>6823</v>
          </cell>
          <cell r="J886">
            <v>3583</v>
          </cell>
          <cell r="K886" t="str">
            <v>T806</v>
          </cell>
          <cell r="L886" t="str">
            <v>9787</v>
          </cell>
          <cell r="M886" t="str">
            <v>CENTURYTEL MISSOURI LLC (SOUTHWEST)</v>
          </cell>
          <cell r="N886" t="str">
            <v>DRDNMO</v>
          </cell>
          <cell r="O886" t="str">
            <v>DARDENNE-O FALLON</v>
          </cell>
          <cell r="P886" t="str">
            <v>DARDENNE</v>
          </cell>
          <cell r="R886" t="str">
            <v>CT</v>
          </cell>
          <cell r="S886" t="str">
            <v>MIDWEST</v>
          </cell>
          <cell r="T886" t="str">
            <v>DUANE RING</v>
          </cell>
          <cell r="U886" t="str">
            <v>CenturyTel of Missouri, LLC</v>
          </cell>
          <cell r="V886" t="str">
            <v>CenturyTel FCC #2 and #3</v>
          </cell>
          <cell r="W886">
            <v>9787</v>
          </cell>
          <cell r="X886" t="str">
            <v>ST LOUIS MISSOURI</v>
          </cell>
          <cell r="Y886">
            <v>6824</v>
          </cell>
          <cell r="Z886">
            <v>3583</v>
          </cell>
          <cell r="AA886">
            <v>-1</v>
          </cell>
          <cell r="AB886">
            <v>0</v>
          </cell>
          <cell r="AC886">
            <v>38.760144188098813</v>
          </cell>
          <cell r="AD886">
            <v>-90.767510959939386</v>
          </cell>
          <cell r="AE886" t="str">
            <v>2105 HWY 40-61</v>
          </cell>
          <cell r="AF886" t="str">
            <v>DARDENNE</v>
          </cell>
          <cell r="AG886" t="str">
            <v>63366</v>
          </cell>
          <cell r="AH886">
            <v>0</v>
          </cell>
          <cell r="AI886" t="str">
            <v>-</v>
          </cell>
          <cell r="AJ886" t="str">
            <v>-</v>
          </cell>
          <cell r="AK886" t="str">
            <v>X</v>
          </cell>
        </row>
        <row r="887">
          <cell r="A887" t="str">
            <v>DRHMKSXA</v>
          </cell>
          <cell r="B887" t="str">
            <v>KS</v>
          </cell>
          <cell r="C887" t="str">
            <v>KS</v>
          </cell>
          <cell r="D887" t="str">
            <v>DURHAM</v>
          </cell>
          <cell r="E887" t="str">
            <v>DRHMKSXARS0</v>
          </cell>
          <cell r="F887">
            <v>532</v>
          </cell>
          <cell r="G887" t="str">
            <v>620732</v>
          </cell>
          <cell r="H887">
            <v>4566</v>
          </cell>
          <cell r="I887">
            <v>7323</v>
          </cell>
          <cell r="J887">
            <v>4566</v>
          </cell>
          <cell r="K887" t="str">
            <v>T871</v>
          </cell>
          <cell r="L887" t="str">
            <v>1810</v>
          </cell>
          <cell r="M887" t="str">
            <v>UNITED TEL OF EASTERN KANSAS</v>
          </cell>
          <cell r="N887" t="str">
            <v>DRHMKS</v>
          </cell>
          <cell r="O887" t="str">
            <v>DURHAM</v>
          </cell>
          <cell r="P887" t="str">
            <v>DURHAM</v>
          </cell>
          <cell r="R887" t="str">
            <v>EQ</v>
          </cell>
          <cell r="S887" t="str">
            <v>MIDWEST</v>
          </cell>
          <cell r="T887" t="str">
            <v>DUANE RING</v>
          </cell>
          <cell r="U887" t="str">
            <v>UNITED TEL OF EASTERN KANSAS</v>
          </cell>
          <cell r="V887" t="e">
            <v>#N/A</v>
          </cell>
          <cell r="W887" t="e">
            <v>#N/A</v>
          </cell>
          <cell r="X887" t="e">
            <v>#N/A</v>
          </cell>
          <cell r="Y887" t="e">
            <v>#N/A</v>
          </cell>
          <cell r="Z887" t="e">
            <v>#N/A</v>
          </cell>
          <cell r="AA887" t="e">
            <v>#N/A</v>
          </cell>
          <cell r="AB887" t="e">
            <v>#N/A</v>
          </cell>
          <cell r="AC887">
            <v>38.486513000000002</v>
          </cell>
          <cell r="AD887">
            <v>-97.225684999999999</v>
          </cell>
          <cell r="AE887" t="e">
            <v>#N/A</v>
          </cell>
          <cell r="AF887" t="e">
            <v>#N/A</v>
          </cell>
          <cell r="AG887" t="e">
            <v>#N/A</v>
          </cell>
          <cell r="AH887" t="e">
            <v>#N/A</v>
          </cell>
          <cell r="AI887" t="e">
            <v>#N/A</v>
          </cell>
          <cell r="AJ887" t="e">
            <v>#N/A</v>
          </cell>
          <cell r="AK887" t="e">
            <v>#N/A</v>
          </cell>
        </row>
        <row r="888">
          <cell r="A888" t="str">
            <v>DRLDMTMA</v>
          </cell>
          <cell r="B888" t="str">
            <v>MT</v>
          </cell>
          <cell r="C888" t="str">
            <v>MT</v>
          </cell>
          <cell r="D888" t="str">
            <v>DEER LODGE</v>
          </cell>
          <cell r="E888" t="str">
            <v>DRLDMTMARS1</v>
          </cell>
          <cell r="F888">
            <v>648</v>
          </cell>
          <cell r="G888" t="str">
            <v>406846</v>
          </cell>
          <cell r="H888">
            <v>7444</v>
          </cell>
          <cell r="I888">
            <v>6401</v>
          </cell>
          <cell r="J888">
            <v>7444</v>
          </cell>
          <cell r="K888" t="str">
            <v>T600</v>
          </cell>
          <cell r="L888" t="str">
            <v>9636</v>
          </cell>
          <cell r="M888" t="str">
            <v>QWEST CORPORATION</v>
          </cell>
          <cell r="N888" t="str">
            <v>DRLDMTMA</v>
          </cell>
          <cell r="O888" t="str">
            <v>DEER LODGE</v>
          </cell>
          <cell r="P888" t="str">
            <v>DEER LODGE</v>
          </cell>
          <cell r="R888" t="str">
            <v>Q</v>
          </cell>
          <cell r="S888" t="str">
            <v>WEST</v>
          </cell>
          <cell r="T888" t="str">
            <v>BRIAN STADING</v>
          </cell>
          <cell r="U888" t="str">
            <v>QWEST CORPORATION</v>
          </cell>
          <cell r="V888" t="e">
            <v>#N/A</v>
          </cell>
          <cell r="W888" t="e">
            <v>#N/A</v>
          </cell>
          <cell r="X888" t="e">
            <v>#N/A</v>
          </cell>
          <cell r="Y888" t="e">
            <v>#N/A</v>
          </cell>
          <cell r="Z888" t="e">
            <v>#N/A</v>
          </cell>
          <cell r="AA888" t="e">
            <v>#N/A</v>
          </cell>
          <cell r="AB888" t="e">
            <v>#N/A</v>
          </cell>
          <cell r="AC888">
            <v>46.397778000000002</v>
          </cell>
          <cell r="AD888">
            <v>-112.73361199999999</v>
          </cell>
          <cell r="AE888" t="e">
            <v>#N/A</v>
          </cell>
          <cell r="AF888" t="e">
            <v>#N/A</v>
          </cell>
          <cell r="AG888" t="e">
            <v>#N/A</v>
          </cell>
          <cell r="AH888" t="e">
            <v>#N/A</v>
          </cell>
          <cell r="AI888" t="e">
            <v>#N/A</v>
          </cell>
          <cell r="AJ888" t="e">
            <v>#N/A</v>
          </cell>
          <cell r="AK888" t="e">
            <v>#N/A</v>
          </cell>
        </row>
        <row r="889">
          <cell r="A889" t="str">
            <v>DRLDWIXA</v>
          </cell>
          <cell r="B889" t="str">
            <v>WI</v>
          </cell>
          <cell r="C889" t="str">
            <v>WI</v>
          </cell>
          <cell r="D889" t="str">
            <v>DAIRYLAND</v>
          </cell>
          <cell r="E889" t="str">
            <v>DRLDWIXARS0</v>
          </cell>
          <cell r="F889">
            <v>352</v>
          </cell>
          <cell r="G889" t="str">
            <v>320242</v>
          </cell>
          <cell r="H889">
            <v>4490</v>
          </cell>
          <cell r="I889">
            <v>5482</v>
          </cell>
          <cell r="J889">
            <v>4490</v>
          </cell>
          <cell r="K889" t="str">
            <v>T109</v>
          </cell>
          <cell r="L889" t="str">
            <v>0950</v>
          </cell>
          <cell r="M889" t="str">
            <v>CENTURYTEL NW WISCONSIN</v>
          </cell>
          <cell r="N889" t="str">
            <v>DRLDWI</v>
          </cell>
          <cell r="O889" t="str">
            <v>DAIRYLAND</v>
          </cell>
          <cell r="P889" t="str">
            <v>DAIRYLAND</v>
          </cell>
          <cell r="R889" t="str">
            <v>CT</v>
          </cell>
          <cell r="S889" t="str">
            <v>MIDWEST</v>
          </cell>
          <cell r="T889" t="str">
            <v>DUANE RING</v>
          </cell>
          <cell r="U889" t="str">
            <v>CenturyTel of Northwest Wisconsin, LLC</v>
          </cell>
          <cell r="V889" t="str">
            <v>CenturyTel FCC # 7</v>
          </cell>
          <cell r="W889">
            <v>950</v>
          </cell>
          <cell r="X889" t="str">
            <v>NORTHWEST WISCONSIN</v>
          </cell>
          <cell r="Y889">
            <v>5482</v>
          </cell>
          <cell r="Z889">
            <v>4490</v>
          </cell>
          <cell r="AA889">
            <v>0</v>
          </cell>
          <cell r="AB889">
            <v>0</v>
          </cell>
          <cell r="AC889">
            <v>46.161100465985761</v>
          </cell>
          <cell r="AD889">
            <v>-92.232888385213784</v>
          </cell>
          <cell r="AE889" t="str">
            <v>16696 STHWY 35</v>
          </cell>
          <cell r="AF889" t="str">
            <v>DAIRYLAND</v>
          </cell>
          <cell r="AG889" t="str">
            <v>54830</v>
          </cell>
          <cell r="AH889">
            <v>0</v>
          </cell>
          <cell r="AI889" t="str">
            <v>X</v>
          </cell>
          <cell r="AJ889" t="str">
            <v>-</v>
          </cell>
          <cell r="AK889" t="str">
            <v>X</v>
          </cell>
        </row>
        <row r="890">
          <cell r="A890" t="str">
            <v>DRPKWA01</v>
          </cell>
          <cell r="B890" t="str">
            <v>WA</v>
          </cell>
          <cell r="C890" t="str">
            <v>WA</v>
          </cell>
          <cell r="D890" t="str">
            <v>DEER PARK</v>
          </cell>
          <cell r="E890" t="str">
            <v>DRPKWA01DS0</v>
          </cell>
          <cell r="F890">
            <v>676</v>
          </cell>
          <cell r="G890" t="str">
            <v>509262</v>
          </cell>
          <cell r="H890">
            <v>8194</v>
          </cell>
          <cell r="I890">
            <v>6183</v>
          </cell>
          <cell r="J890">
            <v>8194</v>
          </cell>
          <cell r="K890" t="str">
            <v>T600</v>
          </cell>
          <cell r="L890" t="str">
            <v>9638</v>
          </cell>
          <cell r="M890" t="str">
            <v>QWEST CORPORATION</v>
          </cell>
          <cell r="N890" t="str">
            <v>DRPKWA01</v>
          </cell>
          <cell r="O890" t="str">
            <v>DEER PARK</v>
          </cell>
          <cell r="P890" t="str">
            <v>DEER PARK</v>
          </cell>
          <cell r="R890" t="str">
            <v>Q</v>
          </cell>
          <cell r="S890" t="str">
            <v>WEST</v>
          </cell>
          <cell r="T890" t="str">
            <v>BRIAN STADING</v>
          </cell>
          <cell r="U890" t="str">
            <v>QWEST CORPORATION</v>
          </cell>
          <cell r="V890" t="e">
            <v>#N/A</v>
          </cell>
          <cell r="W890" t="e">
            <v>#N/A</v>
          </cell>
          <cell r="X890" t="e">
            <v>#N/A</v>
          </cell>
          <cell r="Y890" t="e">
            <v>#N/A</v>
          </cell>
          <cell r="Z890" t="e">
            <v>#N/A</v>
          </cell>
          <cell r="AA890" t="e">
            <v>#N/A</v>
          </cell>
          <cell r="AB890" t="e">
            <v>#N/A</v>
          </cell>
          <cell r="AC890">
            <v>47.954279999999997</v>
          </cell>
          <cell r="AD890">
            <v>-117.476203</v>
          </cell>
          <cell r="AE890" t="e">
            <v>#N/A</v>
          </cell>
          <cell r="AF890" t="e">
            <v>#N/A</v>
          </cell>
          <cell r="AG890" t="e">
            <v>#N/A</v>
          </cell>
          <cell r="AH890" t="e">
            <v>#N/A</v>
          </cell>
          <cell r="AI890" t="e">
            <v>#N/A</v>
          </cell>
          <cell r="AJ890" t="e">
            <v>#N/A</v>
          </cell>
          <cell r="AK890" t="e">
            <v>#N/A</v>
          </cell>
        </row>
        <row r="891">
          <cell r="A891" t="str">
            <v>DRPRNCXA</v>
          </cell>
          <cell r="B891" t="str">
            <v>NC</v>
          </cell>
          <cell r="C891" t="str">
            <v>NC</v>
          </cell>
          <cell r="D891" t="str">
            <v>DRAPER</v>
          </cell>
          <cell r="E891" t="str">
            <v>DRPRNCXARS0</v>
          </cell>
          <cell r="F891">
            <v>424</v>
          </cell>
          <cell r="G891" t="str">
            <v>336635</v>
          </cell>
          <cell r="H891">
            <v>1677</v>
          </cell>
          <cell r="I891">
            <v>6311</v>
          </cell>
          <cell r="J891">
            <v>1677</v>
          </cell>
          <cell r="K891" t="str">
            <v>T860</v>
          </cell>
          <cell r="L891" t="str">
            <v>0471</v>
          </cell>
          <cell r="M891" t="str">
            <v>CENTRAL TEL. CO. OF NORTH CAROLINA</v>
          </cell>
          <cell r="N891" t="str">
            <v>DRPRNC</v>
          </cell>
          <cell r="O891" t="str">
            <v>EDEN</v>
          </cell>
          <cell r="P891" t="str">
            <v>EDEN</v>
          </cell>
          <cell r="R891" t="str">
            <v>EQ</v>
          </cell>
          <cell r="S891" t="str">
            <v>EAST</v>
          </cell>
          <cell r="T891" t="str">
            <v>KEVIN MCCARTER</v>
          </cell>
          <cell r="U891" t="str">
            <v>CENTRAL TEL. CO. OF NORTH CAROLINA</v>
          </cell>
          <cell r="V891" t="e">
            <v>#N/A</v>
          </cell>
          <cell r="W891" t="e">
            <v>#N/A</v>
          </cell>
          <cell r="X891" t="e">
            <v>#N/A</v>
          </cell>
          <cell r="Y891" t="e">
            <v>#N/A</v>
          </cell>
          <cell r="Z891" t="e">
            <v>#N/A</v>
          </cell>
          <cell r="AA891" t="e">
            <v>#N/A</v>
          </cell>
          <cell r="AB891" t="e">
            <v>#N/A</v>
          </cell>
          <cell r="AC891">
            <v>36.514539999999997</v>
          </cell>
          <cell r="AD891">
            <v>-79.6965</v>
          </cell>
          <cell r="AE891" t="e">
            <v>#N/A</v>
          </cell>
          <cell r="AF891" t="e">
            <v>#N/A</v>
          </cell>
          <cell r="AG891" t="e">
            <v>#N/A</v>
          </cell>
          <cell r="AH891" t="e">
            <v>#N/A</v>
          </cell>
          <cell r="AI891" t="e">
            <v>#N/A</v>
          </cell>
          <cell r="AJ891" t="e">
            <v>#N/A</v>
          </cell>
          <cell r="AK891" t="e">
            <v>#N/A</v>
          </cell>
        </row>
        <row r="892">
          <cell r="A892" t="str">
            <v>DRPRUTKJ</v>
          </cell>
          <cell r="B892" t="str">
            <v>UT</v>
          </cell>
          <cell r="C892" t="str">
            <v>UT</v>
          </cell>
          <cell r="D892" t="str">
            <v>T-Mobile Draper MSC</v>
          </cell>
          <cell r="E892" t="str">
            <v>DRPRUTKJ</v>
          </cell>
          <cell r="F892">
            <v>660</v>
          </cell>
          <cell r="G892"/>
          <cell r="H892"/>
          <cell r="I892">
            <v>7626</v>
          </cell>
          <cell r="J892">
            <v>7057</v>
          </cell>
          <cell r="K892" t="str">
            <v>TMO</v>
          </cell>
          <cell r="L892" t="str">
            <v>MSC</v>
          </cell>
          <cell r="M892" t="str">
            <v>T-Mobile</v>
          </cell>
          <cell r="N892" t="str">
            <v>DRPRUTKJ</v>
          </cell>
          <cell r="O892" t="str">
            <v>in Qwest DRPRUTMA SWC</v>
          </cell>
          <cell r="P892"/>
          <cell r="Q892"/>
          <cell r="R892" t="str">
            <v>TMO</v>
          </cell>
          <cell r="S892"/>
          <cell r="T892"/>
          <cell r="U892" t="str">
            <v>T-Mobile</v>
          </cell>
          <cell r="V892"/>
          <cell r="W892"/>
          <cell r="X892"/>
          <cell r="Y892">
            <v>7626</v>
          </cell>
          <cell r="Z892">
            <v>7057</v>
          </cell>
          <cell r="AA892">
            <v>0</v>
          </cell>
          <cell r="AB892">
            <v>0</v>
          </cell>
          <cell r="AC892">
            <v>40.524999999999999</v>
          </cell>
          <cell r="AD892" t="str">
            <v>-111.8975</v>
          </cell>
          <cell r="AE892" t="str">
            <v>264 W. 12300 SOUTH</v>
          </cell>
          <cell r="AF892" t="str">
            <v>Draper</v>
          </cell>
          <cell r="AG892" t="str">
            <v>84020</v>
          </cell>
          <cell r="AH892"/>
          <cell r="AI892"/>
          <cell r="AJ892"/>
          <cell r="AK892"/>
        </row>
        <row r="893">
          <cell r="A893" t="str">
            <v>DRPRUTMA</v>
          </cell>
          <cell r="B893" t="str">
            <v>UT</v>
          </cell>
          <cell r="C893" t="str">
            <v>UT</v>
          </cell>
          <cell r="D893" t="str">
            <v>DRAPER</v>
          </cell>
          <cell r="E893" t="str">
            <v>DRPRUTMADS0</v>
          </cell>
          <cell r="F893">
            <v>660</v>
          </cell>
          <cell r="G893" t="str">
            <v>801432</v>
          </cell>
          <cell r="H893">
            <v>7052</v>
          </cell>
          <cell r="I893">
            <v>7621</v>
          </cell>
          <cell r="J893">
            <v>7052</v>
          </cell>
          <cell r="K893" t="str">
            <v>T600</v>
          </cell>
          <cell r="L893" t="str">
            <v>9636</v>
          </cell>
          <cell r="M893" t="str">
            <v>QWEST CORPORATION</v>
          </cell>
          <cell r="N893" t="str">
            <v>DRPRUTMA</v>
          </cell>
          <cell r="O893" t="str">
            <v>SALT LAKE CITY</v>
          </cell>
          <cell r="P893" t="str">
            <v>MIDVALE</v>
          </cell>
          <cell r="R893" t="str">
            <v>Q</v>
          </cell>
          <cell r="S893" t="str">
            <v>WEST</v>
          </cell>
          <cell r="T893" t="str">
            <v>BRIAN STADING</v>
          </cell>
          <cell r="U893" t="str">
            <v>QWEST CORPORATION</v>
          </cell>
          <cell r="V893" t="e">
            <v>#N/A</v>
          </cell>
          <cell r="W893" t="e">
            <v>#N/A</v>
          </cell>
          <cell r="X893" t="e">
            <v>#N/A</v>
          </cell>
          <cell r="Y893" t="e">
            <v>#N/A</v>
          </cell>
          <cell r="Z893" t="e">
            <v>#N/A</v>
          </cell>
          <cell r="AA893" t="e">
            <v>#N/A</v>
          </cell>
          <cell r="AB893" t="e">
            <v>#N/A</v>
          </cell>
          <cell r="AC893">
            <v>40.545278000000003</v>
          </cell>
          <cell r="AD893">
            <v>-111.86277800000001</v>
          </cell>
          <cell r="AE893" t="e">
            <v>#N/A</v>
          </cell>
          <cell r="AF893" t="e">
            <v>#N/A</v>
          </cell>
          <cell r="AG893" t="e">
            <v>#N/A</v>
          </cell>
          <cell r="AH893" t="e">
            <v>#N/A</v>
          </cell>
          <cell r="AI893" t="e">
            <v>#N/A</v>
          </cell>
          <cell r="AJ893" t="e">
            <v>#N/A</v>
          </cell>
          <cell r="AK893" t="e">
            <v>#N/A</v>
          </cell>
        </row>
        <row r="894">
          <cell r="A894" t="str">
            <v>DRTNWIXA</v>
          </cell>
          <cell r="B894" t="str">
            <v>WI</v>
          </cell>
          <cell r="C894" t="str">
            <v>WI</v>
          </cell>
          <cell r="D894" t="str">
            <v>DARLINGTON</v>
          </cell>
          <cell r="E894" t="str">
            <v>DRTNWIXARS0</v>
          </cell>
          <cell r="F894">
            <v>354</v>
          </cell>
          <cell r="G894" t="str">
            <v>608776</v>
          </cell>
          <cell r="H894">
            <v>3862</v>
          </cell>
          <cell r="I894">
            <v>6016</v>
          </cell>
          <cell r="J894">
            <v>3862</v>
          </cell>
          <cell r="K894" t="str">
            <v>T098</v>
          </cell>
          <cell r="L894" t="str">
            <v>1159</v>
          </cell>
          <cell r="M894" t="str">
            <v>CENTURYTEL CENTRAL WISCONSIN</v>
          </cell>
          <cell r="N894" t="str">
            <v>DRTNWI</v>
          </cell>
          <cell r="O894" t="str">
            <v>DARLINGTON</v>
          </cell>
          <cell r="P894" t="str">
            <v>DARLINGTON</v>
          </cell>
          <cell r="R894" t="str">
            <v>CT</v>
          </cell>
          <cell r="S894" t="str">
            <v>MIDWEST</v>
          </cell>
          <cell r="T894" t="str">
            <v>DUANE RING</v>
          </cell>
          <cell r="U894" t="str">
            <v>CenturyTel of Central Wisconsin, LLC</v>
          </cell>
          <cell r="V894" t="str">
            <v>CenturyTel FCC #1</v>
          </cell>
          <cell r="W894">
            <v>1159</v>
          </cell>
          <cell r="X894" t="str">
            <v>SOUTHWEST WISCONSIN</v>
          </cell>
          <cell r="Y894">
            <v>6016</v>
          </cell>
          <cell r="Z894">
            <v>3862</v>
          </cell>
          <cell r="AA894">
            <v>0</v>
          </cell>
          <cell r="AB894">
            <v>0</v>
          </cell>
          <cell r="AC894">
            <v>42.679696572875265</v>
          </cell>
          <cell r="AD894">
            <v>-90.116290583529121</v>
          </cell>
          <cell r="AE894" t="str">
            <v>411 MAIN ST</v>
          </cell>
          <cell r="AF894" t="str">
            <v>DARLINGTON</v>
          </cell>
          <cell r="AG894" t="str">
            <v>53530</v>
          </cell>
          <cell r="AH894">
            <v>0</v>
          </cell>
          <cell r="AI894" t="str">
            <v>-</v>
          </cell>
          <cell r="AJ894" t="str">
            <v>-</v>
          </cell>
          <cell r="AK894" t="str">
            <v>X</v>
          </cell>
        </row>
        <row r="895">
          <cell r="A895" t="str">
            <v>DRVYAZNO</v>
          </cell>
          <cell r="B895" t="str">
            <v>AZ</v>
          </cell>
          <cell r="C895" t="str">
            <v>AZ</v>
          </cell>
          <cell r="D895" t="str">
            <v>DEER VALLEY NORTH</v>
          </cell>
          <cell r="E895" t="str">
            <v>DRVYAZNODS0</v>
          </cell>
          <cell r="F895">
            <v>666</v>
          </cell>
          <cell r="G895" t="str">
            <v>623207</v>
          </cell>
          <cell r="H895">
            <v>6765</v>
          </cell>
          <cell r="I895">
            <v>9085</v>
          </cell>
          <cell r="J895">
            <v>6765</v>
          </cell>
          <cell r="K895" t="str">
            <v>T600</v>
          </cell>
          <cell r="L895" t="str">
            <v>9636</v>
          </cell>
          <cell r="M895" t="str">
            <v>QWEST CORPORATION</v>
          </cell>
          <cell r="N895" t="str">
            <v>DRVYAZNO</v>
          </cell>
          <cell r="O895" t="str">
            <v>PHOENIX</v>
          </cell>
          <cell r="P895" t="str">
            <v>PHOENIX</v>
          </cell>
          <cell r="R895" t="str">
            <v>Q</v>
          </cell>
          <cell r="S895" t="str">
            <v>MOUNTAIN WEST</v>
          </cell>
          <cell r="T895" t="str">
            <v>TERRY BEELER</v>
          </cell>
          <cell r="U895" t="str">
            <v>QWEST CORPORATION</v>
          </cell>
          <cell r="V895" t="e">
            <v>#N/A</v>
          </cell>
          <cell r="W895" t="e">
            <v>#N/A</v>
          </cell>
          <cell r="X895" t="e">
            <v>#N/A</v>
          </cell>
          <cell r="Y895" t="e">
            <v>#N/A</v>
          </cell>
          <cell r="Z895" t="e">
            <v>#N/A</v>
          </cell>
          <cell r="AA895" t="e">
            <v>#N/A</v>
          </cell>
          <cell r="AB895" t="e">
            <v>#N/A</v>
          </cell>
          <cell r="AC895">
            <v>33.683799999999998</v>
          </cell>
          <cell r="AD895">
            <v>-112.114524</v>
          </cell>
          <cell r="AE895" t="e">
            <v>#N/A</v>
          </cell>
          <cell r="AF895" t="e">
            <v>#N/A</v>
          </cell>
          <cell r="AG895" t="e">
            <v>#N/A</v>
          </cell>
          <cell r="AH895" t="e">
            <v>#N/A</v>
          </cell>
          <cell r="AI895" t="e">
            <v>#N/A</v>
          </cell>
          <cell r="AJ895" t="e">
            <v>#N/A</v>
          </cell>
          <cell r="AK895" t="e">
            <v>#N/A</v>
          </cell>
        </row>
        <row r="896">
          <cell r="A896" t="str">
            <v>DRWDMNXD</v>
          </cell>
          <cell r="B896" t="str">
            <v>MN</v>
          </cell>
          <cell r="C896" t="str">
            <v>MN</v>
          </cell>
          <cell r="D896" t="str">
            <v>DEERWOOD</v>
          </cell>
          <cell r="E896" t="str">
            <v>DRWDMNXDRS0</v>
          </cell>
          <cell r="F896">
            <v>636</v>
          </cell>
          <cell r="G896" t="str">
            <v>218534</v>
          </cell>
          <cell r="H896">
            <v>4748</v>
          </cell>
          <cell r="I896">
            <v>5525</v>
          </cell>
          <cell r="J896">
            <v>4748</v>
          </cell>
          <cell r="K896" t="str">
            <v>T866</v>
          </cell>
          <cell r="L896" t="str">
            <v>1456</v>
          </cell>
          <cell r="M896" t="str">
            <v>EMBARQ MINNESOTA</v>
          </cell>
          <cell r="N896" t="str">
            <v>DRWDMN</v>
          </cell>
          <cell r="O896" t="str">
            <v>DEERWOOD</v>
          </cell>
          <cell r="P896" t="str">
            <v>DEERWOOD</v>
          </cell>
          <cell r="R896" t="str">
            <v>EQ</v>
          </cell>
          <cell r="S896" t="str">
            <v>MIDWEST</v>
          </cell>
          <cell r="T896" t="str">
            <v>DUANE RING</v>
          </cell>
          <cell r="U896" t="str">
            <v>EMBARQ MINNESOTA</v>
          </cell>
          <cell r="V896" t="e">
            <v>#N/A</v>
          </cell>
          <cell r="W896" t="e">
            <v>#N/A</v>
          </cell>
          <cell r="X896" t="e">
            <v>#N/A</v>
          </cell>
          <cell r="Y896" t="e">
            <v>#N/A</v>
          </cell>
          <cell r="Z896" t="e">
            <v>#N/A</v>
          </cell>
          <cell r="AA896" t="e">
            <v>#N/A</v>
          </cell>
          <cell r="AB896" t="e">
            <v>#N/A</v>
          </cell>
          <cell r="AC896">
            <v>46.475113</v>
          </cell>
          <cell r="AD896">
            <v>-93.901870000000002</v>
          </cell>
          <cell r="AE896" t="e">
            <v>#N/A</v>
          </cell>
          <cell r="AF896" t="e">
            <v>#N/A</v>
          </cell>
          <cell r="AG896" t="e">
            <v>#N/A</v>
          </cell>
          <cell r="AH896" t="e">
            <v>#N/A</v>
          </cell>
          <cell r="AI896" t="e">
            <v>#N/A</v>
          </cell>
          <cell r="AJ896" t="e">
            <v>#N/A</v>
          </cell>
          <cell r="AK896" t="e">
            <v>#N/A</v>
          </cell>
        </row>
        <row r="897">
          <cell r="A897" t="str">
            <v>DSARARXA</v>
          </cell>
          <cell r="B897" t="str">
            <v>AR</v>
          </cell>
          <cell r="C897" t="str">
            <v>AR</v>
          </cell>
          <cell r="D897" t="str">
            <v>DES ARC</v>
          </cell>
          <cell r="E897" t="str">
            <v>DSARARXARS0</v>
          </cell>
          <cell r="F897">
            <v>528</v>
          </cell>
          <cell r="G897" t="str">
            <v>870256</v>
          </cell>
          <cell r="H897">
            <v>3344</v>
          </cell>
          <cell r="I897">
            <v>7617</v>
          </cell>
          <cell r="J897">
            <v>3344</v>
          </cell>
          <cell r="K897" t="str">
            <v>T094</v>
          </cell>
          <cell r="L897" t="str">
            <v>1144</v>
          </cell>
          <cell r="M897" t="str">
            <v>CENTURYTEL CENTRAL ARKANSAS, LLC</v>
          </cell>
          <cell r="N897" t="str">
            <v>DSARAR</v>
          </cell>
          <cell r="O897" t="str">
            <v>DES ARC</v>
          </cell>
          <cell r="P897" t="str">
            <v>DES ARC</v>
          </cell>
          <cell r="R897" t="str">
            <v>CT</v>
          </cell>
          <cell r="S897" t="str">
            <v>EAST</v>
          </cell>
          <cell r="T897" t="str">
            <v>KEVIN MCCARTER</v>
          </cell>
          <cell r="U897" t="str">
            <v>CenturyTel of Central Arkansas, LLC</v>
          </cell>
          <cell r="V897" t="str">
            <v>CenturyTel FCC # 7</v>
          </cell>
          <cell r="W897">
            <v>1144</v>
          </cell>
          <cell r="X897" t="str">
            <v>LITTLE ROCK ARKANSAS</v>
          </cell>
          <cell r="Y897">
            <v>7617</v>
          </cell>
          <cell r="Z897">
            <v>3344</v>
          </cell>
          <cell r="AA897">
            <v>0</v>
          </cell>
          <cell r="AB897">
            <v>0</v>
          </cell>
          <cell r="AC897">
            <v>34.97483911500386</v>
          </cell>
          <cell r="AD897">
            <v>-91.498141415916052</v>
          </cell>
          <cell r="AE897" t="str">
            <v>5TH ST &amp; DES ARC</v>
          </cell>
          <cell r="AF897" t="str">
            <v>DES ARC</v>
          </cell>
          <cell r="AG897" t="str">
            <v>72040</v>
          </cell>
          <cell r="AH897">
            <v>0</v>
          </cell>
          <cell r="AI897" t="str">
            <v>X</v>
          </cell>
          <cell r="AJ897" t="str">
            <v>-</v>
          </cell>
          <cell r="AK897" t="str">
            <v>X</v>
          </cell>
        </row>
        <row r="898">
          <cell r="A898" t="str">
            <v>DSHLOHXA</v>
          </cell>
          <cell r="B898" t="str">
            <v>OH</v>
          </cell>
          <cell r="C898" t="str">
            <v>OH</v>
          </cell>
          <cell r="D898" t="str">
            <v>DESHLER</v>
          </cell>
          <cell r="E898" t="str">
            <v>DSHLOHXARP0</v>
          </cell>
          <cell r="F898">
            <v>326</v>
          </cell>
          <cell r="G898" t="str">
            <v>419278</v>
          </cell>
          <cell r="H898">
            <v>2821</v>
          </cell>
          <cell r="I898">
            <v>5816</v>
          </cell>
          <cell r="J898">
            <v>2821</v>
          </cell>
          <cell r="K898" t="str">
            <v>T855</v>
          </cell>
          <cell r="L898" t="str">
            <v>0661</v>
          </cell>
          <cell r="M898" t="str">
            <v>UNITED TEL. CO. OF OHIO</v>
          </cell>
          <cell r="N898" t="str">
            <v>DSHLOH</v>
          </cell>
          <cell r="O898" t="str">
            <v>DESHLER</v>
          </cell>
          <cell r="P898" t="str">
            <v>DESHLER</v>
          </cell>
          <cell r="R898" t="str">
            <v>EQ</v>
          </cell>
          <cell r="S898" t="str">
            <v>MIDWEST</v>
          </cell>
          <cell r="T898" t="str">
            <v>DUANE RING</v>
          </cell>
          <cell r="U898" t="str">
            <v>UNITED TEL. CO. OF OHIO</v>
          </cell>
          <cell r="V898" t="e">
            <v>#N/A</v>
          </cell>
          <cell r="W898" t="e">
            <v>#N/A</v>
          </cell>
          <cell r="X898" t="e">
            <v>#N/A</v>
          </cell>
          <cell r="Y898" t="e">
            <v>#N/A</v>
          </cell>
          <cell r="Z898" t="e">
            <v>#N/A</v>
          </cell>
          <cell r="AA898" t="e">
            <v>#N/A</v>
          </cell>
          <cell r="AB898" t="e">
            <v>#N/A</v>
          </cell>
          <cell r="AC898">
            <v>41.212502000000001</v>
          </cell>
          <cell r="AD898">
            <v>-83.910552999999993</v>
          </cell>
          <cell r="AE898" t="e">
            <v>#N/A</v>
          </cell>
          <cell r="AF898" t="e">
            <v>#N/A</v>
          </cell>
          <cell r="AG898" t="e">
            <v>#N/A</v>
          </cell>
          <cell r="AH898" t="e">
            <v>#N/A</v>
          </cell>
          <cell r="AI898" t="e">
            <v>#N/A</v>
          </cell>
          <cell r="AJ898" t="e">
            <v>#N/A</v>
          </cell>
          <cell r="AK898" t="e">
            <v>#N/A</v>
          </cell>
        </row>
        <row r="899">
          <cell r="A899" t="str">
            <v>DSMNWIXA</v>
          </cell>
          <cell r="B899" t="str">
            <v>WI</v>
          </cell>
          <cell r="C899" t="str">
            <v>WI</v>
          </cell>
          <cell r="D899" t="str">
            <v>DOUSMAN</v>
          </cell>
          <cell r="E899" t="str">
            <v>DSMNWIXARS0</v>
          </cell>
          <cell r="F899">
            <v>356</v>
          </cell>
          <cell r="G899" t="str">
            <v>262965</v>
          </cell>
          <cell r="H899">
            <v>3660</v>
          </cell>
          <cell r="I899">
            <v>5833</v>
          </cell>
          <cell r="J899">
            <v>3660</v>
          </cell>
          <cell r="K899" t="str">
            <v>T156</v>
          </cell>
          <cell r="L899" t="str">
            <v>0922</v>
          </cell>
          <cell r="M899" t="str">
            <v>CENTURYTEL MIDWEST-WI LLC NW</v>
          </cell>
          <cell r="N899" t="str">
            <v>NPRRWI</v>
          </cell>
          <cell r="O899" t="str">
            <v>DOUSMAN</v>
          </cell>
          <cell r="P899" t="str">
            <v>DOUSMAN</v>
          </cell>
          <cell r="R899" t="str">
            <v>CT</v>
          </cell>
          <cell r="S899" t="str">
            <v>MIDWEST</v>
          </cell>
          <cell r="T899" t="str">
            <v>DUANE RING</v>
          </cell>
          <cell r="U899" t="str">
            <v>CenturyTel of the Midwest-Wisconsin, LLC</v>
          </cell>
          <cell r="V899" t="str">
            <v>NECA</v>
          </cell>
          <cell r="W899">
            <v>922</v>
          </cell>
          <cell r="X899" t="str">
            <v>SOUTHEAST WISCONSIN</v>
          </cell>
          <cell r="Y899">
            <v>5833</v>
          </cell>
          <cell r="Z899">
            <v>3660</v>
          </cell>
          <cell r="AA899">
            <v>0</v>
          </cell>
          <cell r="AB899">
            <v>0</v>
          </cell>
          <cell r="AC899">
            <v>43.010555745407387</v>
          </cell>
          <cell r="AD899">
            <v>-88.472066633991261</v>
          </cell>
          <cell r="AE899" t="str">
            <v>133 S MAIN ST</v>
          </cell>
          <cell r="AF899" t="str">
            <v>DOUSMAN</v>
          </cell>
          <cell r="AG899" t="str">
            <v>53118</v>
          </cell>
          <cell r="AH899">
            <v>0</v>
          </cell>
          <cell r="AI899" t="str">
            <v>X</v>
          </cell>
          <cell r="AJ899" t="str">
            <v>-</v>
          </cell>
          <cell r="AK899" t="str">
            <v>X</v>
          </cell>
        </row>
        <row r="900">
          <cell r="A900" t="str">
            <v>DSSLMNXD</v>
          </cell>
          <cell r="B900" t="str">
            <v>MN</v>
          </cell>
          <cell r="C900" t="str">
            <v>MN</v>
          </cell>
          <cell r="D900" t="str">
            <v>DASSEL</v>
          </cell>
          <cell r="E900" t="str">
            <v>DSSLMNXDRS0</v>
          </cell>
          <cell r="F900">
            <v>628</v>
          </cell>
          <cell r="G900" t="str">
            <v>320275</v>
          </cell>
          <cell r="H900">
            <v>4682</v>
          </cell>
          <cell r="I900">
            <v>5826</v>
          </cell>
          <cell r="J900">
            <v>4682</v>
          </cell>
          <cell r="K900" t="str">
            <v>T866</v>
          </cell>
          <cell r="L900" t="str">
            <v>1456</v>
          </cell>
          <cell r="M900" t="str">
            <v>EMBARQ MINNESOTA</v>
          </cell>
          <cell r="N900" t="str">
            <v>DSSLMN</v>
          </cell>
          <cell r="O900" t="str">
            <v>DASSEL</v>
          </cell>
          <cell r="P900" t="str">
            <v>DASSEL</v>
          </cell>
          <cell r="R900" t="str">
            <v>EQ</v>
          </cell>
          <cell r="S900" t="str">
            <v>MIDWEST</v>
          </cell>
          <cell r="T900" t="str">
            <v>DUANE RING</v>
          </cell>
          <cell r="U900" t="str">
            <v>EMBARQ MINNESOTA</v>
          </cell>
          <cell r="V900" t="e">
            <v>#N/A</v>
          </cell>
          <cell r="W900" t="e">
            <v>#N/A</v>
          </cell>
          <cell r="X900" t="e">
            <v>#N/A</v>
          </cell>
          <cell r="Y900" t="e">
            <v>#N/A</v>
          </cell>
          <cell r="Z900" t="e">
            <v>#N/A</v>
          </cell>
          <cell r="AA900" t="e">
            <v>#N/A</v>
          </cell>
          <cell r="AB900" t="e">
            <v>#N/A</v>
          </cell>
          <cell r="AC900">
            <v>45.080112999999997</v>
          </cell>
          <cell r="AD900">
            <v>-94.307933000000006</v>
          </cell>
          <cell r="AE900" t="e">
            <v>#N/A</v>
          </cell>
          <cell r="AF900" t="e">
            <v>#N/A</v>
          </cell>
          <cell r="AG900" t="e">
            <v>#N/A</v>
          </cell>
          <cell r="AH900" t="e">
            <v>#N/A</v>
          </cell>
          <cell r="AI900" t="e">
            <v>#N/A</v>
          </cell>
          <cell r="AJ900" t="e">
            <v>#N/A</v>
          </cell>
          <cell r="AK900" t="e">
            <v>#N/A</v>
          </cell>
        </row>
        <row r="901">
          <cell r="A901" t="str">
            <v>DTHNALXA</v>
          </cell>
          <cell r="B901" t="str">
            <v>AL</v>
          </cell>
          <cell r="C901" t="str">
            <v>AL</v>
          </cell>
          <cell r="D901" t="str">
            <v>DOTHAN</v>
          </cell>
          <cell r="E901" t="str">
            <v>DTHNALXADS0</v>
          </cell>
          <cell r="F901">
            <v>478</v>
          </cell>
          <cell r="G901" t="str">
            <v>334340</v>
          </cell>
          <cell r="H901">
            <v>1981</v>
          </cell>
          <cell r="I901">
            <v>7830</v>
          </cell>
          <cell r="J901">
            <v>1981</v>
          </cell>
          <cell r="K901" t="str">
            <v>T802</v>
          </cell>
          <cell r="L901" t="str">
            <v>9788</v>
          </cell>
          <cell r="M901" t="str">
            <v>CENTURYTEL TEL AL LLC (SOUTHERN)</v>
          </cell>
          <cell r="N901" t="str">
            <v>DTHNAL</v>
          </cell>
          <cell r="O901" t="str">
            <v>DOTHAN</v>
          </cell>
          <cell r="P901" t="str">
            <v>DOTHAN</v>
          </cell>
          <cell r="R901" t="str">
            <v>CT</v>
          </cell>
          <cell r="S901" t="str">
            <v>EAST</v>
          </cell>
          <cell r="T901" t="str">
            <v>KEVIN MCCARTER</v>
          </cell>
          <cell r="U901" t="str">
            <v>CenturyTel of Alabama, LLC</v>
          </cell>
          <cell r="V901" t="str">
            <v>CenturyTel FCC #2 and #3</v>
          </cell>
          <cell r="W901">
            <v>9788</v>
          </cell>
          <cell r="X901" t="str">
            <v>MONTGOMERY ALABAMA</v>
          </cell>
          <cell r="Y901">
            <v>7830</v>
          </cell>
          <cell r="Z901">
            <v>1981</v>
          </cell>
          <cell r="AA901">
            <v>0</v>
          </cell>
          <cell r="AB901">
            <v>0</v>
          </cell>
          <cell r="AC901">
            <v>31.226716593433832</v>
          </cell>
          <cell r="AD901">
            <v>-85.396022788277719</v>
          </cell>
          <cell r="AE901" t="str">
            <v>206 W TROY ST</v>
          </cell>
          <cell r="AF901" t="str">
            <v>DOTHAN</v>
          </cell>
          <cell r="AG901" t="str">
            <v>36303</v>
          </cell>
          <cell r="AH901">
            <v>0</v>
          </cell>
          <cell r="AI901" t="str">
            <v>-</v>
          </cell>
          <cell r="AJ901" t="str">
            <v>-</v>
          </cell>
          <cell r="AK901" t="str">
            <v>-</v>
          </cell>
        </row>
        <row r="902">
          <cell r="A902" t="str">
            <v>DTLKMNDL</v>
          </cell>
          <cell r="B902" t="str">
            <v>MN</v>
          </cell>
          <cell r="C902" t="str">
            <v>MN</v>
          </cell>
          <cell r="D902" t="str">
            <v>DETROIT LAKES</v>
          </cell>
          <cell r="E902" t="str">
            <v>DTLKMNDLDS0</v>
          </cell>
          <cell r="F902">
            <v>636</v>
          </cell>
          <cell r="G902" t="str">
            <v>218846</v>
          </cell>
          <cell r="H902">
            <v>5046</v>
          </cell>
          <cell r="I902">
            <v>5573</v>
          </cell>
          <cell r="J902">
            <v>5046</v>
          </cell>
          <cell r="K902" t="str">
            <v>T600</v>
          </cell>
          <cell r="L902" t="str">
            <v>9631</v>
          </cell>
          <cell r="M902" t="str">
            <v>QWEST CORPORATION</v>
          </cell>
          <cell r="N902" t="str">
            <v>DTLKMNDL</v>
          </cell>
          <cell r="O902" t="str">
            <v>DETROIT LAKES</v>
          </cell>
          <cell r="P902" t="str">
            <v>DETROITLKS</v>
          </cell>
          <cell r="R902" t="str">
            <v>Q</v>
          </cell>
          <cell r="S902" t="str">
            <v>MIDWEST</v>
          </cell>
          <cell r="T902" t="str">
            <v>DUANE RING</v>
          </cell>
          <cell r="U902" t="str">
            <v>QWEST CORPORATION</v>
          </cell>
          <cell r="V902" t="e">
            <v>#N/A</v>
          </cell>
          <cell r="W902" t="e">
            <v>#N/A</v>
          </cell>
          <cell r="X902" t="e">
            <v>#N/A</v>
          </cell>
          <cell r="Y902" t="e">
            <v>#N/A</v>
          </cell>
          <cell r="Z902" t="e">
            <v>#N/A</v>
          </cell>
          <cell r="AA902" t="e">
            <v>#N/A</v>
          </cell>
          <cell r="AB902" t="e">
            <v>#N/A</v>
          </cell>
          <cell r="AC902">
            <v>46.816386999999999</v>
          </cell>
          <cell r="AD902">
            <v>-95.849441999999996</v>
          </cell>
          <cell r="AE902" t="e">
            <v>#N/A</v>
          </cell>
          <cell r="AF902" t="e">
            <v>#N/A</v>
          </cell>
          <cell r="AG902" t="e">
            <v>#N/A</v>
          </cell>
          <cell r="AH902" t="e">
            <v>#N/A</v>
          </cell>
          <cell r="AI902" t="e">
            <v>#N/A</v>
          </cell>
          <cell r="AJ902" t="e">
            <v>#N/A</v>
          </cell>
          <cell r="AK902" t="e">
            <v>#N/A</v>
          </cell>
        </row>
        <row r="903">
          <cell r="A903" t="str">
            <v>DTRTALXA</v>
          </cell>
          <cell r="B903" t="str">
            <v>AL</v>
          </cell>
          <cell r="C903" t="str">
            <v>AL</v>
          </cell>
          <cell r="D903" t="str">
            <v>DETROIT</v>
          </cell>
          <cell r="E903" t="str">
            <v>DTRTALXARS0</v>
          </cell>
          <cell r="F903">
            <v>476</v>
          </cell>
          <cell r="G903" t="str">
            <v>205273</v>
          </cell>
          <cell r="H903">
            <v>2717</v>
          </cell>
          <cell r="I903">
            <v>7535</v>
          </cell>
          <cell r="J903">
            <v>2717</v>
          </cell>
          <cell r="K903" t="str">
            <v>T801</v>
          </cell>
          <cell r="L903" t="str">
            <v>9789</v>
          </cell>
          <cell r="M903" t="str">
            <v>CENTURYTEL TEL AL LLC (NORTHERN)</v>
          </cell>
          <cell r="N903" t="str">
            <v>DTRTAL</v>
          </cell>
          <cell r="O903" t="str">
            <v>DETROIT</v>
          </cell>
          <cell r="P903" t="str">
            <v>DETROIT</v>
          </cell>
          <cell r="R903" t="str">
            <v>CT</v>
          </cell>
          <cell r="S903" t="str">
            <v>EAST</v>
          </cell>
          <cell r="T903" t="str">
            <v>KEVIN MCCARTER</v>
          </cell>
          <cell r="U903" t="str">
            <v>CenturyTel of Alabama, LLC</v>
          </cell>
          <cell r="V903" t="str">
            <v>CenturyTel FCC #2 and #3</v>
          </cell>
          <cell r="W903">
            <v>9789</v>
          </cell>
          <cell r="X903" t="str">
            <v>BIRMINGHAM ALABAMA</v>
          </cell>
          <cell r="Y903">
            <v>7535</v>
          </cell>
          <cell r="Z903">
            <v>2717</v>
          </cell>
          <cell r="AA903">
            <v>0</v>
          </cell>
          <cell r="AB903">
            <v>0</v>
          </cell>
          <cell r="AC903">
            <v>34.02973503239356</v>
          </cell>
          <cell r="AD903">
            <v>-88.175215790216654</v>
          </cell>
          <cell r="AE903" t="str">
            <v>STHWY 17 S &amp; NELL ST</v>
          </cell>
          <cell r="AF903" t="str">
            <v>DETROIT</v>
          </cell>
          <cell r="AG903" t="str">
            <v>35552</v>
          </cell>
          <cell r="AH903">
            <v>0</v>
          </cell>
          <cell r="AI903" t="str">
            <v>X</v>
          </cell>
          <cell r="AJ903" t="str">
            <v>-</v>
          </cell>
          <cell r="AK903" t="str">
            <v>X</v>
          </cell>
        </row>
        <row r="904">
          <cell r="A904" t="str">
            <v>DTTNMTMA</v>
          </cell>
          <cell r="B904" t="str">
            <v>MT</v>
          </cell>
          <cell r="C904" t="str">
            <v>MT</v>
          </cell>
          <cell r="D904" t="str">
            <v>DUTTON</v>
          </cell>
          <cell r="E904" t="str">
            <v>DTTNMTMARS1</v>
          </cell>
          <cell r="F904">
            <v>648</v>
          </cell>
          <cell r="G904" t="str">
            <v>406476</v>
          </cell>
          <cell r="H904">
            <v>7356</v>
          </cell>
          <cell r="I904">
            <v>6060</v>
          </cell>
          <cell r="J904">
            <v>7356</v>
          </cell>
          <cell r="K904" t="str">
            <v>T600</v>
          </cell>
          <cell r="L904" t="str">
            <v>9636</v>
          </cell>
          <cell r="M904" t="str">
            <v>QWEST CORPORATION</v>
          </cell>
          <cell r="N904" t="str">
            <v>DTTNMTMA</v>
          </cell>
          <cell r="O904" t="str">
            <v>DUTTON</v>
          </cell>
          <cell r="P904" t="str">
            <v>DUTTON</v>
          </cell>
          <cell r="R904" t="str">
            <v>Q</v>
          </cell>
          <cell r="S904" t="str">
            <v>WEST</v>
          </cell>
          <cell r="T904" t="str">
            <v>BRIAN STADING</v>
          </cell>
          <cell r="U904" t="str">
            <v>QWEST CORPORATION</v>
          </cell>
          <cell r="V904" t="e">
            <v>#N/A</v>
          </cell>
          <cell r="W904" t="e">
            <v>#N/A</v>
          </cell>
          <cell r="X904" t="e">
            <v>#N/A</v>
          </cell>
          <cell r="Y904" t="e">
            <v>#N/A</v>
          </cell>
          <cell r="Z904" t="e">
            <v>#N/A</v>
          </cell>
          <cell r="AA904" t="e">
            <v>#N/A</v>
          </cell>
          <cell r="AB904" t="e">
            <v>#N/A</v>
          </cell>
          <cell r="AC904">
            <v>47.845832999999999</v>
          </cell>
          <cell r="AD904">
            <v>-111.70916699999999</v>
          </cell>
          <cell r="AE904" t="e">
            <v>#N/A</v>
          </cell>
          <cell r="AF904" t="e">
            <v>#N/A</v>
          </cell>
          <cell r="AG904" t="e">
            <v>#N/A</v>
          </cell>
          <cell r="AH904" t="e">
            <v>#N/A</v>
          </cell>
          <cell r="AI904" t="e">
            <v>#N/A</v>
          </cell>
          <cell r="AJ904" t="e">
            <v>#N/A</v>
          </cell>
          <cell r="AK904" t="e">
            <v>#N/A</v>
          </cell>
        </row>
        <row r="905">
          <cell r="A905" t="str">
            <v>DUBQIANW</v>
          </cell>
          <cell r="B905" t="str">
            <v>IA</v>
          </cell>
          <cell r="C905" t="str">
            <v>IA</v>
          </cell>
          <cell r="D905" t="str">
            <v>DUBUQUE NORTHWEST</v>
          </cell>
          <cell r="E905" t="str">
            <v>DUBQIANWRS5</v>
          </cell>
          <cell r="F905">
            <v>634</v>
          </cell>
          <cell r="G905" t="str">
            <v>563552</v>
          </cell>
          <cell r="H905">
            <v>3949</v>
          </cell>
          <cell r="I905">
            <v>6077</v>
          </cell>
          <cell r="J905">
            <v>3949</v>
          </cell>
          <cell r="K905" t="str">
            <v>T600</v>
          </cell>
          <cell r="L905" t="str">
            <v>9631</v>
          </cell>
          <cell r="M905" t="str">
            <v>QWEST CORPORATION</v>
          </cell>
          <cell r="N905" t="str">
            <v>DUBQIANW</v>
          </cell>
          <cell r="O905" t="str">
            <v>DUBUQUE</v>
          </cell>
          <cell r="P905" t="str">
            <v>DUBUQUE</v>
          </cell>
          <cell r="R905" t="str">
            <v>Q</v>
          </cell>
          <cell r="S905" t="str">
            <v>MIDWEST</v>
          </cell>
          <cell r="T905" t="str">
            <v>DUANE RING</v>
          </cell>
          <cell r="U905" t="str">
            <v>QWEST CORPORATION</v>
          </cell>
          <cell r="V905" t="e">
            <v>#N/A</v>
          </cell>
          <cell r="W905" t="e">
            <v>#N/A</v>
          </cell>
          <cell r="X905" t="e">
            <v>#N/A</v>
          </cell>
          <cell r="Y905" t="e">
            <v>#N/A</v>
          </cell>
          <cell r="Z905" t="e">
            <v>#N/A</v>
          </cell>
          <cell r="AA905" t="e">
            <v>#N/A</v>
          </cell>
          <cell r="AB905" t="e">
            <v>#N/A</v>
          </cell>
          <cell r="AC905">
            <v>42.603889000000002</v>
          </cell>
          <cell r="AD905">
            <v>-90.786666999999994</v>
          </cell>
          <cell r="AE905" t="e">
            <v>#N/A</v>
          </cell>
          <cell r="AF905" t="e">
            <v>#N/A</v>
          </cell>
          <cell r="AG905" t="e">
            <v>#N/A</v>
          </cell>
          <cell r="AH905" t="e">
            <v>#N/A</v>
          </cell>
          <cell r="AI905" t="e">
            <v>#N/A</v>
          </cell>
          <cell r="AJ905" t="e">
            <v>#N/A</v>
          </cell>
          <cell r="AK905" t="e">
            <v>#N/A</v>
          </cell>
        </row>
        <row r="906">
          <cell r="A906" t="str">
            <v>DUBQIATC</v>
          </cell>
          <cell r="B906" t="str">
            <v>IA</v>
          </cell>
          <cell r="C906" t="str">
            <v>IA</v>
          </cell>
          <cell r="D906" t="str">
            <v>DUBUQUE DOWNTOWN</v>
          </cell>
          <cell r="E906" t="str">
            <v>DUBQIATCDS0</v>
          </cell>
          <cell r="F906">
            <v>634</v>
          </cell>
          <cell r="G906" t="str">
            <v>563552</v>
          </cell>
          <cell r="H906">
            <v>3925</v>
          </cell>
          <cell r="I906">
            <v>6090</v>
          </cell>
          <cell r="J906">
            <v>3925</v>
          </cell>
          <cell r="K906" t="str">
            <v>T600</v>
          </cell>
          <cell r="L906" t="str">
            <v>9631</v>
          </cell>
          <cell r="M906" t="str">
            <v>QWEST CORPORATION</v>
          </cell>
          <cell r="N906" t="str">
            <v>DUBQIATC</v>
          </cell>
          <cell r="O906" t="str">
            <v>DUBUQUE</v>
          </cell>
          <cell r="P906" t="str">
            <v>DUBUQUE</v>
          </cell>
          <cell r="R906" t="str">
            <v>Q</v>
          </cell>
          <cell r="S906" t="str">
            <v>MIDWEST</v>
          </cell>
          <cell r="T906" t="str">
            <v>DUANE RING</v>
          </cell>
          <cell r="U906" t="str">
            <v>QWEST CORPORATION</v>
          </cell>
          <cell r="V906" t="e">
            <v>#N/A</v>
          </cell>
          <cell r="W906" t="e">
            <v>#N/A</v>
          </cell>
          <cell r="X906" t="e">
            <v>#N/A</v>
          </cell>
          <cell r="Y906" t="e">
            <v>#N/A</v>
          </cell>
          <cell r="Z906" t="e">
            <v>#N/A</v>
          </cell>
          <cell r="AA906" t="e">
            <v>#N/A</v>
          </cell>
          <cell r="AB906" t="e">
            <v>#N/A</v>
          </cell>
          <cell r="AC906">
            <v>42.501666999999998</v>
          </cell>
          <cell r="AD906">
            <v>-90.668610000000001</v>
          </cell>
          <cell r="AE906" t="e">
            <v>#N/A</v>
          </cell>
          <cell r="AF906" t="e">
            <v>#N/A</v>
          </cell>
          <cell r="AG906" t="e">
            <v>#N/A</v>
          </cell>
          <cell r="AH906" t="e">
            <v>#N/A</v>
          </cell>
          <cell r="AI906" t="e">
            <v>#N/A</v>
          </cell>
          <cell r="AJ906" t="e">
            <v>#N/A</v>
          </cell>
          <cell r="AK906" t="e">
            <v>#N/A</v>
          </cell>
        </row>
        <row r="907">
          <cell r="A907" t="str">
            <v>DUMSARXA</v>
          </cell>
          <cell r="B907" t="str">
            <v>AR</v>
          </cell>
          <cell r="C907" t="str">
            <v>AR</v>
          </cell>
          <cell r="D907" t="str">
            <v>DUMAS</v>
          </cell>
          <cell r="E907" t="str">
            <v>DUMSARXADS0</v>
          </cell>
          <cell r="F907">
            <v>530</v>
          </cell>
          <cell r="G907" t="str">
            <v>870382</v>
          </cell>
          <cell r="H907">
            <v>3242</v>
          </cell>
          <cell r="I907">
            <v>7829</v>
          </cell>
          <cell r="J907">
            <v>3242</v>
          </cell>
          <cell r="K907" t="str">
            <v>T090</v>
          </cell>
          <cell r="L907" t="str">
            <v>1142</v>
          </cell>
          <cell r="M907" t="str">
            <v>CENTURYTEL NW AR-RUSSELVL</v>
          </cell>
          <cell r="N907" t="str">
            <v>DUMSAR</v>
          </cell>
          <cell r="O907" t="str">
            <v>DUMAS</v>
          </cell>
          <cell r="P907" t="str">
            <v>DUMAS</v>
          </cell>
          <cell r="R907" t="str">
            <v>CT</v>
          </cell>
          <cell r="S907" t="str">
            <v>EAST</v>
          </cell>
          <cell r="T907" t="str">
            <v>KEVIN MCCARTER</v>
          </cell>
          <cell r="U907" t="str">
            <v>CenturyTel of Northwest Arkansas, LLC</v>
          </cell>
          <cell r="V907" t="str">
            <v>CenturyTel FCC # 7</v>
          </cell>
          <cell r="W907">
            <v>1142</v>
          </cell>
          <cell r="X907" t="str">
            <v>PINE BLUFF ARKANSAS</v>
          </cell>
          <cell r="Y907">
            <v>7829</v>
          </cell>
          <cell r="Z907">
            <v>3242</v>
          </cell>
          <cell r="AA907">
            <v>0</v>
          </cell>
          <cell r="AB907">
            <v>0</v>
          </cell>
          <cell r="AC907">
            <v>33.886249858495617</v>
          </cell>
          <cell r="AD907">
            <v>-91.488957935011868</v>
          </cell>
          <cell r="AE907" t="str">
            <v>110 COURT ST</v>
          </cell>
          <cell r="AF907" t="str">
            <v>DUMAS</v>
          </cell>
          <cell r="AG907" t="str">
            <v>71639</v>
          </cell>
          <cell r="AH907">
            <v>0</v>
          </cell>
          <cell r="AI907" t="str">
            <v>X</v>
          </cell>
          <cell r="AJ907" t="str">
            <v>X</v>
          </cell>
          <cell r="AK907" t="str">
            <v>-</v>
          </cell>
        </row>
        <row r="908">
          <cell r="A908" t="str">
            <v>DUNDMNXA</v>
          </cell>
          <cell r="B908" t="str">
            <v>MN</v>
          </cell>
          <cell r="C908" t="str">
            <v>MN</v>
          </cell>
          <cell r="D908" t="str">
            <v>DUNDEE</v>
          </cell>
          <cell r="E908" t="str">
            <v>DUNDMNXARS0</v>
          </cell>
          <cell r="F908">
            <v>620</v>
          </cell>
          <cell r="G908" t="str">
            <v>507468</v>
          </cell>
          <cell r="H908">
            <v>4742</v>
          </cell>
          <cell r="I908">
            <v>6142</v>
          </cell>
          <cell r="J908">
            <v>4742</v>
          </cell>
          <cell r="K908" t="str">
            <v>T164</v>
          </cell>
          <cell r="L908" t="str">
            <v>1445</v>
          </cell>
          <cell r="M908" t="str">
            <v>CENTURYTEL OF MINNESOTA</v>
          </cell>
          <cell r="N908" t="str">
            <v>FULDMN</v>
          </cell>
          <cell r="O908" t="str">
            <v>DUNDEE</v>
          </cell>
          <cell r="P908" t="str">
            <v>DUNDEE</v>
          </cell>
          <cell r="Q908"/>
          <cell r="R908" t="str">
            <v>CT</v>
          </cell>
          <cell r="S908" t="str">
            <v>MIDWEST</v>
          </cell>
          <cell r="T908" t="str">
            <v>DUANE RING</v>
          </cell>
          <cell r="U908" t="str">
            <v>CenturyTel of Minnesota, Inc.</v>
          </cell>
          <cell r="V908" t="str">
            <v>TUECA</v>
          </cell>
          <cell r="W908">
            <v>1445</v>
          </cell>
          <cell r="X908" t="str">
            <v>ROCHESTER MINNESOTA</v>
          </cell>
          <cell r="Y908">
            <v>6142</v>
          </cell>
          <cell r="Z908">
            <v>4741</v>
          </cell>
          <cell r="AA908">
            <v>0</v>
          </cell>
          <cell r="AB908">
            <v>1</v>
          </cell>
          <cell r="AC908">
            <v>43.845226822571796</v>
          </cell>
          <cell r="AD908">
            <v>-95.463392615769138</v>
          </cell>
          <cell r="AE908" t="str">
            <v>R202 MAIN ST</v>
          </cell>
          <cell r="AF908" t="str">
            <v>DUNDEE</v>
          </cell>
          <cell r="AG908" t="str">
            <v>56126</v>
          </cell>
          <cell r="AH908">
            <v>0</v>
          </cell>
          <cell r="AI908" t="str">
            <v>X</v>
          </cell>
          <cell r="AJ908" t="str">
            <v>-</v>
          </cell>
          <cell r="AK908" t="str">
            <v>X</v>
          </cell>
        </row>
        <row r="909">
          <cell r="A909" t="str">
            <v>DUNNNCXA</v>
          </cell>
          <cell r="B909" t="str">
            <v>NC</v>
          </cell>
          <cell r="C909" t="str">
            <v>NC</v>
          </cell>
          <cell r="D909" t="str">
            <v>DUNN</v>
          </cell>
          <cell r="E909" t="str">
            <v>DUNNNCXA89A</v>
          </cell>
          <cell r="F909">
            <v>949</v>
          </cell>
          <cell r="G909" t="str">
            <v>910230</v>
          </cell>
          <cell r="H909">
            <v>1373</v>
          </cell>
          <cell r="I909">
            <v>6427</v>
          </cell>
          <cell r="J909">
            <v>1373</v>
          </cell>
          <cell r="K909" t="str">
            <v>T861</v>
          </cell>
          <cell r="L909" t="str">
            <v>0470</v>
          </cell>
          <cell r="M909" t="str">
            <v>CAROLINA TEL AND TEL CO., LLC</v>
          </cell>
          <cell r="N909" t="str">
            <v>DUNNNC</v>
          </cell>
          <cell r="O909" t="str">
            <v>DUNN</v>
          </cell>
          <cell r="P909" t="str">
            <v>DUNN</v>
          </cell>
          <cell r="R909" t="str">
            <v>EQ</v>
          </cell>
          <cell r="S909" t="str">
            <v>EAST</v>
          </cell>
          <cell r="T909" t="str">
            <v>KEVIN MCCARTER</v>
          </cell>
          <cell r="U909" t="str">
            <v>CAROLINA TEL AND TEL CO., LLC</v>
          </cell>
          <cell r="V909" t="e">
            <v>#N/A</v>
          </cell>
          <cell r="W909" t="e">
            <v>#N/A</v>
          </cell>
          <cell r="X909" t="e">
            <v>#N/A</v>
          </cell>
          <cell r="Y909" t="e">
            <v>#N/A</v>
          </cell>
          <cell r="Z909" t="e">
            <v>#N/A</v>
          </cell>
          <cell r="AA909" t="e">
            <v>#N/A</v>
          </cell>
          <cell r="AB909" t="e">
            <v>#N/A</v>
          </cell>
          <cell r="AC909">
            <v>35.313020000000002</v>
          </cell>
          <cell r="AD909">
            <v>-78.620980000000003</v>
          </cell>
          <cell r="AE909" t="e">
            <v>#N/A</v>
          </cell>
          <cell r="AF909" t="e">
            <v>#N/A</v>
          </cell>
          <cell r="AG909" t="e">
            <v>#N/A</v>
          </cell>
          <cell r="AH909" t="e">
            <v>#N/A</v>
          </cell>
          <cell r="AI909" t="e">
            <v>#N/A</v>
          </cell>
          <cell r="AJ909" t="e">
            <v>#N/A</v>
          </cell>
          <cell r="AK909" t="e">
            <v>#N/A</v>
          </cell>
        </row>
        <row r="910">
          <cell r="A910" t="str">
            <v>DURKORXA</v>
          </cell>
          <cell r="B910" t="str">
            <v>OR</v>
          </cell>
          <cell r="C910" t="str">
            <v>OR</v>
          </cell>
          <cell r="D910" t="str">
            <v>DURKEE</v>
          </cell>
          <cell r="E910" t="str">
            <v>DURKORXARS0</v>
          </cell>
          <cell r="F910">
            <v>672</v>
          </cell>
          <cell r="G910" t="str">
            <v>541877</v>
          </cell>
          <cell r="H910">
            <v>8094</v>
          </cell>
          <cell r="I910">
            <v>6915</v>
          </cell>
          <cell r="J910">
            <v>8094</v>
          </cell>
          <cell r="K910" t="str">
            <v>T144</v>
          </cell>
          <cell r="L910" t="str">
            <v>2360</v>
          </cell>
          <cell r="M910" t="str">
            <v>CENTURYTEL OF OREGON, INC. DBA CENTURYLINK</v>
          </cell>
          <cell r="N910" t="str">
            <v>NPWROR</v>
          </cell>
          <cell r="O910" t="str">
            <v>DURKEE</v>
          </cell>
          <cell r="P910" t="str">
            <v>DURKEE</v>
          </cell>
          <cell r="R910" t="str">
            <v>CT</v>
          </cell>
          <cell r="S910" t="str">
            <v>WEST</v>
          </cell>
          <cell r="T910" t="str">
            <v>BRIAN STADING</v>
          </cell>
          <cell r="U910" t="str">
            <v>CenturyTel of Eastern Oregon, Inc.</v>
          </cell>
          <cell r="V910" t="str">
            <v>TUECA</v>
          </cell>
          <cell r="W910">
            <v>2360</v>
          </cell>
          <cell r="X910" t="str">
            <v>PORTLAND OREGON</v>
          </cell>
          <cell r="Y910">
            <v>6915</v>
          </cell>
          <cell r="Z910">
            <v>8094</v>
          </cell>
          <cell r="AA910">
            <v>0</v>
          </cell>
          <cell r="AB910">
            <v>0</v>
          </cell>
          <cell r="AC910">
            <v>44.5825535750092</v>
          </cell>
          <cell r="AD910">
            <v>-117.46597164304114</v>
          </cell>
          <cell r="AE910" t="str">
            <v>DURKEE</v>
          </cell>
          <cell r="AF910" t="str">
            <v>DURKEE</v>
          </cell>
          <cell r="AG910" t="str">
            <v>97905</v>
          </cell>
          <cell r="AH910">
            <v>0</v>
          </cell>
          <cell r="AI910" t="str">
            <v>-</v>
          </cell>
          <cell r="AJ910" t="str">
            <v>-</v>
          </cell>
          <cell r="AK910" t="str">
            <v>X</v>
          </cell>
        </row>
        <row r="911">
          <cell r="A911" t="str">
            <v>DURNCOMA</v>
          </cell>
          <cell r="B911" t="str">
            <v>CO</v>
          </cell>
          <cell r="C911" t="str">
            <v>CO</v>
          </cell>
          <cell r="D911" t="str">
            <v>DURANGO</v>
          </cell>
          <cell r="E911" t="str">
            <v>DURNCOMADS0</v>
          </cell>
          <cell r="F911">
            <v>656</v>
          </cell>
          <cell r="G911" t="str">
            <v>970247</v>
          </cell>
          <cell r="H911">
            <v>6225</v>
          </cell>
          <cell r="I911">
            <v>8150</v>
          </cell>
          <cell r="J911">
            <v>6225</v>
          </cell>
          <cell r="K911" t="str">
            <v>T600</v>
          </cell>
          <cell r="L911" t="str">
            <v>9636</v>
          </cell>
          <cell r="M911" t="str">
            <v>QWEST CORPORATION</v>
          </cell>
          <cell r="N911" t="str">
            <v>DURNCOMA</v>
          </cell>
          <cell r="O911" t="str">
            <v>DURANGO</v>
          </cell>
          <cell r="P911" t="str">
            <v>DURANGO</v>
          </cell>
          <cell r="R911" t="str">
            <v>Q</v>
          </cell>
          <cell r="S911" t="str">
            <v>MOUNTAIN WEST</v>
          </cell>
          <cell r="T911" t="str">
            <v>TERRY BEELER</v>
          </cell>
          <cell r="U911" t="str">
            <v>QWEST CORPORATION</v>
          </cell>
          <cell r="V911" t="e">
            <v>#N/A</v>
          </cell>
          <cell r="W911" t="e">
            <v>#N/A</v>
          </cell>
          <cell r="X911" t="e">
            <v>#N/A</v>
          </cell>
          <cell r="Y911" t="e">
            <v>#N/A</v>
          </cell>
          <cell r="Z911" t="e">
            <v>#N/A</v>
          </cell>
          <cell r="AA911" t="e">
            <v>#N/A</v>
          </cell>
          <cell r="AB911" t="e">
            <v>#N/A</v>
          </cell>
          <cell r="AC911">
            <v>37.274723000000002</v>
          </cell>
          <cell r="AD911">
            <v>-107.878334</v>
          </cell>
          <cell r="AE911" t="e">
            <v>#N/A</v>
          </cell>
          <cell r="AF911" t="e">
            <v>#N/A</v>
          </cell>
          <cell r="AG911" t="e">
            <v>#N/A</v>
          </cell>
          <cell r="AH911" t="e">
            <v>#N/A</v>
          </cell>
          <cell r="AI911" t="e">
            <v>#N/A</v>
          </cell>
          <cell r="AJ911" t="e">
            <v>#N/A</v>
          </cell>
          <cell r="AK911" t="e">
            <v>#N/A</v>
          </cell>
        </row>
        <row r="912">
          <cell r="A912" t="str">
            <v>DVBLARXA</v>
          </cell>
          <cell r="B912" t="str">
            <v>AR</v>
          </cell>
          <cell r="C912" t="str">
            <v>AR</v>
          </cell>
          <cell r="D912" t="str">
            <v>DEVALLS BLUFF</v>
          </cell>
          <cell r="E912" t="str">
            <v>DVBLARXARS0</v>
          </cell>
          <cell r="F912">
            <v>528</v>
          </cell>
          <cell r="G912" t="str">
            <v>870998</v>
          </cell>
          <cell r="H912">
            <v>3322</v>
          </cell>
          <cell r="I912">
            <v>7652</v>
          </cell>
          <cell r="J912">
            <v>3322</v>
          </cell>
          <cell r="K912" t="str">
            <v>T094</v>
          </cell>
          <cell r="L912" t="str">
            <v>1144</v>
          </cell>
          <cell r="M912" t="str">
            <v>CENTURYTEL CENTRAL ARKANSAS, LLC</v>
          </cell>
          <cell r="N912" t="str">
            <v>DVBLAR</v>
          </cell>
          <cell r="O912" t="str">
            <v>DEVALLS BLUFF</v>
          </cell>
          <cell r="P912" t="str">
            <v>DEVALLSBLF</v>
          </cell>
          <cell r="R912" t="str">
            <v>CT</v>
          </cell>
          <cell r="S912" t="str">
            <v>EAST</v>
          </cell>
          <cell r="T912" t="str">
            <v>KEVIN MCCARTER</v>
          </cell>
          <cell r="U912" t="str">
            <v>CenturyTel of Central Arkansas, LLC</v>
          </cell>
          <cell r="V912" t="str">
            <v>CenturyTel FCC # 7</v>
          </cell>
          <cell r="W912">
            <v>1144</v>
          </cell>
          <cell r="X912" t="str">
            <v>LITTLE ROCK ARKANSAS</v>
          </cell>
          <cell r="Y912">
            <v>7652</v>
          </cell>
          <cell r="Z912">
            <v>3322</v>
          </cell>
          <cell r="AA912">
            <v>0</v>
          </cell>
          <cell r="AB912">
            <v>0</v>
          </cell>
          <cell r="AC912">
            <v>34.784929483364479</v>
          </cell>
          <cell r="AD912">
            <v>-91.470701261592751</v>
          </cell>
          <cell r="AE912" t="str">
            <v>PRAIRIE AVE &amp; DE VALLS BLUFF</v>
          </cell>
          <cell r="AF912" t="str">
            <v>DE VALLS BLUFF</v>
          </cell>
          <cell r="AG912" t="str">
            <v>72041</v>
          </cell>
          <cell r="AH912">
            <v>0</v>
          </cell>
          <cell r="AI912" t="str">
            <v>X</v>
          </cell>
          <cell r="AJ912" t="str">
            <v>-</v>
          </cell>
          <cell r="AK912" t="str">
            <v>X</v>
          </cell>
        </row>
        <row r="913">
          <cell r="A913" t="str">
            <v>DVCKCOXC</v>
          </cell>
          <cell r="B913" t="str">
            <v>CO</v>
          </cell>
          <cell r="C913" t="str">
            <v>CO</v>
          </cell>
          <cell r="D913" t="str">
            <v>DOVE CREEK</v>
          </cell>
          <cell r="E913" t="str">
            <v>DVCKCOXCRS1</v>
          </cell>
          <cell r="F913">
            <v>656</v>
          </cell>
          <cell r="G913" t="str">
            <v>970677</v>
          </cell>
          <cell r="H913">
            <v>6424</v>
          </cell>
          <cell r="I913">
            <v>8092</v>
          </cell>
          <cell r="J913">
            <v>6424</v>
          </cell>
          <cell r="K913" t="str">
            <v>T149</v>
          </cell>
          <cell r="L913" t="str">
            <v>2185</v>
          </cell>
          <cell r="M913" t="str">
            <v>CENTURYTEL OF EAGLE, INC.</v>
          </cell>
          <cell r="N913" t="str">
            <v>DLRSCO</v>
          </cell>
          <cell r="O913" t="str">
            <v>DOVE CREEK</v>
          </cell>
          <cell r="P913" t="str">
            <v>DOVE CREEK</v>
          </cell>
          <cell r="Q913" t="str">
            <v>X</v>
          </cell>
          <cell r="R913" t="str">
            <v>CT</v>
          </cell>
          <cell r="S913" t="str">
            <v>MOUNTAIN WEST</v>
          </cell>
          <cell r="T913" t="str">
            <v>TERRY BEELER</v>
          </cell>
          <cell r="U913" t="str">
            <v>CenturyTel of Eagle, Inc.</v>
          </cell>
          <cell r="V913" t="str">
            <v>TUECA</v>
          </cell>
          <cell r="W913">
            <v>2185</v>
          </cell>
          <cell r="X913" t="str">
            <v>DENVER CO</v>
          </cell>
          <cell r="Y913">
            <v>8092</v>
          </cell>
          <cell r="Z913">
            <v>6425</v>
          </cell>
          <cell r="AA913">
            <v>0</v>
          </cell>
          <cell r="AB913">
            <v>-1</v>
          </cell>
          <cell r="AC913">
            <v>37.766487979000544</v>
          </cell>
          <cell r="AD913">
            <v>-108.90947075724597</v>
          </cell>
          <cell r="AE913" t="str">
            <v>275 THIRD ST</v>
          </cell>
          <cell r="AF913" t="str">
            <v>DOVE CREEK</v>
          </cell>
          <cell r="AG913" t="str">
            <v>81324</v>
          </cell>
          <cell r="AH913">
            <v>0</v>
          </cell>
          <cell r="AI913" t="str">
            <v>X</v>
          </cell>
          <cell r="AJ913" t="str">
            <v>-</v>
          </cell>
          <cell r="AK913" t="str">
            <v>X</v>
          </cell>
        </row>
        <row r="914">
          <cell r="A914" t="str">
            <v>DVNPIADT</v>
          </cell>
          <cell r="B914" t="str">
            <v>IA</v>
          </cell>
          <cell r="C914" t="str">
            <v>IA</v>
          </cell>
          <cell r="D914" t="str">
            <v>DAVENPORT DOWNTOWN</v>
          </cell>
          <cell r="E914" t="str">
            <v>DVNPIADTDS0</v>
          </cell>
          <cell r="F914">
            <v>634</v>
          </cell>
          <cell r="G914" t="str">
            <v>563322</v>
          </cell>
          <cell r="H914">
            <v>3817</v>
          </cell>
          <cell r="I914">
            <v>6273</v>
          </cell>
          <cell r="J914">
            <v>3817</v>
          </cell>
          <cell r="K914" t="str">
            <v>T600</v>
          </cell>
          <cell r="L914" t="str">
            <v>9631</v>
          </cell>
          <cell r="M914" t="str">
            <v>QWEST CORPORATION</v>
          </cell>
          <cell r="N914" t="str">
            <v>DVNPIADT</v>
          </cell>
          <cell r="O914" t="str">
            <v>DAVENPORT</v>
          </cell>
          <cell r="P914" t="str">
            <v>DAVENPORT</v>
          </cell>
          <cell r="R914" t="str">
            <v>Q</v>
          </cell>
          <cell r="S914" t="str">
            <v>MIDWEST</v>
          </cell>
          <cell r="T914" t="str">
            <v>DUANE RING</v>
          </cell>
          <cell r="U914" t="str">
            <v>QWEST CORPORATION</v>
          </cell>
          <cell r="V914" t="e">
            <v>#N/A</v>
          </cell>
          <cell r="W914" t="e">
            <v>#N/A</v>
          </cell>
          <cell r="X914" t="e">
            <v>#N/A</v>
          </cell>
          <cell r="Y914" t="e">
            <v>#N/A</v>
          </cell>
          <cell r="Z914" t="e">
            <v>#N/A</v>
          </cell>
          <cell r="AA914" t="e">
            <v>#N/A</v>
          </cell>
          <cell r="AB914" t="e">
            <v>#N/A</v>
          </cell>
          <cell r="AC914">
            <v>41.525002000000001</v>
          </cell>
          <cell r="AD914">
            <v>-90.575553999999997</v>
          </cell>
          <cell r="AE914" t="e">
            <v>#N/A</v>
          </cell>
          <cell r="AF914" t="e">
            <v>#N/A</v>
          </cell>
          <cell r="AG914" t="e">
            <v>#N/A</v>
          </cell>
          <cell r="AH914" t="e">
            <v>#N/A</v>
          </cell>
          <cell r="AI914" t="e">
            <v>#N/A</v>
          </cell>
          <cell r="AJ914" t="e">
            <v>#N/A</v>
          </cell>
          <cell r="AK914" t="e">
            <v>#N/A</v>
          </cell>
        </row>
        <row r="915">
          <cell r="A915" t="str">
            <v>DVNPIAEA</v>
          </cell>
          <cell r="B915" t="str">
            <v>IA</v>
          </cell>
          <cell r="C915" t="str">
            <v>IA</v>
          </cell>
          <cell r="D915" t="str">
            <v>DAVENPORT EAST</v>
          </cell>
          <cell r="E915" t="str">
            <v>DVNPIAEADMD</v>
          </cell>
          <cell r="F915">
            <v>634</v>
          </cell>
          <cell r="G915" t="str">
            <v>319237</v>
          </cell>
          <cell r="H915">
            <v>3808</v>
          </cell>
          <cell r="I915">
            <v>6267</v>
          </cell>
          <cell r="J915">
            <v>3808</v>
          </cell>
          <cell r="K915" t="str">
            <v>T600</v>
          </cell>
          <cell r="L915" t="str">
            <v>9631</v>
          </cell>
          <cell r="M915" t="str">
            <v>QWEST CORPORATION</v>
          </cell>
          <cell r="N915" t="str">
            <v>DVNPIAEA</v>
          </cell>
          <cell r="O915" t="str">
            <v>DAVENPORT</v>
          </cell>
          <cell r="P915" t="str">
            <v>DAVENPORT</v>
          </cell>
          <cell r="R915" t="str">
            <v>Q</v>
          </cell>
          <cell r="S915" t="str">
            <v>MIDWEST</v>
          </cell>
          <cell r="T915" t="str">
            <v>DUANE RING</v>
          </cell>
          <cell r="U915" t="str">
            <v>QWEST CORPORATION</v>
          </cell>
          <cell r="V915" t="e">
            <v>#N/A</v>
          </cell>
          <cell r="W915" t="e">
            <v>#N/A</v>
          </cell>
          <cell r="X915" t="e">
            <v>#N/A</v>
          </cell>
          <cell r="Y915" t="e">
            <v>#N/A</v>
          </cell>
          <cell r="Z915" t="e">
            <v>#N/A</v>
          </cell>
          <cell r="AA915" t="e">
            <v>#N/A</v>
          </cell>
          <cell r="AB915" t="e">
            <v>#N/A</v>
          </cell>
          <cell r="AC915">
            <v>41.526111999999998</v>
          </cell>
          <cell r="AD915">
            <v>-90.512496999999996</v>
          </cell>
          <cell r="AE915" t="e">
            <v>#N/A</v>
          </cell>
          <cell r="AF915" t="e">
            <v>#N/A</v>
          </cell>
          <cell r="AG915" t="e">
            <v>#N/A</v>
          </cell>
          <cell r="AH915" t="e">
            <v>#N/A</v>
          </cell>
          <cell r="AI915" t="e">
            <v>#N/A</v>
          </cell>
          <cell r="AJ915" t="e">
            <v>#N/A</v>
          </cell>
          <cell r="AK915" t="e">
            <v>#N/A</v>
          </cell>
        </row>
        <row r="916">
          <cell r="A916" t="str">
            <v>DVNPIANE</v>
          </cell>
          <cell r="B916" t="str">
            <v>IA</v>
          </cell>
          <cell r="C916" t="str">
            <v>IA</v>
          </cell>
          <cell r="D916" t="str">
            <v>DAVENPORT NORTHEAST</v>
          </cell>
          <cell r="E916" t="str">
            <v>DVNPIANERS1</v>
          </cell>
          <cell r="F916">
            <v>634</v>
          </cell>
          <cell r="G916" t="str">
            <v>563332</v>
          </cell>
          <cell r="H916">
            <v>3808</v>
          </cell>
          <cell r="I916">
            <v>6257</v>
          </cell>
          <cell r="J916">
            <v>3808</v>
          </cell>
          <cell r="K916" t="str">
            <v>T600</v>
          </cell>
          <cell r="L916" t="str">
            <v>9631</v>
          </cell>
          <cell r="M916" t="str">
            <v>QWEST CORPORATION</v>
          </cell>
          <cell r="N916" t="str">
            <v>DVNPIANE</v>
          </cell>
          <cell r="O916" t="str">
            <v>DAVENPORT</v>
          </cell>
          <cell r="P916" t="str">
            <v>DAVENPORT</v>
          </cell>
          <cell r="R916" t="str">
            <v>Q</v>
          </cell>
          <cell r="S916" t="str">
            <v>MIDWEST</v>
          </cell>
          <cell r="T916" t="str">
            <v>DUANE RING</v>
          </cell>
          <cell r="U916" t="str">
            <v>QWEST CORPORATION</v>
          </cell>
          <cell r="V916" t="e">
            <v>#N/A</v>
          </cell>
          <cell r="W916" t="e">
            <v>#N/A</v>
          </cell>
          <cell r="X916" t="e">
            <v>#N/A</v>
          </cell>
          <cell r="Y916" t="e">
            <v>#N/A</v>
          </cell>
          <cell r="Z916" t="e">
            <v>#N/A</v>
          </cell>
          <cell r="AA916" t="e">
            <v>#N/A</v>
          </cell>
          <cell r="AB916" t="e">
            <v>#N/A</v>
          </cell>
          <cell r="AC916">
            <v>41.568368</v>
          </cell>
          <cell r="AD916">
            <v>-90.48339</v>
          </cell>
          <cell r="AE916" t="e">
            <v>#N/A</v>
          </cell>
          <cell r="AF916" t="e">
            <v>#N/A</v>
          </cell>
          <cell r="AG916" t="e">
            <v>#N/A</v>
          </cell>
          <cell r="AH916" t="e">
            <v>#N/A</v>
          </cell>
          <cell r="AI916" t="e">
            <v>#N/A</v>
          </cell>
          <cell r="AJ916" t="e">
            <v>#N/A</v>
          </cell>
          <cell r="AK916" t="e">
            <v>#N/A</v>
          </cell>
        </row>
        <row r="917">
          <cell r="A917" t="str">
            <v>DVNPIANW</v>
          </cell>
          <cell r="B917" t="str">
            <v>IA</v>
          </cell>
          <cell r="C917" t="str">
            <v>IA</v>
          </cell>
          <cell r="D917" t="str">
            <v>DAVENPORT NORTHWEST</v>
          </cell>
          <cell r="E917" t="str">
            <v>DVNPIANWDS0</v>
          </cell>
          <cell r="F917">
            <v>634</v>
          </cell>
          <cell r="G917" t="str">
            <v>563386</v>
          </cell>
          <cell r="H917">
            <v>3825</v>
          </cell>
          <cell r="I917">
            <v>6268</v>
          </cell>
          <cell r="J917">
            <v>3825</v>
          </cell>
          <cell r="K917" t="str">
            <v>T600</v>
          </cell>
          <cell r="L917" t="str">
            <v>9631</v>
          </cell>
          <cell r="M917" t="str">
            <v>QWEST CORPORATION</v>
          </cell>
          <cell r="N917" t="str">
            <v>DVNPIANW</v>
          </cell>
          <cell r="O917" t="str">
            <v>DAVENPORT</v>
          </cell>
          <cell r="P917" t="str">
            <v>DAVENPORT</v>
          </cell>
          <cell r="R917" t="str">
            <v>Q</v>
          </cell>
          <cell r="S917" t="str">
            <v>MIDWEST</v>
          </cell>
          <cell r="T917" t="str">
            <v>DUANE RING</v>
          </cell>
          <cell r="U917" t="str">
            <v>QWEST CORPORATION</v>
          </cell>
          <cell r="V917" t="e">
            <v>#N/A</v>
          </cell>
          <cell r="W917" t="e">
            <v>#N/A</v>
          </cell>
          <cell r="X917" t="e">
            <v>#N/A</v>
          </cell>
          <cell r="Y917" t="e">
            <v>#N/A</v>
          </cell>
          <cell r="Z917" t="e">
            <v>#N/A</v>
          </cell>
          <cell r="AA917" t="e">
            <v>#N/A</v>
          </cell>
          <cell r="AB917" t="e">
            <v>#N/A</v>
          </cell>
          <cell r="AC917">
            <v>41.558613000000001</v>
          </cell>
          <cell r="AD917">
            <v>-90.610832000000002</v>
          </cell>
          <cell r="AE917" t="e">
            <v>#N/A</v>
          </cell>
          <cell r="AF917" t="e">
            <v>#N/A</v>
          </cell>
          <cell r="AG917" t="e">
            <v>#N/A</v>
          </cell>
          <cell r="AH917" t="e">
            <v>#N/A</v>
          </cell>
          <cell r="AI917" t="e">
            <v>#N/A</v>
          </cell>
          <cell r="AJ917" t="e">
            <v>#N/A</v>
          </cell>
          <cell r="AK917" t="e">
            <v>#N/A</v>
          </cell>
        </row>
        <row r="918">
          <cell r="A918" t="str">
            <v>DVNPIAWS</v>
          </cell>
          <cell r="B918" t="str">
            <v>IA</v>
          </cell>
          <cell r="C918" t="str">
            <v>IA</v>
          </cell>
          <cell r="D918" t="str">
            <v>DAVENPORT WEST</v>
          </cell>
          <cell r="E918" t="str">
            <v>DVNPIAWSRS3</v>
          </cell>
          <cell r="F918">
            <v>634</v>
          </cell>
          <cell r="G918" t="str">
            <v>563381</v>
          </cell>
          <cell r="H918">
            <v>3844</v>
          </cell>
          <cell r="I918">
            <v>6289</v>
          </cell>
          <cell r="J918">
            <v>3844</v>
          </cell>
          <cell r="K918" t="str">
            <v>T600</v>
          </cell>
          <cell r="L918" t="str">
            <v>9631</v>
          </cell>
          <cell r="M918" t="str">
            <v>QWEST CORPORATION</v>
          </cell>
          <cell r="N918" t="str">
            <v>DVNPIAWS</v>
          </cell>
          <cell r="O918" t="str">
            <v>DAVENPORT</v>
          </cell>
          <cell r="P918" t="str">
            <v>DAVENPORT</v>
          </cell>
          <cell r="R918" t="str">
            <v>Q</v>
          </cell>
          <cell r="S918" t="str">
            <v>MIDWEST</v>
          </cell>
          <cell r="T918" t="str">
            <v>DUANE RING</v>
          </cell>
          <cell r="U918" t="str">
            <v>QWEST CORPORATION</v>
          </cell>
          <cell r="V918" t="e">
            <v>#N/A</v>
          </cell>
          <cell r="W918" t="e">
            <v>#N/A</v>
          </cell>
          <cell r="X918" t="e">
            <v>#N/A</v>
          </cell>
          <cell r="Y918" t="e">
            <v>#N/A</v>
          </cell>
          <cell r="Z918" t="e">
            <v>#N/A</v>
          </cell>
          <cell r="AA918" t="e">
            <v>#N/A</v>
          </cell>
          <cell r="AB918" t="e">
            <v>#N/A</v>
          </cell>
          <cell r="AC918">
            <v>41.507778000000002</v>
          </cell>
          <cell r="AD918">
            <v>-90.763053999999997</v>
          </cell>
          <cell r="AE918" t="e">
            <v>#N/A</v>
          </cell>
          <cell r="AF918" t="e">
            <v>#N/A</v>
          </cell>
          <cell r="AG918" t="e">
            <v>#N/A</v>
          </cell>
          <cell r="AH918" t="e">
            <v>#N/A</v>
          </cell>
          <cell r="AI918" t="e">
            <v>#N/A</v>
          </cell>
          <cell r="AJ918" t="e">
            <v>#N/A</v>
          </cell>
          <cell r="AK918" t="e">
            <v>#N/A</v>
          </cell>
        </row>
        <row r="919">
          <cell r="A919" t="str">
            <v>DVPTWAXX</v>
          </cell>
          <cell r="B919" t="str">
            <v>WA</v>
          </cell>
          <cell r="C919" t="str">
            <v>WA</v>
          </cell>
          <cell r="D919" t="str">
            <v>DAVENPORT</v>
          </cell>
          <cell r="E919" t="str">
            <v>DVPTWAXXRS0</v>
          </cell>
          <cell r="F919">
            <v>676</v>
          </cell>
          <cell r="G919" t="str">
            <v>509725</v>
          </cell>
          <cell r="H919">
            <v>8284</v>
          </cell>
          <cell r="I919">
            <v>6262</v>
          </cell>
          <cell r="J919">
            <v>8284</v>
          </cell>
          <cell r="K919" t="str">
            <v>T141</v>
          </cell>
          <cell r="L919" t="str">
            <v>2408</v>
          </cell>
          <cell r="M919" t="str">
            <v>CENTURYTEL OF WASHINGTON</v>
          </cell>
          <cell r="N919" t="str">
            <v>CHNYWA</v>
          </cell>
          <cell r="O919" t="str">
            <v>DAVENPORT</v>
          </cell>
          <cell r="P919" t="str">
            <v>DAVENPORT</v>
          </cell>
          <cell r="R919" t="str">
            <v>CT</v>
          </cell>
          <cell r="S919" t="str">
            <v>WEST</v>
          </cell>
          <cell r="T919" t="str">
            <v>BRIAN STADING</v>
          </cell>
          <cell r="U919" t="str">
            <v>CenturyTel of Washington, Inc.</v>
          </cell>
          <cell r="V919" t="str">
            <v>TUECA</v>
          </cell>
          <cell r="W919">
            <v>2408</v>
          </cell>
          <cell r="X919" t="str">
            <v>SPOKANE WASHINGTON</v>
          </cell>
          <cell r="Y919">
            <v>6262</v>
          </cell>
          <cell r="Z919">
            <v>8283</v>
          </cell>
          <cell r="AA919">
            <v>0</v>
          </cell>
          <cell r="AB919">
            <v>1</v>
          </cell>
          <cell r="AC919">
            <v>47.653222171657212</v>
          </cell>
          <cell r="AD919">
            <v>-118.14546539236305</v>
          </cell>
          <cell r="AE919" t="str">
            <v>511 9TH ST</v>
          </cell>
          <cell r="AF919" t="str">
            <v>DAVENPORT</v>
          </cell>
          <cell r="AG919" t="str">
            <v>99122</v>
          </cell>
          <cell r="AH919">
            <v>0</v>
          </cell>
          <cell r="AI919" t="str">
            <v>X</v>
          </cell>
          <cell r="AJ919" t="str">
            <v>-</v>
          </cell>
          <cell r="AK919" t="str">
            <v>X</v>
          </cell>
        </row>
        <row r="920">
          <cell r="A920" t="str">
            <v>DWNYIDMA</v>
          </cell>
          <cell r="B920" t="str">
            <v>ID</v>
          </cell>
          <cell r="C920" t="str">
            <v>ID</v>
          </cell>
          <cell r="D920" t="str">
            <v>DOWNEY</v>
          </cell>
          <cell r="E920" t="str">
            <v>DWNYIDMARS1</v>
          </cell>
          <cell r="F920">
            <v>652</v>
          </cell>
          <cell r="G920" t="str">
            <v>208897</v>
          </cell>
          <cell r="H920">
            <v>7178</v>
          </cell>
          <cell r="I920">
            <v>7229</v>
          </cell>
          <cell r="J920">
            <v>7178</v>
          </cell>
          <cell r="K920" t="str">
            <v>T600</v>
          </cell>
          <cell r="L920" t="str">
            <v>9636</v>
          </cell>
          <cell r="M920" t="str">
            <v>QWEST CORPORATION</v>
          </cell>
          <cell r="N920" t="str">
            <v>DWNYIDMA</v>
          </cell>
          <cell r="O920" t="str">
            <v>DOWNEY</v>
          </cell>
          <cell r="P920" t="str">
            <v>POCATELLO</v>
          </cell>
          <cell r="R920" t="str">
            <v>Q</v>
          </cell>
          <cell r="S920" t="str">
            <v>WEST</v>
          </cell>
          <cell r="T920" t="str">
            <v>BRIAN STADING</v>
          </cell>
          <cell r="U920" t="str">
            <v>QWEST CORPORATION</v>
          </cell>
          <cell r="V920" t="e">
            <v>#N/A</v>
          </cell>
          <cell r="W920" t="e">
            <v>#N/A</v>
          </cell>
          <cell r="X920" t="e">
            <v>#N/A</v>
          </cell>
          <cell r="Y920" t="e">
            <v>#N/A</v>
          </cell>
          <cell r="Z920" t="e">
            <v>#N/A</v>
          </cell>
          <cell r="AA920" t="e">
            <v>#N/A</v>
          </cell>
          <cell r="AB920" t="e">
            <v>#N/A</v>
          </cell>
          <cell r="AC920">
            <v>42.427415000000003</v>
          </cell>
          <cell r="AD920">
            <v>-112.128851</v>
          </cell>
          <cell r="AE920" t="e">
            <v>#N/A</v>
          </cell>
          <cell r="AF920" t="e">
            <v>#N/A</v>
          </cell>
          <cell r="AG920" t="e">
            <v>#N/A</v>
          </cell>
          <cell r="AH920" t="e">
            <v>#N/A</v>
          </cell>
          <cell r="AI920" t="e">
            <v>#N/A</v>
          </cell>
          <cell r="AJ920" t="e">
            <v>#N/A</v>
          </cell>
          <cell r="AK920" t="e">
            <v>#N/A</v>
          </cell>
        </row>
        <row r="921">
          <cell r="A921" t="str">
            <v>DWTTARXA</v>
          </cell>
          <cell r="B921" t="str">
            <v>AR</v>
          </cell>
          <cell r="C921" t="str">
            <v>AR</v>
          </cell>
          <cell r="D921" t="str">
            <v>DE WITT</v>
          </cell>
          <cell r="E921" t="str">
            <v>DWTTARXADS0</v>
          </cell>
          <cell r="F921">
            <v>528</v>
          </cell>
          <cell r="G921" t="str">
            <v>870233</v>
          </cell>
          <cell r="H921">
            <v>3255</v>
          </cell>
          <cell r="I921">
            <v>7737</v>
          </cell>
          <cell r="J921">
            <v>3255</v>
          </cell>
          <cell r="K921" t="str">
            <v>T094</v>
          </cell>
          <cell r="L921" t="str">
            <v>1144</v>
          </cell>
          <cell r="M921" t="str">
            <v>CENTURYTEL CENTRAL ARKANSAS, LLC</v>
          </cell>
          <cell r="N921" t="str">
            <v>DWTTAR</v>
          </cell>
          <cell r="O921" t="str">
            <v>DE WITT</v>
          </cell>
          <cell r="P921" t="str">
            <v>DE WITT</v>
          </cell>
          <cell r="R921" t="str">
            <v>CT</v>
          </cell>
          <cell r="S921" t="str">
            <v>EAST</v>
          </cell>
          <cell r="T921" t="str">
            <v>KEVIN MCCARTER</v>
          </cell>
          <cell r="U921" t="str">
            <v>CenturyTel of Central Arkansas, LLC</v>
          </cell>
          <cell r="V921" t="str">
            <v>CenturyTel FCC # 7</v>
          </cell>
          <cell r="W921">
            <v>1144</v>
          </cell>
          <cell r="X921" t="str">
            <v>LITTLE ROCK ARKANSAS</v>
          </cell>
          <cell r="Y921">
            <v>7737</v>
          </cell>
          <cell r="Z921">
            <v>3255</v>
          </cell>
          <cell r="AA921">
            <v>0</v>
          </cell>
          <cell r="AB921">
            <v>0</v>
          </cell>
          <cell r="AC921">
            <v>34.296790507969007</v>
          </cell>
          <cell r="AD921">
            <v>-91.336522540628835</v>
          </cell>
          <cell r="AE921" t="str">
            <v>322 W CROSS ST</v>
          </cell>
          <cell r="AF921" t="str">
            <v>DE WITT</v>
          </cell>
          <cell r="AG921" t="str">
            <v>72042</v>
          </cell>
          <cell r="AH921">
            <v>0</v>
          </cell>
          <cell r="AI921" t="str">
            <v>X</v>
          </cell>
          <cell r="AJ921" t="str">
            <v>X</v>
          </cell>
          <cell r="AK921" t="str">
            <v>-</v>
          </cell>
        </row>
        <row r="922">
          <cell r="A922" t="str">
            <v>DYRNPAXD</v>
          </cell>
          <cell r="B922" t="str">
            <v>PA</v>
          </cell>
          <cell r="C922" t="str">
            <v>PA</v>
          </cell>
          <cell r="D922" t="str">
            <v>DRY RUN</v>
          </cell>
          <cell r="E922" t="str">
            <v>DYRNPAXDRS1</v>
          </cell>
          <cell r="F922">
            <v>226</v>
          </cell>
          <cell r="G922" t="str">
            <v>717349</v>
          </cell>
          <cell r="H922">
            <v>1840</v>
          </cell>
          <cell r="I922">
            <v>5459</v>
          </cell>
          <cell r="J922">
            <v>1840</v>
          </cell>
          <cell r="K922" t="str">
            <v>T856</v>
          </cell>
          <cell r="L922" t="str">
            <v>0209</v>
          </cell>
          <cell r="M922" t="str">
            <v>UNITED TEL CO. OF PENNSYLVANIA</v>
          </cell>
          <cell r="N922" t="str">
            <v>DYRNPA</v>
          </cell>
          <cell r="O922" t="str">
            <v>DRY RUN</v>
          </cell>
          <cell r="P922" t="str">
            <v>DRY RUN</v>
          </cell>
          <cell r="R922" t="str">
            <v>EQ</v>
          </cell>
          <cell r="S922" t="str">
            <v>EAST</v>
          </cell>
          <cell r="T922" t="str">
            <v>KEVIN MCCARTER</v>
          </cell>
          <cell r="U922" t="str">
            <v>UNITED TEL CO. OF PENNSYLVANIA</v>
          </cell>
          <cell r="V922" t="e">
            <v>#N/A</v>
          </cell>
          <cell r="W922" t="e">
            <v>#N/A</v>
          </cell>
          <cell r="X922" t="e">
            <v>#N/A</v>
          </cell>
          <cell r="Y922" t="e">
            <v>#N/A</v>
          </cell>
          <cell r="Z922" t="e">
            <v>#N/A</v>
          </cell>
          <cell r="AA922" t="e">
            <v>#N/A</v>
          </cell>
          <cell r="AB922" t="e">
            <v>#N/A</v>
          </cell>
          <cell r="AC922">
            <v>40.157753</v>
          </cell>
          <cell r="AD922">
            <v>-77.762039000000001</v>
          </cell>
          <cell r="AE922" t="e">
            <v>#N/A</v>
          </cell>
          <cell r="AF922" t="e">
            <v>#N/A</v>
          </cell>
          <cell r="AG922" t="e">
            <v>#N/A</v>
          </cell>
          <cell r="AH922" t="e">
            <v>#N/A</v>
          </cell>
          <cell r="AI922" t="e">
            <v>#N/A</v>
          </cell>
          <cell r="AJ922" t="e">
            <v>#N/A</v>
          </cell>
          <cell r="AK922" t="e">
            <v>#N/A</v>
          </cell>
        </row>
        <row r="923">
          <cell r="A923" t="str">
            <v>DYTNIDMA</v>
          </cell>
          <cell r="B923" t="str">
            <v>ID</v>
          </cell>
          <cell r="C923" t="str">
            <v>ID</v>
          </cell>
          <cell r="D923" t="str">
            <v>DAYTON</v>
          </cell>
          <cell r="E923" t="str">
            <v>DYTNIDMARS1</v>
          </cell>
          <cell r="F923">
            <v>652</v>
          </cell>
          <cell r="G923" t="str">
            <v>208747</v>
          </cell>
          <cell r="H923">
            <v>7144</v>
          </cell>
          <cell r="I923">
            <v>7295</v>
          </cell>
          <cell r="J923">
            <v>7144</v>
          </cell>
          <cell r="K923" t="str">
            <v>T600</v>
          </cell>
          <cell r="L923" t="str">
            <v>9636</v>
          </cell>
          <cell r="M923" t="str">
            <v>QWEST CORPORATION</v>
          </cell>
          <cell r="N923" t="str">
            <v>DYTNIDMA</v>
          </cell>
          <cell r="O923" t="str">
            <v>PRESTON</v>
          </cell>
          <cell r="P923" t="str">
            <v>POCATELLO</v>
          </cell>
          <cell r="Q923"/>
          <cell r="R923" t="str">
            <v>Q</v>
          </cell>
          <cell r="S923" t="str">
            <v>WEST</v>
          </cell>
          <cell r="T923" t="str">
            <v>BRIAN STADING</v>
          </cell>
          <cell r="U923" t="str">
            <v>QWEST CORPORATION</v>
          </cell>
          <cell r="V923" t="e">
            <v>#N/A</v>
          </cell>
          <cell r="W923" t="e">
            <v>#N/A</v>
          </cell>
          <cell r="X923" t="e">
            <v>#N/A</v>
          </cell>
          <cell r="Y923" t="e">
            <v>#N/A</v>
          </cell>
          <cell r="Z923" t="e">
            <v>#N/A</v>
          </cell>
          <cell r="AA923" t="e">
            <v>#N/A</v>
          </cell>
          <cell r="AB923" t="e">
            <v>#N/A</v>
          </cell>
          <cell r="AC923" t="e">
            <v>#N/A</v>
          </cell>
          <cell r="AD923" t="e">
            <v>#N/A</v>
          </cell>
          <cell r="AE923" t="e">
            <v>#N/A</v>
          </cell>
          <cell r="AF923" t="e">
            <v>#N/A</v>
          </cell>
          <cell r="AG923" t="e">
            <v>#N/A</v>
          </cell>
          <cell r="AH923" t="e">
            <v>#N/A</v>
          </cell>
          <cell r="AI923" t="e">
            <v>#N/A</v>
          </cell>
          <cell r="AJ923" t="e">
            <v>#N/A</v>
          </cell>
          <cell r="AK923" t="e">
            <v>#N/A</v>
          </cell>
        </row>
        <row r="924">
          <cell r="A924" t="str">
            <v>DYTNWA01</v>
          </cell>
          <cell r="B924" t="str">
            <v>WA</v>
          </cell>
          <cell r="C924" t="str">
            <v>WA</v>
          </cell>
          <cell r="D924" t="str">
            <v>DAYTON</v>
          </cell>
          <cell r="E924" t="str">
            <v>DYTNWA01DS0</v>
          </cell>
          <cell r="F924">
            <v>676</v>
          </cell>
          <cell r="G924" t="str">
            <v>509382</v>
          </cell>
          <cell r="H924">
            <v>8222</v>
          </cell>
          <cell r="I924">
            <v>6549</v>
          </cell>
          <cell r="J924">
            <v>8222</v>
          </cell>
          <cell r="K924" t="str">
            <v>T600</v>
          </cell>
          <cell r="L924" t="str">
            <v>9638</v>
          </cell>
          <cell r="M924" t="str">
            <v>QWEST CORPORATION</v>
          </cell>
          <cell r="N924" t="str">
            <v>DYTNWA01</v>
          </cell>
          <cell r="O924" t="str">
            <v>DAYTON</v>
          </cell>
          <cell r="P924" t="str">
            <v>DAYTON</v>
          </cell>
          <cell r="R924" t="str">
            <v>Q</v>
          </cell>
          <cell r="S924" t="str">
            <v>WEST</v>
          </cell>
          <cell r="T924" t="str">
            <v>BRIAN STADING</v>
          </cell>
          <cell r="U924" t="str">
            <v>QWEST CORPORATION</v>
          </cell>
          <cell r="V924" t="e">
            <v>#N/A</v>
          </cell>
          <cell r="W924" t="e">
            <v>#N/A</v>
          </cell>
          <cell r="X924" t="e">
            <v>#N/A</v>
          </cell>
          <cell r="Y924" t="e">
            <v>#N/A</v>
          </cell>
          <cell r="Z924" t="e">
            <v>#N/A</v>
          </cell>
          <cell r="AA924" t="e">
            <v>#N/A</v>
          </cell>
          <cell r="AB924" t="e">
            <v>#N/A</v>
          </cell>
          <cell r="AC924">
            <v>46.319443</v>
          </cell>
          <cell r="AD924">
            <v>-117.979446</v>
          </cell>
          <cell r="AE924" t="e">
            <v>#N/A</v>
          </cell>
          <cell r="AF924" t="e">
            <v>#N/A</v>
          </cell>
          <cell r="AG924" t="e">
            <v>#N/A</v>
          </cell>
          <cell r="AH924" t="e">
            <v>#N/A</v>
          </cell>
          <cell r="AI924" t="e">
            <v>#N/A</v>
          </cell>
          <cell r="AJ924" t="e">
            <v>#N/A</v>
          </cell>
          <cell r="AK924" t="e">
            <v>#N/A</v>
          </cell>
        </row>
        <row r="925">
          <cell r="A925" t="str">
            <v>EAGLCOXC</v>
          </cell>
          <cell r="B925" t="str">
            <v>CO</v>
          </cell>
          <cell r="C925" t="str">
            <v>CO</v>
          </cell>
          <cell r="D925" t="str">
            <v>EAGLE</v>
          </cell>
          <cell r="E925" t="str">
            <v>EAGLCOXCRS0</v>
          </cell>
          <cell r="F925">
            <v>656</v>
          </cell>
          <cell r="G925" t="str">
            <v>970328</v>
          </cell>
          <cell r="H925">
            <v>6189</v>
          </cell>
          <cell r="I925">
            <v>7605</v>
          </cell>
          <cell r="J925">
            <v>6189</v>
          </cell>
          <cell r="K925" t="str">
            <v>T149</v>
          </cell>
          <cell r="L925" t="str">
            <v>2185</v>
          </cell>
          <cell r="M925" t="str">
            <v>CENTURYTEL OF EAGLE, INC.</v>
          </cell>
          <cell r="N925" t="str">
            <v>EAGLCO</v>
          </cell>
          <cell r="O925" t="str">
            <v>EAGLE</v>
          </cell>
          <cell r="P925" t="str">
            <v>EAGLE</v>
          </cell>
          <cell r="R925" t="str">
            <v>CT</v>
          </cell>
          <cell r="S925" t="str">
            <v>MOUNTAIN WEST</v>
          </cell>
          <cell r="T925" t="str">
            <v>TERRY BEELER</v>
          </cell>
          <cell r="U925" t="str">
            <v>CenturyTel of Eagle, Inc.</v>
          </cell>
          <cell r="V925" t="str">
            <v>TUECA</v>
          </cell>
          <cell r="W925">
            <v>2185</v>
          </cell>
          <cell r="X925" t="str">
            <v>DENVER CO</v>
          </cell>
          <cell r="Y925">
            <v>7606</v>
          </cell>
          <cell r="Z925">
            <v>6190</v>
          </cell>
          <cell r="AA925">
            <v>-1</v>
          </cell>
          <cell r="AB925">
            <v>-1</v>
          </cell>
          <cell r="AC925">
            <v>39.651947432291983</v>
          </cell>
          <cell r="AD925">
            <v>-106.83450769616282</v>
          </cell>
          <cell r="AE925" t="str">
            <v>131 W THIRD ST</v>
          </cell>
          <cell r="AF925" t="str">
            <v>EAGLE</v>
          </cell>
          <cell r="AG925" t="str">
            <v>81631</v>
          </cell>
          <cell r="AH925">
            <v>0</v>
          </cell>
          <cell r="AI925" t="str">
            <v>-</v>
          </cell>
          <cell r="AJ925" t="str">
            <v>-</v>
          </cell>
          <cell r="AK925" t="str">
            <v>-</v>
          </cell>
        </row>
        <row r="926">
          <cell r="A926" t="str">
            <v>EAGLIDNM</v>
          </cell>
          <cell r="B926" t="str">
            <v>ID</v>
          </cell>
          <cell r="C926" t="str">
            <v>ID</v>
          </cell>
          <cell r="D926" t="str">
            <v>EAGLE</v>
          </cell>
          <cell r="E926" t="str">
            <v>EAGLIDNMDS0</v>
          </cell>
          <cell r="F926">
            <v>652</v>
          </cell>
          <cell r="G926" t="str">
            <v>208348</v>
          </cell>
          <cell r="H926">
            <v>7893</v>
          </cell>
          <cell r="I926">
            <v>7081</v>
          </cell>
          <cell r="J926">
            <v>7893</v>
          </cell>
          <cell r="K926" t="str">
            <v>T600</v>
          </cell>
          <cell r="L926" t="str">
            <v>9636</v>
          </cell>
          <cell r="M926" t="str">
            <v>QWEST CORPORATION</v>
          </cell>
          <cell r="N926" t="str">
            <v>EAGLIDNM</v>
          </cell>
          <cell r="O926" t="str">
            <v>BOISE</v>
          </cell>
          <cell r="P926" t="str">
            <v>BOISE</v>
          </cell>
          <cell r="R926" t="str">
            <v>Q</v>
          </cell>
          <cell r="S926" t="str">
            <v>WEST</v>
          </cell>
          <cell r="T926" t="str">
            <v>BRIAN STADING</v>
          </cell>
          <cell r="U926" t="str">
            <v>QWEST CORPORATION</v>
          </cell>
          <cell r="V926" t="e">
            <v>#N/A</v>
          </cell>
          <cell r="W926" t="e">
            <v>#N/A</v>
          </cell>
          <cell r="X926" t="e">
            <v>#N/A</v>
          </cell>
          <cell r="Y926" t="e">
            <v>#N/A</v>
          </cell>
          <cell r="Z926" t="e">
            <v>#N/A</v>
          </cell>
          <cell r="AA926" t="e">
            <v>#N/A</v>
          </cell>
          <cell r="AB926" t="e">
            <v>#N/A</v>
          </cell>
          <cell r="AC926">
            <v>43.695835000000002</v>
          </cell>
          <cell r="AD926">
            <v>-116.352501</v>
          </cell>
          <cell r="AE926" t="e">
            <v>#N/A</v>
          </cell>
          <cell r="AF926" t="e">
            <v>#N/A</v>
          </cell>
          <cell r="AG926" t="e">
            <v>#N/A</v>
          </cell>
          <cell r="AH926" t="e">
            <v>#N/A</v>
          </cell>
          <cell r="AI926" t="e">
            <v>#N/A</v>
          </cell>
          <cell r="AJ926" t="e">
            <v>#N/A</v>
          </cell>
          <cell r="AK926" t="e">
            <v>#N/A</v>
          </cell>
        </row>
        <row r="927">
          <cell r="A927" t="str">
            <v>EAGLWIXA</v>
          </cell>
          <cell r="B927" t="str">
            <v>WI</v>
          </cell>
          <cell r="C927" t="str">
            <v>WI</v>
          </cell>
          <cell r="D927" t="str">
            <v>EAGLE</v>
          </cell>
          <cell r="E927" t="str">
            <v>EAGLWIXARS0</v>
          </cell>
          <cell r="F927">
            <v>356</v>
          </cell>
          <cell r="G927" t="str">
            <v>262594</v>
          </cell>
          <cell r="H927">
            <v>3647</v>
          </cell>
          <cell r="I927">
            <v>5858</v>
          </cell>
          <cell r="J927">
            <v>3647</v>
          </cell>
          <cell r="K927" t="str">
            <v>T156</v>
          </cell>
          <cell r="L927" t="str">
            <v>0922</v>
          </cell>
          <cell r="M927" t="str">
            <v>CENTURYTEL MIDWEST-WI LLC NW</v>
          </cell>
          <cell r="N927" t="str">
            <v>NPRRWI</v>
          </cell>
          <cell r="O927" t="str">
            <v>EAGLE</v>
          </cell>
          <cell r="P927" t="str">
            <v>EAGLE</v>
          </cell>
          <cell r="R927" t="str">
            <v>CT</v>
          </cell>
          <cell r="S927" t="str">
            <v>MIDWEST</v>
          </cell>
          <cell r="T927" t="str">
            <v>DUANE RING</v>
          </cell>
          <cell r="U927" t="str">
            <v>CenturyTel of the Midwest-Wisconsin, LLC</v>
          </cell>
          <cell r="V927" t="str">
            <v>NECA</v>
          </cell>
          <cell r="W927">
            <v>922</v>
          </cell>
          <cell r="X927" t="str">
            <v>SOUTHEAST WISCONSIN</v>
          </cell>
          <cell r="Y927">
            <v>5858</v>
          </cell>
          <cell r="Z927">
            <v>3647</v>
          </cell>
          <cell r="AA927">
            <v>0</v>
          </cell>
          <cell r="AB927">
            <v>0</v>
          </cell>
          <cell r="AC927">
            <v>42.880539031746778</v>
          </cell>
          <cell r="AD927">
            <v>-88.472892483916894</v>
          </cell>
          <cell r="AE927" t="str">
            <v>105 PARTRIDGE ST</v>
          </cell>
          <cell r="AF927" t="str">
            <v>EAGLE</v>
          </cell>
          <cell r="AG927" t="str">
            <v>53119</v>
          </cell>
          <cell r="AH927">
            <v>0</v>
          </cell>
          <cell r="AI927" t="str">
            <v>X</v>
          </cell>
          <cell r="AJ927" t="str">
            <v>-</v>
          </cell>
          <cell r="AK927" t="str">
            <v>X</v>
          </cell>
        </row>
        <row r="928">
          <cell r="A928" t="str">
            <v>EAGNMNLB</v>
          </cell>
          <cell r="B928" t="str">
            <v>MN</v>
          </cell>
          <cell r="C928" t="str">
            <v>MN</v>
          </cell>
          <cell r="D928" t="str">
            <v>EAGAN-LEXINGTON</v>
          </cell>
          <cell r="E928" t="str">
            <v>EAGNMNLB45G</v>
          </cell>
          <cell r="F928">
            <v>628</v>
          </cell>
          <cell r="G928" t="str">
            <v>651244</v>
          </cell>
          <cell r="H928">
            <v>4497</v>
          </cell>
          <cell r="I928">
            <v>5798</v>
          </cell>
          <cell r="J928">
            <v>4497</v>
          </cell>
          <cell r="K928" t="str">
            <v>T600</v>
          </cell>
          <cell r="L928" t="str">
            <v>9631</v>
          </cell>
          <cell r="M928" t="str">
            <v>QWEST CORPORATION</v>
          </cell>
          <cell r="N928" t="str">
            <v>EAGNMNLB</v>
          </cell>
          <cell r="O928" t="str">
            <v>ST. PAUL</v>
          </cell>
          <cell r="P928" t="str">
            <v>TWINCITIES</v>
          </cell>
          <cell r="R928" t="str">
            <v>Q</v>
          </cell>
          <cell r="S928" t="str">
            <v>MIDWEST</v>
          </cell>
          <cell r="T928" t="str">
            <v>DUANE RING</v>
          </cell>
          <cell r="U928" t="str">
            <v>QWEST CORPORATION</v>
          </cell>
          <cell r="V928" t="e">
            <v>#N/A</v>
          </cell>
          <cell r="W928" t="e">
            <v>#N/A</v>
          </cell>
          <cell r="X928" t="e">
            <v>#N/A</v>
          </cell>
          <cell r="Y928" t="e">
            <v>#N/A</v>
          </cell>
          <cell r="Z928" t="e">
            <v>#N/A</v>
          </cell>
          <cell r="AA928" t="e">
            <v>#N/A</v>
          </cell>
          <cell r="AB928" t="e">
            <v>#N/A</v>
          </cell>
          <cell r="AC928">
            <v>44.848056999999997</v>
          </cell>
          <cell r="AD928">
            <v>-93.136664999999994</v>
          </cell>
          <cell r="AE928" t="e">
            <v>#N/A</v>
          </cell>
          <cell r="AF928" t="e">
            <v>#N/A</v>
          </cell>
          <cell r="AG928" t="e">
            <v>#N/A</v>
          </cell>
          <cell r="AH928" t="e">
            <v>#N/A</v>
          </cell>
          <cell r="AI928" t="e">
            <v>#N/A</v>
          </cell>
          <cell r="AJ928" t="e">
            <v>#N/A</v>
          </cell>
          <cell r="AK928" t="e">
            <v>#N/A</v>
          </cell>
        </row>
        <row r="929">
          <cell r="A929" t="str">
            <v>EATNCOMA</v>
          </cell>
          <cell r="B929" t="str">
            <v>CO</v>
          </cell>
          <cell r="C929" t="str">
            <v>CO</v>
          </cell>
          <cell r="D929" t="str">
            <v>EATON</v>
          </cell>
          <cell r="E929" t="str">
            <v>EATNCOMARS1</v>
          </cell>
          <cell r="F929">
            <v>656</v>
          </cell>
          <cell r="G929" t="str">
            <v>970454</v>
          </cell>
          <cell r="H929">
            <v>5903</v>
          </cell>
          <cell r="I929">
            <v>7325</v>
          </cell>
          <cell r="J929">
            <v>5903</v>
          </cell>
          <cell r="K929" t="str">
            <v>T600</v>
          </cell>
          <cell r="L929" t="str">
            <v>9636</v>
          </cell>
          <cell r="M929" t="str">
            <v>QWEST CORPORATION</v>
          </cell>
          <cell r="N929" t="str">
            <v>EATNCOMA</v>
          </cell>
          <cell r="O929" t="str">
            <v>EATON-AULT</v>
          </cell>
          <cell r="P929" t="str">
            <v>EATON</v>
          </cell>
          <cell r="R929" t="str">
            <v>Q</v>
          </cell>
          <cell r="S929" t="str">
            <v>MOUNTAIN WEST</v>
          </cell>
          <cell r="T929" t="str">
            <v>TERRY BEELER</v>
          </cell>
          <cell r="U929" t="str">
            <v>QWEST CORPORATION</v>
          </cell>
          <cell r="V929" t="e">
            <v>#N/A</v>
          </cell>
          <cell r="W929" t="e">
            <v>#N/A</v>
          </cell>
          <cell r="X929" t="e">
            <v>#N/A</v>
          </cell>
          <cell r="Y929" t="e">
            <v>#N/A</v>
          </cell>
          <cell r="Z929" t="e">
            <v>#N/A</v>
          </cell>
          <cell r="AA929" t="e">
            <v>#N/A</v>
          </cell>
          <cell r="AB929" t="e">
            <v>#N/A</v>
          </cell>
          <cell r="AC929">
            <v>40.526665000000001</v>
          </cell>
          <cell r="AD929">
            <v>-104.712219</v>
          </cell>
          <cell r="AE929" t="e">
            <v>#N/A</v>
          </cell>
          <cell r="AF929" t="e">
            <v>#N/A</v>
          </cell>
          <cell r="AG929" t="e">
            <v>#N/A</v>
          </cell>
          <cell r="AH929" t="e">
            <v>#N/A</v>
          </cell>
          <cell r="AI929" t="e">
            <v>#N/A</v>
          </cell>
          <cell r="AJ929" t="e">
            <v>#N/A</v>
          </cell>
          <cell r="AK929" t="e">
            <v>#N/A</v>
          </cell>
        </row>
        <row r="930">
          <cell r="A930" t="str">
            <v>EATNOHXA</v>
          </cell>
          <cell r="B930" t="str">
            <v>OH</v>
          </cell>
          <cell r="C930" t="str">
            <v>OH</v>
          </cell>
          <cell r="D930" t="str">
            <v>EATON</v>
          </cell>
          <cell r="E930" t="str">
            <v>EATNOHXARS1</v>
          </cell>
          <cell r="F930">
            <v>328</v>
          </cell>
          <cell r="G930" t="str">
            <v>937456</v>
          </cell>
          <cell r="H930">
            <v>2766</v>
          </cell>
          <cell r="I930">
            <v>6152</v>
          </cell>
          <cell r="J930">
            <v>2766</v>
          </cell>
          <cell r="K930" t="str">
            <v>T855</v>
          </cell>
          <cell r="L930" t="str">
            <v>0661</v>
          </cell>
          <cell r="M930" t="str">
            <v>UNITED TEL. CO. OF OHIO</v>
          </cell>
          <cell r="N930" t="str">
            <v>EATNOH</v>
          </cell>
          <cell r="O930" t="str">
            <v>EATON</v>
          </cell>
          <cell r="P930" t="str">
            <v>EATON</v>
          </cell>
          <cell r="R930" t="str">
            <v>EQ</v>
          </cell>
          <cell r="S930" t="str">
            <v>MIDWEST</v>
          </cell>
          <cell r="T930" t="str">
            <v>DUANE RING</v>
          </cell>
          <cell r="U930" t="str">
            <v>UNITED TEL. CO. OF OHIO</v>
          </cell>
          <cell r="V930" t="e">
            <v>#N/A</v>
          </cell>
          <cell r="W930" t="e">
            <v>#N/A</v>
          </cell>
          <cell r="X930" t="e">
            <v>#N/A</v>
          </cell>
          <cell r="Y930" t="e">
            <v>#N/A</v>
          </cell>
          <cell r="Z930" t="e">
            <v>#N/A</v>
          </cell>
          <cell r="AA930" t="e">
            <v>#N/A</v>
          </cell>
          <cell r="AB930" t="e">
            <v>#N/A</v>
          </cell>
          <cell r="AC930">
            <v>39.744044000000002</v>
          </cell>
          <cell r="AD930">
            <v>-84.635114000000002</v>
          </cell>
          <cell r="AE930" t="e">
            <v>#N/A</v>
          </cell>
          <cell r="AF930" t="e">
            <v>#N/A</v>
          </cell>
          <cell r="AG930" t="e">
            <v>#N/A</v>
          </cell>
          <cell r="AH930" t="e">
            <v>#N/A</v>
          </cell>
          <cell r="AI930" t="e">
            <v>#N/A</v>
          </cell>
          <cell r="AJ930" t="e">
            <v>#N/A</v>
          </cell>
          <cell r="AK930" t="e">
            <v>#N/A</v>
          </cell>
        </row>
        <row r="931">
          <cell r="A931" t="str">
            <v>ECHOALXA</v>
          </cell>
          <cell r="B931" t="str">
            <v>AL</v>
          </cell>
          <cell r="C931" t="str">
            <v>AL</v>
          </cell>
          <cell r="D931" t="str">
            <v>ECHO</v>
          </cell>
          <cell r="E931" t="str">
            <v>ECHOALXARS0</v>
          </cell>
          <cell r="F931">
            <v>478</v>
          </cell>
          <cell r="G931" t="str">
            <v>334795</v>
          </cell>
          <cell r="H931">
            <v>2018</v>
          </cell>
          <cell r="I931">
            <v>7789</v>
          </cell>
          <cell r="J931">
            <v>2018</v>
          </cell>
          <cell r="K931" t="str">
            <v>T802</v>
          </cell>
          <cell r="L931" t="str">
            <v>9788</v>
          </cell>
          <cell r="M931" t="str">
            <v>CENTURYTEL TEL AL LLC (SOUTHERN)</v>
          </cell>
          <cell r="N931" t="str">
            <v>ECHOAL</v>
          </cell>
          <cell r="O931" t="str">
            <v>ECHO</v>
          </cell>
          <cell r="P931" t="str">
            <v>ECHO</v>
          </cell>
          <cell r="R931" t="str">
            <v>CT</v>
          </cell>
          <cell r="S931" t="str">
            <v>EAST</v>
          </cell>
          <cell r="T931" t="str">
            <v>KEVIN MCCARTER</v>
          </cell>
          <cell r="U931" t="str">
            <v>CenturyTel of Alabama, LLC</v>
          </cell>
          <cell r="V931" t="str">
            <v>CenturyTel FCC #2 and #3</v>
          </cell>
          <cell r="W931">
            <v>9788</v>
          </cell>
          <cell r="X931" t="str">
            <v>MONTGOMERY ALABAMA</v>
          </cell>
          <cell r="Y931">
            <v>7788</v>
          </cell>
          <cell r="Z931">
            <v>2018</v>
          </cell>
          <cell r="AA931">
            <v>1</v>
          </cell>
          <cell r="AB931">
            <v>0</v>
          </cell>
          <cell r="AC931">
            <v>31.478874108493631</v>
          </cell>
          <cell r="AD931">
            <v>-85.462282711614307</v>
          </cell>
          <cell r="AE931" t="str">
            <v>STHWY 27 &amp; COHWY 67</v>
          </cell>
          <cell r="AF931" t="str">
            <v>ECHO</v>
          </cell>
          <cell r="AG931" t="str">
            <v>36350</v>
          </cell>
          <cell r="AH931">
            <v>0</v>
          </cell>
          <cell r="AI931" t="str">
            <v>X</v>
          </cell>
          <cell r="AJ931" t="str">
            <v>-</v>
          </cell>
          <cell r="AK931" t="str">
            <v>X</v>
          </cell>
        </row>
        <row r="932">
          <cell r="A932" t="str">
            <v>ECHOORXA</v>
          </cell>
          <cell r="B932" t="str">
            <v>OR</v>
          </cell>
          <cell r="C932" t="str">
            <v>OR</v>
          </cell>
          <cell r="D932" t="str">
            <v>ECHO</v>
          </cell>
          <cell r="E932" t="str">
            <v>ECHOORXARS0</v>
          </cell>
          <cell r="F932">
            <v>672</v>
          </cell>
          <cell r="G932" t="str">
            <v>541376</v>
          </cell>
          <cell r="H932">
            <v>8390</v>
          </cell>
          <cell r="I932">
            <v>6697</v>
          </cell>
          <cell r="J932">
            <v>8390</v>
          </cell>
          <cell r="K932" t="str">
            <v>T144</v>
          </cell>
          <cell r="L932" t="str">
            <v>2360</v>
          </cell>
          <cell r="M932" t="str">
            <v>CENTURYTEL OF OREGON, INC. DBA CENTURYLINK</v>
          </cell>
          <cell r="N932" t="str">
            <v>HPNROR</v>
          </cell>
          <cell r="O932" t="str">
            <v>ECHO</v>
          </cell>
          <cell r="P932" t="str">
            <v>ECHO</v>
          </cell>
          <cell r="R932" t="str">
            <v>CT</v>
          </cell>
          <cell r="S932" t="str">
            <v>WEST</v>
          </cell>
          <cell r="T932" t="str">
            <v>BRIAN STADING</v>
          </cell>
          <cell r="U932" t="str">
            <v>CenturyTel of Eastern Oregon, Inc.</v>
          </cell>
          <cell r="V932" t="str">
            <v>TUECA</v>
          </cell>
          <cell r="W932">
            <v>2360</v>
          </cell>
          <cell r="X932" t="str">
            <v>PORTLAND OREGON</v>
          </cell>
          <cell r="Y932">
            <v>6697</v>
          </cell>
          <cell r="Z932">
            <v>8390</v>
          </cell>
          <cell r="AA932">
            <v>0</v>
          </cell>
          <cell r="AB932">
            <v>0</v>
          </cell>
          <cell r="AC932">
            <v>45.74675676483335</v>
          </cell>
          <cell r="AD932">
            <v>-119.19319662211089</v>
          </cell>
          <cell r="AE932" t="str">
            <v>SPRAGUE &amp; BONANZA ST</v>
          </cell>
          <cell r="AF932" t="str">
            <v>ECHO</v>
          </cell>
          <cell r="AG932" t="str">
            <v>97826</v>
          </cell>
          <cell r="AH932">
            <v>0</v>
          </cell>
          <cell r="AI932" t="str">
            <v>X</v>
          </cell>
          <cell r="AJ932" t="str">
            <v>-</v>
          </cell>
          <cell r="AK932" t="str">
            <v>X</v>
          </cell>
        </row>
        <row r="933">
          <cell r="A933" t="str">
            <v>EDENNCXB</v>
          </cell>
          <cell r="B933" t="str">
            <v>NC</v>
          </cell>
          <cell r="C933" t="str">
            <v>NC</v>
          </cell>
          <cell r="D933" t="str">
            <v>EDEN</v>
          </cell>
          <cell r="E933" t="str">
            <v>EDENNCXBDS0</v>
          </cell>
          <cell r="F933">
            <v>424</v>
          </cell>
          <cell r="G933" t="str">
            <v>336623</v>
          </cell>
          <cell r="H933">
            <v>1686</v>
          </cell>
          <cell r="I933">
            <v>6320</v>
          </cell>
          <cell r="J933">
            <v>1686</v>
          </cell>
          <cell r="K933" t="str">
            <v>T860</v>
          </cell>
          <cell r="L933" t="str">
            <v>0471</v>
          </cell>
          <cell r="M933" t="str">
            <v>CENTRAL TEL. CO. OF NORTH CAROLINA</v>
          </cell>
          <cell r="N933" t="str">
            <v>EDENNC</v>
          </cell>
          <cell r="O933" t="str">
            <v>EDEN</v>
          </cell>
          <cell r="P933" t="str">
            <v>EDEN</v>
          </cell>
          <cell r="R933" t="str">
            <v>EQ</v>
          </cell>
          <cell r="S933" t="str">
            <v>EAST</v>
          </cell>
          <cell r="T933" t="str">
            <v>KEVIN MCCARTER</v>
          </cell>
          <cell r="U933" t="str">
            <v>CENTRAL TEL. CO. OF NORTH CAROLINA</v>
          </cell>
          <cell r="V933" t="e">
            <v>#N/A</v>
          </cell>
          <cell r="W933" t="e">
            <v>#N/A</v>
          </cell>
          <cell r="X933" t="e">
            <v>#N/A</v>
          </cell>
          <cell r="Y933" t="e">
            <v>#N/A</v>
          </cell>
          <cell r="Z933" t="e">
            <v>#N/A</v>
          </cell>
          <cell r="AA933" t="e">
            <v>#N/A</v>
          </cell>
          <cell r="AB933" t="e">
            <v>#N/A</v>
          </cell>
          <cell r="AC933">
            <v>36.501759999999997</v>
          </cell>
          <cell r="AD933">
            <v>-79.765175999999997</v>
          </cell>
          <cell r="AE933" t="e">
            <v>#N/A</v>
          </cell>
          <cell r="AF933" t="e">
            <v>#N/A</v>
          </cell>
          <cell r="AG933" t="e">
            <v>#N/A</v>
          </cell>
          <cell r="AH933" t="e">
            <v>#N/A</v>
          </cell>
          <cell r="AI933" t="e">
            <v>#N/A</v>
          </cell>
          <cell r="AJ933" t="e">
            <v>#N/A</v>
          </cell>
          <cell r="AK933" t="e">
            <v>#N/A</v>
          </cell>
        </row>
        <row r="934">
          <cell r="A934" t="str">
            <v>EDHZIDMA</v>
          </cell>
          <cell r="B934" t="str">
            <v>ID</v>
          </cell>
          <cell r="C934" t="str">
            <v>ID</v>
          </cell>
          <cell r="D934" t="str">
            <v>EDEN-HAZELTON</v>
          </cell>
          <cell r="E934" t="str">
            <v>EDHZIDMARS1</v>
          </cell>
          <cell r="F934">
            <v>652</v>
          </cell>
          <cell r="G934" t="str">
            <v>208825</v>
          </cell>
          <cell r="H934">
            <v>7516</v>
          </cell>
          <cell r="I934">
            <v>7256</v>
          </cell>
          <cell r="J934">
            <v>7516</v>
          </cell>
          <cell r="K934" t="str">
            <v>T600</v>
          </cell>
          <cell r="L934" t="str">
            <v>9636</v>
          </cell>
          <cell r="M934" t="str">
            <v>QWEST CORPORATION</v>
          </cell>
          <cell r="N934" t="str">
            <v>EDHZIDMA</v>
          </cell>
          <cell r="O934" t="str">
            <v>EDEN-HAZELTON</v>
          </cell>
          <cell r="P934" t="str">
            <v>TWIN FALLS</v>
          </cell>
          <cell r="R934" t="str">
            <v>Q</v>
          </cell>
          <cell r="S934" t="str">
            <v>WEST</v>
          </cell>
          <cell r="T934" t="str">
            <v>BRIAN STADING</v>
          </cell>
          <cell r="U934" t="str">
            <v>QWEST CORPORATION</v>
          </cell>
          <cell r="V934" t="e">
            <v>#N/A</v>
          </cell>
          <cell r="W934" t="e">
            <v>#N/A</v>
          </cell>
          <cell r="X934" t="e">
            <v>#N/A</v>
          </cell>
          <cell r="Y934" t="e">
            <v>#N/A</v>
          </cell>
          <cell r="Z934" t="e">
            <v>#N/A</v>
          </cell>
          <cell r="AA934" t="e">
            <v>#N/A</v>
          </cell>
          <cell r="AB934" t="e">
            <v>#N/A</v>
          </cell>
          <cell r="AC934">
            <v>42.598255999999999</v>
          </cell>
          <cell r="AD934">
            <v>-114.146067</v>
          </cell>
          <cell r="AE934" t="e">
            <v>#N/A</v>
          </cell>
          <cell r="AF934" t="e">
            <v>#N/A</v>
          </cell>
          <cell r="AG934" t="e">
            <v>#N/A</v>
          </cell>
          <cell r="AH934" t="e">
            <v>#N/A</v>
          </cell>
          <cell r="AI934" t="e">
            <v>#N/A</v>
          </cell>
          <cell r="AJ934" t="e">
            <v>#N/A</v>
          </cell>
          <cell r="AK934" t="e">
            <v>#N/A</v>
          </cell>
        </row>
        <row r="935">
          <cell r="A935" t="str">
            <v>EDPRMNEP</v>
          </cell>
          <cell r="B935" t="str">
            <v>MN</v>
          </cell>
          <cell r="C935" t="str">
            <v>MN</v>
          </cell>
          <cell r="D935" t="str">
            <v>MPLS EDEN PRAIRIE</v>
          </cell>
          <cell r="E935" t="str">
            <v>EDPRMNEP94G</v>
          </cell>
          <cell r="F935">
            <v>628</v>
          </cell>
          <cell r="G935" t="str">
            <v>612829</v>
          </cell>
          <cell r="H935">
            <v>4533</v>
          </cell>
          <cell r="I935">
            <v>5812</v>
          </cell>
          <cell r="J935">
            <v>4533</v>
          </cell>
          <cell r="K935" t="str">
            <v>T600</v>
          </cell>
          <cell r="L935" t="str">
            <v>9631</v>
          </cell>
          <cell r="M935" t="str">
            <v>QWEST CORPORATION</v>
          </cell>
          <cell r="N935" t="str">
            <v>EDPRMNEP</v>
          </cell>
          <cell r="O935" t="str">
            <v>MINNEAPOLIS</v>
          </cell>
          <cell r="P935" t="str">
            <v>TWINCITIES</v>
          </cell>
          <cell r="R935" t="str">
            <v>Q</v>
          </cell>
          <cell r="S935" t="str">
            <v>MIDWEST</v>
          </cell>
          <cell r="T935" t="str">
            <v>DUANE RING</v>
          </cell>
          <cell r="U935" t="str">
            <v>QWEST CORPORATION</v>
          </cell>
          <cell r="V935" t="e">
            <v>#N/A</v>
          </cell>
          <cell r="W935" t="e">
            <v>#N/A</v>
          </cell>
          <cell r="X935" t="e">
            <v>#N/A</v>
          </cell>
          <cell r="Y935" t="e">
            <v>#N/A</v>
          </cell>
          <cell r="Z935" t="e">
            <v>#N/A</v>
          </cell>
          <cell r="AA935" t="e">
            <v>#N/A</v>
          </cell>
          <cell r="AB935" t="e">
            <v>#N/A</v>
          </cell>
          <cell r="AC935">
            <v>44.858612000000001</v>
          </cell>
          <cell r="AD935">
            <v>-93.410552999999993</v>
          </cell>
          <cell r="AE935" t="e">
            <v>#N/A</v>
          </cell>
          <cell r="AF935" t="e">
            <v>#N/A</v>
          </cell>
          <cell r="AG935" t="e">
            <v>#N/A</v>
          </cell>
          <cell r="AH935" t="e">
            <v>#N/A</v>
          </cell>
          <cell r="AI935" t="e">
            <v>#N/A</v>
          </cell>
          <cell r="AJ935" t="e">
            <v>#N/A</v>
          </cell>
          <cell r="AK935" t="e">
            <v>#N/A</v>
          </cell>
        </row>
        <row r="936">
          <cell r="A936" t="str">
            <v>EDPRMNGP</v>
          </cell>
          <cell r="B936" t="str">
            <v>MN</v>
          </cell>
          <cell r="C936" t="str">
            <v>MN</v>
          </cell>
          <cell r="D936" t="str">
            <v>MPLS GLEN PRAIRIE</v>
          </cell>
          <cell r="E936" t="str">
            <v>EDPRMNGPDS0</v>
          </cell>
          <cell r="F936">
            <v>628</v>
          </cell>
          <cell r="G936" t="str">
            <v>952294</v>
          </cell>
          <cell r="H936">
            <v>4542</v>
          </cell>
          <cell r="I936">
            <v>5816</v>
          </cell>
          <cell r="J936">
            <v>4542</v>
          </cell>
          <cell r="K936" t="str">
            <v>T600</v>
          </cell>
          <cell r="L936" t="str">
            <v>9631</v>
          </cell>
          <cell r="M936" t="str">
            <v>QWEST CORPORATION</v>
          </cell>
          <cell r="N936" t="str">
            <v>EDPRMNGP</v>
          </cell>
          <cell r="O936" t="str">
            <v>MINNEAPOLIS</v>
          </cell>
          <cell r="P936" t="str">
            <v>TWINCITIES</v>
          </cell>
          <cell r="R936" t="str">
            <v>Q</v>
          </cell>
          <cell r="S936" t="str">
            <v>MIDWEST</v>
          </cell>
          <cell r="T936" t="str">
            <v>DUANE RING</v>
          </cell>
          <cell r="U936" t="str">
            <v>QWEST CORPORATION</v>
          </cell>
          <cell r="V936" t="e">
            <v>#N/A</v>
          </cell>
          <cell r="W936" t="e">
            <v>#N/A</v>
          </cell>
          <cell r="X936" t="e">
            <v>#N/A</v>
          </cell>
          <cell r="Y936" t="e">
            <v>#N/A</v>
          </cell>
          <cell r="Z936" t="e">
            <v>#N/A</v>
          </cell>
          <cell r="AA936" t="e">
            <v>#N/A</v>
          </cell>
          <cell r="AB936" t="e">
            <v>#N/A</v>
          </cell>
          <cell r="AC936">
            <v>44.860278999999998</v>
          </cell>
          <cell r="AD936">
            <v>-93.479445999999996</v>
          </cell>
          <cell r="AE936" t="e">
            <v>#N/A</v>
          </cell>
          <cell r="AF936" t="e">
            <v>#N/A</v>
          </cell>
          <cell r="AG936" t="e">
            <v>#N/A</v>
          </cell>
          <cell r="AH936" t="e">
            <v>#N/A</v>
          </cell>
          <cell r="AI936" t="e">
            <v>#N/A</v>
          </cell>
          <cell r="AJ936" t="e">
            <v>#N/A</v>
          </cell>
          <cell r="AK936" t="e">
            <v>#N/A</v>
          </cell>
        </row>
        <row r="937">
          <cell r="A937" t="str">
            <v>EDSPMOXA</v>
          </cell>
          <cell r="B937" t="str">
            <v>MO</v>
          </cell>
          <cell r="C937" t="str">
            <v>MO</v>
          </cell>
          <cell r="D937" t="str">
            <v>EL DORADO SPRINGS</v>
          </cell>
          <cell r="E937" t="str">
            <v>EDSPMOXADS1</v>
          </cell>
          <cell r="F937">
            <v>522</v>
          </cell>
          <cell r="G937" t="str">
            <v>417876</v>
          </cell>
          <cell r="H937">
            <v>4008</v>
          </cell>
          <cell r="I937">
            <v>7231</v>
          </cell>
          <cell r="J937">
            <v>4008</v>
          </cell>
          <cell r="K937" t="str">
            <v>T095</v>
          </cell>
          <cell r="L937" t="str">
            <v>1151</v>
          </cell>
          <cell r="M937" t="str">
            <v>SPECTRA COMMUNICATIONS GROUP LLC</v>
          </cell>
          <cell r="N937" t="str">
            <v>EDSPMO</v>
          </cell>
          <cell r="O937" t="str">
            <v>EL DORADO SPRINGS</v>
          </cell>
          <cell r="P937" t="str">
            <v>ELDORDOSPG</v>
          </cell>
          <cell r="R937" t="str">
            <v>CT</v>
          </cell>
          <cell r="S937" t="str">
            <v>MIDWEST</v>
          </cell>
          <cell r="T937" t="str">
            <v>DUANE RING</v>
          </cell>
          <cell r="U937" t="str">
            <v>Spectra Communications Group, LLC</v>
          </cell>
          <cell r="V937" t="str">
            <v>CenturyTel FCC #1</v>
          </cell>
          <cell r="W937">
            <v>1151</v>
          </cell>
          <cell r="X937" t="str">
            <v>SPRINGFIELD MISSOURI</v>
          </cell>
          <cell r="Y937">
            <v>7231</v>
          </cell>
          <cell r="Z937">
            <v>4008</v>
          </cell>
          <cell r="AA937">
            <v>0</v>
          </cell>
          <cell r="AB937">
            <v>0</v>
          </cell>
          <cell r="AC937">
            <v>37.876066950384292</v>
          </cell>
          <cell r="AD937">
            <v>-94.01907214001082</v>
          </cell>
          <cell r="AE937" t="str">
            <v>201 E SPRING ST</v>
          </cell>
          <cell r="AF937" t="str">
            <v>EL DORADO SPRINGS</v>
          </cell>
          <cell r="AG937" t="str">
            <v>64744</v>
          </cell>
          <cell r="AH937">
            <v>0</v>
          </cell>
          <cell r="AI937" t="str">
            <v>X</v>
          </cell>
          <cell r="AJ937" t="str">
            <v>X</v>
          </cell>
          <cell r="AK937" t="str">
            <v>-</v>
          </cell>
        </row>
        <row r="938">
          <cell r="A938" t="str">
            <v>EDTNNCXA</v>
          </cell>
          <cell r="B938" t="str">
            <v>NC</v>
          </cell>
          <cell r="C938" t="str">
            <v>NC</v>
          </cell>
          <cell r="D938" t="str">
            <v>EDENTON</v>
          </cell>
          <cell r="E938" t="str">
            <v>EDTNNCXA48F</v>
          </cell>
          <cell r="F938">
            <v>951</v>
          </cell>
          <cell r="G938" t="str">
            <v>252368</v>
          </cell>
          <cell r="H938">
            <v>1170</v>
          </cell>
          <cell r="I938">
            <v>6092</v>
          </cell>
          <cell r="J938">
            <v>1170</v>
          </cell>
          <cell r="K938" t="str">
            <v>T887</v>
          </cell>
          <cell r="L938" t="str">
            <v>0470</v>
          </cell>
          <cell r="M938" t="str">
            <v>CAROLINA TEL AND TEL CO., LLC</v>
          </cell>
          <cell r="N938" t="str">
            <v>EDTNNC</v>
          </cell>
          <cell r="O938" t="str">
            <v>EDENTON</v>
          </cell>
          <cell r="P938" t="str">
            <v>EDENTON</v>
          </cell>
          <cell r="R938" t="str">
            <v>EQ</v>
          </cell>
          <cell r="S938" t="str">
            <v>EAST</v>
          </cell>
          <cell r="T938" t="str">
            <v>KEVIN MCCARTER</v>
          </cell>
          <cell r="U938" t="str">
            <v>CAROLINA TEL AND TEL CO., LLC</v>
          </cell>
          <cell r="V938" t="e">
            <v>#N/A</v>
          </cell>
          <cell r="W938" t="e">
            <v>#N/A</v>
          </cell>
          <cell r="X938" t="e">
            <v>#N/A</v>
          </cell>
          <cell r="Y938" t="e">
            <v>#N/A</v>
          </cell>
          <cell r="Z938" t="e">
            <v>#N/A</v>
          </cell>
          <cell r="AA938" t="e">
            <v>#N/A</v>
          </cell>
          <cell r="AB938" t="e">
            <v>#N/A</v>
          </cell>
          <cell r="AC938">
            <v>36.057929000000001</v>
          </cell>
          <cell r="AD938">
            <v>-76.608886999999996</v>
          </cell>
          <cell r="AE938" t="e">
            <v>#N/A</v>
          </cell>
          <cell r="AF938" t="e">
            <v>#N/A</v>
          </cell>
          <cell r="AG938" t="e">
            <v>#N/A</v>
          </cell>
          <cell r="AH938" t="e">
            <v>#N/A</v>
          </cell>
          <cell r="AI938" t="e">
            <v>#N/A</v>
          </cell>
          <cell r="AJ938" t="e">
            <v>#N/A</v>
          </cell>
          <cell r="AK938" t="e">
            <v>#N/A</v>
          </cell>
        </row>
        <row r="939">
          <cell r="A939" t="str">
            <v>EDWLWAXA</v>
          </cell>
          <cell r="B939" t="str">
            <v>WA</v>
          </cell>
          <cell r="C939" t="str">
            <v>WA</v>
          </cell>
          <cell r="D939" t="str">
            <v>EDWALL</v>
          </cell>
          <cell r="E939" t="str">
            <v>EDWLWAXARS0</v>
          </cell>
          <cell r="F939">
            <v>676</v>
          </cell>
          <cell r="G939" t="str">
            <v>509236</v>
          </cell>
          <cell r="H939">
            <v>8250</v>
          </cell>
          <cell r="I939">
            <v>6291</v>
          </cell>
          <cell r="J939">
            <v>8250</v>
          </cell>
          <cell r="K939" t="str">
            <v>T141</v>
          </cell>
          <cell r="L939" t="str">
            <v>2408</v>
          </cell>
          <cell r="M939" t="str">
            <v>CENTURYTEL OF WASHINGTON</v>
          </cell>
          <cell r="N939" t="str">
            <v>CHNYWA</v>
          </cell>
          <cell r="O939" t="str">
            <v>EDWALL</v>
          </cell>
          <cell r="P939" t="str">
            <v>EDWALLTYLR</v>
          </cell>
          <cell r="R939" t="str">
            <v>CT</v>
          </cell>
          <cell r="S939" t="str">
            <v>WEST</v>
          </cell>
          <cell r="T939" t="str">
            <v>BRIAN STADING</v>
          </cell>
          <cell r="U939" t="str">
            <v>CenturyTel of Washington, Inc.</v>
          </cell>
          <cell r="V939" t="str">
            <v>TUECA</v>
          </cell>
          <cell r="W939">
            <v>2408</v>
          </cell>
          <cell r="X939" t="str">
            <v>SPOKANE WASHINGTON</v>
          </cell>
          <cell r="Y939">
            <v>6290</v>
          </cell>
          <cell r="Z939">
            <v>8250</v>
          </cell>
          <cell r="AA939">
            <v>1</v>
          </cell>
          <cell r="AB939">
            <v>0</v>
          </cell>
          <cell r="AC939">
            <v>47.506808448678996</v>
          </cell>
          <cell r="AD939">
            <v>-117.94664157780565</v>
          </cell>
          <cell r="AE939" t="str">
            <v>5TH &amp; OREGON ST</v>
          </cell>
          <cell r="AF939" t="str">
            <v>EDWALL</v>
          </cell>
          <cell r="AG939" t="str">
            <v>99008</v>
          </cell>
          <cell r="AH939">
            <v>0</v>
          </cell>
          <cell r="AI939" t="str">
            <v>X</v>
          </cell>
          <cell r="AJ939" t="str">
            <v>-</v>
          </cell>
          <cell r="AK939" t="str">
            <v>X</v>
          </cell>
        </row>
        <row r="940">
          <cell r="A940" t="str">
            <v>EDWRCOXC</v>
          </cell>
          <cell r="B940" t="str">
            <v>CO</v>
          </cell>
          <cell r="C940" t="str">
            <v>CO</v>
          </cell>
          <cell r="D940" t="str">
            <v>EDWARDS</v>
          </cell>
          <cell r="E940" t="str">
            <v>EDWRCOXCDS1</v>
          </cell>
          <cell r="F940">
            <v>656</v>
          </cell>
          <cell r="G940" t="str">
            <v>970569</v>
          </cell>
          <cell r="H940">
            <v>6156</v>
          </cell>
          <cell r="I940">
            <v>7596</v>
          </cell>
          <cell r="J940">
            <v>6156</v>
          </cell>
          <cell r="K940" t="str">
            <v>T149</v>
          </cell>
          <cell r="L940" t="str">
            <v>2185</v>
          </cell>
          <cell r="M940" t="str">
            <v>CENTURYTEL OF EAGLE, INC.</v>
          </cell>
          <cell r="N940" t="str">
            <v>EDWDCO</v>
          </cell>
          <cell r="O940" t="str">
            <v>EDWARDS</v>
          </cell>
          <cell r="P940" t="str">
            <v>EDWARDS</v>
          </cell>
          <cell r="R940" t="str">
            <v>CT</v>
          </cell>
          <cell r="S940" t="str">
            <v>MOUNTAIN WEST</v>
          </cell>
          <cell r="T940" t="str">
            <v>TERRY BEELER</v>
          </cell>
          <cell r="U940" t="str">
            <v>CenturyTel of Eagle, Inc.</v>
          </cell>
          <cell r="V940" t="str">
            <v>TUECA</v>
          </cell>
          <cell r="W940">
            <v>2185</v>
          </cell>
          <cell r="X940" t="str">
            <v>DENVER CO</v>
          </cell>
          <cell r="Y940">
            <v>7597</v>
          </cell>
          <cell r="Z940">
            <v>6150</v>
          </cell>
          <cell r="AA940">
            <v>-1</v>
          </cell>
          <cell r="AB940">
            <v>6</v>
          </cell>
          <cell r="AC940">
            <v>39.642023903279437</v>
          </cell>
          <cell r="AD940">
            <v>-106.59101714003087</v>
          </cell>
          <cell r="AE940" t="str">
            <v>32476 HWY 6</v>
          </cell>
          <cell r="AF940" t="str">
            <v>EDWARDS</v>
          </cell>
          <cell r="AG940" t="str">
            <v>81632</v>
          </cell>
          <cell r="AH940">
            <v>0</v>
          </cell>
          <cell r="AI940" t="str">
            <v>X</v>
          </cell>
          <cell r="AJ940" t="str">
            <v>X</v>
          </cell>
          <cell r="AK940" t="str">
            <v>-</v>
          </cell>
        </row>
        <row r="941">
          <cell r="A941" t="str">
            <v>EENTINXA</v>
          </cell>
          <cell r="B941" t="str">
            <v>IN</v>
          </cell>
          <cell r="C941" t="str">
            <v>IN</v>
          </cell>
          <cell r="D941" t="str">
            <v>EAST ENTERPRISE</v>
          </cell>
          <cell r="E941" t="str">
            <v>EENTINXARS1</v>
          </cell>
          <cell r="F941">
            <v>922</v>
          </cell>
          <cell r="G941" t="str">
            <v>812534</v>
          </cell>
          <cell r="H941">
            <v>2724</v>
          </cell>
          <cell r="I941">
            <v>6345</v>
          </cell>
          <cell r="J941">
            <v>2724</v>
          </cell>
          <cell r="K941" t="str">
            <v>T865</v>
          </cell>
          <cell r="L941" t="str">
            <v>0832</v>
          </cell>
          <cell r="M941" t="str">
            <v>UNITED TEL. CO. OF INDIANA, INC.</v>
          </cell>
          <cell r="N941" t="str">
            <v>EENTIN</v>
          </cell>
          <cell r="O941" t="str">
            <v>EAST ENTERPRISE</v>
          </cell>
          <cell r="P941" t="str">
            <v>EENTERPRIS</v>
          </cell>
          <cell r="R941" t="str">
            <v>EQ</v>
          </cell>
          <cell r="S941" t="str">
            <v>MIDWEST</v>
          </cell>
          <cell r="T941" t="str">
            <v>DUANE RING</v>
          </cell>
          <cell r="U941" t="str">
            <v>UNITED TEL. CO. OF INDIANA, INC.</v>
          </cell>
          <cell r="V941" t="e">
            <v>#N/A</v>
          </cell>
          <cell r="W941" t="e">
            <v>#N/A</v>
          </cell>
          <cell r="X941" t="e">
            <v>#N/A</v>
          </cell>
          <cell r="Y941" t="e">
            <v>#N/A</v>
          </cell>
          <cell r="Z941" t="e">
            <v>#N/A</v>
          </cell>
          <cell r="AA941" t="e">
            <v>#N/A</v>
          </cell>
          <cell r="AB941" t="e">
            <v>#N/A</v>
          </cell>
          <cell r="AC941">
            <v>38.873629999999999</v>
          </cell>
          <cell r="AD941">
            <v>-84.987599000000003</v>
          </cell>
          <cell r="AE941" t="e">
            <v>#N/A</v>
          </cell>
          <cell r="AF941" t="e">
            <v>#N/A</v>
          </cell>
          <cell r="AG941" t="e">
            <v>#N/A</v>
          </cell>
          <cell r="AH941" t="e">
            <v>#N/A</v>
          </cell>
          <cell r="AI941" t="e">
            <v>#N/A</v>
          </cell>
          <cell r="AJ941" t="e">
            <v>#N/A</v>
          </cell>
          <cell r="AK941" t="e">
            <v>#N/A</v>
          </cell>
        </row>
        <row r="942">
          <cell r="A942" t="str">
            <v>EFHMKSXA</v>
          </cell>
          <cell r="B942" t="str">
            <v>KS</v>
          </cell>
          <cell r="C942" t="str">
            <v>KS</v>
          </cell>
          <cell r="D942" t="str">
            <v>EFFINGHAM</v>
          </cell>
          <cell r="E942" t="str">
            <v>EFHMKSXARS0</v>
          </cell>
          <cell r="F942">
            <v>524</v>
          </cell>
          <cell r="G942" t="str">
            <v>913833</v>
          </cell>
          <cell r="H942">
            <v>4365</v>
          </cell>
          <cell r="I942">
            <v>6998</v>
          </cell>
          <cell r="J942">
            <v>4365</v>
          </cell>
          <cell r="K942" t="str">
            <v>T871</v>
          </cell>
          <cell r="L942" t="str">
            <v>1810</v>
          </cell>
          <cell r="M942" t="str">
            <v>UNITED TEL OF EASTERN KANSAS</v>
          </cell>
          <cell r="N942" t="str">
            <v>EFHMKS</v>
          </cell>
          <cell r="O942" t="str">
            <v>EFFINGHAM</v>
          </cell>
          <cell r="P942" t="str">
            <v>EFFINGHAM</v>
          </cell>
          <cell r="R942" t="str">
            <v>EQ</v>
          </cell>
          <cell r="S942" t="str">
            <v>MIDWEST</v>
          </cell>
          <cell r="T942" t="str">
            <v>DUANE RING</v>
          </cell>
          <cell r="U942" t="str">
            <v>UNITED TEL OF EASTERN KANSAS</v>
          </cell>
          <cell r="V942" t="e">
            <v>#N/A</v>
          </cell>
          <cell r="W942" t="e">
            <v>#N/A</v>
          </cell>
          <cell r="X942" t="e">
            <v>#N/A</v>
          </cell>
          <cell r="Y942" t="e">
            <v>#N/A</v>
          </cell>
          <cell r="Z942" t="e">
            <v>#N/A</v>
          </cell>
          <cell r="AA942" t="e">
            <v>#N/A</v>
          </cell>
          <cell r="AB942" t="e">
            <v>#N/A</v>
          </cell>
          <cell r="AC942">
            <v>39.522376999999999</v>
          </cell>
          <cell r="AD942">
            <v>-95.397501000000005</v>
          </cell>
          <cell r="AE942" t="e">
            <v>#N/A</v>
          </cell>
          <cell r="AF942" t="e">
            <v>#N/A</v>
          </cell>
          <cell r="AG942" t="e">
            <v>#N/A</v>
          </cell>
          <cell r="AH942" t="e">
            <v>#N/A</v>
          </cell>
          <cell r="AI942" t="e">
            <v>#N/A</v>
          </cell>
          <cell r="AJ942" t="e">
            <v>#N/A</v>
          </cell>
          <cell r="AK942" t="e">
            <v>#N/A</v>
          </cell>
        </row>
        <row r="943">
          <cell r="A943" t="str">
            <v>EGGVIACO</v>
          </cell>
          <cell r="B943" t="str">
            <v>IA</v>
          </cell>
          <cell r="C943" t="str">
            <v>IA</v>
          </cell>
          <cell r="D943" t="str">
            <v>EAGLE GROVE</v>
          </cell>
          <cell r="E943" t="str">
            <v>EGGVIACORS4</v>
          </cell>
          <cell r="F943">
            <v>632</v>
          </cell>
          <cell r="G943" t="str">
            <v>515448</v>
          </cell>
          <cell r="H943">
            <v>4412</v>
          </cell>
          <cell r="I943">
            <v>6278</v>
          </cell>
          <cell r="J943">
            <v>4412</v>
          </cell>
          <cell r="K943" t="str">
            <v>T600</v>
          </cell>
          <cell r="L943" t="str">
            <v>9631</v>
          </cell>
          <cell r="M943" t="str">
            <v>QWEST CORPORATION</v>
          </cell>
          <cell r="N943" t="str">
            <v>EGGVIACO</v>
          </cell>
          <cell r="O943" t="str">
            <v>EAGLE GROVE</v>
          </cell>
          <cell r="P943" t="str">
            <v>EAGLEGROVE</v>
          </cell>
          <cell r="R943" t="str">
            <v>Q</v>
          </cell>
          <cell r="S943" t="str">
            <v>MIDWEST</v>
          </cell>
          <cell r="T943" t="str">
            <v>DUANE RING</v>
          </cell>
          <cell r="U943" t="str">
            <v>QWEST CORPORATION</v>
          </cell>
          <cell r="V943" t="e">
            <v>#N/A</v>
          </cell>
          <cell r="W943" t="e">
            <v>#N/A</v>
          </cell>
          <cell r="X943" t="e">
            <v>#N/A</v>
          </cell>
          <cell r="Y943" t="e">
            <v>#N/A</v>
          </cell>
          <cell r="Z943" t="e">
            <v>#N/A</v>
          </cell>
          <cell r="AA943" t="e">
            <v>#N/A</v>
          </cell>
          <cell r="AB943" t="e">
            <v>#N/A</v>
          </cell>
          <cell r="AC943">
            <v>42.664444000000003</v>
          </cell>
          <cell r="AD943">
            <v>-93.905829999999995</v>
          </cell>
          <cell r="AE943" t="e">
            <v>#N/A</v>
          </cell>
          <cell r="AF943" t="e">
            <v>#N/A</v>
          </cell>
          <cell r="AG943" t="e">
            <v>#N/A</v>
          </cell>
          <cell r="AH943" t="e">
            <v>#N/A</v>
          </cell>
          <cell r="AI943" t="e">
            <v>#N/A</v>
          </cell>
          <cell r="AJ943" t="e">
            <v>#N/A</v>
          </cell>
          <cell r="AK943" t="e">
            <v>#N/A</v>
          </cell>
        </row>
        <row r="944">
          <cell r="A944" t="str">
            <v>EGPKMTMA</v>
          </cell>
          <cell r="B944" t="str">
            <v>MT</v>
          </cell>
          <cell r="C944" t="str">
            <v>MT</v>
          </cell>
          <cell r="D944" t="str">
            <v>EAST GLACIER PARK</v>
          </cell>
          <cell r="E944" t="str">
            <v>EGPKMTMARS1</v>
          </cell>
          <cell r="F944">
            <v>648</v>
          </cell>
          <cell r="G944" t="str">
            <v>406226</v>
          </cell>
          <cell r="H944">
            <v>7596</v>
          </cell>
          <cell r="I944">
            <v>5977</v>
          </cell>
          <cell r="J944">
            <v>7596</v>
          </cell>
          <cell r="K944" t="str">
            <v>T600</v>
          </cell>
          <cell r="L944" t="str">
            <v>9636</v>
          </cell>
          <cell r="M944" t="str">
            <v>QWEST CORPORATION</v>
          </cell>
          <cell r="N944" t="str">
            <v>EGPKMTMA</v>
          </cell>
          <cell r="O944" t="str">
            <v>EAST GLACIER PARK</v>
          </cell>
          <cell r="P944" t="str">
            <v>EGLACIERPK</v>
          </cell>
          <cell r="Q944"/>
          <cell r="R944" t="str">
            <v>Q</v>
          </cell>
          <cell r="S944" t="str">
            <v>WEST</v>
          </cell>
          <cell r="T944" t="str">
            <v>BRIAN STADING</v>
          </cell>
          <cell r="U944" t="str">
            <v>QWEST CORPORATION</v>
          </cell>
          <cell r="V944" t="e">
            <v>#N/A</v>
          </cell>
          <cell r="W944" t="e">
            <v>#N/A</v>
          </cell>
          <cell r="X944" t="e">
            <v>#N/A</v>
          </cell>
          <cell r="Y944" t="e">
            <v>#N/A</v>
          </cell>
          <cell r="Z944" t="e">
            <v>#N/A</v>
          </cell>
          <cell r="AA944" t="e">
            <v>#N/A</v>
          </cell>
          <cell r="AB944" t="e">
            <v>#N/A</v>
          </cell>
          <cell r="AC944" t="e">
            <v>#N/A</v>
          </cell>
          <cell r="AD944" t="e">
            <v>#N/A</v>
          </cell>
          <cell r="AE944" t="e">
            <v>#N/A</v>
          </cell>
          <cell r="AF944" t="e">
            <v>#N/A</v>
          </cell>
          <cell r="AG944" t="e">
            <v>#N/A</v>
          </cell>
          <cell r="AH944" t="e">
            <v>#N/A</v>
          </cell>
          <cell r="AI944" t="e">
            <v>#N/A</v>
          </cell>
          <cell r="AJ944" t="e">
            <v>#N/A</v>
          </cell>
          <cell r="AK944" t="e">
            <v>#N/A</v>
          </cell>
        </row>
        <row r="945">
          <cell r="A945" t="str">
            <v>EGPTWIXA</v>
          </cell>
          <cell r="B945" t="str">
            <v>WI</v>
          </cell>
          <cell r="C945" t="str">
            <v>WI</v>
          </cell>
          <cell r="D945" t="str">
            <v>EAGLE POINT</v>
          </cell>
          <cell r="E945" t="str">
            <v>EGPTWIXARS0</v>
          </cell>
          <cell r="F945">
            <v>352</v>
          </cell>
          <cell r="G945" t="str">
            <v>715288</v>
          </cell>
          <cell r="H945">
            <v>4267</v>
          </cell>
          <cell r="I945">
            <v>5649</v>
          </cell>
          <cell r="J945">
            <v>4267</v>
          </cell>
          <cell r="K945" t="str">
            <v>T111</v>
          </cell>
          <cell r="L945" t="str">
            <v>0956</v>
          </cell>
          <cell r="M945" t="str">
            <v>CENTURYTEL NW WISCONSIN LLC</v>
          </cell>
          <cell r="N945" t="str">
            <v>EGPTWI</v>
          </cell>
          <cell r="O945" t="str">
            <v>EAGLE POINT</v>
          </cell>
          <cell r="P945" t="str">
            <v>EAGLEPOINT</v>
          </cell>
          <cell r="R945" t="str">
            <v>CT</v>
          </cell>
          <cell r="S945" t="str">
            <v>MIDWEST</v>
          </cell>
          <cell r="T945" t="str">
            <v>DUANE RING</v>
          </cell>
          <cell r="U945" t="str">
            <v>CenturyTel of Northern Wisconsin, LLC</v>
          </cell>
          <cell r="V945" t="str">
            <v>CenturyTel FCC # 7</v>
          </cell>
          <cell r="W945">
            <v>956</v>
          </cell>
          <cell r="X945" t="str">
            <v>NORTHWEST WISCONSIN</v>
          </cell>
          <cell r="Y945">
            <v>5649</v>
          </cell>
          <cell r="Z945">
            <v>4267</v>
          </cell>
          <cell r="AA945">
            <v>0</v>
          </cell>
          <cell r="AB945">
            <v>0</v>
          </cell>
          <cell r="AC945">
            <v>45.023099126877383</v>
          </cell>
          <cell r="AD945">
            <v>-91.39094704740404</v>
          </cell>
          <cell r="AE945" t="str">
            <v>13981 125TH AVE</v>
          </cell>
          <cell r="AF945" t="str">
            <v>EAGLE POINT</v>
          </cell>
          <cell r="AG945" t="str">
            <v>54729</v>
          </cell>
          <cell r="AH945">
            <v>0</v>
          </cell>
          <cell r="AI945" t="str">
            <v>X</v>
          </cell>
          <cell r="AJ945" t="str">
            <v>-</v>
          </cell>
          <cell r="AK945" t="str">
            <v>X</v>
          </cell>
        </row>
        <row r="946">
          <cell r="A946" t="str">
            <v>EGSPMOXA</v>
          </cell>
          <cell r="B946" t="str">
            <v>MO</v>
          </cell>
          <cell r="C946" t="str">
            <v>MO</v>
          </cell>
          <cell r="D946" t="str">
            <v>EDGAR SPRINGS</v>
          </cell>
          <cell r="E946" t="str">
            <v>EGSPMOXARS1</v>
          </cell>
          <cell r="F946">
            <v>520</v>
          </cell>
          <cell r="G946" t="str">
            <v>573435</v>
          </cell>
          <cell r="H946">
            <v>3654</v>
          </cell>
          <cell r="I946">
            <v>7111</v>
          </cell>
          <cell r="J946">
            <v>3654</v>
          </cell>
          <cell r="K946" t="str">
            <v>T095</v>
          </cell>
          <cell r="L946" t="str">
            <v>1151</v>
          </cell>
          <cell r="M946" t="str">
            <v>SPECTRA COMMUNICATIONS GROUP LLC</v>
          </cell>
          <cell r="N946" t="str">
            <v>EGSPMO</v>
          </cell>
          <cell r="O946" t="str">
            <v>EDGAR SPRINGS</v>
          </cell>
          <cell r="P946" t="str">
            <v>EDGAR SPG</v>
          </cell>
          <cell r="R946" t="str">
            <v>CT</v>
          </cell>
          <cell r="S946" t="str">
            <v>MIDWEST</v>
          </cell>
          <cell r="T946" t="str">
            <v>DUANE RING</v>
          </cell>
          <cell r="U946" t="str">
            <v>Spectra Communications Group, LLC</v>
          </cell>
          <cell r="V946" t="str">
            <v>CenturyTel FCC #1</v>
          </cell>
          <cell r="W946">
            <v>1151</v>
          </cell>
          <cell r="X946" t="str">
            <v>ST LOUIS MISSOURI</v>
          </cell>
          <cell r="Y946">
            <v>7112</v>
          </cell>
          <cell r="Z946">
            <v>3654</v>
          </cell>
          <cell r="AA946">
            <v>-1</v>
          </cell>
          <cell r="AB946">
            <v>0</v>
          </cell>
          <cell r="AC946">
            <v>37.699324247807148</v>
          </cell>
          <cell r="AD946">
            <v>-91.866319181590313</v>
          </cell>
          <cell r="AE946" t="str">
            <v>STHWY FF &amp; USHWY 63</v>
          </cell>
          <cell r="AF946" t="str">
            <v>EDGAR SPRINGS</v>
          </cell>
          <cell r="AG946" t="str">
            <v>65462</v>
          </cell>
          <cell r="AH946">
            <v>0</v>
          </cell>
          <cell r="AI946" t="str">
            <v>X</v>
          </cell>
          <cell r="AJ946" t="str">
            <v>-</v>
          </cell>
          <cell r="AK946" t="str">
            <v>X</v>
          </cell>
        </row>
        <row r="947">
          <cell r="A947" t="str">
            <v>EGTNKSXA</v>
          </cell>
          <cell r="B947" t="str">
            <v>KS</v>
          </cell>
          <cell r="C947" t="str">
            <v>KS</v>
          </cell>
          <cell r="D947" t="str">
            <v>EDGERTON</v>
          </cell>
          <cell r="E947" t="str">
            <v>EGTNKSXARP0</v>
          </cell>
          <cell r="F947">
            <v>524</v>
          </cell>
          <cell r="G947" t="str">
            <v>913882</v>
          </cell>
          <cell r="H947">
            <v>4240</v>
          </cell>
          <cell r="I947">
            <v>7122</v>
          </cell>
          <cell r="J947">
            <v>4240</v>
          </cell>
          <cell r="K947" t="str">
            <v>T871</v>
          </cell>
          <cell r="L947" t="str">
            <v>1810</v>
          </cell>
          <cell r="M947" t="str">
            <v>UNITED TEL OF EASTERN KANSAS</v>
          </cell>
          <cell r="N947" t="str">
            <v>EGTNKS</v>
          </cell>
          <cell r="O947" t="str">
            <v>EDGERTON</v>
          </cell>
          <cell r="P947" t="str">
            <v>EDGERTON</v>
          </cell>
          <cell r="R947" t="str">
            <v>EQ</v>
          </cell>
          <cell r="S947" t="str">
            <v>MIDWEST</v>
          </cell>
          <cell r="T947" t="str">
            <v>DUANE RING</v>
          </cell>
          <cell r="U947" t="str">
            <v>UNITED TEL OF EASTERN KANSAS</v>
          </cell>
          <cell r="V947" t="e">
            <v>#N/A</v>
          </cell>
          <cell r="W947" t="e">
            <v>#N/A</v>
          </cell>
          <cell r="X947" t="e">
            <v>#N/A</v>
          </cell>
          <cell r="Y947" t="e">
            <v>#N/A</v>
          </cell>
          <cell r="Z947" t="e">
            <v>#N/A</v>
          </cell>
          <cell r="AA947" t="e">
            <v>#N/A</v>
          </cell>
          <cell r="AB947" t="e">
            <v>#N/A</v>
          </cell>
          <cell r="AC947">
            <v>38.765278000000002</v>
          </cell>
          <cell r="AD947">
            <v>-95.006943000000007</v>
          </cell>
          <cell r="AE947" t="e">
            <v>#N/A</v>
          </cell>
          <cell r="AF947" t="e">
            <v>#N/A</v>
          </cell>
          <cell r="AG947" t="e">
            <v>#N/A</v>
          </cell>
          <cell r="AH947" t="e">
            <v>#N/A</v>
          </cell>
          <cell r="AI947" t="e">
            <v>#N/A</v>
          </cell>
          <cell r="AJ947" t="e">
            <v>#N/A</v>
          </cell>
          <cell r="AK947" t="e">
            <v>#N/A</v>
          </cell>
        </row>
        <row r="948">
          <cell r="A948" t="str">
            <v>EGTNMOXA</v>
          </cell>
          <cell r="B948" t="str">
            <v>MO</v>
          </cell>
          <cell r="C948" t="str">
            <v>MO</v>
          </cell>
          <cell r="D948" t="str">
            <v>EDGERTON</v>
          </cell>
          <cell r="E948" t="str">
            <v>EGTNMOXARS0</v>
          </cell>
          <cell r="F948">
            <v>524</v>
          </cell>
          <cell r="G948" t="str">
            <v>816227</v>
          </cell>
          <cell r="H948">
            <v>4245</v>
          </cell>
          <cell r="I948">
            <v>6950</v>
          </cell>
          <cell r="J948">
            <v>4245</v>
          </cell>
          <cell r="K948" t="str">
            <v>T867</v>
          </cell>
          <cell r="L948" t="str">
            <v>1811</v>
          </cell>
          <cell r="M948" t="str">
            <v>EMBARQ MISSOURI, INC. - MO</v>
          </cell>
          <cell r="N948" t="str">
            <v>EGTNMO</v>
          </cell>
          <cell r="O948" t="str">
            <v>EDGERTON</v>
          </cell>
          <cell r="P948" t="str">
            <v>EDGERTON</v>
          </cell>
          <cell r="R948" t="str">
            <v>EQ</v>
          </cell>
          <cell r="S948" t="str">
            <v>MIDWEST</v>
          </cell>
          <cell r="T948" t="str">
            <v>DUANE RING</v>
          </cell>
          <cell r="U948" t="str">
            <v>EMBARQ MISSOURI, INC. - MO</v>
          </cell>
          <cell r="V948" t="e">
            <v>#N/A</v>
          </cell>
          <cell r="W948" t="e">
            <v>#N/A</v>
          </cell>
          <cell r="X948" t="e">
            <v>#N/A</v>
          </cell>
          <cell r="Y948" t="e">
            <v>#N/A</v>
          </cell>
          <cell r="Z948" t="e">
            <v>#N/A</v>
          </cell>
          <cell r="AA948" t="e">
            <v>#N/A</v>
          </cell>
          <cell r="AB948" t="e">
            <v>#N/A</v>
          </cell>
          <cell r="AC948">
            <v>39.505560000000003</v>
          </cell>
          <cell r="AD948">
            <v>-94.630775999999997</v>
          </cell>
          <cell r="AE948" t="e">
            <v>#N/A</v>
          </cell>
          <cell r="AF948" t="e">
            <v>#N/A</v>
          </cell>
          <cell r="AG948" t="e">
            <v>#N/A</v>
          </cell>
          <cell r="AH948" t="e">
            <v>#N/A</v>
          </cell>
          <cell r="AI948" t="e">
            <v>#N/A</v>
          </cell>
          <cell r="AJ948" t="e">
            <v>#N/A</v>
          </cell>
          <cell r="AK948" t="e">
            <v>#N/A</v>
          </cell>
        </row>
        <row r="949">
          <cell r="A949" t="str">
            <v>EHLNMTMA</v>
          </cell>
          <cell r="B949" t="str">
            <v>MT</v>
          </cell>
          <cell r="C949" t="str">
            <v>MT</v>
          </cell>
          <cell r="D949" t="str">
            <v>EAST HELENA</v>
          </cell>
          <cell r="E949" t="str">
            <v>EHLNMTMARS1</v>
          </cell>
          <cell r="F949">
            <v>648</v>
          </cell>
          <cell r="G949" t="str">
            <v>406227</v>
          </cell>
          <cell r="H949">
            <v>7332</v>
          </cell>
          <cell r="I949">
            <v>6335</v>
          </cell>
          <cell r="J949">
            <v>7332</v>
          </cell>
          <cell r="K949" t="str">
            <v>T600</v>
          </cell>
          <cell r="L949" t="str">
            <v>9636</v>
          </cell>
          <cell r="M949" t="str">
            <v>QWEST CORPORATION</v>
          </cell>
          <cell r="N949" t="str">
            <v>EHLNMTMA</v>
          </cell>
          <cell r="O949" t="str">
            <v>HELENA</v>
          </cell>
          <cell r="P949" t="str">
            <v>HELENA</v>
          </cell>
          <cell r="R949" t="str">
            <v>Q</v>
          </cell>
          <cell r="S949" t="str">
            <v>WEST</v>
          </cell>
          <cell r="T949" t="str">
            <v>BRIAN STADING</v>
          </cell>
          <cell r="U949" t="str">
            <v>QWEST CORPORATION</v>
          </cell>
          <cell r="V949" t="e">
            <v>#N/A</v>
          </cell>
          <cell r="W949" t="e">
            <v>#N/A</v>
          </cell>
          <cell r="X949" t="e">
            <v>#N/A</v>
          </cell>
          <cell r="Y949" t="e">
            <v>#N/A</v>
          </cell>
          <cell r="Z949" t="e">
            <v>#N/A</v>
          </cell>
          <cell r="AA949" t="e">
            <v>#N/A</v>
          </cell>
          <cell r="AB949" t="e">
            <v>#N/A</v>
          </cell>
          <cell r="AC949">
            <v>46.589722000000002</v>
          </cell>
          <cell r="AD949">
            <v>-111.91583300000001</v>
          </cell>
          <cell r="AE949" t="e">
            <v>#N/A</v>
          </cell>
          <cell r="AF949" t="e">
            <v>#N/A</v>
          </cell>
          <cell r="AG949" t="e">
            <v>#N/A</v>
          </cell>
          <cell r="AH949" t="e">
            <v>#N/A</v>
          </cell>
          <cell r="AI949" t="e">
            <v>#N/A</v>
          </cell>
          <cell r="AJ949" t="e">
            <v>#N/A</v>
          </cell>
          <cell r="AK949" t="e">
            <v>#N/A</v>
          </cell>
        </row>
        <row r="950">
          <cell r="A950" t="str">
            <v>EKLDMOXA</v>
          </cell>
          <cell r="B950" t="str">
            <v>MO</v>
          </cell>
          <cell r="C950" t="str">
            <v>MO</v>
          </cell>
          <cell r="D950" t="str">
            <v>ELKLAND</v>
          </cell>
          <cell r="E950" t="str">
            <v>EKLDMOXARS0</v>
          </cell>
          <cell r="F950">
            <v>522</v>
          </cell>
          <cell r="G950" t="str">
            <v>417329</v>
          </cell>
          <cell r="H950">
            <v>3814</v>
          </cell>
          <cell r="I950">
            <v>7247</v>
          </cell>
          <cell r="J950">
            <v>3814</v>
          </cell>
          <cell r="K950" t="str">
            <v>T806</v>
          </cell>
          <cell r="L950" t="str">
            <v>9787</v>
          </cell>
          <cell r="M950" t="str">
            <v>CENTURYTEL MISSOURI LLC (SOUTHWEST)</v>
          </cell>
          <cell r="N950" t="str">
            <v>EKLDMO</v>
          </cell>
          <cell r="O950" t="str">
            <v>ELKLAND</v>
          </cell>
          <cell r="P950" t="str">
            <v>ELKLAND</v>
          </cell>
          <cell r="R950" t="str">
            <v>CT</v>
          </cell>
          <cell r="S950" t="str">
            <v>MIDWEST</v>
          </cell>
          <cell r="T950" t="str">
            <v>DUANE RING</v>
          </cell>
          <cell r="U950" t="str">
            <v>CenturyTel of Missouri, LLC</v>
          </cell>
          <cell r="V950" t="str">
            <v>CenturyTel FCC #2 and #3</v>
          </cell>
          <cell r="W950">
            <v>9787</v>
          </cell>
          <cell r="X950" t="str">
            <v>SPRINGFIELD MISSOURI</v>
          </cell>
          <cell r="Y950">
            <v>7247</v>
          </cell>
          <cell r="Z950">
            <v>3814</v>
          </cell>
          <cell r="AA950">
            <v>0</v>
          </cell>
          <cell r="AB950">
            <v>0</v>
          </cell>
          <cell r="AC950">
            <v>37.442163342650169</v>
          </cell>
          <cell r="AD950">
            <v>-93.03310428511773</v>
          </cell>
          <cell r="AE950" t="str">
            <v>STHWY 38 &amp; ELKLAND</v>
          </cell>
          <cell r="AF950" t="str">
            <v>ELKLAND</v>
          </cell>
          <cell r="AG950" t="str">
            <v>65644</v>
          </cell>
          <cell r="AH950">
            <v>0</v>
          </cell>
          <cell r="AI950" t="str">
            <v>X</v>
          </cell>
          <cell r="AJ950" t="str">
            <v>-</v>
          </cell>
          <cell r="AK950" t="str">
            <v>X</v>
          </cell>
        </row>
        <row r="951">
          <cell r="A951" t="str">
            <v>EKMDWIXA</v>
          </cell>
          <cell r="B951" t="str">
            <v>WI</v>
          </cell>
          <cell r="C951" t="str">
            <v>WI</v>
          </cell>
          <cell r="D951" t="str">
            <v>ELK MOUND</v>
          </cell>
          <cell r="E951" t="str">
            <v>EKMDWIXARS4</v>
          </cell>
          <cell r="F951">
            <v>352</v>
          </cell>
          <cell r="G951" t="str">
            <v>715879</v>
          </cell>
          <cell r="H951">
            <v>4295</v>
          </cell>
          <cell r="I951">
            <v>5698</v>
          </cell>
          <cell r="J951">
            <v>4295</v>
          </cell>
          <cell r="K951" t="str">
            <v>T096</v>
          </cell>
          <cell r="L951" t="str">
            <v>1155</v>
          </cell>
          <cell r="M951" t="str">
            <v>TELEPHONE USA OF WISCONSIN, LLC</v>
          </cell>
          <cell r="N951" t="str">
            <v>EKMDWI</v>
          </cell>
          <cell r="O951" t="str">
            <v>ELK MOUND</v>
          </cell>
          <cell r="P951" t="str">
            <v>ELK MOUND</v>
          </cell>
          <cell r="R951" t="str">
            <v>CT</v>
          </cell>
          <cell r="S951" t="str">
            <v>MIDWEST</v>
          </cell>
          <cell r="T951" t="str">
            <v>DUANE RING</v>
          </cell>
          <cell r="U951" t="str">
            <v>Telephone USA of Wisconsin, LLC</v>
          </cell>
          <cell r="V951" t="str">
            <v>CenturyTel FCC #1</v>
          </cell>
          <cell r="W951">
            <v>1155</v>
          </cell>
          <cell r="X951" t="str">
            <v>NORTHWEST WISCONSIN</v>
          </cell>
          <cell r="Y951">
            <v>5698</v>
          </cell>
          <cell r="Z951">
            <v>4295</v>
          </cell>
          <cell r="AA951">
            <v>0</v>
          </cell>
          <cell r="AB951">
            <v>0</v>
          </cell>
          <cell r="AC951">
            <v>44.874532746004384</v>
          </cell>
          <cell r="AD951">
            <v>-91.691602404563099</v>
          </cell>
          <cell r="AE951" t="str">
            <v>100 UNIVERSITY AVE</v>
          </cell>
          <cell r="AF951" t="str">
            <v>ELK MOUND</v>
          </cell>
          <cell r="AG951" t="str">
            <v>54739</v>
          </cell>
          <cell r="AH951">
            <v>0</v>
          </cell>
          <cell r="AI951" t="str">
            <v>-</v>
          </cell>
          <cell r="AJ951" t="str">
            <v>-</v>
          </cell>
          <cell r="AK951" t="str">
            <v>X</v>
          </cell>
        </row>
        <row r="952">
          <cell r="A952" t="str">
            <v>EKRVMNER</v>
          </cell>
          <cell r="B952" t="str">
            <v>MN</v>
          </cell>
          <cell r="C952" t="str">
            <v>MN</v>
          </cell>
          <cell r="D952" t="str">
            <v>ELK RIVER</v>
          </cell>
          <cell r="E952" t="str">
            <v>EKRVMNERDS0</v>
          </cell>
          <cell r="F952">
            <v>628</v>
          </cell>
          <cell r="G952" t="str">
            <v>763241</v>
          </cell>
          <cell r="H952">
            <v>4597</v>
          </cell>
          <cell r="I952">
            <v>5735</v>
          </cell>
          <cell r="J952">
            <v>4597</v>
          </cell>
          <cell r="K952" t="str">
            <v>T600</v>
          </cell>
          <cell r="L952" t="str">
            <v>9631</v>
          </cell>
          <cell r="M952" t="str">
            <v>QWEST CORPORATION</v>
          </cell>
          <cell r="N952" t="str">
            <v>EKRVMNER</v>
          </cell>
          <cell r="O952" t="str">
            <v>ELK RIVER</v>
          </cell>
          <cell r="P952" t="str">
            <v>TWINCITIES</v>
          </cell>
          <cell r="R952" t="str">
            <v>Q</v>
          </cell>
          <cell r="S952" t="str">
            <v>MIDWEST</v>
          </cell>
          <cell r="T952" t="str">
            <v>DUANE RING</v>
          </cell>
          <cell r="U952" t="str">
            <v>QWEST CORPORATION</v>
          </cell>
          <cell r="V952" t="e">
            <v>#N/A</v>
          </cell>
          <cell r="W952" t="e">
            <v>#N/A</v>
          </cell>
          <cell r="X952" t="e">
            <v>#N/A</v>
          </cell>
          <cell r="Y952" t="e">
            <v>#N/A</v>
          </cell>
          <cell r="Z952" t="e">
            <v>#N/A</v>
          </cell>
          <cell r="AA952" t="e">
            <v>#N/A</v>
          </cell>
          <cell r="AB952" t="e">
            <v>#N/A</v>
          </cell>
          <cell r="AC952">
            <v>45.306350000000002</v>
          </cell>
          <cell r="AD952">
            <v>-93.566991000000002</v>
          </cell>
          <cell r="AE952" t="e">
            <v>#N/A</v>
          </cell>
          <cell r="AF952" t="e">
            <v>#N/A</v>
          </cell>
          <cell r="AG952" t="e">
            <v>#N/A</v>
          </cell>
          <cell r="AH952" t="e">
            <v>#N/A</v>
          </cell>
          <cell r="AI952" t="e">
            <v>#N/A</v>
          </cell>
          <cell r="AJ952" t="e">
            <v>#N/A</v>
          </cell>
          <cell r="AK952" t="e">
            <v>#N/A</v>
          </cell>
        </row>
        <row r="953">
          <cell r="A953" t="str">
            <v>ELBAALXA</v>
          </cell>
          <cell r="B953" t="str">
            <v>AL</v>
          </cell>
          <cell r="C953" t="str">
            <v>AL</v>
          </cell>
          <cell r="D953" t="str">
            <v>ELBA</v>
          </cell>
          <cell r="E953" t="str">
            <v>ELBAALXADS0</v>
          </cell>
          <cell r="F953">
            <v>478</v>
          </cell>
          <cell r="G953" t="str">
            <v>334897</v>
          </cell>
          <cell r="H953">
            <v>2111</v>
          </cell>
          <cell r="I953">
            <v>7854</v>
          </cell>
          <cell r="J953">
            <v>2111</v>
          </cell>
          <cell r="K953" t="str">
            <v>T802</v>
          </cell>
          <cell r="L953" t="str">
            <v>9788</v>
          </cell>
          <cell r="M953" t="str">
            <v>CENTURYTEL TEL AL LLC (SOUTHERN)</v>
          </cell>
          <cell r="N953" t="str">
            <v>ELBAAL</v>
          </cell>
          <cell r="O953" t="str">
            <v>ELBA</v>
          </cell>
          <cell r="P953" t="str">
            <v>ELBA</v>
          </cell>
          <cell r="R953" t="str">
            <v>CT</v>
          </cell>
          <cell r="S953" t="str">
            <v>EAST</v>
          </cell>
          <cell r="T953" t="str">
            <v>KEVIN MCCARTER</v>
          </cell>
          <cell r="U953" t="str">
            <v>CenturyTel of Alabama, LLC</v>
          </cell>
          <cell r="V953" t="str">
            <v>CenturyTel FCC #2 and #3</v>
          </cell>
          <cell r="W953">
            <v>9788</v>
          </cell>
          <cell r="X953" t="str">
            <v>MONTGOMERY ALABAMA</v>
          </cell>
          <cell r="Y953">
            <v>7854</v>
          </cell>
          <cell r="Z953">
            <v>2111</v>
          </cell>
          <cell r="AA953">
            <v>0</v>
          </cell>
          <cell r="AB953">
            <v>0</v>
          </cell>
          <cell r="AC953">
            <v>31.41761049058023</v>
          </cell>
          <cell r="AD953">
            <v>-86.068062749926327</v>
          </cell>
          <cell r="AE953" t="str">
            <v>397 N POLKA AVE</v>
          </cell>
          <cell r="AF953" t="str">
            <v>ELBA</v>
          </cell>
          <cell r="AG953" t="str">
            <v>36323</v>
          </cell>
          <cell r="AH953">
            <v>0</v>
          </cell>
          <cell r="AI953" t="str">
            <v>X</v>
          </cell>
          <cell r="AJ953" t="str">
            <v>X</v>
          </cell>
          <cell r="AK953" t="str">
            <v>-</v>
          </cell>
        </row>
        <row r="954">
          <cell r="A954" t="str">
            <v>ELBLOHXA</v>
          </cell>
          <cell r="B954" t="str">
            <v>OH</v>
          </cell>
          <cell r="C954" t="str">
            <v>OH</v>
          </cell>
          <cell r="D954" t="str">
            <v>EAST LIBERTY</v>
          </cell>
          <cell r="E954" t="str">
            <v>ELBLOHXARS1</v>
          </cell>
          <cell r="F954">
            <v>923</v>
          </cell>
          <cell r="G954" t="str">
            <v>937666</v>
          </cell>
          <cell r="H954">
            <v>2679</v>
          </cell>
          <cell r="I954">
            <v>5953</v>
          </cell>
          <cell r="J954">
            <v>2679</v>
          </cell>
          <cell r="K954" t="str">
            <v>T855</v>
          </cell>
          <cell r="L954" t="str">
            <v>0661</v>
          </cell>
          <cell r="M954" t="str">
            <v>UNITED TEL. CO. OF OHIO</v>
          </cell>
          <cell r="N954" t="str">
            <v>ELBLOH</v>
          </cell>
          <cell r="O954" t="str">
            <v>EAST LIBERTY</v>
          </cell>
          <cell r="P954" t="str">
            <v>E LIBERTY</v>
          </cell>
          <cell r="R954" t="str">
            <v>EQ</v>
          </cell>
          <cell r="S954" t="str">
            <v>MIDWEST</v>
          </cell>
          <cell r="T954" t="str">
            <v>DUANE RING</v>
          </cell>
          <cell r="U954" t="str">
            <v>UNITED TEL. CO. OF OHIO</v>
          </cell>
          <cell r="V954" t="e">
            <v>#N/A</v>
          </cell>
          <cell r="W954" t="e">
            <v>#N/A</v>
          </cell>
          <cell r="X954" t="e">
            <v>#N/A</v>
          </cell>
          <cell r="Y954" t="e">
            <v>#N/A</v>
          </cell>
          <cell r="Z954" t="e">
            <v>#N/A</v>
          </cell>
          <cell r="AA954" t="e">
            <v>#N/A</v>
          </cell>
          <cell r="AB954" t="e">
            <v>#N/A</v>
          </cell>
          <cell r="AC954">
            <v>40.331404999999997</v>
          </cell>
          <cell r="AD954">
            <v>-83.581728999999996</v>
          </cell>
          <cell r="AE954" t="e">
            <v>#N/A</v>
          </cell>
          <cell r="AF954" t="e">
            <v>#N/A</v>
          </cell>
          <cell r="AG954" t="e">
            <v>#N/A</v>
          </cell>
          <cell r="AH954" t="e">
            <v>#N/A</v>
          </cell>
          <cell r="AI954" t="e">
            <v>#N/A</v>
          </cell>
          <cell r="AJ954" t="e">
            <v>#N/A</v>
          </cell>
          <cell r="AK954" t="e">
            <v>#N/A</v>
          </cell>
        </row>
        <row r="955">
          <cell r="A955" t="str">
            <v>ELBRCOMA</v>
          </cell>
          <cell r="B955" t="str">
            <v>CO</v>
          </cell>
          <cell r="C955" t="str">
            <v>CO</v>
          </cell>
          <cell r="D955" t="str">
            <v>ELBERT</v>
          </cell>
          <cell r="E955" t="str">
            <v>ELBRCOMARS2</v>
          </cell>
          <cell r="F955">
            <v>656</v>
          </cell>
          <cell r="G955" t="str">
            <v>303648</v>
          </cell>
          <cell r="H955">
            <v>5792</v>
          </cell>
          <cell r="I955">
            <v>7586</v>
          </cell>
          <cell r="J955">
            <v>5792</v>
          </cell>
          <cell r="K955" t="str">
            <v>T600</v>
          </cell>
          <cell r="L955" t="str">
            <v>9636</v>
          </cell>
          <cell r="M955" t="str">
            <v>QWEST CORPORATION</v>
          </cell>
          <cell r="N955" t="str">
            <v>ELBRCOMA</v>
          </cell>
          <cell r="O955" t="str">
            <v>ELBERT</v>
          </cell>
          <cell r="P955" t="str">
            <v>DENVER</v>
          </cell>
          <cell r="R955" t="str">
            <v>Q</v>
          </cell>
          <cell r="S955" t="str">
            <v>MOUNTAIN WEST</v>
          </cell>
          <cell r="T955" t="str">
            <v>TERRY BEELER</v>
          </cell>
          <cell r="U955" t="str">
            <v>QWEST CORPORATION</v>
          </cell>
          <cell r="V955" t="e">
            <v>#N/A</v>
          </cell>
          <cell r="W955" t="e">
            <v>#N/A</v>
          </cell>
          <cell r="X955" t="e">
            <v>#N/A</v>
          </cell>
          <cell r="Y955" t="e">
            <v>#N/A</v>
          </cell>
          <cell r="Z955" t="e">
            <v>#N/A</v>
          </cell>
          <cell r="AA955" t="e">
            <v>#N/A</v>
          </cell>
          <cell r="AB955" t="e">
            <v>#N/A</v>
          </cell>
          <cell r="AC955">
            <v>39.216667000000001</v>
          </cell>
          <cell r="AD955">
            <v>-104.629723</v>
          </cell>
          <cell r="AE955" t="e">
            <v>#N/A</v>
          </cell>
          <cell r="AF955" t="e">
            <v>#N/A</v>
          </cell>
          <cell r="AG955" t="e">
            <v>#N/A</v>
          </cell>
          <cell r="AH955" t="e">
            <v>#N/A</v>
          </cell>
          <cell r="AI955" t="e">
            <v>#N/A</v>
          </cell>
          <cell r="AJ955" t="e">
            <v>#N/A</v>
          </cell>
          <cell r="AK955" t="e">
            <v>#N/A</v>
          </cell>
        </row>
        <row r="956">
          <cell r="A956" t="str">
            <v>ELBTALXA</v>
          </cell>
          <cell r="B956" t="str">
            <v>AL</v>
          </cell>
          <cell r="C956" t="str">
            <v>AL</v>
          </cell>
          <cell r="D956" t="str">
            <v>ELBERTA</v>
          </cell>
          <cell r="E956" t="str">
            <v>ELBTALXARS0</v>
          </cell>
          <cell r="F956">
            <v>480</v>
          </cell>
          <cell r="G956" t="str">
            <v>251986</v>
          </cell>
          <cell r="H956">
            <v>2264</v>
          </cell>
          <cell r="I956">
            <v>8182</v>
          </cell>
          <cell r="J956">
            <v>2264</v>
          </cell>
          <cell r="K956" t="str">
            <v>T821</v>
          </cell>
          <cell r="L956" t="str">
            <v>0298</v>
          </cell>
          <cell r="M956" t="str">
            <v>GULF TELEPHONE</v>
          </cell>
          <cell r="N956" t="str">
            <v>ELBTAL</v>
          </cell>
          <cell r="O956" t="str">
            <v>ELBERTA</v>
          </cell>
          <cell r="P956" t="str">
            <v>FOLEY</v>
          </cell>
          <cell r="R956" t="str">
            <v>CT</v>
          </cell>
          <cell r="S956" t="str">
            <v>EAST</v>
          </cell>
          <cell r="T956" t="str">
            <v>KEVIN MCCARTER</v>
          </cell>
          <cell r="U956" t="str">
            <v>Gulf Telephone Company</v>
          </cell>
          <cell r="V956" t="str">
            <v>Madison River Tel FCC #1 Sect 18</v>
          </cell>
          <cell r="W956">
            <v>298</v>
          </cell>
          <cell r="X956" t="str">
            <v>MOBILE ALABAMA</v>
          </cell>
          <cell r="Y956">
            <v>8181</v>
          </cell>
          <cell r="Z956">
            <v>2264</v>
          </cell>
          <cell r="AA956">
            <v>1</v>
          </cell>
          <cell r="AB956">
            <v>0</v>
          </cell>
          <cell r="AC956">
            <v>30.415843849567697</v>
          </cell>
          <cell r="AD956">
            <v>-87.59817150116271</v>
          </cell>
          <cell r="AE956" t="str">
            <v>CHICAGO CITY</v>
          </cell>
          <cell r="AF956" t="str">
            <v>ELBERTA</v>
          </cell>
          <cell r="AG956" t="str">
            <v>36530</v>
          </cell>
          <cell r="AH956">
            <v>0</v>
          </cell>
          <cell r="AI956" t="str">
            <v>-</v>
          </cell>
          <cell r="AJ956" t="str">
            <v>-</v>
          </cell>
          <cell r="AK956" t="str">
            <v>-</v>
          </cell>
        </row>
        <row r="957">
          <cell r="A957" t="str">
            <v>ELBTALXB</v>
          </cell>
          <cell r="B957" t="str">
            <v>AL</v>
          </cell>
          <cell r="C957" t="str">
            <v>AL</v>
          </cell>
          <cell r="D957" t="str">
            <v>ELBERTA SOUTH</v>
          </cell>
          <cell r="E957" t="str">
            <v>ELBTALXBRS0</v>
          </cell>
          <cell r="F957">
            <v>480</v>
          </cell>
          <cell r="G957" t="str">
            <v>251987</v>
          </cell>
          <cell r="H957">
            <v>2249</v>
          </cell>
          <cell r="I957">
            <v>8190</v>
          </cell>
          <cell r="J957">
            <v>2249</v>
          </cell>
          <cell r="K957" t="str">
            <v>T821</v>
          </cell>
          <cell r="L957" t="str">
            <v>0298</v>
          </cell>
          <cell r="M957" t="str">
            <v>GULF TELEPHONE</v>
          </cell>
          <cell r="N957" t="str">
            <v>ELBTAL</v>
          </cell>
          <cell r="O957" t="str">
            <v>ELBERTA</v>
          </cell>
          <cell r="P957" t="str">
            <v>FOLEY</v>
          </cell>
          <cell r="Q957"/>
          <cell r="R957" t="str">
            <v>CT</v>
          </cell>
          <cell r="S957" t="str">
            <v>EAST</v>
          </cell>
          <cell r="T957" t="str">
            <v>KEVIN MCCARTER</v>
          </cell>
          <cell r="U957" t="str">
            <v>Gulf Telephone Company</v>
          </cell>
          <cell r="V957" t="str">
            <v>Madison River Tel FCC #1 Sect 18</v>
          </cell>
          <cell r="W957">
            <v>298</v>
          </cell>
          <cell r="X957" t="str">
            <v>MOBILE ALABAMA</v>
          </cell>
          <cell r="Y957">
            <v>8190</v>
          </cell>
          <cell r="Z957">
            <v>2249</v>
          </cell>
          <cell r="AA957">
            <v>0</v>
          </cell>
          <cell r="AB957">
            <v>0</v>
          </cell>
          <cell r="AC957">
            <v>30.346912851370444</v>
          </cell>
          <cell r="AD957">
            <v>-87.549493489571859</v>
          </cell>
          <cell r="AE957" t="str">
            <v>8390 S CO RD 95</v>
          </cell>
          <cell r="AF957" t="str">
            <v>ELBERTA</v>
          </cell>
          <cell r="AG957" t="str">
            <v>36530</v>
          </cell>
          <cell r="AH957">
            <v>0</v>
          </cell>
          <cell r="AI957" t="str">
            <v>X</v>
          </cell>
          <cell r="AJ957" t="str">
            <v>-</v>
          </cell>
          <cell r="AK957" t="str">
            <v>X</v>
          </cell>
        </row>
        <row r="958">
          <cell r="A958" t="str">
            <v>ELCYNCXA</v>
          </cell>
          <cell r="B958" t="str">
            <v>NC</v>
          </cell>
          <cell r="C958" t="str">
            <v>NC</v>
          </cell>
          <cell r="D958" t="str">
            <v>ELIZABETH CITY</v>
          </cell>
          <cell r="E958" t="str">
            <v>ELCYNCXA33A</v>
          </cell>
          <cell r="F958">
            <v>951</v>
          </cell>
          <cell r="G958" t="str">
            <v>252331</v>
          </cell>
          <cell r="H958">
            <v>1144</v>
          </cell>
          <cell r="I958">
            <v>6010</v>
          </cell>
          <cell r="J958">
            <v>1144</v>
          </cell>
          <cell r="K958" t="str">
            <v>T887</v>
          </cell>
          <cell r="L958" t="str">
            <v>0470</v>
          </cell>
          <cell r="M958" t="str">
            <v>CAROLINA TEL AND TEL CO., LLC</v>
          </cell>
          <cell r="N958" t="str">
            <v>ELCYNC</v>
          </cell>
          <cell r="O958" t="str">
            <v>ELIZABETH CITY</v>
          </cell>
          <cell r="P958" t="str">
            <v>ELIZABTHCY</v>
          </cell>
          <cell r="R958" t="str">
            <v>EQ</v>
          </cell>
          <cell r="S958" t="str">
            <v>EAST</v>
          </cell>
          <cell r="T958" t="str">
            <v>KEVIN MCCARTER</v>
          </cell>
          <cell r="U958" t="str">
            <v>CAROLINA TEL AND TEL CO., LLC</v>
          </cell>
          <cell r="V958" t="e">
            <v>#N/A</v>
          </cell>
          <cell r="W958" t="e">
            <v>#N/A</v>
          </cell>
          <cell r="X958" t="e">
            <v>#N/A</v>
          </cell>
          <cell r="Y958" t="e">
            <v>#N/A</v>
          </cell>
          <cell r="Z958" t="e">
            <v>#N/A</v>
          </cell>
          <cell r="AA958" t="e">
            <v>#N/A</v>
          </cell>
          <cell r="AB958" t="e">
            <v>#N/A</v>
          </cell>
          <cell r="AC958">
            <v>36.299705000000003</v>
          </cell>
          <cell r="AD958">
            <v>-76.224677</v>
          </cell>
          <cell r="AE958" t="e">
            <v>#N/A</v>
          </cell>
          <cell r="AF958" t="e">
            <v>#N/A</v>
          </cell>
          <cell r="AG958" t="e">
            <v>#N/A</v>
          </cell>
          <cell r="AH958" t="e">
            <v>#N/A</v>
          </cell>
          <cell r="AI958" t="e">
            <v>#N/A</v>
          </cell>
          <cell r="AJ958" t="e">
            <v>#N/A</v>
          </cell>
          <cell r="AK958" t="e">
            <v>#N/A</v>
          </cell>
        </row>
        <row r="959">
          <cell r="A959" t="str">
            <v>ELDROHXA</v>
          </cell>
          <cell r="B959" t="str">
            <v>OH</v>
          </cell>
          <cell r="C959" t="str">
            <v>OH</v>
          </cell>
          <cell r="D959" t="str">
            <v>ELDORADO</v>
          </cell>
          <cell r="E959" t="str">
            <v>ELDROHXARS2</v>
          </cell>
          <cell r="F959">
            <v>328</v>
          </cell>
          <cell r="G959" t="str">
            <v>937273</v>
          </cell>
          <cell r="H959">
            <v>2790</v>
          </cell>
          <cell r="I959">
            <v>6125</v>
          </cell>
          <cell r="J959">
            <v>2790</v>
          </cell>
          <cell r="K959" t="str">
            <v>T855</v>
          </cell>
          <cell r="L959" t="str">
            <v>0661</v>
          </cell>
          <cell r="M959" t="str">
            <v>UNITED TEL. CO. OF OHIO</v>
          </cell>
          <cell r="N959" t="str">
            <v>ELDROH</v>
          </cell>
          <cell r="O959" t="str">
            <v>ELDORADO</v>
          </cell>
          <cell r="P959" t="str">
            <v>ELDORADO</v>
          </cell>
          <cell r="R959" t="str">
            <v>EQ</v>
          </cell>
          <cell r="S959" t="str">
            <v>MIDWEST</v>
          </cell>
          <cell r="T959" t="str">
            <v>DUANE RING</v>
          </cell>
          <cell r="U959" t="str">
            <v>UNITED TEL. CO. OF OHIO</v>
          </cell>
          <cell r="V959" t="e">
            <v>#N/A</v>
          </cell>
          <cell r="W959" t="e">
            <v>#N/A</v>
          </cell>
          <cell r="X959" t="e">
            <v>#N/A</v>
          </cell>
          <cell r="Y959" t="e">
            <v>#N/A</v>
          </cell>
          <cell r="Z959" t="e">
            <v>#N/A</v>
          </cell>
          <cell r="AA959" t="e">
            <v>#N/A</v>
          </cell>
          <cell r="AB959" t="e">
            <v>#N/A</v>
          </cell>
          <cell r="AC959">
            <v>39.903422999999997</v>
          </cell>
          <cell r="AD959">
            <v>-84.674982999999997</v>
          </cell>
          <cell r="AE959" t="e">
            <v>#N/A</v>
          </cell>
          <cell r="AF959" t="e">
            <v>#N/A</v>
          </cell>
          <cell r="AG959" t="e">
            <v>#N/A</v>
          </cell>
          <cell r="AH959" t="e">
            <v>#N/A</v>
          </cell>
          <cell r="AI959" t="e">
            <v>#N/A</v>
          </cell>
          <cell r="AJ959" t="e">
            <v>#N/A</v>
          </cell>
          <cell r="AK959" t="e">
            <v>#N/A</v>
          </cell>
        </row>
        <row r="960">
          <cell r="A960" t="str">
            <v>ELGNMNXE</v>
          </cell>
          <cell r="B960" t="str">
            <v>MN</v>
          </cell>
          <cell r="C960" t="str">
            <v>MN</v>
          </cell>
          <cell r="D960" t="str">
            <v>ELGIN</v>
          </cell>
          <cell r="E960" t="str">
            <v>ELGNMNXERS0</v>
          </cell>
          <cell r="F960">
            <v>620</v>
          </cell>
          <cell r="G960" t="str">
            <v>507876</v>
          </cell>
          <cell r="H960">
            <v>4305</v>
          </cell>
          <cell r="I960">
            <v>5881</v>
          </cell>
          <cell r="J960">
            <v>4305</v>
          </cell>
          <cell r="K960" t="str">
            <v>T866</v>
          </cell>
          <cell r="L960" t="str">
            <v>1456</v>
          </cell>
          <cell r="M960" t="str">
            <v>EMBARQ MINNESOTA</v>
          </cell>
          <cell r="N960" t="str">
            <v>ELGNMN</v>
          </cell>
          <cell r="O960" t="str">
            <v>ELGIN</v>
          </cell>
          <cell r="P960" t="str">
            <v>ELGIN</v>
          </cell>
          <cell r="R960" t="str">
            <v>EQ</v>
          </cell>
          <cell r="S960" t="str">
            <v>MIDWEST</v>
          </cell>
          <cell r="T960" t="str">
            <v>DUANE RING</v>
          </cell>
          <cell r="U960" t="str">
            <v>EMBARQ MINNESOTA</v>
          </cell>
          <cell r="V960" t="e">
            <v>#N/A</v>
          </cell>
          <cell r="W960" t="e">
            <v>#N/A</v>
          </cell>
          <cell r="X960" t="e">
            <v>#N/A</v>
          </cell>
          <cell r="Y960" t="e">
            <v>#N/A</v>
          </cell>
          <cell r="Z960" t="e">
            <v>#N/A</v>
          </cell>
          <cell r="AA960" t="e">
            <v>#N/A</v>
          </cell>
          <cell r="AB960" t="e">
            <v>#N/A</v>
          </cell>
          <cell r="AC960">
            <v>44.130161000000001</v>
          </cell>
          <cell r="AD960">
            <v>-92.251016000000007</v>
          </cell>
          <cell r="AE960" t="e">
            <v>#N/A</v>
          </cell>
          <cell r="AF960" t="e">
            <v>#N/A</v>
          </cell>
          <cell r="AG960" t="e">
            <v>#N/A</v>
          </cell>
          <cell r="AH960" t="e">
            <v>#N/A</v>
          </cell>
          <cell r="AI960" t="e">
            <v>#N/A</v>
          </cell>
          <cell r="AJ960" t="e">
            <v>#N/A</v>
          </cell>
          <cell r="AK960" t="e">
            <v>#N/A</v>
          </cell>
        </row>
        <row r="961">
          <cell r="A961" t="str">
            <v>ELIDOHXA</v>
          </cell>
          <cell r="B961" t="str">
            <v>OH</v>
          </cell>
          <cell r="C961" t="str">
            <v>OH</v>
          </cell>
          <cell r="D961" t="str">
            <v>ELIDA</v>
          </cell>
          <cell r="E961" t="str">
            <v>ELIDOHXARP0</v>
          </cell>
          <cell r="F961">
            <v>923</v>
          </cell>
          <cell r="G961" t="str">
            <v>419338</v>
          </cell>
          <cell r="H961">
            <v>2816</v>
          </cell>
          <cell r="I961">
            <v>5920</v>
          </cell>
          <cell r="J961">
            <v>2816</v>
          </cell>
          <cell r="K961" t="str">
            <v>T855</v>
          </cell>
          <cell r="L961" t="str">
            <v>0661</v>
          </cell>
          <cell r="M961" t="str">
            <v>UNITED TEL. CO. OF OHIO</v>
          </cell>
          <cell r="N961" t="str">
            <v>ELIDOH</v>
          </cell>
          <cell r="O961" t="str">
            <v>ELIDA</v>
          </cell>
          <cell r="P961" t="str">
            <v>ELIDA</v>
          </cell>
          <cell r="R961" t="str">
            <v>EQ</v>
          </cell>
          <cell r="S961" t="str">
            <v>MIDWEST</v>
          </cell>
          <cell r="T961" t="str">
            <v>DUANE RING</v>
          </cell>
          <cell r="U961" t="str">
            <v>UNITED TEL. CO. OF OHIO</v>
          </cell>
          <cell r="V961" t="e">
            <v>#N/A</v>
          </cell>
          <cell r="W961" t="e">
            <v>#N/A</v>
          </cell>
          <cell r="X961" t="e">
            <v>#N/A</v>
          </cell>
          <cell r="Y961" t="e">
            <v>#N/A</v>
          </cell>
          <cell r="Z961" t="e">
            <v>#N/A</v>
          </cell>
          <cell r="AA961" t="e">
            <v>#N/A</v>
          </cell>
          <cell r="AB961" t="e">
            <v>#N/A</v>
          </cell>
          <cell r="AC961">
            <v>40.782228000000003</v>
          </cell>
          <cell r="AD961">
            <v>-84.189924000000005</v>
          </cell>
          <cell r="AE961" t="e">
            <v>#N/A</v>
          </cell>
          <cell r="AF961" t="e">
            <v>#N/A</v>
          </cell>
          <cell r="AG961" t="e">
            <v>#N/A</v>
          </cell>
          <cell r="AH961" t="e">
            <v>#N/A</v>
          </cell>
          <cell r="AI961" t="e">
            <v>#N/A</v>
          </cell>
          <cell r="AJ961" t="e">
            <v>#N/A</v>
          </cell>
          <cell r="AK961" t="e">
            <v>#N/A</v>
          </cell>
        </row>
        <row r="962">
          <cell r="A962" t="str">
            <v>ELKHNENW</v>
          </cell>
          <cell r="B962" t="str">
            <v>NE</v>
          </cell>
          <cell r="C962" t="str">
            <v>NE</v>
          </cell>
          <cell r="D962" t="str">
            <v>ELKHORN-WATERLOO</v>
          </cell>
          <cell r="E962" t="str">
            <v>ELKHNENWDS0</v>
          </cell>
          <cell r="F962">
            <v>644</v>
          </cell>
          <cell r="G962" t="str">
            <v>402289</v>
          </cell>
          <cell r="H962">
            <v>4641</v>
          </cell>
          <cell r="I962">
            <v>6700</v>
          </cell>
          <cell r="J962">
            <v>4641</v>
          </cell>
          <cell r="K962" t="str">
            <v>T600</v>
          </cell>
          <cell r="L962" t="str">
            <v>9631</v>
          </cell>
          <cell r="M962" t="str">
            <v>QWEST CORPORATION</v>
          </cell>
          <cell r="N962" t="str">
            <v>ELKHNENW</v>
          </cell>
          <cell r="O962" t="str">
            <v>ELKHORN-WATERLOO</v>
          </cell>
          <cell r="P962" t="str">
            <v>OMAHA</v>
          </cell>
          <cell r="R962" t="str">
            <v>Q</v>
          </cell>
          <cell r="S962" t="str">
            <v>MIDWEST</v>
          </cell>
          <cell r="T962" t="str">
            <v>DUANE RING</v>
          </cell>
          <cell r="U962" t="str">
            <v>QWEST CORPORATION</v>
          </cell>
          <cell r="V962" t="e">
            <v>#N/A</v>
          </cell>
          <cell r="W962" t="e">
            <v>#N/A</v>
          </cell>
          <cell r="X962" t="e">
            <v>#N/A</v>
          </cell>
          <cell r="Y962" t="e">
            <v>#N/A</v>
          </cell>
          <cell r="Z962" t="e">
            <v>#N/A</v>
          </cell>
          <cell r="AA962" t="e">
            <v>#N/A</v>
          </cell>
          <cell r="AB962" t="e">
            <v>#N/A</v>
          </cell>
          <cell r="AC962">
            <v>41.289164999999997</v>
          </cell>
          <cell r="AD962">
            <v>-96.231941000000006</v>
          </cell>
          <cell r="AE962" t="e">
            <v>#N/A</v>
          </cell>
          <cell r="AF962" t="e">
            <v>#N/A</v>
          </cell>
          <cell r="AG962" t="e">
            <v>#N/A</v>
          </cell>
          <cell r="AH962" t="e">
            <v>#N/A</v>
          </cell>
          <cell r="AI962" t="e">
            <v>#N/A</v>
          </cell>
          <cell r="AJ962" t="e">
            <v>#N/A</v>
          </cell>
          <cell r="AK962" t="e">
            <v>#N/A</v>
          </cell>
        </row>
        <row r="963">
          <cell r="A963" t="str">
            <v>ELKNNCXA</v>
          </cell>
          <cell r="B963" t="str">
            <v>NC</v>
          </cell>
          <cell r="C963" t="str">
            <v>NC</v>
          </cell>
          <cell r="D963" t="str">
            <v>ELKIN</v>
          </cell>
          <cell r="E963" t="str">
            <v>ELKNNCXA4MD</v>
          </cell>
          <cell r="F963">
            <v>424</v>
          </cell>
          <cell r="G963" t="str">
            <v>336258</v>
          </cell>
          <cell r="H963">
            <v>1822</v>
          </cell>
          <cell r="I963">
            <v>6462</v>
          </cell>
          <cell r="J963">
            <v>1822</v>
          </cell>
          <cell r="K963" t="str">
            <v>T860</v>
          </cell>
          <cell r="L963" t="str">
            <v>0471</v>
          </cell>
          <cell r="M963" t="str">
            <v>CENTRAL TEL. CO. OF NORTH CAROLINA</v>
          </cell>
          <cell r="N963" t="str">
            <v>ELKNNC</v>
          </cell>
          <cell r="O963" t="str">
            <v>ELKIN</v>
          </cell>
          <cell r="P963" t="str">
            <v>ELKIN</v>
          </cell>
          <cell r="R963" t="str">
            <v>EQ</v>
          </cell>
          <cell r="S963" t="str">
            <v>EAST</v>
          </cell>
          <cell r="T963" t="str">
            <v>KEVIN MCCARTER</v>
          </cell>
          <cell r="U963" t="str">
            <v>CENTRAL TEL. CO. OF NORTH CAROLINA</v>
          </cell>
          <cell r="V963" t="e">
            <v>#N/A</v>
          </cell>
          <cell r="W963" t="e">
            <v>#N/A</v>
          </cell>
          <cell r="X963" t="e">
            <v>#N/A</v>
          </cell>
          <cell r="Y963" t="e">
            <v>#N/A</v>
          </cell>
          <cell r="Z963" t="e">
            <v>#N/A</v>
          </cell>
          <cell r="AA963" t="e">
            <v>#N/A</v>
          </cell>
          <cell r="AB963" t="e">
            <v>#N/A</v>
          </cell>
          <cell r="AC963">
            <v>36.247239</v>
          </cell>
          <cell r="AD963">
            <v>-80.851518999999996</v>
          </cell>
          <cell r="AE963" t="e">
            <v>#N/A</v>
          </cell>
          <cell r="AF963" t="e">
            <v>#N/A</v>
          </cell>
          <cell r="AG963" t="e">
            <v>#N/A</v>
          </cell>
          <cell r="AH963" t="e">
            <v>#N/A</v>
          </cell>
          <cell r="AI963" t="e">
            <v>#N/A</v>
          </cell>
          <cell r="AJ963" t="e">
            <v>#N/A</v>
          </cell>
          <cell r="AK963" t="e">
            <v>#N/A</v>
          </cell>
        </row>
        <row r="964">
          <cell r="A964" t="str">
            <v>ELLNKSXA</v>
          </cell>
          <cell r="B964" t="str">
            <v>KS</v>
          </cell>
          <cell r="C964" t="str">
            <v>KS</v>
          </cell>
          <cell r="D964" t="str">
            <v>ELLINWOOD</v>
          </cell>
          <cell r="E964" t="str">
            <v>ELLNKSXARS0</v>
          </cell>
          <cell r="F964">
            <v>532</v>
          </cell>
          <cell r="G964" t="str">
            <v>620564</v>
          </cell>
          <cell r="H964">
            <v>4772</v>
          </cell>
          <cell r="I964">
            <v>7433</v>
          </cell>
          <cell r="J964">
            <v>4772</v>
          </cell>
          <cell r="K964" t="str">
            <v>T873</v>
          </cell>
          <cell r="L964" t="str">
            <v>1842</v>
          </cell>
          <cell r="M964" t="str">
            <v>UNITED TEL CO. OF KANSAS</v>
          </cell>
          <cell r="N964" t="str">
            <v>ELLNKS</v>
          </cell>
          <cell r="O964" t="str">
            <v>ELLINWOOD</v>
          </cell>
          <cell r="P964" t="str">
            <v>ELLINWOOD</v>
          </cell>
          <cell r="R964" t="str">
            <v>EQ</v>
          </cell>
          <cell r="S964" t="str">
            <v>MIDWEST</v>
          </cell>
          <cell r="T964" t="str">
            <v>DUANE RING</v>
          </cell>
          <cell r="U964" t="str">
            <v>UNITED TEL CO. OF KANSAS</v>
          </cell>
          <cell r="V964" t="e">
            <v>#N/A</v>
          </cell>
          <cell r="W964" t="e">
            <v>#N/A</v>
          </cell>
          <cell r="X964" t="e">
            <v>#N/A</v>
          </cell>
          <cell r="Y964" t="e">
            <v>#N/A</v>
          </cell>
          <cell r="Z964" t="e">
            <v>#N/A</v>
          </cell>
          <cell r="AA964" t="e">
            <v>#N/A</v>
          </cell>
          <cell r="AB964" t="e">
            <v>#N/A</v>
          </cell>
          <cell r="AC964">
            <v>38.356065999999998</v>
          </cell>
          <cell r="AD964">
            <v>-98.579448999999997</v>
          </cell>
          <cell r="AE964" t="e">
            <v>#N/A</v>
          </cell>
          <cell r="AF964" t="e">
            <v>#N/A</v>
          </cell>
          <cell r="AG964" t="e">
            <v>#N/A</v>
          </cell>
          <cell r="AH964" t="e">
            <v>#N/A</v>
          </cell>
          <cell r="AI964" t="e">
            <v>#N/A</v>
          </cell>
          <cell r="AJ964" t="e">
            <v>#N/A</v>
          </cell>
          <cell r="AK964" t="e">
            <v>#N/A</v>
          </cell>
        </row>
        <row r="965">
          <cell r="A965" t="str">
            <v>ELMAWAXA</v>
          </cell>
          <cell r="B965" t="str">
            <v>WA</v>
          </cell>
          <cell r="C965" t="str">
            <v>WA</v>
          </cell>
          <cell r="D965" t="str">
            <v>ELMA</v>
          </cell>
          <cell r="E965" t="str">
            <v>ELMAWAXADS1</v>
          </cell>
          <cell r="F965">
            <v>674</v>
          </cell>
          <cell r="G965" t="str">
            <v>360482</v>
          </cell>
          <cell r="H965">
            <v>9046</v>
          </cell>
          <cell r="I965">
            <v>6481</v>
          </cell>
          <cell r="J965">
            <v>9046</v>
          </cell>
          <cell r="K965" t="str">
            <v>T141</v>
          </cell>
          <cell r="L965" t="str">
            <v>2408</v>
          </cell>
          <cell r="M965" t="str">
            <v>CENTURYTEL OF WASHINGTON</v>
          </cell>
          <cell r="N965" t="str">
            <v>ELMAWA</v>
          </cell>
          <cell r="O965" t="str">
            <v>ELMA</v>
          </cell>
          <cell r="P965" t="str">
            <v>ELMA</v>
          </cell>
          <cell r="R965" t="str">
            <v>CT</v>
          </cell>
          <cell r="S965" t="str">
            <v>WEST</v>
          </cell>
          <cell r="T965" t="str">
            <v>BRIAN STADING</v>
          </cell>
          <cell r="U965" t="str">
            <v>CenturyTel of Washington, Inc.</v>
          </cell>
          <cell r="V965" t="str">
            <v>TUECA</v>
          </cell>
          <cell r="W965">
            <v>2408</v>
          </cell>
          <cell r="X965" t="str">
            <v>SEATTLE WASHINGTON</v>
          </cell>
          <cell r="Y965">
            <v>6480</v>
          </cell>
          <cell r="Z965">
            <v>9047</v>
          </cell>
          <cell r="AA965">
            <v>1</v>
          </cell>
          <cell r="AB965">
            <v>-1</v>
          </cell>
          <cell r="AC965">
            <v>47.009066617651129</v>
          </cell>
          <cell r="AD965">
            <v>-123.41054612243866</v>
          </cell>
          <cell r="AE965" t="str">
            <v>ELMA WA</v>
          </cell>
          <cell r="AF965" t="str">
            <v>ELMA</v>
          </cell>
          <cell r="AG965" t="str">
            <v>98541</v>
          </cell>
          <cell r="AH965">
            <v>0</v>
          </cell>
          <cell r="AI965" t="str">
            <v>X</v>
          </cell>
          <cell r="AJ965" t="str">
            <v>X</v>
          </cell>
          <cell r="AK965" t="str">
            <v>-</v>
          </cell>
        </row>
        <row r="966">
          <cell r="A966" t="str">
            <v>ELMOMTXC</v>
          </cell>
          <cell r="B966" t="str">
            <v>MT</v>
          </cell>
          <cell r="C966" t="str">
            <v>MT</v>
          </cell>
          <cell r="D966" t="str">
            <v>ELMO</v>
          </cell>
          <cell r="E966" t="str">
            <v>ELMOMTXCRS0</v>
          </cell>
          <cell r="F966">
            <v>648</v>
          </cell>
          <cell r="G966" t="str">
            <v>406849</v>
          </cell>
          <cell r="H966">
            <v>7736</v>
          </cell>
          <cell r="I966">
            <v>6137</v>
          </cell>
          <cell r="J966">
            <v>7736</v>
          </cell>
          <cell r="K966" t="str">
            <v>T146</v>
          </cell>
          <cell r="L966" t="str">
            <v>2249</v>
          </cell>
          <cell r="M966" t="str">
            <v>CENTURYTEL OF MONTANA, INC.</v>
          </cell>
          <cell r="N966" t="str">
            <v>KLSLMT</v>
          </cell>
          <cell r="O966" t="str">
            <v>ELMO</v>
          </cell>
          <cell r="P966" t="str">
            <v>ELMO</v>
          </cell>
          <cell r="R966" t="str">
            <v>CT</v>
          </cell>
          <cell r="S966" t="str">
            <v>WEST</v>
          </cell>
          <cell r="T966" t="str">
            <v>BRIAN STADING</v>
          </cell>
          <cell r="U966" t="str">
            <v>CenturyTel of Montana, Inc.</v>
          </cell>
          <cell r="V966" t="str">
            <v>TUECA</v>
          </cell>
          <cell r="W966">
            <v>2249</v>
          </cell>
          <cell r="X966" t="str">
            <v>GREAT FALLS MT</v>
          </cell>
          <cell r="Y966">
            <v>6137</v>
          </cell>
          <cell r="Z966">
            <v>7736</v>
          </cell>
          <cell r="AA966">
            <v>0</v>
          </cell>
          <cell r="AB966">
            <v>0</v>
          </cell>
          <cell r="AC966">
            <v>47.835810084983201</v>
          </cell>
          <cell r="AD966">
            <v>-114.34550234468537</v>
          </cell>
          <cell r="AE966" t="str">
            <v>OFF HWY 93</v>
          </cell>
          <cell r="AF966" t="str">
            <v>ELMO</v>
          </cell>
          <cell r="AG966" t="str">
            <v>59915</v>
          </cell>
          <cell r="AH966">
            <v>0</v>
          </cell>
          <cell r="AI966" t="str">
            <v>X</v>
          </cell>
          <cell r="AJ966" t="str">
            <v>-</v>
          </cell>
          <cell r="AK966" t="str">
            <v>X</v>
          </cell>
        </row>
        <row r="967">
          <cell r="A967" t="str">
            <v>ELOYAZ01</v>
          </cell>
          <cell r="B967" t="str">
            <v>AZ</v>
          </cell>
          <cell r="C967" t="str">
            <v>AZ</v>
          </cell>
          <cell r="D967" t="str">
            <v>ELOY</v>
          </cell>
          <cell r="E967" t="str">
            <v>ELOYAZ01RS1</v>
          </cell>
          <cell r="F967">
            <v>666</v>
          </cell>
          <cell r="G967" t="str">
            <v>520464</v>
          </cell>
          <cell r="H967">
            <v>6619</v>
          </cell>
          <cell r="I967">
            <v>9260</v>
          </cell>
          <cell r="J967">
            <v>6619</v>
          </cell>
          <cell r="K967" t="str">
            <v>T600</v>
          </cell>
          <cell r="L967" t="str">
            <v>9636</v>
          </cell>
          <cell r="M967" t="str">
            <v>QWEST CORPORATION</v>
          </cell>
          <cell r="N967" t="str">
            <v>ELOYAZ01</v>
          </cell>
          <cell r="O967" t="str">
            <v>ELOY</v>
          </cell>
          <cell r="P967" t="str">
            <v>CASAGRANDE</v>
          </cell>
          <cell r="R967" t="str">
            <v>Q</v>
          </cell>
          <cell r="S967" t="str">
            <v>MOUNTAIN WEST</v>
          </cell>
          <cell r="T967" t="str">
            <v>TERRY BEELER</v>
          </cell>
          <cell r="U967" t="str">
            <v>QWEST CORPORATION</v>
          </cell>
          <cell r="V967" t="e">
            <v>#N/A</v>
          </cell>
          <cell r="W967" t="e">
            <v>#N/A</v>
          </cell>
          <cell r="X967" t="e">
            <v>#N/A</v>
          </cell>
          <cell r="Y967" t="e">
            <v>#N/A</v>
          </cell>
          <cell r="Z967" t="e">
            <v>#N/A</v>
          </cell>
          <cell r="AA967" t="e">
            <v>#N/A</v>
          </cell>
          <cell r="AB967" t="e">
            <v>#N/A</v>
          </cell>
          <cell r="AC967">
            <v>32.753056000000001</v>
          </cell>
          <cell r="AD967">
            <v>-111.554169</v>
          </cell>
          <cell r="AE967" t="e">
            <v>#N/A</v>
          </cell>
          <cell r="AF967" t="e">
            <v>#N/A</v>
          </cell>
          <cell r="AG967" t="e">
            <v>#N/A</v>
          </cell>
          <cell r="AH967" t="e">
            <v>#N/A</v>
          </cell>
          <cell r="AI967" t="e">
            <v>#N/A</v>
          </cell>
          <cell r="AJ967" t="e">
            <v>#N/A</v>
          </cell>
          <cell r="AK967" t="e">
            <v>#N/A</v>
          </cell>
        </row>
        <row r="968">
          <cell r="A968" t="str">
            <v>ELPNSDCO</v>
          </cell>
          <cell r="B968" t="str">
            <v>SD</v>
          </cell>
          <cell r="C968" t="str">
            <v>SD</v>
          </cell>
          <cell r="D968" t="str">
            <v>ELK POINT</v>
          </cell>
          <cell r="E968" t="str">
            <v>ELPNSDCORS1</v>
          </cell>
          <cell r="F968">
            <v>640</v>
          </cell>
          <cell r="G968" t="str">
            <v>605356</v>
          </cell>
          <cell r="H968">
            <v>4823</v>
          </cell>
          <cell r="I968">
            <v>6447</v>
          </cell>
          <cell r="J968">
            <v>4823</v>
          </cell>
          <cell r="K968" t="str">
            <v>T600</v>
          </cell>
          <cell r="L968" t="str">
            <v>9631</v>
          </cell>
          <cell r="M968" t="str">
            <v>QWEST CORPORATION</v>
          </cell>
          <cell r="N968" t="str">
            <v>ELPNSDCO</v>
          </cell>
          <cell r="O968" t="str">
            <v>ELK POINT</v>
          </cell>
          <cell r="P968" t="str">
            <v>ELK POINT</v>
          </cell>
          <cell r="R968" t="str">
            <v>Q</v>
          </cell>
          <cell r="S968" t="str">
            <v>MIDWEST</v>
          </cell>
          <cell r="T968" t="str">
            <v>DUANE RING</v>
          </cell>
          <cell r="U968" t="str">
            <v>QWEST CORPORATION</v>
          </cell>
          <cell r="V968" t="e">
            <v>#N/A</v>
          </cell>
          <cell r="W968" t="e">
            <v>#N/A</v>
          </cell>
          <cell r="X968" t="e">
            <v>#N/A</v>
          </cell>
          <cell r="Y968" t="e">
            <v>#N/A</v>
          </cell>
          <cell r="Z968" t="e">
            <v>#N/A</v>
          </cell>
          <cell r="AA968" t="e">
            <v>#N/A</v>
          </cell>
          <cell r="AB968" t="e">
            <v>#N/A</v>
          </cell>
          <cell r="AC968">
            <v>42.686110999999997</v>
          </cell>
          <cell r="AD968">
            <v>-96.684448000000003</v>
          </cell>
          <cell r="AE968" t="e">
            <v>#N/A</v>
          </cell>
          <cell r="AF968" t="e">
            <v>#N/A</v>
          </cell>
          <cell r="AG968" t="e">
            <v>#N/A</v>
          </cell>
          <cell r="AH968" t="e">
            <v>#N/A</v>
          </cell>
          <cell r="AI968" t="e">
            <v>#N/A</v>
          </cell>
          <cell r="AJ968" t="e">
            <v>#N/A</v>
          </cell>
          <cell r="AK968" t="e">
            <v>#N/A</v>
          </cell>
        </row>
        <row r="969">
          <cell r="A969" t="str">
            <v>ELPSCOXC</v>
          </cell>
          <cell r="B969" t="str">
            <v>CO</v>
          </cell>
          <cell r="C969" t="str">
            <v>CO</v>
          </cell>
          <cell r="D969" t="str">
            <v>El PASO</v>
          </cell>
          <cell r="E969" t="str">
            <v>ELPSCOXCDS0</v>
          </cell>
          <cell r="F969">
            <v>658</v>
          </cell>
          <cell r="G969" t="str">
            <v>719683</v>
          </cell>
          <cell r="H969">
            <v>5756</v>
          </cell>
          <cell r="I969">
            <v>7663</v>
          </cell>
          <cell r="J969">
            <v>5756</v>
          </cell>
          <cell r="K969" t="str">
            <v>T625</v>
          </cell>
          <cell r="L969" t="str">
            <v>2187</v>
          </cell>
          <cell r="M969" t="str">
            <v>THE EL PASO COUNTY TELEPHONE COMPANY</v>
          </cell>
          <cell r="N969" t="str">
            <v>ELPSCO</v>
          </cell>
          <cell r="O969" t="str">
            <v>EL PASO</v>
          </cell>
          <cell r="P969" t="str">
            <v>El PASO</v>
          </cell>
          <cell r="Q969"/>
          <cell r="R969" t="str">
            <v>EL</v>
          </cell>
          <cell r="S969" t="str">
            <v>MOUNTAIN WEST</v>
          </cell>
          <cell r="T969" t="str">
            <v>TERRY BEELER</v>
          </cell>
          <cell r="U969" t="str">
            <v>THE EL PASO COUNTY TELEPHONE COMPANY</v>
          </cell>
          <cell r="V969" t="e">
            <v>#N/A</v>
          </cell>
          <cell r="W969" t="e">
            <v>#N/A</v>
          </cell>
          <cell r="X969" t="e">
            <v>#N/A</v>
          </cell>
          <cell r="Y969" t="e">
            <v>#N/A</v>
          </cell>
          <cell r="Z969" t="e">
            <v>#N/A</v>
          </cell>
          <cell r="AA969" t="e">
            <v>#N/A</v>
          </cell>
          <cell r="AB969" t="e">
            <v>#N/A</v>
          </cell>
          <cell r="AC969" t="e">
            <v>#N/A</v>
          </cell>
          <cell r="AD969" t="e">
            <v>#N/A</v>
          </cell>
          <cell r="AE969" t="e">
            <v>#N/A</v>
          </cell>
          <cell r="AF969" t="e">
            <v>#N/A</v>
          </cell>
          <cell r="AG969" t="e">
            <v>#N/A</v>
          </cell>
          <cell r="AH969" t="e">
            <v>#N/A</v>
          </cell>
          <cell r="AI969" t="e">
            <v>#N/A</v>
          </cell>
          <cell r="AJ969" t="e">
            <v>#N/A</v>
          </cell>
          <cell r="AK969" t="e">
            <v>#N/A</v>
          </cell>
        </row>
        <row r="970">
          <cell r="A970" t="str">
            <v>ELRYWIXA</v>
          </cell>
          <cell r="B970" t="str">
            <v>WI</v>
          </cell>
          <cell r="C970" t="str">
            <v>WI</v>
          </cell>
          <cell r="D970" t="str">
            <v>ELROY</v>
          </cell>
          <cell r="E970" t="str">
            <v>ELRYWIXARS0</v>
          </cell>
          <cell r="F970">
            <v>354</v>
          </cell>
          <cell r="G970" t="str">
            <v>608462</v>
          </cell>
          <cell r="H970">
            <v>3987</v>
          </cell>
          <cell r="I970">
            <v>5821</v>
          </cell>
          <cell r="J970">
            <v>3987</v>
          </cell>
          <cell r="K970" t="str">
            <v>T156</v>
          </cell>
          <cell r="L970" t="str">
            <v>0922</v>
          </cell>
          <cell r="M970" t="str">
            <v>CENTURYTEL MIDWEST-WI LLC NW</v>
          </cell>
          <cell r="N970" t="str">
            <v>TOMAWI</v>
          </cell>
          <cell r="O970" t="str">
            <v>ELROY</v>
          </cell>
          <cell r="P970" t="str">
            <v>ELROY</v>
          </cell>
          <cell r="R970" t="str">
            <v>CT</v>
          </cell>
          <cell r="S970" t="str">
            <v>MIDWEST</v>
          </cell>
          <cell r="T970" t="str">
            <v>DUANE RING</v>
          </cell>
          <cell r="U970" t="str">
            <v>CenturyTel of the Midwest-Wisconsin, LLC</v>
          </cell>
          <cell r="V970" t="str">
            <v>NECA</v>
          </cell>
          <cell r="W970">
            <v>922</v>
          </cell>
          <cell r="X970" t="str">
            <v>SOUTHWEST WISCONSIN</v>
          </cell>
          <cell r="Y970">
            <v>5821</v>
          </cell>
          <cell r="Z970">
            <v>3987</v>
          </cell>
          <cell r="AA970">
            <v>0</v>
          </cell>
          <cell r="AB970">
            <v>0</v>
          </cell>
          <cell r="AC970">
            <v>43.742814798057097</v>
          </cell>
          <cell r="AD970">
            <v>-90.269841557611784</v>
          </cell>
          <cell r="AE970" t="str">
            <v>703 ACADEMY ST</v>
          </cell>
          <cell r="AF970" t="str">
            <v>ELROY</v>
          </cell>
          <cell r="AG970" t="str">
            <v>53929</v>
          </cell>
          <cell r="AH970">
            <v>0</v>
          </cell>
          <cell r="AI970" t="str">
            <v>X</v>
          </cell>
          <cell r="AJ970" t="str">
            <v>-</v>
          </cell>
          <cell r="AK970" t="str">
            <v>X</v>
          </cell>
        </row>
        <row r="971">
          <cell r="A971" t="str">
            <v>ELSNMOXA</v>
          </cell>
          <cell r="B971" t="str">
            <v>MO</v>
          </cell>
          <cell r="C971" t="str">
            <v>MO</v>
          </cell>
          <cell r="D971" t="str">
            <v>ELLSINORE</v>
          </cell>
          <cell r="E971" t="str">
            <v>ELSNMOXADS0</v>
          </cell>
          <cell r="F971">
            <v>520</v>
          </cell>
          <cell r="G971" t="str">
            <v>573322</v>
          </cell>
          <cell r="H971">
            <v>3407</v>
          </cell>
          <cell r="I971">
            <v>7178</v>
          </cell>
          <cell r="J971">
            <v>3407</v>
          </cell>
          <cell r="K971" t="str">
            <v>T095</v>
          </cell>
          <cell r="L971" t="str">
            <v>1151</v>
          </cell>
          <cell r="M971" t="str">
            <v>SPECTRA COMMUNICATIONS GROUP LLC</v>
          </cell>
          <cell r="N971" t="str">
            <v>ELSNMO</v>
          </cell>
          <cell r="O971" t="str">
            <v>ELLSINORE</v>
          </cell>
          <cell r="P971" t="str">
            <v>ELLSINORE</v>
          </cell>
          <cell r="R971" t="str">
            <v>CT</v>
          </cell>
          <cell r="S971" t="str">
            <v>MIDWEST</v>
          </cell>
          <cell r="T971" t="str">
            <v>DUANE RING</v>
          </cell>
          <cell r="U971" t="str">
            <v>Spectra Communications Group, LLC</v>
          </cell>
          <cell r="V971" t="str">
            <v>CenturyTel FCC #1</v>
          </cell>
          <cell r="W971">
            <v>1151</v>
          </cell>
          <cell r="X971" t="str">
            <v>ST LOUIS MISSOURI</v>
          </cell>
          <cell r="Y971">
            <v>7178</v>
          </cell>
          <cell r="Z971">
            <v>3407</v>
          </cell>
          <cell r="AA971">
            <v>0</v>
          </cell>
          <cell r="AB971">
            <v>0</v>
          </cell>
          <cell r="AC971">
            <v>36.932504440144676</v>
          </cell>
          <cell r="AD971">
            <v>-90.74693610496756</v>
          </cell>
          <cell r="AE971" t="str">
            <v>9 N HERREN AVE</v>
          </cell>
          <cell r="AF971" t="str">
            <v>ELLSINORE</v>
          </cell>
          <cell r="AG971" t="str">
            <v>63937</v>
          </cell>
          <cell r="AH971">
            <v>0</v>
          </cell>
          <cell r="AI971" t="str">
            <v>X</v>
          </cell>
          <cell r="AJ971" t="str">
            <v>X</v>
          </cell>
          <cell r="AK971" t="str">
            <v>-</v>
          </cell>
        </row>
        <row r="972">
          <cell r="A972" t="str">
            <v>ELTNTNXA</v>
          </cell>
          <cell r="B972" t="str">
            <v>TN</v>
          </cell>
          <cell r="C972" t="str">
            <v>TN</v>
          </cell>
          <cell r="D972" t="str">
            <v>ELIZABETHTON</v>
          </cell>
          <cell r="E972" t="str">
            <v>ELTNTNXADS0</v>
          </cell>
          <cell r="F972">
            <v>956</v>
          </cell>
          <cell r="G972" t="str">
            <v>423542</v>
          </cell>
          <cell r="H972">
            <v>2034</v>
          </cell>
          <cell r="I972">
            <v>6577</v>
          </cell>
          <cell r="J972">
            <v>2034</v>
          </cell>
          <cell r="K972" t="str">
            <v>T864</v>
          </cell>
          <cell r="L972" t="str">
            <v>4510</v>
          </cell>
          <cell r="M972" t="str">
            <v>UNITED TELEPHONE-SOUTHEAST-TN</v>
          </cell>
          <cell r="N972" t="str">
            <v>ELTNTN</v>
          </cell>
          <cell r="O972" t="str">
            <v>ELIZABETHTON</v>
          </cell>
          <cell r="P972" t="str">
            <v>ELIZABTHTN</v>
          </cell>
          <cell r="R972" t="str">
            <v>EQ</v>
          </cell>
          <cell r="S972" t="str">
            <v>EAST</v>
          </cell>
          <cell r="T972" t="str">
            <v>KEVIN MCCARTER</v>
          </cell>
          <cell r="U972" t="str">
            <v>UNITED TELEPHONE-SOUTHEAST-TN</v>
          </cell>
          <cell r="V972" t="e">
            <v>#N/A</v>
          </cell>
          <cell r="W972" t="e">
            <v>#N/A</v>
          </cell>
          <cell r="X972" t="e">
            <v>#N/A</v>
          </cell>
          <cell r="Y972" t="e">
            <v>#N/A</v>
          </cell>
          <cell r="Z972" t="e">
            <v>#N/A</v>
          </cell>
          <cell r="AA972" t="e">
            <v>#N/A</v>
          </cell>
          <cell r="AB972" t="e">
            <v>#N/A</v>
          </cell>
          <cell r="AC972">
            <v>36.347133999999997</v>
          </cell>
          <cell r="AD972">
            <v>-82.220783999999995</v>
          </cell>
          <cell r="AE972" t="e">
            <v>#N/A</v>
          </cell>
          <cell r="AF972" t="e">
            <v>#N/A</v>
          </cell>
          <cell r="AG972" t="e">
            <v>#N/A</v>
          </cell>
          <cell r="AH972" t="e">
            <v>#N/A</v>
          </cell>
          <cell r="AI972" t="e">
            <v>#N/A</v>
          </cell>
          <cell r="AJ972" t="e">
            <v>#N/A</v>
          </cell>
          <cell r="AK972" t="e">
            <v>#N/A</v>
          </cell>
        </row>
        <row r="973">
          <cell r="A973" t="str">
            <v>ELTOLAXA</v>
          </cell>
          <cell r="B973" t="str">
            <v>LA</v>
          </cell>
          <cell r="C973" t="str">
            <v>LA</v>
          </cell>
          <cell r="D973" t="str">
            <v>ELTON</v>
          </cell>
          <cell r="E973" t="str">
            <v>ELTOLAXARS1</v>
          </cell>
          <cell r="F973">
            <v>488</v>
          </cell>
          <cell r="G973" t="str">
            <v>337584</v>
          </cell>
          <cell r="H973">
            <v>3136</v>
          </cell>
          <cell r="I973">
            <v>8590</v>
          </cell>
          <cell r="J973">
            <v>3136</v>
          </cell>
          <cell r="K973" t="str">
            <v>T056</v>
          </cell>
          <cell r="L973" t="str">
            <v>0434</v>
          </cell>
          <cell r="M973" t="str">
            <v>CENTURYTEL OF EVANGELINE LLC</v>
          </cell>
          <cell r="N973" t="str">
            <v>ELTOLA</v>
          </cell>
          <cell r="O973" t="str">
            <v>ELTON</v>
          </cell>
          <cell r="P973" t="str">
            <v>ELTON</v>
          </cell>
          <cell r="R973" t="str">
            <v>CT</v>
          </cell>
          <cell r="S973" t="str">
            <v>EAST</v>
          </cell>
          <cell r="T973" t="str">
            <v>KEVIN MCCARTER</v>
          </cell>
          <cell r="U973" t="str">
            <v>CenturyTel of Evangeline, LLC</v>
          </cell>
          <cell r="V973" t="str">
            <v>CenturyTel FCC # 7</v>
          </cell>
          <cell r="W973">
            <v>434</v>
          </cell>
          <cell r="X973" t="str">
            <v>LAFAYETTE LOUISIANA</v>
          </cell>
          <cell r="Y973">
            <v>8590</v>
          </cell>
          <cell r="Z973">
            <v>3135</v>
          </cell>
          <cell r="AA973">
            <v>0</v>
          </cell>
          <cell r="AB973">
            <v>1</v>
          </cell>
          <cell r="AC973">
            <v>30.481145564785248</v>
          </cell>
          <cell r="AD973">
            <v>-92.690522283964341</v>
          </cell>
          <cell r="AE973" t="str">
            <v>HWY 190</v>
          </cell>
          <cell r="AF973" t="str">
            <v>ELTON</v>
          </cell>
          <cell r="AG973" t="str">
            <v>70532</v>
          </cell>
          <cell r="AH973">
            <v>0</v>
          </cell>
          <cell r="AI973" t="str">
            <v>X</v>
          </cell>
          <cell r="AJ973" t="str">
            <v>-</v>
          </cell>
          <cell r="AK973" t="str">
            <v>X</v>
          </cell>
        </row>
        <row r="974">
          <cell r="A974" t="str">
            <v>ELTPWAXX</v>
          </cell>
          <cell r="B974" t="str">
            <v>WA</v>
          </cell>
          <cell r="C974" t="str">
            <v>WA</v>
          </cell>
          <cell r="D974" t="str">
            <v>ELTOPIA</v>
          </cell>
          <cell r="E974" t="str">
            <v>ELTPWAXXRS0</v>
          </cell>
          <cell r="F974">
            <v>676</v>
          </cell>
          <cell r="G974" t="str">
            <v>509297</v>
          </cell>
          <cell r="H974">
            <v>8381</v>
          </cell>
          <cell r="I974">
            <v>6538</v>
          </cell>
          <cell r="J974">
            <v>8381</v>
          </cell>
          <cell r="K974" t="str">
            <v>T141</v>
          </cell>
          <cell r="L974" t="str">
            <v>2408</v>
          </cell>
          <cell r="M974" t="str">
            <v>CENTURYTEL OF WASHINGTON</v>
          </cell>
          <cell r="N974" t="str">
            <v>CNNLWA</v>
          </cell>
          <cell r="O974" t="str">
            <v>MATHEWS CORNER</v>
          </cell>
          <cell r="P974" t="str">
            <v>MATHEWSCOR</v>
          </cell>
          <cell r="R974" t="str">
            <v>CT</v>
          </cell>
          <cell r="S974" t="str">
            <v>WEST</v>
          </cell>
          <cell r="T974" t="str">
            <v>BRIAN STADING</v>
          </cell>
          <cell r="U974" t="str">
            <v>CenturyTel of Washington, Inc.</v>
          </cell>
          <cell r="V974" t="str">
            <v>TUECA</v>
          </cell>
          <cell r="W974">
            <v>2408</v>
          </cell>
          <cell r="X974" t="str">
            <v>SPOKANE WASHINGTON</v>
          </cell>
          <cell r="Y974">
            <v>6538</v>
          </cell>
          <cell r="Z974">
            <v>8381</v>
          </cell>
          <cell r="AA974">
            <v>0</v>
          </cell>
          <cell r="AB974">
            <v>0</v>
          </cell>
          <cell r="AC974">
            <v>46.461041815762428</v>
          </cell>
          <cell r="AD974">
            <v>-119.01499687902171</v>
          </cell>
          <cell r="AE974" t="str">
            <v>ELTOPIA WA</v>
          </cell>
          <cell r="AF974" t="str">
            <v>ELTOPIA</v>
          </cell>
          <cell r="AG974" t="str">
            <v>99330</v>
          </cell>
          <cell r="AH974">
            <v>0</v>
          </cell>
          <cell r="AI974" t="str">
            <v>-</v>
          </cell>
          <cell r="AJ974" t="str">
            <v>-</v>
          </cell>
          <cell r="AK974" t="str">
            <v>X</v>
          </cell>
        </row>
        <row r="975">
          <cell r="A975" t="str">
            <v>ELSSTXAE</v>
          </cell>
          <cell r="B975" t="str">
            <v>TX</v>
          </cell>
          <cell r="C975" t="str">
            <v>TX</v>
          </cell>
          <cell r="D975" t="str">
            <v>AT&amp;T Euless MSC</v>
          </cell>
          <cell r="E975" t="str">
            <v>ELSSTXAE</v>
          </cell>
          <cell r="F975">
            <v>552</v>
          </cell>
          <cell r="G975"/>
          <cell r="H975"/>
          <cell r="I975">
            <v>8444</v>
          </cell>
          <cell r="J975">
            <v>4089</v>
          </cell>
          <cell r="K975" t="str">
            <v>AT&amp;T</v>
          </cell>
          <cell r="L975" t="str">
            <v>MTSO</v>
          </cell>
          <cell r="M975" t="str">
            <v>AT&amp;T MOBILITY</v>
          </cell>
          <cell r="N975" t="str">
            <v>ELSSTXAE</v>
          </cell>
          <cell r="O975"/>
          <cell r="P975"/>
          <cell r="Q975"/>
          <cell r="R975" t="str">
            <v>AT&amp;T</v>
          </cell>
          <cell r="S975"/>
          <cell r="T975"/>
          <cell r="U975" t="str">
            <v>AT&amp;T Mobility</v>
          </cell>
          <cell r="V975"/>
          <cell r="W975"/>
          <cell r="X975"/>
          <cell r="Y975">
            <v>8444</v>
          </cell>
          <cell r="Z975">
            <v>4089</v>
          </cell>
          <cell r="AA975">
            <v>0</v>
          </cell>
          <cell r="AB975">
            <v>0</v>
          </cell>
          <cell r="AC975">
            <v>32.842776999999998</v>
          </cell>
          <cell r="AD975">
            <v>-97.084998999999996</v>
          </cell>
          <cell r="AE975" t="str">
            <v>310 HIMES DR</v>
          </cell>
          <cell r="AF975" t="str">
            <v>EULESS</v>
          </cell>
          <cell r="AG975">
            <v>76039</v>
          </cell>
          <cell r="AH975"/>
          <cell r="AI975"/>
          <cell r="AJ975"/>
          <cell r="AK975"/>
        </row>
        <row r="976">
          <cell r="A976" t="str">
            <v>ELWDNENW</v>
          </cell>
          <cell r="B976" t="str">
            <v>NE</v>
          </cell>
          <cell r="C976" t="str">
            <v>NE</v>
          </cell>
          <cell r="D976" t="str">
            <v>ELWOOD</v>
          </cell>
          <cell r="E976" t="str">
            <v>ELWDNENWRS1</v>
          </cell>
          <cell r="F976">
            <v>646</v>
          </cell>
          <cell r="G976" t="str">
            <v>308785</v>
          </cell>
          <cell r="H976">
            <v>5144</v>
          </cell>
          <cell r="I976">
            <v>7056</v>
          </cell>
          <cell r="J976">
            <v>5144</v>
          </cell>
          <cell r="K976" t="str">
            <v>T600</v>
          </cell>
          <cell r="L976" t="str">
            <v>9631</v>
          </cell>
          <cell r="M976" t="str">
            <v>QWEST CORPORATION</v>
          </cell>
          <cell r="N976" t="str">
            <v>ELWDNENW</v>
          </cell>
          <cell r="O976" t="str">
            <v>ELWOOD</v>
          </cell>
          <cell r="P976" t="str">
            <v>ELWOOD</v>
          </cell>
          <cell r="R976" t="str">
            <v>Q</v>
          </cell>
          <cell r="S976" t="str">
            <v>MIDWEST</v>
          </cell>
          <cell r="T976" t="str">
            <v>DUANE RING</v>
          </cell>
          <cell r="U976" t="str">
            <v>QWEST CORPORATION</v>
          </cell>
          <cell r="V976" t="e">
            <v>#N/A</v>
          </cell>
          <cell r="W976" t="e">
            <v>#N/A</v>
          </cell>
          <cell r="X976" t="e">
            <v>#N/A</v>
          </cell>
          <cell r="Y976" t="e">
            <v>#N/A</v>
          </cell>
          <cell r="Z976" t="e">
            <v>#N/A</v>
          </cell>
          <cell r="AA976" t="e">
            <v>#N/A</v>
          </cell>
          <cell r="AB976" t="e">
            <v>#N/A</v>
          </cell>
          <cell r="AC976">
            <v>40.588889999999999</v>
          </cell>
          <cell r="AD976">
            <v>-99.860832000000002</v>
          </cell>
          <cell r="AE976" t="e">
            <v>#N/A</v>
          </cell>
          <cell r="AF976" t="e">
            <v>#N/A</v>
          </cell>
          <cell r="AG976" t="e">
            <v>#N/A</v>
          </cell>
          <cell r="AH976" t="e">
            <v>#N/A</v>
          </cell>
          <cell r="AI976" t="e">
            <v>#N/A</v>
          </cell>
          <cell r="AJ976" t="e">
            <v>#N/A</v>
          </cell>
          <cell r="AK976" t="e">
            <v>#N/A</v>
          </cell>
        </row>
        <row r="977">
          <cell r="A977" t="str">
            <v>ELZBCO01</v>
          </cell>
          <cell r="B977" t="str">
            <v>CO</v>
          </cell>
          <cell r="C977" t="str">
            <v>CO</v>
          </cell>
          <cell r="D977" t="str">
            <v>ELIZABETH</v>
          </cell>
          <cell r="E977" t="str">
            <v>ELZBCO01DS1</v>
          </cell>
          <cell r="F977">
            <v>656</v>
          </cell>
          <cell r="G977" t="str">
            <v>303615</v>
          </cell>
          <cell r="H977">
            <v>5812</v>
          </cell>
          <cell r="I977">
            <v>7561</v>
          </cell>
          <cell r="J977">
            <v>5812</v>
          </cell>
          <cell r="K977" t="str">
            <v>T600</v>
          </cell>
          <cell r="L977" t="str">
            <v>9636</v>
          </cell>
          <cell r="M977" t="str">
            <v>QWEST CORPORATION</v>
          </cell>
          <cell r="N977" t="str">
            <v>ELZBCO01</v>
          </cell>
          <cell r="O977" t="str">
            <v>ELIZABETH</v>
          </cell>
          <cell r="P977" t="str">
            <v>DENVER</v>
          </cell>
          <cell r="R977" t="str">
            <v>Q</v>
          </cell>
          <cell r="S977" t="str">
            <v>MOUNTAIN WEST</v>
          </cell>
          <cell r="T977" t="str">
            <v>TERRY BEELER</v>
          </cell>
          <cell r="U977" t="str">
            <v>QWEST CORPORATION</v>
          </cell>
          <cell r="V977" t="e">
            <v>#N/A</v>
          </cell>
          <cell r="W977" t="e">
            <v>#N/A</v>
          </cell>
          <cell r="X977" t="e">
            <v>#N/A</v>
          </cell>
          <cell r="Y977" t="e">
            <v>#N/A</v>
          </cell>
          <cell r="Z977" t="e">
            <v>#N/A</v>
          </cell>
          <cell r="AA977" t="e">
            <v>#N/A</v>
          </cell>
          <cell r="AB977" t="e">
            <v>#N/A</v>
          </cell>
          <cell r="AC977">
            <v>39.361471000000002</v>
          </cell>
          <cell r="AD977">
            <v>-104.605812</v>
          </cell>
          <cell r="AE977" t="e">
            <v>#N/A</v>
          </cell>
          <cell r="AF977" t="e">
            <v>#N/A</v>
          </cell>
          <cell r="AG977" t="e">
            <v>#N/A</v>
          </cell>
          <cell r="AH977" t="e">
            <v>#N/A</v>
          </cell>
          <cell r="AI977" t="e">
            <v>#N/A</v>
          </cell>
          <cell r="AJ977" t="e">
            <v>#N/A</v>
          </cell>
          <cell r="AK977" t="e">
            <v>#N/A</v>
          </cell>
        </row>
        <row r="978">
          <cell r="A978" t="str">
            <v>EMCKNENW</v>
          </cell>
          <cell r="B978" t="str">
            <v>NE</v>
          </cell>
          <cell r="C978" t="str">
            <v>NE</v>
          </cell>
          <cell r="D978" t="str">
            <v>ELM CREEK</v>
          </cell>
          <cell r="E978" t="str">
            <v>EMCKNENWRS1</v>
          </cell>
          <cell r="F978">
            <v>646</v>
          </cell>
          <cell r="G978" t="str">
            <v>308856</v>
          </cell>
          <cell r="H978">
            <v>5078</v>
          </cell>
          <cell r="I978">
            <v>7002</v>
          </cell>
          <cell r="J978">
            <v>5078</v>
          </cell>
          <cell r="K978" t="str">
            <v>T600</v>
          </cell>
          <cell r="L978" t="str">
            <v>9631</v>
          </cell>
          <cell r="M978" t="str">
            <v>QWEST CORPORATION</v>
          </cell>
          <cell r="N978" t="str">
            <v>EMCKNENW</v>
          </cell>
          <cell r="O978" t="str">
            <v>ELM CREEK</v>
          </cell>
          <cell r="P978" t="str">
            <v>ELM CREEK</v>
          </cell>
          <cell r="R978" t="str">
            <v>Q</v>
          </cell>
          <cell r="S978" t="str">
            <v>MIDWEST</v>
          </cell>
          <cell r="T978" t="str">
            <v>DUANE RING</v>
          </cell>
          <cell r="U978" t="str">
            <v>QWEST CORPORATION</v>
          </cell>
          <cell r="V978" t="e">
            <v>#N/A</v>
          </cell>
          <cell r="W978" t="e">
            <v>#N/A</v>
          </cell>
          <cell r="X978" t="e">
            <v>#N/A</v>
          </cell>
          <cell r="Y978" t="e">
            <v>#N/A</v>
          </cell>
          <cell r="Z978" t="e">
            <v>#N/A</v>
          </cell>
          <cell r="AA978" t="e">
            <v>#N/A</v>
          </cell>
          <cell r="AB978" t="e">
            <v>#N/A</v>
          </cell>
          <cell r="AC978">
            <v>40.719915</v>
          </cell>
          <cell r="AD978">
            <v>-99.373283000000001</v>
          </cell>
          <cell r="AE978" t="e">
            <v>#N/A</v>
          </cell>
          <cell r="AF978" t="e">
            <v>#N/A</v>
          </cell>
          <cell r="AG978" t="e">
            <v>#N/A</v>
          </cell>
          <cell r="AH978" t="e">
            <v>#N/A</v>
          </cell>
          <cell r="AI978" t="e">
            <v>#N/A</v>
          </cell>
          <cell r="AJ978" t="e">
            <v>#N/A</v>
          </cell>
          <cell r="AK978" t="e">
            <v>#N/A</v>
          </cell>
        </row>
        <row r="979">
          <cell r="A979" t="str">
            <v>EMCYNCXA</v>
          </cell>
          <cell r="B979" t="str">
            <v>NC</v>
          </cell>
          <cell r="C979" t="str">
            <v>NC</v>
          </cell>
          <cell r="D979" t="str">
            <v>ELM CITY</v>
          </cell>
          <cell r="E979" t="str">
            <v>EMCYNCXA23F</v>
          </cell>
          <cell r="F979">
            <v>951</v>
          </cell>
          <cell r="G979" t="str">
            <v>252236</v>
          </cell>
          <cell r="H979">
            <v>1322</v>
          </cell>
          <cell r="I979">
            <v>6264</v>
          </cell>
          <cell r="J979">
            <v>1322</v>
          </cell>
          <cell r="K979" t="str">
            <v>T861</v>
          </cell>
          <cell r="L979" t="str">
            <v>0470</v>
          </cell>
          <cell r="M979" t="str">
            <v>CAROLINA TEL AND TEL CO., LLC</v>
          </cell>
          <cell r="N979" t="str">
            <v>EMCYNC</v>
          </cell>
          <cell r="O979" t="str">
            <v>ELM CITY</v>
          </cell>
          <cell r="P979" t="str">
            <v>ELM CITY</v>
          </cell>
          <cell r="R979" t="str">
            <v>EQ</v>
          </cell>
          <cell r="S979" t="str">
            <v>EAST</v>
          </cell>
          <cell r="T979" t="str">
            <v>KEVIN MCCARTER</v>
          </cell>
          <cell r="U979" t="str">
            <v>CAROLINA TEL AND TEL CO., LLC</v>
          </cell>
          <cell r="V979" t="e">
            <v>#N/A</v>
          </cell>
          <cell r="W979" t="e">
            <v>#N/A</v>
          </cell>
          <cell r="X979" t="e">
            <v>#N/A</v>
          </cell>
          <cell r="Y979" t="e">
            <v>#N/A</v>
          </cell>
          <cell r="Z979" t="e">
            <v>#N/A</v>
          </cell>
          <cell r="AA979" t="e">
            <v>#N/A</v>
          </cell>
          <cell r="AB979" t="e">
            <v>#N/A</v>
          </cell>
          <cell r="AC979">
            <v>35.805522000000003</v>
          </cell>
          <cell r="AD979">
            <v>-77.861988999999994</v>
          </cell>
          <cell r="AE979" t="e">
            <v>#N/A</v>
          </cell>
          <cell r="AF979" t="e">
            <v>#N/A</v>
          </cell>
          <cell r="AG979" t="e">
            <v>#N/A</v>
          </cell>
          <cell r="AH979" t="e">
            <v>#N/A</v>
          </cell>
          <cell r="AI979" t="e">
            <v>#N/A</v>
          </cell>
          <cell r="AJ979" t="e">
            <v>#N/A</v>
          </cell>
          <cell r="AK979" t="e">
            <v>#N/A</v>
          </cell>
        </row>
        <row r="980">
          <cell r="A980" t="str">
            <v>EMERMOXA</v>
          </cell>
          <cell r="B980" t="str">
            <v>MO</v>
          </cell>
          <cell r="C980" t="str">
            <v>MO</v>
          </cell>
          <cell r="D980" t="str">
            <v>ELMER</v>
          </cell>
          <cell r="E980" t="str">
            <v>EMERMOXARS0</v>
          </cell>
          <cell r="F980">
            <v>524</v>
          </cell>
          <cell r="G980" t="str">
            <v>660825</v>
          </cell>
          <cell r="H980">
            <v>3981</v>
          </cell>
          <cell r="I980">
            <v>6726</v>
          </cell>
          <cell r="J980">
            <v>3981</v>
          </cell>
          <cell r="K980" t="str">
            <v>T095</v>
          </cell>
          <cell r="L980" t="str">
            <v>1151</v>
          </cell>
          <cell r="M980" t="str">
            <v>SPECTRA COMMUNICATIONS GROUP LLC</v>
          </cell>
          <cell r="N980" t="str">
            <v>EMERMO</v>
          </cell>
          <cell r="O980" t="str">
            <v>ELMER</v>
          </cell>
          <cell r="P980" t="str">
            <v>ELMER</v>
          </cell>
          <cell r="R980" t="str">
            <v>CT</v>
          </cell>
          <cell r="S980" t="str">
            <v>MIDWEST</v>
          </cell>
          <cell r="T980" t="str">
            <v>DUANE RING</v>
          </cell>
          <cell r="U980" t="str">
            <v>Spectra Communications Group, LLC</v>
          </cell>
          <cell r="V980" t="str">
            <v>CenturyTel FCC #1</v>
          </cell>
          <cell r="W980">
            <v>1151</v>
          </cell>
          <cell r="X980" t="str">
            <v>KANSAS CITY MISSOURI</v>
          </cell>
          <cell r="Y980">
            <v>6726</v>
          </cell>
          <cell r="Z980">
            <v>3981</v>
          </cell>
          <cell r="AA980">
            <v>0</v>
          </cell>
          <cell r="AB980">
            <v>0</v>
          </cell>
          <cell r="AC980">
            <v>39.955431449333588</v>
          </cell>
          <cell r="AD980">
            <v>-92.648661365277178</v>
          </cell>
          <cell r="AE980" t="str">
            <v>GEMMELL ST &amp; STHWY J ST</v>
          </cell>
          <cell r="AF980" t="str">
            <v>ELMER</v>
          </cell>
          <cell r="AG980" t="str">
            <v>63538</v>
          </cell>
          <cell r="AH980">
            <v>0</v>
          </cell>
          <cell r="AI980" t="str">
            <v>X</v>
          </cell>
          <cell r="AJ980" t="str">
            <v>-</v>
          </cell>
          <cell r="AK980" t="str">
            <v>X</v>
          </cell>
        </row>
        <row r="981">
          <cell r="A981" t="str">
            <v>EMIRMIXJ</v>
          </cell>
          <cell r="B981" t="str">
            <v>MI</v>
          </cell>
          <cell r="C981" t="str">
            <v>MI</v>
          </cell>
          <cell r="D981" t="str">
            <v>ELMIRA</v>
          </cell>
          <cell r="E981" t="str">
            <v>EMIRMIXJDS0</v>
          </cell>
          <cell r="F981">
            <v>348</v>
          </cell>
          <cell r="G981" t="str">
            <v>231546</v>
          </cell>
          <cell r="H981">
            <v>3374</v>
          </cell>
          <cell r="I981">
            <v>5166</v>
          </cell>
          <cell r="J981">
            <v>3374</v>
          </cell>
          <cell r="K981" t="str">
            <v>T100</v>
          </cell>
          <cell r="L981" t="str">
            <v>0702</v>
          </cell>
          <cell r="M981" t="str">
            <v>CENTURY TEL CO NORTHERN MICHIGAN</v>
          </cell>
          <cell r="N981" t="str">
            <v>EMIRMI</v>
          </cell>
          <cell r="O981" t="str">
            <v>ELMIRA</v>
          </cell>
          <cell r="P981" t="str">
            <v>ELMIRA</v>
          </cell>
          <cell r="R981" t="str">
            <v>CT</v>
          </cell>
          <cell r="S981" t="str">
            <v>MIDWEST</v>
          </cell>
          <cell r="T981" t="str">
            <v>DUANE RING</v>
          </cell>
          <cell r="U981" t="str">
            <v>CenturyTel of Michigan, Inc.</v>
          </cell>
          <cell r="V981" t="str">
            <v>CenturyTel FCC #1</v>
          </cell>
          <cell r="W981">
            <v>702</v>
          </cell>
          <cell r="X981" t="str">
            <v>GRAND RAPIDS MI</v>
          </cell>
          <cell r="Y981">
            <v>5166</v>
          </cell>
          <cell r="Z981">
            <v>3374</v>
          </cell>
          <cell r="AA981">
            <v>0</v>
          </cell>
          <cell r="AB981">
            <v>0</v>
          </cell>
          <cell r="AC981">
            <v>45.072786595560878</v>
          </cell>
          <cell r="AD981">
            <v>-84.815736645688887</v>
          </cell>
          <cell r="AE981" t="str">
            <v>7047 PARMATOR RD</v>
          </cell>
          <cell r="AF981" t="str">
            <v>ELMIRA</v>
          </cell>
          <cell r="AG981" t="str">
            <v>49730</v>
          </cell>
          <cell r="AH981">
            <v>0</v>
          </cell>
          <cell r="AI981" t="str">
            <v>X</v>
          </cell>
          <cell r="AJ981" t="str">
            <v>-</v>
          </cell>
          <cell r="AK981" t="str">
            <v>-</v>
          </cell>
        </row>
        <row r="982">
          <cell r="A982" t="str">
            <v>EMMTIDMA</v>
          </cell>
          <cell r="B982" t="str">
            <v>ID</v>
          </cell>
          <cell r="C982" t="str">
            <v>ID</v>
          </cell>
          <cell r="D982" t="str">
            <v>EMMETT</v>
          </cell>
          <cell r="E982" t="str">
            <v>EMMTIDMADS0</v>
          </cell>
          <cell r="F982">
            <v>652</v>
          </cell>
          <cell r="G982" t="str">
            <v>208365</v>
          </cell>
          <cell r="H982">
            <v>7921</v>
          </cell>
          <cell r="I982">
            <v>7045</v>
          </cell>
          <cell r="J982">
            <v>7921</v>
          </cell>
          <cell r="K982" t="str">
            <v>T600</v>
          </cell>
          <cell r="L982" t="str">
            <v>9636</v>
          </cell>
          <cell r="M982" t="str">
            <v>QWEST CORPORATION</v>
          </cell>
          <cell r="N982" t="str">
            <v>EMMTIDMA</v>
          </cell>
          <cell r="O982" t="str">
            <v>EMMETT</v>
          </cell>
          <cell r="P982" t="str">
            <v>EMMETT</v>
          </cell>
          <cell r="R982" t="str">
            <v>Q</v>
          </cell>
          <cell r="S982" t="str">
            <v>WEST</v>
          </cell>
          <cell r="T982" t="str">
            <v>BRIAN STADING</v>
          </cell>
          <cell r="U982" t="str">
            <v>QWEST CORPORATION</v>
          </cell>
          <cell r="V982" t="e">
            <v>#N/A</v>
          </cell>
          <cell r="W982" t="e">
            <v>#N/A</v>
          </cell>
          <cell r="X982" t="e">
            <v>#N/A</v>
          </cell>
          <cell r="Y982" t="e">
            <v>#N/A</v>
          </cell>
          <cell r="Z982" t="e">
            <v>#N/A</v>
          </cell>
          <cell r="AA982" t="e">
            <v>#N/A</v>
          </cell>
          <cell r="AB982" t="e">
            <v>#N/A</v>
          </cell>
          <cell r="AC982">
            <v>43.875557000000001</v>
          </cell>
          <cell r="AD982">
            <v>-116.49805499999999</v>
          </cell>
          <cell r="AE982" t="e">
            <v>#N/A</v>
          </cell>
          <cell r="AF982" t="e">
            <v>#N/A</v>
          </cell>
          <cell r="AG982" t="e">
            <v>#N/A</v>
          </cell>
          <cell r="AH982" t="e">
            <v>#N/A</v>
          </cell>
          <cell r="AI982" t="e">
            <v>#N/A</v>
          </cell>
          <cell r="AJ982" t="e">
            <v>#N/A</v>
          </cell>
          <cell r="AK982" t="e">
            <v>#N/A</v>
          </cell>
        </row>
        <row r="983">
          <cell r="A983" t="str">
            <v>EMMTKSXA</v>
          </cell>
          <cell r="B983" t="str">
            <v>KS</v>
          </cell>
          <cell r="C983" t="str">
            <v>KS</v>
          </cell>
          <cell r="D983" t="str">
            <v>EMMETT</v>
          </cell>
          <cell r="E983" t="str">
            <v>EMMTKSXARS0</v>
          </cell>
          <cell r="F983">
            <v>534</v>
          </cell>
          <cell r="G983" t="str">
            <v>785535</v>
          </cell>
          <cell r="H983">
            <v>4450</v>
          </cell>
          <cell r="I983">
            <v>7083</v>
          </cell>
          <cell r="J983">
            <v>4450</v>
          </cell>
          <cell r="K983" t="str">
            <v>T871</v>
          </cell>
          <cell r="L983" t="str">
            <v>1810</v>
          </cell>
          <cell r="M983" t="str">
            <v>UNITED TEL OF EASTERN KANSAS</v>
          </cell>
          <cell r="N983" t="str">
            <v>EMMTKS</v>
          </cell>
          <cell r="O983" t="str">
            <v>EMMETT</v>
          </cell>
          <cell r="P983" t="str">
            <v>EMMETT</v>
          </cell>
          <cell r="R983" t="str">
            <v>EQ</v>
          </cell>
          <cell r="S983" t="str">
            <v>MIDWEST</v>
          </cell>
          <cell r="T983" t="str">
            <v>DUANE RING</v>
          </cell>
          <cell r="U983" t="str">
            <v>UNITED TEL OF EASTERN KANSAS</v>
          </cell>
          <cell r="V983" t="e">
            <v>#N/A</v>
          </cell>
          <cell r="W983" t="e">
            <v>#N/A</v>
          </cell>
          <cell r="X983" t="e">
            <v>#N/A</v>
          </cell>
          <cell r="Y983" t="e">
            <v>#N/A</v>
          </cell>
          <cell r="Z983" t="e">
            <v>#N/A</v>
          </cell>
          <cell r="AA983" t="e">
            <v>#N/A</v>
          </cell>
          <cell r="AB983" t="e">
            <v>#N/A</v>
          </cell>
          <cell r="AC983">
            <v>39.308104999999998</v>
          </cell>
          <cell r="AD983">
            <v>-96.055888999999993</v>
          </cell>
          <cell r="AE983" t="e">
            <v>#N/A</v>
          </cell>
          <cell r="AF983" t="e">
            <v>#N/A</v>
          </cell>
          <cell r="AG983" t="e">
            <v>#N/A</v>
          </cell>
          <cell r="AH983" t="e">
            <v>#N/A</v>
          </cell>
          <cell r="AI983" t="e">
            <v>#N/A</v>
          </cell>
          <cell r="AJ983" t="e">
            <v>#N/A</v>
          </cell>
          <cell r="AK983" t="e">
            <v>#N/A</v>
          </cell>
        </row>
        <row r="984">
          <cell r="A984" t="str">
            <v>EMNNMOXA</v>
          </cell>
          <cell r="B984" t="str">
            <v>MO</v>
          </cell>
          <cell r="C984" t="str">
            <v>MO</v>
          </cell>
          <cell r="D984" t="str">
            <v>EMINENCE</v>
          </cell>
          <cell r="E984" t="str">
            <v>EMNNMOXARS0</v>
          </cell>
          <cell r="F984">
            <v>520</v>
          </cell>
          <cell r="G984" t="str">
            <v>573226</v>
          </cell>
          <cell r="H984">
            <v>3523</v>
          </cell>
          <cell r="I984">
            <v>7182</v>
          </cell>
          <cell r="J984">
            <v>3523</v>
          </cell>
          <cell r="K984" t="str">
            <v>T095</v>
          </cell>
          <cell r="L984" t="str">
            <v>1151</v>
          </cell>
          <cell r="M984" t="str">
            <v>SPECTRA COMMUNICATIONS GROUP LLC</v>
          </cell>
          <cell r="N984" t="str">
            <v>EMNNMO</v>
          </cell>
          <cell r="O984" t="str">
            <v>EMINENCE</v>
          </cell>
          <cell r="P984" t="str">
            <v>EMINENCE</v>
          </cell>
          <cell r="R984" t="str">
            <v>CT</v>
          </cell>
          <cell r="S984" t="str">
            <v>MIDWEST</v>
          </cell>
          <cell r="T984" t="str">
            <v>DUANE RING</v>
          </cell>
          <cell r="U984" t="str">
            <v>Spectra Communications Group, LLC</v>
          </cell>
          <cell r="V984" t="str">
            <v>CenturyTel FCC #1</v>
          </cell>
          <cell r="W984">
            <v>1151</v>
          </cell>
          <cell r="X984" t="str">
            <v>ST LOUIS MISSOURI</v>
          </cell>
          <cell r="Y984">
            <v>7182</v>
          </cell>
          <cell r="Z984">
            <v>3523</v>
          </cell>
          <cell r="AA984">
            <v>0</v>
          </cell>
          <cell r="AB984">
            <v>0</v>
          </cell>
          <cell r="AC984">
            <v>37.147819256393731</v>
          </cell>
          <cell r="AD984">
            <v>-91.356609904374096</v>
          </cell>
          <cell r="AE984" t="str">
            <v>200 PLUM ST</v>
          </cell>
          <cell r="AF984" t="str">
            <v>EMINENCE</v>
          </cell>
          <cell r="AG984" t="str">
            <v>65466</v>
          </cell>
          <cell r="AH984">
            <v>0</v>
          </cell>
          <cell r="AI984" t="str">
            <v>X</v>
          </cell>
          <cell r="AJ984" t="str">
            <v>-</v>
          </cell>
          <cell r="AK984" t="str">
            <v>X</v>
          </cell>
        </row>
        <row r="985">
          <cell r="A985" t="str">
            <v>EMPRMIXI</v>
          </cell>
          <cell r="B985" t="str">
            <v>MI</v>
          </cell>
          <cell r="C985" t="str">
            <v>MI</v>
          </cell>
          <cell r="D985" t="str">
            <v>EMPIRE</v>
          </cell>
          <cell r="E985" t="str">
            <v>EMPRMIXIRSA</v>
          </cell>
          <cell r="F985">
            <v>348</v>
          </cell>
          <cell r="G985" t="str">
            <v>231326</v>
          </cell>
          <cell r="H985">
            <v>3513</v>
          </cell>
          <cell r="I985">
            <v>5310</v>
          </cell>
          <cell r="J985">
            <v>3513</v>
          </cell>
          <cell r="K985" t="str">
            <v>T100</v>
          </cell>
          <cell r="L985" t="str">
            <v>0702</v>
          </cell>
          <cell r="M985" t="str">
            <v>CENTURY TEL CO NORTHERN MICHIGAN</v>
          </cell>
          <cell r="N985" t="str">
            <v>EMPRMI</v>
          </cell>
          <cell r="O985" t="str">
            <v>EMPIRE</v>
          </cell>
          <cell r="P985" t="str">
            <v>EMPIRE</v>
          </cell>
          <cell r="R985" t="str">
            <v>CT</v>
          </cell>
          <cell r="S985" t="str">
            <v>MIDWEST</v>
          </cell>
          <cell r="T985" t="str">
            <v>DUANE RING</v>
          </cell>
          <cell r="U985" t="str">
            <v>CenturyTel of Michigan, Inc.</v>
          </cell>
          <cell r="V985" t="str">
            <v>CenturyTel FCC #1</v>
          </cell>
          <cell r="W985">
            <v>702</v>
          </cell>
          <cell r="X985" t="str">
            <v>GRAND RAPIDS MI</v>
          </cell>
          <cell r="Y985">
            <v>5310</v>
          </cell>
          <cell r="Z985">
            <v>3513</v>
          </cell>
          <cell r="AA985">
            <v>0</v>
          </cell>
          <cell r="AB985">
            <v>0</v>
          </cell>
          <cell r="AC985">
            <v>44.812059805292073</v>
          </cell>
          <cell r="AD985">
            <v>-86.059351527260219</v>
          </cell>
          <cell r="AE985" t="str">
            <v>11705 LARUE RD</v>
          </cell>
          <cell r="AF985" t="str">
            <v>EMPIRE</v>
          </cell>
          <cell r="AG985" t="str">
            <v>49630</v>
          </cell>
          <cell r="AH985">
            <v>0</v>
          </cell>
          <cell r="AI985" t="str">
            <v>X</v>
          </cell>
          <cell r="AJ985" t="str">
            <v>-</v>
          </cell>
          <cell r="AK985" t="str">
            <v>X</v>
          </cell>
        </row>
        <row r="986">
          <cell r="A986" t="str">
            <v>EMSNNENW</v>
          </cell>
          <cell r="B986" t="str">
            <v>NE</v>
          </cell>
          <cell r="C986" t="str">
            <v>NE</v>
          </cell>
          <cell r="D986" t="str">
            <v>EMERSON</v>
          </cell>
          <cell r="E986" t="str">
            <v>EMSNNENWRS1</v>
          </cell>
          <cell r="F986">
            <v>644</v>
          </cell>
          <cell r="G986" t="str">
            <v>402695</v>
          </cell>
          <cell r="H986">
            <v>4797</v>
          </cell>
          <cell r="I986">
            <v>6533</v>
          </cell>
          <cell r="J986">
            <v>4797</v>
          </cell>
          <cell r="K986" t="str">
            <v>T600</v>
          </cell>
          <cell r="L986" t="str">
            <v>9631</v>
          </cell>
          <cell r="M986" t="str">
            <v>QWEST CORPORATION</v>
          </cell>
          <cell r="N986" t="str">
            <v>EMSNNENW</v>
          </cell>
          <cell r="O986" t="str">
            <v>EMERSON</v>
          </cell>
          <cell r="P986" t="str">
            <v>EMERSON</v>
          </cell>
          <cell r="R986" t="str">
            <v>Q</v>
          </cell>
          <cell r="S986" t="str">
            <v>MIDWEST</v>
          </cell>
          <cell r="T986" t="str">
            <v>DUANE RING</v>
          </cell>
          <cell r="U986" t="str">
            <v>QWEST CORPORATION</v>
          </cell>
          <cell r="V986" t="e">
            <v>#N/A</v>
          </cell>
          <cell r="W986" t="e">
            <v>#N/A</v>
          </cell>
          <cell r="X986" t="e">
            <v>#N/A</v>
          </cell>
          <cell r="Y986" t="e">
            <v>#N/A</v>
          </cell>
          <cell r="Z986" t="e">
            <v>#N/A</v>
          </cell>
          <cell r="AA986" t="e">
            <v>#N/A</v>
          </cell>
          <cell r="AB986" t="e">
            <v>#N/A</v>
          </cell>
          <cell r="AC986">
            <v>42.278331999999999</v>
          </cell>
          <cell r="AD986">
            <v>-96.727501000000004</v>
          </cell>
          <cell r="AE986" t="e">
            <v>#N/A</v>
          </cell>
          <cell r="AF986" t="e">
            <v>#N/A</v>
          </cell>
          <cell r="AG986" t="e">
            <v>#N/A</v>
          </cell>
          <cell r="AH986" t="e">
            <v>#N/A</v>
          </cell>
          <cell r="AI986" t="e">
            <v>#N/A</v>
          </cell>
          <cell r="AJ986" t="e">
            <v>#N/A</v>
          </cell>
          <cell r="AK986" t="e">
            <v>#N/A</v>
          </cell>
        </row>
        <row r="987">
          <cell r="A987" t="str">
            <v>EMSPARXA</v>
          </cell>
          <cell r="B987" t="str">
            <v>AR</v>
          </cell>
          <cell r="C987" t="str">
            <v>AR</v>
          </cell>
          <cell r="D987" t="str">
            <v>ELM SPRINGS</v>
          </cell>
          <cell r="E987" t="str">
            <v>EMSPARXADS1</v>
          </cell>
          <cell r="F987">
            <v>526</v>
          </cell>
          <cell r="G987" t="str">
            <v>479248</v>
          </cell>
          <cell r="H987">
            <v>3897</v>
          </cell>
          <cell r="I987">
            <v>7575</v>
          </cell>
          <cell r="J987">
            <v>3897</v>
          </cell>
          <cell r="K987" t="str">
            <v>T090</v>
          </cell>
          <cell r="L987" t="str">
            <v>1142</v>
          </cell>
          <cell r="M987" t="str">
            <v>CENTURYTEL NW AR-RUSSELVL</v>
          </cell>
          <cell r="N987" t="str">
            <v>EMSPAR</v>
          </cell>
          <cell r="O987" t="str">
            <v>ELM SPRINGS</v>
          </cell>
          <cell r="P987" t="str">
            <v>ELMSPRINGS</v>
          </cell>
          <cell r="R987" t="str">
            <v>CT</v>
          </cell>
          <cell r="S987" t="str">
            <v>EAST</v>
          </cell>
          <cell r="T987" t="str">
            <v>KEVIN MCCARTER</v>
          </cell>
          <cell r="U987" t="str">
            <v>CenturyTel of Northwest Arkansas, LLC</v>
          </cell>
          <cell r="V987" t="str">
            <v>CenturyTel FCC # 7</v>
          </cell>
          <cell r="W987">
            <v>1142</v>
          </cell>
          <cell r="X987" t="str">
            <v>FORT SMITH ARKANSAS</v>
          </cell>
          <cell r="Y987">
            <v>7575</v>
          </cell>
          <cell r="Z987">
            <v>3897</v>
          </cell>
          <cell r="AA987">
            <v>0</v>
          </cell>
          <cell r="AB987">
            <v>0</v>
          </cell>
          <cell r="AC987">
            <v>36.211594340677259</v>
          </cell>
          <cell r="AD987">
            <v>-94.232480381260416</v>
          </cell>
          <cell r="AE987" t="str">
            <v>456 N ELM ST</v>
          </cell>
          <cell r="AF987" t="str">
            <v>ELM SPRINGS</v>
          </cell>
          <cell r="AG987" t="str">
            <v>72762</v>
          </cell>
          <cell r="AH987">
            <v>0</v>
          </cell>
          <cell r="AI987" t="str">
            <v>X</v>
          </cell>
          <cell r="AJ987" t="str">
            <v>X</v>
          </cell>
          <cell r="AK987" t="str">
            <v>-</v>
          </cell>
        </row>
        <row r="988">
          <cell r="A988" t="str">
            <v>EMTNPAXE</v>
          </cell>
          <cell r="B988" t="str">
            <v>PA</v>
          </cell>
          <cell r="C988" t="str">
            <v>PA</v>
          </cell>
          <cell r="D988" t="str">
            <v>EMLENTON</v>
          </cell>
          <cell r="E988" t="str">
            <v>EMTNPAXERS1</v>
          </cell>
          <cell r="F988">
            <v>234</v>
          </cell>
          <cell r="G988" t="str">
            <v>724867</v>
          </cell>
          <cell r="H988">
            <v>2233</v>
          </cell>
          <cell r="I988">
            <v>5459</v>
          </cell>
          <cell r="J988">
            <v>2233</v>
          </cell>
          <cell r="K988" t="str">
            <v>T856</v>
          </cell>
          <cell r="L988" t="str">
            <v>0209</v>
          </cell>
          <cell r="M988" t="str">
            <v>UNITED TEL CO. OF PENNSYLVANIA</v>
          </cell>
          <cell r="N988" t="str">
            <v>EMTNPA</v>
          </cell>
          <cell r="O988" t="str">
            <v>EMLENTON</v>
          </cell>
          <cell r="P988" t="str">
            <v>EMLENTON</v>
          </cell>
          <cell r="R988" t="str">
            <v>EQ</v>
          </cell>
          <cell r="S988" t="str">
            <v>EAST</v>
          </cell>
          <cell r="T988" t="str">
            <v>KEVIN MCCARTER</v>
          </cell>
          <cell r="U988" t="str">
            <v>UNITED TEL CO. OF PENNSYLVANIA</v>
          </cell>
          <cell r="V988" t="e">
            <v>#N/A</v>
          </cell>
          <cell r="W988" t="e">
            <v>#N/A</v>
          </cell>
          <cell r="X988" t="e">
            <v>#N/A</v>
          </cell>
          <cell r="Y988" t="e">
            <v>#N/A</v>
          </cell>
          <cell r="Z988" t="e">
            <v>#N/A</v>
          </cell>
          <cell r="AA988" t="e">
            <v>#N/A</v>
          </cell>
          <cell r="AB988" t="e">
            <v>#N/A</v>
          </cell>
          <cell r="AC988">
            <v>41.177486999999999</v>
          </cell>
          <cell r="AD988">
            <v>-79.708163999999996</v>
          </cell>
          <cell r="AE988" t="e">
            <v>#N/A</v>
          </cell>
          <cell r="AF988" t="e">
            <v>#N/A</v>
          </cell>
          <cell r="AG988" t="e">
            <v>#N/A</v>
          </cell>
          <cell r="AH988" t="e">
            <v>#N/A</v>
          </cell>
          <cell r="AI988" t="e">
            <v>#N/A</v>
          </cell>
          <cell r="AJ988" t="e">
            <v>#N/A</v>
          </cell>
          <cell r="AK988" t="e">
            <v>#N/A</v>
          </cell>
        </row>
        <row r="989">
          <cell r="A989" t="str">
            <v>EMWDWIXA</v>
          </cell>
          <cell r="B989" t="str">
            <v>WI</v>
          </cell>
          <cell r="C989" t="str">
            <v>WI</v>
          </cell>
          <cell r="D989" t="str">
            <v>ELMWOOD</v>
          </cell>
          <cell r="E989" t="str">
            <v>EMWDWIXADSA</v>
          </cell>
          <cell r="F989">
            <v>352</v>
          </cell>
          <cell r="G989" t="str">
            <v>715639</v>
          </cell>
          <cell r="H989">
            <v>4351</v>
          </cell>
          <cell r="I989">
            <v>5747</v>
          </cell>
          <cell r="J989">
            <v>4351</v>
          </cell>
          <cell r="K989" t="str">
            <v>T096</v>
          </cell>
          <cell r="L989" t="str">
            <v>1155</v>
          </cell>
          <cell r="M989" t="str">
            <v>TELEPHONE USA OF WISCONSIN, LLC</v>
          </cell>
          <cell r="N989" t="str">
            <v>EMWDWI</v>
          </cell>
          <cell r="O989" t="str">
            <v>ELMWOOD</v>
          </cell>
          <cell r="P989" t="str">
            <v>ELMWOOD</v>
          </cell>
          <cell r="R989" t="str">
            <v>CT</v>
          </cell>
          <cell r="S989" t="str">
            <v>MIDWEST</v>
          </cell>
          <cell r="T989" t="str">
            <v>DUANE RING</v>
          </cell>
          <cell r="U989" t="str">
            <v>Telephone USA of Wisconsin, LLC</v>
          </cell>
          <cell r="V989" t="str">
            <v>CenturyTel FCC #1</v>
          </cell>
          <cell r="W989">
            <v>1155</v>
          </cell>
          <cell r="X989" t="str">
            <v>NORTHWEST WISCONSIN</v>
          </cell>
          <cell r="Y989">
            <v>5747</v>
          </cell>
          <cell r="Z989">
            <v>4351</v>
          </cell>
          <cell r="AA989">
            <v>0</v>
          </cell>
          <cell r="AB989">
            <v>0</v>
          </cell>
          <cell r="AC989">
            <v>44.780172277826814</v>
          </cell>
          <cell r="AD989">
            <v>-92.153641110567392</v>
          </cell>
          <cell r="AE989" t="str">
            <v>130 S MAIN ST</v>
          </cell>
          <cell r="AF989" t="str">
            <v>ELMWOOD</v>
          </cell>
          <cell r="AG989" t="str">
            <v>54740</v>
          </cell>
          <cell r="AH989">
            <v>0</v>
          </cell>
          <cell r="AI989" t="str">
            <v>-</v>
          </cell>
          <cell r="AJ989" t="str">
            <v>X</v>
          </cell>
          <cell r="AK989" t="str">
            <v>-</v>
          </cell>
        </row>
        <row r="990">
          <cell r="A990" t="str">
            <v>ENFDNCXA</v>
          </cell>
          <cell r="B990" t="str">
            <v>NC</v>
          </cell>
          <cell r="C990" t="str">
            <v>NC</v>
          </cell>
          <cell r="D990" t="str">
            <v>ENFIELD</v>
          </cell>
          <cell r="E990" t="str">
            <v>ENFDNCXARS0</v>
          </cell>
          <cell r="F990">
            <v>951</v>
          </cell>
          <cell r="G990" t="str">
            <v>252445</v>
          </cell>
          <cell r="H990">
            <v>1339</v>
          </cell>
          <cell r="I990">
            <v>6175</v>
          </cell>
          <cell r="J990">
            <v>1339</v>
          </cell>
          <cell r="K990" t="str">
            <v>T861</v>
          </cell>
          <cell r="L990" t="str">
            <v>0470</v>
          </cell>
          <cell r="M990" t="str">
            <v>CAROLINA TEL AND TEL CO., LLC</v>
          </cell>
          <cell r="N990" t="str">
            <v>ENFDNC</v>
          </cell>
          <cell r="O990" t="str">
            <v>ENFIELD</v>
          </cell>
          <cell r="P990" t="str">
            <v>ENFIELD</v>
          </cell>
          <cell r="R990" t="str">
            <v>EQ</v>
          </cell>
          <cell r="S990" t="str">
            <v>EAST</v>
          </cell>
          <cell r="T990" t="str">
            <v>KEVIN MCCARTER</v>
          </cell>
          <cell r="U990" t="str">
            <v>CAROLINA TEL AND TEL CO., LLC</v>
          </cell>
          <cell r="V990" t="e">
            <v>#N/A</v>
          </cell>
          <cell r="W990" t="e">
            <v>#N/A</v>
          </cell>
          <cell r="X990" t="e">
            <v>#N/A</v>
          </cell>
          <cell r="Y990" t="e">
            <v>#N/A</v>
          </cell>
          <cell r="Z990" t="e">
            <v>#N/A</v>
          </cell>
          <cell r="AA990" t="e">
            <v>#N/A</v>
          </cell>
          <cell r="AB990" t="e">
            <v>#N/A</v>
          </cell>
          <cell r="AC990">
            <v>36.179789999999997</v>
          </cell>
          <cell r="AD990">
            <v>-77.666078999999996</v>
          </cell>
          <cell r="AE990" t="e">
            <v>#N/A</v>
          </cell>
          <cell r="AF990" t="e">
            <v>#N/A</v>
          </cell>
          <cell r="AG990" t="e">
            <v>#N/A</v>
          </cell>
          <cell r="AH990" t="e">
            <v>#N/A</v>
          </cell>
          <cell r="AI990" t="e">
            <v>#N/A</v>
          </cell>
          <cell r="AJ990" t="e">
            <v>#N/A</v>
          </cell>
          <cell r="AK990" t="e">
            <v>#N/A</v>
          </cell>
        </row>
        <row r="991">
          <cell r="A991" t="str">
            <v>ENGLNCXA</v>
          </cell>
          <cell r="B991" t="str">
            <v>NC</v>
          </cell>
          <cell r="C991" t="str">
            <v>NC</v>
          </cell>
          <cell r="D991" t="str">
            <v>ENGELHARD</v>
          </cell>
          <cell r="E991" t="str">
            <v>ENGLNCXARS0</v>
          </cell>
          <cell r="F991">
            <v>951</v>
          </cell>
          <cell r="G991" t="str">
            <v>252925</v>
          </cell>
          <cell r="H991">
            <v>1013</v>
          </cell>
          <cell r="I991">
            <v>6129</v>
          </cell>
          <cell r="J991">
            <v>1013</v>
          </cell>
          <cell r="K991" t="str">
            <v>T887</v>
          </cell>
          <cell r="L991" t="str">
            <v>0470</v>
          </cell>
          <cell r="M991" t="str">
            <v>CAROLINA TEL AND TEL CO., LLC</v>
          </cell>
          <cell r="N991" t="str">
            <v>ENGLNC</v>
          </cell>
          <cell r="O991" t="str">
            <v>ENGELHARD</v>
          </cell>
          <cell r="P991" t="str">
            <v>ENGELHARD</v>
          </cell>
          <cell r="R991" t="str">
            <v>EQ</v>
          </cell>
          <cell r="S991" t="str">
            <v>EAST</v>
          </cell>
          <cell r="T991" t="str">
            <v>KEVIN MCCARTER</v>
          </cell>
          <cell r="U991" t="str">
            <v>CAROLINA TEL AND TEL CO., LLC</v>
          </cell>
          <cell r="V991" t="e">
            <v>#N/A</v>
          </cell>
          <cell r="W991" t="e">
            <v>#N/A</v>
          </cell>
          <cell r="X991" t="e">
            <v>#N/A</v>
          </cell>
          <cell r="Y991" t="e">
            <v>#N/A</v>
          </cell>
          <cell r="Z991" t="e">
            <v>#N/A</v>
          </cell>
          <cell r="AA991" t="e">
            <v>#N/A</v>
          </cell>
          <cell r="AB991" t="e">
            <v>#N/A</v>
          </cell>
          <cell r="AC991">
            <v>35.511564999999997</v>
          </cell>
          <cell r="AD991">
            <v>-76.000774000000007</v>
          </cell>
          <cell r="AE991" t="e">
            <v>#N/A</v>
          </cell>
          <cell r="AF991" t="e">
            <v>#N/A</v>
          </cell>
          <cell r="AG991" t="e">
            <v>#N/A</v>
          </cell>
          <cell r="AH991" t="e">
            <v>#N/A</v>
          </cell>
          <cell r="AI991" t="e">
            <v>#N/A</v>
          </cell>
          <cell r="AJ991" t="e">
            <v>#N/A</v>
          </cell>
          <cell r="AK991" t="e">
            <v>#N/A</v>
          </cell>
        </row>
        <row r="992">
          <cell r="A992" t="str">
            <v>ENLDARXA</v>
          </cell>
          <cell r="B992" t="str">
            <v>AR</v>
          </cell>
          <cell r="C992" t="str">
            <v>AR</v>
          </cell>
          <cell r="D992" t="str">
            <v>ENGLAND</v>
          </cell>
          <cell r="E992" t="str">
            <v>ENLDARXADS0</v>
          </cell>
          <cell r="F992">
            <v>528</v>
          </cell>
          <cell r="G992" t="str">
            <v>501842</v>
          </cell>
          <cell r="H992">
            <v>3381</v>
          </cell>
          <cell r="I992">
            <v>7737</v>
          </cell>
          <cell r="J992">
            <v>3381</v>
          </cell>
          <cell r="K992" t="str">
            <v>T094</v>
          </cell>
          <cell r="L992" t="str">
            <v>1144</v>
          </cell>
          <cell r="M992" t="str">
            <v>CENTURYTEL CENTRAL ARKANSAS, LLC</v>
          </cell>
          <cell r="N992" t="str">
            <v>ENLDAR</v>
          </cell>
          <cell r="O992" t="str">
            <v>ENGLAND</v>
          </cell>
          <cell r="P992" t="str">
            <v>ENGLAND</v>
          </cell>
          <cell r="R992" t="str">
            <v>CT</v>
          </cell>
          <cell r="S992" t="str">
            <v>EAST</v>
          </cell>
          <cell r="T992" t="str">
            <v>KEVIN MCCARTER</v>
          </cell>
          <cell r="U992" t="str">
            <v>CenturyTel of Central Arkansas, LLC</v>
          </cell>
          <cell r="V992" t="str">
            <v>CenturyTel FCC # 7</v>
          </cell>
          <cell r="W992">
            <v>1144</v>
          </cell>
          <cell r="X992" t="str">
            <v>LITTLE ROCK ARKANSAS</v>
          </cell>
          <cell r="Y992">
            <v>7737</v>
          </cell>
          <cell r="Z992">
            <v>3381</v>
          </cell>
          <cell r="AA992">
            <v>0</v>
          </cell>
          <cell r="AB992">
            <v>0</v>
          </cell>
          <cell r="AC992">
            <v>34.544907438520603</v>
          </cell>
          <cell r="AD992">
            <v>-91.968859100982428</v>
          </cell>
          <cell r="AE992" t="str">
            <v>111 NE 2ND ST</v>
          </cell>
          <cell r="AF992" t="str">
            <v>ENGLAND</v>
          </cell>
          <cell r="AG992" t="str">
            <v>72046</v>
          </cell>
          <cell r="AH992">
            <v>0</v>
          </cell>
          <cell r="AI992" t="str">
            <v>X</v>
          </cell>
          <cell r="AJ992" t="str">
            <v>X</v>
          </cell>
          <cell r="AK992" t="str">
            <v>-</v>
          </cell>
        </row>
        <row r="993">
          <cell r="A993" t="str">
            <v>ENMCWA01</v>
          </cell>
          <cell r="B993" t="str">
            <v>WA</v>
          </cell>
          <cell r="C993" t="str">
            <v>WA</v>
          </cell>
          <cell r="D993" t="str">
            <v>ENUMCLAW</v>
          </cell>
          <cell r="E993" t="str">
            <v>ENMCWA01DS0</v>
          </cell>
          <cell r="F993">
            <v>674</v>
          </cell>
          <cell r="G993" t="str">
            <v>360802</v>
          </cell>
          <cell r="H993">
            <v>8810</v>
          </cell>
          <cell r="I993">
            <v>6421</v>
          </cell>
          <cell r="J993">
            <v>8810</v>
          </cell>
          <cell r="K993" t="str">
            <v>T600</v>
          </cell>
          <cell r="L993" t="str">
            <v>9638</v>
          </cell>
          <cell r="M993" t="str">
            <v>QWEST CORPORATION</v>
          </cell>
          <cell r="N993" t="str">
            <v>ENMCWA01</v>
          </cell>
          <cell r="O993" t="str">
            <v>ENUMCLAW</v>
          </cell>
          <cell r="P993" t="str">
            <v>ENUMCLAW</v>
          </cell>
          <cell r="R993" t="str">
            <v>Q</v>
          </cell>
          <cell r="S993" t="str">
            <v>WEST</v>
          </cell>
          <cell r="T993" t="str">
            <v>BRIAN STADING</v>
          </cell>
          <cell r="U993" t="str">
            <v>QWEST CORPORATION</v>
          </cell>
          <cell r="V993" t="e">
            <v>#N/A</v>
          </cell>
          <cell r="W993" t="e">
            <v>#N/A</v>
          </cell>
          <cell r="X993" t="e">
            <v>#N/A</v>
          </cell>
          <cell r="Y993" t="e">
            <v>#N/A</v>
          </cell>
          <cell r="Z993" t="e">
            <v>#N/A</v>
          </cell>
          <cell r="AA993" t="e">
            <v>#N/A</v>
          </cell>
          <cell r="AB993" t="e">
            <v>#N/A</v>
          </cell>
          <cell r="AC993">
            <v>47.202778000000002</v>
          </cell>
          <cell r="AD993">
            <v>-121.99028</v>
          </cell>
          <cell r="AE993" t="e">
            <v>#N/A</v>
          </cell>
          <cell r="AF993" t="e">
            <v>#N/A</v>
          </cell>
          <cell r="AG993" t="e">
            <v>#N/A</v>
          </cell>
          <cell r="AH993" t="e">
            <v>#N/A</v>
          </cell>
          <cell r="AI993" t="e">
            <v>#N/A</v>
          </cell>
          <cell r="AJ993" t="e">
            <v>#N/A</v>
          </cell>
          <cell r="AK993" t="e">
            <v>#N/A</v>
          </cell>
        </row>
        <row r="994">
          <cell r="A994" t="str">
            <v>ENTRALXA</v>
          </cell>
          <cell r="B994" t="str">
            <v>AL</v>
          </cell>
          <cell r="C994" t="str">
            <v>AL</v>
          </cell>
          <cell r="D994" t="str">
            <v>ENTERPRISE</v>
          </cell>
          <cell r="E994" t="str">
            <v>ENTRALXADS0</v>
          </cell>
          <cell r="F994">
            <v>478</v>
          </cell>
          <cell r="G994" t="str">
            <v>334308</v>
          </cell>
          <cell r="H994">
            <v>2066</v>
          </cell>
          <cell r="I994">
            <v>7854</v>
          </cell>
          <cell r="J994">
            <v>2066</v>
          </cell>
          <cell r="K994" t="str">
            <v>T802</v>
          </cell>
          <cell r="L994" t="str">
            <v>9788</v>
          </cell>
          <cell r="M994" t="str">
            <v>CENTURYTEL TEL AL LLC (SOUTHERN)</v>
          </cell>
          <cell r="N994" t="str">
            <v>ENTRAL</v>
          </cell>
          <cell r="O994" t="str">
            <v>ENTERPRISE</v>
          </cell>
          <cell r="P994" t="str">
            <v>ENTERPRISE</v>
          </cell>
          <cell r="R994" t="str">
            <v>CT</v>
          </cell>
          <cell r="S994" t="str">
            <v>EAST</v>
          </cell>
          <cell r="T994" t="str">
            <v>KEVIN MCCARTER</v>
          </cell>
          <cell r="U994" t="str">
            <v>CenturyTel of Alabama, LLC</v>
          </cell>
          <cell r="V994" t="str">
            <v>CenturyTel FCC #2 and #3</v>
          </cell>
          <cell r="W994">
            <v>9788</v>
          </cell>
          <cell r="X994" t="str">
            <v>MONTGOMERY ALABAMA</v>
          </cell>
          <cell r="Y994">
            <v>7854</v>
          </cell>
          <cell r="Z994">
            <v>2066</v>
          </cell>
          <cell r="AA994">
            <v>0</v>
          </cell>
          <cell r="AB994">
            <v>0</v>
          </cell>
          <cell r="AC994">
            <v>31.318319470973115</v>
          </cell>
          <cell r="AD994">
            <v>-85.856189486401789</v>
          </cell>
          <cell r="AE994" t="str">
            <v>509 N MAIN ST</v>
          </cell>
          <cell r="AF994" t="str">
            <v>ENTERPRISE</v>
          </cell>
          <cell r="AG994" t="str">
            <v>36330</v>
          </cell>
          <cell r="AH994">
            <v>0</v>
          </cell>
          <cell r="AI994" t="str">
            <v>X</v>
          </cell>
          <cell r="AJ994" t="str">
            <v>X</v>
          </cell>
          <cell r="AK994" t="str">
            <v>-</v>
          </cell>
        </row>
        <row r="995">
          <cell r="A995" t="str">
            <v>ENWDCOAB</v>
          </cell>
          <cell r="B995" t="str">
            <v>CO</v>
          </cell>
          <cell r="C995" t="str">
            <v>CO</v>
          </cell>
          <cell r="D995" t="str">
            <v>ABERDEEN</v>
          </cell>
          <cell r="E995" t="str">
            <v>ENWDCOABDS0</v>
          </cell>
          <cell r="F995">
            <v>656</v>
          </cell>
          <cell r="G995" t="str">
            <v>303370</v>
          </cell>
          <cell r="H995">
            <v>5868</v>
          </cell>
          <cell r="I995">
            <v>7533</v>
          </cell>
          <cell r="J995">
            <v>5868</v>
          </cell>
          <cell r="K995" t="str">
            <v>T600</v>
          </cell>
          <cell r="L995" t="str">
            <v>9636</v>
          </cell>
          <cell r="M995" t="str">
            <v>QWEST CORPORATION</v>
          </cell>
          <cell r="N995" t="str">
            <v>ENWDCOAB</v>
          </cell>
          <cell r="O995" t="str">
            <v>DENVER</v>
          </cell>
          <cell r="P995" t="str">
            <v>DENVER</v>
          </cell>
          <cell r="R995" t="str">
            <v>Q</v>
          </cell>
          <cell r="S995" t="str">
            <v>MOUNTAIN WEST</v>
          </cell>
          <cell r="T995" t="str">
            <v>TERRY BEELER</v>
          </cell>
          <cell r="U995" t="str">
            <v>QWEST CORPORATION</v>
          </cell>
          <cell r="V995" t="e">
            <v>#N/A</v>
          </cell>
          <cell r="W995" t="e">
            <v>#N/A</v>
          </cell>
          <cell r="X995" t="e">
            <v>#N/A</v>
          </cell>
          <cell r="Y995" t="e">
            <v>#N/A</v>
          </cell>
          <cell r="Z995" t="e">
            <v>#N/A</v>
          </cell>
          <cell r="AA995" t="e">
            <v>#N/A</v>
          </cell>
          <cell r="AB995" t="e">
            <v>#N/A</v>
          </cell>
          <cell r="AC995">
            <v>39.561675999999999</v>
          </cell>
          <cell r="AD995">
            <v>-104.865337</v>
          </cell>
          <cell r="AE995" t="e">
            <v>#N/A</v>
          </cell>
          <cell r="AF995" t="e">
            <v>#N/A</v>
          </cell>
          <cell r="AG995" t="e">
            <v>#N/A</v>
          </cell>
          <cell r="AH995" t="e">
            <v>#N/A</v>
          </cell>
          <cell r="AI995" t="e">
            <v>#N/A</v>
          </cell>
          <cell r="AJ995" t="e">
            <v>#N/A</v>
          </cell>
          <cell r="AK995" t="e">
            <v>#N/A</v>
          </cell>
        </row>
        <row r="996">
          <cell r="A996" t="str">
            <v>ENWDCOMA</v>
          </cell>
          <cell r="B996" t="str">
            <v>CO</v>
          </cell>
          <cell r="C996" t="str">
            <v>CO</v>
          </cell>
          <cell r="D996" t="str">
            <v>ENGLEWOOD</v>
          </cell>
          <cell r="E996" t="str">
            <v>ENWDCOMADS0</v>
          </cell>
          <cell r="F996">
            <v>656</v>
          </cell>
          <cell r="G996" t="str">
            <v>303438</v>
          </cell>
          <cell r="H996">
            <v>5892</v>
          </cell>
          <cell r="I996">
            <v>7518</v>
          </cell>
          <cell r="J996">
            <v>5892</v>
          </cell>
          <cell r="K996" t="str">
            <v>T600</v>
          </cell>
          <cell r="L996" t="str">
            <v>9636</v>
          </cell>
          <cell r="M996" t="str">
            <v>QWEST CORPORATION</v>
          </cell>
          <cell r="N996" t="str">
            <v>ENWDCOMA</v>
          </cell>
          <cell r="O996" t="str">
            <v>DENVER</v>
          </cell>
          <cell r="P996" t="str">
            <v>DENVER</v>
          </cell>
          <cell r="R996" t="str">
            <v>Q</v>
          </cell>
          <cell r="S996" t="str">
            <v>MOUNTAIN WEST</v>
          </cell>
          <cell r="T996" t="str">
            <v>TERRY BEELER</v>
          </cell>
          <cell r="U996" t="str">
            <v>QWEST CORPORATION</v>
          </cell>
          <cell r="V996" t="e">
            <v>#N/A</v>
          </cell>
          <cell r="W996" t="e">
            <v>#N/A</v>
          </cell>
          <cell r="X996" t="e">
            <v>#N/A</v>
          </cell>
          <cell r="Y996" t="e">
            <v>#N/A</v>
          </cell>
          <cell r="Z996" t="e">
            <v>#N/A</v>
          </cell>
          <cell r="AA996" t="e">
            <v>#N/A</v>
          </cell>
          <cell r="AB996" t="e">
            <v>#N/A</v>
          </cell>
          <cell r="AC996">
            <v>39.657501000000003</v>
          </cell>
          <cell r="AD996">
            <v>-104.98833500000001</v>
          </cell>
          <cell r="AE996" t="e">
            <v>#N/A</v>
          </cell>
          <cell r="AF996" t="e">
            <v>#N/A</v>
          </cell>
          <cell r="AG996" t="e">
            <v>#N/A</v>
          </cell>
          <cell r="AH996" t="e">
            <v>#N/A</v>
          </cell>
          <cell r="AI996" t="e">
            <v>#N/A</v>
          </cell>
          <cell r="AJ996" t="e">
            <v>#N/A</v>
          </cell>
          <cell r="AK996" t="e">
            <v>#N/A</v>
          </cell>
        </row>
        <row r="997">
          <cell r="A997" t="str">
            <v>EPHRWA01</v>
          </cell>
          <cell r="B997" t="str">
            <v>WA</v>
          </cell>
          <cell r="C997" t="str">
            <v>WA</v>
          </cell>
          <cell r="D997" t="str">
            <v>EPHRATA</v>
          </cell>
          <cell r="E997" t="str">
            <v>EPHRWA01DS0</v>
          </cell>
          <cell r="F997">
            <v>676</v>
          </cell>
          <cell r="G997" t="str">
            <v>509754</v>
          </cell>
          <cell r="H997">
            <v>8481</v>
          </cell>
          <cell r="I997">
            <v>6360</v>
          </cell>
          <cell r="J997">
            <v>8481</v>
          </cell>
          <cell r="K997" t="str">
            <v>T600</v>
          </cell>
          <cell r="L997" t="str">
            <v>9638</v>
          </cell>
          <cell r="M997" t="str">
            <v>QWEST CORPORATION</v>
          </cell>
          <cell r="N997" t="str">
            <v>EPHRWA01</v>
          </cell>
          <cell r="O997" t="str">
            <v>EPHRATA</v>
          </cell>
          <cell r="P997" t="str">
            <v>EPHRATA</v>
          </cell>
          <cell r="R997" t="str">
            <v>Q</v>
          </cell>
          <cell r="S997" t="str">
            <v>WEST</v>
          </cell>
          <cell r="T997" t="str">
            <v>BRIAN STADING</v>
          </cell>
          <cell r="U997" t="str">
            <v>QWEST CORPORATION</v>
          </cell>
          <cell r="V997" t="e">
            <v>#N/A</v>
          </cell>
          <cell r="W997" t="e">
            <v>#N/A</v>
          </cell>
          <cell r="X997" t="e">
            <v>#N/A</v>
          </cell>
          <cell r="Y997" t="e">
            <v>#N/A</v>
          </cell>
          <cell r="Z997" t="e">
            <v>#N/A</v>
          </cell>
          <cell r="AA997" t="e">
            <v>#N/A</v>
          </cell>
          <cell r="AB997" t="e">
            <v>#N/A</v>
          </cell>
          <cell r="AC997">
            <v>47.319721000000001</v>
          </cell>
          <cell r="AD997">
            <v>-119.553055</v>
          </cell>
          <cell r="AE997" t="e">
            <v>#N/A</v>
          </cell>
          <cell r="AF997" t="e">
            <v>#N/A</v>
          </cell>
          <cell r="AG997" t="e">
            <v>#N/A</v>
          </cell>
          <cell r="AH997" t="e">
            <v>#N/A</v>
          </cell>
          <cell r="AI997" t="e">
            <v>#N/A</v>
          </cell>
          <cell r="AJ997" t="e">
            <v>#N/A</v>
          </cell>
          <cell r="AK997" t="e">
            <v>#N/A</v>
          </cell>
        </row>
        <row r="998">
          <cell r="A998" t="str">
            <v>ERHMIACO</v>
          </cell>
          <cell r="B998" t="str">
            <v>IA</v>
          </cell>
          <cell r="C998" t="str">
            <v>IA</v>
          </cell>
          <cell r="D998" t="str">
            <v>EARLHAM</v>
          </cell>
          <cell r="E998" t="str">
            <v>ERHMIACORS7</v>
          </cell>
          <cell r="F998">
            <v>632</v>
          </cell>
          <cell r="G998" t="str">
            <v>515758</v>
          </cell>
          <cell r="H998">
            <v>4340</v>
          </cell>
          <cell r="I998">
            <v>6523</v>
          </cell>
          <cell r="J998">
            <v>4340</v>
          </cell>
          <cell r="K998" t="str">
            <v>T600</v>
          </cell>
          <cell r="L998" t="str">
            <v>9631</v>
          </cell>
          <cell r="M998" t="str">
            <v>QWEST CORPORATION</v>
          </cell>
          <cell r="N998" t="str">
            <v>ERHMIACO</v>
          </cell>
          <cell r="O998" t="str">
            <v>EARLHAM</v>
          </cell>
          <cell r="P998" t="str">
            <v>EARLHAM</v>
          </cell>
          <cell r="R998" t="str">
            <v>Q</v>
          </cell>
          <cell r="S998" t="str">
            <v>MIDWEST</v>
          </cell>
          <cell r="T998" t="str">
            <v>DUANE RING</v>
          </cell>
          <cell r="U998" t="str">
            <v>QWEST CORPORATION</v>
          </cell>
          <cell r="V998" t="e">
            <v>#N/A</v>
          </cell>
          <cell r="W998" t="e">
            <v>#N/A</v>
          </cell>
          <cell r="X998" t="e">
            <v>#N/A</v>
          </cell>
          <cell r="Y998" t="e">
            <v>#N/A</v>
          </cell>
          <cell r="Z998" t="e">
            <v>#N/A</v>
          </cell>
          <cell r="AA998" t="e">
            <v>#N/A</v>
          </cell>
          <cell r="AB998" t="e">
            <v>#N/A</v>
          </cell>
          <cell r="AC998">
            <v>41.492778999999999</v>
          </cell>
          <cell r="AD998">
            <v>-94.122223000000005</v>
          </cell>
          <cell r="AE998" t="e">
            <v>#N/A</v>
          </cell>
          <cell r="AF998" t="e">
            <v>#N/A</v>
          </cell>
          <cell r="AG998" t="e">
            <v>#N/A</v>
          </cell>
          <cell r="AH998" t="e">
            <v>#N/A</v>
          </cell>
          <cell r="AI998" t="e">
            <v>#N/A</v>
          </cell>
          <cell r="AJ998" t="e">
            <v>#N/A</v>
          </cell>
          <cell r="AK998" t="e">
            <v>#N/A</v>
          </cell>
        </row>
        <row r="999">
          <cell r="A999" t="str">
            <v>ERWNTNXA</v>
          </cell>
          <cell r="B999" t="str">
            <v>TN</v>
          </cell>
          <cell r="C999" t="str">
            <v>TN</v>
          </cell>
          <cell r="D999" t="str">
            <v>ERWIN</v>
          </cell>
          <cell r="E999" t="str">
            <v>ERWNTNXARS0</v>
          </cell>
          <cell r="F999">
            <v>956</v>
          </cell>
          <cell r="G999" t="str">
            <v>423735</v>
          </cell>
          <cell r="H999">
            <v>2040</v>
          </cell>
          <cell r="I999">
            <v>6633</v>
          </cell>
          <cell r="J999">
            <v>2040</v>
          </cell>
          <cell r="K999" t="str">
            <v>T864</v>
          </cell>
          <cell r="L999" t="str">
            <v>4510</v>
          </cell>
          <cell r="M999" t="str">
            <v>UNITED TELEPHONE-SOUTHEAST-TN</v>
          </cell>
          <cell r="N999" t="str">
            <v>ERWNTN</v>
          </cell>
          <cell r="O999" t="str">
            <v>ERWIN</v>
          </cell>
          <cell r="P999" t="str">
            <v>ERWIN</v>
          </cell>
          <cell r="R999" t="str">
            <v>EQ</v>
          </cell>
          <cell r="S999" t="str">
            <v>EAST</v>
          </cell>
          <cell r="T999" t="str">
            <v>KEVIN MCCARTER</v>
          </cell>
          <cell r="U999" t="str">
            <v>UNITED TELEPHONE-SOUTHEAST-TN</v>
          </cell>
          <cell r="V999" t="e">
            <v>#N/A</v>
          </cell>
          <cell r="W999" t="e">
            <v>#N/A</v>
          </cell>
          <cell r="X999" t="e">
            <v>#N/A</v>
          </cell>
          <cell r="Y999" t="e">
            <v>#N/A</v>
          </cell>
          <cell r="Z999" t="e">
            <v>#N/A</v>
          </cell>
          <cell r="AA999" t="e">
            <v>#N/A</v>
          </cell>
          <cell r="AB999" t="e">
            <v>#N/A</v>
          </cell>
          <cell r="AC999">
            <v>36.141629999999999</v>
          </cell>
          <cell r="AD999">
            <v>-82.413520000000005</v>
          </cell>
          <cell r="AE999" t="e">
            <v>#N/A</v>
          </cell>
          <cell r="AF999" t="e">
            <v>#N/A</v>
          </cell>
          <cell r="AG999" t="e">
            <v>#N/A</v>
          </cell>
          <cell r="AH999" t="e">
            <v>#N/A</v>
          </cell>
          <cell r="AI999" t="e">
            <v>#N/A</v>
          </cell>
          <cell r="AJ999" t="e">
            <v>#N/A</v>
          </cell>
          <cell r="AK999" t="e">
            <v>#N/A</v>
          </cell>
        </row>
        <row r="1000">
          <cell r="A1000" t="str">
            <v>ESMNWIXA</v>
          </cell>
          <cell r="B1000" t="str">
            <v>WI</v>
          </cell>
          <cell r="C1000" t="str">
            <v>WI</v>
          </cell>
          <cell r="D1000" t="str">
            <v>EASTMAN</v>
          </cell>
          <cell r="E1000" t="str">
            <v>ESMNWIXARS0</v>
          </cell>
          <cell r="F1000">
            <v>354</v>
          </cell>
          <cell r="G1000" t="str">
            <v>608874</v>
          </cell>
          <cell r="H1000">
            <v>4038</v>
          </cell>
          <cell r="I1000">
            <v>5984</v>
          </cell>
          <cell r="J1000">
            <v>4038</v>
          </cell>
          <cell r="K1000" t="str">
            <v>T096</v>
          </cell>
          <cell r="L1000" t="str">
            <v>1155</v>
          </cell>
          <cell r="M1000" t="str">
            <v>TELEPHONE USA OF WISCONSIN, LLC</v>
          </cell>
          <cell r="N1000" t="str">
            <v>ESMNWI</v>
          </cell>
          <cell r="O1000" t="str">
            <v>EASTMAN</v>
          </cell>
          <cell r="P1000" t="str">
            <v>EASTMAN</v>
          </cell>
          <cell r="R1000" t="str">
            <v>CT</v>
          </cell>
          <cell r="S1000" t="str">
            <v>MIDWEST</v>
          </cell>
          <cell r="T1000" t="str">
            <v>DUANE RING</v>
          </cell>
          <cell r="U1000" t="str">
            <v>Telephone USA of Wisconsin, LLC</v>
          </cell>
          <cell r="V1000" t="str">
            <v>CenturyTel FCC #1</v>
          </cell>
          <cell r="W1000">
            <v>1155</v>
          </cell>
          <cell r="X1000" t="str">
            <v>SOUTHWEST WISCONSIN</v>
          </cell>
          <cell r="Y1000">
            <v>5984</v>
          </cell>
          <cell r="Z1000">
            <v>4038</v>
          </cell>
          <cell r="AA1000">
            <v>0</v>
          </cell>
          <cell r="AB1000">
            <v>0</v>
          </cell>
          <cell r="AC1000">
            <v>43.170045862222374</v>
          </cell>
          <cell r="AD1000">
            <v>-91.01373947158902</v>
          </cell>
          <cell r="AE1000" t="str">
            <v>115 N MAIN ST</v>
          </cell>
          <cell r="AF1000" t="str">
            <v>EASTMAN</v>
          </cell>
          <cell r="AG1000" t="str">
            <v>54626</v>
          </cell>
          <cell r="AH1000">
            <v>0</v>
          </cell>
          <cell r="AI1000" t="str">
            <v>-</v>
          </cell>
          <cell r="AJ1000" t="str">
            <v>-</v>
          </cell>
          <cell r="AK1000" t="str">
            <v>X</v>
          </cell>
        </row>
        <row r="1001">
          <cell r="A1001" t="str">
            <v>ESNDWAXA</v>
          </cell>
          <cell r="B1001" t="str">
            <v>WA</v>
          </cell>
          <cell r="C1001" t="str">
            <v>WA</v>
          </cell>
          <cell r="D1001" t="str">
            <v>EASTSOUND</v>
          </cell>
          <cell r="E1001" t="str">
            <v>ESNDWAXARS0</v>
          </cell>
          <cell r="F1001">
            <v>674</v>
          </cell>
          <cell r="G1001" t="str">
            <v>360376</v>
          </cell>
          <cell r="H1001">
            <v>8998</v>
          </cell>
          <cell r="I1001">
            <v>6104</v>
          </cell>
          <cell r="J1001">
            <v>8998</v>
          </cell>
          <cell r="K1001" t="str">
            <v>T142</v>
          </cell>
          <cell r="L1001" t="str">
            <v>2422</v>
          </cell>
          <cell r="M1001" t="str">
            <v>CENTURYTEL OF INTER-ISLAND, INC.</v>
          </cell>
          <cell r="N1001" t="str">
            <v>ESNDWA</v>
          </cell>
          <cell r="O1001" t="str">
            <v>SAN JUAN</v>
          </cell>
          <cell r="P1001" t="str">
            <v>SAN JUAN</v>
          </cell>
          <cell r="Q1001"/>
          <cell r="R1001" t="str">
            <v>CT</v>
          </cell>
          <cell r="S1001" t="str">
            <v>WEST</v>
          </cell>
          <cell r="T1001" t="str">
            <v>BRIAN STADING</v>
          </cell>
          <cell r="U1001" t="str">
            <v>CenturyTel of Inter Island, Inc.</v>
          </cell>
          <cell r="V1001" t="str">
            <v>TUECA</v>
          </cell>
          <cell r="W1001">
            <v>2422</v>
          </cell>
          <cell r="X1001" t="str">
            <v>SEATTLE WASHINGTON</v>
          </cell>
          <cell r="Y1001">
            <v>6104</v>
          </cell>
          <cell r="Z1001">
            <v>8998</v>
          </cell>
          <cell r="AA1001">
            <v>0</v>
          </cell>
          <cell r="AB1001">
            <v>0</v>
          </cell>
          <cell r="AC1001">
            <v>48.693250556135844</v>
          </cell>
          <cell r="AD1001">
            <v>-122.93063345691959</v>
          </cell>
          <cell r="AE1001" t="str">
            <v>ORCAS ISLAND WA</v>
          </cell>
          <cell r="AF1001" t="str">
            <v>EASTSOUND</v>
          </cell>
          <cell r="AG1001" t="str">
            <v>98245</v>
          </cell>
          <cell r="AH1001">
            <v>0</v>
          </cell>
          <cell r="AI1001" t="str">
            <v>-</v>
          </cell>
          <cell r="AJ1001" t="str">
            <v>-</v>
          </cell>
          <cell r="AK1001" t="str">
            <v>X</v>
          </cell>
        </row>
        <row r="1002">
          <cell r="A1002" t="str">
            <v>ESPKCOMA</v>
          </cell>
          <cell r="B1002" t="str">
            <v>CO</v>
          </cell>
          <cell r="C1002" t="str">
            <v>CO</v>
          </cell>
          <cell r="D1002" t="str">
            <v>ESTES PARK</v>
          </cell>
          <cell r="E1002" t="str">
            <v>ESPKCOMADS1</v>
          </cell>
          <cell r="F1002">
            <v>656</v>
          </cell>
          <cell r="G1002" t="str">
            <v>970577</v>
          </cell>
          <cell r="H1002">
            <v>6023</v>
          </cell>
          <cell r="I1002">
            <v>7395</v>
          </cell>
          <cell r="J1002">
            <v>6023</v>
          </cell>
          <cell r="K1002" t="str">
            <v>T600</v>
          </cell>
          <cell r="L1002" t="str">
            <v>9636</v>
          </cell>
          <cell r="M1002" t="str">
            <v>QWEST CORPORATION</v>
          </cell>
          <cell r="N1002" t="str">
            <v>ESPKCOMA</v>
          </cell>
          <cell r="O1002" t="str">
            <v>ESTES PARK</v>
          </cell>
          <cell r="P1002" t="str">
            <v>ESTES PARK</v>
          </cell>
          <cell r="R1002" t="str">
            <v>Q</v>
          </cell>
          <cell r="S1002" t="str">
            <v>MOUNTAIN WEST</v>
          </cell>
          <cell r="T1002" t="str">
            <v>TERRY BEELER</v>
          </cell>
          <cell r="U1002" t="str">
            <v>QWEST CORPORATION</v>
          </cell>
          <cell r="V1002" t="e">
            <v>#N/A</v>
          </cell>
          <cell r="W1002" t="e">
            <v>#N/A</v>
          </cell>
          <cell r="X1002" t="e">
            <v>#N/A</v>
          </cell>
          <cell r="Y1002" t="e">
            <v>#N/A</v>
          </cell>
          <cell r="Z1002" t="e">
            <v>#N/A</v>
          </cell>
          <cell r="AA1002" t="e">
            <v>#N/A</v>
          </cell>
          <cell r="AB1002" t="e">
            <v>#N/A</v>
          </cell>
          <cell r="AC1002">
            <v>40.372222999999998</v>
          </cell>
          <cell r="AD1002">
            <v>-105.52666499999999</v>
          </cell>
          <cell r="AE1002" t="e">
            <v>#N/A</v>
          </cell>
          <cell r="AF1002" t="e">
            <v>#N/A</v>
          </cell>
          <cell r="AG1002" t="e">
            <v>#N/A</v>
          </cell>
          <cell r="AH1002" t="e">
            <v>#N/A</v>
          </cell>
          <cell r="AI1002" t="e">
            <v>#N/A</v>
          </cell>
          <cell r="AJ1002" t="e">
            <v>#N/A</v>
          </cell>
          <cell r="AK1002" t="e">
            <v>#N/A</v>
          </cell>
        </row>
        <row r="1003">
          <cell r="A1003" t="str">
            <v>ESRGKSXA</v>
          </cell>
          <cell r="B1003" t="str">
            <v>KS</v>
          </cell>
          <cell r="C1003" t="str">
            <v>KS</v>
          </cell>
          <cell r="D1003" t="str">
            <v>ESKRIDGE</v>
          </cell>
          <cell r="E1003" t="str">
            <v>ESRGKSXARS0</v>
          </cell>
          <cell r="F1003">
            <v>534</v>
          </cell>
          <cell r="G1003" t="str">
            <v>785449</v>
          </cell>
          <cell r="H1003">
            <v>4421</v>
          </cell>
          <cell r="I1003">
            <v>7176</v>
          </cell>
          <cell r="J1003">
            <v>4421</v>
          </cell>
          <cell r="K1003" t="str">
            <v>T873</v>
          </cell>
          <cell r="L1003" t="str">
            <v>1842</v>
          </cell>
          <cell r="M1003" t="str">
            <v>UNITED TEL CO. OF KANSAS</v>
          </cell>
          <cell r="N1003" t="str">
            <v>ESRGKS</v>
          </cell>
          <cell r="O1003" t="str">
            <v>ESKRIDGE</v>
          </cell>
          <cell r="P1003" t="str">
            <v>ESKRIDGE</v>
          </cell>
          <cell r="R1003" t="str">
            <v>EQ</v>
          </cell>
          <cell r="S1003" t="str">
            <v>MIDWEST</v>
          </cell>
          <cell r="T1003" t="str">
            <v>DUANE RING</v>
          </cell>
          <cell r="U1003" t="str">
            <v>UNITED TEL CO. OF KANSAS</v>
          </cell>
          <cell r="V1003" t="e">
            <v>#N/A</v>
          </cell>
          <cell r="W1003" t="e">
            <v>#N/A</v>
          </cell>
          <cell r="X1003" t="e">
            <v>#N/A</v>
          </cell>
          <cell r="Y1003" t="e">
            <v>#N/A</v>
          </cell>
          <cell r="Z1003" t="e">
            <v>#N/A</v>
          </cell>
          <cell r="AA1003" t="e">
            <v>#N/A</v>
          </cell>
          <cell r="AB1003" t="e">
            <v>#N/A</v>
          </cell>
          <cell r="AC1003">
            <v>38.859285</v>
          </cell>
          <cell r="AD1003">
            <v>-96.108828000000003</v>
          </cell>
          <cell r="AE1003" t="e">
            <v>#N/A</v>
          </cell>
          <cell r="AF1003" t="e">
            <v>#N/A</v>
          </cell>
          <cell r="AG1003" t="e">
            <v>#N/A</v>
          </cell>
          <cell r="AH1003" t="e">
            <v>#N/A</v>
          </cell>
          <cell r="AI1003" t="e">
            <v>#N/A</v>
          </cell>
          <cell r="AJ1003" t="e">
            <v>#N/A</v>
          </cell>
          <cell r="AK1003" t="e">
            <v>#N/A</v>
          </cell>
        </row>
        <row r="1004">
          <cell r="A1004" t="str">
            <v>ESTCTXXA</v>
          </cell>
          <cell r="B1004" t="str">
            <v>TX</v>
          </cell>
          <cell r="C1004" t="str">
            <v>TX</v>
          </cell>
          <cell r="D1004" t="str">
            <v>EUSTACE</v>
          </cell>
          <cell r="E1004" t="str">
            <v>ESTCTXXARS1</v>
          </cell>
          <cell r="F1004">
            <v>552</v>
          </cell>
          <cell r="G1004" t="str">
            <v>903425</v>
          </cell>
          <cell r="H1004">
            <v>3860</v>
          </cell>
          <cell r="I1004">
            <v>8476</v>
          </cell>
          <cell r="J1004">
            <v>3860</v>
          </cell>
          <cell r="K1004" t="str">
            <v>T870</v>
          </cell>
          <cell r="L1004" t="str">
            <v>2084</v>
          </cell>
          <cell r="M1004" t="str">
            <v>UNITED TELEPHONE OF TEXAS INC</v>
          </cell>
          <cell r="N1004" t="str">
            <v>ESTCTX</v>
          </cell>
          <cell r="O1004" t="str">
            <v>EUSTACE</v>
          </cell>
          <cell r="P1004" t="str">
            <v>EUSTACE</v>
          </cell>
          <cell r="R1004" t="str">
            <v>EQ</v>
          </cell>
          <cell r="S1004" t="str">
            <v>EAST</v>
          </cell>
          <cell r="T1004" t="str">
            <v>KEVIN MCCARTER</v>
          </cell>
          <cell r="U1004" t="str">
            <v>UNITED TELEPHONE OF TEXAS INC</v>
          </cell>
          <cell r="V1004" t="e">
            <v>#N/A</v>
          </cell>
          <cell r="W1004" t="e">
            <v>#N/A</v>
          </cell>
          <cell r="X1004" t="e">
            <v>#N/A</v>
          </cell>
          <cell r="Y1004" t="e">
            <v>#N/A</v>
          </cell>
          <cell r="Z1004" t="e">
            <v>#N/A</v>
          </cell>
          <cell r="AA1004" t="e">
            <v>#N/A</v>
          </cell>
          <cell r="AB1004" t="e">
            <v>#N/A</v>
          </cell>
          <cell r="AC1004">
            <v>32.306651000000002</v>
          </cell>
          <cell r="AD1004">
            <v>-96.005392999999998</v>
          </cell>
          <cell r="AE1004" t="e">
            <v>#N/A</v>
          </cell>
          <cell r="AF1004" t="e">
            <v>#N/A</v>
          </cell>
          <cell r="AG1004" t="e">
            <v>#N/A</v>
          </cell>
          <cell r="AH1004" t="e">
            <v>#N/A</v>
          </cell>
          <cell r="AI1004" t="e">
            <v>#N/A</v>
          </cell>
          <cell r="AJ1004" t="e">
            <v>#N/A</v>
          </cell>
          <cell r="AK1004" t="e">
            <v>#N/A</v>
          </cell>
        </row>
        <row r="1005">
          <cell r="A1005" t="str">
            <v>ESTLSCXA</v>
          </cell>
          <cell r="B1005" t="str">
            <v>SC</v>
          </cell>
          <cell r="C1005" t="str">
            <v>SC</v>
          </cell>
          <cell r="D1005" t="str">
            <v>ESTILL</v>
          </cell>
          <cell r="E1005" t="str">
            <v>ESTLSCXADS0</v>
          </cell>
          <cell r="F1005">
            <v>434</v>
          </cell>
          <cell r="G1005" t="str">
            <v>803625</v>
          </cell>
          <cell r="H1005">
            <v>1478</v>
          </cell>
          <cell r="I1005">
            <v>7154</v>
          </cell>
          <cell r="J1005">
            <v>1478</v>
          </cell>
          <cell r="K1005" t="str">
            <v>T862</v>
          </cell>
          <cell r="L1005" t="str">
            <v>0506</v>
          </cell>
          <cell r="M1005" t="str">
            <v>UNITED TELEPHONE CO CAROLINAS</v>
          </cell>
          <cell r="N1005" t="str">
            <v>ESTLSC</v>
          </cell>
          <cell r="O1005" t="str">
            <v>ESTILL</v>
          </cell>
          <cell r="P1005" t="str">
            <v>ESTILL</v>
          </cell>
          <cell r="R1005" t="str">
            <v>EQ</v>
          </cell>
          <cell r="S1005" t="str">
            <v>EAST</v>
          </cell>
          <cell r="T1005" t="str">
            <v>KEVIN MCCARTER</v>
          </cell>
          <cell r="U1005" t="str">
            <v>UNITED TELEPHONE CO CAROLINAS</v>
          </cell>
          <cell r="V1005" t="e">
            <v>#N/A</v>
          </cell>
          <cell r="W1005" t="e">
            <v>#N/A</v>
          </cell>
          <cell r="X1005" t="e">
            <v>#N/A</v>
          </cell>
          <cell r="Y1005" t="e">
            <v>#N/A</v>
          </cell>
          <cell r="Z1005" t="e">
            <v>#N/A</v>
          </cell>
          <cell r="AA1005" t="e">
            <v>#N/A</v>
          </cell>
          <cell r="AB1005" t="e">
            <v>#N/A</v>
          </cell>
          <cell r="AC1005">
            <v>32.751953</v>
          </cell>
          <cell r="AD1005">
            <v>-81.233489000000006</v>
          </cell>
          <cell r="AE1005" t="e">
            <v>#N/A</v>
          </cell>
          <cell r="AF1005" t="e">
            <v>#N/A</v>
          </cell>
          <cell r="AG1005" t="e">
            <v>#N/A</v>
          </cell>
          <cell r="AH1005" t="e">
            <v>#N/A</v>
          </cell>
          <cell r="AI1005" t="e">
            <v>#N/A</v>
          </cell>
          <cell r="AJ1005" t="e">
            <v>#N/A</v>
          </cell>
          <cell r="AK1005" t="e">
            <v>#N/A</v>
          </cell>
        </row>
        <row r="1006">
          <cell r="A1006" t="str">
            <v>ESTNKSXA</v>
          </cell>
          <cell r="B1006" t="str">
            <v>KS</v>
          </cell>
          <cell r="C1006" t="str">
            <v>KS</v>
          </cell>
          <cell r="D1006" t="str">
            <v>EASTON</v>
          </cell>
          <cell r="E1006" t="str">
            <v>ESTNKSXARS0</v>
          </cell>
          <cell r="F1006">
            <v>524</v>
          </cell>
          <cell r="G1006" t="str">
            <v>913773</v>
          </cell>
          <cell r="H1006">
            <v>4306</v>
          </cell>
          <cell r="I1006">
            <v>7015</v>
          </cell>
          <cell r="J1006">
            <v>4306</v>
          </cell>
          <cell r="K1006" t="str">
            <v>T871</v>
          </cell>
          <cell r="L1006" t="str">
            <v>1810</v>
          </cell>
          <cell r="M1006" t="str">
            <v>UNITED TEL OF EASTERN KANSAS</v>
          </cell>
          <cell r="N1006" t="str">
            <v>ESTNKS</v>
          </cell>
          <cell r="O1006" t="str">
            <v>EASTON</v>
          </cell>
          <cell r="P1006" t="str">
            <v>EASTON</v>
          </cell>
          <cell r="R1006" t="str">
            <v>EQ</v>
          </cell>
          <cell r="S1006" t="str">
            <v>MIDWEST</v>
          </cell>
          <cell r="T1006" t="str">
            <v>DUANE RING</v>
          </cell>
          <cell r="U1006" t="str">
            <v>UNITED TEL OF EASTERN KANSAS</v>
          </cell>
          <cell r="V1006" t="e">
            <v>#N/A</v>
          </cell>
          <cell r="W1006" t="e">
            <v>#N/A</v>
          </cell>
          <cell r="X1006" t="e">
            <v>#N/A</v>
          </cell>
          <cell r="Y1006" t="e">
            <v>#N/A</v>
          </cell>
          <cell r="Z1006" t="e">
            <v>#N/A</v>
          </cell>
          <cell r="AA1006" t="e">
            <v>#N/A</v>
          </cell>
          <cell r="AB1006" t="e">
            <v>#N/A</v>
          </cell>
          <cell r="AC1006">
            <v>39.344707999999997</v>
          </cell>
          <cell r="AD1006">
            <v>-95.115714999999994</v>
          </cell>
          <cell r="AE1006" t="e">
            <v>#N/A</v>
          </cell>
          <cell r="AF1006" t="e">
            <v>#N/A</v>
          </cell>
          <cell r="AG1006" t="e">
            <v>#N/A</v>
          </cell>
          <cell r="AH1006" t="e">
            <v>#N/A</v>
          </cell>
          <cell r="AI1006" t="e">
            <v>#N/A</v>
          </cell>
          <cell r="AJ1006" t="e">
            <v>#N/A</v>
          </cell>
          <cell r="AK1006" t="e">
            <v>#N/A</v>
          </cell>
        </row>
        <row r="1007">
          <cell r="A1007" t="str">
            <v>ESTNMOXA</v>
          </cell>
          <cell r="B1007" t="str">
            <v>MO</v>
          </cell>
          <cell r="C1007" t="str">
            <v>MO</v>
          </cell>
          <cell r="D1007" t="str">
            <v>EASTON</v>
          </cell>
          <cell r="E1007" t="str">
            <v>ESTNMOXARS0</v>
          </cell>
          <cell r="F1007">
            <v>524</v>
          </cell>
          <cell r="G1007" t="str">
            <v>816473</v>
          </cell>
          <cell r="H1007">
            <v>4265</v>
          </cell>
          <cell r="I1007">
            <v>6908</v>
          </cell>
          <cell r="J1007">
            <v>4265</v>
          </cell>
          <cell r="K1007" t="str">
            <v>T095</v>
          </cell>
          <cell r="L1007" t="str">
            <v>1151</v>
          </cell>
          <cell r="M1007" t="str">
            <v>SPECTRA COMMUNICATIONS GROUP LLC</v>
          </cell>
          <cell r="N1007" t="str">
            <v>ESTNMO</v>
          </cell>
          <cell r="O1007" t="str">
            <v>EASTON</v>
          </cell>
          <cell r="P1007" t="str">
            <v>EASTON</v>
          </cell>
          <cell r="R1007" t="str">
            <v>CT</v>
          </cell>
          <cell r="S1007" t="str">
            <v>MIDWEST</v>
          </cell>
          <cell r="T1007" t="str">
            <v>DUANE RING</v>
          </cell>
          <cell r="U1007" t="str">
            <v>Spectra Communications Group, LLC</v>
          </cell>
          <cell r="V1007" t="str">
            <v>CenturyTel FCC #1</v>
          </cell>
          <cell r="W1007">
            <v>1151</v>
          </cell>
          <cell r="X1007" t="str">
            <v>KANSAS CITY MISSOURI</v>
          </cell>
          <cell r="Y1007">
            <v>6908</v>
          </cell>
          <cell r="Z1007">
            <v>4266</v>
          </cell>
          <cell r="AA1007">
            <v>0</v>
          </cell>
          <cell r="AB1007">
            <v>-1</v>
          </cell>
          <cell r="AC1007">
            <v>39.72355334486371</v>
          </cell>
          <cell r="AD1007">
            <v>-94.64437708897151</v>
          </cell>
          <cell r="AE1007" t="str">
            <v>107 E ELIJAH ST</v>
          </cell>
          <cell r="AF1007" t="str">
            <v>EASTON</v>
          </cell>
          <cell r="AG1007" t="str">
            <v>64443</v>
          </cell>
          <cell r="AH1007">
            <v>0</v>
          </cell>
          <cell r="AI1007" t="str">
            <v>-</v>
          </cell>
          <cell r="AJ1007" t="str">
            <v>-</v>
          </cell>
          <cell r="AK1007" t="str">
            <v>X</v>
          </cell>
        </row>
        <row r="1008">
          <cell r="A1008" t="str">
            <v>ESTNNMMA</v>
          </cell>
          <cell r="B1008" t="str">
            <v>NM</v>
          </cell>
          <cell r="C1008" t="str">
            <v>NM</v>
          </cell>
          <cell r="D1008" t="str">
            <v>ESTANCIA</v>
          </cell>
          <cell r="E1008" t="str">
            <v>ESTNNMMARS1</v>
          </cell>
          <cell r="F1008">
            <v>664</v>
          </cell>
          <cell r="G1008" t="str">
            <v>505384</v>
          </cell>
          <cell r="H1008">
            <v>5776</v>
          </cell>
          <cell r="I1008">
            <v>8587</v>
          </cell>
          <cell r="J1008">
            <v>5776</v>
          </cell>
          <cell r="K1008" t="str">
            <v>T600</v>
          </cell>
          <cell r="L1008" t="str">
            <v>9636</v>
          </cell>
          <cell r="M1008" t="str">
            <v>QWEST CORPORATION</v>
          </cell>
          <cell r="N1008" t="str">
            <v>ESTNNMMA</v>
          </cell>
          <cell r="O1008" t="str">
            <v>ESTANCIA</v>
          </cell>
          <cell r="P1008" t="str">
            <v>ESTANCIA</v>
          </cell>
          <cell r="R1008" t="str">
            <v>Q</v>
          </cell>
          <cell r="S1008" t="str">
            <v>MOUNTAIN WEST</v>
          </cell>
          <cell r="T1008" t="str">
            <v>TERRY BEELER</v>
          </cell>
          <cell r="U1008" t="str">
            <v>QWEST CORPORATION</v>
          </cell>
          <cell r="V1008" t="e">
            <v>#N/A</v>
          </cell>
          <cell r="W1008" t="e">
            <v>#N/A</v>
          </cell>
          <cell r="X1008" t="e">
            <v>#N/A</v>
          </cell>
          <cell r="Y1008" t="e">
            <v>#N/A</v>
          </cell>
          <cell r="Z1008" t="e">
            <v>#N/A</v>
          </cell>
          <cell r="AA1008" t="e">
            <v>#N/A</v>
          </cell>
          <cell r="AB1008" t="e">
            <v>#N/A</v>
          </cell>
          <cell r="AC1008">
            <v>34.758135000000003</v>
          </cell>
          <cell r="AD1008">
            <v>-106.05625000000001</v>
          </cell>
          <cell r="AE1008" t="e">
            <v>#N/A</v>
          </cell>
          <cell r="AF1008" t="e">
            <v>#N/A</v>
          </cell>
          <cell r="AG1008" t="e">
            <v>#N/A</v>
          </cell>
          <cell r="AH1008" t="e">
            <v>#N/A</v>
          </cell>
          <cell r="AI1008" t="e">
            <v>#N/A</v>
          </cell>
          <cell r="AJ1008" t="e">
            <v>#N/A</v>
          </cell>
          <cell r="AK1008" t="e">
            <v>#N/A</v>
          </cell>
        </row>
        <row r="1009">
          <cell r="A1009" t="str">
            <v>ESTNWA01</v>
          </cell>
          <cell r="B1009" t="str">
            <v>WA</v>
          </cell>
          <cell r="C1009" t="str">
            <v>WA</v>
          </cell>
          <cell r="D1009" t="str">
            <v>EASTON</v>
          </cell>
          <cell r="E1009" t="str">
            <v>ESTNWA01DS0</v>
          </cell>
          <cell r="F1009">
            <v>676</v>
          </cell>
          <cell r="G1009" t="str">
            <v>509656</v>
          </cell>
          <cell r="H1009">
            <v>8719</v>
          </cell>
          <cell r="I1009">
            <v>6403</v>
          </cell>
          <cell r="J1009">
            <v>8719</v>
          </cell>
          <cell r="K1009" t="str">
            <v>T600</v>
          </cell>
          <cell r="L1009" t="str">
            <v>9638</v>
          </cell>
          <cell r="M1009" t="str">
            <v>QWEST CORPORATION</v>
          </cell>
          <cell r="N1009" t="str">
            <v>ESTNWA01</v>
          </cell>
          <cell r="O1009" t="str">
            <v>EASTON</v>
          </cell>
          <cell r="P1009" t="str">
            <v>CLE ELUM</v>
          </cell>
          <cell r="R1009" t="str">
            <v>Q</v>
          </cell>
          <cell r="S1009" t="str">
            <v>WEST</v>
          </cell>
          <cell r="T1009" t="str">
            <v>BRIAN STADING</v>
          </cell>
          <cell r="U1009" t="str">
            <v>QWEST CORPORATION</v>
          </cell>
          <cell r="V1009" t="e">
            <v>#N/A</v>
          </cell>
          <cell r="W1009" t="e">
            <v>#N/A</v>
          </cell>
          <cell r="X1009" t="e">
            <v>#N/A</v>
          </cell>
          <cell r="Y1009" t="e">
            <v>#N/A</v>
          </cell>
          <cell r="Z1009" t="e">
            <v>#N/A</v>
          </cell>
          <cell r="AA1009" t="e">
            <v>#N/A</v>
          </cell>
          <cell r="AB1009" t="e">
            <v>#N/A</v>
          </cell>
          <cell r="AC1009">
            <v>47.23518</v>
          </cell>
          <cell r="AD1009">
            <v>-121.17567</v>
          </cell>
          <cell r="AE1009" t="e">
            <v>#N/A</v>
          </cell>
          <cell r="AF1009" t="e">
            <v>#N/A</v>
          </cell>
          <cell r="AG1009" t="e">
            <v>#N/A</v>
          </cell>
          <cell r="AH1009" t="e">
            <v>#N/A</v>
          </cell>
          <cell r="AI1009" t="e">
            <v>#N/A</v>
          </cell>
          <cell r="AJ1009" t="e">
            <v>#N/A</v>
          </cell>
          <cell r="AK1009" t="e">
            <v>#N/A</v>
          </cell>
        </row>
        <row r="1010">
          <cell r="A1010" t="str">
            <v>ESTSFLXA</v>
          </cell>
          <cell r="B1010" t="str">
            <v>FL</v>
          </cell>
          <cell r="C1010" t="str">
            <v>FL</v>
          </cell>
          <cell r="D1010" t="str">
            <v>EUSTIS</v>
          </cell>
          <cell r="E1010" t="str">
            <v>ESTSFLXADS0</v>
          </cell>
          <cell r="F1010">
            <v>454</v>
          </cell>
          <cell r="G1010" t="str">
            <v>352357</v>
          </cell>
          <cell r="H1010">
            <v>1116</v>
          </cell>
          <cell r="I1010">
            <v>7926</v>
          </cell>
          <cell r="J1010">
            <v>1116</v>
          </cell>
          <cell r="K1010" t="str">
            <v>T885</v>
          </cell>
          <cell r="L1010" t="str">
            <v>0341</v>
          </cell>
          <cell r="M1010" t="str">
            <v>EMBARQ FLORIDA, INC.</v>
          </cell>
          <cell r="N1010" t="str">
            <v>ESTSFL</v>
          </cell>
          <cell r="O1010" t="str">
            <v>EUSTIS</v>
          </cell>
          <cell r="P1010" t="str">
            <v>EUSTIS</v>
          </cell>
          <cell r="R1010" t="str">
            <v>EQ</v>
          </cell>
          <cell r="S1010" t="str">
            <v>EAST</v>
          </cell>
          <cell r="T1010" t="str">
            <v>KEVIN MCCARTER</v>
          </cell>
          <cell r="U1010" t="str">
            <v>EMBARQ FLORIDA, INC.</v>
          </cell>
          <cell r="V1010" t="e">
            <v>#N/A</v>
          </cell>
          <cell r="W1010" t="e">
            <v>#N/A</v>
          </cell>
          <cell r="X1010" t="e">
            <v>#N/A</v>
          </cell>
          <cell r="Y1010" t="e">
            <v>#N/A</v>
          </cell>
          <cell r="Z1010" t="e">
            <v>#N/A</v>
          </cell>
          <cell r="AA1010" t="e">
            <v>#N/A</v>
          </cell>
          <cell r="AB1010" t="e">
            <v>#N/A</v>
          </cell>
          <cell r="AC1010">
            <v>28.852345</v>
          </cell>
          <cell r="AD1010">
            <v>-81.683103000000003</v>
          </cell>
          <cell r="AE1010" t="e">
            <v>#N/A</v>
          </cell>
          <cell r="AF1010" t="e">
            <v>#N/A</v>
          </cell>
          <cell r="AG1010" t="e">
            <v>#N/A</v>
          </cell>
          <cell r="AH1010" t="e">
            <v>#N/A</v>
          </cell>
          <cell r="AI1010" t="e">
            <v>#N/A</v>
          </cell>
          <cell r="AJ1010" t="e">
            <v>#N/A</v>
          </cell>
          <cell r="AK1010" t="e">
            <v>#N/A</v>
          </cell>
        </row>
        <row r="1011">
          <cell r="A1011" t="str">
            <v>ESVLIACO</v>
          </cell>
          <cell r="B1011" t="str">
            <v>IA</v>
          </cell>
          <cell r="C1011" t="str">
            <v>IA</v>
          </cell>
          <cell r="D1011" t="str">
            <v>ESTHERVILLE</v>
          </cell>
          <cell r="E1011" t="str">
            <v>ESVLIACORS3</v>
          </cell>
          <cell r="F1011">
            <v>630</v>
          </cell>
          <cell r="G1011" t="str">
            <v>507862</v>
          </cell>
          <cell r="H1011">
            <v>4612</v>
          </cell>
          <cell r="I1011">
            <v>6192</v>
          </cell>
          <cell r="J1011">
            <v>4612</v>
          </cell>
          <cell r="K1011" t="str">
            <v>T600</v>
          </cell>
          <cell r="L1011" t="str">
            <v>9631</v>
          </cell>
          <cell r="M1011" t="str">
            <v>QWEST CORPORATION</v>
          </cell>
          <cell r="N1011" t="str">
            <v>ESVLIACO</v>
          </cell>
          <cell r="O1011" t="str">
            <v>ESTHERVILLE</v>
          </cell>
          <cell r="P1011" t="str">
            <v>ESTHERVL</v>
          </cell>
          <cell r="Q1011" t="str">
            <v>X</v>
          </cell>
          <cell r="R1011" t="str">
            <v>Q</v>
          </cell>
          <cell r="S1011" t="str">
            <v>MIDWEST</v>
          </cell>
          <cell r="T1011" t="str">
            <v>DUANE RING</v>
          </cell>
          <cell r="U1011" t="str">
            <v>QWEST CORPORATION</v>
          </cell>
          <cell r="V1011" t="e">
            <v>#N/A</v>
          </cell>
          <cell r="W1011" t="e">
            <v>#N/A</v>
          </cell>
          <cell r="X1011" t="e">
            <v>#N/A</v>
          </cell>
          <cell r="Y1011" t="e">
            <v>#N/A</v>
          </cell>
          <cell r="Z1011" t="e">
            <v>#N/A</v>
          </cell>
          <cell r="AA1011" t="e">
            <v>#N/A</v>
          </cell>
          <cell r="AB1011" t="e">
            <v>#N/A</v>
          </cell>
          <cell r="AC1011">
            <v>43.400832999999999</v>
          </cell>
          <cell r="AD1011">
            <v>-94.834441999999996</v>
          </cell>
          <cell r="AE1011" t="e">
            <v>#N/A</v>
          </cell>
          <cell r="AF1011" t="e">
            <v>#N/A</v>
          </cell>
          <cell r="AG1011" t="e">
            <v>#N/A</v>
          </cell>
          <cell r="AH1011" t="e">
            <v>#N/A</v>
          </cell>
          <cell r="AI1011" t="e">
            <v>#N/A</v>
          </cell>
          <cell r="AJ1011" t="e">
            <v>#N/A</v>
          </cell>
          <cell r="AK1011" t="e">
            <v>#N/A</v>
          </cell>
        </row>
        <row r="1012">
          <cell r="A1012" t="str">
            <v>ETNAINXA</v>
          </cell>
          <cell r="B1012" t="str">
            <v>IN</v>
          </cell>
          <cell r="C1012" t="str">
            <v>IN</v>
          </cell>
          <cell r="D1012" t="str">
            <v>ETNA</v>
          </cell>
          <cell r="E1012" t="str">
            <v>ETNAINXARS2</v>
          </cell>
          <cell r="F1012">
            <v>332</v>
          </cell>
          <cell r="G1012" t="str">
            <v>260799</v>
          </cell>
          <cell r="H1012">
            <v>3066</v>
          </cell>
          <cell r="I1012">
            <v>5938</v>
          </cell>
          <cell r="J1012">
            <v>3066</v>
          </cell>
          <cell r="K1012" t="str">
            <v>T865</v>
          </cell>
          <cell r="L1012" t="str">
            <v>0832</v>
          </cell>
          <cell r="M1012" t="str">
            <v>UNITED TEL. CO. OF INDIANA, INC.</v>
          </cell>
          <cell r="N1012" t="str">
            <v>ETNAIN</v>
          </cell>
          <cell r="O1012" t="str">
            <v>ETNA</v>
          </cell>
          <cell r="P1012" t="str">
            <v>ETNA</v>
          </cell>
          <cell r="R1012" t="str">
            <v>EQ</v>
          </cell>
          <cell r="S1012" t="str">
            <v>MIDWEST</v>
          </cell>
          <cell r="T1012" t="str">
            <v>DUANE RING</v>
          </cell>
          <cell r="U1012" t="str">
            <v>UNITED TEL. CO. OF INDIANA, INC.</v>
          </cell>
          <cell r="V1012" t="e">
            <v>#N/A</v>
          </cell>
          <cell r="W1012" t="e">
            <v>#N/A</v>
          </cell>
          <cell r="X1012" t="e">
            <v>#N/A</v>
          </cell>
          <cell r="Y1012" t="e">
            <v>#N/A</v>
          </cell>
          <cell r="Z1012" t="e">
            <v>#N/A</v>
          </cell>
          <cell r="AA1012" t="e">
            <v>#N/A</v>
          </cell>
          <cell r="AB1012" t="e">
            <v>#N/A</v>
          </cell>
          <cell r="AC1012">
            <v>41.281253999999997</v>
          </cell>
          <cell r="AD1012">
            <v>-85.556858000000005</v>
          </cell>
          <cell r="AE1012" t="e">
            <v>#N/A</v>
          </cell>
          <cell r="AF1012" t="e">
            <v>#N/A</v>
          </cell>
          <cell r="AG1012" t="e">
            <v>#N/A</v>
          </cell>
          <cell r="AH1012" t="e">
            <v>#N/A</v>
          </cell>
          <cell r="AI1012" t="e">
            <v>#N/A</v>
          </cell>
          <cell r="AJ1012" t="e">
            <v>#N/A</v>
          </cell>
          <cell r="AK1012" t="e">
            <v>#N/A</v>
          </cell>
        </row>
        <row r="1013">
          <cell r="A1013" t="str">
            <v>ETRCWIXA</v>
          </cell>
          <cell r="B1013" t="str">
            <v>WI</v>
          </cell>
          <cell r="C1013" t="str">
            <v>WI</v>
          </cell>
          <cell r="D1013" t="str">
            <v>ETTRICK</v>
          </cell>
          <cell r="E1013" t="str">
            <v>ETRCWIXARS0</v>
          </cell>
          <cell r="F1013">
            <v>354</v>
          </cell>
          <cell r="G1013" t="str">
            <v>608525</v>
          </cell>
          <cell r="H1013">
            <v>4169</v>
          </cell>
          <cell r="I1013">
            <v>5807</v>
          </cell>
          <cell r="J1013">
            <v>4169</v>
          </cell>
          <cell r="K1013" t="str">
            <v>T098</v>
          </cell>
          <cell r="L1013" t="str">
            <v>1159</v>
          </cell>
          <cell r="M1013" t="str">
            <v>CENTURYTEL CENTRAL WISCONSIN</v>
          </cell>
          <cell r="N1013" t="str">
            <v>ETRCWI</v>
          </cell>
          <cell r="O1013" t="str">
            <v>ETTRICK</v>
          </cell>
          <cell r="P1013" t="str">
            <v>ETTRICK</v>
          </cell>
          <cell r="R1013" t="str">
            <v>CT</v>
          </cell>
          <cell r="S1013" t="str">
            <v>MIDWEST</v>
          </cell>
          <cell r="T1013" t="str">
            <v>DUANE RING</v>
          </cell>
          <cell r="U1013" t="str">
            <v>CenturyTel of Central Wisconsin, LLC</v>
          </cell>
          <cell r="V1013" t="str">
            <v>CenturyTel FCC #1</v>
          </cell>
          <cell r="W1013">
            <v>1159</v>
          </cell>
          <cell r="X1013" t="str">
            <v>SOUTHWEST WISCONSIN</v>
          </cell>
          <cell r="Y1013">
            <v>5807</v>
          </cell>
          <cell r="Z1013">
            <v>4169</v>
          </cell>
          <cell r="AA1013">
            <v>0</v>
          </cell>
          <cell r="AB1013">
            <v>0</v>
          </cell>
          <cell r="AC1013">
            <v>44.169321893373493</v>
          </cell>
          <cell r="AD1013">
            <v>-91.268097511776773</v>
          </cell>
          <cell r="AE1013" t="str">
            <v>15673 E 3RD ST</v>
          </cell>
          <cell r="AF1013" t="str">
            <v>ETTRICK</v>
          </cell>
          <cell r="AG1013" t="str">
            <v>54627</v>
          </cell>
          <cell r="AH1013">
            <v>0</v>
          </cell>
          <cell r="AI1013" t="str">
            <v>-</v>
          </cell>
          <cell r="AJ1013" t="str">
            <v>-</v>
          </cell>
          <cell r="AK1013" t="str">
            <v>X</v>
          </cell>
        </row>
        <row r="1014">
          <cell r="A1014" t="str">
            <v>ETRYWIXA</v>
          </cell>
          <cell r="B1014" t="str">
            <v>WI</v>
          </cell>
          <cell r="C1014" t="str">
            <v>WI</v>
          </cell>
          <cell r="D1014" t="str">
            <v>EAST TROY</v>
          </cell>
          <cell r="E1014" t="str">
            <v>ETRYWIXARS0</v>
          </cell>
          <cell r="F1014">
            <v>356</v>
          </cell>
          <cell r="G1014" t="str">
            <v>262642</v>
          </cell>
          <cell r="H1014">
            <v>3628</v>
          </cell>
          <cell r="I1014">
            <v>5872</v>
          </cell>
          <cell r="J1014">
            <v>3628</v>
          </cell>
          <cell r="K1014" t="str">
            <v>T156</v>
          </cell>
          <cell r="L1014" t="str">
            <v>0922</v>
          </cell>
          <cell r="M1014" t="str">
            <v>CENTURYTEL MIDWEST-WI LLC NW</v>
          </cell>
          <cell r="N1014" t="str">
            <v>NPRRWI</v>
          </cell>
          <cell r="O1014" t="str">
            <v>EAST TROY</v>
          </cell>
          <cell r="P1014" t="str">
            <v>EAST TROY</v>
          </cell>
          <cell r="Q1014"/>
          <cell r="R1014" t="str">
            <v>CT</v>
          </cell>
          <cell r="S1014" t="str">
            <v>MIDWEST</v>
          </cell>
          <cell r="T1014" t="str">
            <v>DUANE RING</v>
          </cell>
          <cell r="U1014" t="str">
            <v>CenturyTel of the Midwest-Wisconsin, LLC</v>
          </cell>
          <cell r="V1014" t="str">
            <v>NECA</v>
          </cell>
          <cell r="W1014">
            <v>922</v>
          </cell>
          <cell r="X1014" t="str">
            <v>SOUTHEAST WISCONSIN</v>
          </cell>
          <cell r="Y1014">
            <v>5872</v>
          </cell>
          <cell r="Z1014">
            <v>3628</v>
          </cell>
          <cell r="AA1014">
            <v>0</v>
          </cell>
          <cell r="AB1014">
            <v>0</v>
          </cell>
          <cell r="AC1014">
            <v>42.782768573279988</v>
          </cell>
          <cell r="AD1014">
            <v>-88.408618699053363</v>
          </cell>
          <cell r="AE1014" t="str">
            <v>118 CLARK</v>
          </cell>
          <cell r="AF1014" t="str">
            <v>EAST TROY</v>
          </cell>
          <cell r="AG1014" t="str">
            <v>53120</v>
          </cell>
          <cell r="AH1014">
            <v>0</v>
          </cell>
          <cell r="AI1014" t="str">
            <v>X</v>
          </cell>
          <cell r="AJ1014" t="str">
            <v>-</v>
          </cell>
          <cell r="AK1014" t="str">
            <v>X</v>
          </cell>
        </row>
        <row r="1015">
          <cell r="A1015" t="str">
            <v>ETVLALXA</v>
          </cell>
          <cell r="B1015" t="str">
            <v>AL</v>
          </cell>
          <cell r="C1015" t="str">
            <v>AL</v>
          </cell>
          <cell r="D1015" t="str">
            <v>ETHELSVILLE</v>
          </cell>
          <cell r="E1015" t="str">
            <v>ETVLALXARS0</v>
          </cell>
          <cell r="F1015">
            <v>476</v>
          </cell>
          <cell r="G1015" t="str">
            <v>205658</v>
          </cell>
          <cell r="H1015">
            <v>2662</v>
          </cell>
          <cell r="I1015">
            <v>7657</v>
          </cell>
          <cell r="J1015">
            <v>2662</v>
          </cell>
          <cell r="K1015" t="str">
            <v>T801</v>
          </cell>
          <cell r="L1015" t="str">
            <v>9789</v>
          </cell>
          <cell r="M1015" t="str">
            <v>CENTURYTEL TEL AL LLC (NORTHERN)</v>
          </cell>
          <cell r="N1015" t="str">
            <v>ETVLAL</v>
          </cell>
          <cell r="O1015" t="str">
            <v>ETHELSVILLE</v>
          </cell>
          <cell r="P1015" t="str">
            <v>ETHELSVL</v>
          </cell>
          <cell r="R1015" t="str">
            <v>CT</v>
          </cell>
          <cell r="S1015" t="str">
            <v>EAST</v>
          </cell>
          <cell r="T1015" t="str">
            <v>KEVIN MCCARTER</v>
          </cell>
          <cell r="U1015" t="str">
            <v>CenturyTel of Alabama, LLC</v>
          </cell>
          <cell r="V1015" t="str">
            <v>CenturyTel FCC #2 and #3</v>
          </cell>
          <cell r="W1015">
            <v>9789</v>
          </cell>
          <cell r="X1015" t="str">
            <v>BIRMINGHAM ALABAMA</v>
          </cell>
          <cell r="Y1015">
            <v>7656</v>
          </cell>
          <cell r="Z1015">
            <v>2662</v>
          </cell>
          <cell r="AA1015">
            <v>1</v>
          </cell>
          <cell r="AB1015">
            <v>0</v>
          </cell>
          <cell r="AC1015">
            <v>33.416329575512854</v>
          </cell>
          <cell r="AD1015">
            <v>-88.210377707409293</v>
          </cell>
          <cell r="AE1015" t="str">
            <v>13 MAIN ST</v>
          </cell>
          <cell r="AF1015" t="str">
            <v>ETHELSVILLE</v>
          </cell>
          <cell r="AG1015" t="str">
            <v>35461</v>
          </cell>
          <cell r="AH1015">
            <v>0</v>
          </cell>
          <cell r="AI1015" t="str">
            <v>X</v>
          </cell>
          <cell r="AJ1015" t="str">
            <v>-</v>
          </cell>
          <cell r="AK1015" t="str">
            <v>X</v>
          </cell>
        </row>
        <row r="1016">
          <cell r="A1016" t="str">
            <v>ETVLSCXA</v>
          </cell>
          <cell r="B1016" t="str">
            <v>SC</v>
          </cell>
          <cell r="C1016" t="str">
            <v>SC</v>
          </cell>
          <cell r="D1016" t="str">
            <v>EUTAWVILLE</v>
          </cell>
          <cell r="E1016" t="str">
            <v>ETVLSCXARS0</v>
          </cell>
          <cell r="F1016">
            <v>434</v>
          </cell>
          <cell r="G1016" t="str">
            <v>803492</v>
          </cell>
          <cell r="H1016">
            <v>1413</v>
          </cell>
          <cell r="I1016">
            <v>6948</v>
          </cell>
          <cell r="J1016">
            <v>1413</v>
          </cell>
          <cell r="K1016" t="str">
            <v>T862</v>
          </cell>
          <cell r="L1016" t="str">
            <v>0506</v>
          </cell>
          <cell r="M1016" t="str">
            <v>UNITED TELEPHONE CO CAROLINAS</v>
          </cell>
          <cell r="N1016" t="str">
            <v>ETVLSC</v>
          </cell>
          <cell r="O1016" t="str">
            <v>EUTAWVILLE</v>
          </cell>
          <cell r="P1016" t="str">
            <v>EUTAWVILLE</v>
          </cell>
          <cell r="R1016" t="str">
            <v>EQ</v>
          </cell>
          <cell r="S1016" t="str">
            <v>EAST</v>
          </cell>
          <cell r="T1016" t="str">
            <v>KEVIN MCCARTER</v>
          </cell>
          <cell r="U1016" t="str">
            <v>UNITED TELEPHONE CO CAROLINAS</v>
          </cell>
          <cell r="V1016" t="e">
            <v>#N/A</v>
          </cell>
          <cell r="W1016" t="e">
            <v>#N/A</v>
          </cell>
          <cell r="X1016" t="e">
            <v>#N/A</v>
          </cell>
          <cell r="Y1016" t="e">
            <v>#N/A</v>
          </cell>
          <cell r="Z1016" t="e">
            <v>#N/A</v>
          </cell>
          <cell r="AA1016" t="e">
            <v>#N/A</v>
          </cell>
          <cell r="AB1016" t="e">
            <v>#N/A</v>
          </cell>
          <cell r="AC1016">
            <v>33.397137000000001</v>
          </cell>
          <cell r="AD1016">
            <v>-80.347511999999995</v>
          </cell>
          <cell r="AE1016" t="e">
            <v>#N/A</v>
          </cell>
          <cell r="AF1016" t="e">
            <v>#N/A</v>
          </cell>
          <cell r="AG1016" t="e">
            <v>#N/A</v>
          </cell>
          <cell r="AH1016" t="e">
            <v>#N/A</v>
          </cell>
          <cell r="AI1016" t="e">
            <v>#N/A</v>
          </cell>
          <cell r="AJ1016" t="e">
            <v>#N/A</v>
          </cell>
          <cell r="AK1016" t="e">
            <v>#N/A</v>
          </cell>
        </row>
        <row r="1017">
          <cell r="A1017" t="str">
            <v>EUCLPAXE</v>
          </cell>
          <cell r="B1017" t="str">
            <v>PA</v>
          </cell>
          <cell r="C1017" t="str">
            <v>PA</v>
          </cell>
          <cell r="D1017" t="str">
            <v>EAU CLAIRE</v>
          </cell>
          <cell r="E1017" t="str">
            <v>EUCLPAXERS0</v>
          </cell>
          <cell r="F1017">
            <v>234</v>
          </cell>
          <cell r="G1017" t="str">
            <v>724791</v>
          </cell>
          <cell r="H1017">
            <v>2240</v>
          </cell>
          <cell r="I1017">
            <v>5475</v>
          </cell>
          <cell r="J1017">
            <v>2240</v>
          </cell>
          <cell r="K1017" t="str">
            <v>T856</v>
          </cell>
          <cell r="L1017" t="str">
            <v>0209</v>
          </cell>
          <cell r="M1017" t="str">
            <v>UNITED TEL CO. OF PENNSYLVANIA</v>
          </cell>
          <cell r="N1017" t="str">
            <v>EUCLPA</v>
          </cell>
          <cell r="O1017" t="str">
            <v>EAU CLAIRE</v>
          </cell>
          <cell r="P1017" t="str">
            <v>EAU CLAIRE</v>
          </cell>
          <cell r="R1017" t="str">
            <v>EQ</v>
          </cell>
          <cell r="S1017" t="str">
            <v>EAST</v>
          </cell>
          <cell r="T1017" t="str">
            <v>KEVIN MCCARTER</v>
          </cell>
          <cell r="U1017" t="str">
            <v>UNITED TEL CO. OF PENNSYLVANIA</v>
          </cell>
          <cell r="V1017" t="e">
            <v>#N/A</v>
          </cell>
          <cell r="W1017" t="e">
            <v>#N/A</v>
          </cell>
          <cell r="X1017" t="e">
            <v>#N/A</v>
          </cell>
          <cell r="Y1017" t="e">
            <v>#N/A</v>
          </cell>
          <cell r="Z1017" t="e">
            <v>#N/A</v>
          </cell>
          <cell r="AA1017" t="e">
            <v>#N/A</v>
          </cell>
          <cell r="AB1017" t="e">
            <v>#N/A</v>
          </cell>
          <cell r="AC1017">
            <v>41.136096000000002</v>
          </cell>
          <cell r="AD1017">
            <v>-79.799064999999999</v>
          </cell>
          <cell r="AE1017" t="e">
            <v>#N/A</v>
          </cell>
          <cell r="AF1017" t="e">
            <v>#N/A</v>
          </cell>
          <cell r="AG1017" t="e">
            <v>#N/A</v>
          </cell>
          <cell r="AH1017" t="e">
            <v>#N/A</v>
          </cell>
          <cell r="AI1017" t="e">
            <v>#N/A</v>
          </cell>
          <cell r="AJ1017" t="e">
            <v>#N/A</v>
          </cell>
          <cell r="AK1017" t="e">
            <v>#N/A</v>
          </cell>
        </row>
        <row r="1018">
          <cell r="A1018" t="str">
            <v>EUGNMOXA</v>
          </cell>
          <cell r="B1018" t="str">
            <v>MO</v>
          </cell>
          <cell r="C1018" t="str">
            <v>MO</v>
          </cell>
          <cell r="D1018" t="str">
            <v>EUGENE</v>
          </cell>
          <cell r="E1018" t="str">
            <v>EUGNMOXARS0</v>
          </cell>
          <cell r="F1018">
            <v>521</v>
          </cell>
          <cell r="G1018" t="str">
            <v>573498</v>
          </cell>
          <cell r="H1018">
            <v>3797</v>
          </cell>
          <cell r="I1018">
            <v>7023</v>
          </cell>
          <cell r="J1018">
            <v>3797</v>
          </cell>
          <cell r="K1018" t="str">
            <v>T867</v>
          </cell>
          <cell r="L1018" t="str">
            <v>1811</v>
          </cell>
          <cell r="M1018" t="str">
            <v>EMBARQ MISSOURI, INC. - MO</v>
          </cell>
          <cell r="N1018" t="str">
            <v>EUGNMO</v>
          </cell>
          <cell r="O1018" t="str">
            <v>EUGENE</v>
          </cell>
          <cell r="P1018" t="str">
            <v>EUGENE</v>
          </cell>
          <cell r="R1018" t="str">
            <v>EQ</v>
          </cell>
          <cell r="S1018" t="str">
            <v>MIDWEST</v>
          </cell>
          <cell r="T1018" t="str">
            <v>DUANE RING</v>
          </cell>
          <cell r="U1018" t="str">
            <v>EMBARQ MISSOURI, INC. - MO</v>
          </cell>
          <cell r="V1018" t="e">
            <v>#N/A</v>
          </cell>
          <cell r="W1018" t="e">
            <v>#N/A</v>
          </cell>
          <cell r="X1018" t="e">
            <v>#N/A</v>
          </cell>
          <cell r="Y1018" t="e">
            <v>#N/A</v>
          </cell>
          <cell r="Z1018" t="e">
            <v>#N/A</v>
          </cell>
          <cell r="AA1018" t="e">
            <v>#N/A</v>
          </cell>
          <cell r="AB1018" t="e">
            <v>#N/A</v>
          </cell>
          <cell r="AC1018">
            <v>38.353116999999997</v>
          </cell>
          <cell r="AD1018">
            <v>-92.403558000000004</v>
          </cell>
          <cell r="AE1018" t="e">
            <v>#N/A</v>
          </cell>
          <cell r="AF1018" t="e">
            <v>#N/A</v>
          </cell>
          <cell r="AG1018" t="e">
            <v>#N/A</v>
          </cell>
          <cell r="AH1018" t="e">
            <v>#N/A</v>
          </cell>
          <cell r="AI1018" t="e">
            <v>#N/A</v>
          </cell>
          <cell r="AJ1018" t="e">
            <v>#N/A</v>
          </cell>
          <cell r="AK1018" t="e">
            <v>#N/A</v>
          </cell>
        </row>
        <row r="1019">
          <cell r="A1019" t="str">
            <v>EUGNOR28</v>
          </cell>
          <cell r="B1019" t="str">
            <v>OR</v>
          </cell>
          <cell r="C1019" t="str">
            <v>OR</v>
          </cell>
          <cell r="D1019" t="str">
            <v>EUGENE RIVER ROAD</v>
          </cell>
          <cell r="E1019" t="str">
            <v>EUGNOR28DS0</v>
          </cell>
          <cell r="F1019">
            <v>670</v>
          </cell>
          <cell r="G1019" t="str">
            <v>541461</v>
          </cell>
          <cell r="H1019">
            <v>8961</v>
          </cell>
          <cell r="I1019">
            <v>7120</v>
          </cell>
          <cell r="J1019">
            <v>8961</v>
          </cell>
          <cell r="K1019" t="str">
            <v>T600</v>
          </cell>
          <cell r="L1019" t="str">
            <v>9638</v>
          </cell>
          <cell r="M1019" t="str">
            <v>QWEST CORPORATION</v>
          </cell>
          <cell r="N1019" t="str">
            <v>EUGNOR28</v>
          </cell>
          <cell r="O1019" t="str">
            <v>EUGENE</v>
          </cell>
          <cell r="P1019" t="str">
            <v>EUGENE</v>
          </cell>
          <cell r="R1019" t="str">
            <v>Q</v>
          </cell>
          <cell r="S1019" t="str">
            <v>WEST</v>
          </cell>
          <cell r="T1019" t="str">
            <v>BRIAN STADING</v>
          </cell>
          <cell r="U1019" t="str">
            <v>QWEST CORPORATION</v>
          </cell>
          <cell r="V1019" t="e">
            <v>#N/A</v>
          </cell>
          <cell r="W1019" t="e">
            <v>#N/A</v>
          </cell>
          <cell r="X1019" t="e">
            <v>#N/A</v>
          </cell>
          <cell r="Y1019" t="e">
            <v>#N/A</v>
          </cell>
          <cell r="Z1019" t="e">
            <v>#N/A</v>
          </cell>
          <cell r="AA1019" t="e">
            <v>#N/A</v>
          </cell>
          <cell r="AB1019" t="e">
            <v>#N/A</v>
          </cell>
          <cell r="AC1019">
            <v>44.092498999999997</v>
          </cell>
          <cell r="AD1019">
            <v>-123.124725</v>
          </cell>
          <cell r="AE1019" t="e">
            <v>#N/A</v>
          </cell>
          <cell r="AF1019" t="e">
            <v>#N/A</v>
          </cell>
          <cell r="AG1019" t="e">
            <v>#N/A</v>
          </cell>
          <cell r="AH1019" t="e">
            <v>#N/A</v>
          </cell>
          <cell r="AI1019" t="e">
            <v>#N/A</v>
          </cell>
          <cell r="AJ1019" t="e">
            <v>#N/A</v>
          </cell>
          <cell r="AK1019" t="e">
            <v>#N/A</v>
          </cell>
        </row>
        <row r="1020">
          <cell r="A1020" t="str">
            <v>EUGNOR53</v>
          </cell>
          <cell r="B1020" t="str">
            <v>OR</v>
          </cell>
          <cell r="C1020" t="str">
            <v>OR</v>
          </cell>
          <cell r="D1020" t="str">
            <v>EUGENE 10TH AVE</v>
          </cell>
          <cell r="E1020" t="str">
            <v>EUGNOR53DS1</v>
          </cell>
          <cell r="F1020">
            <v>670</v>
          </cell>
          <cell r="G1020" t="str">
            <v>458205</v>
          </cell>
          <cell r="H1020">
            <v>8955</v>
          </cell>
          <cell r="I1020">
            <v>7128</v>
          </cell>
          <cell r="J1020">
            <v>8955</v>
          </cell>
          <cell r="K1020" t="str">
            <v>T600</v>
          </cell>
          <cell r="L1020" t="str">
            <v>9638</v>
          </cell>
          <cell r="M1020" t="str">
            <v>QWEST CORPORATION</v>
          </cell>
          <cell r="N1020" t="str">
            <v>EUGNOR53</v>
          </cell>
          <cell r="O1020" t="str">
            <v>EUGENE</v>
          </cell>
          <cell r="P1020" t="str">
            <v>EUGENE</v>
          </cell>
          <cell r="R1020" t="str">
            <v>Q</v>
          </cell>
          <cell r="S1020" t="str">
            <v>WEST</v>
          </cell>
          <cell r="T1020" t="str">
            <v>BRIAN STADING</v>
          </cell>
          <cell r="U1020" t="str">
            <v>QWEST CORPORATION</v>
          </cell>
          <cell r="V1020" t="e">
            <v>#N/A</v>
          </cell>
          <cell r="W1020" t="e">
            <v>#N/A</v>
          </cell>
          <cell r="X1020" t="e">
            <v>#N/A</v>
          </cell>
          <cell r="Y1020" t="e">
            <v>#N/A</v>
          </cell>
          <cell r="Z1020" t="e">
            <v>#N/A</v>
          </cell>
          <cell r="AA1020" t="e">
            <v>#N/A</v>
          </cell>
          <cell r="AB1020" t="e">
            <v>#N/A</v>
          </cell>
          <cell r="AC1020">
            <v>44.048889000000003</v>
          </cell>
          <cell r="AD1020">
            <v>-123.08944700000001</v>
          </cell>
          <cell r="AE1020" t="e">
            <v>#N/A</v>
          </cell>
          <cell r="AF1020" t="e">
            <v>#N/A</v>
          </cell>
          <cell r="AG1020" t="e">
            <v>#N/A</v>
          </cell>
          <cell r="AH1020" t="e">
            <v>#N/A</v>
          </cell>
          <cell r="AI1020" t="e">
            <v>#N/A</v>
          </cell>
          <cell r="AJ1020" t="e">
            <v>#N/A</v>
          </cell>
          <cell r="AK1020" t="e">
            <v>#N/A</v>
          </cell>
        </row>
        <row r="1021">
          <cell r="A1021" t="str">
            <v>EURKWAXA</v>
          </cell>
          <cell r="B1021" t="str">
            <v>WA</v>
          </cell>
          <cell r="C1021" t="str">
            <v>WA</v>
          </cell>
          <cell r="D1021" t="str">
            <v>EUREKA</v>
          </cell>
          <cell r="E1021" t="str">
            <v>EURKWAXARS0</v>
          </cell>
          <cell r="F1021">
            <v>676</v>
          </cell>
          <cell r="G1021" t="str">
            <v>509749</v>
          </cell>
          <cell r="H1021">
            <v>8304</v>
          </cell>
          <cell r="I1021">
            <v>6546</v>
          </cell>
          <cell r="J1021">
            <v>8304</v>
          </cell>
          <cell r="K1021" t="str">
            <v>T141</v>
          </cell>
          <cell r="L1021" t="str">
            <v>2408</v>
          </cell>
          <cell r="M1021" t="str">
            <v>CENTURYTEL OF WASHINGTON</v>
          </cell>
          <cell r="N1021" t="str">
            <v>EURKWA</v>
          </cell>
          <cell r="O1021" t="str">
            <v>EUREKA</v>
          </cell>
          <cell r="P1021" t="str">
            <v>EUREKA</v>
          </cell>
          <cell r="R1021" t="str">
            <v>CT</v>
          </cell>
          <cell r="S1021" t="str">
            <v>WEST</v>
          </cell>
          <cell r="T1021" t="str">
            <v>BRIAN STADING</v>
          </cell>
          <cell r="U1021" t="str">
            <v>CenturyTel of Washington, Inc.</v>
          </cell>
          <cell r="V1021" t="str">
            <v>TUECA</v>
          </cell>
          <cell r="W1021">
            <v>2408</v>
          </cell>
          <cell r="X1021" t="str">
            <v>SPOKANE WASHINGTON</v>
          </cell>
          <cell r="Y1021">
            <v>6546</v>
          </cell>
          <cell r="Z1021">
            <v>8304</v>
          </cell>
          <cell r="AA1021">
            <v>0</v>
          </cell>
          <cell r="AB1021">
            <v>0</v>
          </cell>
          <cell r="AC1021">
            <v>46.381088895580071</v>
          </cell>
          <cell r="AD1021">
            <v>-118.51385618063455</v>
          </cell>
          <cell r="AE1021" t="str">
            <v>KIMBALL RD &amp; ELWOOD</v>
          </cell>
          <cell r="AF1021" t="str">
            <v>EUREKA</v>
          </cell>
          <cell r="AG1021" t="str">
            <v>99348</v>
          </cell>
          <cell r="AH1021">
            <v>0</v>
          </cell>
          <cell r="AI1021" t="str">
            <v>X</v>
          </cell>
          <cell r="AJ1021" t="str">
            <v>-</v>
          </cell>
          <cell r="AK1021" t="str">
            <v>X</v>
          </cell>
        </row>
        <row r="1022">
          <cell r="A1022" t="str">
            <v>EVCYPAXE</v>
          </cell>
          <cell r="B1022" t="str">
            <v>PA</v>
          </cell>
          <cell r="C1022" t="str">
            <v>PA</v>
          </cell>
          <cell r="D1022" t="str">
            <v>EVANS CITY</v>
          </cell>
          <cell r="E1022" t="str">
            <v>EVCYPAXERS0</v>
          </cell>
          <cell r="F1022">
            <v>234</v>
          </cell>
          <cell r="G1022" t="str">
            <v>724538</v>
          </cell>
          <cell r="H1022">
            <v>2233</v>
          </cell>
          <cell r="I1022">
            <v>5566</v>
          </cell>
          <cell r="J1022">
            <v>2233</v>
          </cell>
          <cell r="K1022" t="str">
            <v>T856</v>
          </cell>
          <cell r="L1022" t="str">
            <v>0209</v>
          </cell>
          <cell r="M1022" t="str">
            <v>UNITED TEL CO. OF PENNSYLVANIA</v>
          </cell>
          <cell r="N1022" t="str">
            <v>EVCYPA</v>
          </cell>
          <cell r="O1022" t="str">
            <v>EVANS CITY</v>
          </cell>
          <cell r="P1022" t="str">
            <v>EVANS CITY</v>
          </cell>
          <cell r="R1022" t="str">
            <v>EQ</v>
          </cell>
          <cell r="S1022" t="str">
            <v>EAST</v>
          </cell>
          <cell r="T1022" t="str">
            <v>KEVIN MCCARTER</v>
          </cell>
          <cell r="U1022" t="str">
            <v>UNITED TEL CO. OF PENNSYLVANIA</v>
          </cell>
          <cell r="V1022" t="e">
            <v>#N/A</v>
          </cell>
          <cell r="W1022" t="e">
            <v>#N/A</v>
          </cell>
          <cell r="X1022" t="e">
            <v>#N/A</v>
          </cell>
          <cell r="Y1022" t="e">
            <v>#N/A</v>
          </cell>
          <cell r="Z1022" t="e">
            <v>#N/A</v>
          </cell>
          <cell r="AA1022" t="e">
            <v>#N/A</v>
          </cell>
          <cell r="AB1022" t="e">
            <v>#N/A</v>
          </cell>
          <cell r="AC1022">
            <v>40.769886999999997</v>
          </cell>
          <cell r="AD1022">
            <v>-80.063180000000003</v>
          </cell>
          <cell r="AE1022" t="e">
            <v>#N/A</v>
          </cell>
          <cell r="AF1022" t="e">
            <v>#N/A</v>
          </cell>
          <cell r="AG1022" t="e">
            <v>#N/A</v>
          </cell>
          <cell r="AH1022" t="e">
            <v>#N/A</v>
          </cell>
          <cell r="AI1022" t="e">
            <v>#N/A</v>
          </cell>
          <cell r="AJ1022" t="e">
            <v>#N/A</v>
          </cell>
          <cell r="AK1022" t="e">
            <v>#N/A</v>
          </cell>
        </row>
        <row r="1023">
          <cell r="A1023" t="str">
            <v>EVLTMNEV</v>
          </cell>
          <cell r="B1023" t="str">
            <v>MN</v>
          </cell>
          <cell r="C1023" t="str">
            <v>MN</v>
          </cell>
          <cell r="D1023" t="str">
            <v>EVELETH</v>
          </cell>
          <cell r="E1023" t="str">
            <v>EVLTMNEVRS0</v>
          </cell>
          <cell r="F1023">
            <v>624</v>
          </cell>
          <cell r="G1023" t="str">
            <v>218288</v>
          </cell>
          <cell r="H1023">
            <v>4652</v>
          </cell>
          <cell r="I1023">
            <v>5246</v>
          </cell>
          <cell r="J1023">
            <v>4652</v>
          </cell>
          <cell r="K1023" t="str">
            <v>T600</v>
          </cell>
          <cell r="L1023" t="str">
            <v>9631</v>
          </cell>
          <cell r="M1023" t="str">
            <v>QWEST CORPORATION</v>
          </cell>
          <cell r="N1023" t="str">
            <v>EVLTMNEV</v>
          </cell>
          <cell r="O1023" t="str">
            <v>VIRGINIA</v>
          </cell>
          <cell r="P1023" t="str">
            <v>VIRGINIA</v>
          </cell>
          <cell r="R1023" t="str">
            <v>Q</v>
          </cell>
          <cell r="S1023" t="str">
            <v>MIDWEST</v>
          </cell>
          <cell r="T1023" t="str">
            <v>DUANE RING</v>
          </cell>
          <cell r="U1023" t="str">
            <v>QWEST CORPORATION</v>
          </cell>
          <cell r="V1023" t="e">
            <v>#N/A</v>
          </cell>
          <cell r="W1023" t="e">
            <v>#N/A</v>
          </cell>
          <cell r="X1023" t="e">
            <v>#N/A</v>
          </cell>
          <cell r="Y1023" t="e">
            <v>#N/A</v>
          </cell>
          <cell r="Z1023" t="e">
            <v>#N/A</v>
          </cell>
          <cell r="AA1023" t="e">
            <v>#N/A</v>
          </cell>
          <cell r="AB1023" t="e">
            <v>#N/A</v>
          </cell>
          <cell r="AC1023">
            <v>47.465000000000003</v>
          </cell>
          <cell r="AD1023">
            <v>-92.524719000000005</v>
          </cell>
          <cell r="AE1023" t="e">
            <v>#N/A</v>
          </cell>
          <cell r="AF1023" t="e">
            <v>#N/A</v>
          </cell>
          <cell r="AG1023" t="e">
            <v>#N/A</v>
          </cell>
          <cell r="AH1023" t="e">
            <v>#N/A</v>
          </cell>
          <cell r="AI1023" t="e">
            <v>#N/A</v>
          </cell>
          <cell r="AJ1023" t="e">
            <v>#N/A</v>
          </cell>
          <cell r="AK1023" t="e">
            <v>#N/A</v>
          </cell>
        </row>
        <row r="1024">
          <cell r="A1024" t="str">
            <v>EVRGCOMA</v>
          </cell>
          <cell r="B1024" t="str">
            <v>CO</v>
          </cell>
          <cell r="C1024" t="str">
            <v>CO</v>
          </cell>
          <cell r="D1024" t="str">
            <v>EVERGREEN</v>
          </cell>
          <cell r="E1024" t="str">
            <v>EVRGCOMADS0</v>
          </cell>
          <cell r="F1024">
            <v>656</v>
          </cell>
          <cell r="G1024" t="str">
            <v>303670</v>
          </cell>
          <cell r="H1024">
            <v>5944</v>
          </cell>
          <cell r="I1024">
            <v>7539</v>
          </cell>
          <cell r="J1024">
            <v>5944</v>
          </cell>
          <cell r="K1024" t="str">
            <v>T600</v>
          </cell>
          <cell r="L1024" t="str">
            <v>9636</v>
          </cell>
          <cell r="M1024" t="str">
            <v>QWEST CORPORATION</v>
          </cell>
          <cell r="N1024" t="str">
            <v>EVRGCOMA</v>
          </cell>
          <cell r="O1024" t="str">
            <v>EVERGREEN</v>
          </cell>
          <cell r="P1024" t="str">
            <v>DENVER</v>
          </cell>
          <cell r="R1024" t="str">
            <v>Q</v>
          </cell>
          <cell r="S1024" t="str">
            <v>MOUNTAIN WEST</v>
          </cell>
          <cell r="T1024" t="str">
            <v>TERRY BEELER</v>
          </cell>
          <cell r="U1024" t="str">
            <v>QWEST CORPORATION</v>
          </cell>
          <cell r="V1024" t="e">
            <v>#N/A</v>
          </cell>
          <cell r="W1024" t="e">
            <v>#N/A</v>
          </cell>
          <cell r="X1024" t="e">
            <v>#N/A</v>
          </cell>
          <cell r="Y1024" t="e">
            <v>#N/A</v>
          </cell>
          <cell r="Z1024" t="e">
            <v>#N/A</v>
          </cell>
          <cell r="AA1024" t="e">
            <v>#N/A</v>
          </cell>
          <cell r="AB1024" t="e">
            <v>#N/A</v>
          </cell>
          <cell r="AC1024">
            <v>39.632778000000002</v>
          </cell>
          <cell r="AD1024">
            <v>-105.32</v>
          </cell>
          <cell r="AE1024" t="e">
            <v>#N/A</v>
          </cell>
          <cell r="AF1024" t="e">
            <v>#N/A</v>
          </cell>
          <cell r="AG1024" t="e">
            <v>#N/A</v>
          </cell>
          <cell r="AH1024" t="e">
            <v>#N/A</v>
          </cell>
          <cell r="AI1024" t="e">
            <v>#N/A</v>
          </cell>
          <cell r="AJ1024" t="e">
            <v>#N/A</v>
          </cell>
          <cell r="AK1024" t="e">
            <v>#N/A</v>
          </cell>
        </row>
        <row r="1025">
          <cell r="A1025" t="str">
            <v>EVRGFLXA</v>
          </cell>
          <cell r="B1025" t="str">
            <v>FL</v>
          </cell>
          <cell r="C1025" t="str">
            <v>FL</v>
          </cell>
          <cell r="D1025" t="str">
            <v>EVERGLADES</v>
          </cell>
          <cell r="E1025" t="str">
            <v>EVRGFLXARS1</v>
          </cell>
          <cell r="F1025">
            <v>939</v>
          </cell>
          <cell r="G1025" t="str">
            <v>239695</v>
          </cell>
          <cell r="H1025">
            <v>739</v>
          </cell>
          <cell r="I1025">
            <v>8459</v>
          </cell>
          <cell r="J1025">
            <v>739</v>
          </cell>
          <cell r="K1025" t="str">
            <v>T886</v>
          </cell>
          <cell r="L1025" t="str">
            <v>0341</v>
          </cell>
          <cell r="M1025" t="str">
            <v>EMBARQ FLORIDA, INC.</v>
          </cell>
          <cell r="N1025" t="str">
            <v>EVRGFL</v>
          </cell>
          <cell r="O1025" t="str">
            <v>EVERGLADES</v>
          </cell>
          <cell r="P1025" t="str">
            <v>EVERGLADES</v>
          </cell>
          <cell r="R1025" t="str">
            <v>EQ</v>
          </cell>
          <cell r="S1025" t="str">
            <v>EAST</v>
          </cell>
          <cell r="T1025" t="str">
            <v>KEVIN MCCARTER</v>
          </cell>
          <cell r="U1025" t="str">
            <v>EMBARQ FLORIDA, INC.</v>
          </cell>
          <cell r="V1025" t="e">
            <v>#N/A</v>
          </cell>
          <cell r="W1025" t="e">
            <v>#N/A</v>
          </cell>
          <cell r="X1025" t="e">
            <v>#N/A</v>
          </cell>
          <cell r="Y1025" t="e">
            <v>#N/A</v>
          </cell>
          <cell r="Z1025" t="e">
            <v>#N/A</v>
          </cell>
          <cell r="AA1025" t="e">
            <v>#N/A</v>
          </cell>
          <cell r="AB1025" t="e">
            <v>#N/A</v>
          </cell>
          <cell r="AC1025">
            <v>25.856957000000001</v>
          </cell>
          <cell r="AD1025">
            <v>-81.386420999999999</v>
          </cell>
          <cell r="AE1025" t="e">
            <v>#N/A</v>
          </cell>
          <cell r="AF1025" t="e">
            <v>#N/A</v>
          </cell>
          <cell r="AG1025" t="e">
            <v>#N/A</v>
          </cell>
          <cell r="AH1025" t="e">
            <v>#N/A</v>
          </cell>
          <cell r="AI1025" t="e">
            <v>#N/A</v>
          </cell>
          <cell r="AJ1025" t="e">
            <v>#N/A</v>
          </cell>
          <cell r="AK1025" t="e">
            <v>#N/A</v>
          </cell>
        </row>
        <row r="1026">
          <cell r="A1026" t="str">
            <v>EVRTPAXE</v>
          </cell>
          <cell r="B1026" t="str">
            <v>PA</v>
          </cell>
          <cell r="C1026" t="str">
            <v>PA</v>
          </cell>
          <cell r="D1026" t="str">
            <v>EVERETT</v>
          </cell>
          <cell r="E1026" t="str">
            <v>EVRTPAXERS1</v>
          </cell>
          <cell r="F1026">
            <v>230</v>
          </cell>
          <cell r="G1026" t="str">
            <v>814652</v>
          </cell>
          <cell r="H1026">
            <v>1907</v>
          </cell>
          <cell r="I1026">
            <v>5549</v>
          </cell>
          <cell r="J1026">
            <v>1907</v>
          </cell>
          <cell r="K1026" t="str">
            <v>T856</v>
          </cell>
          <cell r="L1026" t="str">
            <v>0209</v>
          </cell>
          <cell r="M1026" t="str">
            <v>UNITED TEL CO. OF PENNSYLVANIA</v>
          </cell>
          <cell r="N1026" t="str">
            <v>EVRTPA</v>
          </cell>
          <cell r="O1026" t="str">
            <v>EVERETT</v>
          </cell>
          <cell r="P1026" t="str">
            <v>EVERETT</v>
          </cell>
          <cell r="R1026" t="str">
            <v>EQ</v>
          </cell>
          <cell r="S1026" t="str">
            <v>EAST</v>
          </cell>
          <cell r="T1026" t="str">
            <v>KEVIN MCCARTER</v>
          </cell>
          <cell r="U1026" t="str">
            <v>UNITED TEL CO. OF PENNSYLVANIA</v>
          </cell>
          <cell r="V1026" t="e">
            <v>#N/A</v>
          </cell>
          <cell r="W1026" t="e">
            <v>#N/A</v>
          </cell>
          <cell r="X1026" t="e">
            <v>#N/A</v>
          </cell>
          <cell r="Y1026" t="e">
            <v>#N/A</v>
          </cell>
          <cell r="Z1026" t="e">
            <v>#N/A</v>
          </cell>
          <cell r="AA1026" t="e">
            <v>#N/A</v>
          </cell>
          <cell r="AB1026" t="e">
            <v>#N/A</v>
          </cell>
          <cell r="AC1026">
            <v>40.012785000000001</v>
          </cell>
          <cell r="AD1026">
            <v>-78.373936</v>
          </cell>
          <cell r="AE1026" t="e">
            <v>#N/A</v>
          </cell>
          <cell r="AF1026" t="e">
            <v>#N/A</v>
          </cell>
          <cell r="AG1026" t="e">
            <v>#N/A</v>
          </cell>
          <cell r="AH1026" t="e">
            <v>#N/A</v>
          </cell>
          <cell r="AI1026" t="e">
            <v>#N/A</v>
          </cell>
          <cell r="AJ1026" t="e">
            <v>#N/A</v>
          </cell>
          <cell r="AK1026" t="e">
            <v>#N/A</v>
          </cell>
        </row>
        <row r="1027">
          <cell r="A1027" t="str">
            <v>EVSHARXA</v>
          </cell>
          <cell r="B1027" t="str">
            <v>AR</v>
          </cell>
          <cell r="C1027" t="str">
            <v>AR</v>
          </cell>
          <cell r="D1027" t="str">
            <v>EVENING SHADE</v>
          </cell>
          <cell r="E1027" t="str">
            <v>EVSHARXARS1</v>
          </cell>
          <cell r="F1027">
            <v>528</v>
          </cell>
          <cell r="G1027" t="str">
            <v>870266</v>
          </cell>
          <cell r="H1027">
            <v>3464</v>
          </cell>
          <cell r="I1027">
            <v>7413</v>
          </cell>
          <cell r="J1027">
            <v>3464</v>
          </cell>
          <cell r="K1027" t="str">
            <v>T044</v>
          </cell>
          <cell r="L1027" t="str">
            <v>1706</v>
          </cell>
          <cell r="M1027" t="str">
            <v>CENTURYTEL OF ARKANSAS, INC.</v>
          </cell>
          <cell r="N1027" t="str">
            <v>EVSHAR</v>
          </cell>
          <cell r="O1027" t="str">
            <v>EVENING SHADE</v>
          </cell>
          <cell r="P1027" t="str">
            <v>EVENNGSHAD</v>
          </cell>
          <cell r="R1027" t="str">
            <v>CT</v>
          </cell>
          <cell r="S1027" t="str">
            <v>EAST</v>
          </cell>
          <cell r="T1027" t="str">
            <v>KEVIN MCCARTER</v>
          </cell>
          <cell r="U1027" t="str">
            <v>CenturyTel of Arkansas, Inc.</v>
          </cell>
          <cell r="V1027" t="str">
            <v>CenturyTel FCC # 7</v>
          </cell>
          <cell r="W1027">
            <v>1706</v>
          </cell>
          <cell r="X1027" t="str">
            <v>LITTLE ROCK ARKANSAS</v>
          </cell>
          <cell r="Y1027">
            <v>7413</v>
          </cell>
          <cell r="Z1027">
            <v>3464</v>
          </cell>
          <cell r="AA1027">
            <v>0</v>
          </cell>
          <cell r="AB1027">
            <v>0</v>
          </cell>
          <cell r="AC1027">
            <v>36.065328197667355</v>
          </cell>
          <cell r="AD1027">
            <v>-91.6178539736635</v>
          </cell>
          <cell r="AE1027" t="str">
            <v>300 SOUTH HIGHWAY</v>
          </cell>
          <cell r="AF1027" t="str">
            <v>EVENING SHADE</v>
          </cell>
          <cell r="AG1027" t="str">
            <v>72532</v>
          </cell>
          <cell r="AH1027">
            <v>0</v>
          </cell>
          <cell r="AI1027" t="str">
            <v>X</v>
          </cell>
          <cell r="AJ1027" t="str">
            <v>-</v>
          </cell>
          <cell r="AK1027" t="str">
            <v>X</v>
          </cell>
        </row>
        <row r="1028">
          <cell r="A1028" t="str">
            <v>EVTNMOXA</v>
          </cell>
          <cell r="B1028" t="str">
            <v>MO</v>
          </cell>
          <cell r="C1028" t="str">
            <v>MO</v>
          </cell>
          <cell r="D1028" t="str">
            <v>EVERTON</v>
          </cell>
          <cell r="E1028" t="str">
            <v>EVTNMOXARS0</v>
          </cell>
          <cell r="F1028">
            <v>522</v>
          </cell>
          <cell r="G1028" t="str">
            <v>417535</v>
          </cell>
          <cell r="H1028">
            <v>3912</v>
          </cell>
          <cell r="I1028">
            <v>7315</v>
          </cell>
          <cell r="J1028">
            <v>3912</v>
          </cell>
          <cell r="K1028" t="str">
            <v>T095</v>
          </cell>
          <cell r="L1028" t="str">
            <v>1151</v>
          </cell>
          <cell r="M1028" t="str">
            <v>SPECTRA COMMUNICATIONS GROUP LLC</v>
          </cell>
          <cell r="N1028" t="str">
            <v>EVTNMO</v>
          </cell>
          <cell r="O1028" t="str">
            <v>EVERTON</v>
          </cell>
          <cell r="P1028" t="str">
            <v>EVERTON</v>
          </cell>
          <cell r="R1028" t="str">
            <v>CT</v>
          </cell>
          <cell r="S1028" t="str">
            <v>MIDWEST</v>
          </cell>
          <cell r="T1028" t="str">
            <v>DUANE RING</v>
          </cell>
          <cell r="U1028" t="str">
            <v>Spectra Communications Group, LLC</v>
          </cell>
          <cell r="V1028" t="str">
            <v>CenturyTel FCC #1</v>
          </cell>
          <cell r="W1028">
            <v>1151</v>
          </cell>
          <cell r="X1028" t="str">
            <v>SPRINGFIELD MISSOURI</v>
          </cell>
          <cell r="Y1028">
            <v>7315</v>
          </cell>
          <cell r="Z1028">
            <v>3912</v>
          </cell>
          <cell r="AA1028">
            <v>0</v>
          </cell>
          <cell r="AB1028">
            <v>0</v>
          </cell>
          <cell r="AC1028">
            <v>37.340802374836471</v>
          </cell>
          <cell r="AD1028">
            <v>-93.709194721901483</v>
          </cell>
          <cell r="AE1028" t="str">
            <v>NORTH ST &amp; EVERTON</v>
          </cell>
          <cell r="AF1028" t="str">
            <v>EVERTON</v>
          </cell>
          <cell r="AG1028" t="str">
            <v>65682</v>
          </cell>
          <cell r="AH1028">
            <v>0</v>
          </cell>
          <cell r="AI1028" t="str">
            <v>X</v>
          </cell>
          <cell r="AJ1028" t="str">
            <v>-</v>
          </cell>
          <cell r="AK1028" t="str">
            <v>X</v>
          </cell>
        </row>
        <row r="1029">
          <cell r="A1029" t="str">
            <v>EWFRPAXE</v>
          </cell>
          <cell r="B1029" t="str">
            <v>PA</v>
          </cell>
          <cell r="C1029" t="str">
            <v>PA</v>
          </cell>
          <cell r="D1029" t="str">
            <v>EAST WATERFORD</v>
          </cell>
          <cell r="E1029" t="str">
            <v>EWFRPAXERP0</v>
          </cell>
          <cell r="F1029">
            <v>226</v>
          </cell>
          <cell r="G1029" t="str">
            <v>717734</v>
          </cell>
          <cell r="H1029">
            <v>1845</v>
          </cell>
          <cell r="I1029">
            <v>5412</v>
          </cell>
          <cell r="J1029">
            <v>1845</v>
          </cell>
          <cell r="K1029" t="str">
            <v>T856</v>
          </cell>
          <cell r="L1029" t="str">
            <v>0209</v>
          </cell>
          <cell r="M1029" t="str">
            <v>UNITED TEL CO. OF PENNSYLVANIA</v>
          </cell>
          <cell r="N1029" t="str">
            <v>EWFRPA</v>
          </cell>
          <cell r="O1029" t="str">
            <v>EAST WATERFORD</v>
          </cell>
          <cell r="P1029" t="str">
            <v>EWATERFORD</v>
          </cell>
          <cell r="R1029" t="str">
            <v>EQ</v>
          </cell>
          <cell r="S1029" t="str">
            <v>EAST</v>
          </cell>
          <cell r="T1029" t="str">
            <v>KEVIN MCCARTER</v>
          </cell>
          <cell r="U1029" t="str">
            <v>UNITED TEL CO. OF PENNSYLVANIA</v>
          </cell>
          <cell r="V1029" t="e">
            <v>#N/A</v>
          </cell>
          <cell r="W1029" t="e">
            <v>#N/A</v>
          </cell>
          <cell r="X1029" t="e">
            <v>#N/A</v>
          </cell>
          <cell r="Y1029" t="e">
            <v>#N/A</v>
          </cell>
          <cell r="Z1029" t="e">
            <v>#N/A</v>
          </cell>
          <cell r="AA1029" t="e">
            <v>#N/A</v>
          </cell>
          <cell r="AB1029" t="e">
            <v>#N/A</v>
          </cell>
          <cell r="AC1029">
            <v>40.370303999999997</v>
          </cell>
          <cell r="AD1029">
            <v>-77.604912999999996</v>
          </cell>
          <cell r="AE1029" t="e">
            <v>#N/A</v>
          </cell>
          <cell r="AF1029" t="e">
            <v>#N/A</v>
          </cell>
          <cell r="AG1029" t="e">
            <v>#N/A</v>
          </cell>
          <cell r="AH1029" t="e">
            <v>#N/A</v>
          </cell>
          <cell r="AI1029" t="e">
            <v>#N/A</v>
          </cell>
          <cell r="AJ1029" t="e">
            <v>#N/A</v>
          </cell>
          <cell r="AK1029" t="e">
            <v>#N/A</v>
          </cell>
        </row>
        <row r="1030">
          <cell r="A1030" t="str">
            <v>EWNGMOXA</v>
          </cell>
          <cell r="B1030" t="str">
            <v>MO</v>
          </cell>
          <cell r="C1030" t="str">
            <v>MO</v>
          </cell>
          <cell r="D1030" t="str">
            <v>EWING</v>
          </cell>
          <cell r="E1030" t="str">
            <v>EWNGMOXARS0</v>
          </cell>
          <cell r="F1030">
            <v>520</v>
          </cell>
          <cell r="G1030" t="str">
            <v>573494</v>
          </cell>
          <cell r="H1030">
            <v>3845</v>
          </cell>
          <cell r="I1030">
            <v>6650</v>
          </cell>
          <cell r="J1030">
            <v>3845</v>
          </cell>
          <cell r="K1030" t="str">
            <v>T095</v>
          </cell>
          <cell r="L1030" t="str">
            <v>1151</v>
          </cell>
          <cell r="M1030" t="str">
            <v>SPECTRA COMMUNICATIONS GROUP LLC</v>
          </cell>
          <cell r="N1030" t="str">
            <v>EWNGMO</v>
          </cell>
          <cell r="O1030" t="str">
            <v>EWING</v>
          </cell>
          <cell r="P1030" t="str">
            <v>EWING</v>
          </cell>
          <cell r="R1030" t="str">
            <v>CT</v>
          </cell>
          <cell r="S1030" t="str">
            <v>MIDWEST</v>
          </cell>
          <cell r="T1030" t="str">
            <v>DUANE RING</v>
          </cell>
          <cell r="U1030" t="str">
            <v>Spectra Communications Group, LLC</v>
          </cell>
          <cell r="V1030" t="str">
            <v>CenturyTel FCC #1</v>
          </cell>
          <cell r="W1030">
            <v>1151</v>
          </cell>
          <cell r="X1030" t="str">
            <v>ST LOUIS MISSOURI</v>
          </cell>
          <cell r="Y1030">
            <v>6650</v>
          </cell>
          <cell r="Z1030">
            <v>3845</v>
          </cell>
          <cell r="AA1030">
            <v>0</v>
          </cell>
          <cell r="AB1030">
            <v>0</v>
          </cell>
          <cell r="AC1030">
            <v>40.008452185230574</v>
          </cell>
          <cell r="AD1030">
            <v>-91.719658255417073</v>
          </cell>
          <cell r="AE1030" t="str">
            <v>303 E MAIN ST</v>
          </cell>
          <cell r="AF1030" t="str">
            <v>EWING</v>
          </cell>
          <cell r="AG1030" t="str">
            <v>63440</v>
          </cell>
          <cell r="AH1030">
            <v>0</v>
          </cell>
          <cell r="AI1030" t="str">
            <v>X</v>
          </cell>
          <cell r="AJ1030" t="str">
            <v>-</v>
          </cell>
          <cell r="AK1030" t="str">
            <v>X</v>
          </cell>
        </row>
        <row r="1031">
          <cell r="A1031" t="str">
            <v>EXCLMNEX</v>
          </cell>
          <cell r="B1031" t="str">
            <v>MN</v>
          </cell>
          <cell r="C1031" t="str">
            <v>MN</v>
          </cell>
          <cell r="D1031" t="str">
            <v>EXCELSIOR</v>
          </cell>
          <cell r="E1031" t="str">
            <v>EXCLMNEX47G</v>
          </cell>
          <cell r="F1031">
            <v>628</v>
          </cell>
          <cell r="G1031" t="str">
            <v>952353</v>
          </cell>
          <cell r="H1031">
            <v>4561</v>
          </cell>
          <cell r="I1031">
            <v>5814</v>
          </cell>
          <cell r="J1031">
            <v>4561</v>
          </cell>
          <cell r="K1031" t="str">
            <v>T600</v>
          </cell>
          <cell r="L1031" t="str">
            <v>9631</v>
          </cell>
          <cell r="M1031" t="str">
            <v>QWEST CORPORATION</v>
          </cell>
          <cell r="N1031" t="str">
            <v>EXCLMNEX</v>
          </cell>
          <cell r="O1031" t="str">
            <v>EXCELSIOR</v>
          </cell>
          <cell r="P1031" t="str">
            <v>TWINCITIES</v>
          </cell>
          <cell r="R1031" t="str">
            <v>Q</v>
          </cell>
          <cell r="S1031" t="str">
            <v>MIDWEST</v>
          </cell>
          <cell r="T1031" t="str">
            <v>DUANE RING</v>
          </cell>
          <cell r="U1031" t="str">
            <v>QWEST CORPORATION</v>
          </cell>
          <cell r="V1031" t="e">
            <v>#N/A</v>
          </cell>
          <cell r="W1031" t="e">
            <v>#N/A</v>
          </cell>
          <cell r="X1031" t="e">
            <v>#N/A</v>
          </cell>
          <cell r="Y1031" t="e">
            <v>#N/A</v>
          </cell>
          <cell r="Z1031" t="e">
            <v>#N/A</v>
          </cell>
          <cell r="AA1031" t="e">
            <v>#N/A</v>
          </cell>
          <cell r="AB1031" t="e">
            <v>#N/A</v>
          </cell>
          <cell r="AC1031">
            <v>44.901665000000001</v>
          </cell>
          <cell r="AD1031">
            <v>-93.562224999999998</v>
          </cell>
          <cell r="AE1031" t="e">
            <v>#N/A</v>
          </cell>
          <cell r="AF1031" t="e">
            <v>#N/A</v>
          </cell>
          <cell r="AG1031" t="e">
            <v>#N/A</v>
          </cell>
          <cell r="AH1031" t="e">
            <v>#N/A</v>
          </cell>
          <cell r="AI1031" t="e">
            <v>#N/A</v>
          </cell>
          <cell r="AJ1031" t="e">
            <v>#N/A</v>
          </cell>
          <cell r="AK1031" t="e">
            <v>#N/A</v>
          </cell>
        </row>
        <row r="1032">
          <cell r="A1032" t="str">
            <v>EXTRMOXA</v>
          </cell>
          <cell r="B1032" t="str">
            <v>MO</v>
          </cell>
          <cell r="C1032" t="str">
            <v>MO</v>
          </cell>
          <cell r="D1032" t="str">
            <v>EXETER</v>
          </cell>
          <cell r="E1032" t="str">
            <v>EXTRMOXARS0</v>
          </cell>
          <cell r="F1032">
            <v>522</v>
          </cell>
          <cell r="G1032" t="str">
            <v>417835</v>
          </cell>
          <cell r="H1032">
            <v>3890</v>
          </cell>
          <cell r="I1032">
            <v>7464</v>
          </cell>
          <cell r="J1032">
            <v>3890</v>
          </cell>
          <cell r="K1032" t="str">
            <v>T806</v>
          </cell>
          <cell r="L1032" t="str">
            <v>9787</v>
          </cell>
          <cell r="M1032" t="str">
            <v>CENTURYTEL MISSOURI LLC (SOUTHWEST)</v>
          </cell>
          <cell r="N1032" t="str">
            <v>EXTRMO</v>
          </cell>
          <cell r="O1032" t="str">
            <v>EXETER</v>
          </cell>
          <cell r="P1032" t="str">
            <v>EXETER</v>
          </cell>
          <cell r="R1032" t="str">
            <v>CT</v>
          </cell>
          <cell r="S1032" t="str">
            <v>MIDWEST</v>
          </cell>
          <cell r="T1032" t="str">
            <v>DUANE RING</v>
          </cell>
          <cell r="U1032" t="str">
            <v>CenturyTel of Missouri, LLC</v>
          </cell>
          <cell r="V1032" t="str">
            <v>CenturyTel FCC #2 and #3</v>
          </cell>
          <cell r="W1032">
            <v>9787</v>
          </cell>
          <cell r="X1032" t="str">
            <v>SPRINGFIELD MISSOURI</v>
          </cell>
          <cell r="Y1032">
            <v>7463</v>
          </cell>
          <cell r="Z1032">
            <v>3891</v>
          </cell>
          <cell r="AA1032">
            <v>1</v>
          </cell>
          <cell r="AB1032">
            <v>-1</v>
          </cell>
          <cell r="AC1032">
            <v>36.675110589655716</v>
          </cell>
          <cell r="AD1032">
            <v>-93.944012546022662</v>
          </cell>
          <cell r="AE1032" t="str">
            <v>FRONT ST &amp; EXETER</v>
          </cell>
          <cell r="AF1032" t="str">
            <v>EXETER</v>
          </cell>
          <cell r="AG1032" t="str">
            <v>65647</v>
          </cell>
          <cell r="AH1032">
            <v>0</v>
          </cell>
          <cell r="AI1032" t="str">
            <v>X</v>
          </cell>
          <cell r="AJ1032" t="str">
            <v>-</v>
          </cell>
          <cell r="AK1032" t="str">
            <v>X</v>
          </cell>
        </row>
        <row r="1033">
          <cell r="A1033" t="str">
            <v>EYOTMNXE</v>
          </cell>
          <cell r="B1033" t="str">
            <v>MN</v>
          </cell>
          <cell r="C1033" t="str">
            <v>MN</v>
          </cell>
          <cell r="D1033" t="str">
            <v>EYOTA</v>
          </cell>
          <cell r="E1033" t="str">
            <v>EYOTMNXERS0</v>
          </cell>
          <cell r="F1033">
            <v>620</v>
          </cell>
          <cell r="G1033" t="str">
            <v>507545</v>
          </cell>
          <cell r="H1033">
            <v>4289</v>
          </cell>
          <cell r="I1033">
            <v>5907</v>
          </cell>
          <cell r="J1033">
            <v>4289</v>
          </cell>
          <cell r="K1033" t="str">
            <v>T866</v>
          </cell>
          <cell r="L1033" t="str">
            <v>1456</v>
          </cell>
          <cell r="M1033" t="str">
            <v>EMBARQ MINNESOTA</v>
          </cell>
          <cell r="N1033" t="str">
            <v>EYOTMN</v>
          </cell>
          <cell r="O1033" t="str">
            <v>EYOTA</v>
          </cell>
          <cell r="P1033" t="str">
            <v>EYOTA</v>
          </cell>
          <cell r="R1033" t="str">
            <v>EQ</v>
          </cell>
          <cell r="S1033" t="str">
            <v>MIDWEST</v>
          </cell>
          <cell r="T1033" t="str">
            <v>DUANE RING</v>
          </cell>
          <cell r="U1033" t="str">
            <v>EMBARQ MINNESOTA</v>
          </cell>
          <cell r="V1033" t="e">
            <v>#N/A</v>
          </cell>
          <cell r="W1033" t="e">
            <v>#N/A</v>
          </cell>
          <cell r="X1033" t="e">
            <v>#N/A</v>
          </cell>
          <cell r="Y1033" t="e">
            <v>#N/A</v>
          </cell>
          <cell r="Z1033" t="e">
            <v>#N/A</v>
          </cell>
          <cell r="AA1033" t="e">
            <v>#N/A</v>
          </cell>
          <cell r="AB1033" t="e">
            <v>#N/A</v>
          </cell>
          <cell r="AC1033">
            <v>43.988010000000003</v>
          </cell>
          <cell r="AD1033">
            <v>-92.229664999999997</v>
          </cell>
          <cell r="AE1033" t="e">
            <v>#N/A</v>
          </cell>
          <cell r="AF1033" t="e">
            <v>#N/A</v>
          </cell>
          <cell r="AG1033" t="e">
            <v>#N/A</v>
          </cell>
          <cell r="AH1033" t="e">
            <v>#N/A</v>
          </cell>
          <cell r="AI1033" t="e">
            <v>#N/A</v>
          </cell>
          <cell r="AJ1033" t="e">
            <v>#N/A</v>
          </cell>
          <cell r="AK1033" t="e">
            <v>#N/A</v>
          </cell>
        </row>
        <row r="1034">
          <cell r="A1034" t="str">
            <v>EZTWNCXA</v>
          </cell>
          <cell r="B1034" t="str">
            <v>NC</v>
          </cell>
          <cell r="C1034" t="str">
            <v>NC</v>
          </cell>
          <cell r="D1034" t="str">
            <v>ELIZABETHTOWN</v>
          </cell>
          <cell r="E1034" t="str">
            <v>EZTWNCXARS0</v>
          </cell>
          <cell r="F1034">
            <v>949</v>
          </cell>
          <cell r="G1034" t="str">
            <v>910862</v>
          </cell>
          <cell r="H1034">
            <v>1291</v>
          </cell>
          <cell r="I1034">
            <v>6551</v>
          </cell>
          <cell r="J1034">
            <v>1291</v>
          </cell>
          <cell r="K1034" t="str">
            <v>T861</v>
          </cell>
          <cell r="L1034" t="str">
            <v>0470</v>
          </cell>
          <cell r="M1034" t="str">
            <v>CAROLINA TEL AND TEL CO., LLC</v>
          </cell>
          <cell r="N1034" t="str">
            <v>EZTWNC</v>
          </cell>
          <cell r="O1034" t="str">
            <v>ELIZABETHTOWN</v>
          </cell>
          <cell r="P1034" t="str">
            <v>ELIZABTHTN</v>
          </cell>
          <cell r="R1034" t="str">
            <v>EQ</v>
          </cell>
          <cell r="S1034" t="str">
            <v>EAST</v>
          </cell>
          <cell r="T1034" t="str">
            <v>KEVIN MCCARTER</v>
          </cell>
          <cell r="U1034" t="str">
            <v>CAROLINA TEL AND TEL CO., LLC</v>
          </cell>
          <cell r="V1034" t="e">
            <v>#N/A</v>
          </cell>
          <cell r="W1034" t="e">
            <v>#N/A</v>
          </cell>
          <cell r="X1034" t="e">
            <v>#N/A</v>
          </cell>
          <cell r="Y1034" t="e">
            <v>#N/A</v>
          </cell>
          <cell r="Z1034" t="e">
            <v>#N/A</v>
          </cell>
          <cell r="AA1034" t="e">
            <v>#N/A</v>
          </cell>
          <cell r="AB1034" t="e">
            <v>#N/A</v>
          </cell>
          <cell r="AC1034">
            <v>34.626711999999998</v>
          </cell>
          <cell r="AD1034">
            <v>-78.604174999999998</v>
          </cell>
          <cell r="AE1034" t="e">
            <v>#N/A</v>
          </cell>
          <cell r="AF1034" t="e">
            <v>#N/A</v>
          </cell>
          <cell r="AG1034" t="e">
            <v>#N/A</v>
          </cell>
          <cell r="AH1034" t="e">
            <v>#N/A</v>
          </cell>
          <cell r="AI1034" t="e">
            <v>#N/A</v>
          </cell>
          <cell r="AJ1034" t="e">
            <v>#N/A</v>
          </cell>
          <cell r="AK1034" t="e">
            <v>#N/A</v>
          </cell>
        </row>
        <row r="1035">
          <cell r="A1035" t="str">
            <v>EZTWPAXE</v>
          </cell>
          <cell r="B1035" t="str">
            <v>PA</v>
          </cell>
          <cell r="C1035" t="str">
            <v>PA</v>
          </cell>
          <cell r="D1035" t="str">
            <v>ELIZABETHTOWN</v>
          </cell>
          <cell r="E1035" t="str">
            <v>EZTWPAXEDS0</v>
          </cell>
          <cell r="F1035">
            <v>226</v>
          </cell>
          <cell r="G1035" t="str">
            <v>717361</v>
          </cell>
          <cell r="H1035">
            <v>1680</v>
          </cell>
          <cell r="I1035">
            <v>5356</v>
          </cell>
          <cell r="J1035">
            <v>1680</v>
          </cell>
          <cell r="K1035" t="str">
            <v>T856</v>
          </cell>
          <cell r="L1035" t="str">
            <v>0209</v>
          </cell>
          <cell r="M1035" t="str">
            <v>UNITED TEL CO. OF PENNSYLVANIA</v>
          </cell>
          <cell r="N1035" t="str">
            <v>EZTWPA</v>
          </cell>
          <cell r="O1035" t="str">
            <v>ELIZABETHTOWN</v>
          </cell>
          <cell r="P1035" t="str">
            <v>ELIZABTHTN</v>
          </cell>
          <cell r="R1035" t="str">
            <v>EQ</v>
          </cell>
          <cell r="S1035" t="str">
            <v>EAST</v>
          </cell>
          <cell r="T1035" t="str">
            <v>KEVIN MCCARTER</v>
          </cell>
          <cell r="U1035" t="str">
            <v>UNITED TEL CO. OF PENNSYLVANIA</v>
          </cell>
          <cell r="V1035" t="e">
            <v>#N/A</v>
          </cell>
          <cell r="W1035" t="e">
            <v>#N/A</v>
          </cell>
          <cell r="X1035" t="e">
            <v>#N/A</v>
          </cell>
          <cell r="Y1035" t="e">
            <v>#N/A</v>
          </cell>
          <cell r="Z1035" t="e">
            <v>#N/A</v>
          </cell>
          <cell r="AA1035" t="e">
            <v>#N/A</v>
          </cell>
          <cell r="AB1035" t="e">
            <v>#N/A</v>
          </cell>
          <cell r="AC1035">
            <v>40.153748</v>
          </cell>
          <cell r="AD1035">
            <v>-76.606819000000002</v>
          </cell>
          <cell r="AE1035" t="e">
            <v>#N/A</v>
          </cell>
          <cell r="AF1035" t="e">
            <v>#N/A</v>
          </cell>
          <cell r="AG1035" t="e">
            <v>#N/A</v>
          </cell>
          <cell r="AH1035" t="e">
            <v>#N/A</v>
          </cell>
          <cell r="AI1035" t="e">
            <v>#N/A</v>
          </cell>
          <cell r="AJ1035" t="e">
            <v>#N/A</v>
          </cell>
          <cell r="AK1035" t="e">
            <v>#N/A</v>
          </cell>
        </row>
        <row r="1036">
          <cell r="A1036" t="str">
            <v>FARGNDBC</v>
          </cell>
          <cell r="B1036" t="str">
            <v>ND</v>
          </cell>
          <cell r="C1036" t="str">
            <v>ND</v>
          </cell>
          <cell r="D1036" t="str">
            <v>FARGO-MOORHEAD</v>
          </cell>
          <cell r="E1036" t="str">
            <v>FARGNDBC23G</v>
          </cell>
          <cell r="F1036">
            <v>636</v>
          </cell>
          <cell r="G1036" t="str">
            <v>218233</v>
          </cell>
          <cell r="H1036">
            <v>5181</v>
          </cell>
          <cell r="I1036">
            <v>5614</v>
          </cell>
          <cell r="J1036">
            <v>5181</v>
          </cell>
          <cell r="K1036" t="str">
            <v>T600</v>
          </cell>
          <cell r="L1036" t="str">
            <v>9631</v>
          </cell>
          <cell r="M1036" t="str">
            <v>QWEST CORPORATION</v>
          </cell>
          <cell r="N1036" t="str">
            <v>FARGNDBC</v>
          </cell>
          <cell r="O1036" t="str">
            <v>FARGO-MOORHEAD</v>
          </cell>
          <cell r="P1036" t="str">
            <v>FARGO-MOORHEAD</v>
          </cell>
          <cell r="Q1036" t="str">
            <v>X</v>
          </cell>
          <cell r="R1036" t="str">
            <v>Q</v>
          </cell>
          <cell r="S1036" t="str">
            <v>MIDWEST</v>
          </cell>
          <cell r="T1036" t="str">
            <v>DUANE RING</v>
          </cell>
          <cell r="U1036" t="str">
            <v>QWEST CORPORATION</v>
          </cell>
          <cell r="V1036" t="e">
            <v>#N/A</v>
          </cell>
          <cell r="W1036" t="e">
            <v>#N/A</v>
          </cell>
          <cell r="X1036" t="e">
            <v>#N/A</v>
          </cell>
          <cell r="Y1036" t="e">
            <v>#N/A</v>
          </cell>
          <cell r="Z1036" t="e">
            <v>#N/A</v>
          </cell>
          <cell r="AA1036" t="e">
            <v>#N/A</v>
          </cell>
          <cell r="AB1036" t="e">
            <v>#N/A</v>
          </cell>
          <cell r="AC1036">
            <v>46.876944999999999</v>
          </cell>
          <cell r="AD1036">
            <v>-96.785004000000001</v>
          </cell>
          <cell r="AE1036" t="e">
            <v>#N/A</v>
          </cell>
          <cell r="AF1036" t="e">
            <v>#N/A</v>
          </cell>
          <cell r="AG1036" t="e">
            <v>#N/A</v>
          </cell>
          <cell r="AH1036" t="e">
            <v>#N/A</v>
          </cell>
          <cell r="AI1036" t="e">
            <v>#N/A</v>
          </cell>
          <cell r="AJ1036" t="e">
            <v>#N/A</v>
          </cell>
          <cell r="AK1036" t="e">
            <v>#N/A</v>
          </cell>
        </row>
        <row r="1037">
          <cell r="A1037" t="str">
            <v>FASNNCXA</v>
          </cell>
          <cell r="B1037" t="str">
            <v>NC</v>
          </cell>
          <cell r="C1037" t="str">
            <v>NC</v>
          </cell>
          <cell r="D1037" t="str">
            <v>FAISON</v>
          </cell>
          <cell r="E1037" t="str">
            <v>FASNNCXA26F</v>
          </cell>
          <cell r="F1037">
            <v>949</v>
          </cell>
          <cell r="G1037" t="str">
            <v>910267</v>
          </cell>
          <cell r="H1037">
            <v>1280</v>
          </cell>
          <cell r="I1037">
            <v>6416</v>
          </cell>
          <cell r="J1037">
            <v>1280</v>
          </cell>
          <cell r="K1037" t="str">
            <v>T887</v>
          </cell>
          <cell r="L1037" t="str">
            <v>0470</v>
          </cell>
          <cell r="M1037" t="str">
            <v>CAROLINA TEL AND TEL CO., LLC</v>
          </cell>
          <cell r="N1037" t="str">
            <v>FASNNC</v>
          </cell>
          <cell r="O1037" t="str">
            <v>FAISON</v>
          </cell>
          <cell r="P1037" t="str">
            <v>FAISON</v>
          </cell>
          <cell r="R1037" t="str">
            <v>EQ</v>
          </cell>
          <cell r="S1037" t="str">
            <v>EAST</v>
          </cell>
          <cell r="T1037" t="str">
            <v>KEVIN MCCARTER</v>
          </cell>
          <cell r="U1037" t="str">
            <v>CAROLINA TEL AND TEL CO., LLC</v>
          </cell>
          <cell r="V1037" t="e">
            <v>#N/A</v>
          </cell>
          <cell r="W1037" t="e">
            <v>#N/A</v>
          </cell>
          <cell r="X1037" t="e">
            <v>#N/A</v>
          </cell>
          <cell r="Y1037" t="e">
            <v>#N/A</v>
          </cell>
          <cell r="Z1037" t="e">
            <v>#N/A</v>
          </cell>
          <cell r="AA1037" t="e">
            <v>#N/A</v>
          </cell>
          <cell r="AB1037" t="e">
            <v>#N/A</v>
          </cell>
          <cell r="AC1037">
            <v>35.113681999999997</v>
          </cell>
          <cell r="AD1037">
            <v>-78.141434000000004</v>
          </cell>
          <cell r="AE1037" t="e">
            <v>#N/A</v>
          </cell>
          <cell r="AF1037" t="e">
            <v>#N/A</v>
          </cell>
          <cell r="AG1037" t="e">
            <v>#N/A</v>
          </cell>
          <cell r="AH1037" t="e">
            <v>#N/A</v>
          </cell>
          <cell r="AI1037" t="e">
            <v>#N/A</v>
          </cell>
          <cell r="AJ1037" t="e">
            <v>#N/A</v>
          </cell>
          <cell r="AK1037" t="e">
            <v>#N/A</v>
          </cell>
        </row>
        <row r="1038">
          <cell r="A1038" t="str">
            <v>FCTWMTMA</v>
          </cell>
          <cell r="B1038" t="str">
            <v>MT</v>
          </cell>
          <cell r="C1038" t="str">
            <v>MT</v>
          </cell>
          <cell r="D1038" t="str">
            <v>FRENCHTOWN</v>
          </cell>
          <cell r="E1038" t="str">
            <v>FCTWMTMARS1</v>
          </cell>
          <cell r="F1038">
            <v>648</v>
          </cell>
          <cell r="G1038" t="str">
            <v>406626</v>
          </cell>
          <cell r="H1038">
            <v>7689</v>
          </cell>
          <cell r="I1038">
            <v>6311</v>
          </cell>
          <cell r="J1038">
            <v>7689</v>
          </cell>
          <cell r="K1038" t="str">
            <v>T600</v>
          </cell>
          <cell r="L1038" t="str">
            <v>9636</v>
          </cell>
          <cell r="M1038" t="str">
            <v>QWEST CORPORATION</v>
          </cell>
          <cell r="N1038" t="str">
            <v>FCTWMTMA</v>
          </cell>
          <cell r="O1038" t="str">
            <v>FRENCHTOWN</v>
          </cell>
          <cell r="P1038" t="str">
            <v>FRENCHTOWN</v>
          </cell>
          <cell r="R1038" t="str">
            <v>Q</v>
          </cell>
          <cell r="S1038" t="str">
            <v>WEST</v>
          </cell>
          <cell r="T1038" t="str">
            <v>BRIAN STADING</v>
          </cell>
          <cell r="U1038" t="str">
            <v>QWEST CORPORATION</v>
          </cell>
          <cell r="V1038" t="e">
            <v>#N/A</v>
          </cell>
          <cell r="W1038" t="e">
            <v>#N/A</v>
          </cell>
          <cell r="X1038" t="e">
            <v>#N/A</v>
          </cell>
          <cell r="Y1038" t="e">
            <v>#N/A</v>
          </cell>
          <cell r="Z1038" t="e">
            <v>#N/A</v>
          </cell>
          <cell r="AA1038" t="e">
            <v>#N/A</v>
          </cell>
          <cell r="AB1038" t="e">
            <v>#N/A</v>
          </cell>
          <cell r="AC1038">
            <v>47.014167999999998</v>
          </cell>
          <cell r="AD1038">
            <v>-114.23194100000001</v>
          </cell>
          <cell r="AE1038" t="e">
            <v>#N/A</v>
          </cell>
          <cell r="AF1038" t="e">
            <v>#N/A</v>
          </cell>
          <cell r="AG1038" t="e">
            <v>#N/A</v>
          </cell>
          <cell r="AH1038" t="e">
            <v>#N/A</v>
          </cell>
          <cell r="AI1038" t="e">
            <v>#N/A</v>
          </cell>
          <cell r="AJ1038" t="e">
            <v>#N/A</v>
          </cell>
          <cell r="AK1038" t="e">
            <v>#N/A</v>
          </cell>
        </row>
        <row r="1039">
          <cell r="A1039" t="str">
            <v>FCTWNJXJ</v>
          </cell>
          <cell r="B1039" t="str">
            <v>NJ</v>
          </cell>
          <cell r="C1039" t="str">
            <v>NJ</v>
          </cell>
          <cell r="D1039" t="str">
            <v>FRENCHTOWN</v>
          </cell>
          <cell r="E1039" t="str">
            <v>FCTWNJXJRP0</v>
          </cell>
          <cell r="F1039">
            <v>224</v>
          </cell>
          <cell r="G1039" t="str">
            <v>908996</v>
          </cell>
          <cell r="H1039">
            <v>1521</v>
          </cell>
          <cell r="I1039">
            <v>5140</v>
          </cell>
          <cell r="J1039">
            <v>1521</v>
          </cell>
          <cell r="K1039" t="str">
            <v>T857</v>
          </cell>
          <cell r="L1039" t="str">
            <v>0138</v>
          </cell>
          <cell r="M1039" t="str">
            <v>UNITED TEL. CO. OF NEW JERSEY</v>
          </cell>
          <cell r="N1039" t="str">
            <v>FCTWNJ</v>
          </cell>
          <cell r="O1039" t="str">
            <v>FRENCHTOWN</v>
          </cell>
          <cell r="P1039" t="str">
            <v>FRENCHTOWN</v>
          </cell>
          <cell r="R1039" t="str">
            <v>EQ</v>
          </cell>
          <cell r="S1039" t="str">
            <v>EAST</v>
          </cell>
          <cell r="T1039" t="str">
            <v>KEVIN MCCARTER</v>
          </cell>
          <cell r="U1039" t="str">
            <v>UNITED TEL. CO. OF NEW JERSEY</v>
          </cell>
          <cell r="V1039" t="e">
            <v>#N/A</v>
          </cell>
          <cell r="W1039" t="e">
            <v>#N/A</v>
          </cell>
          <cell r="X1039" t="e">
            <v>#N/A</v>
          </cell>
          <cell r="Y1039" t="e">
            <v>#N/A</v>
          </cell>
          <cell r="Z1039" t="e">
            <v>#N/A</v>
          </cell>
          <cell r="AA1039" t="e">
            <v>#N/A</v>
          </cell>
          <cell r="AB1039" t="e">
            <v>#N/A</v>
          </cell>
          <cell r="AC1039">
            <v>40.527779000000002</v>
          </cell>
          <cell r="AD1039">
            <v>-75.061942999999999</v>
          </cell>
          <cell r="AE1039" t="e">
            <v>#N/A</v>
          </cell>
          <cell r="AF1039" t="e">
            <v>#N/A</v>
          </cell>
          <cell r="AG1039" t="e">
            <v>#N/A</v>
          </cell>
          <cell r="AH1039" t="e">
            <v>#N/A</v>
          </cell>
          <cell r="AI1039" t="e">
            <v>#N/A</v>
          </cell>
          <cell r="AJ1039" t="e">
            <v>#N/A</v>
          </cell>
          <cell r="AK1039" t="e">
            <v>#N/A</v>
          </cell>
        </row>
        <row r="1040">
          <cell r="A1040" t="str">
            <v>FDWYWA01</v>
          </cell>
          <cell r="B1040" t="str">
            <v>WA</v>
          </cell>
          <cell r="C1040" t="str">
            <v>WA</v>
          </cell>
          <cell r="D1040" t="str">
            <v>FEDERAL WAY</v>
          </cell>
          <cell r="E1040" t="str">
            <v>FDWYWA01DS0</v>
          </cell>
          <cell r="F1040">
            <v>674</v>
          </cell>
          <cell r="G1040" t="str">
            <v>253528</v>
          </cell>
          <cell r="H1040">
            <v>8888</v>
          </cell>
          <cell r="I1040">
            <v>6394</v>
          </cell>
          <cell r="J1040">
            <v>8888</v>
          </cell>
          <cell r="K1040" t="str">
            <v>T600</v>
          </cell>
          <cell r="L1040" t="str">
            <v>9638</v>
          </cell>
          <cell r="M1040" t="str">
            <v>QWEST CORPORATION</v>
          </cell>
          <cell r="N1040" t="str">
            <v>FDWYWA01</v>
          </cell>
          <cell r="O1040" t="str">
            <v>DES MOINES</v>
          </cell>
          <cell r="P1040" t="str">
            <v>DES MOINES</v>
          </cell>
          <cell r="R1040" t="str">
            <v>Q</v>
          </cell>
          <cell r="S1040" t="str">
            <v>WEST</v>
          </cell>
          <cell r="T1040" t="str">
            <v>BRIAN STADING</v>
          </cell>
          <cell r="U1040" t="str">
            <v>QWEST CORPORATION</v>
          </cell>
          <cell r="V1040" t="e">
            <v>#N/A</v>
          </cell>
          <cell r="W1040" t="e">
            <v>#N/A</v>
          </cell>
          <cell r="X1040" t="e">
            <v>#N/A</v>
          </cell>
          <cell r="Y1040" t="e">
            <v>#N/A</v>
          </cell>
          <cell r="Z1040" t="e">
            <v>#N/A</v>
          </cell>
          <cell r="AA1040" t="e">
            <v>#N/A</v>
          </cell>
          <cell r="AB1040" t="e">
            <v>#N/A</v>
          </cell>
          <cell r="AC1040">
            <v>47.343055999999997</v>
          </cell>
          <cell r="AD1040">
            <v>-122.30722</v>
          </cell>
          <cell r="AE1040" t="e">
            <v>#N/A</v>
          </cell>
          <cell r="AF1040" t="e">
            <v>#N/A</v>
          </cell>
          <cell r="AG1040" t="e">
            <v>#N/A</v>
          </cell>
          <cell r="AH1040" t="e">
            <v>#N/A</v>
          </cell>
          <cell r="AI1040" t="e">
            <v>#N/A</v>
          </cell>
          <cell r="AJ1040" t="e">
            <v>#N/A</v>
          </cell>
          <cell r="AK1040" t="e">
            <v>#N/A</v>
          </cell>
        </row>
        <row r="1041">
          <cell r="A1041" t="str">
            <v>FKLNARXA</v>
          </cell>
          <cell r="B1041" t="str">
            <v>AR</v>
          </cell>
          <cell r="C1041" t="str">
            <v>AR</v>
          </cell>
          <cell r="D1041" t="str">
            <v>FRANKLIN</v>
          </cell>
          <cell r="E1041" t="str">
            <v>FKLNARXARS1</v>
          </cell>
          <cell r="F1041">
            <v>528</v>
          </cell>
          <cell r="G1041" t="str">
            <v>870322</v>
          </cell>
          <cell r="H1041">
            <v>3499</v>
          </cell>
          <cell r="I1041">
            <v>7405</v>
          </cell>
          <cell r="J1041">
            <v>3499</v>
          </cell>
          <cell r="K1041" t="str">
            <v>T044</v>
          </cell>
          <cell r="L1041" t="str">
            <v>1706</v>
          </cell>
          <cell r="M1041" t="str">
            <v>CENTURYTEL OF ARKANSAS, INC.</v>
          </cell>
          <cell r="N1041" t="str">
            <v>FKLNAR</v>
          </cell>
          <cell r="O1041" t="str">
            <v>FRANKLIN</v>
          </cell>
          <cell r="P1041" t="str">
            <v>FRANKLIN</v>
          </cell>
          <cell r="R1041" t="str">
            <v>CT</v>
          </cell>
          <cell r="S1041" t="str">
            <v>EAST</v>
          </cell>
          <cell r="T1041" t="str">
            <v>KEVIN MCCARTER</v>
          </cell>
          <cell r="U1041" t="str">
            <v>CenturyTel of Arkansas, Inc.</v>
          </cell>
          <cell r="V1041" t="str">
            <v>CenturyTel FCC # 7</v>
          </cell>
          <cell r="W1041">
            <v>1706</v>
          </cell>
          <cell r="X1041" t="str">
            <v>LITTLE ROCK ARKANSAS</v>
          </cell>
          <cell r="Y1041">
            <v>7406</v>
          </cell>
          <cell r="Z1041">
            <v>3500</v>
          </cell>
          <cell r="AA1041">
            <v>-1</v>
          </cell>
          <cell r="AB1041">
            <v>-1</v>
          </cell>
          <cell r="AC1041">
            <v>36.165528540215512</v>
          </cell>
          <cell r="AD1041">
            <v>-91.785471618297848</v>
          </cell>
          <cell r="AE1041" t="str">
            <v>ZION RD</v>
          </cell>
          <cell r="AF1041" t="str">
            <v>FRANKLIN</v>
          </cell>
          <cell r="AG1041" t="str">
            <v>72536</v>
          </cell>
          <cell r="AH1041">
            <v>0</v>
          </cell>
          <cell r="AI1041" t="str">
            <v>-</v>
          </cell>
          <cell r="AJ1041" t="str">
            <v>-</v>
          </cell>
          <cell r="AK1041" t="str">
            <v>X</v>
          </cell>
        </row>
        <row r="1042">
          <cell r="A1042" t="str">
            <v>FKLNIDMA</v>
          </cell>
          <cell r="B1042" t="str">
            <v>ID</v>
          </cell>
          <cell r="C1042" t="str">
            <v>ID</v>
          </cell>
          <cell r="D1042" t="str">
            <v>FRANKLIN</v>
          </cell>
          <cell r="E1042" t="str">
            <v>FKLNIDMARS1</v>
          </cell>
          <cell r="F1042">
            <v>652</v>
          </cell>
          <cell r="G1042" t="str">
            <v>208646</v>
          </cell>
          <cell r="H1042">
            <v>7110</v>
          </cell>
          <cell r="I1042">
            <v>7306</v>
          </cell>
          <cell r="J1042">
            <v>7110</v>
          </cell>
          <cell r="K1042" t="str">
            <v>T600</v>
          </cell>
          <cell r="L1042" t="str">
            <v>9636</v>
          </cell>
          <cell r="M1042" t="str">
            <v>QWEST CORPORATION</v>
          </cell>
          <cell r="N1042" t="str">
            <v>FKLNIDMA</v>
          </cell>
          <cell r="O1042" t="str">
            <v>PRESTON</v>
          </cell>
          <cell r="P1042" t="str">
            <v>POCATELLO</v>
          </cell>
          <cell r="R1042" t="str">
            <v>Q</v>
          </cell>
          <cell r="S1042" t="str">
            <v>WEST</v>
          </cell>
          <cell r="T1042" t="str">
            <v>BRIAN STADING</v>
          </cell>
          <cell r="U1042" t="str">
            <v>QWEST CORPORATION</v>
          </cell>
          <cell r="V1042" t="e">
            <v>#N/A</v>
          </cell>
          <cell r="W1042" t="e">
            <v>#N/A</v>
          </cell>
          <cell r="X1042" t="e">
            <v>#N/A</v>
          </cell>
          <cell r="Y1042" t="e">
            <v>#N/A</v>
          </cell>
          <cell r="Z1042" t="e">
            <v>#N/A</v>
          </cell>
          <cell r="AA1042" t="e">
            <v>#N/A</v>
          </cell>
          <cell r="AB1042" t="e">
            <v>#N/A</v>
          </cell>
          <cell r="AC1042">
            <v>42.016160999999997</v>
          </cell>
          <cell r="AD1042">
            <v>-111.80421</v>
          </cell>
          <cell r="AE1042" t="e">
            <v>#N/A</v>
          </cell>
          <cell r="AF1042" t="e">
            <v>#N/A</v>
          </cell>
          <cell r="AG1042" t="e">
            <v>#N/A</v>
          </cell>
          <cell r="AH1042" t="e">
            <v>#N/A</v>
          </cell>
          <cell r="AI1042" t="e">
            <v>#N/A</v>
          </cell>
          <cell r="AJ1042" t="e">
            <v>#N/A</v>
          </cell>
          <cell r="AK1042" t="e">
            <v>#N/A</v>
          </cell>
        </row>
        <row r="1043">
          <cell r="A1043" t="str">
            <v>FKLNINXA</v>
          </cell>
          <cell r="B1043" t="str">
            <v>IN</v>
          </cell>
          <cell r="C1043" t="str">
            <v>IN</v>
          </cell>
          <cell r="D1043" t="str">
            <v>FRANKLIN</v>
          </cell>
          <cell r="E1043" t="str">
            <v>FKLNINXADS0</v>
          </cell>
          <cell r="F1043">
            <v>336</v>
          </cell>
          <cell r="G1043" t="str">
            <v>317346</v>
          </cell>
          <cell r="H1043">
            <v>2947</v>
          </cell>
          <cell r="I1043">
            <v>6319</v>
          </cell>
          <cell r="J1043">
            <v>2947</v>
          </cell>
          <cell r="K1043" t="str">
            <v>T865</v>
          </cell>
          <cell r="L1043" t="str">
            <v>0832</v>
          </cell>
          <cell r="M1043" t="str">
            <v>UNITED TEL. CO. OF INDIANA, INC.</v>
          </cell>
          <cell r="N1043" t="str">
            <v>FKLNIN</v>
          </cell>
          <cell r="O1043" t="str">
            <v>FRANKLIN</v>
          </cell>
          <cell r="P1043" t="str">
            <v>FRANKLIN</v>
          </cell>
          <cell r="R1043" t="str">
            <v>EQ</v>
          </cell>
          <cell r="S1043" t="str">
            <v>MIDWEST</v>
          </cell>
          <cell r="T1043" t="str">
            <v>DUANE RING</v>
          </cell>
          <cell r="U1043" t="str">
            <v>UNITED TEL. CO. OF INDIANA, INC.</v>
          </cell>
          <cell r="V1043" t="e">
            <v>#N/A</v>
          </cell>
          <cell r="W1043" t="e">
            <v>#N/A</v>
          </cell>
          <cell r="X1043" t="e">
            <v>#N/A</v>
          </cell>
          <cell r="Y1043" t="e">
            <v>#N/A</v>
          </cell>
          <cell r="Z1043" t="e">
            <v>#N/A</v>
          </cell>
          <cell r="AA1043" t="e">
            <v>#N/A</v>
          </cell>
          <cell r="AB1043" t="e">
            <v>#N/A</v>
          </cell>
          <cell r="AC1043">
            <v>39.481102999999997</v>
          </cell>
          <cell r="AD1043">
            <v>-86.056788999999995</v>
          </cell>
          <cell r="AE1043" t="e">
            <v>#N/A</v>
          </cell>
          <cell r="AF1043" t="e">
            <v>#N/A</v>
          </cell>
          <cell r="AG1043" t="e">
            <v>#N/A</v>
          </cell>
          <cell r="AH1043" t="e">
            <v>#N/A</v>
          </cell>
          <cell r="AI1043" t="e">
            <v>#N/A</v>
          </cell>
          <cell r="AJ1043" t="e">
            <v>#N/A</v>
          </cell>
          <cell r="AK1043" t="e">
            <v>#N/A</v>
          </cell>
        </row>
        <row r="1044">
          <cell r="A1044" t="str">
            <v>FKTNNCXA</v>
          </cell>
          <cell r="B1044" t="str">
            <v>NC</v>
          </cell>
          <cell r="C1044" t="str">
            <v>NC</v>
          </cell>
          <cell r="D1044" t="str">
            <v>FRANKLINTON</v>
          </cell>
          <cell r="E1044" t="str">
            <v>FKTNNCXA494</v>
          </cell>
          <cell r="F1044">
            <v>951</v>
          </cell>
          <cell r="G1044" t="str">
            <v>919494</v>
          </cell>
          <cell r="H1044">
            <v>1446</v>
          </cell>
          <cell r="I1044">
            <v>6268</v>
          </cell>
          <cell r="J1044">
            <v>1446</v>
          </cell>
          <cell r="K1044" t="str">
            <v>T861</v>
          </cell>
          <cell r="L1044" t="str">
            <v>0470</v>
          </cell>
          <cell r="M1044" t="str">
            <v>CAROLINA TEL AND TEL CO., LLC</v>
          </cell>
          <cell r="N1044" t="str">
            <v>FKTNNC</v>
          </cell>
          <cell r="O1044" t="str">
            <v>FRANKLINTON</v>
          </cell>
          <cell r="P1044" t="str">
            <v>FRANKLINTN</v>
          </cell>
          <cell r="R1044" t="str">
            <v>EQ</v>
          </cell>
          <cell r="S1044" t="str">
            <v>EAST</v>
          </cell>
          <cell r="T1044" t="str">
            <v>KEVIN MCCARTER</v>
          </cell>
          <cell r="U1044" t="str">
            <v>CAROLINA TEL AND TEL CO., LLC</v>
          </cell>
          <cell r="V1044" t="e">
            <v>#N/A</v>
          </cell>
          <cell r="W1044" t="e">
            <v>#N/A</v>
          </cell>
          <cell r="X1044" t="e">
            <v>#N/A</v>
          </cell>
          <cell r="Y1044" t="e">
            <v>#N/A</v>
          </cell>
          <cell r="Z1044" t="e">
            <v>#N/A</v>
          </cell>
          <cell r="AA1044" t="e">
            <v>#N/A</v>
          </cell>
          <cell r="AB1044" t="e">
            <v>#N/A</v>
          </cell>
          <cell r="AC1044">
            <v>36.103696999999997</v>
          </cell>
          <cell r="AD1044">
            <v>-78.458597999999995</v>
          </cell>
          <cell r="AE1044" t="e">
            <v>#N/A</v>
          </cell>
          <cell r="AF1044" t="e">
            <v>#N/A</v>
          </cell>
          <cell r="AG1044" t="e">
            <v>#N/A</v>
          </cell>
          <cell r="AH1044" t="e">
            <v>#N/A</v>
          </cell>
          <cell r="AI1044" t="e">
            <v>#N/A</v>
          </cell>
          <cell r="AJ1044" t="e">
            <v>#N/A</v>
          </cell>
          <cell r="AK1044" t="e">
            <v>#N/A</v>
          </cell>
        </row>
        <row r="1045">
          <cell r="A1045" t="str">
            <v>FKUNVAXA</v>
          </cell>
          <cell r="B1045" t="str">
            <v>VA</v>
          </cell>
          <cell r="C1045" t="str">
            <v>VA</v>
          </cell>
          <cell r="D1045" t="str">
            <v>FORK UNION</v>
          </cell>
          <cell r="E1045" t="str">
            <v>FKUNVAXARS0</v>
          </cell>
          <cell r="F1045">
            <v>928</v>
          </cell>
          <cell r="G1045" t="str">
            <v>434813</v>
          </cell>
          <cell r="H1045">
            <v>1617</v>
          </cell>
          <cell r="I1045">
            <v>5946</v>
          </cell>
          <cell r="J1045">
            <v>1617</v>
          </cell>
          <cell r="K1045" t="str">
            <v>T858</v>
          </cell>
          <cell r="L1045" t="str">
            <v>0254</v>
          </cell>
          <cell r="M1045" t="str">
            <v>CENTRAL TEL. CO. OF VIRGINIA</v>
          </cell>
          <cell r="N1045" t="str">
            <v>FKUNVA</v>
          </cell>
          <cell r="O1045" t="str">
            <v>FORK UNION</v>
          </cell>
          <cell r="P1045" t="str">
            <v>FORK UNION</v>
          </cell>
          <cell r="R1045" t="str">
            <v>EQ</v>
          </cell>
          <cell r="S1045" t="str">
            <v>EAST</v>
          </cell>
          <cell r="T1045" t="str">
            <v>KEVIN MCCARTER</v>
          </cell>
          <cell r="U1045" t="str">
            <v>CENTRAL TEL. CO. OF VIRGINIA</v>
          </cell>
          <cell r="V1045" t="e">
            <v>#N/A</v>
          </cell>
          <cell r="W1045" t="e">
            <v>#N/A</v>
          </cell>
          <cell r="X1045" t="e">
            <v>#N/A</v>
          </cell>
          <cell r="Y1045" t="e">
            <v>#N/A</v>
          </cell>
          <cell r="Z1045" t="e">
            <v>#N/A</v>
          </cell>
          <cell r="AA1045" t="e">
            <v>#N/A</v>
          </cell>
          <cell r="AB1045" t="e">
            <v>#N/A</v>
          </cell>
          <cell r="AC1045">
            <v>37.762715</v>
          </cell>
          <cell r="AD1045">
            <v>-78.263122999999993</v>
          </cell>
          <cell r="AE1045" t="e">
            <v>#N/A</v>
          </cell>
          <cell r="AF1045" t="e">
            <v>#N/A</v>
          </cell>
          <cell r="AG1045" t="e">
            <v>#N/A</v>
          </cell>
          <cell r="AH1045" t="e">
            <v>#N/A</v>
          </cell>
          <cell r="AI1045" t="e">
            <v>#N/A</v>
          </cell>
          <cell r="AJ1045" t="e">
            <v>#N/A</v>
          </cell>
          <cell r="AK1045" t="e">
            <v>#N/A</v>
          </cell>
        </row>
        <row r="1046">
          <cell r="A1046" t="str">
            <v>FLATTXXA</v>
          </cell>
          <cell r="B1046" t="str">
            <v>TX</v>
          </cell>
          <cell r="C1046" t="str">
            <v>TX</v>
          </cell>
          <cell r="D1046" t="str">
            <v>FLAT</v>
          </cell>
          <cell r="E1046" t="str">
            <v>FLATTXXARS0</v>
          </cell>
          <cell r="F1046">
            <v>552</v>
          </cell>
          <cell r="G1046" t="str">
            <v>254487</v>
          </cell>
          <cell r="H1046">
            <v>4063</v>
          </cell>
          <cell r="I1046">
            <v>8787</v>
          </cell>
          <cell r="J1046">
            <v>4063</v>
          </cell>
          <cell r="K1046" t="str">
            <v>T870</v>
          </cell>
          <cell r="L1046" t="str">
            <v>2084</v>
          </cell>
          <cell r="M1046" t="str">
            <v>UNITED TELEPHONE OF TEXAS INC</v>
          </cell>
          <cell r="N1046" t="str">
            <v>FLATTX</v>
          </cell>
          <cell r="O1046" t="str">
            <v>FLAT</v>
          </cell>
          <cell r="P1046" t="str">
            <v>FLAT</v>
          </cell>
          <cell r="R1046" t="str">
            <v>EQ</v>
          </cell>
          <cell r="S1046" t="str">
            <v>EAST</v>
          </cell>
          <cell r="T1046" t="str">
            <v>KEVIN MCCARTER</v>
          </cell>
          <cell r="U1046" t="str">
            <v>UNITED TELEPHONE OF TEXAS INC</v>
          </cell>
          <cell r="V1046" t="e">
            <v>#N/A</v>
          </cell>
          <cell r="W1046" t="e">
            <v>#N/A</v>
          </cell>
          <cell r="X1046" t="e">
            <v>#N/A</v>
          </cell>
          <cell r="Y1046" t="e">
            <v>#N/A</v>
          </cell>
          <cell r="Z1046" t="e">
            <v>#N/A</v>
          </cell>
          <cell r="AA1046" t="e">
            <v>#N/A</v>
          </cell>
          <cell r="AB1046" t="e">
            <v>#N/A</v>
          </cell>
          <cell r="AC1046">
            <v>31.320485999999999</v>
          </cell>
          <cell r="AD1046">
            <v>-97.645736999999997</v>
          </cell>
          <cell r="AE1046" t="e">
            <v>#N/A</v>
          </cell>
          <cell r="AF1046" t="e">
            <v>#N/A</v>
          </cell>
          <cell r="AG1046" t="e">
            <v>#N/A</v>
          </cell>
          <cell r="AH1046" t="e">
            <v>#N/A</v>
          </cell>
          <cell r="AI1046" t="e">
            <v>#N/A</v>
          </cell>
          <cell r="AJ1046" t="e">
            <v>#N/A</v>
          </cell>
          <cell r="AK1046" t="e">
            <v>#N/A</v>
          </cell>
        </row>
        <row r="1047">
          <cell r="A1047" t="str">
            <v>FLBRTNXA</v>
          </cell>
          <cell r="B1047" t="str">
            <v>TN</v>
          </cell>
          <cell r="C1047" t="str">
            <v>TN</v>
          </cell>
          <cell r="D1047" t="str">
            <v>FALL BRANCH</v>
          </cell>
          <cell r="E1047" t="str">
            <v>FLBRTNXARS0</v>
          </cell>
          <cell r="F1047">
            <v>956</v>
          </cell>
          <cell r="G1047" t="str">
            <v>423348</v>
          </cell>
          <cell r="H1047">
            <v>2103</v>
          </cell>
          <cell r="I1047">
            <v>6600</v>
          </cell>
          <cell r="J1047">
            <v>2103</v>
          </cell>
          <cell r="K1047" t="str">
            <v>T864</v>
          </cell>
          <cell r="L1047" t="str">
            <v>4510</v>
          </cell>
          <cell r="M1047" t="str">
            <v>UNITED TELEPHONE-SOUTHEAST-TN</v>
          </cell>
          <cell r="N1047" t="str">
            <v>FLBRTN</v>
          </cell>
          <cell r="O1047" t="str">
            <v>FALL BRANCH</v>
          </cell>
          <cell r="P1047" t="str">
            <v>FALLBRANCH</v>
          </cell>
          <cell r="R1047" t="str">
            <v>EQ</v>
          </cell>
          <cell r="S1047" t="str">
            <v>EAST</v>
          </cell>
          <cell r="T1047" t="str">
            <v>KEVIN MCCARTER</v>
          </cell>
          <cell r="U1047" t="str">
            <v>UNITED TELEPHONE-SOUTHEAST-TN</v>
          </cell>
          <cell r="V1047" t="e">
            <v>#N/A</v>
          </cell>
          <cell r="W1047" t="e">
            <v>#N/A</v>
          </cell>
          <cell r="X1047" t="e">
            <v>#N/A</v>
          </cell>
          <cell r="Y1047" t="e">
            <v>#N/A</v>
          </cell>
          <cell r="Z1047" t="e">
            <v>#N/A</v>
          </cell>
          <cell r="AA1047" t="e">
            <v>#N/A</v>
          </cell>
          <cell r="AB1047" t="e">
            <v>#N/A</v>
          </cell>
          <cell r="AC1047">
            <v>36.418894999999999</v>
          </cell>
          <cell r="AD1047">
            <v>-82.624955999999997</v>
          </cell>
          <cell r="AE1047" t="e">
            <v>#N/A</v>
          </cell>
          <cell r="AF1047" t="e">
            <v>#N/A</v>
          </cell>
          <cell r="AG1047" t="e">
            <v>#N/A</v>
          </cell>
          <cell r="AH1047" t="e">
            <v>#N/A</v>
          </cell>
          <cell r="AI1047" t="e">
            <v>#N/A</v>
          </cell>
          <cell r="AJ1047" t="e">
            <v>#N/A</v>
          </cell>
          <cell r="AK1047" t="e">
            <v>#N/A</v>
          </cell>
        </row>
        <row r="1048">
          <cell r="A1048" t="str">
            <v>FLCKWIXA</v>
          </cell>
          <cell r="B1048" t="str">
            <v>WI</v>
          </cell>
          <cell r="C1048" t="str">
            <v>WI</v>
          </cell>
          <cell r="D1048" t="str">
            <v>FALL CREEK</v>
          </cell>
          <cell r="E1048" t="str">
            <v>FLCKWIXARS0</v>
          </cell>
          <cell r="F1048">
            <v>352</v>
          </cell>
          <cell r="G1048" t="str">
            <v>715877</v>
          </cell>
          <cell r="H1048">
            <v>4226</v>
          </cell>
          <cell r="I1048">
            <v>5692</v>
          </cell>
          <cell r="J1048">
            <v>4226</v>
          </cell>
          <cell r="K1048" t="str">
            <v>T098</v>
          </cell>
          <cell r="L1048" t="str">
            <v>1159</v>
          </cell>
          <cell r="M1048" t="str">
            <v>CENTURYTEL CENTRAL WISCONSIN</v>
          </cell>
          <cell r="N1048" t="str">
            <v>FLCKWI</v>
          </cell>
          <cell r="O1048" t="str">
            <v>FALL CREEK</v>
          </cell>
          <cell r="P1048" t="str">
            <v>FALL CREEK</v>
          </cell>
          <cell r="R1048" t="str">
            <v>CT</v>
          </cell>
          <cell r="S1048" t="str">
            <v>MIDWEST</v>
          </cell>
          <cell r="T1048" t="str">
            <v>DUANE RING</v>
          </cell>
          <cell r="U1048" t="str">
            <v>CenturyTel of Central Wisconsin, LLC</v>
          </cell>
          <cell r="V1048" t="str">
            <v>CenturyTel FCC #1</v>
          </cell>
          <cell r="W1048">
            <v>1159</v>
          </cell>
          <cell r="X1048" t="str">
            <v>NORTHWEST WISCONSIN</v>
          </cell>
          <cell r="Y1048">
            <v>5692</v>
          </cell>
          <cell r="Z1048">
            <v>4226</v>
          </cell>
          <cell r="AA1048">
            <v>0</v>
          </cell>
          <cell r="AB1048">
            <v>0</v>
          </cell>
          <cell r="AC1048">
            <v>44.76210799425828</v>
          </cell>
          <cell r="AD1048">
            <v>-91.274211535244007</v>
          </cell>
          <cell r="AE1048" t="str">
            <v>230 S STATE ST</v>
          </cell>
          <cell r="AF1048" t="str">
            <v>FALL CREEK</v>
          </cell>
          <cell r="AG1048" t="str">
            <v>54742</v>
          </cell>
          <cell r="AH1048">
            <v>0</v>
          </cell>
          <cell r="AI1048" t="str">
            <v>-</v>
          </cell>
          <cell r="AJ1048" t="str">
            <v>-</v>
          </cell>
          <cell r="AK1048" t="str">
            <v>X</v>
          </cell>
        </row>
        <row r="1049">
          <cell r="A1049" t="str">
            <v>FLCYOR58</v>
          </cell>
          <cell r="B1049" t="str">
            <v>OR</v>
          </cell>
          <cell r="C1049" t="str">
            <v>OR</v>
          </cell>
          <cell r="D1049" t="str">
            <v>FALLS CITY</v>
          </cell>
          <cell r="E1049" t="str">
            <v>FLCYOR58DS0</v>
          </cell>
          <cell r="F1049">
            <v>672</v>
          </cell>
          <cell r="G1049" t="str">
            <v>503787</v>
          </cell>
          <cell r="H1049">
            <v>9021</v>
          </cell>
          <cell r="I1049">
            <v>6952</v>
          </cell>
          <cell r="J1049">
            <v>9021</v>
          </cell>
          <cell r="K1049" t="str">
            <v>T600</v>
          </cell>
          <cell r="L1049" t="str">
            <v>9638</v>
          </cell>
          <cell r="M1049" t="str">
            <v>QWEST CORPORATION</v>
          </cell>
          <cell r="N1049" t="str">
            <v>FLCYOR58</v>
          </cell>
          <cell r="O1049" t="str">
            <v>FALLS CITY</v>
          </cell>
          <cell r="P1049" t="str">
            <v>FALLS CITY</v>
          </cell>
          <cell r="R1049" t="str">
            <v>Q</v>
          </cell>
          <cell r="S1049" t="str">
            <v>WEST</v>
          </cell>
          <cell r="T1049" t="str">
            <v>BRIAN STADING</v>
          </cell>
          <cell r="U1049" t="str">
            <v>QWEST CORPORATION</v>
          </cell>
          <cell r="V1049" t="e">
            <v>#N/A</v>
          </cell>
          <cell r="W1049" t="e">
            <v>#N/A</v>
          </cell>
          <cell r="X1049" t="e">
            <v>#N/A</v>
          </cell>
          <cell r="Y1049" t="e">
            <v>#N/A</v>
          </cell>
          <cell r="Z1049" t="e">
            <v>#N/A</v>
          </cell>
          <cell r="AA1049" t="e">
            <v>#N/A</v>
          </cell>
          <cell r="AB1049" t="e">
            <v>#N/A</v>
          </cell>
          <cell r="AC1049">
            <v>44.866078999999999</v>
          </cell>
          <cell r="AD1049">
            <v>-123.433543</v>
          </cell>
          <cell r="AE1049" t="e">
            <v>#N/A</v>
          </cell>
          <cell r="AF1049" t="e">
            <v>#N/A</v>
          </cell>
          <cell r="AG1049" t="e">
            <v>#N/A</v>
          </cell>
          <cell r="AH1049" t="e">
            <v>#N/A</v>
          </cell>
          <cell r="AI1049" t="e">
            <v>#N/A</v>
          </cell>
          <cell r="AJ1049" t="e">
            <v>#N/A</v>
          </cell>
          <cell r="AK1049" t="e">
            <v>#N/A</v>
          </cell>
        </row>
        <row r="1050">
          <cell r="A1050" t="str">
            <v>FLCYWAXX</v>
          </cell>
          <cell r="B1050" t="str">
            <v>WA</v>
          </cell>
          <cell r="C1050" t="str">
            <v>WA</v>
          </cell>
          <cell r="D1050" t="str">
            <v>FALL CITY</v>
          </cell>
          <cell r="E1050" t="str">
            <v>FLCYWAXXRS0</v>
          </cell>
          <cell r="F1050">
            <v>674</v>
          </cell>
          <cell r="G1050" t="str">
            <v>425222</v>
          </cell>
          <cell r="H1050">
            <v>8830</v>
          </cell>
          <cell r="I1050">
            <v>6339</v>
          </cell>
          <cell r="J1050">
            <v>8830</v>
          </cell>
          <cell r="K1050" t="str">
            <v>T141</v>
          </cell>
          <cell r="L1050" t="str">
            <v>2408</v>
          </cell>
          <cell r="M1050" t="str">
            <v>CENTURYTEL OF WASHINGTON</v>
          </cell>
          <cell r="N1050" t="str">
            <v>FLCYWA</v>
          </cell>
          <cell r="O1050" t="str">
            <v>FALL CITY</v>
          </cell>
          <cell r="P1050" t="str">
            <v>FALL CITY</v>
          </cell>
          <cell r="R1050" t="str">
            <v>CT</v>
          </cell>
          <cell r="S1050" t="str">
            <v>WEST</v>
          </cell>
          <cell r="T1050" t="str">
            <v>BRIAN STADING</v>
          </cell>
          <cell r="U1050" t="str">
            <v>CenturyTel of Washington, Inc.</v>
          </cell>
          <cell r="V1050" t="str">
            <v>TUECA</v>
          </cell>
          <cell r="W1050">
            <v>2408</v>
          </cell>
          <cell r="X1050" t="str">
            <v>SEATTLE WASHINGTON</v>
          </cell>
          <cell r="Y1050">
            <v>6339</v>
          </cell>
          <cell r="Z1050">
            <v>8830</v>
          </cell>
          <cell r="AA1050">
            <v>0</v>
          </cell>
          <cell r="AB1050">
            <v>0</v>
          </cell>
          <cell r="AC1050">
            <v>47.572111265353477</v>
          </cell>
          <cell r="AD1050">
            <v>-121.88792696081367</v>
          </cell>
          <cell r="AE1050" t="str">
            <v>1411 FALL CITY PARK</v>
          </cell>
          <cell r="AF1050" t="str">
            <v>FALL CITY</v>
          </cell>
          <cell r="AG1050" t="str">
            <v>98024</v>
          </cell>
          <cell r="AH1050">
            <v>0</v>
          </cell>
          <cell r="AI1050" t="str">
            <v>-</v>
          </cell>
          <cell r="AJ1050" t="str">
            <v>-</v>
          </cell>
          <cell r="AK1050" t="str">
            <v>X</v>
          </cell>
        </row>
        <row r="1051">
          <cell r="A1051" t="str">
            <v>FLDLVAXA</v>
          </cell>
          <cell r="B1051" t="str">
            <v>VA</v>
          </cell>
          <cell r="C1051" t="str">
            <v>VA</v>
          </cell>
          <cell r="D1051" t="str">
            <v>FIELDALE</v>
          </cell>
          <cell r="E1051" t="str">
            <v>FLDLVAXARS0</v>
          </cell>
          <cell r="F1051">
            <v>244</v>
          </cell>
          <cell r="G1051" t="str">
            <v>276673</v>
          </cell>
          <cell r="H1051">
            <v>1735</v>
          </cell>
          <cell r="I1051">
            <v>6300</v>
          </cell>
          <cell r="J1051">
            <v>1735</v>
          </cell>
          <cell r="K1051" t="str">
            <v>T858</v>
          </cell>
          <cell r="L1051" t="str">
            <v>0254</v>
          </cell>
          <cell r="M1051" t="str">
            <v>CENTRAL TEL. CO. OF VIRGINIA</v>
          </cell>
          <cell r="N1051" t="str">
            <v>FLDLVA</v>
          </cell>
          <cell r="O1051" t="str">
            <v>FIELDALE</v>
          </cell>
          <cell r="P1051" t="str">
            <v>FIELDALE</v>
          </cell>
          <cell r="R1051" t="str">
            <v>EQ</v>
          </cell>
          <cell r="S1051" t="str">
            <v>EAST</v>
          </cell>
          <cell r="T1051" t="str">
            <v>KEVIN MCCARTER</v>
          </cell>
          <cell r="U1051" t="str">
            <v>CENTRAL TEL. CO. OF VIRGINIA</v>
          </cell>
          <cell r="V1051" t="e">
            <v>#N/A</v>
          </cell>
          <cell r="W1051" t="e">
            <v>#N/A</v>
          </cell>
          <cell r="X1051" t="e">
            <v>#N/A</v>
          </cell>
          <cell r="Y1051" t="e">
            <v>#N/A</v>
          </cell>
          <cell r="Z1051" t="e">
            <v>#N/A</v>
          </cell>
          <cell r="AA1051" t="e">
            <v>#N/A</v>
          </cell>
          <cell r="AB1051" t="e">
            <v>#N/A</v>
          </cell>
          <cell r="AC1051">
            <v>36.701723000000001</v>
          </cell>
          <cell r="AD1051">
            <v>-79.934883999999997</v>
          </cell>
          <cell r="AE1051" t="e">
            <v>#N/A</v>
          </cell>
          <cell r="AF1051" t="e">
            <v>#N/A</v>
          </cell>
          <cell r="AG1051" t="e">
            <v>#N/A</v>
          </cell>
          <cell r="AH1051" t="e">
            <v>#N/A</v>
          </cell>
          <cell r="AI1051" t="e">
            <v>#N/A</v>
          </cell>
          <cell r="AJ1051" t="e">
            <v>#N/A</v>
          </cell>
          <cell r="AK1051" t="e">
            <v>#N/A</v>
          </cell>
        </row>
        <row r="1052">
          <cell r="A1052" t="str">
            <v>FLGSAZEA</v>
          </cell>
          <cell r="B1052" t="str">
            <v>AZ</v>
          </cell>
          <cell r="C1052" t="str">
            <v>AZ</v>
          </cell>
          <cell r="D1052" t="str">
            <v>FLAGSTAFF EAST</v>
          </cell>
          <cell r="E1052" t="str">
            <v>FLGSAZEADS0</v>
          </cell>
          <cell r="F1052">
            <v>666</v>
          </cell>
          <cell r="G1052" t="str">
            <v>928522</v>
          </cell>
          <cell r="H1052">
            <v>6751</v>
          </cell>
          <cell r="I1052">
            <v>8740</v>
          </cell>
          <cell r="J1052">
            <v>6751</v>
          </cell>
          <cell r="K1052" t="str">
            <v>T600</v>
          </cell>
          <cell r="L1052" t="str">
            <v>9636</v>
          </cell>
          <cell r="M1052" t="str">
            <v>QWEST CORPORATION</v>
          </cell>
          <cell r="N1052" t="str">
            <v>FLGSAZEA</v>
          </cell>
          <cell r="O1052" t="str">
            <v>FLAGSTAFF</v>
          </cell>
          <cell r="P1052" t="str">
            <v>FLAGSTAFF</v>
          </cell>
          <cell r="R1052" t="str">
            <v>Q</v>
          </cell>
          <cell r="S1052" t="str">
            <v>MOUNTAIN WEST</v>
          </cell>
          <cell r="T1052" t="str">
            <v>TERRY BEELER</v>
          </cell>
          <cell r="U1052" t="str">
            <v>QWEST CORPORATION</v>
          </cell>
          <cell r="V1052" t="e">
            <v>#N/A</v>
          </cell>
          <cell r="W1052" t="e">
            <v>#N/A</v>
          </cell>
          <cell r="X1052" t="e">
            <v>#N/A</v>
          </cell>
          <cell r="Y1052" t="e">
            <v>#N/A</v>
          </cell>
          <cell r="Z1052" t="e">
            <v>#N/A</v>
          </cell>
          <cell r="AA1052" t="e">
            <v>#N/A</v>
          </cell>
          <cell r="AB1052" t="e">
            <v>#N/A</v>
          </cell>
          <cell r="AC1052">
            <v>35.217498999999997</v>
          </cell>
          <cell r="AD1052">
            <v>-111.595001</v>
          </cell>
          <cell r="AE1052" t="e">
            <v>#N/A</v>
          </cell>
          <cell r="AF1052" t="e">
            <v>#N/A</v>
          </cell>
          <cell r="AG1052" t="e">
            <v>#N/A</v>
          </cell>
          <cell r="AH1052" t="e">
            <v>#N/A</v>
          </cell>
          <cell r="AI1052" t="e">
            <v>#N/A</v>
          </cell>
          <cell r="AJ1052" t="e">
            <v>#N/A</v>
          </cell>
          <cell r="AK1052" t="e">
            <v>#N/A</v>
          </cell>
        </row>
        <row r="1053">
          <cell r="A1053" t="str">
            <v>FLGSAZMA</v>
          </cell>
          <cell r="B1053" t="str">
            <v>AZ</v>
          </cell>
          <cell r="C1053" t="str">
            <v>AZ</v>
          </cell>
          <cell r="D1053" t="str">
            <v>FLAGSTAFF MAIN</v>
          </cell>
          <cell r="E1053" t="str">
            <v>FLGSAZMADS0</v>
          </cell>
          <cell r="F1053">
            <v>666</v>
          </cell>
          <cell r="G1053" t="str">
            <v>928213</v>
          </cell>
          <cell r="H1053">
            <v>6759</v>
          </cell>
          <cell r="I1053">
            <v>8746</v>
          </cell>
          <cell r="J1053">
            <v>6759</v>
          </cell>
          <cell r="K1053" t="str">
            <v>T600</v>
          </cell>
          <cell r="L1053" t="str">
            <v>9636</v>
          </cell>
          <cell r="M1053" t="str">
            <v>QWEST CORPORATION</v>
          </cell>
          <cell r="N1053" t="str">
            <v>FLGSAZMA</v>
          </cell>
          <cell r="O1053" t="str">
            <v>FLAGSTAFF</v>
          </cell>
          <cell r="P1053" t="str">
            <v>FLAGSTAFF</v>
          </cell>
          <cell r="R1053" t="str">
            <v>Q</v>
          </cell>
          <cell r="S1053" t="str">
            <v>MOUNTAIN WEST</v>
          </cell>
          <cell r="T1053" t="str">
            <v>TERRY BEELER</v>
          </cell>
          <cell r="U1053" t="str">
            <v>QWEST CORPORATION</v>
          </cell>
          <cell r="V1053" t="e">
            <v>#N/A</v>
          </cell>
          <cell r="W1053" t="e">
            <v>#N/A</v>
          </cell>
          <cell r="X1053" t="e">
            <v>#N/A</v>
          </cell>
          <cell r="Y1053" t="e">
            <v>#N/A</v>
          </cell>
          <cell r="Z1053" t="e">
            <v>#N/A</v>
          </cell>
          <cell r="AA1053" t="e">
            <v>#N/A</v>
          </cell>
          <cell r="AB1053" t="e">
            <v>#N/A</v>
          </cell>
          <cell r="AC1053">
            <v>35.199165000000001</v>
          </cell>
          <cell r="AD1053">
            <v>-111.649719</v>
          </cell>
          <cell r="AE1053" t="e">
            <v>#N/A</v>
          </cell>
          <cell r="AF1053" t="e">
            <v>#N/A</v>
          </cell>
          <cell r="AG1053" t="e">
            <v>#N/A</v>
          </cell>
          <cell r="AH1053" t="e">
            <v>#N/A</v>
          </cell>
          <cell r="AI1053" t="e">
            <v>#N/A</v>
          </cell>
          <cell r="AJ1053" t="e">
            <v>#N/A</v>
          </cell>
          <cell r="AK1053" t="e">
            <v>#N/A</v>
          </cell>
        </row>
        <row r="1054">
          <cell r="A1054" t="str">
            <v>FLGSAZSO</v>
          </cell>
          <cell r="B1054" t="str">
            <v>AZ</v>
          </cell>
          <cell r="C1054" t="str">
            <v>AZ</v>
          </cell>
          <cell r="D1054" t="str">
            <v>FLAGSTAFF SOUTH</v>
          </cell>
          <cell r="E1054" t="str">
            <v>FLGSAZSORS1</v>
          </cell>
          <cell r="F1054">
            <v>666</v>
          </cell>
          <cell r="G1054" t="str">
            <v>928525</v>
          </cell>
          <cell r="H1054">
            <v>6761</v>
          </cell>
          <cell r="I1054">
            <v>8771</v>
          </cell>
          <cell r="J1054">
            <v>6761</v>
          </cell>
          <cell r="K1054" t="str">
            <v>T600</v>
          </cell>
          <cell r="L1054" t="str">
            <v>9636</v>
          </cell>
          <cell r="M1054" t="str">
            <v>QWEST CORPORATION</v>
          </cell>
          <cell r="N1054" t="str">
            <v>FLGSAZSO</v>
          </cell>
          <cell r="O1054" t="str">
            <v>FLAGSTAFF</v>
          </cell>
          <cell r="P1054" t="str">
            <v>FLAGSTAFF</v>
          </cell>
          <cell r="R1054" t="str">
            <v>Q</v>
          </cell>
          <cell r="S1054" t="str">
            <v>MOUNTAIN WEST</v>
          </cell>
          <cell r="T1054" t="str">
            <v>TERRY BEELER</v>
          </cell>
          <cell r="U1054" t="str">
            <v>QWEST CORPORATION</v>
          </cell>
          <cell r="V1054" t="e">
            <v>#N/A</v>
          </cell>
          <cell r="W1054" t="e">
            <v>#N/A</v>
          </cell>
          <cell r="X1054" t="e">
            <v>#N/A</v>
          </cell>
          <cell r="Y1054" t="e">
            <v>#N/A</v>
          </cell>
          <cell r="Z1054" t="e">
            <v>#N/A</v>
          </cell>
          <cell r="AA1054" t="e">
            <v>#N/A</v>
          </cell>
          <cell r="AB1054" t="e">
            <v>#N/A</v>
          </cell>
          <cell r="AC1054">
            <v>35.103054</v>
          </cell>
          <cell r="AD1054">
            <v>-111.693054</v>
          </cell>
          <cell r="AE1054" t="e">
            <v>#N/A</v>
          </cell>
          <cell r="AF1054" t="e">
            <v>#N/A</v>
          </cell>
          <cell r="AG1054" t="e">
            <v>#N/A</v>
          </cell>
          <cell r="AH1054" t="e">
            <v>#N/A</v>
          </cell>
          <cell r="AI1054" t="e">
            <v>#N/A</v>
          </cell>
          <cell r="AJ1054" t="e">
            <v>#N/A</v>
          </cell>
          <cell r="AK1054" t="e">
            <v>#N/A</v>
          </cell>
        </row>
        <row r="1055">
          <cell r="A1055" t="str">
            <v>FLMOMIXI</v>
          </cell>
          <cell r="B1055" t="str">
            <v>MI</v>
          </cell>
          <cell r="C1055" t="str">
            <v>MI</v>
          </cell>
          <cell r="D1055" t="str">
            <v>FALMOUTH</v>
          </cell>
          <cell r="E1055" t="str">
            <v>FLMOMIXIDS0</v>
          </cell>
          <cell r="F1055">
            <v>348</v>
          </cell>
          <cell r="G1055" t="str">
            <v>231826</v>
          </cell>
          <cell r="H1055">
            <v>3319</v>
          </cell>
          <cell r="I1055">
            <v>5342</v>
          </cell>
          <cell r="J1055">
            <v>3319</v>
          </cell>
          <cell r="K1055" t="str">
            <v>T127</v>
          </cell>
          <cell r="L1055" t="str">
            <v>0705</v>
          </cell>
          <cell r="M1055" t="str">
            <v>CENTURY TEL CO NORTHERN MICHIGAN</v>
          </cell>
          <cell r="N1055" t="str">
            <v>FLMOMI</v>
          </cell>
          <cell r="O1055" t="str">
            <v>FALMOUTH</v>
          </cell>
          <cell r="P1055" t="str">
            <v>FALMOUTH</v>
          </cell>
          <cell r="R1055" t="str">
            <v>CT</v>
          </cell>
          <cell r="S1055" t="str">
            <v>MIDWEST</v>
          </cell>
          <cell r="T1055" t="str">
            <v>DUANE RING</v>
          </cell>
          <cell r="U1055" t="str">
            <v>CenturyTel of Northern Michigan, Inc.</v>
          </cell>
          <cell r="V1055" t="str">
            <v>CenturyTel FCC # 7</v>
          </cell>
          <cell r="W1055">
            <v>705</v>
          </cell>
          <cell r="X1055" t="str">
            <v>GRAND RAPIDS MI</v>
          </cell>
          <cell r="Y1055">
            <v>5342</v>
          </cell>
          <cell r="Z1055">
            <v>3319</v>
          </cell>
          <cell r="AA1055">
            <v>0</v>
          </cell>
          <cell r="AB1055">
            <v>0</v>
          </cell>
          <cell r="AC1055">
            <v>44.244391732897448</v>
          </cell>
          <cell r="AD1055">
            <v>-85.081449164676059</v>
          </cell>
          <cell r="AE1055" t="str">
            <v>726 E PROSPER RD</v>
          </cell>
          <cell r="AF1055" t="str">
            <v>FALMOUTH</v>
          </cell>
          <cell r="AG1055" t="str">
            <v>49632</v>
          </cell>
          <cell r="AH1055">
            <v>0</v>
          </cell>
          <cell r="AI1055" t="str">
            <v>X</v>
          </cell>
          <cell r="AJ1055" t="str">
            <v>-</v>
          </cell>
          <cell r="AK1055" t="str">
            <v>-</v>
          </cell>
        </row>
        <row r="1056">
          <cell r="A1056" t="str">
            <v>FLMRMOXA</v>
          </cell>
          <cell r="B1056" t="str">
            <v>MO</v>
          </cell>
          <cell r="C1056" t="str">
            <v>MO</v>
          </cell>
          <cell r="D1056" t="str">
            <v>FILLMORE</v>
          </cell>
          <cell r="E1056" t="str">
            <v>FLMRMOXARS1</v>
          </cell>
          <cell r="F1056">
            <v>524</v>
          </cell>
          <cell r="G1056" t="str">
            <v>816487</v>
          </cell>
          <cell r="H1056">
            <v>4342</v>
          </cell>
          <cell r="I1056">
            <v>6870</v>
          </cell>
          <cell r="J1056">
            <v>4342</v>
          </cell>
          <cell r="K1056" t="str">
            <v>T095</v>
          </cell>
          <cell r="L1056" t="str">
            <v>1151</v>
          </cell>
          <cell r="M1056" t="str">
            <v>SPECTRA COMMUNICATIONS GROUP LLC</v>
          </cell>
          <cell r="N1056" t="str">
            <v>FLMRMO</v>
          </cell>
          <cell r="O1056" t="str">
            <v>FILLMORE</v>
          </cell>
          <cell r="P1056" t="str">
            <v>FILLMORE</v>
          </cell>
          <cell r="R1056" t="str">
            <v>CT</v>
          </cell>
          <cell r="S1056" t="str">
            <v>MIDWEST</v>
          </cell>
          <cell r="T1056" t="str">
            <v>DUANE RING</v>
          </cell>
          <cell r="U1056" t="str">
            <v>Spectra Communications Group, LLC</v>
          </cell>
          <cell r="V1056" t="str">
            <v>CenturyTel FCC #1</v>
          </cell>
          <cell r="W1056">
            <v>1151</v>
          </cell>
          <cell r="X1056" t="str">
            <v>KANSAS CITY MISSOURI</v>
          </cell>
          <cell r="Y1056">
            <v>6870</v>
          </cell>
          <cell r="Z1056">
            <v>4342</v>
          </cell>
          <cell r="AA1056">
            <v>0</v>
          </cell>
          <cell r="AB1056">
            <v>0</v>
          </cell>
          <cell r="AC1056">
            <v>40.024109946304492</v>
          </cell>
          <cell r="AD1056">
            <v>-94.970433967725995</v>
          </cell>
          <cell r="AE1056" t="str">
            <v>145 S CROSS ST</v>
          </cell>
          <cell r="AF1056" t="str">
            <v>FILLMORE</v>
          </cell>
          <cell r="AG1056" t="str">
            <v>64449</v>
          </cell>
          <cell r="AH1056">
            <v>0</v>
          </cell>
          <cell r="AI1056" t="str">
            <v>X</v>
          </cell>
          <cell r="AJ1056" t="str">
            <v>-</v>
          </cell>
          <cell r="AK1056" t="str">
            <v>X</v>
          </cell>
        </row>
        <row r="1057">
          <cell r="A1057" t="str">
            <v>FLNDSDCO</v>
          </cell>
          <cell r="B1057" t="str">
            <v>SD</v>
          </cell>
          <cell r="C1057" t="str">
            <v>SD</v>
          </cell>
          <cell r="D1057" t="str">
            <v>FLANDREAU</v>
          </cell>
          <cell r="E1057" t="str">
            <v>FLNDSDCORS1</v>
          </cell>
          <cell r="F1057">
            <v>640</v>
          </cell>
          <cell r="G1057" t="str">
            <v>605997</v>
          </cell>
          <cell r="H1057">
            <v>4921</v>
          </cell>
          <cell r="I1057">
            <v>6171</v>
          </cell>
          <cell r="J1057">
            <v>4921</v>
          </cell>
          <cell r="K1057" t="str">
            <v>T600</v>
          </cell>
          <cell r="L1057" t="str">
            <v>9631</v>
          </cell>
          <cell r="M1057" t="str">
            <v>QWEST CORPORATION</v>
          </cell>
          <cell r="N1057" t="str">
            <v>FLNDSDCO</v>
          </cell>
          <cell r="O1057" t="str">
            <v>FLANDREAU</v>
          </cell>
          <cell r="P1057" t="str">
            <v>FLANDREAU</v>
          </cell>
          <cell r="R1057" t="str">
            <v>Q</v>
          </cell>
          <cell r="S1057" t="str">
            <v>MIDWEST</v>
          </cell>
          <cell r="T1057" t="str">
            <v>DUANE RING</v>
          </cell>
          <cell r="U1057" t="str">
            <v>QWEST CORPORATION</v>
          </cell>
          <cell r="V1057" t="e">
            <v>#N/A</v>
          </cell>
          <cell r="W1057" t="e">
            <v>#N/A</v>
          </cell>
          <cell r="X1057" t="e">
            <v>#N/A</v>
          </cell>
          <cell r="Y1057" t="e">
            <v>#N/A</v>
          </cell>
          <cell r="Z1057" t="e">
            <v>#N/A</v>
          </cell>
          <cell r="AA1057" t="e">
            <v>#N/A</v>
          </cell>
          <cell r="AB1057" t="e">
            <v>#N/A</v>
          </cell>
          <cell r="AC1057">
            <v>44.049999</v>
          </cell>
          <cell r="AD1057">
            <v>-96.593056000000004</v>
          </cell>
          <cell r="AE1057" t="e">
            <v>#N/A</v>
          </cell>
          <cell r="AF1057" t="e">
            <v>#N/A</v>
          </cell>
          <cell r="AG1057" t="e">
            <v>#N/A</v>
          </cell>
          <cell r="AH1057" t="e">
            <v>#N/A</v>
          </cell>
          <cell r="AI1057" t="e">
            <v>#N/A</v>
          </cell>
          <cell r="AJ1057" t="e">
            <v>#N/A</v>
          </cell>
          <cell r="AK1057" t="e">
            <v>#N/A</v>
          </cell>
        </row>
        <row r="1058">
          <cell r="A1058" t="str">
            <v>FLORINXA</v>
          </cell>
          <cell r="B1058" t="str">
            <v>IN</v>
          </cell>
          <cell r="C1058" t="str">
            <v>IN</v>
          </cell>
          <cell r="D1058" t="str">
            <v>FLORA</v>
          </cell>
          <cell r="E1058" t="str">
            <v>FLORINXARS1</v>
          </cell>
          <cell r="F1058">
            <v>332</v>
          </cell>
          <cell r="G1058" t="str">
            <v>574967</v>
          </cell>
          <cell r="H1058">
            <v>3127</v>
          </cell>
          <cell r="I1058">
            <v>6154</v>
          </cell>
          <cell r="J1058">
            <v>3127</v>
          </cell>
          <cell r="K1058" t="str">
            <v>T865</v>
          </cell>
          <cell r="L1058" t="str">
            <v>0832</v>
          </cell>
          <cell r="M1058" t="str">
            <v>UNITED TEL. CO. OF INDIANA, INC.</v>
          </cell>
          <cell r="N1058" t="str">
            <v>FLORIN</v>
          </cell>
          <cell r="O1058" t="str">
            <v>FLORA</v>
          </cell>
          <cell r="P1058" t="str">
            <v>FLORA</v>
          </cell>
          <cell r="R1058" t="str">
            <v>EQ</v>
          </cell>
          <cell r="S1058" t="str">
            <v>MIDWEST</v>
          </cell>
          <cell r="T1058" t="str">
            <v>DUANE RING</v>
          </cell>
          <cell r="U1058" t="str">
            <v>UNITED TEL. CO. OF INDIANA, INC.</v>
          </cell>
          <cell r="V1058" t="e">
            <v>#N/A</v>
          </cell>
          <cell r="W1058" t="e">
            <v>#N/A</v>
          </cell>
          <cell r="X1058" t="e">
            <v>#N/A</v>
          </cell>
          <cell r="Y1058" t="e">
            <v>#N/A</v>
          </cell>
          <cell r="Z1058" t="e">
            <v>#N/A</v>
          </cell>
          <cell r="AA1058" t="e">
            <v>#N/A</v>
          </cell>
          <cell r="AB1058" t="e">
            <v>#N/A</v>
          </cell>
          <cell r="AC1058">
            <v>40.548225000000002</v>
          </cell>
          <cell r="AD1058">
            <v>-86.523294000000007</v>
          </cell>
          <cell r="AE1058" t="e">
            <v>#N/A</v>
          </cell>
          <cell r="AF1058" t="e">
            <v>#N/A</v>
          </cell>
          <cell r="AG1058" t="e">
            <v>#N/A</v>
          </cell>
          <cell r="AH1058" t="e">
            <v>#N/A</v>
          </cell>
          <cell r="AI1058" t="e">
            <v>#N/A</v>
          </cell>
          <cell r="AJ1058" t="e">
            <v>#N/A</v>
          </cell>
          <cell r="AK1058" t="e">
            <v>#N/A</v>
          </cell>
        </row>
        <row r="1059">
          <cell r="A1059" t="str">
            <v>FLRDOHXA</v>
          </cell>
          <cell r="B1059" t="str">
            <v>OH</v>
          </cell>
          <cell r="C1059" t="str">
            <v>OH</v>
          </cell>
          <cell r="D1059" t="str">
            <v>FLORIDA</v>
          </cell>
          <cell r="E1059" t="str">
            <v>FLRDOHXARP0</v>
          </cell>
          <cell r="F1059">
            <v>326</v>
          </cell>
          <cell r="G1059" t="str">
            <v>419762</v>
          </cell>
          <cell r="H1059">
            <v>2876</v>
          </cell>
          <cell r="I1059">
            <v>5819</v>
          </cell>
          <cell r="J1059">
            <v>2876</v>
          </cell>
          <cell r="K1059" t="str">
            <v>T855</v>
          </cell>
          <cell r="L1059" t="str">
            <v>0661</v>
          </cell>
          <cell r="M1059" t="str">
            <v>UNITED TEL. CO. OF OHIO</v>
          </cell>
          <cell r="N1059" t="str">
            <v>FLRDOH</v>
          </cell>
          <cell r="O1059" t="str">
            <v>FLORIDA</v>
          </cell>
          <cell r="P1059" t="str">
            <v>FLORIDA</v>
          </cell>
          <cell r="R1059" t="str">
            <v>EQ</v>
          </cell>
          <cell r="S1059" t="str">
            <v>MIDWEST</v>
          </cell>
          <cell r="T1059" t="str">
            <v>DUANE RING</v>
          </cell>
          <cell r="U1059" t="str">
            <v>UNITED TEL. CO. OF OHIO</v>
          </cell>
          <cell r="V1059" t="e">
            <v>#N/A</v>
          </cell>
          <cell r="W1059" t="e">
            <v>#N/A</v>
          </cell>
          <cell r="X1059" t="e">
            <v>#N/A</v>
          </cell>
          <cell r="Y1059" t="e">
            <v>#N/A</v>
          </cell>
          <cell r="Z1059" t="e">
            <v>#N/A</v>
          </cell>
          <cell r="AA1059" t="e">
            <v>#N/A</v>
          </cell>
          <cell r="AB1059" t="e">
            <v>#N/A</v>
          </cell>
          <cell r="AC1059">
            <v>41.323698999999998</v>
          </cell>
          <cell r="AD1059">
            <v>-84.198488999999995</v>
          </cell>
          <cell r="AE1059" t="e">
            <v>#N/A</v>
          </cell>
          <cell r="AF1059" t="e">
            <v>#N/A</v>
          </cell>
          <cell r="AG1059" t="e">
            <v>#N/A</v>
          </cell>
          <cell r="AH1059" t="e">
            <v>#N/A</v>
          </cell>
          <cell r="AI1059" t="e">
            <v>#N/A</v>
          </cell>
          <cell r="AJ1059" t="e">
            <v>#N/A</v>
          </cell>
          <cell r="AK1059" t="e">
            <v>#N/A</v>
          </cell>
        </row>
        <row r="1060">
          <cell r="A1060" t="str">
            <v>FLRNAZMA</v>
          </cell>
          <cell r="B1060" t="str">
            <v>AZ</v>
          </cell>
          <cell r="C1060" t="str">
            <v>AZ</v>
          </cell>
          <cell r="D1060" t="str">
            <v>FLORENCE</v>
          </cell>
          <cell r="E1060" t="str">
            <v>FLRNAZMARS1</v>
          </cell>
          <cell r="F1060">
            <v>666</v>
          </cell>
          <cell r="G1060" t="str">
            <v>520866</v>
          </cell>
          <cell r="H1060">
            <v>6604</v>
          </cell>
          <cell r="I1060">
            <v>9193</v>
          </cell>
          <cell r="J1060">
            <v>6604</v>
          </cell>
          <cell r="K1060" t="str">
            <v>T600</v>
          </cell>
          <cell r="L1060" t="str">
            <v>9636</v>
          </cell>
          <cell r="M1060" t="str">
            <v>QWEST CORPORATION</v>
          </cell>
          <cell r="N1060" t="str">
            <v>FLRNAZMA</v>
          </cell>
          <cell r="O1060" t="str">
            <v>FLORENCE</v>
          </cell>
          <cell r="P1060" t="str">
            <v>CASAGRANDE</v>
          </cell>
          <cell r="R1060" t="str">
            <v>Q</v>
          </cell>
          <cell r="S1060" t="str">
            <v>MOUNTAIN WEST</v>
          </cell>
          <cell r="T1060" t="str">
            <v>TERRY BEELER</v>
          </cell>
          <cell r="U1060" t="str">
            <v>QWEST CORPORATION</v>
          </cell>
          <cell r="V1060" t="e">
            <v>#N/A</v>
          </cell>
          <cell r="W1060" t="e">
            <v>#N/A</v>
          </cell>
          <cell r="X1060" t="e">
            <v>#N/A</v>
          </cell>
          <cell r="Y1060" t="e">
            <v>#N/A</v>
          </cell>
          <cell r="Z1060" t="e">
            <v>#N/A</v>
          </cell>
          <cell r="AA1060" t="e">
            <v>#N/A</v>
          </cell>
          <cell r="AB1060" t="e">
            <v>#N/A</v>
          </cell>
          <cell r="AC1060">
            <v>33.033054</v>
          </cell>
          <cell r="AD1060">
            <v>-111.386948</v>
          </cell>
          <cell r="AE1060" t="e">
            <v>#N/A</v>
          </cell>
          <cell r="AF1060" t="e">
            <v>#N/A</v>
          </cell>
          <cell r="AG1060" t="e">
            <v>#N/A</v>
          </cell>
          <cell r="AH1060" t="e">
            <v>#N/A</v>
          </cell>
          <cell r="AI1060" t="e">
            <v>#N/A</v>
          </cell>
          <cell r="AJ1060" t="e">
            <v>#N/A</v>
          </cell>
          <cell r="AK1060" t="e">
            <v>#N/A</v>
          </cell>
        </row>
        <row r="1061">
          <cell r="A1061" t="str">
            <v>FLRNCOMA</v>
          </cell>
          <cell r="B1061" t="str">
            <v>CO</v>
          </cell>
          <cell r="C1061" t="str">
            <v>CO</v>
          </cell>
          <cell r="D1061" t="str">
            <v>FLORENCE</v>
          </cell>
          <cell r="E1061" t="str">
            <v>FLRNCOMARS1</v>
          </cell>
          <cell r="F1061">
            <v>658</v>
          </cell>
          <cell r="G1061" t="str">
            <v>719784</v>
          </cell>
          <cell r="H1061">
            <v>5834</v>
          </cell>
          <cell r="I1061">
            <v>7787</v>
          </cell>
          <cell r="J1061">
            <v>5834</v>
          </cell>
          <cell r="K1061" t="str">
            <v>T600</v>
          </cell>
          <cell r="L1061" t="str">
            <v>9636</v>
          </cell>
          <cell r="M1061" t="str">
            <v>QWEST CORPORATION</v>
          </cell>
          <cell r="N1061" t="str">
            <v>FLRNCOMA</v>
          </cell>
          <cell r="O1061" t="str">
            <v>FLORENCE</v>
          </cell>
          <cell r="P1061" t="str">
            <v>FLORENCE</v>
          </cell>
          <cell r="R1061" t="str">
            <v>Q</v>
          </cell>
          <cell r="S1061" t="str">
            <v>MOUNTAIN WEST</v>
          </cell>
          <cell r="T1061" t="str">
            <v>TERRY BEELER</v>
          </cell>
          <cell r="U1061" t="str">
            <v>QWEST CORPORATION</v>
          </cell>
          <cell r="V1061" t="e">
            <v>#N/A</v>
          </cell>
          <cell r="W1061" t="e">
            <v>#N/A</v>
          </cell>
          <cell r="X1061" t="e">
            <v>#N/A</v>
          </cell>
          <cell r="Y1061" t="e">
            <v>#N/A</v>
          </cell>
          <cell r="Z1061" t="e">
            <v>#N/A</v>
          </cell>
          <cell r="AA1061" t="e">
            <v>#N/A</v>
          </cell>
          <cell r="AB1061" t="e">
            <v>#N/A</v>
          </cell>
          <cell r="AC1061">
            <v>38.391387999999999</v>
          </cell>
          <cell r="AD1061">
            <v>-105.11638600000001</v>
          </cell>
          <cell r="AE1061" t="e">
            <v>#N/A</v>
          </cell>
          <cell r="AF1061" t="e">
            <v>#N/A</v>
          </cell>
          <cell r="AG1061" t="e">
            <v>#N/A</v>
          </cell>
          <cell r="AH1061" t="e">
            <v>#N/A</v>
          </cell>
          <cell r="AI1061" t="e">
            <v>#N/A</v>
          </cell>
          <cell r="AJ1061" t="e">
            <v>#N/A</v>
          </cell>
          <cell r="AK1061" t="e">
            <v>#N/A</v>
          </cell>
        </row>
        <row r="1062">
          <cell r="A1062" t="str">
            <v>FLRNOR53</v>
          </cell>
          <cell r="B1062" t="str">
            <v>OR</v>
          </cell>
          <cell r="C1062" t="str">
            <v>OR</v>
          </cell>
          <cell r="D1062" t="str">
            <v>FLORENCE</v>
          </cell>
          <cell r="E1062" t="str">
            <v>FLRNOR53DS0</v>
          </cell>
          <cell r="F1062">
            <v>670</v>
          </cell>
          <cell r="G1062" t="str">
            <v>541902</v>
          </cell>
          <cell r="H1062">
            <v>9113</v>
          </cell>
          <cell r="I1062">
            <v>7157</v>
          </cell>
          <cell r="J1062">
            <v>9113</v>
          </cell>
          <cell r="K1062" t="str">
            <v>T600</v>
          </cell>
          <cell r="L1062" t="str">
            <v>9638</v>
          </cell>
          <cell r="M1062" t="str">
            <v>QWEST CORPORATION</v>
          </cell>
          <cell r="N1062" t="str">
            <v>FLRNOR53</v>
          </cell>
          <cell r="O1062" t="str">
            <v>FLORENCE</v>
          </cell>
          <cell r="P1062" t="str">
            <v>FLORENCE</v>
          </cell>
          <cell r="R1062" t="str">
            <v>Q</v>
          </cell>
          <cell r="S1062" t="str">
            <v>WEST</v>
          </cell>
          <cell r="T1062" t="str">
            <v>BRIAN STADING</v>
          </cell>
          <cell r="U1062" t="str">
            <v>QWEST CORPORATION</v>
          </cell>
          <cell r="V1062" t="e">
            <v>#N/A</v>
          </cell>
          <cell r="W1062" t="e">
            <v>#N/A</v>
          </cell>
          <cell r="X1062" t="e">
            <v>#N/A</v>
          </cell>
          <cell r="Y1062" t="e">
            <v>#N/A</v>
          </cell>
          <cell r="Z1062" t="e">
            <v>#N/A</v>
          </cell>
          <cell r="AA1062" t="e">
            <v>#N/A</v>
          </cell>
          <cell r="AB1062" t="e">
            <v>#N/A</v>
          </cell>
          <cell r="AC1062">
            <v>43.972771000000002</v>
          </cell>
          <cell r="AD1062">
            <v>-124.105216</v>
          </cell>
          <cell r="AE1062" t="e">
            <v>#N/A</v>
          </cell>
          <cell r="AF1062" t="e">
            <v>#N/A</v>
          </cell>
          <cell r="AG1062" t="e">
            <v>#N/A</v>
          </cell>
          <cell r="AH1062" t="e">
            <v>#N/A</v>
          </cell>
          <cell r="AI1062" t="e">
            <v>#N/A</v>
          </cell>
          <cell r="AJ1062" t="e">
            <v>#N/A</v>
          </cell>
          <cell r="AK1062" t="e">
            <v>#N/A</v>
          </cell>
        </row>
        <row r="1063">
          <cell r="A1063" t="str">
            <v>FLRNTXXA</v>
          </cell>
          <cell r="B1063" t="str">
            <v>TX</v>
          </cell>
          <cell r="C1063" t="str">
            <v>TX</v>
          </cell>
          <cell r="D1063" t="str">
            <v>FLORENCE</v>
          </cell>
          <cell r="E1063" t="str">
            <v>FLRNTXXARS0</v>
          </cell>
          <cell r="F1063">
            <v>556</v>
          </cell>
          <cell r="G1063" t="str">
            <v>254793</v>
          </cell>
          <cell r="H1063">
            <v>4051</v>
          </cell>
          <cell r="I1063">
            <v>8893</v>
          </cell>
          <cell r="J1063">
            <v>4051</v>
          </cell>
          <cell r="K1063" t="str">
            <v>T869</v>
          </cell>
          <cell r="L1063" t="str">
            <v>2114</v>
          </cell>
          <cell r="M1063" t="str">
            <v>CENTRAL TEL. CO. OF TEXAS</v>
          </cell>
          <cell r="N1063" t="str">
            <v>FLRNTX</v>
          </cell>
          <cell r="O1063" t="str">
            <v>FLORENCE</v>
          </cell>
          <cell r="P1063" t="str">
            <v>FLORENCE</v>
          </cell>
          <cell r="R1063" t="str">
            <v>EQ</v>
          </cell>
          <cell r="S1063" t="str">
            <v>EAST</v>
          </cell>
          <cell r="T1063" t="str">
            <v>KEVIN MCCARTER</v>
          </cell>
          <cell r="U1063" t="str">
            <v>CENTRAL TEL. CO. OF TEXAS</v>
          </cell>
          <cell r="V1063" t="e">
            <v>#N/A</v>
          </cell>
          <cell r="W1063" t="e">
            <v>#N/A</v>
          </cell>
          <cell r="X1063" t="e">
            <v>#N/A</v>
          </cell>
          <cell r="Y1063" t="e">
            <v>#N/A</v>
          </cell>
          <cell r="Z1063" t="e">
            <v>#N/A</v>
          </cell>
          <cell r="AA1063" t="e">
            <v>#N/A</v>
          </cell>
          <cell r="AB1063" t="e">
            <v>#N/A</v>
          </cell>
          <cell r="AC1063">
            <v>30.841486</v>
          </cell>
          <cell r="AD1063">
            <v>-97.790395000000004</v>
          </cell>
          <cell r="AE1063" t="e">
            <v>#N/A</v>
          </cell>
          <cell r="AF1063" t="e">
            <v>#N/A</v>
          </cell>
          <cell r="AG1063" t="e">
            <v>#N/A</v>
          </cell>
          <cell r="AH1063" t="e">
            <v>#N/A</v>
          </cell>
          <cell r="AI1063" t="e">
            <v>#N/A</v>
          </cell>
          <cell r="AJ1063" t="e">
            <v>#N/A</v>
          </cell>
          <cell r="AK1063" t="e">
            <v>#N/A</v>
          </cell>
        </row>
        <row r="1064">
          <cell r="A1064" t="str">
            <v>FLRVKSXA</v>
          </cell>
          <cell r="B1064" t="str">
            <v>KS</v>
          </cell>
          <cell r="C1064" t="str">
            <v>KS</v>
          </cell>
          <cell r="D1064" t="str">
            <v>FALL RIVER</v>
          </cell>
          <cell r="E1064" t="str">
            <v>FLRVKSXARS0</v>
          </cell>
          <cell r="F1064">
            <v>532</v>
          </cell>
          <cell r="G1064" t="str">
            <v>620658</v>
          </cell>
          <cell r="H1064">
            <v>4304</v>
          </cell>
          <cell r="I1064">
            <v>7420</v>
          </cell>
          <cell r="J1064">
            <v>4304</v>
          </cell>
          <cell r="K1064" t="str">
            <v>T871</v>
          </cell>
          <cell r="L1064" t="str">
            <v>1810</v>
          </cell>
          <cell r="M1064" t="str">
            <v>UNITED TEL OF EASTERN KANSAS</v>
          </cell>
          <cell r="N1064" t="str">
            <v>FLRVKS</v>
          </cell>
          <cell r="O1064" t="str">
            <v>FALL RIVER</v>
          </cell>
          <cell r="P1064" t="str">
            <v>FALL RIVER</v>
          </cell>
          <cell r="R1064" t="str">
            <v>EQ</v>
          </cell>
          <cell r="S1064" t="str">
            <v>MIDWEST</v>
          </cell>
          <cell r="T1064" t="str">
            <v>DUANE RING</v>
          </cell>
          <cell r="U1064" t="str">
            <v>UNITED TEL OF EASTERN KANSAS</v>
          </cell>
          <cell r="V1064" t="e">
            <v>#N/A</v>
          </cell>
          <cell r="W1064" t="e">
            <v>#N/A</v>
          </cell>
          <cell r="X1064" t="e">
            <v>#N/A</v>
          </cell>
          <cell r="Y1064" t="e">
            <v>#N/A</v>
          </cell>
          <cell r="Z1064" t="e">
            <v>#N/A</v>
          </cell>
          <cell r="AA1064" t="e">
            <v>#N/A</v>
          </cell>
          <cell r="AB1064" t="e">
            <v>#N/A</v>
          </cell>
          <cell r="AC1064">
            <v>37.609270000000002</v>
          </cell>
          <cell r="AD1064">
            <v>-96.028304000000006</v>
          </cell>
          <cell r="AE1064" t="e">
            <v>#N/A</v>
          </cell>
          <cell r="AF1064" t="e">
            <v>#N/A</v>
          </cell>
          <cell r="AG1064" t="e">
            <v>#N/A</v>
          </cell>
          <cell r="AH1064" t="e">
            <v>#N/A</v>
          </cell>
          <cell r="AI1064" t="e">
            <v>#N/A</v>
          </cell>
          <cell r="AJ1064" t="e">
            <v>#N/A</v>
          </cell>
          <cell r="AK1064" t="e">
            <v>#N/A</v>
          </cell>
        </row>
        <row r="1065">
          <cell r="A1065" t="str">
            <v>FLRVWIXA</v>
          </cell>
          <cell r="B1065" t="str">
            <v>WI</v>
          </cell>
          <cell r="C1065" t="str">
            <v>WI</v>
          </cell>
          <cell r="D1065" t="str">
            <v>FALL RIVER</v>
          </cell>
          <cell r="E1065" t="str">
            <v>FLRVWIXARS0</v>
          </cell>
          <cell r="F1065">
            <v>356</v>
          </cell>
          <cell r="G1065" t="str">
            <v>920484</v>
          </cell>
          <cell r="H1065">
            <v>3780</v>
          </cell>
          <cell r="I1065">
            <v>5804</v>
          </cell>
          <cell r="J1065">
            <v>3780</v>
          </cell>
          <cell r="K1065" t="str">
            <v>T072</v>
          </cell>
          <cell r="L1065" t="str">
            <v>0931</v>
          </cell>
          <cell r="M1065" t="str">
            <v>CENTURYTEL SOUTHERN WISCONSIN LLC</v>
          </cell>
          <cell r="N1065" t="str">
            <v>FLRVWI</v>
          </cell>
          <cell r="O1065" t="str">
            <v>FALL RIVER</v>
          </cell>
          <cell r="P1065" t="str">
            <v>FALL RIVER</v>
          </cell>
          <cell r="R1065" t="str">
            <v>CT</v>
          </cell>
          <cell r="S1065" t="str">
            <v>MIDWEST</v>
          </cell>
          <cell r="T1065" t="str">
            <v>DUANE RING</v>
          </cell>
          <cell r="U1065" t="str">
            <v>CenturyTel of Southern Wisconsin, LLC</v>
          </cell>
          <cell r="V1065" t="str">
            <v>CenturyTel FCC # 7</v>
          </cell>
          <cell r="W1065">
            <v>931</v>
          </cell>
          <cell r="X1065" t="str">
            <v>SOUTHEAST WISCONSIN</v>
          </cell>
          <cell r="Y1065">
            <v>5804</v>
          </cell>
          <cell r="Z1065">
            <v>3779</v>
          </cell>
          <cell r="AA1065">
            <v>0</v>
          </cell>
          <cell r="AB1065">
            <v>1</v>
          </cell>
          <cell r="AC1065">
            <v>43.381277868041217</v>
          </cell>
          <cell r="AD1065">
            <v>-89.050258872972208</v>
          </cell>
          <cell r="AE1065" t="str">
            <v>440 S MAIN</v>
          </cell>
          <cell r="AF1065" t="str">
            <v>FALL RIVER</v>
          </cell>
          <cell r="AG1065" t="str">
            <v>53932</v>
          </cell>
          <cell r="AH1065">
            <v>0</v>
          </cell>
          <cell r="AI1065" t="str">
            <v>X</v>
          </cell>
          <cell r="AJ1065" t="str">
            <v>-</v>
          </cell>
          <cell r="AK1065" t="str">
            <v>X</v>
          </cell>
        </row>
        <row r="1066">
          <cell r="A1066" t="str">
            <v>FLVLALXA</v>
          </cell>
          <cell r="B1066" t="str">
            <v>AL</v>
          </cell>
          <cell r="C1066" t="str">
            <v>AL</v>
          </cell>
          <cell r="D1066" t="str">
            <v>FALKVILLE</v>
          </cell>
          <cell r="E1066" t="str">
            <v>FLVLALXADS0</v>
          </cell>
          <cell r="F1066">
            <v>477</v>
          </cell>
          <cell r="G1066" t="str">
            <v>256784</v>
          </cell>
          <cell r="H1066">
            <v>2546</v>
          </cell>
          <cell r="I1066">
            <v>7363</v>
          </cell>
          <cell r="J1066">
            <v>2546</v>
          </cell>
          <cell r="K1066" t="str">
            <v>T801</v>
          </cell>
          <cell r="L1066" t="str">
            <v>9789</v>
          </cell>
          <cell r="M1066" t="str">
            <v>CENTURYTEL TEL AL LLC (NORTHERN)</v>
          </cell>
          <cell r="N1066" t="str">
            <v>FLVLAL</v>
          </cell>
          <cell r="O1066" t="str">
            <v>FALKVILLE</v>
          </cell>
          <cell r="P1066" t="str">
            <v>FALKVILLE</v>
          </cell>
          <cell r="R1066" t="str">
            <v>CT</v>
          </cell>
          <cell r="S1066" t="str">
            <v>EAST</v>
          </cell>
          <cell r="T1066" t="str">
            <v>KEVIN MCCARTER</v>
          </cell>
          <cell r="U1066" t="str">
            <v>CenturyTel of Alabama, LLC</v>
          </cell>
          <cell r="V1066" t="str">
            <v>CenturyTel FCC #2 and #3</v>
          </cell>
          <cell r="W1066">
            <v>9789</v>
          </cell>
          <cell r="X1066" t="str">
            <v>HUNTSVILLE ALABAMA</v>
          </cell>
          <cell r="Y1066">
            <v>7363</v>
          </cell>
          <cell r="Z1066">
            <v>2546</v>
          </cell>
          <cell r="AA1066">
            <v>0</v>
          </cell>
          <cell r="AB1066">
            <v>0</v>
          </cell>
          <cell r="AC1066">
            <v>34.365617759158539</v>
          </cell>
          <cell r="AD1066">
            <v>-86.896155576041025</v>
          </cell>
          <cell r="AE1066" t="str">
            <v>108 E PIKE ST</v>
          </cell>
          <cell r="AF1066" t="str">
            <v>FALKVILLE</v>
          </cell>
          <cell r="AG1066" t="str">
            <v>35622</v>
          </cell>
          <cell r="AH1066">
            <v>0</v>
          </cell>
          <cell r="AI1066" t="str">
            <v>X</v>
          </cell>
          <cell r="AJ1066" t="str">
            <v>X</v>
          </cell>
          <cell r="AK1066" t="str">
            <v>-</v>
          </cell>
        </row>
        <row r="1067">
          <cell r="A1067" t="str">
            <v>FLVWMOXA</v>
          </cell>
          <cell r="B1067" t="str">
            <v>MO</v>
          </cell>
          <cell r="C1067" t="str">
            <v>MO</v>
          </cell>
          <cell r="D1067" t="str">
            <v>FERRELVIEW-KCI</v>
          </cell>
          <cell r="E1067" t="str">
            <v>FLVWMOXADS0</v>
          </cell>
          <cell r="F1067">
            <v>524</v>
          </cell>
          <cell r="G1067" t="str">
            <v>816243</v>
          </cell>
          <cell r="H1067">
            <v>4236</v>
          </cell>
          <cell r="I1067">
            <v>6992</v>
          </cell>
          <cell r="J1067">
            <v>4236</v>
          </cell>
          <cell r="K1067" t="str">
            <v>T867</v>
          </cell>
          <cell r="L1067" t="str">
            <v>1811</v>
          </cell>
          <cell r="M1067" t="str">
            <v>EMBARQ MISSOURI, INC. - MO</v>
          </cell>
          <cell r="N1067" t="str">
            <v>FLVWMO</v>
          </cell>
          <cell r="O1067" t="str">
            <v>FERRELVIEW-KCI</v>
          </cell>
          <cell r="P1067" t="str">
            <v>FERRELVIEW</v>
          </cell>
          <cell r="R1067" t="str">
            <v>EQ</v>
          </cell>
          <cell r="S1067" t="str">
            <v>MIDWEST</v>
          </cell>
          <cell r="T1067" t="str">
            <v>DUANE RING</v>
          </cell>
          <cell r="U1067" t="str">
            <v>EMBARQ MISSOURI, INC. - MO</v>
          </cell>
          <cell r="V1067" t="e">
            <v>#N/A</v>
          </cell>
          <cell r="W1067" t="e">
            <v>#N/A</v>
          </cell>
          <cell r="X1067" t="e">
            <v>#N/A</v>
          </cell>
          <cell r="Y1067" t="e">
            <v>#N/A</v>
          </cell>
          <cell r="Z1067" t="e">
            <v>#N/A</v>
          </cell>
          <cell r="AA1067" t="e">
            <v>#N/A</v>
          </cell>
          <cell r="AB1067" t="e">
            <v>#N/A</v>
          </cell>
          <cell r="AC1067">
            <v>39.310087000000003</v>
          </cell>
          <cell r="AD1067">
            <v>-94.684787999999998</v>
          </cell>
          <cell r="AE1067" t="e">
            <v>#N/A</v>
          </cell>
          <cell r="AF1067" t="e">
            <v>#N/A</v>
          </cell>
          <cell r="AG1067" t="e">
            <v>#N/A</v>
          </cell>
          <cell r="AH1067" t="e">
            <v>#N/A</v>
          </cell>
          <cell r="AI1067" t="e">
            <v>#N/A</v>
          </cell>
          <cell r="AJ1067" t="e">
            <v>#N/A</v>
          </cell>
          <cell r="AK1067" t="e">
            <v>#N/A</v>
          </cell>
        </row>
        <row r="1068">
          <cell r="A1068" t="str">
            <v>FMTNNJXJ</v>
          </cell>
          <cell r="B1068" t="str">
            <v>NJ</v>
          </cell>
          <cell r="C1068" t="str">
            <v>NJ</v>
          </cell>
          <cell r="D1068" t="str">
            <v>FLEMINGTON</v>
          </cell>
          <cell r="E1068" t="str">
            <v>FMTNNJXJRP0</v>
          </cell>
          <cell r="F1068">
            <v>224</v>
          </cell>
          <cell r="G1068" t="str">
            <v>908237</v>
          </cell>
          <cell r="H1068">
            <v>1491</v>
          </cell>
          <cell r="I1068">
            <v>5124</v>
          </cell>
          <cell r="J1068">
            <v>1491</v>
          </cell>
          <cell r="K1068" t="str">
            <v>T857</v>
          </cell>
          <cell r="L1068" t="str">
            <v>0138</v>
          </cell>
          <cell r="M1068" t="str">
            <v>UNITED TEL. CO. OF NEW JERSEY</v>
          </cell>
          <cell r="N1068" t="str">
            <v>FMTNNJ</v>
          </cell>
          <cell r="O1068" t="str">
            <v>FLEMINGTON</v>
          </cell>
          <cell r="P1068" t="str">
            <v>FLEMINGTON</v>
          </cell>
          <cell r="R1068" t="str">
            <v>EQ</v>
          </cell>
          <cell r="S1068" t="str">
            <v>EAST</v>
          </cell>
          <cell r="T1068" t="str">
            <v>KEVIN MCCARTER</v>
          </cell>
          <cell r="U1068" t="str">
            <v>UNITED TEL. CO. OF NEW JERSEY</v>
          </cell>
          <cell r="V1068" t="e">
            <v>#N/A</v>
          </cell>
          <cell r="W1068" t="e">
            <v>#N/A</v>
          </cell>
          <cell r="X1068" t="e">
            <v>#N/A</v>
          </cell>
          <cell r="Y1068" t="e">
            <v>#N/A</v>
          </cell>
          <cell r="Z1068" t="e">
            <v>#N/A</v>
          </cell>
          <cell r="AA1068" t="e">
            <v>#N/A</v>
          </cell>
          <cell r="AB1068" t="e">
            <v>#N/A</v>
          </cell>
          <cell r="AC1068">
            <v>40.508491999999997</v>
          </cell>
          <cell r="AD1068">
            <v>-74.859735999999998</v>
          </cell>
          <cell r="AE1068" t="e">
            <v>#N/A</v>
          </cell>
          <cell r="AF1068" t="e">
            <v>#N/A</v>
          </cell>
          <cell r="AG1068" t="e">
            <v>#N/A</v>
          </cell>
          <cell r="AH1068" t="e">
            <v>#N/A</v>
          </cell>
          <cell r="AI1068" t="e">
            <v>#N/A</v>
          </cell>
          <cell r="AJ1068" t="e">
            <v>#N/A</v>
          </cell>
          <cell r="AK1068" t="e">
            <v>#N/A</v>
          </cell>
        </row>
        <row r="1069">
          <cell r="A1069" t="str">
            <v>FNCYWIXA</v>
          </cell>
          <cell r="B1069" t="str">
            <v>WI</v>
          </cell>
          <cell r="C1069" t="str">
            <v>WI</v>
          </cell>
          <cell r="D1069" t="str">
            <v>FOUNTAIN CITY</v>
          </cell>
          <cell r="E1069" t="str">
            <v>FNCYWIXARS0</v>
          </cell>
          <cell r="F1069">
            <v>354</v>
          </cell>
          <cell r="G1069" t="str">
            <v>608468</v>
          </cell>
          <cell r="H1069">
            <v>4229</v>
          </cell>
          <cell r="I1069">
            <v>5845</v>
          </cell>
          <cell r="J1069">
            <v>4229</v>
          </cell>
          <cell r="K1069" t="str">
            <v>T098</v>
          </cell>
          <cell r="L1069" t="str">
            <v>1159</v>
          </cell>
          <cell r="M1069" t="str">
            <v>CENTURYTEL CENTRAL WISCONSIN</v>
          </cell>
          <cell r="N1069" t="str">
            <v>FNCYWI</v>
          </cell>
          <cell r="O1069" t="str">
            <v>FOUNTAIN CITY</v>
          </cell>
          <cell r="P1069" t="str">
            <v>FOUNTAINCY</v>
          </cell>
          <cell r="R1069" t="str">
            <v>CT</v>
          </cell>
          <cell r="S1069" t="str">
            <v>MIDWEST</v>
          </cell>
          <cell r="T1069" t="str">
            <v>DUANE RING</v>
          </cell>
          <cell r="U1069" t="str">
            <v>CenturyTel of Central Wisconsin, LLC</v>
          </cell>
          <cell r="V1069" t="str">
            <v>CenturyTel FCC #1</v>
          </cell>
          <cell r="W1069">
            <v>1159</v>
          </cell>
          <cell r="X1069" t="str">
            <v>SOUTHWEST WISCONSIN</v>
          </cell>
          <cell r="Y1069">
            <v>5845</v>
          </cell>
          <cell r="Z1069">
            <v>4229</v>
          </cell>
          <cell r="AA1069">
            <v>0</v>
          </cell>
          <cell r="AB1069">
            <v>0</v>
          </cell>
          <cell r="AC1069">
            <v>44.130328519233352</v>
          </cell>
          <cell r="AD1069">
            <v>-91.718024500889072</v>
          </cell>
          <cell r="AE1069" t="str">
            <v>9 S MAIN ST</v>
          </cell>
          <cell r="AF1069" t="str">
            <v>FOUNTAIN CITY</v>
          </cell>
          <cell r="AG1069" t="str">
            <v>54629</v>
          </cell>
          <cell r="AH1069">
            <v>0</v>
          </cell>
          <cell r="AI1069" t="str">
            <v>-</v>
          </cell>
          <cell r="AJ1069" t="str">
            <v>-</v>
          </cell>
          <cell r="AK1069" t="str">
            <v>X</v>
          </cell>
        </row>
        <row r="1070">
          <cell r="A1070" t="str">
            <v>FNLDMNFO</v>
          </cell>
          <cell r="B1070" t="str">
            <v>MN</v>
          </cell>
          <cell r="C1070" t="str">
            <v>MN</v>
          </cell>
          <cell r="D1070" t="str">
            <v>FINLAND</v>
          </cell>
          <cell r="E1070" t="str">
            <v>FNLDMNFORS3</v>
          </cell>
          <cell r="F1070">
            <v>624</v>
          </cell>
          <cell r="G1070" t="str">
            <v>218353</v>
          </cell>
          <cell r="H1070">
            <v>4474</v>
          </cell>
          <cell r="I1070">
            <v>5174</v>
          </cell>
          <cell r="J1070">
            <v>4474</v>
          </cell>
          <cell r="K1070" t="str">
            <v>T600</v>
          </cell>
          <cell r="L1070" t="str">
            <v>9631</v>
          </cell>
          <cell r="M1070" t="str">
            <v>QWEST CORPORATION</v>
          </cell>
          <cell r="N1070" t="str">
            <v>FNLDMNFO</v>
          </cell>
          <cell r="O1070" t="str">
            <v>SILVER BAY</v>
          </cell>
          <cell r="P1070" t="str">
            <v>SILVER BAY</v>
          </cell>
          <cell r="R1070" t="str">
            <v>Q</v>
          </cell>
          <cell r="S1070" t="str">
            <v>MIDWEST</v>
          </cell>
          <cell r="T1070" t="str">
            <v>DUANE RING</v>
          </cell>
          <cell r="U1070" t="str">
            <v>QWEST CORPORATION</v>
          </cell>
          <cell r="V1070" t="e">
            <v>#N/A</v>
          </cell>
          <cell r="W1070" t="e">
            <v>#N/A</v>
          </cell>
          <cell r="X1070" t="e">
            <v>#N/A</v>
          </cell>
          <cell r="Y1070" t="e">
            <v>#N/A</v>
          </cell>
          <cell r="Z1070" t="e">
            <v>#N/A</v>
          </cell>
          <cell r="AA1070" t="e">
            <v>#N/A</v>
          </cell>
          <cell r="AB1070" t="e">
            <v>#N/A</v>
          </cell>
          <cell r="AC1070">
            <v>47.453161000000001</v>
          </cell>
          <cell r="AD1070">
            <v>-91.302816000000007</v>
          </cell>
          <cell r="AE1070" t="e">
            <v>#N/A</v>
          </cell>
          <cell r="AF1070" t="e">
            <v>#N/A</v>
          </cell>
          <cell r="AG1070" t="e">
            <v>#N/A</v>
          </cell>
          <cell r="AH1070" t="e">
            <v>#N/A</v>
          </cell>
          <cell r="AI1070" t="e">
            <v>#N/A</v>
          </cell>
          <cell r="AJ1070" t="e">
            <v>#N/A</v>
          </cell>
          <cell r="AK1070" t="e">
            <v>#N/A</v>
          </cell>
        </row>
        <row r="1071">
          <cell r="A1071" t="str">
            <v>FNLKNMXC</v>
          </cell>
          <cell r="B1071" t="str">
            <v>NM</v>
          </cell>
          <cell r="C1071" t="str">
            <v>NM</v>
          </cell>
          <cell r="D1071" t="str">
            <v>FENCE LAKE</v>
          </cell>
          <cell r="E1071" t="str">
            <v>FNLKNMXCRS1</v>
          </cell>
          <cell r="F1071">
            <v>664</v>
          </cell>
          <cell r="G1071" t="str">
            <v>505788</v>
          </cell>
          <cell r="H1071">
            <v>6213</v>
          </cell>
          <cell r="I1071">
            <v>8735</v>
          </cell>
          <cell r="J1071">
            <v>6213</v>
          </cell>
          <cell r="K1071" t="str">
            <v>T112</v>
          </cell>
          <cell r="L1071" t="str">
            <v>2274</v>
          </cell>
          <cell r="M1071" t="str">
            <v>CENTURYLINK SOUTHWEST NM INC</v>
          </cell>
          <cell r="N1071" t="str">
            <v>ZUNINM</v>
          </cell>
          <cell r="O1071" t="str">
            <v>FENCE LAKE</v>
          </cell>
          <cell r="P1071" t="str">
            <v>FENCE LAKE</v>
          </cell>
          <cell r="R1071" t="str">
            <v>CT</v>
          </cell>
          <cell r="S1071" t="str">
            <v>MOUNTAIN WEST</v>
          </cell>
          <cell r="T1071" t="str">
            <v>TERRY BEELER</v>
          </cell>
          <cell r="U1071" t="str">
            <v>CenturyTel of Southwest, Inc. - New Mexico</v>
          </cell>
          <cell r="V1071" t="str">
            <v>CenturyTel FCC # 7</v>
          </cell>
          <cell r="W1071">
            <v>2274</v>
          </cell>
          <cell r="X1071" t="str">
            <v>NEW MEXICO</v>
          </cell>
          <cell r="Y1071">
            <v>8733</v>
          </cell>
          <cell r="Z1071">
            <v>6213</v>
          </cell>
          <cell r="AA1071">
            <v>2</v>
          </cell>
          <cell r="AB1071">
            <v>0</v>
          </cell>
          <cell r="AC1071">
            <v>34.659266335935172</v>
          </cell>
          <cell r="AD1071">
            <v>-108.67486447626628</v>
          </cell>
          <cell r="AE1071" t="str">
            <v>HWY 602 &amp; HWY 32</v>
          </cell>
          <cell r="AF1071" t="str">
            <v>FENCE LAKE</v>
          </cell>
          <cell r="AG1071" t="str">
            <v>87315</v>
          </cell>
          <cell r="AH1071">
            <v>0</v>
          </cell>
          <cell r="AI1071" t="str">
            <v>X</v>
          </cell>
          <cell r="AJ1071" t="str">
            <v>-</v>
          </cell>
          <cell r="AK1071" t="str">
            <v>X</v>
          </cell>
        </row>
        <row r="1072">
          <cell r="A1072" t="str">
            <v>FNPTMTXC</v>
          </cell>
          <cell r="B1072" t="str">
            <v>MT</v>
          </cell>
          <cell r="C1072" t="str">
            <v>MT</v>
          </cell>
          <cell r="D1072" t="str">
            <v>FINLEY POINT</v>
          </cell>
          <cell r="E1072" t="str">
            <v>FNPTMTXCRS0</v>
          </cell>
          <cell r="F1072">
            <v>648</v>
          </cell>
          <cell r="G1072" t="str">
            <v>406887</v>
          </cell>
          <cell r="H1072">
            <v>7687</v>
          </cell>
          <cell r="I1072">
            <v>6153</v>
          </cell>
          <cell r="J1072">
            <v>7687</v>
          </cell>
          <cell r="K1072" t="str">
            <v>T146</v>
          </cell>
          <cell r="L1072" t="str">
            <v>2249</v>
          </cell>
          <cell r="M1072" t="str">
            <v>CENTURYTEL OF MONTANA, INC.</v>
          </cell>
          <cell r="N1072" t="str">
            <v>KLSLMT</v>
          </cell>
          <cell r="O1072" t="str">
            <v>FINLEY POINT</v>
          </cell>
          <cell r="P1072" t="str">
            <v>FINLEY PT</v>
          </cell>
          <cell r="R1072" t="str">
            <v>CT</v>
          </cell>
          <cell r="S1072" t="str">
            <v>WEST</v>
          </cell>
          <cell r="T1072" t="str">
            <v>BRIAN STADING</v>
          </cell>
          <cell r="U1072" t="str">
            <v>CenturyTel of Montana, Inc.</v>
          </cell>
          <cell r="V1072" t="str">
            <v>TUECA</v>
          </cell>
          <cell r="W1072">
            <v>2249</v>
          </cell>
          <cell r="X1072" t="str">
            <v>GREAT FALLS MT</v>
          </cell>
          <cell r="Y1072">
            <v>6153</v>
          </cell>
          <cell r="Z1072">
            <v>7687</v>
          </cell>
          <cell r="AA1072">
            <v>0</v>
          </cell>
          <cell r="AB1072">
            <v>0</v>
          </cell>
          <cell r="AC1072">
            <v>47.723854317202928</v>
          </cell>
          <cell r="AD1072">
            <v>-114.03556224369116</v>
          </cell>
          <cell r="AE1072" t="str">
            <v>E SIDE OF HWY 35</v>
          </cell>
          <cell r="AF1072" t="str">
            <v>FINLEY POINT</v>
          </cell>
          <cell r="AG1072" t="str">
            <v>59860</v>
          </cell>
          <cell r="AH1072">
            <v>0</v>
          </cell>
          <cell r="AI1072" t="str">
            <v>X</v>
          </cell>
          <cell r="AJ1072" t="str">
            <v>-</v>
          </cell>
          <cell r="AK1072" t="str">
            <v>X</v>
          </cell>
        </row>
        <row r="1073">
          <cell r="A1073" t="str">
            <v>FNTAKSXA</v>
          </cell>
          <cell r="B1073" t="str">
            <v>KS</v>
          </cell>
          <cell r="C1073" t="str">
            <v>KS</v>
          </cell>
          <cell r="D1073" t="str">
            <v>FONTANA</v>
          </cell>
          <cell r="E1073" t="str">
            <v>FNTAKSXARS0</v>
          </cell>
          <cell r="F1073">
            <v>524</v>
          </cell>
          <cell r="G1073" t="str">
            <v>913849</v>
          </cell>
          <cell r="H1073">
            <v>4184</v>
          </cell>
          <cell r="I1073">
            <v>7178</v>
          </cell>
          <cell r="J1073">
            <v>4184</v>
          </cell>
          <cell r="K1073" t="str">
            <v>T871</v>
          </cell>
          <cell r="L1073" t="str">
            <v>1810</v>
          </cell>
          <cell r="M1073" t="str">
            <v>UNITED TEL OF EASTERN KANSAS</v>
          </cell>
          <cell r="N1073" t="str">
            <v>FNTAKS</v>
          </cell>
          <cell r="O1073" t="str">
            <v>FONTANA</v>
          </cell>
          <cell r="P1073" t="str">
            <v>FONTANA</v>
          </cell>
          <cell r="R1073" t="str">
            <v>EQ</v>
          </cell>
          <cell r="S1073" t="str">
            <v>MIDWEST</v>
          </cell>
          <cell r="T1073" t="str">
            <v>DUANE RING</v>
          </cell>
          <cell r="U1073" t="str">
            <v>UNITED TEL OF EASTERN KANSAS</v>
          </cell>
          <cell r="V1073" t="e">
            <v>#N/A</v>
          </cell>
          <cell r="W1073" t="e">
            <v>#N/A</v>
          </cell>
          <cell r="X1073" t="e">
            <v>#N/A</v>
          </cell>
          <cell r="Y1073" t="e">
            <v>#N/A</v>
          </cell>
          <cell r="Z1073" t="e">
            <v>#N/A</v>
          </cell>
          <cell r="AA1073" t="e">
            <v>#N/A</v>
          </cell>
          <cell r="AB1073" t="e">
            <v>#N/A</v>
          </cell>
          <cell r="AC1073">
            <v>38.425035000000001</v>
          </cell>
          <cell r="AD1073">
            <v>-94.839909000000006</v>
          </cell>
          <cell r="AE1073" t="e">
            <v>#N/A</v>
          </cell>
          <cell r="AF1073" t="e">
            <v>#N/A</v>
          </cell>
          <cell r="AG1073" t="e">
            <v>#N/A</v>
          </cell>
          <cell r="AH1073" t="e">
            <v>#N/A</v>
          </cell>
          <cell r="AI1073" t="e">
            <v>#N/A</v>
          </cell>
          <cell r="AJ1073" t="e">
            <v>#N/A</v>
          </cell>
          <cell r="AK1073" t="e">
            <v>#N/A</v>
          </cell>
        </row>
        <row r="1074">
          <cell r="A1074" t="str">
            <v>FNTNLAXA</v>
          </cell>
          <cell r="B1074" t="str">
            <v>LA</v>
          </cell>
          <cell r="C1074" t="str">
            <v>LA</v>
          </cell>
          <cell r="D1074" t="str">
            <v>FENTON</v>
          </cell>
          <cell r="E1074" t="str">
            <v>FNTNLAXARS1</v>
          </cell>
          <cell r="F1074">
            <v>488</v>
          </cell>
          <cell r="G1074" t="str">
            <v>337756</v>
          </cell>
          <cell r="H1074">
            <v>3164</v>
          </cell>
          <cell r="I1074">
            <v>8631</v>
          </cell>
          <cell r="J1074">
            <v>3164</v>
          </cell>
          <cell r="K1074" t="str">
            <v>T056</v>
          </cell>
          <cell r="L1074" t="str">
            <v>0434</v>
          </cell>
          <cell r="M1074" t="str">
            <v>CENTURYTEL OF EVANGELINE LLC</v>
          </cell>
          <cell r="N1074" t="str">
            <v>FNTNLA</v>
          </cell>
          <cell r="O1074" t="str">
            <v>FENTON</v>
          </cell>
          <cell r="P1074" t="str">
            <v>FENTON</v>
          </cell>
          <cell r="R1074" t="str">
            <v>CT</v>
          </cell>
          <cell r="S1074" t="str">
            <v>EAST</v>
          </cell>
          <cell r="T1074" t="str">
            <v>KEVIN MCCARTER</v>
          </cell>
          <cell r="U1074" t="str">
            <v>CenturyTel of Evangeline, LLC</v>
          </cell>
          <cell r="V1074" t="str">
            <v>CenturyTel FCC # 7</v>
          </cell>
          <cell r="W1074">
            <v>434</v>
          </cell>
          <cell r="X1074" t="str">
            <v>LAFAYETTE LOUISIANA</v>
          </cell>
          <cell r="Y1074">
            <v>8630</v>
          </cell>
          <cell r="Z1074">
            <v>3164</v>
          </cell>
          <cell r="AA1074">
            <v>1</v>
          </cell>
          <cell r="AB1074">
            <v>0</v>
          </cell>
          <cell r="AC1074">
            <v>30.36789900056683</v>
          </cell>
          <cell r="AD1074">
            <v>-92.917578152669819</v>
          </cell>
          <cell r="AE1074" t="str">
            <v>SECOND ST</v>
          </cell>
          <cell r="AF1074" t="str">
            <v>FENTON</v>
          </cell>
          <cell r="AG1074" t="str">
            <v>70640</v>
          </cell>
          <cell r="AH1074">
            <v>0</v>
          </cell>
          <cell r="AI1074" t="str">
            <v>X</v>
          </cell>
          <cell r="AJ1074" t="str">
            <v>-</v>
          </cell>
          <cell r="AK1074" t="str">
            <v>X</v>
          </cell>
        </row>
        <row r="1075">
          <cell r="A1075" t="str">
            <v>FOLYALXA</v>
          </cell>
          <cell r="B1075" t="str">
            <v>AL</v>
          </cell>
          <cell r="C1075" t="str">
            <v>AL</v>
          </cell>
          <cell r="D1075" t="str">
            <v>FOLEY</v>
          </cell>
          <cell r="E1075" t="str">
            <v>FOLYALXADS0</v>
          </cell>
          <cell r="F1075">
            <v>480</v>
          </cell>
          <cell r="G1075" t="str">
            <v>251943</v>
          </cell>
          <cell r="H1075">
            <v>2278</v>
          </cell>
          <cell r="I1075">
            <v>8190</v>
          </cell>
          <cell r="J1075">
            <v>2278</v>
          </cell>
          <cell r="K1075" t="str">
            <v>T821</v>
          </cell>
          <cell r="L1075" t="str">
            <v>0298</v>
          </cell>
          <cell r="M1075" t="str">
            <v>GULF TELEPHONE</v>
          </cell>
          <cell r="N1075" t="str">
            <v>FOLYAL</v>
          </cell>
          <cell r="O1075" t="str">
            <v>FOLEY</v>
          </cell>
          <cell r="P1075" t="str">
            <v>FOLEY</v>
          </cell>
          <cell r="R1075" t="str">
            <v>CT</v>
          </cell>
          <cell r="S1075" t="str">
            <v>EAST</v>
          </cell>
          <cell r="T1075" t="str">
            <v>KEVIN MCCARTER</v>
          </cell>
          <cell r="U1075" t="str">
            <v>Gulf Telephone Company</v>
          </cell>
          <cell r="V1075" t="str">
            <v>Madison River Tel FCC #1 Sect 18</v>
          </cell>
          <cell r="W1075">
            <v>298</v>
          </cell>
          <cell r="X1075" t="str">
            <v>MOBILE ALABAMA</v>
          </cell>
          <cell r="Y1075">
            <v>8190</v>
          </cell>
          <cell r="Z1075">
            <v>2278</v>
          </cell>
          <cell r="AA1075">
            <v>0</v>
          </cell>
          <cell r="AB1075">
            <v>0</v>
          </cell>
          <cell r="AC1075">
            <v>30.408817721032189</v>
          </cell>
          <cell r="AD1075">
            <v>-87.685800231392207</v>
          </cell>
          <cell r="AE1075" t="str">
            <v>ALSTON ST</v>
          </cell>
          <cell r="AF1075" t="str">
            <v>FOLEY</v>
          </cell>
          <cell r="AG1075" t="str">
            <v>36535</v>
          </cell>
          <cell r="AH1075">
            <v>0</v>
          </cell>
          <cell r="AI1075" t="str">
            <v>-</v>
          </cell>
          <cell r="AJ1075" t="str">
            <v>-</v>
          </cell>
          <cell r="AK1075" t="str">
            <v>-</v>
          </cell>
        </row>
        <row r="1076">
          <cell r="A1076" t="str">
            <v>FOLYALXB</v>
          </cell>
          <cell r="B1076" t="str">
            <v>AL</v>
          </cell>
          <cell r="C1076" t="str">
            <v>AL</v>
          </cell>
          <cell r="D1076" t="str">
            <v>FOLEY SOUTH</v>
          </cell>
          <cell r="E1076" t="str">
            <v>FOLYALXBRS0</v>
          </cell>
          <cell r="F1076">
            <v>480</v>
          </cell>
          <cell r="G1076" t="str">
            <v>251955</v>
          </cell>
          <cell r="H1076">
            <v>2267</v>
          </cell>
          <cell r="I1076">
            <v>8204</v>
          </cell>
          <cell r="J1076">
            <v>2267</v>
          </cell>
          <cell r="K1076" t="str">
            <v>T821</v>
          </cell>
          <cell r="L1076" t="str">
            <v>0298</v>
          </cell>
          <cell r="M1076" t="str">
            <v>GULF TELEPHONE</v>
          </cell>
          <cell r="N1076" t="str">
            <v>FOLYAL</v>
          </cell>
          <cell r="O1076" t="str">
            <v>FOLEY</v>
          </cell>
          <cell r="P1076" t="str">
            <v>FOLEY</v>
          </cell>
          <cell r="Q1076"/>
          <cell r="R1076" t="str">
            <v>CT</v>
          </cell>
          <cell r="S1076" t="str">
            <v>EAST</v>
          </cell>
          <cell r="T1076" t="str">
            <v>KEVIN MCCARTER</v>
          </cell>
          <cell r="U1076" t="str">
            <v>Gulf Telephone Company</v>
          </cell>
          <cell r="V1076" t="str">
            <v>Madison River Tel FCC #1 Sect 18</v>
          </cell>
          <cell r="W1076">
            <v>298</v>
          </cell>
          <cell r="X1076" t="str">
            <v>MOBILE ALABAMA</v>
          </cell>
          <cell r="Y1076">
            <v>8205</v>
          </cell>
          <cell r="Z1076">
            <v>2269</v>
          </cell>
          <cell r="AA1076">
            <v>-1</v>
          </cell>
          <cell r="AB1076">
            <v>-2</v>
          </cell>
          <cell r="AC1076">
            <v>30.328116780694845</v>
          </cell>
          <cell r="AD1076">
            <v>-87.679760791015468</v>
          </cell>
          <cell r="AE1076" t="str">
            <v>20260 E CO RD 8</v>
          </cell>
          <cell r="AF1076" t="str">
            <v>FOLEY</v>
          </cell>
          <cell r="AG1076" t="str">
            <v>36535</v>
          </cell>
          <cell r="AH1076">
            <v>0</v>
          </cell>
          <cell r="AI1076" t="str">
            <v>X</v>
          </cell>
          <cell r="AJ1076" t="str">
            <v>-</v>
          </cell>
          <cell r="AK1076" t="str">
            <v>X</v>
          </cell>
        </row>
        <row r="1077">
          <cell r="A1077" t="str">
            <v>FOLYMNFO</v>
          </cell>
          <cell r="B1077" t="str">
            <v>MN</v>
          </cell>
          <cell r="C1077" t="str">
            <v>MN</v>
          </cell>
          <cell r="D1077" t="str">
            <v>FOLEY</v>
          </cell>
          <cell r="E1077" t="str">
            <v>FOLYMNFORS9</v>
          </cell>
          <cell r="F1077">
            <v>626</v>
          </cell>
          <cell r="G1077" t="str">
            <v>320968</v>
          </cell>
          <cell r="H1077">
            <v>4677</v>
          </cell>
          <cell r="I1077">
            <v>5686</v>
          </cell>
          <cell r="J1077">
            <v>4677</v>
          </cell>
          <cell r="K1077" t="str">
            <v>T600</v>
          </cell>
          <cell r="L1077" t="str">
            <v>9631</v>
          </cell>
          <cell r="M1077" t="str">
            <v>QWEST CORPORATION</v>
          </cell>
          <cell r="N1077" t="str">
            <v>FOLYMNFO</v>
          </cell>
          <cell r="O1077" t="str">
            <v>FOLEY</v>
          </cell>
          <cell r="P1077" t="str">
            <v>FOLEY</v>
          </cell>
          <cell r="R1077" t="str">
            <v>Q</v>
          </cell>
          <cell r="S1077" t="str">
            <v>MIDWEST</v>
          </cell>
          <cell r="T1077" t="str">
            <v>DUANE RING</v>
          </cell>
          <cell r="U1077" t="str">
            <v>QWEST CORPORATION</v>
          </cell>
          <cell r="V1077" t="e">
            <v>#N/A</v>
          </cell>
          <cell r="W1077" t="e">
            <v>#N/A</v>
          </cell>
          <cell r="X1077" t="e">
            <v>#N/A</v>
          </cell>
          <cell r="Y1077" t="e">
            <v>#N/A</v>
          </cell>
          <cell r="Z1077" t="e">
            <v>#N/A</v>
          </cell>
          <cell r="AA1077" t="e">
            <v>#N/A</v>
          </cell>
          <cell r="AB1077" t="e">
            <v>#N/A</v>
          </cell>
          <cell r="AC1077">
            <v>45.665000999999997</v>
          </cell>
          <cell r="AD1077">
            <v>-93.912497999999999</v>
          </cell>
          <cell r="AE1077" t="e">
            <v>#N/A</v>
          </cell>
          <cell r="AF1077" t="e">
            <v>#N/A</v>
          </cell>
          <cell r="AG1077" t="e">
            <v>#N/A</v>
          </cell>
          <cell r="AH1077" t="e">
            <v>#N/A</v>
          </cell>
          <cell r="AI1077" t="e">
            <v>#N/A</v>
          </cell>
          <cell r="AJ1077" t="e">
            <v>#N/A</v>
          </cell>
          <cell r="AK1077" t="e">
            <v>#N/A</v>
          </cell>
        </row>
        <row r="1078">
          <cell r="A1078" t="str">
            <v>FOLYMOXA</v>
          </cell>
          <cell r="B1078" t="str">
            <v>MO</v>
          </cell>
          <cell r="C1078" t="str">
            <v>MO</v>
          </cell>
          <cell r="D1078" t="str">
            <v>FOLEY</v>
          </cell>
          <cell r="E1078" t="str">
            <v>FOLYMOXARS1</v>
          </cell>
          <cell r="F1078">
            <v>520</v>
          </cell>
          <cell r="G1078" t="str">
            <v>636355</v>
          </cell>
          <cell r="H1078">
            <v>3606</v>
          </cell>
          <cell r="I1078">
            <v>6766</v>
          </cell>
          <cell r="J1078">
            <v>3606</v>
          </cell>
          <cell r="K1078" t="str">
            <v>T806</v>
          </cell>
          <cell r="L1078" t="str">
            <v>9787</v>
          </cell>
          <cell r="M1078" t="str">
            <v>CENTURYTEL MISSOURI LLC (SOUTHWEST)</v>
          </cell>
          <cell r="N1078" t="str">
            <v>FOLYMO</v>
          </cell>
          <cell r="O1078" t="str">
            <v>FOLEY</v>
          </cell>
          <cell r="P1078" t="str">
            <v>FOLEY</v>
          </cell>
          <cell r="R1078" t="str">
            <v>CT</v>
          </cell>
          <cell r="S1078" t="str">
            <v>MIDWEST</v>
          </cell>
          <cell r="T1078" t="str">
            <v>DUANE RING</v>
          </cell>
          <cell r="U1078" t="str">
            <v>CenturyTel of Missouri, LLC</v>
          </cell>
          <cell r="V1078" t="str">
            <v>CenturyTel FCC #2 and #3</v>
          </cell>
          <cell r="W1078">
            <v>9787</v>
          </cell>
          <cell r="X1078" t="str">
            <v>ST LOUIS MISSOURI</v>
          </cell>
          <cell r="Y1078">
            <v>6766</v>
          </cell>
          <cell r="Z1078">
            <v>3606</v>
          </cell>
          <cell r="AA1078">
            <v>0</v>
          </cell>
          <cell r="AB1078">
            <v>0</v>
          </cell>
          <cell r="AC1078">
            <v>39.047762793384159</v>
          </cell>
          <cell r="AD1078">
            <v>-90.73964020301824</v>
          </cell>
          <cell r="AE1078" t="str">
            <v>1 N HWY 79</v>
          </cell>
          <cell r="AF1078" t="str">
            <v>FOLEY</v>
          </cell>
          <cell r="AG1078" t="str">
            <v>63347</v>
          </cell>
          <cell r="AH1078">
            <v>0</v>
          </cell>
          <cell r="AI1078" t="str">
            <v>-</v>
          </cell>
          <cell r="AJ1078" t="str">
            <v>-</v>
          </cell>
          <cell r="AK1078" t="str">
            <v>X</v>
          </cell>
        </row>
        <row r="1079">
          <cell r="A1079" t="str">
            <v>FONTCOMA</v>
          </cell>
          <cell r="B1079" t="str">
            <v>CO</v>
          </cell>
          <cell r="C1079" t="str">
            <v>CO</v>
          </cell>
          <cell r="D1079" t="str">
            <v>FOUNTAIN</v>
          </cell>
          <cell r="E1079" t="str">
            <v>FONTCOMADS0</v>
          </cell>
          <cell r="F1079">
            <v>658</v>
          </cell>
          <cell r="G1079" t="str">
            <v>719322</v>
          </cell>
          <cell r="H1079">
            <v>5784</v>
          </cell>
          <cell r="I1079">
            <v>7706</v>
          </cell>
          <cell r="J1079">
            <v>5784</v>
          </cell>
          <cell r="K1079" t="str">
            <v>T600</v>
          </cell>
          <cell r="L1079" t="str">
            <v>9636</v>
          </cell>
          <cell r="M1079" t="str">
            <v>QWEST CORPORATION</v>
          </cell>
          <cell r="N1079" t="str">
            <v>FONTCOMA</v>
          </cell>
          <cell r="O1079" t="str">
            <v>COLORADO SPRINGS</v>
          </cell>
          <cell r="P1079" t="str">
            <v>COLORDOSPG</v>
          </cell>
          <cell r="R1079" t="str">
            <v>Q</v>
          </cell>
          <cell r="S1079" t="str">
            <v>MOUNTAIN WEST</v>
          </cell>
          <cell r="T1079" t="str">
            <v>TERRY BEELER</v>
          </cell>
          <cell r="U1079" t="str">
            <v>QWEST CORPORATION</v>
          </cell>
          <cell r="V1079" t="e">
            <v>#N/A</v>
          </cell>
          <cell r="W1079" t="e">
            <v>#N/A</v>
          </cell>
          <cell r="X1079" t="e">
            <v>#N/A</v>
          </cell>
          <cell r="Y1079" t="e">
            <v>#N/A</v>
          </cell>
          <cell r="Z1079" t="e">
            <v>#N/A</v>
          </cell>
          <cell r="AA1079" t="e">
            <v>#N/A</v>
          </cell>
          <cell r="AB1079" t="e">
            <v>#N/A</v>
          </cell>
          <cell r="AC1079">
            <v>38.684165999999998</v>
          </cell>
          <cell r="AD1079">
            <v>-104.700836</v>
          </cell>
          <cell r="AE1079" t="e">
            <v>#N/A</v>
          </cell>
          <cell r="AF1079" t="e">
            <v>#N/A</v>
          </cell>
          <cell r="AG1079" t="e">
            <v>#N/A</v>
          </cell>
          <cell r="AH1079" t="e">
            <v>#N/A</v>
          </cell>
          <cell r="AI1079" t="e">
            <v>#N/A</v>
          </cell>
          <cell r="AJ1079" t="e">
            <v>#N/A</v>
          </cell>
          <cell r="AK1079" t="e">
            <v>#N/A</v>
          </cell>
        </row>
        <row r="1080">
          <cell r="A1080" t="str">
            <v>FONTNCXA</v>
          </cell>
          <cell r="B1080" t="str">
            <v>NC</v>
          </cell>
          <cell r="C1080" t="str">
            <v>NC</v>
          </cell>
          <cell r="D1080" t="str">
            <v>FOUNTAIN</v>
          </cell>
          <cell r="E1080" t="str">
            <v>FONTNCXA749</v>
          </cell>
          <cell r="F1080">
            <v>951</v>
          </cell>
          <cell r="G1080" t="str">
            <v>252749</v>
          </cell>
          <cell r="H1080">
            <v>1273</v>
          </cell>
          <cell r="I1080">
            <v>6265</v>
          </cell>
          <cell r="J1080">
            <v>1273</v>
          </cell>
          <cell r="K1080" t="str">
            <v>T861</v>
          </cell>
          <cell r="L1080" t="str">
            <v>0470</v>
          </cell>
          <cell r="M1080" t="str">
            <v>CAROLINA TEL AND TEL CO., LLC</v>
          </cell>
          <cell r="N1080" t="str">
            <v>FONTNC</v>
          </cell>
          <cell r="O1080" t="str">
            <v>FOUNTAIN</v>
          </cell>
          <cell r="P1080" t="str">
            <v>FOUNTAIN</v>
          </cell>
          <cell r="R1080" t="str">
            <v>EQ</v>
          </cell>
          <cell r="S1080" t="str">
            <v>EAST</v>
          </cell>
          <cell r="T1080" t="str">
            <v>KEVIN MCCARTER</v>
          </cell>
          <cell r="U1080" t="str">
            <v>CAROLINA TEL AND TEL CO., LLC</v>
          </cell>
          <cell r="V1080" t="e">
            <v>#N/A</v>
          </cell>
          <cell r="W1080" t="e">
            <v>#N/A</v>
          </cell>
          <cell r="X1080" t="e">
            <v>#N/A</v>
          </cell>
          <cell r="Y1080" t="e">
            <v>#N/A</v>
          </cell>
          <cell r="Z1080" t="e">
            <v>#N/A</v>
          </cell>
          <cell r="AA1080" t="e">
            <v>#N/A</v>
          </cell>
          <cell r="AB1080" t="e">
            <v>#N/A</v>
          </cell>
          <cell r="AC1080">
            <v>35.674692999999998</v>
          </cell>
          <cell r="AD1080">
            <v>-77.638346999999996</v>
          </cell>
          <cell r="AE1080" t="e">
            <v>#N/A</v>
          </cell>
          <cell r="AF1080" t="e">
            <v>#N/A</v>
          </cell>
          <cell r="AG1080" t="e">
            <v>#N/A</v>
          </cell>
          <cell r="AH1080" t="e">
            <v>#N/A</v>
          </cell>
          <cell r="AI1080" t="e">
            <v>#N/A</v>
          </cell>
          <cell r="AJ1080" t="e">
            <v>#N/A</v>
          </cell>
          <cell r="AK1080" t="e">
            <v>#N/A</v>
          </cell>
        </row>
        <row r="1081">
          <cell r="A1081" t="str">
            <v>FOSLORXA</v>
          </cell>
          <cell r="B1081" t="str">
            <v>OR</v>
          </cell>
          <cell r="C1081" t="str">
            <v>OR</v>
          </cell>
          <cell r="D1081" t="str">
            <v>FOSSIL</v>
          </cell>
          <cell r="E1081" t="str">
            <v>FOSLORXADS0</v>
          </cell>
          <cell r="F1081">
            <v>672</v>
          </cell>
          <cell r="G1081" t="str">
            <v>541763</v>
          </cell>
          <cell r="H1081">
            <v>8527</v>
          </cell>
          <cell r="I1081">
            <v>6878</v>
          </cell>
          <cell r="J1081">
            <v>8527</v>
          </cell>
          <cell r="K1081" t="str">
            <v>T144</v>
          </cell>
          <cell r="L1081" t="str">
            <v>2360</v>
          </cell>
          <cell r="M1081" t="str">
            <v>CENTURYTEL OF OREGON, INC. DBA CENTURYLINK</v>
          </cell>
          <cell r="N1081" t="str">
            <v>FOSLOR</v>
          </cell>
          <cell r="O1081" t="str">
            <v>FOSSIL</v>
          </cell>
          <cell r="P1081" t="str">
            <v>FOSSIL</v>
          </cell>
          <cell r="R1081" t="str">
            <v>CT</v>
          </cell>
          <cell r="S1081" t="str">
            <v>WEST</v>
          </cell>
          <cell r="T1081" t="str">
            <v>BRIAN STADING</v>
          </cell>
          <cell r="U1081" t="str">
            <v>CenturyTel of Eastern Oregon, Inc.</v>
          </cell>
          <cell r="V1081" t="str">
            <v>TUECA</v>
          </cell>
          <cell r="W1081">
            <v>2360</v>
          </cell>
          <cell r="X1081" t="str">
            <v>PORTLAND OREGON</v>
          </cell>
          <cell r="Y1081">
            <v>6878</v>
          </cell>
          <cell r="Z1081">
            <v>8527</v>
          </cell>
          <cell r="AA1081">
            <v>0</v>
          </cell>
          <cell r="AB1081">
            <v>0</v>
          </cell>
          <cell r="AC1081">
            <v>44.999817058090123</v>
          </cell>
          <cell r="AD1081">
            <v>-120.20871208383659</v>
          </cell>
          <cell r="AE1081" t="str">
            <v>FOSSIL</v>
          </cell>
          <cell r="AF1081" t="str">
            <v>FOSSIL</v>
          </cell>
          <cell r="AG1081" t="str">
            <v>97830</v>
          </cell>
          <cell r="AH1081">
            <v>0</v>
          </cell>
          <cell r="AI1081" t="str">
            <v>X</v>
          </cell>
          <cell r="AJ1081" t="str">
            <v>X</v>
          </cell>
          <cell r="AK1081" t="str">
            <v>-</v>
          </cell>
        </row>
        <row r="1082">
          <cell r="A1082" t="str">
            <v>FQVRNCXA</v>
          </cell>
          <cell r="B1082" t="str">
            <v>NC</v>
          </cell>
          <cell r="C1082" t="str">
            <v>NC</v>
          </cell>
          <cell r="D1082" t="str">
            <v>FUQUAY-VARINA</v>
          </cell>
          <cell r="E1082" t="str">
            <v>FQVRNCXA55G</v>
          </cell>
          <cell r="F1082">
            <v>426</v>
          </cell>
          <cell r="G1082" t="str">
            <v>919552</v>
          </cell>
          <cell r="H1082">
            <v>1434</v>
          </cell>
          <cell r="I1082">
            <v>6395</v>
          </cell>
          <cell r="J1082">
            <v>1434</v>
          </cell>
          <cell r="K1082" t="str">
            <v>T861</v>
          </cell>
          <cell r="L1082" t="str">
            <v>0470</v>
          </cell>
          <cell r="M1082" t="str">
            <v>CAROLINA TEL AND TEL CO., LLC</v>
          </cell>
          <cell r="N1082" t="str">
            <v>FQVRNC</v>
          </cell>
          <cell r="O1082" t="str">
            <v>FUQUAY-VARINA</v>
          </cell>
          <cell r="P1082" t="str">
            <v>FUQUAYVRIN</v>
          </cell>
          <cell r="R1082" t="str">
            <v>EQ</v>
          </cell>
          <cell r="S1082" t="str">
            <v>EAST</v>
          </cell>
          <cell r="T1082" t="str">
            <v>KEVIN MCCARTER</v>
          </cell>
          <cell r="U1082" t="str">
            <v>CAROLINA TEL AND TEL CO., LLC</v>
          </cell>
          <cell r="V1082" t="e">
            <v>#N/A</v>
          </cell>
          <cell r="W1082" t="e">
            <v>#N/A</v>
          </cell>
          <cell r="X1082" t="e">
            <v>#N/A</v>
          </cell>
          <cell r="Y1082" t="e">
            <v>#N/A</v>
          </cell>
          <cell r="Z1082" t="e">
            <v>#N/A</v>
          </cell>
          <cell r="AA1082" t="e">
            <v>#N/A</v>
          </cell>
          <cell r="AB1082" t="e">
            <v>#N/A</v>
          </cell>
          <cell r="AC1082">
            <v>35.585653999999998</v>
          </cell>
          <cell r="AD1082">
            <v>-78.800032000000002</v>
          </cell>
          <cell r="AE1082" t="e">
            <v>#N/A</v>
          </cell>
          <cell r="AF1082" t="e">
            <v>#N/A</v>
          </cell>
          <cell r="AG1082" t="e">
            <v>#N/A</v>
          </cell>
          <cell r="AH1082" t="e">
            <v>#N/A</v>
          </cell>
          <cell r="AI1082" t="e">
            <v>#N/A</v>
          </cell>
          <cell r="AJ1082" t="e">
            <v>#N/A</v>
          </cell>
          <cell r="AK1082" t="e">
            <v>#N/A</v>
          </cell>
        </row>
        <row r="1083">
          <cell r="A1083" t="str">
            <v>FRBGOHXA</v>
          </cell>
          <cell r="B1083" t="str">
            <v>OH</v>
          </cell>
          <cell r="C1083" t="str">
            <v>OH</v>
          </cell>
          <cell r="D1083" t="str">
            <v>FREDERICKSBURG</v>
          </cell>
          <cell r="E1083" t="str">
            <v>FRBGOHXARS2</v>
          </cell>
          <cell r="F1083">
            <v>923</v>
          </cell>
          <cell r="G1083" t="str">
            <v>330695</v>
          </cell>
          <cell r="H1083">
            <v>2475</v>
          </cell>
          <cell r="I1083">
            <v>5742</v>
          </cell>
          <cell r="J1083">
            <v>2475</v>
          </cell>
          <cell r="K1083" t="str">
            <v>T855</v>
          </cell>
          <cell r="L1083" t="str">
            <v>0661</v>
          </cell>
          <cell r="M1083" t="str">
            <v>UNITED TEL. CO. OF OHIO</v>
          </cell>
          <cell r="N1083" t="str">
            <v>FRBGOH</v>
          </cell>
          <cell r="O1083" t="str">
            <v>FREDERICKSBURG</v>
          </cell>
          <cell r="P1083" t="str">
            <v>FREDECKSBG</v>
          </cell>
          <cell r="R1083" t="str">
            <v>EQ</v>
          </cell>
          <cell r="S1083" t="str">
            <v>MIDWEST</v>
          </cell>
          <cell r="T1083" t="str">
            <v>DUANE RING</v>
          </cell>
          <cell r="U1083" t="str">
            <v>UNITED TEL. CO. OF OHIO</v>
          </cell>
          <cell r="V1083" t="e">
            <v>#N/A</v>
          </cell>
          <cell r="W1083" t="e">
            <v>#N/A</v>
          </cell>
          <cell r="X1083" t="e">
            <v>#N/A</v>
          </cell>
          <cell r="Y1083" t="e">
            <v>#N/A</v>
          </cell>
          <cell r="Z1083" t="e">
            <v>#N/A</v>
          </cell>
          <cell r="AA1083" t="e">
            <v>#N/A</v>
          </cell>
          <cell r="AB1083" t="e">
            <v>#N/A</v>
          </cell>
          <cell r="AC1083">
            <v>40.676924</v>
          </cell>
          <cell r="AD1083">
            <v>-81.870238000000001</v>
          </cell>
          <cell r="AE1083" t="e">
            <v>#N/A</v>
          </cell>
          <cell r="AF1083" t="e">
            <v>#N/A</v>
          </cell>
          <cell r="AG1083" t="e">
            <v>#N/A</v>
          </cell>
          <cell r="AH1083" t="e">
            <v>#N/A</v>
          </cell>
          <cell r="AI1083" t="e">
            <v>#N/A</v>
          </cell>
          <cell r="AJ1083" t="e">
            <v>#N/A</v>
          </cell>
          <cell r="AK1083" t="e">
            <v>#N/A</v>
          </cell>
        </row>
        <row r="1084">
          <cell r="A1084" t="str">
            <v>FRBLMNFA</v>
          </cell>
          <cell r="B1084" t="str">
            <v>MN</v>
          </cell>
          <cell r="C1084" t="str">
            <v>MN</v>
          </cell>
          <cell r="D1084" t="str">
            <v>FARIBAULT</v>
          </cell>
          <cell r="E1084" t="str">
            <v>FRBLMNFADS1</v>
          </cell>
          <cell r="F1084">
            <v>620</v>
          </cell>
          <cell r="G1084" t="str">
            <v>507332</v>
          </cell>
          <cell r="H1084">
            <v>4465</v>
          </cell>
          <cell r="I1084">
            <v>5915</v>
          </cell>
          <cell r="J1084">
            <v>4465</v>
          </cell>
          <cell r="K1084" t="str">
            <v>T600</v>
          </cell>
          <cell r="L1084" t="str">
            <v>9631</v>
          </cell>
          <cell r="M1084" t="str">
            <v>QWEST CORPORATION</v>
          </cell>
          <cell r="N1084" t="str">
            <v>FRBLMNFA</v>
          </cell>
          <cell r="O1084" t="str">
            <v>FARIBAULT</v>
          </cell>
          <cell r="P1084" t="str">
            <v>FARIBAULT</v>
          </cell>
          <cell r="R1084" t="str">
            <v>Q</v>
          </cell>
          <cell r="S1084" t="str">
            <v>MIDWEST</v>
          </cell>
          <cell r="T1084" t="str">
            <v>DUANE RING</v>
          </cell>
          <cell r="U1084" t="str">
            <v>QWEST CORPORATION</v>
          </cell>
          <cell r="V1084" t="e">
            <v>#N/A</v>
          </cell>
          <cell r="W1084" t="e">
            <v>#N/A</v>
          </cell>
          <cell r="X1084" t="e">
            <v>#N/A</v>
          </cell>
          <cell r="Y1084" t="e">
            <v>#N/A</v>
          </cell>
          <cell r="Z1084" t="e">
            <v>#N/A</v>
          </cell>
          <cell r="AA1084" t="e">
            <v>#N/A</v>
          </cell>
          <cell r="AB1084" t="e">
            <v>#N/A</v>
          </cell>
          <cell r="AC1084">
            <v>44.294792000000001</v>
          </cell>
          <cell r="AD1084">
            <v>-93.270426</v>
          </cell>
          <cell r="AE1084" t="e">
            <v>#N/A</v>
          </cell>
          <cell r="AF1084" t="e">
            <v>#N/A</v>
          </cell>
          <cell r="AG1084" t="e">
            <v>#N/A</v>
          </cell>
          <cell r="AH1084" t="e">
            <v>#N/A</v>
          </cell>
          <cell r="AI1084" t="e">
            <v>#N/A</v>
          </cell>
          <cell r="AJ1084" t="e">
            <v>#N/A</v>
          </cell>
          <cell r="AK1084" t="e">
            <v>#N/A</v>
          </cell>
        </row>
        <row r="1085">
          <cell r="A1085" t="str">
            <v>FRBONJXU</v>
          </cell>
          <cell r="B1085" t="str">
            <v>NJ</v>
          </cell>
          <cell r="C1085" t="str">
            <v>NJ</v>
          </cell>
          <cell r="D1085" t="str">
            <v>FRANKLINBORO</v>
          </cell>
          <cell r="E1085" t="str">
            <v>FRBONJXURP0</v>
          </cell>
          <cell r="F1085">
            <v>224</v>
          </cell>
          <cell r="G1085" t="str">
            <v>973209</v>
          </cell>
          <cell r="H1085">
            <v>1534</v>
          </cell>
          <cell r="I1085">
            <v>4989</v>
          </cell>
          <cell r="J1085">
            <v>1534</v>
          </cell>
          <cell r="K1085" t="str">
            <v>T857</v>
          </cell>
          <cell r="L1085" t="str">
            <v>0138</v>
          </cell>
          <cell r="M1085" t="str">
            <v>UNITED TEL. CO. OF NEW JERSEY</v>
          </cell>
          <cell r="N1085" t="str">
            <v>FRBONJ</v>
          </cell>
          <cell r="O1085" t="str">
            <v>FRANKLINBORO</v>
          </cell>
          <cell r="P1085" t="str">
            <v>FRANKLINBO</v>
          </cell>
          <cell r="R1085" t="str">
            <v>EQ</v>
          </cell>
          <cell r="S1085" t="str">
            <v>EAST</v>
          </cell>
          <cell r="T1085" t="str">
            <v>KEVIN MCCARTER</v>
          </cell>
          <cell r="U1085" t="str">
            <v>UNITED TEL. CO. OF NEW JERSEY</v>
          </cell>
          <cell r="V1085" t="e">
            <v>#N/A</v>
          </cell>
          <cell r="W1085" t="e">
            <v>#N/A</v>
          </cell>
          <cell r="X1085" t="e">
            <v>#N/A</v>
          </cell>
          <cell r="Y1085" t="e">
            <v>#N/A</v>
          </cell>
          <cell r="Z1085" t="e">
            <v>#N/A</v>
          </cell>
          <cell r="AA1085" t="e">
            <v>#N/A</v>
          </cell>
          <cell r="AB1085" t="e">
            <v>#N/A</v>
          </cell>
          <cell r="AC1085">
            <v>41.116112000000001</v>
          </cell>
          <cell r="AD1085">
            <v>-74.585280999999995</v>
          </cell>
          <cell r="AE1085" t="e">
            <v>#N/A</v>
          </cell>
          <cell r="AF1085" t="e">
            <v>#N/A</v>
          </cell>
          <cell r="AG1085" t="e">
            <v>#N/A</v>
          </cell>
          <cell r="AH1085" t="e">
            <v>#N/A</v>
          </cell>
          <cell r="AI1085" t="e">
            <v>#N/A</v>
          </cell>
          <cell r="AJ1085" t="e">
            <v>#N/A</v>
          </cell>
          <cell r="AK1085" t="e">
            <v>#N/A</v>
          </cell>
        </row>
        <row r="1086">
          <cell r="A1086" t="str">
            <v>FRBRTXBL</v>
          </cell>
          <cell r="B1086" t="str">
            <v>TX</v>
          </cell>
          <cell r="C1086" t="str">
            <v>TX</v>
          </cell>
          <cell r="D1086" t="str">
            <v>AT&amp;T FARMERS BRANCH MSC</v>
          </cell>
          <cell r="E1086" t="str">
            <v>FRBRTXBL</v>
          </cell>
          <cell r="F1086">
            <v>552</v>
          </cell>
          <cell r="G1086"/>
          <cell r="H1086"/>
          <cell r="I1086">
            <v>8408</v>
          </cell>
          <cell r="J1086">
            <v>4054</v>
          </cell>
          <cell r="K1086" t="str">
            <v>AT&amp;T</v>
          </cell>
          <cell r="L1086" t="str">
            <v>MTSO</v>
          </cell>
          <cell r="M1086" t="str">
            <v>AT&amp;T FARMERS BRANCH MSC</v>
          </cell>
          <cell r="N1086" t="str">
            <v>FRBRTXBL</v>
          </cell>
          <cell r="O1086"/>
          <cell r="P1086"/>
          <cell r="Q1086"/>
          <cell r="R1086" t="str">
            <v>AT&amp;T</v>
          </cell>
          <cell r="S1086"/>
          <cell r="T1086"/>
          <cell r="U1086" t="str">
            <v>AT&amp;T Mobility</v>
          </cell>
          <cell r="V1086"/>
          <cell r="W1086"/>
          <cell r="X1086"/>
          <cell r="Y1086">
            <v>8408</v>
          </cell>
          <cell r="Z1086">
            <v>4054</v>
          </cell>
          <cell r="AA1086">
            <v>0</v>
          </cell>
          <cell r="AB1086">
            <v>0</v>
          </cell>
          <cell r="AC1086">
            <v>32.938738999999998</v>
          </cell>
          <cell r="AD1086">
            <v>-96.838217</v>
          </cell>
          <cell r="AE1086" t="str">
            <v>13900 MIDWAY RD</v>
          </cell>
          <cell r="AF1086" t="str">
            <v>FARMERS BRANCH</v>
          </cell>
          <cell r="AG1086">
            <v>75244</v>
          </cell>
          <cell r="AH1086"/>
          <cell r="AI1086"/>
          <cell r="AJ1086"/>
          <cell r="AK1086"/>
        </row>
        <row r="1087">
          <cell r="A1087" t="str">
            <v>FRCHWIXA</v>
          </cell>
          <cell r="B1087" t="str">
            <v>WI</v>
          </cell>
          <cell r="C1087" t="str">
            <v>WI</v>
          </cell>
          <cell r="D1087" t="str">
            <v>FAIRCHILD</v>
          </cell>
          <cell r="E1087" t="str">
            <v>FRCHWIXARS0</v>
          </cell>
          <cell r="F1087">
            <v>352</v>
          </cell>
          <cell r="G1087" t="str">
            <v>715334</v>
          </cell>
          <cell r="H1087">
            <v>4168</v>
          </cell>
          <cell r="I1087">
            <v>5702</v>
          </cell>
          <cell r="J1087">
            <v>4168</v>
          </cell>
          <cell r="K1087" t="str">
            <v>T098</v>
          </cell>
          <cell r="L1087" t="str">
            <v>1159</v>
          </cell>
          <cell r="M1087" t="str">
            <v>CENTURYTEL CENTRAL WISCONSIN</v>
          </cell>
          <cell r="N1087" t="str">
            <v>FRCHWI</v>
          </cell>
          <cell r="O1087" t="str">
            <v>FAIRCHILD</v>
          </cell>
          <cell r="P1087" t="str">
            <v>FAIRCHILD</v>
          </cell>
          <cell r="R1087" t="str">
            <v>CT</v>
          </cell>
          <cell r="S1087" t="str">
            <v>MIDWEST</v>
          </cell>
          <cell r="T1087" t="str">
            <v>DUANE RING</v>
          </cell>
          <cell r="U1087" t="str">
            <v>CenturyTel of Central Wisconsin, LLC</v>
          </cell>
          <cell r="V1087" t="str">
            <v>CenturyTel FCC #1</v>
          </cell>
          <cell r="W1087">
            <v>1159</v>
          </cell>
          <cell r="X1087" t="str">
            <v>NORTHWEST WISCONSIN</v>
          </cell>
          <cell r="Y1087">
            <v>5702</v>
          </cell>
          <cell r="Z1087">
            <v>4168</v>
          </cell>
          <cell r="AA1087">
            <v>0</v>
          </cell>
          <cell r="AB1087">
            <v>0</v>
          </cell>
          <cell r="AC1087">
            <v>44.604017303607272</v>
          </cell>
          <cell r="AD1087">
            <v>-90.967227130479529</v>
          </cell>
          <cell r="AE1087" t="str">
            <v>319 N FRONT ST</v>
          </cell>
          <cell r="AF1087" t="str">
            <v>FAIRCHILD</v>
          </cell>
          <cell r="AG1087" t="str">
            <v>54741</v>
          </cell>
          <cell r="AH1087">
            <v>0</v>
          </cell>
          <cell r="AI1087" t="str">
            <v>-</v>
          </cell>
          <cell r="AJ1087" t="str">
            <v>-</v>
          </cell>
          <cell r="AK1087" t="str">
            <v>X</v>
          </cell>
        </row>
        <row r="1088">
          <cell r="A1088" t="str">
            <v>FRCYILXD</v>
          </cell>
          <cell r="B1088" t="str">
            <v>IL</v>
          </cell>
          <cell r="C1088" t="str">
            <v>IL</v>
          </cell>
          <cell r="D1088" t="str">
            <v>FOREST CITY</v>
          </cell>
          <cell r="E1088" t="str">
            <v>FRCYILXDRS0</v>
          </cell>
          <cell r="F1088">
            <v>368</v>
          </cell>
          <cell r="G1088" t="str">
            <v>309597</v>
          </cell>
          <cell r="H1088">
            <v>3595</v>
          </cell>
          <cell r="I1088">
            <v>6441</v>
          </cell>
          <cell r="J1088">
            <v>3595</v>
          </cell>
          <cell r="K1088" t="str">
            <v>T820</v>
          </cell>
          <cell r="L1088" t="str">
            <v>1057</v>
          </cell>
          <cell r="M1088" t="str">
            <v>GALLATIN RIVER COMMUNICATIONS</v>
          </cell>
          <cell r="N1088" t="str">
            <v>FRCYIL</v>
          </cell>
          <cell r="O1088" t="str">
            <v>FOREST CITY</v>
          </cell>
          <cell r="P1088" t="str">
            <v>FORESTCITY</v>
          </cell>
          <cell r="R1088" t="str">
            <v>CT</v>
          </cell>
          <cell r="S1088" t="str">
            <v>MIDWEST</v>
          </cell>
          <cell r="T1088" t="str">
            <v>DUANE RING</v>
          </cell>
          <cell r="U1088" t="str">
            <v>Gallatin River Communications, Inc.</v>
          </cell>
          <cell r="V1088" t="str">
            <v>Madison River Tel FCC #1 Sect 17</v>
          </cell>
          <cell r="W1088">
            <v>1057</v>
          </cell>
          <cell r="X1088" t="str">
            <v>PEORIA ILLINOIS</v>
          </cell>
          <cell r="Y1088">
            <v>6443</v>
          </cell>
          <cell r="Z1088">
            <v>3596</v>
          </cell>
          <cell r="AA1088">
            <v>-2</v>
          </cell>
          <cell r="AB1088">
            <v>-1</v>
          </cell>
          <cell r="AC1088">
            <v>40.366746528397726</v>
          </cell>
          <cell r="AD1088">
            <v>-89.833183283112135</v>
          </cell>
          <cell r="AE1088" t="str">
            <v>312 N MAIN STREET</v>
          </cell>
          <cell r="AF1088" t="str">
            <v>FOREST CITY</v>
          </cell>
          <cell r="AG1088" t="str">
            <v>61532</v>
          </cell>
          <cell r="AH1088">
            <v>0</v>
          </cell>
          <cell r="AI1088" t="str">
            <v>-</v>
          </cell>
          <cell r="AJ1088" t="str">
            <v>-</v>
          </cell>
          <cell r="AK1088" t="str">
            <v>X</v>
          </cell>
        </row>
        <row r="1089">
          <cell r="A1089" t="str">
            <v>FRDLMNFR</v>
          </cell>
          <cell r="B1089" t="str">
            <v>MN</v>
          </cell>
          <cell r="C1089" t="str">
            <v>MN</v>
          </cell>
          <cell r="D1089" t="str">
            <v>MPLS FRIDLEY</v>
          </cell>
          <cell r="E1089" t="str">
            <v>FRDLMNFRDS0</v>
          </cell>
          <cell r="F1089">
            <v>628</v>
          </cell>
          <cell r="G1089" t="str">
            <v>763502</v>
          </cell>
          <cell r="H1089">
            <v>4534</v>
          </cell>
          <cell r="I1089">
            <v>5761</v>
          </cell>
          <cell r="J1089">
            <v>4534</v>
          </cell>
          <cell r="K1089" t="str">
            <v>T600</v>
          </cell>
          <cell r="L1089" t="str">
            <v>9631</v>
          </cell>
          <cell r="M1089" t="str">
            <v>QWEST CORPORATION</v>
          </cell>
          <cell r="N1089" t="str">
            <v>FRDLMNFR</v>
          </cell>
          <cell r="O1089" t="str">
            <v>MINNEAPOLIS</v>
          </cell>
          <cell r="P1089" t="str">
            <v>TWINCITIES</v>
          </cell>
          <cell r="R1089" t="str">
            <v>Q</v>
          </cell>
          <cell r="S1089" t="str">
            <v>MIDWEST</v>
          </cell>
          <cell r="T1089" t="str">
            <v>DUANE RING</v>
          </cell>
          <cell r="U1089" t="str">
            <v>QWEST CORPORATION</v>
          </cell>
          <cell r="V1089" t="e">
            <v>#N/A</v>
          </cell>
          <cell r="W1089" t="e">
            <v>#N/A</v>
          </cell>
          <cell r="X1089" t="e">
            <v>#N/A</v>
          </cell>
          <cell r="Y1089" t="e">
            <v>#N/A</v>
          </cell>
          <cell r="Z1089" t="e">
            <v>#N/A</v>
          </cell>
          <cell r="AA1089" t="e">
            <v>#N/A</v>
          </cell>
          <cell r="AB1089" t="e">
            <v>#N/A</v>
          </cell>
          <cell r="AC1089">
            <v>45.075831999999998</v>
          </cell>
          <cell r="AD1089">
            <v>-93.264167999999998</v>
          </cell>
          <cell r="AE1089" t="e">
            <v>#N/A</v>
          </cell>
          <cell r="AF1089" t="e">
            <v>#N/A</v>
          </cell>
          <cell r="AG1089" t="e">
            <v>#N/A</v>
          </cell>
          <cell r="AH1089" t="e">
            <v>#N/A</v>
          </cell>
          <cell r="AI1089" t="e">
            <v>#N/A</v>
          </cell>
          <cell r="AJ1089" t="e">
            <v>#N/A</v>
          </cell>
          <cell r="AK1089" t="e">
            <v>#N/A</v>
          </cell>
        </row>
        <row r="1090">
          <cell r="A1090" t="str">
            <v>FRDNKSXA</v>
          </cell>
          <cell r="B1090" t="str">
            <v>KS</v>
          </cell>
          <cell r="C1090" t="str">
            <v>KS</v>
          </cell>
          <cell r="D1090" t="str">
            <v>FREDONIA</v>
          </cell>
          <cell r="E1090" t="str">
            <v>FRDNKSXARS0</v>
          </cell>
          <cell r="F1090">
            <v>532</v>
          </cell>
          <cell r="G1090" t="str">
            <v>620378</v>
          </cell>
          <cell r="H1090">
            <v>4266</v>
          </cell>
          <cell r="I1090">
            <v>7422</v>
          </cell>
          <cell r="J1090">
            <v>4266</v>
          </cell>
          <cell r="K1090" t="str">
            <v>T873</v>
          </cell>
          <cell r="L1090" t="str">
            <v>1842</v>
          </cell>
          <cell r="M1090" t="str">
            <v>UNITED TEL CO. OF KANSAS</v>
          </cell>
          <cell r="N1090" t="str">
            <v>FRDNKS</v>
          </cell>
          <cell r="O1090" t="str">
            <v>FREDONIA</v>
          </cell>
          <cell r="P1090" t="str">
            <v>FREDONIA</v>
          </cell>
          <cell r="R1090" t="str">
            <v>EQ</v>
          </cell>
          <cell r="S1090" t="str">
            <v>MIDWEST</v>
          </cell>
          <cell r="T1090" t="str">
            <v>DUANE RING</v>
          </cell>
          <cell r="U1090" t="str">
            <v>UNITED TEL CO. OF KANSAS</v>
          </cell>
          <cell r="V1090" t="e">
            <v>#N/A</v>
          </cell>
          <cell r="W1090" t="e">
            <v>#N/A</v>
          </cell>
          <cell r="X1090" t="e">
            <v>#N/A</v>
          </cell>
          <cell r="Y1090" t="e">
            <v>#N/A</v>
          </cell>
          <cell r="Z1090" t="e">
            <v>#N/A</v>
          </cell>
          <cell r="AA1090" t="e">
            <v>#N/A</v>
          </cell>
          <cell r="AB1090" t="e">
            <v>#N/A</v>
          </cell>
          <cell r="AC1090">
            <v>37.532339999999998</v>
          </cell>
          <cell r="AD1090">
            <v>-95.829189</v>
          </cell>
          <cell r="AE1090" t="e">
            <v>#N/A</v>
          </cell>
          <cell r="AF1090" t="e">
            <v>#N/A</v>
          </cell>
          <cell r="AG1090" t="e">
            <v>#N/A</v>
          </cell>
          <cell r="AH1090" t="e">
            <v>#N/A</v>
          </cell>
          <cell r="AI1090" t="e">
            <v>#N/A</v>
          </cell>
          <cell r="AJ1090" t="e">
            <v>#N/A</v>
          </cell>
          <cell r="AK1090" t="e">
            <v>#N/A</v>
          </cell>
        </row>
        <row r="1091">
          <cell r="A1091" t="str">
            <v>FRDRCOMA</v>
          </cell>
          <cell r="B1091" t="str">
            <v>CO</v>
          </cell>
          <cell r="C1091" t="str">
            <v>CO</v>
          </cell>
          <cell r="D1091" t="str">
            <v>FREDERICK</v>
          </cell>
          <cell r="E1091" t="str">
            <v>FRDRCOMADS0</v>
          </cell>
          <cell r="F1091">
            <v>656</v>
          </cell>
          <cell r="G1091" t="str">
            <v>303833</v>
          </cell>
          <cell r="H1091">
            <v>5911</v>
          </cell>
          <cell r="I1091">
            <v>7424</v>
          </cell>
          <cell r="J1091">
            <v>5911</v>
          </cell>
          <cell r="K1091" t="str">
            <v>T600</v>
          </cell>
          <cell r="L1091" t="str">
            <v>9636</v>
          </cell>
          <cell r="M1091" t="str">
            <v>QWEST CORPORATION</v>
          </cell>
          <cell r="N1091" t="str">
            <v>FRDRCOMA</v>
          </cell>
          <cell r="O1091" t="str">
            <v>FREDERICK</v>
          </cell>
          <cell r="P1091" t="str">
            <v>DENVER</v>
          </cell>
          <cell r="R1091" t="str">
            <v>Q</v>
          </cell>
          <cell r="S1091" t="str">
            <v>MOUNTAIN WEST</v>
          </cell>
          <cell r="T1091" t="str">
            <v>TERRY BEELER</v>
          </cell>
          <cell r="U1091" t="str">
            <v>QWEST CORPORATION</v>
          </cell>
          <cell r="V1091" t="e">
            <v>#N/A</v>
          </cell>
          <cell r="W1091" t="e">
            <v>#N/A</v>
          </cell>
          <cell r="X1091" t="e">
            <v>#N/A</v>
          </cell>
          <cell r="Y1091" t="e">
            <v>#N/A</v>
          </cell>
          <cell r="Z1091" t="e">
            <v>#N/A</v>
          </cell>
          <cell r="AA1091" t="e">
            <v>#N/A</v>
          </cell>
          <cell r="AB1091" t="e">
            <v>#N/A</v>
          </cell>
          <cell r="AC1091">
            <v>40.099724000000002</v>
          </cell>
          <cell r="AD1091">
            <v>-104.934166</v>
          </cell>
          <cell r="AE1091" t="e">
            <v>#N/A</v>
          </cell>
          <cell r="AF1091" t="e">
            <v>#N/A</v>
          </cell>
          <cell r="AG1091" t="e">
            <v>#N/A</v>
          </cell>
          <cell r="AH1091" t="e">
            <v>#N/A</v>
          </cell>
          <cell r="AI1091" t="e">
            <v>#N/A</v>
          </cell>
          <cell r="AJ1091" t="e">
            <v>#N/A</v>
          </cell>
          <cell r="AK1091" t="e">
            <v>#N/A</v>
          </cell>
        </row>
        <row r="1092">
          <cell r="A1092" t="str">
            <v>FRDRWIXA</v>
          </cell>
          <cell r="B1092" t="str">
            <v>WI</v>
          </cell>
          <cell r="C1092" t="str">
            <v>WI</v>
          </cell>
          <cell r="D1092" t="str">
            <v>FREDERIC</v>
          </cell>
          <cell r="E1092" t="str">
            <v>FRDRWIXA0MD</v>
          </cell>
          <cell r="F1092">
            <v>352</v>
          </cell>
          <cell r="G1092" t="str">
            <v>715327</v>
          </cell>
          <cell r="H1092">
            <v>4476</v>
          </cell>
          <cell r="I1092">
            <v>5595</v>
          </cell>
          <cell r="J1092">
            <v>4476</v>
          </cell>
          <cell r="K1092" t="str">
            <v>T109</v>
          </cell>
          <cell r="L1092" t="str">
            <v>0950</v>
          </cell>
          <cell r="M1092" t="str">
            <v>CENTURYTEL NW WISCONSIN</v>
          </cell>
          <cell r="N1092" t="str">
            <v>FRDRWI</v>
          </cell>
          <cell r="O1092" t="str">
            <v>FREDERIC</v>
          </cell>
          <cell r="P1092" t="str">
            <v>FREDERIC</v>
          </cell>
          <cell r="R1092" t="str">
            <v>CT</v>
          </cell>
          <cell r="S1092" t="str">
            <v>MIDWEST</v>
          </cell>
          <cell r="T1092" t="str">
            <v>DUANE RING</v>
          </cell>
          <cell r="U1092" t="str">
            <v>CenturyTel of Northwest Wisconsin, LLC</v>
          </cell>
          <cell r="V1092" t="str">
            <v>CenturyTel FCC # 7</v>
          </cell>
          <cell r="W1092">
            <v>950</v>
          </cell>
          <cell r="X1092" t="str">
            <v>NORTHWEST WISCONSIN</v>
          </cell>
          <cell r="Y1092">
            <v>5595</v>
          </cell>
          <cell r="Z1092">
            <v>4476</v>
          </cell>
          <cell r="AA1092">
            <v>0</v>
          </cell>
          <cell r="AB1092">
            <v>0</v>
          </cell>
          <cell r="AC1092">
            <v>45.660669694420839</v>
          </cell>
          <cell r="AD1092">
            <v>-92.466492726359206</v>
          </cell>
          <cell r="AE1092" t="str">
            <v>105 WISCONSIN AVE S</v>
          </cell>
          <cell r="AF1092" t="str">
            <v>FREDERIC</v>
          </cell>
          <cell r="AG1092" t="str">
            <v>54837</v>
          </cell>
          <cell r="AH1092" t="str">
            <v>FRDRWIXADS0</v>
          </cell>
          <cell r="AI1092" t="str">
            <v>-</v>
          </cell>
          <cell r="AJ1092" t="str">
            <v>-</v>
          </cell>
          <cell r="AK1092" t="str">
            <v>-</v>
          </cell>
        </row>
        <row r="1093">
          <cell r="A1093" t="str">
            <v>FRFDPAXF</v>
          </cell>
          <cell r="B1093" t="str">
            <v>PA</v>
          </cell>
          <cell r="C1093" t="str">
            <v>PA</v>
          </cell>
          <cell r="D1093" t="str">
            <v>FAIRFIELD</v>
          </cell>
          <cell r="E1093" t="str">
            <v>FRFDPAXFRS1</v>
          </cell>
          <cell r="F1093">
            <v>226</v>
          </cell>
          <cell r="G1093" t="str">
            <v>717642</v>
          </cell>
          <cell r="H1093">
            <v>1740</v>
          </cell>
          <cell r="I1093">
            <v>5494</v>
          </cell>
          <cell r="J1093">
            <v>1740</v>
          </cell>
          <cell r="K1093" t="str">
            <v>T856</v>
          </cell>
          <cell r="L1093" t="str">
            <v>0209</v>
          </cell>
          <cell r="M1093" t="str">
            <v>UNITED TEL CO. OF PENNSYLVANIA</v>
          </cell>
          <cell r="N1093" t="str">
            <v>FRFDPA</v>
          </cell>
          <cell r="O1093" t="str">
            <v>FAIRFIELD</v>
          </cell>
          <cell r="P1093" t="str">
            <v>FAIRFIELD</v>
          </cell>
          <cell r="R1093" t="str">
            <v>EQ</v>
          </cell>
          <cell r="S1093" t="str">
            <v>EAST</v>
          </cell>
          <cell r="T1093" t="str">
            <v>KEVIN MCCARTER</v>
          </cell>
          <cell r="U1093" t="str">
            <v>UNITED TEL CO. OF PENNSYLVANIA</v>
          </cell>
          <cell r="V1093" t="e">
            <v>#N/A</v>
          </cell>
          <cell r="W1093" t="e">
            <v>#N/A</v>
          </cell>
          <cell r="X1093" t="e">
            <v>#N/A</v>
          </cell>
          <cell r="Y1093" t="e">
            <v>#N/A</v>
          </cell>
          <cell r="Z1093" t="e">
            <v>#N/A</v>
          </cell>
          <cell r="AA1093" t="e">
            <v>#N/A</v>
          </cell>
          <cell r="AB1093" t="e">
            <v>#N/A</v>
          </cell>
          <cell r="AC1093">
            <v>39.787838999999998</v>
          </cell>
          <cell r="AD1093">
            <v>-77.366536999999994</v>
          </cell>
          <cell r="AE1093" t="e">
            <v>#N/A</v>
          </cell>
          <cell r="AF1093" t="e">
            <v>#N/A</v>
          </cell>
          <cell r="AG1093" t="e">
            <v>#N/A</v>
          </cell>
          <cell r="AH1093" t="e">
            <v>#N/A</v>
          </cell>
          <cell r="AI1093" t="e">
            <v>#N/A</v>
          </cell>
          <cell r="AJ1093" t="e">
            <v>#N/A</v>
          </cell>
          <cell r="AK1093" t="e">
            <v>#N/A</v>
          </cell>
        </row>
        <row r="1094">
          <cell r="A1094" t="str">
            <v>FRFLMNFB</v>
          </cell>
          <cell r="B1094" t="str">
            <v>MN</v>
          </cell>
          <cell r="C1094" t="str">
            <v>MN</v>
          </cell>
          <cell r="D1094" t="str">
            <v>FERGUS FALLS</v>
          </cell>
          <cell r="E1094" t="str">
            <v>FRFLMNFB73G</v>
          </cell>
          <cell r="F1094">
            <v>636</v>
          </cell>
          <cell r="G1094" t="str">
            <v>218736</v>
          </cell>
          <cell r="H1094">
            <v>5033</v>
          </cell>
          <cell r="I1094">
            <v>5692</v>
          </cell>
          <cell r="J1094">
            <v>5033</v>
          </cell>
          <cell r="K1094" t="str">
            <v>T600</v>
          </cell>
          <cell r="L1094" t="str">
            <v>9631</v>
          </cell>
          <cell r="M1094" t="str">
            <v>QWEST CORPORATION</v>
          </cell>
          <cell r="N1094" t="str">
            <v>FRFLMNFB</v>
          </cell>
          <cell r="O1094" t="str">
            <v>FERGUS FALLS</v>
          </cell>
          <cell r="P1094" t="str">
            <v>FERGUS FLS</v>
          </cell>
          <cell r="R1094" t="str">
            <v>Q</v>
          </cell>
          <cell r="S1094" t="str">
            <v>MIDWEST</v>
          </cell>
          <cell r="T1094" t="str">
            <v>DUANE RING</v>
          </cell>
          <cell r="U1094" t="str">
            <v>QWEST CORPORATION</v>
          </cell>
          <cell r="V1094" t="e">
            <v>#N/A</v>
          </cell>
          <cell r="W1094" t="e">
            <v>#N/A</v>
          </cell>
          <cell r="X1094" t="e">
            <v>#N/A</v>
          </cell>
          <cell r="Y1094" t="e">
            <v>#N/A</v>
          </cell>
          <cell r="Z1094" t="e">
            <v>#N/A</v>
          </cell>
          <cell r="AA1094" t="e">
            <v>#N/A</v>
          </cell>
          <cell r="AB1094" t="e">
            <v>#N/A</v>
          </cell>
          <cell r="AC1094">
            <v>46.283611000000001</v>
          </cell>
          <cell r="AD1094">
            <v>-96.078331000000006</v>
          </cell>
          <cell r="AE1094" t="e">
            <v>#N/A</v>
          </cell>
          <cell r="AF1094" t="e">
            <v>#N/A</v>
          </cell>
          <cell r="AG1094" t="e">
            <v>#N/A</v>
          </cell>
          <cell r="AH1094" t="e">
            <v>#N/A</v>
          </cell>
          <cell r="AI1094" t="e">
            <v>#N/A</v>
          </cell>
          <cell r="AJ1094" t="e">
            <v>#N/A</v>
          </cell>
          <cell r="AK1094" t="e">
            <v>#N/A</v>
          </cell>
        </row>
        <row r="1095">
          <cell r="A1095" t="str">
            <v>FRFXMNXA</v>
          </cell>
          <cell r="B1095" t="str">
            <v>MN</v>
          </cell>
          <cell r="C1095" t="str">
            <v>MN</v>
          </cell>
          <cell r="D1095" t="str">
            <v>FAIRFAX</v>
          </cell>
          <cell r="E1095" t="str">
            <v>FRFXMNXADS0</v>
          </cell>
          <cell r="F1095">
            <v>620</v>
          </cell>
          <cell r="G1095" t="str">
            <v>507426</v>
          </cell>
          <cell r="H1095">
            <v>4692</v>
          </cell>
          <cell r="I1095">
            <v>5961</v>
          </cell>
          <cell r="J1095">
            <v>4692</v>
          </cell>
          <cell r="K1095" t="str">
            <v>T164</v>
          </cell>
          <cell r="L1095" t="str">
            <v>1445</v>
          </cell>
          <cell r="M1095" t="str">
            <v>CENTURYTEL OF MINNESOTA</v>
          </cell>
          <cell r="N1095" t="str">
            <v>FRFXMN</v>
          </cell>
          <cell r="O1095" t="str">
            <v>FAIRFAX</v>
          </cell>
          <cell r="P1095" t="str">
            <v>FAIRFAX</v>
          </cell>
          <cell r="R1095" t="str">
            <v>CT</v>
          </cell>
          <cell r="S1095" t="str">
            <v>MIDWEST</v>
          </cell>
          <cell r="T1095" t="str">
            <v>DUANE RING</v>
          </cell>
          <cell r="U1095" t="str">
            <v>CenturyTel of Minnesota, Inc.</v>
          </cell>
          <cell r="V1095" t="str">
            <v>TUECA</v>
          </cell>
          <cell r="W1095">
            <v>1445</v>
          </cell>
          <cell r="X1095" t="str">
            <v>ROCHESTER MINNESOTA</v>
          </cell>
          <cell r="Y1095">
            <v>5961</v>
          </cell>
          <cell r="Z1095">
            <v>4692</v>
          </cell>
          <cell r="AA1095">
            <v>0</v>
          </cell>
          <cell r="AB1095">
            <v>0</v>
          </cell>
          <cell r="AC1095">
            <v>44.525628663257642</v>
          </cell>
          <cell r="AD1095">
            <v>-94.719284738751327</v>
          </cell>
          <cell r="AE1095" t="str">
            <v>107 2ND ST SE</v>
          </cell>
          <cell r="AF1095" t="str">
            <v>FAIRFAX</v>
          </cell>
          <cell r="AG1095" t="str">
            <v>55332</v>
          </cell>
          <cell r="AH1095">
            <v>0</v>
          </cell>
          <cell r="AI1095" t="str">
            <v>X</v>
          </cell>
          <cell r="AJ1095" t="str">
            <v>-</v>
          </cell>
          <cell r="AK1095" t="str">
            <v>-</v>
          </cell>
        </row>
        <row r="1096">
          <cell r="A1096" t="str">
            <v>FRFXMOXA</v>
          </cell>
          <cell r="B1096" t="str">
            <v>MO</v>
          </cell>
          <cell r="C1096" t="str">
            <v>MO</v>
          </cell>
          <cell r="D1096" t="str">
            <v>FAIRFAX</v>
          </cell>
          <cell r="E1096" t="str">
            <v>FRFXMOXARS0</v>
          </cell>
          <cell r="F1096">
            <v>524</v>
          </cell>
          <cell r="G1096" t="str">
            <v>660686</v>
          </cell>
          <cell r="H1096">
            <v>4434</v>
          </cell>
          <cell r="I1096">
            <v>6835</v>
          </cell>
          <cell r="J1096">
            <v>4434</v>
          </cell>
          <cell r="K1096" t="str">
            <v>T867</v>
          </cell>
          <cell r="L1096" t="str">
            <v>1811</v>
          </cell>
          <cell r="M1096" t="str">
            <v>EMBARQ MISSOURI, INC. - MO</v>
          </cell>
          <cell r="N1096" t="str">
            <v>FRFXMO</v>
          </cell>
          <cell r="O1096" t="str">
            <v>FAIRFAX</v>
          </cell>
          <cell r="P1096" t="str">
            <v>FAIRFAX</v>
          </cell>
          <cell r="R1096" t="str">
            <v>EQ</v>
          </cell>
          <cell r="S1096" t="str">
            <v>MIDWEST</v>
          </cell>
          <cell r="T1096" t="str">
            <v>DUANE RING</v>
          </cell>
          <cell r="U1096" t="str">
            <v>EMBARQ MISSOURI, INC. - MO</v>
          </cell>
          <cell r="V1096" t="e">
            <v>#N/A</v>
          </cell>
          <cell r="W1096" t="e">
            <v>#N/A</v>
          </cell>
          <cell r="X1096" t="e">
            <v>#N/A</v>
          </cell>
          <cell r="Y1096" t="e">
            <v>#N/A</v>
          </cell>
          <cell r="Z1096" t="e">
            <v>#N/A</v>
          </cell>
          <cell r="AA1096" t="e">
            <v>#N/A</v>
          </cell>
          <cell r="AB1096" t="e">
            <v>#N/A</v>
          </cell>
          <cell r="AC1096">
            <v>40.339325000000002</v>
          </cell>
          <cell r="AD1096">
            <v>-95.393450000000001</v>
          </cell>
          <cell r="AE1096" t="e">
            <v>#N/A</v>
          </cell>
          <cell r="AF1096" t="e">
            <v>#N/A</v>
          </cell>
          <cell r="AG1096" t="e">
            <v>#N/A</v>
          </cell>
          <cell r="AH1096" t="e">
            <v>#N/A</v>
          </cell>
          <cell r="AI1096" t="e">
            <v>#N/A</v>
          </cell>
          <cell r="AJ1096" t="e">
            <v>#N/A</v>
          </cell>
          <cell r="AK1096" t="e">
            <v>#N/A</v>
          </cell>
        </row>
        <row r="1097">
          <cell r="A1097" t="str">
            <v>FRHMALXA</v>
          </cell>
          <cell r="B1097" t="str">
            <v>AL</v>
          </cell>
          <cell r="C1097" t="str">
            <v>AL</v>
          </cell>
          <cell r="D1097" t="str">
            <v>FOREST HOME</v>
          </cell>
          <cell r="E1097" t="str">
            <v>FRHMALXARS0</v>
          </cell>
          <cell r="F1097">
            <v>478</v>
          </cell>
          <cell r="G1097" t="str">
            <v>334346</v>
          </cell>
          <cell r="H1097">
            <v>2283</v>
          </cell>
          <cell r="I1097">
            <v>7837</v>
          </cell>
          <cell r="J1097">
            <v>2283</v>
          </cell>
          <cell r="K1097" t="str">
            <v>T802</v>
          </cell>
          <cell r="L1097" t="str">
            <v>9788</v>
          </cell>
          <cell r="M1097" t="str">
            <v>CENTURYTEL TEL AL LLC (SOUTHERN)</v>
          </cell>
          <cell r="N1097" t="str">
            <v>FRHMAL</v>
          </cell>
          <cell r="O1097" t="str">
            <v>FOREST HOME</v>
          </cell>
          <cell r="P1097" t="str">
            <v>FORESTHOME</v>
          </cell>
          <cell r="R1097" t="str">
            <v>CT</v>
          </cell>
          <cell r="S1097" t="str">
            <v>EAST</v>
          </cell>
          <cell r="T1097" t="str">
            <v>KEVIN MCCARTER</v>
          </cell>
          <cell r="U1097" t="str">
            <v>CenturyTel of Alabama, LLC</v>
          </cell>
          <cell r="V1097" t="str">
            <v>CenturyTel FCC #2 and #3</v>
          </cell>
          <cell r="W1097">
            <v>9788</v>
          </cell>
          <cell r="X1097" t="str">
            <v>MONTGOMERY ALABAMA</v>
          </cell>
          <cell r="Y1097">
            <v>7837</v>
          </cell>
          <cell r="Z1097">
            <v>2283</v>
          </cell>
          <cell r="AA1097">
            <v>0</v>
          </cell>
          <cell r="AB1097">
            <v>0</v>
          </cell>
          <cell r="AC1097">
            <v>31.862883289181354</v>
          </cell>
          <cell r="AD1097">
            <v>-86.839538751109274</v>
          </cell>
          <cell r="AE1097" t="str">
            <v>COHWY 7 &amp; COHWY 46</v>
          </cell>
          <cell r="AF1097" t="str">
            <v>FOREST HOME</v>
          </cell>
          <cell r="AG1097" t="str">
            <v>36030</v>
          </cell>
          <cell r="AH1097">
            <v>0</v>
          </cell>
          <cell r="AI1097" t="str">
            <v>X</v>
          </cell>
          <cell r="AJ1097" t="str">
            <v>-</v>
          </cell>
          <cell r="AK1097" t="str">
            <v>X</v>
          </cell>
        </row>
        <row r="1098">
          <cell r="A1098" t="str">
            <v>FRHRWAXA</v>
          </cell>
          <cell r="B1098" t="str">
            <v>WA</v>
          </cell>
          <cell r="C1098" t="str">
            <v>WA</v>
          </cell>
          <cell r="D1098" t="str">
            <v>FRIDAY HARBOR</v>
          </cell>
          <cell r="E1098" t="str">
            <v>FRHRWAXADS1</v>
          </cell>
          <cell r="F1098">
            <v>674</v>
          </cell>
          <cell r="G1098" t="str">
            <v>360317</v>
          </cell>
          <cell r="H1098">
            <v>9009</v>
          </cell>
          <cell r="I1098">
            <v>6139</v>
          </cell>
          <cell r="J1098">
            <v>9009</v>
          </cell>
          <cell r="K1098" t="str">
            <v>T142</v>
          </cell>
          <cell r="L1098" t="str">
            <v>2422</v>
          </cell>
          <cell r="M1098" t="str">
            <v>CENTURYTEL OF INTER-ISLAND, INC.</v>
          </cell>
          <cell r="N1098" t="str">
            <v>FRHRWA</v>
          </cell>
          <cell r="O1098" t="str">
            <v>SAN JUAN</v>
          </cell>
          <cell r="P1098" t="str">
            <v>SAN JUAN</v>
          </cell>
          <cell r="R1098" t="str">
            <v>CT</v>
          </cell>
          <cell r="S1098" t="str">
            <v>WEST</v>
          </cell>
          <cell r="T1098" t="str">
            <v>BRIAN STADING</v>
          </cell>
          <cell r="U1098" t="str">
            <v>CenturyTel of Inter Island, Inc.</v>
          </cell>
          <cell r="V1098" t="str">
            <v>TUECA</v>
          </cell>
          <cell r="W1098">
            <v>2422</v>
          </cell>
          <cell r="X1098" t="str">
            <v>SEATTLE WASHINGTON</v>
          </cell>
          <cell r="Y1098">
            <v>6139</v>
          </cell>
          <cell r="Z1098">
            <v>9009</v>
          </cell>
          <cell r="AA1098">
            <v>0</v>
          </cell>
          <cell r="AB1098">
            <v>0</v>
          </cell>
          <cell r="AC1098">
            <v>48.538491354500934</v>
          </cell>
          <cell r="AD1098">
            <v>-123.02024359477275</v>
          </cell>
          <cell r="AE1098" t="str">
            <v>50 2ND AVE</v>
          </cell>
          <cell r="AF1098" t="str">
            <v>FRIDAY HARBOR</v>
          </cell>
          <cell r="AG1098" t="str">
            <v>98250</v>
          </cell>
          <cell r="AH1098">
            <v>0</v>
          </cell>
          <cell r="AI1098" t="str">
            <v>X</v>
          </cell>
          <cell r="AJ1098" t="str">
            <v>X</v>
          </cell>
          <cell r="AK1098" t="str">
            <v>-</v>
          </cell>
        </row>
        <row r="1099">
          <cell r="A1099" t="str">
            <v>FRISVAXA</v>
          </cell>
          <cell r="B1099" t="str">
            <v>VA</v>
          </cell>
          <cell r="C1099" t="str">
            <v>VA</v>
          </cell>
          <cell r="D1099" t="str">
            <v>FRIES</v>
          </cell>
          <cell r="E1099" t="str">
            <v>FRISVAXARS0</v>
          </cell>
          <cell r="F1099">
            <v>956</v>
          </cell>
          <cell r="G1099" t="str">
            <v>276744</v>
          </cell>
          <cell r="H1099">
            <v>1890</v>
          </cell>
          <cell r="I1099">
            <v>6394</v>
          </cell>
          <cell r="J1099">
            <v>1890</v>
          </cell>
          <cell r="K1099" t="str">
            <v>T859</v>
          </cell>
          <cell r="L1099" t="str">
            <v>4511</v>
          </cell>
          <cell r="M1099" t="str">
            <v>UNITED TELEPHONE-SOUTHEAST-VA</v>
          </cell>
          <cell r="N1099" t="str">
            <v>FRISVA</v>
          </cell>
          <cell r="O1099" t="str">
            <v>FRIES</v>
          </cell>
          <cell r="P1099" t="str">
            <v>FRIES</v>
          </cell>
          <cell r="R1099" t="str">
            <v>EQ</v>
          </cell>
          <cell r="S1099" t="str">
            <v>EAST</v>
          </cell>
          <cell r="T1099" t="str">
            <v>KEVIN MCCARTER</v>
          </cell>
          <cell r="U1099" t="str">
            <v>UNITED TELEPHONE-SOUTHEAST-VA</v>
          </cell>
          <cell r="V1099" t="e">
            <v>#N/A</v>
          </cell>
          <cell r="W1099" t="e">
            <v>#N/A</v>
          </cell>
          <cell r="X1099" t="e">
            <v>#N/A</v>
          </cell>
          <cell r="Y1099" t="e">
            <v>#N/A</v>
          </cell>
          <cell r="Z1099" t="e">
            <v>#N/A</v>
          </cell>
          <cell r="AA1099" t="e">
            <v>#N/A</v>
          </cell>
          <cell r="AB1099" t="e">
            <v>#N/A</v>
          </cell>
          <cell r="AC1099">
            <v>36.71658</v>
          </cell>
          <cell r="AD1099">
            <v>-80.978297999999995</v>
          </cell>
          <cell r="AE1099" t="e">
            <v>#N/A</v>
          </cell>
          <cell r="AF1099" t="e">
            <v>#N/A</v>
          </cell>
          <cell r="AG1099" t="e">
            <v>#N/A</v>
          </cell>
          <cell r="AH1099" t="e">
            <v>#N/A</v>
          </cell>
          <cell r="AI1099" t="e">
            <v>#N/A</v>
          </cell>
          <cell r="AJ1099" t="e">
            <v>#N/A</v>
          </cell>
          <cell r="AK1099" t="e">
            <v>#N/A</v>
          </cell>
        </row>
        <row r="1100">
          <cell r="A1100" t="str">
            <v>FRKSWAXA</v>
          </cell>
          <cell r="B1100" t="str">
            <v>WA</v>
          </cell>
          <cell r="C1100" t="str">
            <v>WA</v>
          </cell>
          <cell r="D1100" t="str">
            <v>FORKS</v>
          </cell>
          <cell r="E1100" t="str">
            <v>FRKSWAXADS1</v>
          </cell>
          <cell r="F1100">
            <v>674</v>
          </cell>
          <cell r="G1100" t="str">
            <v>360327</v>
          </cell>
          <cell r="H1100">
            <v>9201</v>
          </cell>
          <cell r="I1100">
            <v>6280</v>
          </cell>
          <cell r="J1100">
            <v>9201</v>
          </cell>
          <cell r="K1100" t="str">
            <v>T141</v>
          </cell>
          <cell r="L1100" t="str">
            <v>2408</v>
          </cell>
          <cell r="M1100" t="str">
            <v>CENTURYTEL OF WASHINGTON</v>
          </cell>
          <cell r="N1100" t="str">
            <v>FRKSWA</v>
          </cell>
          <cell r="O1100" t="str">
            <v>FORKS</v>
          </cell>
          <cell r="P1100" t="str">
            <v>FORKS</v>
          </cell>
          <cell r="R1100" t="str">
            <v>CT</v>
          </cell>
          <cell r="S1100" t="str">
            <v>WEST</v>
          </cell>
          <cell r="T1100" t="str">
            <v>BRIAN STADING</v>
          </cell>
          <cell r="U1100" t="str">
            <v>CenturyTel of Washington, Inc.</v>
          </cell>
          <cell r="V1100" t="str">
            <v>TUECA</v>
          </cell>
          <cell r="W1100">
            <v>2408</v>
          </cell>
          <cell r="X1100" t="str">
            <v>SEATTLE WASHINGTON</v>
          </cell>
          <cell r="Y1100">
            <v>6280</v>
          </cell>
          <cell r="Z1100">
            <v>9201</v>
          </cell>
          <cell r="AA1100">
            <v>0</v>
          </cell>
          <cell r="AB1100">
            <v>0</v>
          </cell>
          <cell r="AC1100">
            <v>47.954131596526196</v>
          </cell>
          <cell r="AD1100">
            <v>-124.38421166639952</v>
          </cell>
          <cell r="AE1100" t="str">
            <v>FORKS</v>
          </cell>
          <cell r="AF1100" t="str">
            <v>FORKS</v>
          </cell>
          <cell r="AG1100" t="str">
            <v>98331</v>
          </cell>
          <cell r="AH1100">
            <v>0</v>
          </cell>
          <cell r="AI1100" t="str">
            <v>X</v>
          </cell>
          <cell r="AJ1100" t="str">
            <v>X</v>
          </cell>
          <cell r="AK1100" t="str">
            <v>-</v>
          </cell>
        </row>
        <row r="1101">
          <cell r="A1101" t="str">
            <v>FRLDMOXA</v>
          </cell>
          <cell r="B1101" t="str">
            <v>MO</v>
          </cell>
          <cell r="C1101" t="str">
            <v>MO</v>
          </cell>
          <cell r="D1101" t="str">
            <v>FORDLAND</v>
          </cell>
          <cell r="E1101" t="str">
            <v>FRLDMOXADS0</v>
          </cell>
          <cell r="F1101">
            <v>522</v>
          </cell>
          <cell r="G1101" t="str">
            <v>417738</v>
          </cell>
          <cell r="H1101">
            <v>3773</v>
          </cell>
          <cell r="I1101">
            <v>7296</v>
          </cell>
          <cell r="J1101">
            <v>3773</v>
          </cell>
          <cell r="K1101" t="str">
            <v>T806</v>
          </cell>
          <cell r="L1101" t="str">
            <v>9787</v>
          </cell>
          <cell r="M1101" t="str">
            <v>CENTURYTEL MISSOURI LLC (SOUTHWEST)</v>
          </cell>
          <cell r="N1101" t="str">
            <v>FRLDMO</v>
          </cell>
          <cell r="O1101" t="str">
            <v>FORDLAND</v>
          </cell>
          <cell r="P1101" t="str">
            <v>FORDLAND</v>
          </cell>
          <cell r="R1101" t="str">
            <v>CT</v>
          </cell>
          <cell r="S1101" t="str">
            <v>MIDWEST</v>
          </cell>
          <cell r="T1101" t="str">
            <v>DUANE RING</v>
          </cell>
          <cell r="U1101" t="str">
            <v>CenturyTel of Missouri, LLC</v>
          </cell>
          <cell r="V1101" t="str">
            <v>CenturyTel FCC #2 and #3</v>
          </cell>
          <cell r="W1101">
            <v>9787</v>
          </cell>
          <cell r="X1101" t="str">
            <v>SPRINGFIELD MISSOURI</v>
          </cell>
          <cell r="Y1101">
            <v>7296</v>
          </cell>
          <cell r="Z1101">
            <v>3773</v>
          </cell>
          <cell r="AA1101">
            <v>0</v>
          </cell>
          <cell r="AB1101">
            <v>0</v>
          </cell>
          <cell r="AC1101">
            <v>37.157290134768687</v>
          </cell>
          <cell r="AD1101">
            <v>-92.935335534377998</v>
          </cell>
          <cell r="AE1101" t="str">
            <v>HWY PP &amp; FORDLAND</v>
          </cell>
          <cell r="AF1101" t="str">
            <v>FORDLAND</v>
          </cell>
          <cell r="AG1101" t="str">
            <v>65652</v>
          </cell>
          <cell r="AH1101">
            <v>0</v>
          </cell>
          <cell r="AI1101" t="str">
            <v>X</v>
          </cell>
          <cell r="AJ1101" t="str">
            <v>X</v>
          </cell>
          <cell r="AK1101" t="str">
            <v>-</v>
          </cell>
        </row>
        <row r="1102">
          <cell r="A1102" t="str">
            <v>FRLKMNFL</v>
          </cell>
          <cell r="B1102" t="str">
            <v>MN</v>
          </cell>
          <cell r="C1102" t="str">
            <v>MN</v>
          </cell>
          <cell r="D1102" t="str">
            <v>FOREST LAKE</v>
          </cell>
          <cell r="E1102" t="str">
            <v>FRLKMNFLDS0</v>
          </cell>
          <cell r="F1102">
            <v>628</v>
          </cell>
          <cell r="G1102" t="str">
            <v>651464</v>
          </cell>
          <cell r="H1102">
            <v>4512</v>
          </cell>
          <cell r="I1102">
            <v>5705</v>
          </cell>
          <cell r="J1102">
            <v>4512</v>
          </cell>
          <cell r="K1102" t="str">
            <v>T600</v>
          </cell>
          <cell r="L1102" t="str">
            <v>9631</v>
          </cell>
          <cell r="M1102" t="str">
            <v>QWEST CORPORATION</v>
          </cell>
          <cell r="N1102" t="str">
            <v>FRLKMNFL</v>
          </cell>
          <cell r="O1102" t="str">
            <v>FOREST LAKE</v>
          </cell>
          <cell r="P1102" t="str">
            <v>TWINCITIES</v>
          </cell>
          <cell r="R1102" t="str">
            <v>Q</v>
          </cell>
          <cell r="S1102" t="str">
            <v>MIDWEST</v>
          </cell>
          <cell r="T1102" t="str">
            <v>DUANE RING</v>
          </cell>
          <cell r="U1102" t="str">
            <v>QWEST CORPORATION</v>
          </cell>
          <cell r="V1102" t="e">
            <v>#N/A</v>
          </cell>
          <cell r="W1102" t="e">
            <v>#N/A</v>
          </cell>
          <cell r="X1102" t="e">
            <v>#N/A</v>
          </cell>
          <cell r="Y1102" t="e">
            <v>#N/A</v>
          </cell>
          <cell r="Z1102" t="e">
            <v>#N/A</v>
          </cell>
          <cell r="AA1102" t="e">
            <v>#N/A</v>
          </cell>
          <cell r="AB1102" t="e">
            <v>#N/A</v>
          </cell>
          <cell r="AC1102">
            <v>45.268467000000001</v>
          </cell>
          <cell r="AD1102">
            <v>-92.984790000000004</v>
          </cell>
          <cell r="AE1102" t="e">
            <v>#N/A</v>
          </cell>
          <cell r="AF1102" t="e">
            <v>#N/A</v>
          </cell>
          <cell r="AG1102" t="e">
            <v>#N/A</v>
          </cell>
          <cell r="AH1102" t="e">
            <v>#N/A</v>
          </cell>
          <cell r="AI1102" t="e">
            <v>#N/A</v>
          </cell>
          <cell r="AJ1102" t="e">
            <v>#N/A</v>
          </cell>
          <cell r="AK1102" t="e">
            <v>#N/A</v>
          </cell>
        </row>
        <row r="1103">
          <cell r="A1103" t="str">
            <v>FRMBMTMA</v>
          </cell>
          <cell r="B1103" t="str">
            <v>MT</v>
          </cell>
          <cell r="C1103" t="str">
            <v>MT</v>
          </cell>
          <cell r="D1103" t="str">
            <v>FROMBERG</v>
          </cell>
          <cell r="E1103" t="str">
            <v>FRMBMTMARS1</v>
          </cell>
          <cell r="F1103">
            <v>650</v>
          </cell>
          <cell r="G1103" t="str">
            <v>406668</v>
          </cell>
          <cell r="H1103">
            <v>6829</v>
          </cell>
          <cell r="I1103">
            <v>6487</v>
          </cell>
          <cell r="J1103">
            <v>6829</v>
          </cell>
          <cell r="K1103" t="str">
            <v>T600</v>
          </cell>
          <cell r="L1103" t="str">
            <v>9636</v>
          </cell>
          <cell r="M1103" t="str">
            <v>QWEST CORPORATION</v>
          </cell>
          <cell r="N1103" t="str">
            <v>FRMBMTMA</v>
          </cell>
          <cell r="O1103" t="str">
            <v>FROMBERG</v>
          </cell>
          <cell r="P1103" t="str">
            <v>FROMBERG</v>
          </cell>
          <cell r="R1103" t="str">
            <v>Q</v>
          </cell>
          <cell r="S1103" t="str">
            <v>WEST</v>
          </cell>
          <cell r="T1103" t="str">
            <v>BRIAN STADING</v>
          </cell>
          <cell r="U1103" t="str">
            <v>QWEST CORPORATION</v>
          </cell>
          <cell r="V1103" t="e">
            <v>#N/A</v>
          </cell>
          <cell r="W1103" t="e">
            <v>#N/A</v>
          </cell>
          <cell r="X1103" t="e">
            <v>#N/A</v>
          </cell>
          <cell r="Y1103" t="e">
            <v>#N/A</v>
          </cell>
          <cell r="Z1103" t="e">
            <v>#N/A</v>
          </cell>
          <cell r="AA1103" t="e">
            <v>#N/A</v>
          </cell>
          <cell r="AB1103" t="e">
            <v>#N/A</v>
          </cell>
          <cell r="AC1103">
            <v>45.391109</v>
          </cell>
          <cell r="AD1103">
            <v>-108.908607</v>
          </cell>
          <cell r="AE1103" t="e">
            <v>#N/A</v>
          </cell>
          <cell r="AF1103" t="e">
            <v>#N/A</v>
          </cell>
          <cell r="AG1103" t="e">
            <v>#N/A</v>
          </cell>
          <cell r="AH1103" t="e">
            <v>#N/A</v>
          </cell>
          <cell r="AI1103" t="e">
            <v>#N/A</v>
          </cell>
          <cell r="AJ1103" t="e">
            <v>#N/A</v>
          </cell>
          <cell r="AK1103" t="e">
            <v>#N/A</v>
          </cell>
        </row>
        <row r="1104">
          <cell r="A1104" t="str">
            <v>FRMTMOXA</v>
          </cell>
          <cell r="B1104" t="str">
            <v>MO</v>
          </cell>
          <cell r="C1104" t="str">
            <v>MO</v>
          </cell>
          <cell r="D1104" t="str">
            <v>FREMONT</v>
          </cell>
          <cell r="E1104" t="str">
            <v>FRMTMOXARS0</v>
          </cell>
          <cell r="F1104">
            <v>520</v>
          </cell>
          <cell r="G1104" t="str">
            <v>573251</v>
          </cell>
          <cell r="H1104">
            <v>3475</v>
          </cell>
          <cell r="I1104">
            <v>7205</v>
          </cell>
          <cell r="J1104">
            <v>3475</v>
          </cell>
          <cell r="K1104" t="str">
            <v>T095</v>
          </cell>
          <cell r="L1104" t="str">
            <v>1151</v>
          </cell>
          <cell r="M1104" t="str">
            <v>SPECTRA COMMUNICATIONS GROUP LLC</v>
          </cell>
          <cell r="N1104" t="str">
            <v>FRMTMO</v>
          </cell>
          <cell r="O1104" t="str">
            <v>FREMONT</v>
          </cell>
          <cell r="P1104" t="str">
            <v>FREMONT</v>
          </cell>
          <cell r="R1104" t="str">
            <v>CT</v>
          </cell>
          <cell r="S1104" t="str">
            <v>MIDWEST</v>
          </cell>
          <cell r="T1104" t="str">
            <v>DUANE RING</v>
          </cell>
          <cell r="U1104" t="str">
            <v>Spectra Communications Group, LLC</v>
          </cell>
          <cell r="V1104" t="str">
            <v>CenturyTel FCC #1</v>
          </cell>
          <cell r="W1104">
            <v>1151</v>
          </cell>
          <cell r="X1104" t="str">
            <v>ST LOUIS MISSOURI</v>
          </cell>
          <cell r="Y1104">
            <v>7205</v>
          </cell>
          <cell r="Z1104">
            <v>3475</v>
          </cell>
          <cell r="AA1104">
            <v>0</v>
          </cell>
          <cell r="AB1104">
            <v>0</v>
          </cell>
          <cell r="AC1104">
            <v>36.956259611199329</v>
          </cell>
          <cell r="AD1104">
            <v>-91.165094764039367</v>
          </cell>
          <cell r="AE1104" t="str">
            <v>HWY Y &amp; OAK ST</v>
          </cell>
          <cell r="AF1104" t="str">
            <v>FREMONT</v>
          </cell>
          <cell r="AG1104" t="str">
            <v>63941</v>
          </cell>
          <cell r="AH1104">
            <v>0</v>
          </cell>
          <cell r="AI1104" t="str">
            <v>X</v>
          </cell>
          <cell r="AJ1104" t="str">
            <v>-</v>
          </cell>
          <cell r="AK1104" t="str">
            <v>X</v>
          </cell>
        </row>
        <row r="1105">
          <cell r="A1105" t="str">
            <v>FRMTNCXA</v>
          </cell>
          <cell r="B1105" t="str">
            <v>NC</v>
          </cell>
          <cell r="C1105" t="str">
            <v>NC</v>
          </cell>
          <cell r="D1105" t="str">
            <v>FREMONT</v>
          </cell>
          <cell r="E1105" t="str">
            <v>FRMTNCXARS0</v>
          </cell>
          <cell r="F1105">
            <v>951</v>
          </cell>
          <cell r="G1105" t="str">
            <v>919242</v>
          </cell>
          <cell r="H1105">
            <v>1307</v>
          </cell>
          <cell r="I1105">
            <v>6322</v>
          </cell>
          <cell r="J1105">
            <v>1307</v>
          </cell>
          <cell r="K1105" t="str">
            <v>T861</v>
          </cell>
          <cell r="L1105" t="str">
            <v>0470</v>
          </cell>
          <cell r="M1105" t="str">
            <v>CAROLINA TEL AND TEL CO., LLC</v>
          </cell>
          <cell r="N1105" t="str">
            <v>FRMTNC</v>
          </cell>
          <cell r="O1105" t="str">
            <v>FREMONT</v>
          </cell>
          <cell r="P1105" t="str">
            <v>FREMONT</v>
          </cell>
          <cell r="R1105" t="str">
            <v>EQ</v>
          </cell>
          <cell r="S1105" t="str">
            <v>EAST</v>
          </cell>
          <cell r="T1105" t="str">
            <v>KEVIN MCCARTER</v>
          </cell>
          <cell r="U1105" t="str">
            <v>CAROLINA TEL AND TEL CO., LLC</v>
          </cell>
          <cell r="V1105" t="e">
            <v>#N/A</v>
          </cell>
          <cell r="W1105" t="e">
            <v>#N/A</v>
          </cell>
          <cell r="X1105" t="e">
            <v>#N/A</v>
          </cell>
          <cell r="Y1105" t="e">
            <v>#N/A</v>
          </cell>
          <cell r="Z1105" t="e">
            <v>#N/A</v>
          </cell>
          <cell r="AA1105" t="e">
            <v>#N/A</v>
          </cell>
          <cell r="AB1105" t="e">
            <v>#N/A</v>
          </cell>
          <cell r="AC1105">
            <v>35.542119</v>
          </cell>
          <cell r="AD1105">
            <v>-77.974564000000001</v>
          </cell>
          <cell r="AE1105" t="e">
            <v>#N/A</v>
          </cell>
          <cell r="AF1105" t="e">
            <v>#N/A</v>
          </cell>
          <cell r="AG1105" t="e">
            <v>#N/A</v>
          </cell>
          <cell r="AH1105" t="e">
            <v>#N/A</v>
          </cell>
          <cell r="AI1105" t="e">
            <v>#N/A</v>
          </cell>
          <cell r="AJ1105" t="e">
            <v>#N/A</v>
          </cell>
          <cell r="AK1105" t="e">
            <v>#N/A</v>
          </cell>
        </row>
        <row r="1106">
          <cell r="A1106" t="str">
            <v>FRMTNENW</v>
          </cell>
          <cell r="B1106" t="str">
            <v>NE</v>
          </cell>
          <cell r="C1106" t="str">
            <v>NE</v>
          </cell>
          <cell r="D1106" t="str">
            <v>FREMONT</v>
          </cell>
          <cell r="E1106" t="str">
            <v>FRMTNENWDS0</v>
          </cell>
          <cell r="F1106">
            <v>644</v>
          </cell>
          <cell r="G1106" t="str">
            <v>402721</v>
          </cell>
          <cell r="H1106">
            <v>4693</v>
          </cell>
          <cell r="I1106">
            <v>6686</v>
          </cell>
          <cell r="J1106">
            <v>4693</v>
          </cell>
          <cell r="K1106" t="str">
            <v>T600</v>
          </cell>
          <cell r="L1106" t="str">
            <v>9631</v>
          </cell>
          <cell r="M1106" t="str">
            <v>QWEST CORPORATION</v>
          </cell>
          <cell r="N1106" t="str">
            <v>FRMTNENW</v>
          </cell>
          <cell r="O1106" t="str">
            <v>FREMONT</v>
          </cell>
          <cell r="P1106" t="str">
            <v>FREMONT</v>
          </cell>
          <cell r="R1106" t="str">
            <v>Q</v>
          </cell>
          <cell r="S1106" t="str">
            <v>MIDWEST</v>
          </cell>
          <cell r="T1106" t="str">
            <v>DUANE RING</v>
          </cell>
          <cell r="U1106" t="str">
            <v>QWEST CORPORATION</v>
          </cell>
          <cell r="V1106" t="e">
            <v>#N/A</v>
          </cell>
          <cell r="W1106" t="e">
            <v>#N/A</v>
          </cell>
          <cell r="X1106" t="e">
            <v>#N/A</v>
          </cell>
          <cell r="Y1106" t="e">
            <v>#N/A</v>
          </cell>
          <cell r="Z1106" t="e">
            <v>#N/A</v>
          </cell>
          <cell r="AA1106" t="e">
            <v>#N/A</v>
          </cell>
          <cell r="AB1106" t="e">
            <v>#N/A</v>
          </cell>
          <cell r="AC1106">
            <v>41.434165999999998</v>
          </cell>
          <cell r="AD1106">
            <v>-96.494445999999996</v>
          </cell>
          <cell r="AE1106" t="e">
            <v>#N/A</v>
          </cell>
          <cell r="AF1106" t="e">
            <v>#N/A</v>
          </cell>
          <cell r="AG1106" t="e">
            <v>#N/A</v>
          </cell>
          <cell r="AH1106" t="e">
            <v>#N/A</v>
          </cell>
          <cell r="AI1106" t="e">
            <v>#N/A</v>
          </cell>
          <cell r="AJ1106" t="e">
            <v>#N/A</v>
          </cell>
          <cell r="AK1106" t="e">
            <v>#N/A</v>
          </cell>
        </row>
        <row r="1107">
          <cell r="A1107" t="str">
            <v>FRMTWIXA</v>
          </cell>
          <cell r="B1107" t="str">
            <v>WI</v>
          </cell>
          <cell r="C1107" t="str">
            <v>WI</v>
          </cell>
          <cell r="D1107" t="str">
            <v>FREMONT</v>
          </cell>
          <cell r="E1107" t="str">
            <v>FRMTWIXADS0</v>
          </cell>
          <cell r="F1107">
            <v>350</v>
          </cell>
          <cell r="G1107" t="str">
            <v>920446</v>
          </cell>
          <cell r="H1107">
            <v>3841</v>
          </cell>
          <cell r="I1107">
            <v>5622</v>
          </cell>
          <cell r="J1107">
            <v>3841</v>
          </cell>
          <cell r="K1107" t="str">
            <v>T157</v>
          </cell>
          <cell r="L1107" t="str">
            <v>0841</v>
          </cell>
          <cell r="M1107" t="str">
            <v>CENTURYTEL MW-WI-CENCOM</v>
          </cell>
          <cell r="N1107" t="str">
            <v>FRMTWI</v>
          </cell>
          <cell r="O1107" t="str">
            <v>FREMONT</v>
          </cell>
          <cell r="P1107" t="str">
            <v>FREMONT</v>
          </cell>
          <cell r="R1107" t="str">
            <v>CT</v>
          </cell>
          <cell r="S1107" t="str">
            <v>MIDWEST</v>
          </cell>
          <cell r="T1107" t="str">
            <v>DUANE RING</v>
          </cell>
          <cell r="U1107" t="str">
            <v>CenturyTel of the Midwest-Wisconsin, LLC</v>
          </cell>
          <cell r="V1107" t="str">
            <v>NECA</v>
          </cell>
          <cell r="W1107">
            <v>841</v>
          </cell>
          <cell r="X1107" t="str">
            <v>NORTHEAST WISCONSIN</v>
          </cell>
          <cell r="Y1107">
            <v>5622</v>
          </cell>
          <cell r="Z1107">
            <v>3841</v>
          </cell>
          <cell r="AA1107">
            <v>0</v>
          </cell>
          <cell r="AB1107">
            <v>0</v>
          </cell>
          <cell r="AC1107">
            <v>44.259073323907259</v>
          </cell>
          <cell r="AD1107">
            <v>-88.866447736055761</v>
          </cell>
          <cell r="AE1107" t="str">
            <v>FRANKLIN</v>
          </cell>
          <cell r="AF1107" t="str">
            <v>FREMONT</v>
          </cell>
          <cell r="AG1107" t="str">
            <v>54940</v>
          </cell>
          <cell r="AH1107">
            <v>0</v>
          </cell>
          <cell r="AI1107" t="str">
            <v>X</v>
          </cell>
          <cell r="AJ1107" t="str">
            <v>-</v>
          </cell>
          <cell r="AK1107" t="str">
            <v>-</v>
          </cell>
        </row>
        <row r="1108">
          <cell r="A1108" t="str">
            <v>FROKNCXA</v>
          </cell>
          <cell r="B1108" t="str">
            <v>NC</v>
          </cell>
          <cell r="C1108" t="str">
            <v>NC</v>
          </cell>
          <cell r="D1108" t="str">
            <v>FOUR OAKS</v>
          </cell>
          <cell r="E1108" t="str">
            <v>FROKNCXARS0</v>
          </cell>
          <cell r="F1108">
            <v>949</v>
          </cell>
          <cell r="G1108" t="str">
            <v>919963</v>
          </cell>
          <cell r="H1108">
            <v>1362</v>
          </cell>
          <cell r="I1108">
            <v>6385</v>
          </cell>
          <cell r="J1108">
            <v>1362</v>
          </cell>
          <cell r="K1108" t="str">
            <v>T861</v>
          </cell>
          <cell r="L1108" t="str">
            <v>0470</v>
          </cell>
          <cell r="M1108" t="str">
            <v>CAROLINA TEL AND TEL CO., LLC</v>
          </cell>
          <cell r="N1108" t="str">
            <v>FROKNC</v>
          </cell>
          <cell r="O1108" t="str">
            <v>FOUR OAKS</v>
          </cell>
          <cell r="P1108" t="str">
            <v>FOUR OAKS</v>
          </cell>
          <cell r="R1108" t="str">
            <v>EQ</v>
          </cell>
          <cell r="S1108" t="str">
            <v>EAST</v>
          </cell>
          <cell r="T1108" t="str">
            <v>KEVIN MCCARTER</v>
          </cell>
          <cell r="U1108" t="str">
            <v>CAROLINA TEL AND TEL CO., LLC</v>
          </cell>
          <cell r="V1108" t="e">
            <v>#N/A</v>
          </cell>
          <cell r="W1108" t="e">
            <v>#N/A</v>
          </cell>
          <cell r="X1108" t="e">
            <v>#N/A</v>
          </cell>
          <cell r="Y1108" t="e">
            <v>#N/A</v>
          </cell>
          <cell r="Z1108" t="e">
            <v>#N/A</v>
          </cell>
          <cell r="AA1108" t="e">
            <v>#N/A</v>
          </cell>
          <cell r="AB1108" t="e">
            <v>#N/A</v>
          </cell>
          <cell r="AC1108">
            <v>35.443150000000003</v>
          </cell>
          <cell r="AD1108">
            <v>-78.428399999999996</v>
          </cell>
          <cell r="AE1108" t="e">
            <v>#N/A</v>
          </cell>
          <cell r="AF1108" t="e">
            <v>#N/A</v>
          </cell>
          <cell r="AG1108" t="e">
            <v>#N/A</v>
          </cell>
          <cell r="AH1108" t="e">
            <v>#N/A</v>
          </cell>
          <cell r="AI1108" t="e">
            <v>#N/A</v>
          </cell>
          <cell r="AJ1108" t="e">
            <v>#N/A</v>
          </cell>
          <cell r="AK1108" t="e">
            <v>#N/A</v>
          </cell>
        </row>
        <row r="1109">
          <cell r="A1109" t="str">
            <v>FRPLCOMA</v>
          </cell>
          <cell r="B1109" t="str">
            <v>CO</v>
          </cell>
          <cell r="C1109" t="str">
            <v>CO</v>
          </cell>
          <cell r="D1109" t="str">
            <v>FAIRPLAY</v>
          </cell>
          <cell r="E1109" t="str">
            <v>FRPLCOMARS1</v>
          </cell>
          <cell r="F1109">
            <v>658</v>
          </cell>
          <cell r="G1109" t="str">
            <v>719836</v>
          </cell>
          <cell r="H1109">
            <v>6029</v>
          </cell>
          <cell r="I1109">
            <v>7657</v>
          </cell>
          <cell r="J1109">
            <v>6029</v>
          </cell>
          <cell r="K1109" t="str">
            <v>T600</v>
          </cell>
          <cell r="L1109" t="str">
            <v>9636</v>
          </cell>
          <cell r="M1109" t="str">
            <v>QWEST CORPORATION</v>
          </cell>
          <cell r="N1109" t="str">
            <v>FRPLCOMA</v>
          </cell>
          <cell r="O1109" t="str">
            <v>FAIRPLAY</v>
          </cell>
          <cell r="P1109" t="str">
            <v>FAIRPLAY</v>
          </cell>
          <cell r="R1109" t="str">
            <v>Q</v>
          </cell>
          <cell r="S1109" t="str">
            <v>MOUNTAIN WEST</v>
          </cell>
          <cell r="T1109" t="str">
            <v>TERRY BEELER</v>
          </cell>
          <cell r="U1109" t="str">
            <v>QWEST CORPORATION</v>
          </cell>
          <cell r="V1109" t="e">
            <v>#N/A</v>
          </cell>
          <cell r="W1109" t="e">
            <v>#N/A</v>
          </cell>
          <cell r="X1109" t="e">
            <v>#N/A</v>
          </cell>
          <cell r="Y1109" t="e">
            <v>#N/A</v>
          </cell>
          <cell r="Z1109" t="e">
            <v>#N/A</v>
          </cell>
          <cell r="AA1109" t="e">
            <v>#N/A</v>
          </cell>
          <cell r="AB1109" t="e">
            <v>#N/A</v>
          </cell>
          <cell r="AC1109">
            <v>39.224167000000001</v>
          </cell>
          <cell r="AD1109">
            <v>-106.001389</v>
          </cell>
          <cell r="AE1109" t="e">
            <v>#N/A</v>
          </cell>
          <cell r="AF1109" t="e">
            <v>#N/A</v>
          </cell>
          <cell r="AG1109" t="e">
            <v>#N/A</v>
          </cell>
          <cell r="AH1109" t="e">
            <v>#N/A</v>
          </cell>
          <cell r="AI1109" t="e">
            <v>#N/A</v>
          </cell>
          <cell r="AJ1109" t="e">
            <v>#N/A</v>
          </cell>
          <cell r="AK1109" t="e">
            <v>#N/A</v>
          </cell>
        </row>
        <row r="1110">
          <cell r="A1110" t="str">
            <v>FRPTFLXA</v>
          </cell>
          <cell r="B1110" t="str">
            <v>FL</v>
          </cell>
          <cell r="C1110" t="str">
            <v>FL</v>
          </cell>
          <cell r="D1110" t="str">
            <v>FREEPORT</v>
          </cell>
          <cell r="E1110" t="str">
            <v>FRPTFLXARS0</v>
          </cell>
          <cell r="F1110">
            <v>448</v>
          </cell>
          <cell r="G1110" t="str">
            <v>850835</v>
          </cell>
          <cell r="H1110">
            <v>2028</v>
          </cell>
          <cell r="I1110">
            <v>8036</v>
          </cell>
          <cell r="J1110">
            <v>2028</v>
          </cell>
          <cell r="K1110" t="str">
            <v>T863</v>
          </cell>
          <cell r="L1110" t="str">
            <v>0340</v>
          </cell>
          <cell r="M1110" t="str">
            <v>EMBARQ FLORIDA INC. (CENTRAL)</v>
          </cell>
          <cell r="N1110" t="str">
            <v>FRPTFL</v>
          </cell>
          <cell r="O1110" t="str">
            <v>FREEPORT</v>
          </cell>
          <cell r="P1110" t="str">
            <v>FREEPORT</v>
          </cell>
          <cell r="R1110" t="str">
            <v>EQ</v>
          </cell>
          <cell r="S1110" t="str">
            <v>EAST</v>
          </cell>
          <cell r="T1110" t="str">
            <v>KEVIN MCCARTER</v>
          </cell>
          <cell r="U1110" t="str">
            <v>EMBARQ FLORIDA INC. (CENTRAL)</v>
          </cell>
          <cell r="V1110" t="e">
            <v>#N/A</v>
          </cell>
          <cell r="W1110" t="e">
            <v>#N/A</v>
          </cell>
          <cell r="X1110" t="e">
            <v>#N/A</v>
          </cell>
          <cell r="Y1110" t="e">
            <v>#N/A</v>
          </cell>
          <cell r="Z1110" t="e">
            <v>#N/A</v>
          </cell>
          <cell r="AA1110" t="e">
            <v>#N/A</v>
          </cell>
          <cell r="AB1110" t="e">
            <v>#N/A</v>
          </cell>
          <cell r="AC1110">
            <v>30.494354999999999</v>
          </cell>
          <cell r="AD1110">
            <v>-86.138699000000003</v>
          </cell>
          <cell r="AE1110" t="e">
            <v>#N/A</v>
          </cell>
          <cell r="AF1110" t="e">
            <v>#N/A</v>
          </cell>
          <cell r="AG1110" t="e">
            <v>#N/A</v>
          </cell>
          <cell r="AH1110" t="e">
            <v>#N/A</v>
          </cell>
          <cell r="AI1110" t="e">
            <v>#N/A</v>
          </cell>
          <cell r="AJ1110" t="e">
            <v>#N/A</v>
          </cell>
          <cell r="AK1110" t="e">
            <v>#N/A</v>
          </cell>
        </row>
        <row r="1111">
          <cell r="A1111" t="str">
            <v>FRRMVAXA</v>
          </cell>
          <cell r="B1111" t="str">
            <v>VA</v>
          </cell>
          <cell r="C1111" t="str">
            <v>VA</v>
          </cell>
          <cell r="D1111" t="str">
            <v>FERRUM</v>
          </cell>
          <cell r="E1111" t="str">
            <v>FRRMVAXARS0</v>
          </cell>
          <cell r="F1111">
            <v>244</v>
          </cell>
          <cell r="G1111" t="str">
            <v>540365</v>
          </cell>
          <cell r="H1111">
            <v>1771</v>
          </cell>
          <cell r="I1111">
            <v>6267</v>
          </cell>
          <cell r="J1111">
            <v>1771</v>
          </cell>
          <cell r="K1111" t="str">
            <v>T858</v>
          </cell>
          <cell r="L1111" t="str">
            <v>0254</v>
          </cell>
          <cell r="M1111" t="str">
            <v>CENTRAL TEL. CO. OF VIRGINIA</v>
          </cell>
          <cell r="N1111" t="str">
            <v>FRRMVA</v>
          </cell>
          <cell r="O1111" t="str">
            <v>FERRUM</v>
          </cell>
          <cell r="P1111" t="str">
            <v>FERRUM</v>
          </cell>
          <cell r="R1111" t="str">
            <v>EQ</v>
          </cell>
          <cell r="S1111" t="str">
            <v>EAST</v>
          </cell>
          <cell r="T1111" t="str">
            <v>KEVIN MCCARTER</v>
          </cell>
          <cell r="U1111" t="str">
            <v>CENTRAL TEL. CO. OF VIRGINIA</v>
          </cell>
          <cell r="V1111" t="e">
            <v>#N/A</v>
          </cell>
          <cell r="W1111" t="e">
            <v>#N/A</v>
          </cell>
          <cell r="X1111" t="e">
            <v>#N/A</v>
          </cell>
          <cell r="Y1111" t="e">
            <v>#N/A</v>
          </cell>
          <cell r="Z1111" t="e">
            <v>#N/A</v>
          </cell>
          <cell r="AA1111" t="e">
            <v>#N/A</v>
          </cell>
          <cell r="AB1111" t="e">
            <v>#N/A</v>
          </cell>
          <cell r="AC1111">
            <v>36.921733000000003</v>
          </cell>
          <cell r="AD1111">
            <v>-80.014230999999995</v>
          </cell>
          <cell r="AE1111" t="e">
            <v>#N/A</v>
          </cell>
          <cell r="AF1111" t="e">
            <v>#N/A</v>
          </cell>
          <cell r="AG1111" t="e">
            <v>#N/A</v>
          </cell>
          <cell r="AH1111" t="e">
            <v>#N/A</v>
          </cell>
          <cell r="AI1111" t="e">
            <v>#N/A</v>
          </cell>
          <cell r="AJ1111" t="e">
            <v>#N/A</v>
          </cell>
          <cell r="AK1111" t="e">
            <v>#N/A</v>
          </cell>
        </row>
        <row r="1112">
          <cell r="A1112" t="str">
            <v>FRRYVAXA</v>
          </cell>
          <cell r="B1112" t="str">
            <v>VA</v>
          </cell>
          <cell r="C1112" t="str">
            <v>VA</v>
          </cell>
          <cell r="D1112" t="str">
            <v>FRONT ROYAL</v>
          </cell>
          <cell r="E1112" t="str">
            <v>FRRYVAXADS0</v>
          </cell>
          <cell r="F1112">
            <v>246</v>
          </cell>
          <cell r="G1112" t="str">
            <v>540551</v>
          </cell>
          <cell r="H1112">
            <v>1749</v>
          </cell>
          <cell r="I1112">
            <v>5729</v>
          </cell>
          <cell r="J1112">
            <v>1749</v>
          </cell>
          <cell r="K1112" t="str">
            <v>T858</v>
          </cell>
          <cell r="L1112" t="str">
            <v>0254</v>
          </cell>
          <cell r="M1112" t="str">
            <v>CENTRAL TEL. CO. OF VIRGINIA</v>
          </cell>
          <cell r="N1112" t="str">
            <v>FRRYVA</v>
          </cell>
          <cell r="O1112" t="str">
            <v>FRONT ROYAL</v>
          </cell>
          <cell r="P1112" t="str">
            <v>FRONTROYAL</v>
          </cell>
          <cell r="R1112" t="str">
            <v>EQ</v>
          </cell>
          <cell r="S1112" t="str">
            <v>EAST</v>
          </cell>
          <cell r="T1112" t="str">
            <v>KEVIN MCCARTER</v>
          </cell>
          <cell r="U1112" t="str">
            <v>CENTRAL TEL. CO. OF VIRGINIA</v>
          </cell>
          <cell r="V1112" t="e">
            <v>#N/A</v>
          </cell>
          <cell r="W1112" t="e">
            <v>#N/A</v>
          </cell>
          <cell r="X1112" t="e">
            <v>#N/A</v>
          </cell>
          <cell r="Y1112" t="e">
            <v>#N/A</v>
          </cell>
          <cell r="Z1112" t="e">
            <v>#N/A</v>
          </cell>
          <cell r="AA1112" t="e">
            <v>#N/A</v>
          </cell>
          <cell r="AB1112" t="e">
            <v>#N/A</v>
          </cell>
          <cell r="AC1112">
            <v>38.924199999999999</v>
          </cell>
          <cell r="AD1112">
            <v>-78.193879999999993</v>
          </cell>
          <cell r="AE1112" t="e">
            <v>#N/A</v>
          </cell>
          <cell r="AF1112" t="e">
            <v>#N/A</v>
          </cell>
          <cell r="AG1112" t="e">
            <v>#N/A</v>
          </cell>
          <cell r="AH1112" t="e">
            <v>#N/A</v>
          </cell>
          <cell r="AI1112" t="e">
            <v>#N/A</v>
          </cell>
          <cell r="AJ1112" t="e">
            <v>#N/A</v>
          </cell>
          <cell r="AK1112" t="e">
            <v>#N/A</v>
          </cell>
        </row>
        <row r="1113">
          <cell r="A1113" t="str">
            <v>FRSCCOMA</v>
          </cell>
          <cell r="B1113" t="str">
            <v>CO</v>
          </cell>
          <cell r="C1113" t="str">
            <v>CO</v>
          </cell>
          <cell r="D1113" t="str">
            <v>FRISCO</v>
          </cell>
          <cell r="E1113" t="str">
            <v>FRSCCOMADS1</v>
          </cell>
          <cell r="F1113">
            <v>656</v>
          </cell>
          <cell r="G1113" t="str">
            <v>970668</v>
          </cell>
          <cell r="H1113">
            <v>6066</v>
          </cell>
          <cell r="I1113">
            <v>7588</v>
          </cell>
          <cell r="J1113">
            <v>6066</v>
          </cell>
          <cell r="K1113" t="str">
            <v>T600</v>
          </cell>
          <cell r="L1113" t="str">
            <v>9636</v>
          </cell>
          <cell r="M1113" t="str">
            <v>QWEST CORPORATION</v>
          </cell>
          <cell r="N1113" t="str">
            <v>FRSCCOMA</v>
          </cell>
          <cell r="O1113" t="str">
            <v>DILLON</v>
          </cell>
          <cell r="P1113" t="str">
            <v>DILLON</v>
          </cell>
          <cell r="R1113" t="str">
            <v>Q</v>
          </cell>
          <cell r="S1113" t="str">
            <v>MOUNTAIN WEST</v>
          </cell>
          <cell r="T1113" t="str">
            <v>TERRY BEELER</v>
          </cell>
          <cell r="U1113" t="str">
            <v>QWEST CORPORATION</v>
          </cell>
          <cell r="V1113" t="e">
            <v>#N/A</v>
          </cell>
          <cell r="W1113" t="e">
            <v>#N/A</v>
          </cell>
          <cell r="X1113" t="e">
            <v>#N/A</v>
          </cell>
          <cell r="Y1113" t="e">
            <v>#N/A</v>
          </cell>
          <cell r="Z1113" t="e">
            <v>#N/A</v>
          </cell>
          <cell r="AA1113" t="e">
            <v>#N/A</v>
          </cell>
          <cell r="AB1113" t="e">
            <v>#N/A</v>
          </cell>
          <cell r="AC1113">
            <v>39.576667999999998</v>
          </cell>
          <cell r="AD1113">
            <v>-106.097221</v>
          </cell>
          <cell r="AE1113" t="e">
            <v>#N/A</v>
          </cell>
          <cell r="AF1113" t="e">
            <v>#N/A</v>
          </cell>
          <cell r="AG1113" t="e">
            <v>#N/A</v>
          </cell>
          <cell r="AH1113" t="e">
            <v>#N/A</v>
          </cell>
          <cell r="AI1113" t="e">
            <v>#N/A</v>
          </cell>
          <cell r="AJ1113" t="e">
            <v>#N/A</v>
          </cell>
          <cell r="AK1113" t="e">
            <v>#N/A</v>
          </cell>
        </row>
        <row r="1114">
          <cell r="A1114" t="str">
            <v>FRSRCOMA</v>
          </cell>
          <cell r="B1114" t="str">
            <v>CO</v>
          </cell>
          <cell r="C1114" t="str">
            <v>CO</v>
          </cell>
          <cell r="D1114" t="str">
            <v>FRASER</v>
          </cell>
          <cell r="E1114" t="str">
            <v>FRSRCOMADS0</v>
          </cell>
          <cell r="F1114">
            <v>656</v>
          </cell>
          <cell r="G1114" t="str">
            <v>970368</v>
          </cell>
          <cell r="H1114">
            <v>6036</v>
          </cell>
          <cell r="I1114">
            <v>7502</v>
          </cell>
          <cell r="J1114">
            <v>6036</v>
          </cell>
          <cell r="K1114" t="str">
            <v>T600</v>
          </cell>
          <cell r="L1114" t="str">
            <v>9636</v>
          </cell>
          <cell r="M1114" t="str">
            <v>QWEST CORPORATION</v>
          </cell>
          <cell r="N1114" t="str">
            <v>FRSRCOMA</v>
          </cell>
          <cell r="O1114" t="str">
            <v>FRASER</v>
          </cell>
          <cell r="P1114" t="str">
            <v>FRASER</v>
          </cell>
          <cell r="R1114" t="str">
            <v>Q</v>
          </cell>
          <cell r="S1114" t="str">
            <v>MOUNTAIN WEST</v>
          </cell>
          <cell r="T1114" t="str">
            <v>TERRY BEELER</v>
          </cell>
          <cell r="U1114" t="str">
            <v>QWEST CORPORATION</v>
          </cell>
          <cell r="V1114" t="e">
            <v>#N/A</v>
          </cell>
          <cell r="W1114" t="e">
            <v>#N/A</v>
          </cell>
          <cell r="X1114" t="e">
            <v>#N/A</v>
          </cell>
          <cell r="Y1114" t="e">
            <v>#N/A</v>
          </cell>
          <cell r="Z1114" t="e">
            <v>#N/A</v>
          </cell>
          <cell r="AA1114" t="e">
            <v>#N/A</v>
          </cell>
          <cell r="AB1114" t="e">
            <v>#N/A</v>
          </cell>
          <cell r="AC1114">
            <v>39.946666999999998</v>
          </cell>
          <cell r="AD1114">
            <v>-105.818054</v>
          </cell>
          <cell r="AE1114" t="e">
            <v>#N/A</v>
          </cell>
          <cell r="AF1114" t="e">
            <v>#N/A</v>
          </cell>
          <cell r="AG1114" t="e">
            <v>#N/A</v>
          </cell>
          <cell r="AH1114" t="e">
            <v>#N/A</v>
          </cell>
          <cell r="AI1114" t="e">
            <v>#N/A</v>
          </cell>
          <cell r="AJ1114" t="e">
            <v>#N/A</v>
          </cell>
          <cell r="AK1114" t="e">
            <v>#N/A</v>
          </cell>
        </row>
        <row r="1115">
          <cell r="A1115" t="str">
            <v>FRSTMOXA</v>
          </cell>
          <cell r="B1115" t="str">
            <v>MO</v>
          </cell>
          <cell r="C1115" t="str">
            <v>MO</v>
          </cell>
          <cell r="D1115" t="str">
            <v>FORISTELL</v>
          </cell>
          <cell r="E1115" t="str">
            <v>FRSTMOXARS2</v>
          </cell>
          <cell r="F1115">
            <v>520</v>
          </cell>
          <cell r="G1115" t="str">
            <v>636463</v>
          </cell>
          <cell r="H1115">
            <v>3618</v>
          </cell>
          <cell r="I1115">
            <v>6827</v>
          </cell>
          <cell r="J1115">
            <v>3618</v>
          </cell>
          <cell r="K1115" t="str">
            <v>T806</v>
          </cell>
          <cell r="L1115" t="str">
            <v>9787</v>
          </cell>
          <cell r="M1115" t="str">
            <v>CENTURYTEL MISSOURI LLC (SOUTHWEST)</v>
          </cell>
          <cell r="N1115" t="str">
            <v>FRSTMO</v>
          </cell>
          <cell r="O1115" t="str">
            <v>FORISTELL</v>
          </cell>
          <cell r="P1115" t="str">
            <v>FORISTELL</v>
          </cell>
          <cell r="R1115" t="str">
            <v>CT</v>
          </cell>
          <cell r="S1115" t="str">
            <v>MIDWEST</v>
          </cell>
          <cell r="T1115" t="str">
            <v>DUANE RING</v>
          </cell>
          <cell r="U1115" t="str">
            <v>CenturyTel of Missouri, LLC</v>
          </cell>
          <cell r="V1115" t="str">
            <v>CenturyTel FCC #2 and #3</v>
          </cell>
          <cell r="W1115">
            <v>9787</v>
          </cell>
          <cell r="X1115" t="str">
            <v>ST LOUIS MISSOURI</v>
          </cell>
          <cell r="Y1115">
            <v>6827</v>
          </cell>
          <cell r="Z1115">
            <v>3618</v>
          </cell>
          <cell r="AA1115">
            <v>0</v>
          </cell>
          <cell r="AB1115">
            <v>0</v>
          </cell>
          <cell r="AC1115">
            <v>38.818050969158278</v>
          </cell>
          <cell r="AD1115">
            <v>-90.960237206759558</v>
          </cell>
          <cell r="AE1115" t="str">
            <v>25 CEDAR</v>
          </cell>
          <cell r="AF1115" t="str">
            <v>FORISTELL</v>
          </cell>
          <cell r="AG1115" t="str">
            <v>63348</v>
          </cell>
          <cell r="AH1115">
            <v>0</v>
          </cell>
          <cell r="AI1115" t="str">
            <v>-</v>
          </cell>
          <cell r="AJ1115" t="str">
            <v>-</v>
          </cell>
          <cell r="AK1115" t="str">
            <v>X</v>
          </cell>
        </row>
        <row r="1116">
          <cell r="A1116" t="str">
            <v>FRSYMOXA</v>
          </cell>
          <cell r="B1116" t="str">
            <v>MO</v>
          </cell>
          <cell r="C1116" t="str">
            <v>MO</v>
          </cell>
          <cell r="D1116" t="str">
            <v>FORSYTH</v>
          </cell>
          <cell r="E1116" t="str">
            <v>FRSYMOXADS0</v>
          </cell>
          <cell r="F1116">
            <v>522</v>
          </cell>
          <cell r="G1116" t="str">
            <v>417546</v>
          </cell>
          <cell r="H1116">
            <v>3757</v>
          </cell>
          <cell r="I1116">
            <v>7401</v>
          </cell>
          <cell r="J1116">
            <v>3757</v>
          </cell>
          <cell r="K1116" t="str">
            <v>T806</v>
          </cell>
          <cell r="L1116" t="str">
            <v>9787</v>
          </cell>
          <cell r="M1116" t="str">
            <v>CENTURYTEL MISSOURI LLC (SOUTHWEST)</v>
          </cell>
          <cell r="N1116" t="str">
            <v>FRSYMO</v>
          </cell>
          <cell r="O1116" t="str">
            <v>FORSYTH</v>
          </cell>
          <cell r="P1116" t="str">
            <v>FORSYTH</v>
          </cell>
          <cell r="R1116" t="str">
            <v>CT</v>
          </cell>
          <cell r="S1116" t="str">
            <v>MIDWEST</v>
          </cell>
          <cell r="T1116" t="str">
            <v>DUANE RING</v>
          </cell>
          <cell r="U1116" t="str">
            <v>CenturyTel of Missouri, LLC</v>
          </cell>
          <cell r="V1116" t="str">
            <v>CenturyTel FCC #2 and #3</v>
          </cell>
          <cell r="W1116">
            <v>9787</v>
          </cell>
          <cell r="X1116" t="str">
            <v>SPRINGFIELD MISSOURI</v>
          </cell>
          <cell r="Y1116">
            <v>7401</v>
          </cell>
          <cell r="Z1116">
            <v>3757</v>
          </cell>
          <cell r="AA1116">
            <v>0</v>
          </cell>
          <cell r="AB1116">
            <v>0</v>
          </cell>
          <cell r="AC1116">
            <v>36.684186605264742</v>
          </cell>
          <cell r="AD1116">
            <v>-93.101059930470569</v>
          </cell>
          <cell r="AE1116" t="str">
            <v>199 SHADOWROCK DR</v>
          </cell>
          <cell r="AF1116" t="str">
            <v>FORSYTH</v>
          </cell>
          <cell r="AG1116" t="str">
            <v>65653</v>
          </cell>
          <cell r="AH1116">
            <v>0</v>
          </cell>
          <cell r="AI1116" t="str">
            <v>X</v>
          </cell>
          <cell r="AJ1116" t="str">
            <v>-</v>
          </cell>
          <cell r="AK1116" t="str">
            <v>-</v>
          </cell>
        </row>
        <row r="1117">
          <cell r="A1117" t="str">
            <v>FRSYMTMA</v>
          </cell>
          <cell r="B1117" t="str">
            <v>MT</v>
          </cell>
          <cell r="C1117" t="str">
            <v>MT</v>
          </cell>
          <cell r="D1117" t="str">
            <v>FORSYTH</v>
          </cell>
          <cell r="E1117" t="str">
            <v>FRSYMTMARS1</v>
          </cell>
          <cell r="F1117">
            <v>650</v>
          </cell>
          <cell r="G1117" t="str">
            <v>406356</v>
          </cell>
          <cell r="H1117">
            <v>6544</v>
          </cell>
          <cell r="I1117">
            <v>6216</v>
          </cell>
          <cell r="J1117">
            <v>6544</v>
          </cell>
          <cell r="K1117" t="str">
            <v>T600</v>
          </cell>
          <cell r="L1117" t="str">
            <v>9636</v>
          </cell>
          <cell r="M1117" t="str">
            <v>QWEST CORPORATION</v>
          </cell>
          <cell r="N1117" t="str">
            <v>FRSYMTMA</v>
          </cell>
          <cell r="O1117" t="str">
            <v>FORSYTH</v>
          </cell>
          <cell r="P1117" t="str">
            <v>FORSYTH</v>
          </cell>
          <cell r="R1117" t="str">
            <v>Q</v>
          </cell>
          <cell r="S1117" t="str">
            <v>WEST</v>
          </cell>
          <cell r="T1117" t="str">
            <v>BRIAN STADING</v>
          </cell>
          <cell r="U1117" t="str">
            <v>QWEST CORPORATION</v>
          </cell>
          <cell r="V1117" t="e">
            <v>#N/A</v>
          </cell>
          <cell r="W1117" t="e">
            <v>#N/A</v>
          </cell>
          <cell r="X1117" t="e">
            <v>#N/A</v>
          </cell>
          <cell r="Y1117" t="e">
            <v>#N/A</v>
          </cell>
          <cell r="Z1117" t="e">
            <v>#N/A</v>
          </cell>
          <cell r="AA1117" t="e">
            <v>#N/A</v>
          </cell>
          <cell r="AB1117" t="e">
            <v>#N/A</v>
          </cell>
          <cell r="AC1117">
            <v>46.265835000000003</v>
          </cell>
          <cell r="AD1117">
            <v>-106.677223</v>
          </cell>
          <cell r="AE1117" t="e">
            <v>#N/A</v>
          </cell>
          <cell r="AF1117" t="e">
            <v>#N/A</v>
          </cell>
          <cell r="AG1117" t="e">
            <v>#N/A</v>
          </cell>
          <cell r="AH1117" t="e">
            <v>#N/A</v>
          </cell>
          <cell r="AI1117" t="e">
            <v>#N/A</v>
          </cell>
          <cell r="AJ1117" t="e">
            <v>#N/A</v>
          </cell>
          <cell r="AK1117" t="e">
            <v>#N/A</v>
          </cell>
        </row>
        <row r="1118">
          <cell r="A1118" t="str">
            <v>FRTHIDMA</v>
          </cell>
          <cell r="B1118" t="str">
            <v>ID</v>
          </cell>
          <cell r="C1118" t="str">
            <v>ID</v>
          </cell>
          <cell r="D1118" t="str">
            <v>FIRTH</v>
          </cell>
          <cell r="E1118" t="str">
            <v>FRTHIDMARS1</v>
          </cell>
          <cell r="F1118">
            <v>652</v>
          </cell>
          <cell r="G1118" t="str">
            <v>208346</v>
          </cell>
          <cell r="H1118">
            <v>7228</v>
          </cell>
          <cell r="I1118">
            <v>7044</v>
          </cell>
          <cell r="J1118">
            <v>7228</v>
          </cell>
          <cell r="K1118" t="str">
            <v>T600</v>
          </cell>
          <cell r="L1118" t="str">
            <v>9636</v>
          </cell>
          <cell r="M1118" t="str">
            <v>QWEST CORPORATION</v>
          </cell>
          <cell r="N1118" t="str">
            <v>FRTHIDMA</v>
          </cell>
          <cell r="O1118" t="str">
            <v>SHELLY</v>
          </cell>
          <cell r="P1118" t="str">
            <v>IDAHOFALLS</v>
          </cell>
          <cell r="R1118" t="str">
            <v>Q</v>
          </cell>
          <cell r="S1118" t="str">
            <v>WEST</v>
          </cell>
          <cell r="T1118" t="str">
            <v>BRIAN STADING</v>
          </cell>
          <cell r="U1118" t="str">
            <v>QWEST CORPORATION</v>
          </cell>
          <cell r="V1118" t="e">
            <v>#N/A</v>
          </cell>
          <cell r="W1118" t="e">
            <v>#N/A</v>
          </cell>
          <cell r="X1118" t="e">
            <v>#N/A</v>
          </cell>
          <cell r="Y1118" t="e">
            <v>#N/A</v>
          </cell>
          <cell r="Z1118" t="e">
            <v>#N/A</v>
          </cell>
          <cell r="AA1118" t="e">
            <v>#N/A</v>
          </cell>
          <cell r="AB1118" t="e">
            <v>#N/A</v>
          </cell>
          <cell r="AC1118">
            <v>43.307499</v>
          </cell>
          <cell r="AD1118">
            <v>-112.18499799999999</v>
          </cell>
          <cell r="AE1118" t="e">
            <v>#N/A</v>
          </cell>
          <cell r="AF1118" t="e">
            <v>#N/A</v>
          </cell>
          <cell r="AG1118" t="e">
            <v>#N/A</v>
          </cell>
          <cell r="AH1118" t="e">
            <v>#N/A</v>
          </cell>
          <cell r="AI1118" t="e">
            <v>#N/A</v>
          </cell>
          <cell r="AJ1118" t="e">
            <v>#N/A</v>
          </cell>
          <cell r="AK1118" t="e">
            <v>#N/A</v>
          </cell>
        </row>
        <row r="1119">
          <cell r="A1119" t="str">
            <v>FRTNNMMA</v>
          </cell>
          <cell r="B1119" t="str">
            <v>NM</v>
          </cell>
          <cell r="C1119" t="str">
            <v>NM</v>
          </cell>
          <cell r="D1119" t="str">
            <v>FARMINGTON MAIN</v>
          </cell>
          <cell r="E1119" t="str">
            <v>FRTNNMMADS0</v>
          </cell>
          <cell r="F1119">
            <v>664</v>
          </cell>
          <cell r="G1119" t="str">
            <v>505324</v>
          </cell>
          <cell r="H1119">
            <v>6250</v>
          </cell>
          <cell r="I1119">
            <v>8278</v>
          </cell>
          <cell r="J1119">
            <v>6250</v>
          </cell>
          <cell r="K1119" t="str">
            <v>T600</v>
          </cell>
          <cell r="L1119" t="str">
            <v>9636</v>
          </cell>
          <cell r="M1119" t="str">
            <v>QWEST CORPORATION</v>
          </cell>
          <cell r="N1119" t="str">
            <v>FRTNNMMA</v>
          </cell>
          <cell r="O1119" t="str">
            <v>FARMINGTON</v>
          </cell>
          <cell r="P1119" t="str">
            <v>FARMINGTON</v>
          </cell>
          <cell r="R1119" t="str">
            <v>Q</v>
          </cell>
          <cell r="S1119" t="str">
            <v>MOUNTAIN WEST</v>
          </cell>
          <cell r="T1119" t="str">
            <v>TERRY BEELER</v>
          </cell>
          <cell r="U1119" t="str">
            <v>QWEST CORPORATION</v>
          </cell>
          <cell r="V1119" t="e">
            <v>#N/A</v>
          </cell>
          <cell r="W1119" t="e">
            <v>#N/A</v>
          </cell>
          <cell r="X1119" t="e">
            <v>#N/A</v>
          </cell>
          <cell r="Y1119" t="e">
            <v>#N/A</v>
          </cell>
          <cell r="Z1119" t="e">
            <v>#N/A</v>
          </cell>
          <cell r="AA1119" t="e">
            <v>#N/A</v>
          </cell>
          <cell r="AB1119" t="e">
            <v>#N/A</v>
          </cell>
          <cell r="AC1119">
            <v>36.733333999999999</v>
          </cell>
          <cell r="AD1119">
            <v>-108.206108</v>
          </cell>
          <cell r="AE1119" t="e">
            <v>#N/A</v>
          </cell>
          <cell r="AF1119" t="e">
            <v>#N/A</v>
          </cell>
          <cell r="AG1119" t="e">
            <v>#N/A</v>
          </cell>
          <cell r="AH1119" t="e">
            <v>#N/A</v>
          </cell>
          <cell r="AI1119" t="e">
            <v>#N/A</v>
          </cell>
          <cell r="AJ1119" t="e">
            <v>#N/A</v>
          </cell>
          <cell r="AK1119" t="e">
            <v>#N/A</v>
          </cell>
        </row>
        <row r="1120">
          <cell r="A1120" t="str">
            <v>FRTNNMWE</v>
          </cell>
          <cell r="B1120" t="str">
            <v>NM</v>
          </cell>
          <cell r="C1120" t="str">
            <v>NM</v>
          </cell>
          <cell r="D1120" t="str">
            <v>FARMINGTON WEST</v>
          </cell>
          <cell r="E1120" t="str">
            <v>FRTNNMWERS1</v>
          </cell>
          <cell r="F1120">
            <v>664</v>
          </cell>
          <cell r="G1120" t="str">
            <v>505598</v>
          </cell>
          <cell r="H1120">
            <v>6279</v>
          </cell>
          <cell r="I1120">
            <v>8283</v>
          </cell>
          <cell r="J1120">
            <v>6279</v>
          </cell>
          <cell r="K1120" t="str">
            <v>T600</v>
          </cell>
          <cell r="L1120" t="str">
            <v>9636</v>
          </cell>
          <cell r="M1120" t="str">
            <v>QWEST CORPORATION</v>
          </cell>
          <cell r="N1120" t="str">
            <v>FRTNNMWE</v>
          </cell>
          <cell r="O1120" t="str">
            <v>FARMINGTON</v>
          </cell>
          <cell r="P1120" t="str">
            <v>FARMINGTON</v>
          </cell>
          <cell r="R1120" t="str">
            <v>Q</v>
          </cell>
          <cell r="S1120" t="str">
            <v>MOUNTAIN WEST</v>
          </cell>
          <cell r="T1120" t="str">
            <v>TERRY BEELER</v>
          </cell>
          <cell r="U1120" t="str">
            <v>QWEST CORPORATION</v>
          </cell>
          <cell r="V1120" t="e">
            <v>#N/A</v>
          </cell>
          <cell r="W1120" t="e">
            <v>#N/A</v>
          </cell>
          <cell r="X1120" t="e">
            <v>#N/A</v>
          </cell>
          <cell r="Y1120" t="e">
            <v>#N/A</v>
          </cell>
          <cell r="Z1120" t="e">
            <v>#N/A</v>
          </cell>
          <cell r="AA1120" t="e">
            <v>#N/A</v>
          </cell>
          <cell r="AB1120" t="e">
            <v>#N/A</v>
          </cell>
          <cell r="AC1120">
            <v>36.731388000000003</v>
          </cell>
          <cell r="AD1120">
            <v>-108.35916899999999</v>
          </cell>
          <cell r="AE1120" t="e">
            <v>#N/A</v>
          </cell>
          <cell r="AF1120" t="e">
            <v>#N/A</v>
          </cell>
          <cell r="AG1120" t="e">
            <v>#N/A</v>
          </cell>
          <cell r="AH1120" t="e">
            <v>#N/A</v>
          </cell>
          <cell r="AI1120" t="e">
            <v>#N/A</v>
          </cell>
          <cell r="AJ1120" t="e">
            <v>#N/A</v>
          </cell>
          <cell r="AK1120" t="e">
            <v>#N/A</v>
          </cell>
        </row>
        <row r="1121">
          <cell r="A1121" t="str">
            <v>FRTNTXXA</v>
          </cell>
          <cell r="B1121" t="str">
            <v>TX</v>
          </cell>
          <cell r="C1121" t="str">
            <v>TX</v>
          </cell>
          <cell r="D1121" t="str">
            <v>FRANKSTON</v>
          </cell>
          <cell r="E1121" t="str">
            <v>FRTNTXXARS1</v>
          </cell>
          <cell r="F1121">
            <v>552</v>
          </cell>
          <cell r="G1121" t="str">
            <v>903876</v>
          </cell>
          <cell r="H1121">
            <v>3754</v>
          </cell>
          <cell r="I1121">
            <v>8491</v>
          </cell>
          <cell r="J1121">
            <v>3754</v>
          </cell>
          <cell r="K1121" t="str">
            <v>T870</v>
          </cell>
          <cell r="L1121" t="str">
            <v>2084</v>
          </cell>
          <cell r="M1121" t="str">
            <v>UNITED TELEPHONE OF TEXAS INC</v>
          </cell>
          <cell r="N1121" t="str">
            <v>FRTNTX</v>
          </cell>
          <cell r="O1121" t="str">
            <v>FRANKSTON</v>
          </cell>
          <cell r="P1121" t="str">
            <v>FRANKSTON</v>
          </cell>
          <cell r="R1121" t="str">
            <v>EQ</v>
          </cell>
          <cell r="S1121" t="str">
            <v>EAST</v>
          </cell>
          <cell r="T1121" t="str">
            <v>KEVIN MCCARTER</v>
          </cell>
          <cell r="U1121" t="str">
            <v>UNITED TELEPHONE OF TEXAS INC</v>
          </cell>
          <cell r="V1121" t="e">
            <v>#N/A</v>
          </cell>
          <cell r="W1121" t="e">
            <v>#N/A</v>
          </cell>
          <cell r="X1121" t="e">
            <v>#N/A</v>
          </cell>
          <cell r="Y1121" t="e">
            <v>#N/A</v>
          </cell>
          <cell r="Z1121" t="e">
            <v>#N/A</v>
          </cell>
          <cell r="AA1121" t="e">
            <v>#N/A</v>
          </cell>
          <cell r="AB1121" t="e">
            <v>#N/A</v>
          </cell>
          <cell r="AC1121">
            <v>32.050122999999999</v>
          </cell>
          <cell r="AD1121">
            <v>-95.508191999999994</v>
          </cell>
          <cell r="AE1121" t="e">
            <v>#N/A</v>
          </cell>
          <cell r="AF1121" t="e">
            <v>#N/A</v>
          </cell>
          <cell r="AG1121" t="e">
            <v>#N/A</v>
          </cell>
          <cell r="AH1121" t="e">
            <v>#N/A</v>
          </cell>
          <cell r="AI1121" t="e">
            <v>#N/A</v>
          </cell>
          <cell r="AJ1121" t="e">
            <v>#N/A</v>
          </cell>
          <cell r="AK1121" t="e">
            <v>#N/A</v>
          </cell>
        </row>
        <row r="1122">
          <cell r="A1122" t="str">
            <v>FRTNUTMA</v>
          </cell>
          <cell r="B1122" t="str">
            <v>UT</v>
          </cell>
          <cell r="C1122" t="str">
            <v>UT</v>
          </cell>
          <cell r="D1122" t="str">
            <v>FARMINGTON</v>
          </cell>
          <cell r="E1122" t="str">
            <v>FRTNUTMADS0</v>
          </cell>
          <cell r="F1122">
            <v>660</v>
          </cell>
          <cell r="G1122" t="str">
            <v>801402</v>
          </cell>
          <cell r="H1122">
            <v>7075</v>
          </cell>
          <cell r="I1122">
            <v>7529</v>
          </cell>
          <cell r="J1122">
            <v>7075</v>
          </cell>
          <cell r="K1122" t="str">
            <v>T600</v>
          </cell>
          <cell r="L1122" t="str">
            <v>9636</v>
          </cell>
          <cell r="M1122" t="str">
            <v>QWEST CORPORATION</v>
          </cell>
          <cell r="N1122" t="str">
            <v>FRTNUTMA</v>
          </cell>
          <cell r="O1122" t="str">
            <v>FARMINGTON</v>
          </cell>
          <cell r="P1122" t="str">
            <v>FARMINGTON</v>
          </cell>
          <cell r="R1122" t="str">
            <v>Q</v>
          </cell>
          <cell r="S1122" t="str">
            <v>WEST</v>
          </cell>
          <cell r="T1122" t="str">
            <v>BRIAN STADING</v>
          </cell>
          <cell r="U1122" t="str">
            <v>QWEST CORPORATION</v>
          </cell>
          <cell r="V1122" t="e">
            <v>#N/A</v>
          </cell>
          <cell r="W1122" t="e">
            <v>#N/A</v>
          </cell>
          <cell r="X1122" t="e">
            <v>#N/A</v>
          </cell>
          <cell r="Y1122" t="e">
            <v>#N/A</v>
          </cell>
          <cell r="Z1122" t="e">
            <v>#N/A</v>
          </cell>
          <cell r="AA1122" t="e">
            <v>#N/A</v>
          </cell>
          <cell r="AB1122" t="e">
            <v>#N/A</v>
          </cell>
          <cell r="AC1122">
            <v>40.981133999999997</v>
          </cell>
          <cell r="AD1122">
            <v>-111.885267</v>
          </cell>
          <cell r="AE1122" t="e">
            <v>#N/A</v>
          </cell>
          <cell r="AF1122" t="e">
            <v>#N/A</v>
          </cell>
          <cell r="AG1122" t="e">
            <v>#N/A</v>
          </cell>
          <cell r="AH1122" t="e">
            <v>#N/A</v>
          </cell>
          <cell r="AI1122" t="e">
            <v>#N/A</v>
          </cell>
          <cell r="AJ1122" t="e">
            <v>#N/A</v>
          </cell>
          <cell r="AK1122" t="e">
            <v>#N/A</v>
          </cell>
        </row>
        <row r="1123">
          <cell r="A1123" t="str">
            <v>FRTWOHXA</v>
          </cell>
          <cell r="B1123" t="str">
            <v>OH</v>
          </cell>
          <cell r="C1123" t="str">
            <v>OH</v>
          </cell>
          <cell r="D1123" t="str">
            <v>FREDERICKTOWN</v>
          </cell>
          <cell r="E1123" t="str">
            <v>FRTWOHXARS1</v>
          </cell>
          <cell r="F1123">
            <v>923</v>
          </cell>
          <cell r="G1123" t="str">
            <v>740694</v>
          </cell>
          <cell r="H1123">
            <v>2547</v>
          </cell>
          <cell r="I1123">
            <v>5837</v>
          </cell>
          <cell r="J1123">
            <v>2547</v>
          </cell>
          <cell r="K1123" t="str">
            <v>T855</v>
          </cell>
          <cell r="L1123" t="str">
            <v>0661</v>
          </cell>
          <cell r="M1123" t="str">
            <v>UNITED TEL. CO. OF OHIO</v>
          </cell>
          <cell r="N1123" t="str">
            <v>FRTWOH</v>
          </cell>
          <cell r="O1123" t="str">
            <v>FREDERICKTOWN</v>
          </cell>
          <cell r="P1123" t="str">
            <v>FREDERCKTN</v>
          </cell>
          <cell r="R1123" t="str">
            <v>EQ</v>
          </cell>
          <cell r="S1123" t="str">
            <v>MIDWEST</v>
          </cell>
          <cell r="T1123" t="str">
            <v>DUANE RING</v>
          </cell>
          <cell r="U1123" t="str">
            <v>UNITED TEL. CO. OF OHIO</v>
          </cell>
          <cell r="V1123" t="e">
            <v>#N/A</v>
          </cell>
          <cell r="W1123" t="e">
            <v>#N/A</v>
          </cell>
          <cell r="X1123" t="e">
            <v>#N/A</v>
          </cell>
          <cell r="Y1123" t="e">
            <v>#N/A</v>
          </cell>
          <cell r="Z1123" t="e">
            <v>#N/A</v>
          </cell>
          <cell r="AA1123" t="e">
            <v>#N/A</v>
          </cell>
          <cell r="AB1123" t="e">
            <v>#N/A</v>
          </cell>
          <cell r="AC1123">
            <v>40.481338000000001</v>
          </cell>
          <cell r="AD1123">
            <v>-82.542103999999995</v>
          </cell>
          <cell r="AE1123" t="e">
            <v>#N/A</v>
          </cell>
          <cell r="AF1123" t="e">
            <v>#N/A</v>
          </cell>
          <cell r="AG1123" t="e">
            <v>#N/A</v>
          </cell>
          <cell r="AH1123" t="e">
            <v>#N/A</v>
          </cell>
          <cell r="AI1123" t="e">
            <v>#N/A</v>
          </cell>
          <cell r="AJ1123" t="e">
            <v>#N/A</v>
          </cell>
          <cell r="AK1123" t="e">
            <v>#N/A</v>
          </cell>
        </row>
        <row r="1124">
          <cell r="A1124" t="str">
            <v>FRUTCOMA</v>
          </cell>
          <cell r="B1124" t="str">
            <v>CO</v>
          </cell>
          <cell r="C1124" t="str">
            <v>CO</v>
          </cell>
          <cell r="D1124" t="str">
            <v>FRUITA</v>
          </cell>
          <cell r="E1124" t="str">
            <v>FRUTCOMADS0</v>
          </cell>
          <cell r="F1124">
            <v>656</v>
          </cell>
          <cell r="G1124" t="str">
            <v>970858</v>
          </cell>
          <cell r="H1124">
            <v>6471</v>
          </cell>
          <cell r="I1124">
            <v>7792</v>
          </cell>
          <cell r="J1124">
            <v>6471</v>
          </cell>
          <cell r="K1124" t="str">
            <v>T600</v>
          </cell>
          <cell r="L1124" t="str">
            <v>9636</v>
          </cell>
          <cell r="M1124" t="str">
            <v>QWEST CORPORATION</v>
          </cell>
          <cell r="N1124" t="str">
            <v>FRUTCOMA</v>
          </cell>
          <cell r="O1124" t="str">
            <v>FRUITA</v>
          </cell>
          <cell r="P1124" t="str">
            <v>FRUITA</v>
          </cell>
          <cell r="R1124" t="str">
            <v>Q</v>
          </cell>
          <cell r="S1124" t="str">
            <v>MOUNTAIN WEST</v>
          </cell>
          <cell r="T1124" t="str">
            <v>TERRY BEELER</v>
          </cell>
          <cell r="U1124" t="str">
            <v>QWEST CORPORATION</v>
          </cell>
          <cell r="V1124" t="e">
            <v>#N/A</v>
          </cell>
          <cell r="W1124" t="e">
            <v>#N/A</v>
          </cell>
          <cell r="X1124" t="e">
            <v>#N/A</v>
          </cell>
          <cell r="Y1124" t="e">
            <v>#N/A</v>
          </cell>
          <cell r="Z1124" t="e">
            <v>#N/A</v>
          </cell>
          <cell r="AA1124" t="e">
            <v>#N/A</v>
          </cell>
          <cell r="AB1124" t="e">
            <v>#N/A</v>
          </cell>
          <cell r="AC1124">
            <v>39.157986000000001</v>
          </cell>
          <cell r="AD1124">
            <v>-108.73246</v>
          </cell>
          <cell r="AE1124" t="e">
            <v>#N/A</v>
          </cell>
          <cell r="AF1124" t="e">
            <v>#N/A</v>
          </cell>
          <cell r="AG1124" t="e">
            <v>#N/A</v>
          </cell>
          <cell r="AH1124" t="e">
            <v>#N/A</v>
          </cell>
          <cell r="AI1124" t="e">
            <v>#N/A</v>
          </cell>
          <cell r="AJ1124" t="e">
            <v>#N/A</v>
          </cell>
          <cell r="AK1124" t="e">
            <v>#N/A</v>
          </cell>
        </row>
        <row r="1125">
          <cell r="A1125" t="str">
            <v>FRVLINXA</v>
          </cell>
          <cell r="B1125" t="str">
            <v>IN</v>
          </cell>
          <cell r="C1125" t="str">
            <v>IN</v>
          </cell>
          <cell r="D1125" t="str">
            <v>FRANCESVILLE</v>
          </cell>
          <cell r="E1125" t="str">
            <v>FRVLINXARS1</v>
          </cell>
          <cell r="F1125">
            <v>332</v>
          </cell>
          <cell r="G1125" t="str">
            <v>219567</v>
          </cell>
          <cell r="H1125">
            <v>3225</v>
          </cell>
          <cell r="I1125">
            <v>6099</v>
          </cell>
          <cell r="J1125">
            <v>3225</v>
          </cell>
          <cell r="K1125" t="str">
            <v>T865</v>
          </cell>
          <cell r="L1125" t="str">
            <v>0832</v>
          </cell>
          <cell r="M1125" t="str">
            <v>UNITED TEL. CO. OF INDIANA, INC.</v>
          </cell>
          <cell r="N1125" t="str">
            <v>FRVLIN</v>
          </cell>
          <cell r="O1125" t="str">
            <v>FRANCESVILLE</v>
          </cell>
          <cell r="P1125" t="str">
            <v>FRANCESVL</v>
          </cell>
          <cell r="R1125" t="str">
            <v>EQ</v>
          </cell>
          <cell r="S1125" t="str">
            <v>MIDWEST</v>
          </cell>
          <cell r="T1125" t="str">
            <v>DUANE RING</v>
          </cell>
          <cell r="U1125" t="str">
            <v>UNITED TEL. CO. OF INDIANA, INC.</v>
          </cell>
          <cell r="V1125" t="e">
            <v>#N/A</v>
          </cell>
          <cell r="W1125" t="e">
            <v>#N/A</v>
          </cell>
          <cell r="X1125" t="e">
            <v>#N/A</v>
          </cell>
          <cell r="Y1125" t="e">
            <v>#N/A</v>
          </cell>
          <cell r="Z1125" t="e">
            <v>#N/A</v>
          </cell>
          <cell r="AA1125" t="e">
            <v>#N/A</v>
          </cell>
          <cell r="AB1125" t="e">
            <v>#N/A</v>
          </cell>
          <cell r="AC1125">
            <v>40.984475000000003</v>
          </cell>
          <cell r="AD1125">
            <v>-86.883238000000006</v>
          </cell>
          <cell r="AE1125" t="e">
            <v>#N/A</v>
          </cell>
          <cell r="AF1125" t="e">
            <v>#N/A</v>
          </cell>
          <cell r="AG1125" t="e">
            <v>#N/A</v>
          </cell>
          <cell r="AH1125" t="e">
            <v>#N/A</v>
          </cell>
          <cell r="AI1125" t="e">
            <v>#N/A</v>
          </cell>
          <cell r="AJ1125" t="e">
            <v>#N/A</v>
          </cell>
          <cell r="AK1125" t="e">
            <v>#N/A</v>
          </cell>
        </row>
        <row r="1126">
          <cell r="A1126" t="str">
            <v>FRVLNCXA</v>
          </cell>
          <cell r="B1126" t="str">
            <v>NC</v>
          </cell>
          <cell r="C1126" t="str">
            <v>NC</v>
          </cell>
          <cell r="D1126" t="str">
            <v>FARMVILLE</v>
          </cell>
          <cell r="E1126" t="str">
            <v>FRVLNCXA753</v>
          </cell>
          <cell r="F1126">
            <v>951</v>
          </cell>
          <cell r="G1126" t="str">
            <v>252753</v>
          </cell>
          <cell r="H1126">
            <v>1257</v>
          </cell>
          <cell r="I1126">
            <v>6273</v>
          </cell>
          <cell r="J1126">
            <v>1257</v>
          </cell>
          <cell r="K1126" t="str">
            <v>T861</v>
          </cell>
          <cell r="L1126" t="str">
            <v>0470</v>
          </cell>
          <cell r="M1126" t="str">
            <v>CAROLINA TEL AND TEL CO., LLC</v>
          </cell>
          <cell r="N1126" t="str">
            <v>FRVLNC</v>
          </cell>
          <cell r="O1126" t="str">
            <v>FARMVILLE</v>
          </cell>
          <cell r="P1126" t="str">
            <v>FARMVILLE</v>
          </cell>
          <cell r="R1126" t="str">
            <v>EQ</v>
          </cell>
          <cell r="S1126" t="str">
            <v>EAST</v>
          </cell>
          <cell r="T1126" t="str">
            <v>KEVIN MCCARTER</v>
          </cell>
          <cell r="U1126" t="str">
            <v>CAROLINA TEL AND TEL CO., LLC</v>
          </cell>
          <cell r="V1126" t="e">
            <v>#N/A</v>
          </cell>
          <cell r="W1126" t="e">
            <v>#N/A</v>
          </cell>
          <cell r="X1126" t="e">
            <v>#N/A</v>
          </cell>
          <cell r="Y1126" t="e">
            <v>#N/A</v>
          </cell>
          <cell r="Z1126" t="e">
            <v>#N/A</v>
          </cell>
          <cell r="AA1126" t="e">
            <v>#N/A</v>
          </cell>
          <cell r="AB1126" t="e">
            <v>#N/A</v>
          </cell>
          <cell r="AC1126">
            <v>35.595799999999997</v>
          </cell>
          <cell r="AD1126">
            <v>-77.586600000000004</v>
          </cell>
          <cell r="AE1126" t="e">
            <v>#N/A</v>
          </cell>
          <cell r="AF1126" t="e">
            <v>#N/A</v>
          </cell>
          <cell r="AG1126" t="e">
            <v>#N/A</v>
          </cell>
          <cell r="AH1126" t="e">
            <v>#N/A</v>
          </cell>
          <cell r="AI1126" t="e">
            <v>#N/A</v>
          </cell>
          <cell r="AJ1126" t="e">
            <v>#N/A</v>
          </cell>
          <cell r="AK1126" t="e">
            <v>#N/A</v>
          </cell>
        </row>
        <row r="1127">
          <cell r="A1127" t="str">
            <v>FRVLVAXA</v>
          </cell>
          <cell r="B1127" t="str">
            <v>VA</v>
          </cell>
          <cell r="C1127" t="str">
            <v>VA</v>
          </cell>
          <cell r="D1127" t="str">
            <v>FARMVILLE</v>
          </cell>
          <cell r="E1127" t="str">
            <v>FRVLVAXADS0</v>
          </cell>
          <cell r="F1127">
            <v>250</v>
          </cell>
          <cell r="G1127" t="str">
            <v>434315</v>
          </cell>
          <cell r="H1127">
            <v>1580</v>
          </cell>
          <cell r="I1127">
            <v>6043</v>
          </cell>
          <cell r="J1127">
            <v>1580</v>
          </cell>
          <cell r="K1127" t="str">
            <v>T858</v>
          </cell>
          <cell r="L1127" t="str">
            <v>0254</v>
          </cell>
          <cell r="M1127" t="str">
            <v>CENTRAL TEL. CO. OF VIRGINIA</v>
          </cell>
          <cell r="N1127" t="str">
            <v>FRVLVA</v>
          </cell>
          <cell r="O1127" t="str">
            <v>FARMVILLE</v>
          </cell>
          <cell r="P1127" t="str">
            <v>FARMVILLE</v>
          </cell>
          <cell r="R1127" t="str">
            <v>EQ</v>
          </cell>
          <cell r="S1127" t="str">
            <v>EAST</v>
          </cell>
          <cell r="T1127" t="str">
            <v>KEVIN MCCARTER</v>
          </cell>
          <cell r="U1127" t="str">
            <v>CENTRAL TEL. CO. OF VIRGINIA</v>
          </cell>
          <cell r="V1127" t="e">
            <v>#N/A</v>
          </cell>
          <cell r="W1127" t="e">
            <v>#N/A</v>
          </cell>
          <cell r="X1127" t="e">
            <v>#N/A</v>
          </cell>
          <cell r="Y1127" t="e">
            <v>#N/A</v>
          </cell>
          <cell r="Z1127" t="e">
            <v>#N/A</v>
          </cell>
          <cell r="AA1127" t="e">
            <v>#N/A</v>
          </cell>
          <cell r="AB1127" t="e">
            <v>#N/A</v>
          </cell>
          <cell r="AC1127">
            <v>37.299799999999998</v>
          </cell>
          <cell r="AD1127">
            <v>-78.394019</v>
          </cell>
          <cell r="AE1127" t="e">
            <v>#N/A</v>
          </cell>
          <cell r="AF1127" t="e">
            <v>#N/A</v>
          </cell>
          <cell r="AG1127" t="e">
            <v>#N/A</v>
          </cell>
          <cell r="AH1127" t="e">
            <v>#N/A</v>
          </cell>
          <cell r="AI1127" t="e">
            <v>#N/A</v>
          </cell>
          <cell r="AJ1127" t="e">
            <v>#N/A</v>
          </cell>
          <cell r="AK1127" t="e">
            <v>#N/A</v>
          </cell>
        </row>
        <row r="1128">
          <cell r="A1128" t="str">
            <v>FRVWMTMA</v>
          </cell>
          <cell r="B1128" t="str">
            <v>MT</v>
          </cell>
          <cell r="C1128" t="str">
            <v>MT</v>
          </cell>
          <cell r="D1128" t="str">
            <v>FAIRVIEW</v>
          </cell>
          <cell r="E1128" t="str">
            <v>FRVWMTMARS1</v>
          </cell>
          <cell r="F1128">
            <v>650</v>
          </cell>
          <cell r="G1128" t="str">
            <v>406747</v>
          </cell>
          <cell r="H1128">
            <v>6266</v>
          </cell>
          <cell r="I1128">
            <v>5776</v>
          </cell>
          <cell r="J1128">
            <v>6266</v>
          </cell>
          <cell r="K1128" t="str">
            <v>T600</v>
          </cell>
          <cell r="L1128" t="str">
            <v>9636</v>
          </cell>
          <cell r="M1128" t="str">
            <v>QWEST CORPORATION</v>
          </cell>
          <cell r="N1128" t="str">
            <v>FRVWMTMA</v>
          </cell>
          <cell r="O1128" t="str">
            <v>FAIRVIEW</v>
          </cell>
          <cell r="P1128" t="str">
            <v>FAIRVIEW</v>
          </cell>
          <cell r="Q1128" t="str">
            <v>X</v>
          </cell>
          <cell r="R1128" t="str">
            <v>Q</v>
          </cell>
          <cell r="S1128" t="str">
            <v>WEST</v>
          </cell>
          <cell r="T1128" t="str">
            <v>BRIAN STADING</v>
          </cell>
          <cell r="U1128" t="str">
            <v>QWEST CORPORATION</v>
          </cell>
          <cell r="V1128" t="e">
            <v>#N/A</v>
          </cell>
          <cell r="W1128" t="e">
            <v>#N/A</v>
          </cell>
          <cell r="X1128" t="e">
            <v>#N/A</v>
          </cell>
          <cell r="Y1128" t="e">
            <v>#N/A</v>
          </cell>
          <cell r="Z1128" t="e">
            <v>#N/A</v>
          </cell>
          <cell r="AA1128" t="e">
            <v>#N/A</v>
          </cell>
          <cell r="AB1128" t="e">
            <v>#N/A</v>
          </cell>
          <cell r="AC1128">
            <v>47.853054</v>
          </cell>
          <cell r="AD1128">
            <v>-104.044167</v>
          </cell>
          <cell r="AE1128" t="e">
            <v>#N/A</v>
          </cell>
          <cell r="AF1128" t="e">
            <v>#N/A</v>
          </cell>
          <cell r="AG1128" t="e">
            <v>#N/A</v>
          </cell>
          <cell r="AH1128" t="e">
            <v>#N/A</v>
          </cell>
          <cell r="AI1128" t="e">
            <v>#N/A</v>
          </cell>
          <cell r="AJ1128" t="e">
            <v>#N/A</v>
          </cell>
          <cell r="AK1128" t="e">
            <v>#N/A</v>
          </cell>
        </row>
        <row r="1129">
          <cell r="A1129" t="str">
            <v>FRWLNENW</v>
          </cell>
          <cell r="B1129" t="str">
            <v>NE</v>
          </cell>
          <cell r="C1129" t="str">
            <v>NE</v>
          </cell>
          <cell r="D1129" t="str">
            <v>FARWELL</v>
          </cell>
          <cell r="E1129" t="str">
            <v>FRWLNENWRS1</v>
          </cell>
          <cell r="F1129">
            <v>646</v>
          </cell>
          <cell r="G1129" t="str">
            <v>308336</v>
          </cell>
          <cell r="H1129">
            <v>5001</v>
          </cell>
          <cell r="I1129">
            <v>6861</v>
          </cell>
          <cell r="J1129">
            <v>5001</v>
          </cell>
          <cell r="K1129" t="str">
            <v>T600</v>
          </cell>
          <cell r="L1129" t="str">
            <v>9631</v>
          </cell>
          <cell r="M1129" t="str">
            <v>QWEST CORPORATION</v>
          </cell>
          <cell r="N1129" t="str">
            <v>FRWLNENW</v>
          </cell>
          <cell r="O1129" t="str">
            <v>FARWELL</v>
          </cell>
          <cell r="P1129" t="str">
            <v>FARWELL</v>
          </cell>
          <cell r="R1129" t="str">
            <v>Q</v>
          </cell>
          <cell r="S1129" t="str">
            <v>MIDWEST</v>
          </cell>
          <cell r="T1129" t="str">
            <v>DUANE RING</v>
          </cell>
          <cell r="U1129" t="str">
            <v>QWEST CORPORATION</v>
          </cell>
          <cell r="V1129" t="e">
            <v>#N/A</v>
          </cell>
          <cell r="W1129" t="e">
            <v>#N/A</v>
          </cell>
          <cell r="X1129" t="e">
            <v>#N/A</v>
          </cell>
          <cell r="Y1129" t="e">
            <v>#N/A</v>
          </cell>
          <cell r="Z1129" t="e">
            <v>#N/A</v>
          </cell>
          <cell r="AA1129" t="e">
            <v>#N/A</v>
          </cell>
          <cell r="AB1129" t="e">
            <v>#N/A</v>
          </cell>
          <cell r="AC1129">
            <v>41.215474</v>
          </cell>
          <cell r="AD1129">
            <v>-98.629237000000003</v>
          </cell>
          <cell r="AE1129" t="e">
            <v>#N/A</v>
          </cell>
          <cell r="AF1129" t="e">
            <v>#N/A</v>
          </cell>
          <cell r="AG1129" t="e">
            <v>#N/A</v>
          </cell>
          <cell r="AH1129" t="e">
            <v>#N/A</v>
          </cell>
          <cell r="AI1129" t="e">
            <v>#N/A</v>
          </cell>
          <cell r="AJ1129" t="e">
            <v>#N/A</v>
          </cell>
          <cell r="AK1129" t="e">
            <v>#N/A</v>
          </cell>
        </row>
        <row r="1130">
          <cell r="A1130" t="str">
            <v>FSLKORXA</v>
          </cell>
          <cell r="B1130" t="str">
            <v>OR</v>
          </cell>
          <cell r="C1130" t="str">
            <v>OR</v>
          </cell>
          <cell r="D1130" t="str">
            <v>Fish Lake</v>
          </cell>
          <cell r="E1130" t="str">
            <v>FSLKORXARS0</v>
          </cell>
          <cell r="F1130">
            <v>670</v>
          </cell>
          <cell r="G1130" t="str">
            <v>541949</v>
          </cell>
          <cell r="H1130">
            <v>8785</v>
          </cell>
          <cell r="I1130">
            <v>7480</v>
          </cell>
          <cell r="J1130">
            <v>8785</v>
          </cell>
          <cell r="K1130" t="str">
            <v>T877</v>
          </cell>
          <cell r="L1130" t="str">
            <v>4520</v>
          </cell>
          <cell r="M1130" t="str">
            <v>UNITED TELEPHONE-NORTHWEST</v>
          </cell>
          <cell r="N1130" t="str">
            <v>FSLKOR</v>
          </cell>
          <cell r="O1130" t="str">
            <v>FISH LAKE</v>
          </cell>
          <cell r="P1130" t="str">
            <v>FISH LAKE</v>
          </cell>
          <cell r="R1130" t="str">
            <v>EQ</v>
          </cell>
          <cell r="S1130" t="str">
            <v>WEST</v>
          </cell>
          <cell r="T1130" t="str">
            <v>BRIAN STADING</v>
          </cell>
          <cell r="U1130" t="str">
            <v>UNITED TELEPHONE-NORTHWEST</v>
          </cell>
          <cell r="V1130" t="e">
            <v>#N/A</v>
          </cell>
          <cell r="W1130" t="e">
            <v>#N/A</v>
          </cell>
          <cell r="X1130" t="e">
            <v>#N/A</v>
          </cell>
          <cell r="Y1130" t="e">
            <v>#N/A</v>
          </cell>
          <cell r="Z1130" t="e">
            <v>#N/A</v>
          </cell>
          <cell r="AA1130" t="e">
            <v>#N/A</v>
          </cell>
          <cell r="AB1130" t="e">
            <v>#N/A</v>
          </cell>
          <cell r="AC1130">
            <v>42.379353000000002</v>
          </cell>
          <cell r="AD1130">
            <v>-122.210035</v>
          </cell>
          <cell r="AE1130" t="e">
            <v>#N/A</v>
          </cell>
          <cell r="AF1130" t="e">
            <v>#N/A</v>
          </cell>
          <cell r="AG1130" t="e">
            <v>#N/A</v>
          </cell>
          <cell r="AH1130" t="e">
            <v>#N/A</v>
          </cell>
          <cell r="AI1130" t="e">
            <v>#N/A</v>
          </cell>
          <cell r="AJ1130" t="e">
            <v>#N/A</v>
          </cell>
          <cell r="AK1130" t="e">
            <v>#N/A</v>
          </cell>
        </row>
        <row r="1131">
          <cell r="A1131" t="str">
            <v>FSTWPAXF</v>
          </cell>
          <cell r="B1131" t="str">
            <v>PA</v>
          </cell>
          <cell r="C1131" t="str">
            <v>PA</v>
          </cell>
          <cell r="D1131" t="str">
            <v>FISHERTOWN</v>
          </cell>
          <cell r="E1131" t="str">
            <v>FSTWPAXFRS1</v>
          </cell>
          <cell r="F1131">
            <v>230</v>
          </cell>
          <cell r="G1131" t="str">
            <v>814839</v>
          </cell>
          <cell r="H1131">
            <v>1951</v>
          </cell>
          <cell r="I1131">
            <v>5547</v>
          </cell>
          <cell r="J1131">
            <v>1951</v>
          </cell>
          <cell r="K1131" t="str">
            <v>T856</v>
          </cell>
          <cell r="L1131" t="str">
            <v>0209</v>
          </cell>
          <cell r="M1131" t="str">
            <v>UNITED TEL CO. OF PENNSYLVANIA</v>
          </cell>
          <cell r="N1131" t="str">
            <v>FSTWPA</v>
          </cell>
          <cell r="O1131" t="str">
            <v>FISHERTOWN</v>
          </cell>
          <cell r="P1131" t="str">
            <v>FISHERTOWN</v>
          </cell>
          <cell r="R1131" t="str">
            <v>EQ</v>
          </cell>
          <cell r="S1131" t="str">
            <v>EAST</v>
          </cell>
          <cell r="T1131" t="str">
            <v>KEVIN MCCARTER</v>
          </cell>
          <cell r="U1131" t="str">
            <v>UNITED TEL CO. OF PENNSYLVANIA</v>
          </cell>
          <cell r="V1131" t="e">
            <v>#N/A</v>
          </cell>
          <cell r="W1131" t="e">
            <v>#N/A</v>
          </cell>
          <cell r="X1131" t="e">
            <v>#N/A</v>
          </cell>
          <cell r="Y1131" t="e">
            <v>#N/A</v>
          </cell>
          <cell r="Z1131" t="e">
            <v>#N/A</v>
          </cell>
          <cell r="AA1131" t="e">
            <v>#N/A</v>
          </cell>
          <cell r="AB1131" t="e">
            <v>#N/A</v>
          </cell>
          <cell r="AC1131">
            <v>40.128970000000002</v>
          </cell>
          <cell r="AD1131">
            <v>-78.58614</v>
          </cell>
          <cell r="AE1131" t="e">
            <v>#N/A</v>
          </cell>
          <cell r="AF1131" t="e">
            <v>#N/A</v>
          </cell>
          <cell r="AG1131" t="e">
            <v>#N/A</v>
          </cell>
          <cell r="AH1131" t="e">
            <v>#N/A</v>
          </cell>
          <cell r="AI1131" t="e">
            <v>#N/A</v>
          </cell>
          <cell r="AJ1131" t="e">
            <v>#N/A</v>
          </cell>
          <cell r="AK1131" t="e">
            <v>#N/A</v>
          </cell>
        </row>
        <row r="1132">
          <cell r="A1132" t="str">
            <v>FSVLWIXA</v>
          </cell>
          <cell r="B1132" t="str">
            <v>WI</v>
          </cell>
          <cell r="C1132" t="str">
            <v>WI</v>
          </cell>
          <cell r="D1132" t="str">
            <v>FORESTVILLE</v>
          </cell>
          <cell r="E1132" t="str">
            <v>FSVLWIXADS0</v>
          </cell>
          <cell r="F1132">
            <v>350</v>
          </cell>
          <cell r="G1132" t="str">
            <v>920856</v>
          </cell>
          <cell r="H1132">
            <v>3694</v>
          </cell>
          <cell r="I1132">
            <v>5439</v>
          </cell>
          <cell r="J1132">
            <v>3694</v>
          </cell>
          <cell r="K1132" t="str">
            <v>T105</v>
          </cell>
          <cell r="L1132" t="str">
            <v>0884</v>
          </cell>
          <cell r="M1132" t="str">
            <v>CENTURYTEL OF FORESTVILLE LLC</v>
          </cell>
          <cell r="N1132" t="str">
            <v>FSVLWI</v>
          </cell>
          <cell r="O1132" t="str">
            <v>FORESTVILLE</v>
          </cell>
          <cell r="P1132" t="str">
            <v>FORESTVL</v>
          </cell>
          <cell r="R1132" t="str">
            <v>CT</v>
          </cell>
          <cell r="S1132" t="str">
            <v>MIDWEST</v>
          </cell>
          <cell r="T1132" t="str">
            <v>DUANE RING</v>
          </cell>
          <cell r="U1132" t="str">
            <v>CenturyTel of Forestville, LLC</v>
          </cell>
          <cell r="V1132" t="str">
            <v>CenturyTel FCC # 7</v>
          </cell>
          <cell r="W1132">
            <v>884</v>
          </cell>
          <cell r="X1132" t="str">
            <v>NORTHEAST WISCONSIN</v>
          </cell>
          <cell r="Y1132">
            <v>5440</v>
          </cell>
          <cell r="Z1132">
            <v>3692</v>
          </cell>
          <cell r="AA1132">
            <v>-1</v>
          </cell>
          <cell r="AB1132">
            <v>2</v>
          </cell>
          <cell r="AC1132">
            <v>44.682306072673327</v>
          </cell>
          <cell r="AD1132">
            <v>-87.474248270536734</v>
          </cell>
          <cell r="AE1132" t="str">
            <v>129 GRAND AVE</v>
          </cell>
          <cell r="AF1132" t="str">
            <v>FORESTVILLE</v>
          </cell>
          <cell r="AG1132" t="str">
            <v>54213</v>
          </cell>
          <cell r="AH1132">
            <v>0</v>
          </cell>
          <cell r="AI1132" t="str">
            <v>X</v>
          </cell>
          <cell r="AJ1132" t="str">
            <v>X</v>
          </cell>
          <cell r="AK1132" t="str">
            <v>-</v>
          </cell>
        </row>
        <row r="1133">
          <cell r="A1133" t="str">
            <v>FTCLCOHM</v>
          </cell>
          <cell r="B1133" t="str">
            <v>CO</v>
          </cell>
          <cell r="C1133" t="str">
            <v>CO</v>
          </cell>
          <cell r="D1133" t="str">
            <v>HARMONY</v>
          </cell>
          <cell r="E1133" t="str">
            <v>FTCLCOHMDS0</v>
          </cell>
          <cell r="F1133">
            <v>656</v>
          </cell>
          <cell r="G1133" t="str">
            <v>970204</v>
          </cell>
          <cell r="H1133">
            <v>5960</v>
          </cell>
          <cell r="I1133">
            <v>7343</v>
          </cell>
          <cell r="J1133">
            <v>5960</v>
          </cell>
          <cell r="K1133" t="str">
            <v>T600</v>
          </cell>
          <cell r="L1133" t="str">
            <v>9636</v>
          </cell>
          <cell r="M1133" t="str">
            <v>QWEST CORPORATION</v>
          </cell>
          <cell r="N1133" t="str">
            <v>FTCLCOHM</v>
          </cell>
          <cell r="O1133" t="str">
            <v>FT COLLINS</v>
          </cell>
          <cell r="P1133" t="str">
            <v>FT COLLINS</v>
          </cell>
          <cell r="R1133" t="str">
            <v>Q</v>
          </cell>
          <cell r="S1133" t="str">
            <v>MOUNTAIN WEST</v>
          </cell>
          <cell r="T1133" t="str">
            <v>TERRY BEELER</v>
          </cell>
          <cell r="U1133" t="str">
            <v>QWEST CORPORATION</v>
          </cell>
          <cell r="V1133" t="e">
            <v>#N/A</v>
          </cell>
          <cell r="W1133" t="e">
            <v>#N/A</v>
          </cell>
          <cell r="X1133" t="e">
            <v>#N/A</v>
          </cell>
          <cell r="Y1133" t="e">
            <v>#N/A</v>
          </cell>
          <cell r="Z1133" t="e">
            <v>#N/A</v>
          </cell>
          <cell r="AA1133" t="e">
            <v>#N/A</v>
          </cell>
          <cell r="AB1133" t="e">
            <v>#N/A</v>
          </cell>
          <cell r="AC1133">
            <v>40.538333999999999</v>
          </cell>
          <cell r="AD1133">
            <v>-105.076385</v>
          </cell>
          <cell r="AE1133" t="e">
            <v>#N/A</v>
          </cell>
          <cell r="AF1133" t="e">
            <v>#N/A</v>
          </cell>
          <cell r="AG1133" t="e">
            <v>#N/A</v>
          </cell>
          <cell r="AH1133" t="e">
            <v>#N/A</v>
          </cell>
          <cell r="AI1133" t="e">
            <v>#N/A</v>
          </cell>
          <cell r="AJ1133" t="e">
            <v>#N/A</v>
          </cell>
          <cell r="AK1133" t="e">
            <v>#N/A</v>
          </cell>
        </row>
        <row r="1134">
          <cell r="A1134" t="str">
            <v>FTCLCOMA</v>
          </cell>
          <cell r="B1134" t="str">
            <v>CO</v>
          </cell>
          <cell r="C1134" t="str">
            <v>CO</v>
          </cell>
          <cell r="D1134" t="str">
            <v>FT COLLINS</v>
          </cell>
          <cell r="E1134" t="str">
            <v>FTCLCOMADS0</v>
          </cell>
          <cell r="F1134">
            <v>656</v>
          </cell>
          <cell r="G1134" t="str">
            <v>970221</v>
          </cell>
          <cell r="H1134">
            <v>5965</v>
          </cell>
          <cell r="I1134">
            <v>7331</v>
          </cell>
          <cell r="J1134">
            <v>5965</v>
          </cell>
          <cell r="K1134" t="str">
            <v>T600</v>
          </cell>
          <cell r="L1134" t="str">
            <v>9636</v>
          </cell>
          <cell r="M1134" t="str">
            <v>QWEST CORPORATION</v>
          </cell>
          <cell r="N1134" t="str">
            <v>FTCLCOMA</v>
          </cell>
          <cell r="O1134" t="str">
            <v>FT COLLINS</v>
          </cell>
          <cell r="P1134" t="str">
            <v>FT COLLINS</v>
          </cell>
          <cell r="R1134" t="str">
            <v>Q</v>
          </cell>
          <cell r="S1134" t="str">
            <v>MOUNTAIN WEST</v>
          </cell>
          <cell r="T1134" t="str">
            <v>TERRY BEELER</v>
          </cell>
          <cell r="U1134" t="str">
            <v>QWEST CORPORATION</v>
          </cell>
          <cell r="V1134" t="e">
            <v>#N/A</v>
          </cell>
          <cell r="W1134" t="e">
            <v>#N/A</v>
          </cell>
          <cell r="X1134" t="e">
            <v>#N/A</v>
          </cell>
          <cell r="Y1134" t="e">
            <v>#N/A</v>
          </cell>
          <cell r="Z1134" t="e">
            <v>#N/A</v>
          </cell>
          <cell r="AA1134" t="e">
            <v>#N/A</v>
          </cell>
          <cell r="AB1134" t="e">
            <v>#N/A</v>
          </cell>
          <cell r="AC1134">
            <v>40.582779000000002</v>
          </cell>
          <cell r="AD1134">
            <v>-105.077225</v>
          </cell>
          <cell r="AE1134" t="e">
            <v>#N/A</v>
          </cell>
          <cell r="AF1134" t="e">
            <v>#N/A</v>
          </cell>
          <cell r="AG1134" t="e">
            <v>#N/A</v>
          </cell>
          <cell r="AH1134" t="e">
            <v>#N/A</v>
          </cell>
          <cell r="AI1134" t="e">
            <v>#N/A</v>
          </cell>
          <cell r="AJ1134" t="e">
            <v>#N/A</v>
          </cell>
          <cell r="AK1134" t="e">
            <v>#N/A</v>
          </cell>
        </row>
        <row r="1135">
          <cell r="A1135" t="str">
            <v>FTHDTXXA</v>
          </cell>
          <cell r="B1135" t="str">
            <v>TX</v>
          </cell>
          <cell r="C1135" t="str">
            <v>TX</v>
          </cell>
          <cell r="D1135" t="str">
            <v>FORT HOOD</v>
          </cell>
          <cell r="E1135" t="str">
            <v>FTHDTXXARS0</v>
          </cell>
          <cell r="F1135">
            <v>556</v>
          </cell>
          <cell r="G1135" t="str">
            <v>254285</v>
          </cell>
          <cell r="H1135">
            <v>4071</v>
          </cell>
          <cell r="I1135">
            <v>8832</v>
          </cell>
          <cell r="J1135">
            <v>4071</v>
          </cell>
          <cell r="K1135" t="str">
            <v>T869</v>
          </cell>
          <cell r="L1135" t="str">
            <v>2114</v>
          </cell>
          <cell r="M1135" t="str">
            <v>CENTRAL TEL. CO. OF TEXAS</v>
          </cell>
          <cell r="N1135" t="str">
            <v>FTHDTX</v>
          </cell>
          <cell r="O1135" t="str">
            <v>FORT HOOD</v>
          </cell>
          <cell r="P1135" t="str">
            <v>KILLEEN</v>
          </cell>
          <cell r="R1135" t="str">
            <v>EQ</v>
          </cell>
          <cell r="S1135" t="str">
            <v>EAST</v>
          </cell>
          <cell r="T1135" t="str">
            <v>KEVIN MCCARTER</v>
          </cell>
          <cell r="U1135" t="str">
            <v>CENTRAL TEL. CO. OF TEXAS</v>
          </cell>
          <cell r="V1135" t="e">
            <v>#N/A</v>
          </cell>
          <cell r="W1135" t="e">
            <v>#N/A</v>
          </cell>
          <cell r="X1135" t="e">
            <v>#N/A</v>
          </cell>
          <cell r="Y1135" t="e">
            <v>#N/A</v>
          </cell>
          <cell r="Z1135" t="e">
            <v>#N/A</v>
          </cell>
          <cell r="AA1135" t="e">
            <v>#N/A</v>
          </cell>
          <cell r="AB1135" t="e">
            <v>#N/A</v>
          </cell>
          <cell r="AC1135">
            <v>31.137703999999999</v>
          </cell>
          <cell r="AD1135">
            <v>-97.771437000000006</v>
          </cell>
          <cell r="AE1135" t="e">
            <v>#N/A</v>
          </cell>
          <cell r="AF1135" t="e">
            <v>#N/A</v>
          </cell>
          <cell r="AG1135" t="e">
            <v>#N/A</v>
          </cell>
          <cell r="AH1135" t="e">
            <v>#N/A</v>
          </cell>
          <cell r="AI1135" t="e">
            <v>#N/A</v>
          </cell>
          <cell r="AJ1135" t="e">
            <v>#N/A</v>
          </cell>
          <cell r="AK1135" t="e">
            <v>#N/A</v>
          </cell>
        </row>
        <row r="1136">
          <cell r="A1136" t="str">
            <v>FTKLORXX</v>
          </cell>
          <cell r="B1136" t="str">
            <v>OR</v>
          </cell>
          <cell r="C1136" t="str">
            <v>OR</v>
          </cell>
          <cell r="D1136" t="str">
            <v>FORT KLAMATH</v>
          </cell>
          <cell r="E1136" t="str">
            <v>FTKLORXXRS0</v>
          </cell>
          <cell r="F1136">
            <v>670</v>
          </cell>
          <cell r="G1136" t="str">
            <v>541381</v>
          </cell>
          <cell r="H1136">
            <v>8755</v>
          </cell>
          <cell r="I1136">
            <v>7409</v>
          </cell>
          <cell r="J1136">
            <v>8755</v>
          </cell>
          <cell r="K1136" t="str">
            <v>T144</v>
          </cell>
          <cell r="L1136" t="str">
            <v>2360</v>
          </cell>
          <cell r="M1136" t="str">
            <v>CENTURYTEL OF OREGON, INC. DBA CENTURYLINK</v>
          </cell>
          <cell r="N1136" t="str">
            <v>CHLQOR</v>
          </cell>
          <cell r="O1136" t="str">
            <v>FORT KLAMATH</v>
          </cell>
          <cell r="P1136" t="str">
            <v>FT KLAMATH</v>
          </cell>
          <cell r="R1136" t="str">
            <v>CT</v>
          </cell>
          <cell r="S1136" t="str">
            <v>WEST</v>
          </cell>
          <cell r="T1136" t="str">
            <v>BRIAN STADING</v>
          </cell>
          <cell r="U1136" t="str">
            <v>CenturyTel of Eastern Oregon, Inc.</v>
          </cell>
          <cell r="V1136" t="str">
            <v>TUECA</v>
          </cell>
          <cell r="W1136">
            <v>2360</v>
          </cell>
          <cell r="X1136" t="str">
            <v>EUGENE OREGON</v>
          </cell>
          <cell r="Y1136">
            <v>7409</v>
          </cell>
          <cell r="Z1136">
            <v>8755</v>
          </cell>
          <cell r="AA1136">
            <v>0</v>
          </cell>
          <cell r="AB1136">
            <v>0</v>
          </cell>
          <cell r="AC1136">
            <v>42.702810184157869</v>
          </cell>
          <cell r="AD1136">
            <v>-121.97922194527375</v>
          </cell>
          <cell r="AE1136" t="str">
            <v>FORT KLAMATH TEL UTI</v>
          </cell>
          <cell r="AF1136" t="str">
            <v>FORT KLAMATH</v>
          </cell>
          <cell r="AG1136" t="str">
            <v>97626</v>
          </cell>
          <cell r="AH1136">
            <v>0</v>
          </cell>
          <cell r="AI1136" t="str">
            <v>-</v>
          </cell>
          <cell r="AJ1136" t="str">
            <v>-</v>
          </cell>
          <cell r="AK1136" t="str">
            <v>X</v>
          </cell>
        </row>
        <row r="1137">
          <cell r="A1137" t="str">
            <v>FTLPCOMA</v>
          </cell>
          <cell r="B1137" t="str">
            <v>CO</v>
          </cell>
          <cell r="C1137" t="str">
            <v>CO</v>
          </cell>
          <cell r="D1137" t="str">
            <v>FT LUPTON</v>
          </cell>
          <cell r="E1137" t="str">
            <v>FTLPCOMADS0</v>
          </cell>
          <cell r="F1137">
            <v>656</v>
          </cell>
          <cell r="G1137" t="str">
            <v>303857</v>
          </cell>
          <cell r="H1137">
            <v>5891</v>
          </cell>
          <cell r="I1137">
            <v>7420</v>
          </cell>
          <cell r="J1137">
            <v>5891</v>
          </cell>
          <cell r="K1137" t="str">
            <v>T600</v>
          </cell>
          <cell r="L1137" t="str">
            <v>9636</v>
          </cell>
          <cell r="M1137" t="str">
            <v>QWEST CORPORATION</v>
          </cell>
          <cell r="N1137" t="str">
            <v>FTLPCOMA</v>
          </cell>
          <cell r="O1137" t="str">
            <v>FT LUPTON</v>
          </cell>
          <cell r="P1137" t="str">
            <v>FORTLUPTON</v>
          </cell>
          <cell r="R1137" t="str">
            <v>Q</v>
          </cell>
          <cell r="S1137" t="str">
            <v>MOUNTAIN WEST</v>
          </cell>
          <cell r="T1137" t="str">
            <v>TERRY BEELER</v>
          </cell>
          <cell r="U1137" t="str">
            <v>QWEST CORPORATION</v>
          </cell>
          <cell r="V1137" t="e">
            <v>#N/A</v>
          </cell>
          <cell r="W1137" t="e">
            <v>#N/A</v>
          </cell>
          <cell r="X1137" t="e">
            <v>#N/A</v>
          </cell>
          <cell r="Y1137" t="e">
            <v>#N/A</v>
          </cell>
          <cell r="Z1137" t="e">
            <v>#N/A</v>
          </cell>
          <cell r="AA1137" t="e">
            <v>#N/A</v>
          </cell>
          <cell r="AB1137" t="e">
            <v>#N/A</v>
          </cell>
          <cell r="AC1137">
            <v>40.081665000000001</v>
          </cell>
          <cell r="AD1137">
            <v>-104.80972300000001</v>
          </cell>
          <cell r="AE1137" t="e">
            <v>#N/A</v>
          </cell>
          <cell r="AF1137" t="e">
            <v>#N/A</v>
          </cell>
          <cell r="AG1137" t="e">
            <v>#N/A</v>
          </cell>
          <cell r="AH1137" t="e">
            <v>#N/A</v>
          </cell>
          <cell r="AI1137" t="e">
            <v>#N/A</v>
          </cell>
          <cell r="AJ1137" t="e">
            <v>#N/A</v>
          </cell>
          <cell r="AK1137" t="e">
            <v>#N/A</v>
          </cell>
        </row>
        <row r="1138">
          <cell r="A1138" t="str">
            <v>FTLROHXA</v>
          </cell>
          <cell r="B1138" t="str">
            <v>OH</v>
          </cell>
          <cell r="C1138" t="str">
            <v>OH</v>
          </cell>
          <cell r="D1138" t="str">
            <v>FORT LORAMIE</v>
          </cell>
          <cell r="E1138" t="str">
            <v>FTLROHXARS1</v>
          </cell>
          <cell r="F1138">
            <v>923</v>
          </cell>
          <cell r="G1138" t="str">
            <v>937295</v>
          </cell>
          <cell r="H1138">
            <v>2790</v>
          </cell>
          <cell r="I1138">
            <v>6023</v>
          </cell>
          <cell r="J1138">
            <v>2790</v>
          </cell>
          <cell r="K1138" t="str">
            <v>T855</v>
          </cell>
          <cell r="L1138" t="str">
            <v>0661</v>
          </cell>
          <cell r="M1138" t="str">
            <v>UNITED TEL. CO. OF OHIO</v>
          </cell>
          <cell r="N1138" t="str">
            <v>FTLROH</v>
          </cell>
          <cell r="O1138" t="str">
            <v>FORT LORAMIE</v>
          </cell>
          <cell r="P1138" t="str">
            <v>FT LORAMIE</v>
          </cell>
          <cell r="R1138" t="str">
            <v>EQ</v>
          </cell>
          <cell r="S1138" t="str">
            <v>MIDWEST</v>
          </cell>
          <cell r="T1138" t="str">
            <v>DUANE RING</v>
          </cell>
          <cell r="U1138" t="str">
            <v>UNITED TEL. CO. OF OHIO</v>
          </cell>
          <cell r="V1138" t="e">
            <v>#N/A</v>
          </cell>
          <cell r="W1138" t="e">
            <v>#N/A</v>
          </cell>
          <cell r="X1138" t="e">
            <v>#N/A</v>
          </cell>
          <cell r="Y1138" t="e">
            <v>#N/A</v>
          </cell>
          <cell r="Z1138" t="e">
            <v>#N/A</v>
          </cell>
          <cell r="AA1138" t="e">
            <v>#N/A</v>
          </cell>
          <cell r="AB1138" t="e">
            <v>#N/A</v>
          </cell>
          <cell r="AC1138">
            <v>40.314236000000001</v>
          </cell>
          <cell r="AD1138">
            <v>-84.371115000000003</v>
          </cell>
          <cell r="AE1138" t="e">
            <v>#N/A</v>
          </cell>
          <cell r="AF1138" t="e">
            <v>#N/A</v>
          </cell>
          <cell r="AG1138" t="e">
            <v>#N/A</v>
          </cell>
          <cell r="AH1138" t="e">
            <v>#N/A</v>
          </cell>
          <cell r="AI1138" t="e">
            <v>#N/A</v>
          </cell>
          <cell r="AJ1138" t="e">
            <v>#N/A</v>
          </cell>
          <cell r="AK1138" t="e">
            <v>#N/A</v>
          </cell>
        </row>
        <row r="1139">
          <cell r="A1139" t="str">
            <v>FTLWMOXA</v>
          </cell>
          <cell r="B1139" t="str">
            <v>MO</v>
          </cell>
          <cell r="C1139" t="str">
            <v>MO</v>
          </cell>
          <cell r="D1139" t="str">
            <v>FT. LEONARD WOOD</v>
          </cell>
          <cell r="E1139" t="str">
            <v>FTLWMOXARS0</v>
          </cell>
          <cell r="F1139">
            <v>520</v>
          </cell>
          <cell r="G1139" t="str">
            <v>573329</v>
          </cell>
          <cell r="H1139">
            <v>3699</v>
          </cell>
          <cell r="I1139">
            <v>7117</v>
          </cell>
          <cell r="J1139">
            <v>3699</v>
          </cell>
          <cell r="K1139" t="str">
            <v>T888</v>
          </cell>
          <cell r="L1139" t="str">
            <v>1811</v>
          </cell>
          <cell r="M1139" t="str">
            <v>EMBARQ MISSOURI, INC. - MO</v>
          </cell>
          <cell r="N1139" t="str">
            <v>FTLWMO</v>
          </cell>
          <cell r="O1139" t="str">
            <v>FT. LEONARD WOOD</v>
          </cell>
          <cell r="P1139" t="str">
            <v>FTLENARDWD</v>
          </cell>
          <cell r="R1139" t="str">
            <v>EQ</v>
          </cell>
          <cell r="S1139" t="str">
            <v>MIDWEST</v>
          </cell>
          <cell r="T1139" t="str">
            <v>DUANE RING</v>
          </cell>
          <cell r="U1139" t="str">
            <v>EMBARQ MISSOURI, INC. - MO</v>
          </cell>
          <cell r="V1139" t="e">
            <v>#N/A</v>
          </cell>
          <cell r="W1139" t="e">
            <v>#N/A</v>
          </cell>
          <cell r="X1139" t="e">
            <v>#N/A</v>
          </cell>
          <cell r="Y1139" t="e">
            <v>#N/A</v>
          </cell>
          <cell r="Z1139" t="e">
            <v>#N/A</v>
          </cell>
          <cell r="AA1139" t="e">
            <v>#N/A</v>
          </cell>
          <cell r="AB1139" t="e">
            <v>#N/A</v>
          </cell>
          <cell r="AC1139">
            <v>37.767040999999999</v>
          </cell>
          <cell r="AD1139">
            <v>-92.117440000000002</v>
          </cell>
          <cell r="AE1139" t="e">
            <v>#N/A</v>
          </cell>
          <cell r="AF1139" t="e">
            <v>#N/A</v>
          </cell>
          <cell r="AG1139" t="e">
            <v>#N/A</v>
          </cell>
          <cell r="AH1139" t="e">
            <v>#N/A</v>
          </cell>
          <cell r="AI1139" t="e">
            <v>#N/A</v>
          </cell>
          <cell r="AJ1139" t="e">
            <v>#N/A</v>
          </cell>
          <cell r="AK1139" t="e">
            <v>#N/A</v>
          </cell>
        </row>
        <row r="1140">
          <cell r="A1140" t="str">
            <v>FTMBFLXA</v>
          </cell>
          <cell r="B1140" t="str">
            <v>FL</v>
          </cell>
          <cell r="C1140" t="str">
            <v>FL</v>
          </cell>
          <cell r="D1140" t="str">
            <v>FORT MYERS BEACH</v>
          </cell>
          <cell r="E1140" t="str">
            <v>FTMBFLXADS0</v>
          </cell>
          <cell r="F1140">
            <v>939</v>
          </cell>
          <cell r="G1140" t="str">
            <v>239463</v>
          </cell>
          <cell r="H1140">
            <v>896</v>
          </cell>
          <cell r="I1140">
            <v>8404</v>
          </cell>
          <cell r="J1140">
            <v>896</v>
          </cell>
          <cell r="K1140" t="str">
            <v>T886</v>
          </cell>
          <cell r="L1140" t="str">
            <v>0341</v>
          </cell>
          <cell r="M1140" t="str">
            <v>EMBARQ FLORIDA, INC.</v>
          </cell>
          <cell r="N1140" t="str">
            <v>FTMBFL</v>
          </cell>
          <cell r="O1140" t="str">
            <v>FORT MYERS BEACH</v>
          </cell>
          <cell r="P1140" t="str">
            <v>FTMYERSBCH</v>
          </cell>
          <cell r="R1140" t="str">
            <v>EQ</v>
          </cell>
          <cell r="S1140" t="str">
            <v>EAST</v>
          </cell>
          <cell r="T1140" t="str">
            <v>KEVIN MCCARTER</v>
          </cell>
          <cell r="U1140" t="str">
            <v>EMBARQ FLORIDA, INC.</v>
          </cell>
          <cell r="V1140" t="e">
            <v>#N/A</v>
          </cell>
          <cell r="W1140" t="e">
            <v>#N/A</v>
          </cell>
          <cell r="X1140" t="e">
            <v>#N/A</v>
          </cell>
          <cell r="Y1140" t="e">
            <v>#N/A</v>
          </cell>
          <cell r="Z1140" t="e">
            <v>#N/A</v>
          </cell>
          <cell r="AA1140" t="e">
            <v>#N/A</v>
          </cell>
          <cell r="AB1140" t="e">
            <v>#N/A</v>
          </cell>
          <cell r="AC1140">
            <v>26.444147000000001</v>
          </cell>
          <cell r="AD1140">
            <v>-81.933226000000005</v>
          </cell>
          <cell r="AE1140" t="e">
            <v>#N/A</v>
          </cell>
          <cell r="AF1140" t="e">
            <v>#N/A</v>
          </cell>
          <cell r="AG1140" t="e">
            <v>#N/A</v>
          </cell>
          <cell r="AH1140" t="e">
            <v>#N/A</v>
          </cell>
          <cell r="AI1140" t="e">
            <v>#N/A</v>
          </cell>
          <cell r="AJ1140" t="e">
            <v>#N/A</v>
          </cell>
          <cell r="AK1140" t="e">
            <v>#N/A</v>
          </cell>
        </row>
        <row r="1141">
          <cell r="A1141" t="str">
            <v>FTMDAZMA</v>
          </cell>
          <cell r="B1141" t="str">
            <v>AZ</v>
          </cell>
          <cell r="C1141" t="str">
            <v>AZ</v>
          </cell>
          <cell r="D1141" t="str">
            <v>FT MCDOWELL</v>
          </cell>
          <cell r="E1141" t="str">
            <v>FTMDAZMADS0</v>
          </cell>
          <cell r="F1141">
            <v>666</v>
          </cell>
          <cell r="G1141" t="str">
            <v>480816</v>
          </cell>
          <cell r="H1141">
            <v>6694</v>
          </cell>
          <cell r="I1141">
            <v>9085</v>
          </cell>
          <cell r="J1141">
            <v>6694</v>
          </cell>
          <cell r="K1141" t="str">
            <v>T600</v>
          </cell>
          <cell r="L1141" t="str">
            <v>9636</v>
          </cell>
          <cell r="M1141" t="str">
            <v>QWEST CORPORATION</v>
          </cell>
          <cell r="N1141" t="str">
            <v>FTMDAZMA</v>
          </cell>
          <cell r="O1141" t="str">
            <v>PHOENIX</v>
          </cell>
          <cell r="P1141" t="str">
            <v>PHOENIX</v>
          </cell>
          <cell r="R1141" t="str">
            <v>Q</v>
          </cell>
          <cell r="S1141" t="str">
            <v>MOUNTAIN WEST</v>
          </cell>
          <cell r="T1141" t="str">
            <v>TERRY BEELER</v>
          </cell>
          <cell r="U1141" t="str">
            <v>QWEST CORPORATION</v>
          </cell>
          <cell r="V1141" t="e">
            <v>#N/A</v>
          </cell>
          <cell r="W1141" t="e">
            <v>#N/A</v>
          </cell>
          <cell r="X1141" t="e">
            <v>#N/A</v>
          </cell>
          <cell r="Y1141" t="e">
            <v>#N/A</v>
          </cell>
          <cell r="Z1141" t="e">
            <v>#N/A</v>
          </cell>
          <cell r="AA1141" t="e">
            <v>#N/A</v>
          </cell>
          <cell r="AB1141" t="e">
            <v>#N/A</v>
          </cell>
          <cell r="AC1141">
            <v>33.60568</v>
          </cell>
          <cell r="AD1141">
            <v>-111.72327</v>
          </cell>
          <cell r="AE1141" t="e">
            <v>#N/A</v>
          </cell>
          <cell r="AF1141" t="e">
            <v>#N/A</v>
          </cell>
          <cell r="AG1141" t="e">
            <v>#N/A</v>
          </cell>
          <cell r="AH1141" t="e">
            <v>#N/A</v>
          </cell>
          <cell r="AI1141" t="e">
            <v>#N/A</v>
          </cell>
          <cell r="AJ1141" t="e">
            <v>#N/A</v>
          </cell>
          <cell r="AK1141" t="e">
            <v>#N/A</v>
          </cell>
        </row>
        <row r="1142">
          <cell r="A1142" t="str">
            <v>FTMDAZNO</v>
          </cell>
          <cell r="B1142" t="str">
            <v>AZ</v>
          </cell>
          <cell r="C1142" t="str">
            <v>AZ</v>
          </cell>
          <cell r="D1142" t="str">
            <v>FT MCDOWELL NORTH</v>
          </cell>
          <cell r="E1142" t="str">
            <v>FTMDAZNORS1</v>
          </cell>
          <cell r="F1142">
            <v>666</v>
          </cell>
          <cell r="G1142" t="str">
            <v>480471</v>
          </cell>
          <cell r="H1142">
            <v>6679</v>
          </cell>
          <cell r="I1142">
            <v>9104</v>
          </cell>
          <cell r="J1142">
            <v>6679</v>
          </cell>
          <cell r="K1142" t="str">
            <v>T600</v>
          </cell>
          <cell r="L1142" t="str">
            <v>9636</v>
          </cell>
          <cell r="M1142" t="str">
            <v>QWEST CORPORATION</v>
          </cell>
          <cell r="N1142" t="str">
            <v>FTMDAZNO</v>
          </cell>
          <cell r="O1142" t="str">
            <v>PHOENIX</v>
          </cell>
          <cell r="P1142" t="str">
            <v>PHOENIX</v>
          </cell>
          <cell r="R1142" t="str">
            <v>Q</v>
          </cell>
          <cell r="S1142" t="str">
            <v>MOUNTAIN WEST</v>
          </cell>
          <cell r="T1142" t="str">
            <v>TERRY BEELER</v>
          </cell>
          <cell r="U1142" t="str">
            <v>QWEST CORPORATION</v>
          </cell>
          <cell r="V1142" t="e">
            <v>#N/A</v>
          </cell>
          <cell r="W1142" t="e">
            <v>#N/A</v>
          </cell>
          <cell r="X1142" t="e">
            <v>#N/A</v>
          </cell>
          <cell r="Y1142" t="e">
            <v>#N/A</v>
          </cell>
          <cell r="Z1142" t="e">
            <v>#N/A</v>
          </cell>
          <cell r="AA1142" t="e">
            <v>#N/A</v>
          </cell>
          <cell r="AB1142" t="e">
            <v>#N/A</v>
          </cell>
          <cell r="AC1142">
            <v>33.717222</v>
          </cell>
          <cell r="AD1142">
            <v>-111.67277799999999</v>
          </cell>
          <cell r="AE1142" t="e">
            <v>#N/A</v>
          </cell>
          <cell r="AF1142" t="e">
            <v>#N/A</v>
          </cell>
          <cell r="AG1142" t="e">
            <v>#N/A</v>
          </cell>
          <cell r="AH1142" t="e">
            <v>#N/A</v>
          </cell>
          <cell r="AI1142" t="e">
            <v>#N/A</v>
          </cell>
          <cell r="AJ1142" t="e">
            <v>#N/A</v>
          </cell>
          <cell r="AK1142" t="e">
            <v>#N/A</v>
          </cell>
        </row>
        <row r="1143">
          <cell r="A1143" t="str">
            <v>FTMDFLXA</v>
          </cell>
          <cell r="B1143" t="str">
            <v>FL</v>
          </cell>
          <cell r="C1143" t="str">
            <v>FL</v>
          </cell>
          <cell r="D1143" t="str">
            <v>FORT MEADE</v>
          </cell>
          <cell r="E1143" t="str">
            <v>FTMDFLXARS0</v>
          </cell>
          <cell r="F1143">
            <v>939</v>
          </cell>
          <cell r="G1143" t="str">
            <v>863285</v>
          </cell>
          <cell r="H1143">
            <v>1016</v>
          </cell>
          <cell r="I1143">
            <v>8144</v>
          </cell>
          <cell r="J1143">
            <v>1016</v>
          </cell>
          <cell r="K1143" t="str">
            <v>T886</v>
          </cell>
          <cell r="L1143" t="str">
            <v>0341</v>
          </cell>
          <cell r="M1143" t="str">
            <v>EMBARQ FLORIDA, INC.</v>
          </cell>
          <cell r="N1143" t="str">
            <v>FTMDFL</v>
          </cell>
          <cell r="O1143" t="str">
            <v>FORT MEADE</v>
          </cell>
          <cell r="P1143" t="str">
            <v>FORT MEADE</v>
          </cell>
          <cell r="R1143" t="str">
            <v>EQ</v>
          </cell>
          <cell r="S1143" t="str">
            <v>EAST</v>
          </cell>
          <cell r="T1143" t="str">
            <v>KEVIN MCCARTER</v>
          </cell>
          <cell r="U1143" t="str">
            <v>EMBARQ FLORIDA, INC.</v>
          </cell>
          <cell r="V1143" t="e">
            <v>#N/A</v>
          </cell>
          <cell r="W1143" t="e">
            <v>#N/A</v>
          </cell>
          <cell r="X1143" t="e">
            <v>#N/A</v>
          </cell>
          <cell r="Y1143" t="e">
            <v>#N/A</v>
          </cell>
          <cell r="Z1143" t="e">
            <v>#N/A</v>
          </cell>
          <cell r="AA1143" t="e">
            <v>#N/A</v>
          </cell>
          <cell r="AB1143" t="e">
            <v>#N/A</v>
          </cell>
          <cell r="AC1143">
            <v>27.756257000000002</v>
          </cell>
          <cell r="AD1143">
            <v>-81.801781000000005</v>
          </cell>
          <cell r="AE1143" t="e">
            <v>#N/A</v>
          </cell>
          <cell r="AF1143" t="e">
            <v>#N/A</v>
          </cell>
          <cell r="AG1143" t="e">
            <v>#N/A</v>
          </cell>
          <cell r="AH1143" t="e">
            <v>#N/A</v>
          </cell>
          <cell r="AI1143" t="e">
            <v>#N/A</v>
          </cell>
          <cell r="AJ1143" t="e">
            <v>#N/A</v>
          </cell>
          <cell r="AK1143" t="e">
            <v>#N/A</v>
          </cell>
        </row>
        <row r="1144">
          <cell r="A1144" t="str">
            <v>FTMDIATC</v>
          </cell>
          <cell r="B1144" t="str">
            <v>IA</v>
          </cell>
          <cell r="C1144" t="str">
            <v>IA</v>
          </cell>
          <cell r="D1144" t="str">
            <v>FT MADISON</v>
          </cell>
          <cell r="E1144" t="str">
            <v>FTMDIATCRS3</v>
          </cell>
          <cell r="F1144">
            <v>634</v>
          </cell>
          <cell r="G1144" t="str">
            <v>319372</v>
          </cell>
          <cell r="H1144">
            <v>3843</v>
          </cell>
          <cell r="I1144">
            <v>6500</v>
          </cell>
          <cell r="J1144">
            <v>3843</v>
          </cell>
          <cell r="K1144" t="str">
            <v>T600</v>
          </cell>
          <cell r="L1144" t="str">
            <v>9631</v>
          </cell>
          <cell r="M1144" t="str">
            <v>QWEST CORPORATION</v>
          </cell>
          <cell r="N1144" t="str">
            <v>FTMDIATC</v>
          </cell>
          <cell r="O1144" t="str">
            <v>FT. MADISON</v>
          </cell>
          <cell r="P1144" t="str">
            <v>FT MADISON</v>
          </cell>
          <cell r="R1144" t="str">
            <v>Q</v>
          </cell>
          <cell r="S1144" t="str">
            <v>MIDWEST</v>
          </cell>
          <cell r="T1144" t="str">
            <v>DUANE RING</v>
          </cell>
          <cell r="U1144" t="str">
            <v>QWEST CORPORATION</v>
          </cell>
          <cell r="V1144" t="e">
            <v>#N/A</v>
          </cell>
          <cell r="W1144" t="e">
            <v>#N/A</v>
          </cell>
          <cell r="X1144" t="e">
            <v>#N/A</v>
          </cell>
          <cell r="Y1144" t="e">
            <v>#N/A</v>
          </cell>
          <cell r="Z1144" t="e">
            <v>#N/A</v>
          </cell>
          <cell r="AA1144" t="e">
            <v>#N/A</v>
          </cell>
          <cell r="AB1144" t="e">
            <v>#N/A</v>
          </cell>
          <cell r="AC1144">
            <v>40.630833000000003</v>
          </cell>
          <cell r="AD1144">
            <v>-91.316108999999997</v>
          </cell>
          <cell r="AE1144" t="e">
            <v>#N/A</v>
          </cell>
          <cell r="AF1144" t="e">
            <v>#N/A</v>
          </cell>
          <cell r="AG1144" t="e">
            <v>#N/A</v>
          </cell>
          <cell r="AH1144" t="e">
            <v>#N/A</v>
          </cell>
          <cell r="AI1144" t="e">
            <v>#N/A</v>
          </cell>
          <cell r="AJ1144" t="e">
            <v>#N/A</v>
          </cell>
          <cell r="AK1144" t="e">
            <v>#N/A</v>
          </cell>
        </row>
        <row r="1145">
          <cell r="A1145" t="str">
            <v>FTMRALXA</v>
          </cell>
          <cell r="B1145" t="str">
            <v>AL</v>
          </cell>
          <cell r="C1145" t="str">
            <v>AL</v>
          </cell>
          <cell r="D1145" t="str">
            <v>FORT MORGAN</v>
          </cell>
          <cell r="E1145" t="str">
            <v>FTMRALXARS0</v>
          </cell>
          <cell r="F1145">
            <v>480</v>
          </cell>
          <cell r="G1145" t="str">
            <v>251540</v>
          </cell>
          <cell r="H1145">
            <v>2297</v>
          </cell>
          <cell r="I1145">
            <v>8242</v>
          </cell>
          <cell r="J1145">
            <v>2297</v>
          </cell>
          <cell r="K1145" t="str">
            <v>T821</v>
          </cell>
          <cell r="L1145" t="str">
            <v>0298</v>
          </cell>
          <cell r="M1145" t="str">
            <v>GULF TELEPHONE</v>
          </cell>
          <cell r="N1145" t="str">
            <v>FTMRAL</v>
          </cell>
          <cell r="O1145" t="str">
            <v>FORT MORGAN</v>
          </cell>
          <cell r="P1145" t="str">
            <v>FOLEY</v>
          </cell>
          <cell r="R1145" t="str">
            <v>CT</v>
          </cell>
          <cell r="S1145" t="str">
            <v>EAST</v>
          </cell>
          <cell r="T1145" t="str">
            <v>KEVIN MCCARTER</v>
          </cell>
          <cell r="U1145" t="str">
            <v>Gulf Telephone Company</v>
          </cell>
          <cell r="V1145" t="str">
            <v>Madison River Tel FCC #1 Sect 18</v>
          </cell>
          <cell r="W1145">
            <v>298</v>
          </cell>
          <cell r="X1145" t="str">
            <v>MOBILE ALABAMA</v>
          </cell>
          <cell r="Y1145">
            <v>8242</v>
          </cell>
          <cell r="Z1145">
            <v>2297</v>
          </cell>
          <cell r="AA1145">
            <v>0</v>
          </cell>
          <cell r="AB1145">
            <v>0</v>
          </cell>
          <cell r="AC1145">
            <v>30.235838534238145</v>
          </cell>
          <cell r="AD1145">
            <v>-87.900533072062501</v>
          </cell>
          <cell r="AE1145" t="str">
            <v>DRAWER 670 FOLY</v>
          </cell>
          <cell r="AF1145" t="str">
            <v>FORT MORGAN</v>
          </cell>
          <cell r="AG1145" t="str">
            <v>36542</v>
          </cell>
          <cell r="AH1145">
            <v>0</v>
          </cell>
          <cell r="AI1145" t="str">
            <v>X</v>
          </cell>
          <cell r="AJ1145" t="str">
            <v>-</v>
          </cell>
          <cell r="AK1145" t="str">
            <v>X</v>
          </cell>
        </row>
        <row r="1146">
          <cell r="A1146" t="str">
            <v>FTMRALXB</v>
          </cell>
          <cell r="B1146" t="str">
            <v>AL</v>
          </cell>
          <cell r="C1146" t="str">
            <v>AL</v>
          </cell>
          <cell r="D1146" t="str">
            <v>FORT MORGAN WEST</v>
          </cell>
          <cell r="E1146" t="str">
            <v>FTMRALXBRS0</v>
          </cell>
          <cell r="F1146">
            <v>480</v>
          </cell>
          <cell r="G1146" t="str">
            <v>251543</v>
          </cell>
          <cell r="H1146">
            <v>2311</v>
          </cell>
          <cell r="I1146">
            <v>8250</v>
          </cell>
          <cell r="J1146">
            <v>2311</v>
          </cell>
          <cell r="K1146" t="str">
            <v>T821</v>
          </cell>
          <cell r="L1146" t="str">
            <v>0298</v>
          </cell>
          <cell r="M1146" t="str">
            <v>GULF TELEPHONE</v>
          </cell>
          <cell r="N1146" t="str">
            <v>FTMRAL</v>
          </cell>
          <cell r="O1146" t="str">
            <v>FORT MORGAN</v>
          </cell>
          <cell r="P1146" t="str">
            <v>FOLEY</v>
          </cell>
          <cell r="R1146" t="str">
            <v>CT</v>
          </cell>
          <cell r="S1146" t="str">
            <v>EAST</v>
          </cell>
          <cell r="T1146" t="str">
            <v>KEVIN MCCARTER</v>
          </cell>
          <cell r="U1146" t="str">
            <v>Gulf Telephone Company</v>
          </cell>
          <cell r="V1146" t="str">
            <v>Madison River Tel FCC #1 Sect 18</v>
          </cell>
          <cell r="W1146">
            <v>298</v>
          </cell>
          <cell r="X1146" t="str">
            <v>MOBILE ALABAMA</v>
          </cell>
          <cell r="Y1146">
            <v>8250</v>
          </cell>
          <cell r="Z1146">
            <v>2311</v>
          </cell>
          <cell r="AA1146">
            <v>0</v>
          </cell>
          <cell r="AB1146">
            <v>0</v>
          </cell>
          <cell r="AC1146">
            <v>30.232666746783448</v>
          </cell>
          <cell r="AD1146">
            <v>-87.985560011389623</v>
          </cell>
          <cell r="AE1146" t="str">
            <v>490 BENARD CIR C</v>
          </cell>
          <cell r="AF1146" t="str">
            <v>GULF SHORES</v>
          </cell>
          <cell r="AG1146" t="str">
            <v>36542</v>
          </cell>
          <cell r="AH1146">
            <v>0</v>
          </cell>
          <cell r="AI1146" t="str">
            <v>X</v>
          </cell>
          <cell r="AJ1146" t="str">
            <v>-</v>
          </cell>
          <cell r="AK1146" t="str">
            <v>X</v>
          </cell>
        </row>
        <row r="1147">
          <cell r="A1147" t="str">
            <v>FTMRCOMA</v>
          </cell>
          <cell r="B1147" t="str">
            <v>CO</v>
          </cell>
          <cell r="C1147" t="str">
            <v>CO</v>
          </cell>
          <cell r="D1147" t="str">
            <v>FT MORGAN</v>
          </cell>
          <cell r="E1147" t="str">
            <v>FTMRCOMADS0</v>
          </cell>
          <cell r="F1147">
            <v>656</v>
          </cell>
          <cell r="G1147" t="str">
            <v>970542</v>
          </cell>
          <cell r="H1147">
            <v>5740</v>
          </cell>
          <cell r="I1147">
            <v>7337</v>
          </cell>
          <cell r="J1147">
            <v>5740</v>
          </cell>
          <cell r="K1147" t="str">
            <v>T600</v>
          </cell>
          <cell r="L1147" t="str">
            <v>9636</v>
          </cell>
          <cell r="M1147" t="str">
            <v>QWEST CORPORATION</v>
          </cell>
          <cell r="N1147" t="str">
            <v>FTMRCOMA</v>
          </cell>
          <cell r="O1147" t="str">
            <v>FT MORGAN</v>
          </cell>
          <cell r="P1147" t="str">
            <v>FORTMORGAN</v>
          </cell>
          <cell r="R1147" t="str">
            <v>Q</v>
          </cell>
          <cell r="S1147" t="str">
            <v>MOUNTAIN WEST</v>
          </cell>
          <cell r="T1147" t="str">
            <v>TERRY BEELER</v>
          </cell>
          <cell r="U1147" t="str">
            <v>QWEST CORPORATION</v>
          </cell>
          <cell r="V1147" t="e">
            <v>#N/A</v>
          </cell>
          <cell r="W1147" t="e">
            <v>#N/A</v>
          </cell>
          <cell r="X1147" t="e">
            <v>#N/A</v>
          </cell>
          <cell r="Y1147" t="e">
            <v>#N/A</v>
          </cell>
          <cell r="Z1147" t="e">
            <v>#N/A</v>
          </cell>
          <cell r="AA1147" t="e">
            <v>#N/A</v>
          </cell>
          <cell r="AB1147" t="e">
            <v>#N/A</v>
          </cell>
          <cell r="AC1147">
            <v>40.250557000000001</v>
          </cell>
          <cell r="AD1147">
            <v>-103.79972100000001</v>
          </cell>
          <cell r="AE1147" t="e">
            <v>#N/A</v>
          </cell>
          <cell r="AF1147" t="e">
            <v>#N/A</v>
          </cell>
          <cell r="AG1147" t="e">
            <v>#N/A</v>
          </cell>
          <cell r="AH1147" t="e">
            <v>#N/A</v>
          </cell>
          <cell r="AI1147" t="e">
            <v>#N/A</v>
          </cell>
          <cell r="AJ1147" t="e">
            <v>#N/A</v>
          </cell>
          <cell r="AK1147" t="e">
            <v>#N/A</v>
          </cell>
        </row>
        <row r="1148">
          <cell r="A1148" t="str">
            <v>FTMYFLXA</v>
          </cell>
          <cell r="B1148" t="str">
            <v>FL</v>
          </cell>
          <cell r="C1148" t="str">
            <v>FL</v>
          </cell>
          <cell r="D1148" t="str">
            <v>FORT MYERS MAIN</v>
          </cell>
          <cell r="E1148" t="str">
            <v>FTMYFLXADS0</v>
          </cell>
          <cell r="F1148">
            <v>939</v>
          </cell>
          <cell r="G1148" t="str">
            <v>239226</v>
          </cell>
          <cell r="H1148">
            <v>906</v>
          </cell>
          <cell r="I1148">
            <v>8360</v>
          </cell>
          <cell r="J1148">
            <v>906</v>
          </cell>
          <cell r="K1148" t="str">
            <v>T886</v>
          </cell>
          <cell r="L1148" t="str">
            <v>0341</v>
          </cell>
          <cell r="M1148" t="str">
            <v>EMBARQ FLORIDA, INC.</v>
          </cell>
          <cell r="N1148" t="str">
            <v>FTMYFL</v>
          </cell>
          <cell r="O1148" t="str">
            <v>FORT MYERS</v>
          </cell>
          <cell r="P1148" t="str">
            <v>FORT MYERS</v>
          </cell>
          <cell r="R1148" t="str">
            <v>EQ</v>
          </cell>
          <cell r="S1148" t="str">
            <v>EAST</v>
          </cell>
          <cell r="T1148" t="str">
            <v>KEVIN MCCARTER</v>
          </cell>
          <cell r="U1148" t="str">
            <v>EMBARQ FLORIDA, INC.</v>
          </cell>
          <cell r="V1148" t="e">
            <v>#N/A</v>
          </cell>
          <cell r="W1148" t="e">
            <v>#N/A</v>
          </cell>
          <cell r="X1148" t="e">
            <v>#N/A</v>
          </cell>
          <cell r="Y1148" t="e">
            <v>#N/A</v>
          </cell>
          <cell r="Z1148" t="e">
            <v>#N/A</v>
          </cell>
          <cell r="AA1148" t="e">
            <v>#N/A</v>
          </cell>
          <cell r="AB1148" t="e">
            <v>#N/A</v>
          </cell>
          <cell r="AC1148">
            <v>26.644462999999998</v>
          </cell>
          <cell r="AD1148">
            <v>-81.867913999999999</v>
          </cell>
          <cell r="AE1148" t="e">
            <v>#N/A</v>
          </cell>
          <cell r="AF1148" t="e">
            <v>#N/A</v>
          </cell>
          <cell r="AG1148" t="e">
            <v>#N/A</v>
          </cell>
          <cell r="AH1148" t="e">
            <v>#N/A</v>
          </cell>
          <cell r="AI1148" t="e">
            <v>#N/A</v>
          </cell>
          <cell r="AJ1148" t="e">
            <v>#N/A</v>
          </cell>
          <cell r="AK1148" t="e">
            <v>#N/A</v>
          </cell>
        </row>
        <row r="1149">
          <cell r="A1149" t="str">
            <v>FTMYFLXB</v>
          </cell>
          <cell r="B1149" t="str">
            <v>FL</v>
          </cell>
          <cell r="C1149" t="str">
            <v>FL</v>
          </cell>
          <cell r="D1149" t="str">
            <v>EAST FORT MYERS</v>
          </cell>
          <cell r="E1149" t="str">
            <v>FTMYFLXBDS0</v>
          </cell>
          <cell r="F1149">
            <v>939</v>
          </cell>
          <cell r="G1149" t="str">
            <v>239690</v>
          </cell>
          <cell r="H1149">
            <v>901</v>
          </cell>
          <cell r="I1149">
            <v>8349</v>
          </cell>
          <cell r="J1149">
            <v>901</v>
          </cell>
          <cell r="K1149" t="str">
            <v>T886</v>
          </cell>
          <cell r="L1149" t="str">
            <v>0341</v>
          </cell>
          <cell r="M1149" t="str">
            <v>EMBARQ FLORIDA, INC.</v>
          </cell>
          <cell r="N1149" t="str">
            <v>FTMEFL</v>
          </cell>
          <cell r="O1149" t="str">
            <v>FORT MYERS</v>
          </cell>
          <cell r="P1149" t="str">
            <v>FORT MYERS</v>
          </cell>
          <cell r="R1149" t="str">
            <v>EQ</v>
          </cell>
          <cell r="S1149" t="str">
            <v>EAST</v>
          </cell>
          <cell r="T1149" t="str">
            <v>KEVIN MCCARTER</v>
          </cell>
          <cell r="U1149" t="str">
            <v>EMBARQ FLORIDA, INC.</v>
          </cell>
          <cell r="V1149" t="e">
            <v>#N/A</v>
          </cell>
          <cell r="W1149" t="e">
            <v>#N/A</v>
          </cell>
          <cell r="X1149" t="e">
            <v>#N/A</v>
          </cell>
          <cell r="Y1149" t="e">
            <v>#N/A</v>
          </cell>
          <cell r="Z1149" t="e">
            <v>#N/A</v>
          </cell>
          <cell r="AA1149" t="e">
            <v>#N/A</v>
          </cell>
          <cell r="AB1149" t="e">
            <v>#N/A</v>
          </cell>
          <cell r="AC1149">
            <v>26.673998999999998</v>
          </cell>
          <cell r="AD1149">
            <v>-81.817064000000002</v>
          </cell>
          <cell r="AE1149" t="e">
            <v>#N/A</v>
          </cell>
          <cell r="AF1149" t="e">
            <v>#N/A</v>
          </cell>
          <cell r="AG1149" t="e">
            <v>#N/A</v>
          </cell>
          <cell r="AH1149" t="e">
            <v>#N/A</v>
          </cell>
          <cell r="AI1149" t="e">
            <v>#N/A</v>
          </cell>
          <cell r="AJ1149" t="e">
            <v>#N/A</v>
          </cell>
          <cell r="AK1149" t="e">
            <v>#N/A</v>
          </cell>
        </row>
        <row r="1150">
          <cell r="A1150" t="str">
            <v>FTMYFLXC</v>
          </cell>
          <cell r="B1150" t="str">
            <v>FL</v>
          </cell>
          <cell r="C1150" t="str">
            <v>FL</v>
          </cell>
          <cell r="D1150" t="str">
            <v>SOUTH FORT MYERS</v>
          </cell>
          <cell r="E1150" t="str">
            <v>FTMYFLXCDS2</v>
          </cell>
          <cell r="F1150">
            <v>939</v>
          </cell>
          <cell r="G1150" t="str">
            <v>239274</v>
          </cell>
          <cell r="H1150">
            <v>903</v>
          </cell>
          <cell r="I1150">
            <v>8367</v>
          </cell>
          <cell r="J1150">
            <v>903</v>
          </cell>
          <cell r="K1150" t="str">
            <v>T886</v>
          </cell>
          <cell r="L1150" t="str">
            <v>0341</v>
          </cell>
          <cell r="M1150" t="str">
            <v>EMBARQ FLORIDA, INC.</v>
          </cell>
          <cell r="N1150" t="str">
            <v>FTMSFL</v>
          </cell>
          <cell r="O1150" t="str">
            <v>FORT MYERS</v>
          </cell>
          <cell r="P1150" t="str">
            <v>FORT MYERS</v>
          </cell>
          <cell r="R1150" t="str">
            <v>EQ</v>
          </cell>
          <cell r="S1150" t="str">
            <v>EAST</v>
          </cell>
          <cell r="T1150" t="str">
            <v>KEVIN MCCARTER</v>
          </cell>
          <cell r="U1150" t="str">
            <v>EMBARQ FLORIDA, INC.</v>
          </cell>
          <cell r="V1150" t="e">
            <v>#N/A</v>
          </cell>
          <cell r="W1150" t="e">
            <v>#N/A</v>
          </cell>
          <cell r="X1150" t="e">
            <v>#N/A</v>
          </cell>
          <cell r="Y1150" t="e">
            <v>#N/A</v>
          </cell>
          <cell r="Z1150" t="e">
            <v>#N/A</v>
          </cell>
          <cell r="AA1150" t="e">
            <v>#N/A</v>
          </cell>
          <cell r="AB1150" t="e">
            <v>#N/A</v>
          </cell>
          <cell r="AC1150">
            <v>26.605757000000001</v>
          </cell>
          <cell r="AD1150">
            <v>-81.871289000000004</v>
          </cell>
          <cell r="AE1150" t="e">
            <v>#N/A</v>
          </cell>
          <cell r="AF1150" t="e">
            <v>#N/A</v>
          </cell>
          <cell r="AG1150" t="e">
            <v>#N/A</v>
          </cell>
          <cell r="AH1150" t="e">
            <v>#N/A</v>
          </cell>
          <cell r="AI1150" t="e">
            <v>#N/A</v>
          </cell>
          <cell r="AJ1150" t="e">
            <v>#N/A</v>
          </cell>
          <cell r="AK1150" t="e">
            <v>#N/A</v>
          </cell>
        </row>
        <row r="1151">
          <cell r="A1151" t="str">
            <v>FTPRSDCE</v>
          </cell>
          <cell r="B1151" t="str">
            <v>SD</v>
          </cell>
          <cell r="C1151" t="str">
            <v>SD</v>
          </cell>
          <cell r="D1151" t="str">
            <v>FORT PIERRE</v>
          </cell>
          <cell r="E1151" t="str">
            <v>FTPRSDCERS1</v>
          </cell>
          <cell r="F1151">
            <v>640</v>
          </cell>
          <cell r="G1151" t="str">
            <v>605223</v>
          </cell>
          <cell r="H1151">
            <v>5499</v>
          </cell>
          <cell r="I1151">
            <v>6319</v>
          </cell>
          <cell r="J1151">
            <v>5499</v>
          </cell>
          <cell r="K1151" t="str">
            <v>T600</v>
          </cell>
          <cell r="L1151" t="str">
            <v>9631</v>
          </cell>
          <cell r="M1151" t="str">
            <v>QWEST CORPORATION</v>
          </cell>
          <cell r="N1151" t="str">
            <v>FTPRSDCE</v>
          </cell>
          <cell r="O1151" t="str">
            <v>PIERRE</v>
          </cell>
          <cell r="P1151" t="str">
            <v>PIERRE</v>
          </cell>
          <cell r="R1151" t="str">
            <v>Q</v>
          </cell>
          <cell r="S1151" t="str">
            <v>MIDWEST</v>
          </cell>
          <cell r="T1151" t="str">
            <v>DUANE RING</v>
          </cell>
          <cell r="U1151" t="str">
            <v>QWEST CORPORATION</v>
          </cell>
          <cell r="V1151" t="e">
            <v>#N/A</v>
          </cell>
          <cell r="W1151" t="e">
            <v>#N/A</v>
          </cell>
          <cell r="X1151" t="e">
            <v>#N/A</v>
          </cell>
          <cell r="Y1151" t="e">
            <v>#N/A</v>
          </cell>
          <cell r="Z1151" t="e">
            <v>#N/A</v>
          </cell>
          <cell r="AA1151" t="e">
            <v>#N/A</v>
          </cell>
          <cell r="AB1151" t="e">
            <v>#N/A</v>
          </cell>
          <cell r="AC1151">
            <v>44.354170000000003</v>
          </cell>
          <cell r="AD1151">
            <v>-100.370341</v>
          </cell>
          <cell r="AE1151" t="e">
            <v>#N/A</v>
          </cell>
          <cell r="AF1151" t="e">
            <v>#N/A</v>
          </cell>
          <cell r="AG1151" t="e">
            <v>#N/A</v>
          </cell>
          <cell r="AH1151" t="e">
            <v>#N/A</v>
          </cell>
          <cell r="AI1151" t="e">
            <v>#N/A</v>
          </cell>
          <cell r="AJ1151" t="e">
            <v>#N/A</v>
          </cell>
          <cell r="AK1151" t="e">
            <v>#N/A</v>
          </cell>
        </row>
        <row r="1152">
          <cell r="A1152" t="str">
            <v>FTVLINXA</v>
          </cell>
          <cell r="B1152" t="str">
            <v>IN</v>
          </cell>
          <cell r="C1152" t="str">
            <v>IN</v>
          </cell>
          <cell r="D1152" t="str">
            <v>FORTVILLE</v>
          </cell>
          <cell r="E1152" t="str">
            <v>FTVLINXADS0</v>
          </cell>
          <cell r="F1152">
            <v>336</v>
          </cell>
          <cell r="G1152" t="str">
            <v>317485</v>
          </cell>
          <cell r="H1152">
            <v>2967</v>
          </cell>
          <cell r="I1152">
            <v>6217</v>
          </cell>
          <cell r="J1152">
            <v>2967</v>
          </cell>
          <cell r="K1152" t="str">
            <v>T865</v>
          </cell>
          <cell r="L1152" t="str">
            <v>0832</v>
          </cell>
          <cell r="M1152" t="str">
            <v>UNITED TEL. CO. OF INDIANA, INC.</v>
          </cell>
          <cell r="N1152" t="str">
            <v>FTVLIN</v>
          </cell>
          <cell r="O1152" t="str">
            <v>FORTVILLE</v>
          </cell>
          <cell r="P1152" t="str">
            <v>FORTVILLE</v>
          </cell>
          <cell r="R1152" t="str">
            <v>EQ</v>
          </cell>
          <cell r="S1152" t="str">
            <v>MIDWEST</v>
          </cell>
          <cell r="T1152" t="str">
            <v>DUANE RING</v>
          </cell>
          <cell r="U1152" t="str">
            <v>UNITED TEL. CO. OF INDIANA, INC.</v>
          </cell>
          <cell r="V1152" t="e">
            <v>#N/A</v>
          </cell>
          <cell r="W1152" t="e">
            <v>#N/A</v>
          </cell>
          <cell r="X1152" t="e">
            <v>#N/A</v>
          </cell>
          <cell r="Y1152" t="e">
            <v>#N/A</v>
          </cell>
          <cell r="Z1152" t="e">
            <v>#N/A</v>
          </cell>
          <cell r="AA1152" t="e">
            <v>#N/A</v>
          </cell>
          <cell r="AB1152" t="e">
            <v>#N/A</v>
          </cell>
          <cell r="AC1152">
            <v>39.933853999999997</v>
          </cell>
          <cell r="AD1152">
            <v>-85.850459999999998</v>
          </cell>
          <cell r="AE1152" t="e">
            <v>#N/A</v>
          </cell>
          <cell r="AF1152" t="e">
            <v>#N/A</v>
          </cell>
          <cell r="AG1152" t="e">
            <v>#N/A</v>
          </cell>
          <cell r="AH1152" t="e">
            <v>#N/A</v>
          </cell>
          <cell r="AI1152" t="e">
            <v>#N/A</v>
          </cell>
          <cell r="AJ1152" t="e">
            <v>#N/A</v>
          </cell>
          <cell r="AK1152" t="e">
            <v>#N/A</v>
          </cell>
        </row>
        <row r="1153">
          <cell r="A1153" t="str">
            <v>FTVLWIXA</v>
          </cell>
          <cell r="B1153" t="str">
            <v>WI</v>
          </cell>
          <cell r="C1153" t="str">
            <v>WI</v>
          </cell>
          <cell r="D1153" t="str">
            <v>FOOTVILLE</v>
          </cell>
          <cell r="E1153" t="str">
            <v>FTVLWIXADS0</v>
          </cell>
          <cell r="F1153">
            <v>354</v>
          </cell>
          <cell r="G1153" t="str">
            <v>608876</v>
          </cell>
          <cell r="H1153">
            <v>3731</v>
          </cell>
          <cell r="I1153">
            <v>5952</v>
          </cell>
          <cell r="J1153">
            <v>3731</v>
          </cell>
          <cell r="K1153" t="str">
            <v>T161</v>
          </cell>
          <cell r="L1153" t="str">
            <v>0970</v>
          </cell>
          <cell r="M1153" t="str">
            <v>CENTURYTEL MW-WI-WAYSIDE</v>
          </cell>
          <cell r="N1153" t="str">
            <v>FTVLWI</v>
          </cell>
          <cell r="O1153" t="str">
            <v>FOOTVILLE</v>
          </cell>
          <cell r="P1153" t="str">
            <v>FOOTVILLE</v>
          </cell>
          <cell r="R1153" t="str">
            <v>CT</v>
          </cell>
          <cell r="S1153" t="str">
            <v>MIDWEST</v>
          </cell>
          <cell r="T1153" t="str">
            <v>DUANE RING</v>
          </cell>
          <cell r="U1153" t="str">
            <v>CenturyTel of the Midwest-Wisconsin, LLC</v>
          </cell>
          <cell r="V1153" t="str">
            <v>NECA</v>
          </cell>
          <cell r="W1153">
            <v>970</v>
          </cell>
          <cell r="X1153" t="str">
            <v>SOUTHWEST WISCONSIN</v>
          </cell>
          <cell r="Y1153">
            <v>5952</v>
          </cell>
          <cell r="Z1153">
            <v>3731</v>
          </cell>
          <cell r="AA1153">
            <v>0</v>
          </cell>
          <cell r="AB1153">
            <v>0</v>
          </cell>
          <cell r="AC1153">
            <v>42.672122362071804</v>
          </cell>
          <cell r="AD1153">
            <v>-89.208371261033051</v>
          </cell>
          <cell r="AE1153" t="str">
            <v>115 CENTER</v>
          </cell>
          <cell r="AF1153" t="str">
            <v>FOOTVILLE</v>
          </cell>
          <cell r="AG1153" t="str">
            <v>53537</v>
          </cell>
          <cell r="AH1153">
            <v>0</v>
          </cell>
          <cell r="AI1153" t="str">
            <v>X</v>
          </cell>
          <cell r="AJ1153" t="str">
            <v>-</v>
          </cell>
          <cell r="AK1153" t="str">
            <v>-</v>
          </cell>
        </row>
        <row r="1154">
          <cell r="A1154" t="str">
            <v>FTWBFLXA</v>
          </cell>
          <cell r="B1154" t="str">
            <v>FL</v>
          </cell>
          <cell r="C1154" t="str">
            <v>FL</v>
          </cell>
          <cell r="D1154" t="str">
            <v>HOLLYWOOD</v>
          </cell>
          <cell r="E1154" t="str">
            <v>FTWBFLXADS0</v>
          </cell>
          <cell r="F1154">
            <v>448</v>
          </cell>
          <cell r="G1154" t="str">
            <v>850200</v>
          </cell>
          <cell r="H1154">
            <v>2096</v>
          </cell>
          <cell r="I1154">
            <v>8094</v>
          </cell>
          <cell r="J1154">
            <v>2096</v>
          </cell>
          <cell r="K1154" t="str">
            <v>T863</v>
          </cell>
          <cell r="L1154" t="str">
            <v>0340</v>
          </cell>
          <cell r="M1154" t="str">
            <v>EMBARQ FLORIDA INC. (CENTRAL)</v>
          </cell>
          <cell r="N1154" t="str">
            <v>FWHOFL</v>
          </cell>
          <cell r="O1154" t="str">
            <v>FT. WALTON BEACH</v>
          </cell>
          <cell r="P1154" t="str">
            <v>FTWALTNBCH</v>
          </cell>
          <cell r="R1154" t="str">
            <v>EQ</v>
          </cell>
          <cell r="S1154" t="str">
            <v>EAST</v>
          </cell>
          <cell r="T1154" t="str">
            <v>KEVIN MCCARTER</v>
          </cell>
          <cell r="U1154" t="str">
            <v>EMBARQ FLORIDA INC. (CENTRAL)</v>
          </cell>
          <cell r="V1154" t="e">
            <v>#N/A</v>
          </cell>
          <cell r="W1154" t="e">
            <v>#N/A</v>
          </cell>
          <cell r="X1154" t="e">
            <v>#N/A</v>
          </cell>
          <cell r="Y1154" t="e">
            <v>#N/A</v>
          </cell>
          <cell r="Z1154" t="e">
            <v>#N/A</v>
          </cell>
          <cell r="AA1154" t="e">
            <v>#N/A</v>
          </cell>
          <cell r="AB1154" t="e">
            <v>#N/A</v>
          </cell>
          <cell r="AC1154">
            <v>30.411498999999999</v>
          </cell>
          <cell r="AD1154">
            <v>-86.600964000000005</v>
          </cell>
          <cell r="AE1154" t="e">
            <v>#N/A</v>
          </cell>
          <cell r="AF1154" t="e">
            <v>#N/A</v>
          </cell>
          <cell r="AG1154" t="e">
            <v>#N/A</v>
          </cell>
          <cell r="AH1154" t="e">
            <v>#N/A</v>
          </cell>
          <cell r="AI1154" t="e">
            <v>#N/A</v>
          </cell>
          <cell r="AJ1154" t="e">
            <v>#N/A</v>
          </cell>
          <cell r="AK1154" t="e">
            <v>#N/A</v>
          </cell>
        </row>
        <row r="1155">
          <cell r="A1155" t="str">
            <v>FTWBFLXB</v>
          </cell>
          <cell r="B1155" t="str">
            <v>FL</v>
          </cell>
          <cell r="C1155" t="str">
            <v>FL</v>
          </cell>
          <cell r="D1155" t="str">
            <v>DENTON</v>
          </cell>
          <cell r="E1155" t="str">
            <v>FTWBFLXBDS0</v>
          </cell>
          <cell r="F1155">
            <v>448</v>
          </cell>
          <cell r="G1155" t="str">
            <v>850314</v>
          </cell>
          <cell r="H1155">
            <v>2104</v>
          </cell>
          <cell r="I1155">
            <v>8090</v>
          </cell>
          <cell r="J1155">
            <v>2104</v>
          </cell>
          <cell r="K1155" t="str">
            <v>T863</v>
          </cell>
          <cell r="L1155" t="str">
            <v>0340</v>
          </cell>
          <cell r="M1155" t="str">
            <v>EMBARQ FLORIDA INC. (CENTRAL)</v>
          </cell>
          <cell r="N1155" t="str">
            <v>FWDEFL</v>
          </cell>
          <cell r="O1155" t="str">
            <v>FT. WALTON BEACH</v>
          </cell>
          <cell r="P1155" t="str">
            <v>FTWALTNBCH</v>
          </cell>
          <cell r="R1155" t="str">
            <v>EQ</v>
          </cell>
          <cell r="S1155" t="str">
            <v>EAST</v>
          </cell>
          <cell r="T1155" t="str">
            <v>KEVIN MCCARTER</v>
          </cell>
          <cell r="U1155" t="str">
            <v>EMBARQ FLORIDA INC. (CENTRAL)</v>
          </cell>
          <cell r="V1155" t="e">
            <v>#N/A</v>
          </cell>
          <cell r="W1155" t="e">
            <v>#N/A</v>
          </cell>
          <cell r="X1155" t="e">
            <v>#N/A</v>
          </cell>
          <cell r="Y1155" t="e">
            <v>#N/A</v>
          </cell>
          <cell r="Z1155" t="e">
            <v>#N/A</v>
          </cell>
          <cell r="AA1155" t="e">
            <v>#N/A</v>
          </cell>
          <cell r="AB1155" t="e">
            <v>#N/A</v>
          </cell>
          <cell r="AC1155">
            <v>30.439170000000001</v>
          </cell>
          <cell r="AD1155">
            <v>-86.625099000000006</v>
          </cell>
          <cell r="AE1155" t="e">
            <v>#N/A</v>
          </cell>
          <cell r="AF1155" t="e">
            <v>#N/A</v>
          </cell>
          <cell r="AG1155" t="e">
            <v>#N/A</v>
          </cell>
          <cell r="AH1155" t="e">
            <v>#N/A</v>
          </cell>
          <cell r="AI1155" t="e">
            <v>#N/A</v>
          </cell>
          <cell r="AJ1155" t="e">
            <v>#N/A</v>
          </cell>
          <cell r="AK1155" t="e">
            <v>#N/A</v>
          </cell>
        </row>
        <row r="1156">
          <cell r="A1156" t="str">
            <v>FTWBFLXC</v>
          </cell>
          <cell r="B1156" t="str">
            <v>FL</v>
          </cell>
          <cell r="C1156" t="str">
            <v>FL</v>
          </cell>
          <cell r="D1156" t="str">
            <v>MARY ESTER</v>
          </cell>
          <cell r="E1156" t="str">
            <v>FTWBFLXCRS0</v>
          </cell>
          <cell r="F1156">
            <v>448</v>
          </cell>
          <cell r="G1156" t="str">
            <v>850581</v>
          </cell>
          <cell r="H1156">
            <v>2119</v>
          </cell>
          <cell r="I1156">
            <v>8105</v>
          </cell>
          <cell r="J1156">
            <v>2119</v>
          </cell>
          <cell r="K1156" t="str">
            <v>T863</v>
          </cell>
          <cell r="L1156" t="str">
            <v>0340</v>
          </cell>
          <cell r="M1156" t="str">
            <v>EMBARQ FLORIDA INC. (CENTRAL)</v>
          </cell>
          <cell r="N1156" t="str">
            <v>MAREFL</v>
          </cell>
          <cell r="O1156" t="str">
            <v>FT. WALTON BEACH</v>
          </cell>
          <cell r="P1156" t="str">
            <v>FTWALTNBCH</v>
          </cell>
          <cell r="R1156" t="str">
            <v>EQ</v>
          </cell>
          <cell r="S1156" t="str">
            <v>EAST</v>
          </cell>
          <cell r="T1156" t="str">
            <v>KEVIN MCCARTER</v>
          </cell>
          <cell r="U1156" t="str">
            <v>EMBARQ FLORIDA INC. (CENTRAL)</v>
          </cell>
          <cell r="V1156" t="e">
            <v>#N/A</v>
          </cell>
          <cell r="W1156" t="e">
            <v>#N/A</v>
          </cell>
          <cell r="X1156" t="e">
            <v>#N/A</v>
          </cell>
          <cell r="Y1156" t="e">
            <v>#N/A</v>
          </cell>
          <cell r="Z1156" t="e">
            <v>#N/A</v>
          </cell>
          <cell r="AA1156" t="e">
            <v>#N/A</v>
          </cell>
          <cell r="AB1156" t="e">
            <v>#N/A</v>
          </cell>
          <cell r="AC1156">
            <v>30.414981000000001</v>
          </cell>
          <cell r="AD1156">
            <v>-86.732298</v>
          </cell>
          <cell r="AE1156" t="e">
            <v>#N/A</v>
          </cell>
          <cell r="AF1156" t="e">
            <v>#N/A</v>
          </cell>
          <cell r="AG1156" t="e">
            <v>#N/A</v>
          </cell>
          <cell r="AH1156" t="e">
            <v>#N/A</v>
          </cell>
          <cell r="AI1156" t="e">
            <v>#N/A</v>
          </cell>
          <cell r="AJ1156" t="e">
            <v>#N/A</v>
          </cell>
          <cell r="AK1156" t="e">
            <v>#N/A</v>
          </cell>
        </row>
        <row r="1157">
          <cell r="A1157" t="str">
            <v>FULDMNXA</v>
          </cell>
          <cell r="B1157" t="str">
            <v>MN</v>
          </cell>
          <cell r="C1157" t="str">
            <v>MN</v>
          </cell>
          <cell r="D1157" t="str">
            <v>FULDA</v>
          </cell>
          <cell r="E1157" t="str">
            <v>FULDMNXADS0</v>
          </cell>
          <cell r="F1157">
            <v>620</v>
          </cell>
          <cell r="G1157" t="str">
            <v>507425</v>
          </cell>
          <cell r="H1157">
            <v>4763</v>
          </cell>
          <cell r="I1157">
            <v>6145</v>
          </cell>
          <cell r="J1157">
            <v>4763</v>
          </cell>
          <cell r="K1157" t="str">
            <v>T164</v>
          </cell>
          <cell r="L1157" t="str">
            <v>1445</v>
          </cell>
          <cell r="M1157" t="str">
            <v>CENTURYTEL OF MINNESOTA</v>
          </cell>
          <cell r="N1157" t="str">
            <v>FULDMN</v>
          </cell>
          <cell r="O1157" t="str">
            <v>FULDA</v>
          </cell>
          <cell r="P1157" t="str">
            <v>FULDA</v>
          </cell>
          <cell r="R1157" t="str">
            <v>CT</v>
          </cell>
          <cell r="S1157" t="str">
            <v>MIDWEST</v>
          </cell>
          <cell r="T1157" t="str">
            <v>DUANE RING</v>
          </cell>
          <cell r="U1157" t="str">
            <v>CenturyTel of Minnesota, Inc.</v>
          </cell>
          <cell r="V1157" t="str">
            <v>TUECA</v>
          </cell>
          <cell r="W1157">
            <v>1445</v>
          </cell>
          <cell r="X1157" t="str">
            <v>ROCHESTER MINNESOTA</v>
          </cell>
          <cell r="Y1157">
            <v>6145</v>
          </cell>
          <cell r="Z1157">
            <v>4763</v>
          </cell>
          <cell r="AA1157">
            <v>0</v>
          </cell>
          <cell r="AB1157">
            <v>0</v>
          </cell>
          <cell r="AC1157">
            <v>43.871963900005127</v>
          </cell>
          <cell r="AD1157">
            <v>-95.599331091169944</v>
          </cell>
          <cell r="AE1157" t="str">
            <v>207 N LAFAYETTE AVE</v>
          </cell>
          <cell r="AF1157" t="str">
            <v>FULDA</v>
          </cell>
          <cell r="AG1157" t="str">
            <v>56131</v>
          </cell>
          <cell r="AH1157">
            <v>0</v>
          </cell>
          <cell r="AI1157" t="str">
            <v>X</v>
          </cell>
          <cell r="AJ1157" t="str">
            <v>X</v>
          </cell>
          <cell r="AK1157" t="str">
            <v>-</v>
          </cell>
        </row>
        <row r="1158">
          <cell r="A1158" t="str">
            <v>FUTNNENW</v>
          </cell>
          <cell r="B1158" t="str">
            <v>NE</v>
          </cell>
          <cell r="C1158" t="str">
            <v>NE</v>
          </cell>
          <cell r="D1158" t="str">
            <v>FULLERTON</v>
          </cell>
          <cell r="E1158" t="str">
            <v>FUTNNENWRS1</v>
          </cell>
          <cell r="F1158">
            <v>646</v>
          </cell>
          <cell r="G1158" t="str">
            <v>308536</v>
          </cell>
          <cell r="H1158">
            <v>4912</v>
          </cell>
          <cell r="I1158">
            <v>6790</v>
          </cell>
          <cell r="J1158">
            <v>4912</v>
          </cell>
          <cell r="K1158" t="str">
            <v>T600</v>
          </cell>
          <cell r="L1158" t="str">
            <v>9631</v>
          </cell>
          <cell r="M1158" t="str">
            <v>QWEST CORPORATION</v>
          </cell>
          <cell r="N1158" t="str">
            <v>FUTNNENW</v>
          </cell>
          <cell r="O1158" t="str">
            <v>FULLERTON</v>
          </cell>
          <cell r="P1158" t="str">
            <v>FULLERTON</v>
          </cell>
          <cell r="R1158" t="str">
            <v>Q</v>
          </cell>
          <cell r="S1158" t="str">
            <v>MIDWEST</v>
          </cell>
          <cell r="T1158" t="str">
            <v>DUANE RING</v>
          </cell>
          <cell r="U1158" t="str">
            <v>QWEST CORPORATION</v>
          </cell>
          <cell r="V1158" t="e">
            <v>#N/A</v>
          </cell>
          <cell r="W1158" t="e">
            <v>#N/A</v>
          </cell>
          <cell r="X1158" t="e">
            <v>#N/A</v>
          </cell>
          <cell r="Y1158" t="e">
            <v>#N/A</v>
          </cell>
          <cell r="Z1158" t="e">
            <v>#N/A</v>
          </cell>
          <cell r="AA1158" t="e">
            <v>#N/A</v>
          </cell>
          <cell r="AB1158" t="e">
            <v>#N/A</v>
          </cell>
          <cell r="AC1158">
            <v>41.368057</v>
          </cell>
          <cell r="AD1158">
            <v>-97.969718999999998</v>
          </cell>
          <cell r="AE1158" t="e">
            <v>#N/A</v>
          </cell>
          <cell r="AF1158" t="e">
            <v>#N/A</v>
          </cell>
          <cell r="AG1158" t="e">
            <v>#N/A</v>
          </cell>
          <cell r="AH1158" t="e">
            <v>#N/A</v>
          </cell>
          <cell r="AI1158" t="e">
            <v>#N/A</v>
          </cell>
          <cell r="AJ1158" t="e">
            <v>#N/A</v>
          </cell>
          <cell r="AK1158" t="e">
            <v>#N/A</v>
          </cell>
        </row>
        <row r="1159">
          <cell r="A1159" t="str">
            <v>FWLRCOXC</v>
          </cell>
          <cell r="B1159" t="str">
            <v>CO</v>
          </cell>
          <cell r="C1159" t="str">
            <v>CO</v>
          </cell>
          <cell r="D1159" t="str">
            <v>FOWLER</v>
          </cell>
          <cell r="E1159" t="str">
            <v>FWLRCOXCRS1</v>
          </cell>
          <cell r="F1159">
            <v>658</v>
          </cell>
          <cell r="G1159" t="str">
            <v>719263</v>
          </cell>
          <cell r="H1159">
            <v>5638</v>
          </cell>
          <cell r="I1159">
            <v>7785</v>
          </cell>
          <cell r="J1159">
            <v>5638</v>
          </cell>
          <cell r="K1159" t="str">
            <v>T149</v>
          </cell>
          <cell r="L1159" t="str">
            <v>2185</v>
          </cell>
          <cell r="M1159" t="str">
            <v>CENTURYTEL OF EAGLE, INC.</v>
          </cell>
          <cell r="N1159" t="str">
            <v>LJNTCO</v>
          </cell>
          <cell r="O1159" t="str">
            <v>FOWLER</v>
          </cell>
          <cell r="P1159" t="str">
            <v>FOWLER</v>
          </cell>
          <cell r="R1159" t="str">
            <v>CT</v>
          </cell>
          <cell r="S1159" t="str">
            <v>MOUNTAIN WEST</v>
          </cell>
          <cell r="T1159" t="str">
            <v>TERRY BEELER</v>
          </cell>
          <cell r="U1159" t="str">
            <v>CenturyTel of Eagle, Inc.</v>
          </cell>
          <cell r="V1159" t="str">
            <v>TUECA</v>
          </cell>
          <cell r="W1159">
            <v>2185</v>
          </cell>
          <cell r="X1159" t="str">
            <v>COLORADO SPRINGS CO</v>
          </cell>
          <cell r="Y1159">
            <v>7785</v>
          </cell>
          <cell r="Z1159">
            <v>5638</v>
          </cell>
          <cell r="AA1159">
            <v>0</v>
          </cell>
          <cell r="AB1159">
            <v>0</v>
          </cell>
          <cell r="AC1159">
            <v>38.133335871548312</v>
          </cell>
          <cell r="AD1159">
            <v>-104.02419567571813</v>
          </cell>
          <cell r="AE1159" t="str">
            <v>107 7TH ST</v>
          </cell>
          <cell r="AF1159" t="str">
            <v>FOWLER</v>
          </cell>
          <cell r="AG1159" t="str">
            <v>81039</v>
          </cell>
          <cell r="AH1159">
            <v>0</v>
          </cell>
          <cell r="AI1159" t="str">
            <v>X</v>
          </cell>
          <cell r="AJ1159" t="str">
            <v>-</v>
          </cell>
          <cell r="AK1159" t="str">
            <v>X</v>
          </cell>
        </row>
        <row r="1160">
          <cell r="A1160" t="str">
            <v>FWRVALXA</v>
          </cell>
          <cell r="B1160" t="str">
            <v>AL</v>
          </cell>
          <cell r="C1160" t="str">
            <v>AL</v>
          </cell>
          <cell r="D1160" t="str">
            <v>FOWL RIVER</v>
          </cell>
          <cell r="E1160" t="str">
            <v>FWRVALXARS0</v>
          </cell>
          <cell r="F1160">
            <v>480</v>
          </cell>
          <cell r="G1160" t="str">
            <v>251873</v>
          </cell>
          <cell r="H1160">
            <v>2353</v>
          </cell>
          <cell r="I1160">
            <v>8237</v>
          </cell>
          <cell r="J1160">
            <v>2353</v>
          </cell>
          <cell r="K1160" t="str">
            <v>T801</v>
          </cell>
          <cell r="L1160" t="str">
            <v>9789</v>
          </cell>
          <cell r="M1160" t="str">
            <v>CENTURYTEL TEL AL LLC (NORTHERN)</v>
          </cell>
          <cell r="N1160" t="str">
            <v>FWRVAL</v>
          </cell>
          <cell r="O1160" t="str">
            <v>FOWL RIVER</v>
          </cell>
          <cell r="P1160" t="str">
            <v>FOWL RIVER</v>
          </cell>
          <cell r="R1160" t="str">
            <v>CT</v>
          </cell>
          <cell r="S1160" t="str">
            <v>EAST</v>
          </cell>
          <cell r="T1160" t="str">
            <v>KEVIN MCCARTER</v>
          </cell>
          <cell r="U1160" t="str">
            <v>CenturyTel of Alabama, LLC</v>
          </cell>
          <cell r="V1160" t="str">
            <v>CenturyTel FCC #2 and #3</v>
          </cell>
          <cell r="W1160">
            <v>9789</v>
          </cell>
          <cell r="X1160" t="str">
            <v>MOBILE ALABAMA</v>
          </cell>
          <cell r="Y1160">
            <v>8237</v>
          </cell>
          <cell r="Z1160">
            <v>2353</v>
          </cell>
          <cell r="AA1160">
            <v>0</v>
          </cell>
          <cell r="AB1160">
            <v>0</v>
          </cell>
          <cell r="AC1160">
            <v>30.374958803621169</v>
          </cell>
          <cell r="AD1160">
            <v>-88.152089119455113</v>
          </cell>
          <cell r="AE1160" t="str">
            <v>COHWY 59 &amp; COHWY 20</v>
          </cell>
          <cell r="AF1160" t="str">
            <v>FOWL RIVER</v>
          </cell>
          <cell r="AG1160" t="str">
            <v>36523</v>
          </cell>
          <cell r="AH1160">
            <v>0</v>
          </cell>
          <cell r="AI1160" t="str">
            <v>X</v>
          </cell>
          <cell r="AJ1160" t="str">
            <v>-</v>
          </cell>
          <cell r="AK1160" t="str">
            <v>X</v>
          </cell>
        </row>
        <row r="1161">
          <cell r="A1161" t="str">
            <v>FXBGPAXF</v>
          </cell>
          <cell r="B1161" t="str">
            <v>PA</v>
          </cell>
          <cell r="C1161" t="str">
            <v>PA</v>
          </cell>
          <cell r="D1161" t="str">
            <v>FOXBURG</v>
          </cell>
          <cell r="E1161" t="str">
            <v>FXBGPAXFRS1</v>
          </cell>
          <cell r="F1161">
            <v>234</v>
          </cell>
          <cell r="G1161" t="str">
            <v>724659</v>
          </cell>
          <cell r="H1161">
            <v>2226</v>
          </cell>
          <cell r="I1161">
            <v>5459</v>
          </cell>
          <cell r="J1161">
            <v>2226</v>
          </cell>
          <cell r="K1161" t="str">
            <v>T856</v>
          </cell>
          <cell r="L1161" t="str">
            <v>0209</v>
          </cell>
          <cell r="M1161" t="str">
            <v>UNITED TEL CO. OF PENNSYLVANIA</v>
          </cell>
          <cell r="N1161" t="str">
            <v>FXBGPA</v>
          </cell>
          <cell r="O1161" t="str">
            <v>FOXBURG</v>
          </cell>
          <cell r="P1161" t="str">
            <v>FOXBURG</v>
          </cell>
          <cell r="R1161" t="str">
            <v>EQ</v>
          </cell>
          <cell r="S1161" t="str">
            <v>EAST</v>
          </cell>
          <cell r="T1161" t="str">
            <v>KEVIN MCCARTER</v>
          </cell>
          <cell r="U1161" t="str">
            <v>UNITED TEL CO. OF PENNSYLVANIA</v>
          </cell>
          <cell r="V1161" t="e">
            <v>#N/A</v>
          </cell>
          <cell r="W1161" t="e">
            <v>#N/A</v>
          </cell>
          <cell r="X1161" t="e">
            <v>#N/A</v>
          </cell>
          <cell r="Y1161" t="e">
            <v>#N/A</v>
          </cell>
          <cell r="Z1161" t="e">
            <v>#N/A</v>
          </cell>
          <cell r="AA1161" t="e">
            <v>#N/A</v>
          </cell>
          <cell r="AB1161" t="e">
            <v>#N/A</v>
          </cell>
          <cell r="AC1161">
            <v>41.148207999999997</v>
          </cell>
          <cell r="AD1161">
            <v>-79.673809000000006</v>
          </cell>
          <cell r="AE1161" t="e">
            <v>#N/A</v>
          </cell>
          <cell r="AF1161" t="e">
            <v>#N/A</v>
          </cell>
          <cell r="AG1161" t="e">
            <v>#N/A</v>
          </cell>
          <cell r="AH1161" t="e">
            <v>#N/A</v>
          </cell>
          <cell r="AI1161" t="e">
            <v>#N/A</v>
          </cell>
          <cell r="AJ1161" t="e">
            <v>#N/A</v>
          </cell>
          <cell r="AK1161" t="e">
            <v>#N/A</v>
          </cell>
        </row>
        <row r="1162">
          <cell r="A1162" t="str">
            <v>FXLKWIXA</v>
          </cell>
          <cell r="B1162" t="str">
            <v>WI</v>
          </cell>
          <cell r="C1162" t="str">
            <v>WI</v>
          </cell>
          <cell r="D1162" t="str">
            <v>FOX LAKE</v>
          </cell>
          <cell r="E1162" t="str">
            <v>FXLKWIXARS0</v>
          </cell>
          <cell r="F1162">
            <v>356</v>
          </cell>
          <cell r="G1162" t="str">
            <v>920928</v>
          </cell>
          <cell r="H1162">
            <v>3777</v>
          </cell>
          <cell r="I1162">
            <v>5760</v>
          </cell>
          <cell r="J1162">
            <v>3777</v>
          </cell>
          <cell r="K1162" t="str">
            <v>T072</v>
          </cell>
          <cell r="L1162" t="str">
            <v>0931</v>
          </cell>
          <cell r="M1162" t="str">
            <v>CENTURYTEL SOUTHERN WISCONSIN LLC</v>
          </cell>
          <cell r="N1162" t="str">
            <v>FXLKWI</v>
          </cell>
          <cell r="O1162" t="str">
            <v>FOX LAKE</v>
          </cell>
          <cell r="P1162" t="str">
            <v>FOX LAKE</v>
          </cell>
          <cell r="R1162" t="str">
            <v>CT</v>
          </cell>
          <cell r="S1162" t="str">
            <v>MIDWEST</v>
          </cell>
          <cell r="T1162" t="str">
            <v>DUANE RING</v>
          </cell>
          <cell r="U1162" t="str">
            <v>CenturyTel of Southern Wisconsin, LLC</v>
          </cell>
          <cell r="V1162" t="str">
            <v>CenturyTel FCC # 7</v>
          </cell>
          <cell r="W1162">
            <v>931</v>
          </cell>
          <cell r="X1162" t="str">
            <v>SOUTHEAST WISCONSIN</v>
          </cell>
          <cell r="Y1162">
            <v>5760</v>
          </cell>
          <cell r="Z1162">
            <v>3777</v>
          </cell>
          <cell r="AA1162">
            <v>0</v>
          </cell>
          <cell r="AB1162">
            <v>0</v>
          </cell>
          <cell r="AC1162">
            <v>43.55773661125555</v>
          </cell>
          <cell r="AD1162">
            <v>-88.911174030345251</v>
          </cell>
          <cell r="AE1162" t="str">
            <v>520 W STATE ST</v>
          </cell>
          <cell r="AF1162" t="str">
            <v>FOX LAKE</v>
          </cell>
          <cell r="AG1162" t="str">
            <v>53933</v>
          </cell>
          <cell r="AH1162">
            <v>0</v>
          </cell>
          <cell r="AI1162" t="str">
            <v>X</v>
          </cell>
          <cell r="AJ1162" t="str">
            <v>-</v>
          </cell>
          <cell r="AK1162" t="str">
            <v>X</v>
          </cell>
        </row>
        <row r="1163">
          <cell r="A1163" t="str">
            <v>FYTTALXA</v>
          </cell>
          <cell r="B1163" t="str">
            <v>AL</v>
          </cell>
          <cell r="C1163" t="str">
            <v>AL</v>
          </cell>
          <cell r="D1163" t="str">
            <v>FAYETTE</v>
          </cell>
          <cell r="E1163" t="str">
            <v>FYTTALXARS0</v>
          </cell>
          <cell r="F1163">
            <v>476</v>
          </cell>
          <cell r="G1163" t="str">
            <v>205748</v>
          </cell>
          <cell r="H1163">
            <v>2628</v>
          </cell>
          <cell r="I1163">
            <v>7573</v>
          </cell>
          <cell r="J1163">
            <v>2628</v>
          </cell>
          <cell r="K1163" t="str">
            <v>T801</v>
          </cell>
          <cell r="L1163" t="str">
            <v>9789</v>
          </cell>
          <cell r="M1163" t="str">
            <v>CENTURYTEL TEL AL LLC (NORTHERN)</v>
          </cell>
          <cell r="N1163" t="str">
            <v>FYTTAL</v>
          </cell>
          <cell r="O1163" t="str">
            <v>FAYETTE</v>
          </cell>
          <cell r="P1163" t="str">
            <v>FAYETTE</v>
          </cell>
          <cell r="R1163" t="str">
            <v>CT</v>
          </cell>
          <cell r="S1163" t="str">
            <v>EAST</v>
          </cell>
          <cell r="T1163" t="str">
            <v>KEVIN MCCARTER</v>
          </cell>
          <cell r="U1163" t="str">
            <v>CenturyTel of Alabama, LLC</v>
          </cell>
          <cell r="V1163" t="str">
            <v>CenturyTel FCC #2 and #3</v>
          </cell>
          <cell r="W1163">
            <v>9789</v>
          </cell>
          <cell r="X1163" t="str">
            <v>BIRMINGHAM ALABAMA</v>
          </cell>
          <cell r="Y1163">
            <v>7573</v>
          </cell>
          <cell r="Z1163">
            <v>2628</v>
          </cell>
          <cell r="AA1163">
            <v>0</v>
          </cell>
          <cell r="AB1163">
            <v>0</v>
          </cell>
          <cell r="AC1163">
            <v>33.684557474368567</v>
          </cell>
          <cell r="AD1163">
            <v>-87.835799436776597</v>
          </cell>
          <cell r="AE1163" t="str">
            <v>208 3RD AVE SW</v>
          </cell>
          <cell r="AF1163" t="str">
            <v>FAYETTE</v>
          </cell>
          <cell r="AG1163" t="str">
            <v>35555</v>
          </cell>
          <cell r="AH1163">
            <v>0</v>
          </cell>
          <cell r="AI1163" t="str">
            <v>X</v>
          </cell>
          <cell r="AJ1163" t="str">
            <v>-</v>
          </cell>
          <cell r="AK1163" t="str">
            <v>X</v>
          </cell>
        </row>
        <row r="1164">
          <cell r="A1164" t="str">
            <v>FYVLNCXA</v>
          </cell>
          <cell r="B1164" t="str">
            <v>NC</v>
          </cell>
          <cell r="C1164" t="str">
            <v>NC</v>
          </cell>
          <cell r="D1164" t="str">
            <v>MCGILVARY</v>
          </cell>
          <cell r="E1164" t="str">
            <v>FYVLNCXA32F</v>
          </cell>
          <cell r="F1164">
            <v>949</v>
          </cell>
          <cell r="G1164" t="str">
            <v>910223</v>
          </cell>
          <cell r="H1164">
            <v>1130</v>
          </cell>
          <cell r="I1164">
            <v>6411</v>
          </cell>
          <cell r="J1164">
            <v>1130</v>
          </cell>
          <cell r="K1164" t="str">
            <v>T861</v>
          </cell>
          <cell r="L1164" t="str">
            <v>0470</v>
          </cell>
          <cell r="M1164" t="str">
            <v>CAROLINA TEL AND TEL CO., LLC</v>
          </cell>
          <cell r="N1164" t="str">
            <v>FMGYNC</v>
          </cell>
          <cell r="O1164" t="str">
            <v>FAYETTEVILLE</v>
          </cell>
          <cell r="P1164" t="str">
            <v>FAYETTEVL</v>
          </cell>
          <cell r="R1164" t="str">
            <v>EQ</v>
          </cell>
          <cell r="S1164" t="str">
            <v>EAST</v>
          </cell>
          <cell r="T1164" t="str">
            <v>KEVIN MCCARTER</v>
          </cell>
          <cell r="U1164" t="str">
            <v>CAROLINA TEL AND TEL CO., LLC</v>
          </cell>
          <cell r="V1164" t="e">
            <v>#N/A</v>
          </cell>
          <cell r="W1164" t="e">
            <v>#N/A</v>
          </cell>
          <cell r="X1164" t="e">
            <v>#N/A</v>
          </cell>
          <cell r="Y1164" t="e">
            <v>#N/A</v>
          </cell>
          <cell r="Z1164" t="e">
            <v>#N/A</v>
          </cell>
          <cell r="AA1164" t="e">
            <v>#N/A</v>
          </cell>
          <cell r="AB1164" t="e">
            <v>#N/A</v>
          </cell>
          <cell r="AC1164">
            <v>35.053159999999998</v>
          </cell>
          <cell r="AD1164">
            <v>-78.890379999999993</v>
          </cell>
          <cell r="AE1164" t="e">
            <v>#N/A</v>
          </cell>
          <cell r="AF1164" t="e">
            <v>#N/A</v>
          </cell>
          <cell r="AG1164" t="e">
            <v>#N/A</v>
          </cell>
          <cell r="AH1164" t="e">
            <v>#N/A</v>
          </cell>
          <cell r="AI1164" t="e">
            <v>#N/A</v>
          </cell>
          <cell r="AJ1164" t="e">
            <v>#N/A</v>
          </cell>
          <cell r="AK1164" t="e">
            <v>#N/A</v>
          </cell>
        </row>
        <row r="1165">
          <cell r="A1165" t="str">
            <v>FYVLNCXB</v>
          </cell>
          <cell r="B1165" t="str">
            <v>NC</v>
          </cell>
          <cell r="C1165" t="str">
            <v>NC</v>
          </cell>
          <cell r="D1165" t="str">
            <v>MORGANTON ROAD</v>
          </cell>
          <cell r="E1165" t="str">
            <v>FYVLNCXB86F</v>
          </cell>
          <cell r="F1165">
            <v>949</v>
          </cell>
          <cell r="G1165" t="str">
            <v>910487</v>
          </cell>
          <cell r="H1165">
            <v>1398</v>
          </cell>
          <cell r="I1165">
            <v>6506</v>
          </cell>
          <cell r="J1165">
            <v>1398</v>
          </cell>
          <cell r="K1165" t="str">
            <v>T861</v>
          </cell>
          <cell r="L1165" t="str">
            <v>0470</v>
          </cell>
          <cell r="M1165" t="str">
            <v>CAROLINA TEL AND TEL CO., LLC</v>
          </cell>
          <cell r="N1165" t="str">
            <v>FMORNC</v>
          </cell>
          <cell r="O1165" t="str">
            <v>FAYETTEVILLE</v>
          </cell>
          <cell r="P1165" t="str">
            <v>FAYETTEVL</v>
          </cell>
          <cell r="R1165" t="str">
            <v>EQ</v>
          </cell>
          <cell r="S1165" t="str">
            <v>EAST</v>
          </cell>
          <cell r="T1165" t="str">
            <v>KEVIN MCCARTER</v>
          </cell>
          <cell r="U1165" t="str">
            <v>CAROLINA TEL AND TEL CO., LLC</v>
          </cell>
          <cell r="V1165" t="e">
            <v>#N/A</v>
          </cell>
          <cell r="W1165" t="e">
            <v>#N/A</v>
          </cell>
          <cell r="X1165" t="e">
            <v>#N/A</v>
          </cell>
          <cell r="Y1165" t="e">
            <v>#N/A</v>
          </cell>
          <cell r="Z1165" t="e">
            <v>#N/A</v>
          </cell>
          <cell r="AA1165" t="e">
            <v>#N/A</v>
          </cell>
          <cell r="AB1165" t="e">
            <v>#N/A</v>
          </cell>
          <cell r="AC1165">
            <v>35.071156000000002</v>
          </cell>
          <cell r="AD1165">
            <v>-78.967567000000003</v>
          </cell>
          <cell r="AE1165" t="e">
            <v>#N/A</v>
          </cell>
          <cell r="AF1165" t="e">
            <v>#N/A</v>
          </cell>
          <cell r="AG1165" t="e">
            <v>#N/A</v>
          </cell>
          <cell r="AH1165" t="e">
            <v>#N/A</v>
          </cell>
          <cell r="AI1165" t="e">
            <v>#N/A</v>
          </cell>
          <cell r="AJ1165" t="e">
            <v>#N/A</v>
          </cell>
          <cell r="AK1165" t="e">
            <v>#N/A</v>
          </cell>
        </row>
        <row r="1166">
          <cell r="A1166" t="str">
            <v>FYVLNCXD</v>
          </cell>
          <cell r="B1166" t="str">
            <v>NC</v>
          </cell>
          <cell r="C1166" t="str">
            <v>NC</v>
          </cell>
          <cell r="D1166" t="str">
            <v>MALLONEE</v>
          </cell>
          <cell r="E1166" t="str">
            <v>FYVLNCXD49F</v>
          </cell>
          <cell r="F1166">
            <v>949</v>
          </cell>
          <cell r="G1166" t="str">
            <v>910243</v>
          </cell>
          <cell r="H1166">
            <v>1408</v>
          </cell>
          <cell r="I1166">
            <v>6493</v>
          </cell>
          <cell r="J1166">
            <v>1408</v>
          </cell>
          <cell r="K1166" t="str">
            <v>T861</v>
          </cell>
          <cell r="L1166" t="str">
            <v>0470</v>
          </cell>
          <cell r="M1166" t="str">
            <v>CAROLINA TEL AND TEL CO., LLC</v>
          </cell>
          <cell r="N1166" t="str">
            <v>FYMLNC</v>
          </cell>
          <cell r="O1166" t="str">
            <v>FAYETTEVILLE</v>
          </cell>
          <cell r="P1166" t="str">
            <v>FAYETTEVL</v>
          </cell>
          <cell r="R1166" t="str">
            <v>EQ</v>
          </cell>
          <cell r="S1166" t="str">
            <v>EAST</v>
          </cell>
          <cell r="T1166" t="str">
            <v>KEVIN MCCARTER</v>
          </cell>
          <cell r="U1166" t="str">
            <v>CAROLINA TEL AND TEL CO., LLC</v>
          </cell>
          <cell r="V1166" t="e">
            <v>#N/A</v>
          </cell>
          <cell r="W1166" t="e">
            <v>#N/A</v>
          </cell>
          <cell r="X1166" t="e">
            <v>#N/A</v>
          </cell>
          <cell r="Y1166" t="e">
            <v>#N/A</v>
          </cell>
          <cell r="Z1166" t="e">
            <v>#N/A</v>
          </cell>
          <cell r="AA1166" t="e">
            <v>#N/A</v>
          </cell>
          <cell r="AB1166" t="e">
            <v>#N/A</v>
          </cell>
          <cell r="AC1166">
            <v>35.141252999999999</v>
          </cell>
          <cell r="AD1166">
            <v>-78.975246999999996</v>
          </cell>
          <cell r="AE1166" t="e">
            <v>#N/A</v>
          </cell>
          <cell r="AF1166" t="e">
            <v>#N/A</v>
          </cell>
          <cell r="AG1166" t="e">
            <v>#N/A</v>
          </cell>
          <cell r="AH1166" t="e">
            <v>#N/A</v>
          </cell>
          <cell r="AI1166" t="e">
            <v>#N/A</v>
          </cell>
          <cell r="AJ1166" t="e">
            <v>#N/A</v>
          </cell>
          <cell r="AK1166" t="e">
            <v>#N/A</v>
          </cell>
        </row>
        <row r="1167">
          <cell r="A1167" t="str">
            <v>FYVLNCXF</v>
          </cell>
          <cell r="B1167" t="str">
            <v>NC</v>
          </cell>
          <cell r="C1167" t="str">
            <v>NC</v>
          </cell>
          <cell r="D1167" t="str">
            <v>RALEIGH ROAD</v>
          </cell>
          <cell r="E1167" t="str">
            <v>FYVLNCXF48G</v>
          </cell>
          <cell r="F1167">
            <v>949</v>
          </cell>
          <cell r="G1167" t="str">
            <v>910480</v>
          </cell>
          <cell r="H1167">
            <v>1391</v>
          </cell>
          <cell r="I1167">
            <v>6493</v>
          </cell>
          <cell r="J1167">
            <v>1391</v>
          </cell>
          <cell r="K1167" t="str">
            <v>T861</v>
          </cell>
          <cell r="L1167" t="str">
            <v>0470</v>
          </cell>
          <cell r="M1167" t="str">
            <v>CAROLINA TEL AND TEL CO., LLC</v>
          </cell>
          <cell r="N1167" t="str">
            <v>FYRRNC</v>
          </cell>
          <cell r="O1167" t="str">
            <v>FAYETTEVILLE</v>
          </cell>
          <cell r="P1167" t="str">
            <v>FAYETTEVL</v>
          </cell>
          <cell r="R1167" t="str">
            <v>EQ</v>
          </cell>
          <cell r="S1167" t="str">
            <v>EAST</v>
          </cell>
          <cell r="T1167" t="str">
            <v>KEVIN MCCARTER</v>
          </cell>
          <cell r="U1167" t="str">
            <v>CAROLINA TEL AND TEL CO., LLC</v>
          </cell>
          <cell r="V1167" t="e">
            <v>#N/A</v>
          </cell>
          <cell r="W1167" t="e">
            <v>#N/A</v>
          </cell>
          <cell r="X1167" t="e">
            <v>#N/A</v>
          </cell>
          <cell r="Y1167" t="e">
            <v>#N/A</v>
          </cell>
          <cell r="Z1167" t="e">
            <v>#N/A</v>
          </cell>
          <cell r="AA1167" t="e">
            <v>#N/A</v>
          </cell>
          <cell r="AB1167" t="e">
            <v>#N/A</v>
          </cell>
          <cell r="AC1167">
            <v>35.103250000000003</v>
          </cell>
          <cell r="AD1167">
            <v>-78.897450000000006</v>
          </cell>
          <cell r="AE1167" t="e">
            <v>#N/A</v>
          </cell>
          <cell r="AF1167" t="e">
            <v>#N/A</v>
          </cell>
          <cell r="AG1167" t="e">
            <v>#N/A</v>
          </cell>
          <cell r="AH1167" t="e">
            <v>#N/A</v>
          </cell>
          <cell r="AI1167" t="e">
            <v>#N/A</v>
          </cell>
          <cell r="AJ1167" t="e">
            <v>#N/A</v>
          </cell>
          <cell r="AK1167" t="e">
            <v>#N/A</v>
          </cell>
        </row>
        <row r="1168">
          <cell r="A1168" t="str">
            <v>FYVLNCXG</v>
          </cell>
          <cell r="B1168" t="str">
            <v>NC</v>
          </cell>
          <cell r="C1168" t="str">
            <v>NC</v>
          </cell>
          <cell r="D1168" t="str">
            <v>LAFAYETTE</v>
          </cell>
          <cell r="E1168" t="str">
            <v>FYVLNCXG42A</v>
          </cell>
          <cell r="F1168">
            <v>949</v>
          </cell>
          <cell r="G1168" t="str">
            <v>910423</v>
          </cell>
          <cell r="H1168">
            <v>1391</v>
          </cell>
          <cell r="I1168">
            <v>6516</v>
          </cell>
          <cell r="J1168">
            <v>1391</v>
          </cell>
          <cell r="K1168" t="str">
            <v>T861</v>
          </cell>
          <cell r="L1168" t="str">
            <v>0470</v>
          </cell>
          <cell r="M1168" t="str">
            <v>CAROLINA TEL AND TEL CO., LLC</v>
          </cell>
          <cell r="N1168" t="str">
            <v>FYLFNC</v>
          </cell>
          <cell r="O1168" t="str">
            <v>FAYETTEVILLE</v>
          </cell>
          <cell r="P1168" t="str">
            <v>FAYETTEVL</v>
          </cell>
          <cell r="R1168" t="str">
            <v>EQ</v>
          </cell>
          <cell r="S1168" t="str">
            <v>EAST</v>
          </cell>
          <cell r="T1168" t="str">
            <v>KEVIN MCCARTER</v>
          </cell>
          <cell r="U1168" t="str">
            <v>CAROLINA TEL AND TEL CO., LLC</v>
          </cell>
          <cell r="V1168" t="e">
            <v>#N/A</v>
          </cell>
          <cell r="W1168" t="e">
            <v>#N/A</v>
          </cell>
          <cell r="X1168" t="e">
            <v>#N/A</v>
          </cell>
          <cell r="Y1168" t="e">
            <v>#N/A</v>
          </cell>
          <cell r="Z1168" t="e">
            <v>#N/A</v>
          </cell>
          <cell r="AA1168" t="e">
            <v>#N/A</v>
          </cell>
          <cell r="AB1168" t="e">
            <v>#N/A</v>
          </cell>
          <cell r="AC1168">
            <v>35.007280000000002</v>
          </cell>
          <cell r="AD1168">
            <v>-78.966840000000005</v>
          </cell>
          <cell r="AE1168" t="e">
            <v>#N/A</v>
          </cell>
          <cell r="AF1168" t="e">
            <v>#N/A</v>
          </cell>
          <cell r="AG1168" t="e">
            <v>#N/A</v>
          </cell>
          <cell r="AH1168" t="e">
            <v>#N/A</v>
          </cell>
          <cell r="AI1168" t="e">
            <v>#N/A</v>
          </cell>
          <cell r="AJ1168" t="e">
            <v>#N/A</v>
          </cell>
          <cell r="AK1168" t="e">
            <v>#N/A</v>
          </cell>
        </row>
        <row r="1169">
          <cell r="A1169" t="str">
            <v>FYVLPAXF</v>
          </cell>
          <cell r="B1169" t="str">
            <v>PA</v>
          </cell>
          <cell r="C1169" t="str">
            <v>PA</v>
          </cell>
          <cell r="D1169" t="str">
            <v>FAYETTEVILLE</v>
          </cell>
          <cell r="E1169" t="str">
            <v>FYVLPAXFRS1</v>
          </cell>
          <cell r="F1169">
            <v>226</v>
          </cell>
          <cell r="G1169" t="str">
            <v>717352</v>
          </cell>
          <cell r="H1169">
            <v>1783</v>
          </cell>
          <cell r="I1169">
            <v>5490</v>
          </cell>
          <cell r="J1169">
            <v>1783</v>
          </cell>
          <cell r="K1169" t="str">
            <v>T856</v>
          </cell>
          <cell r="L1169" t="str">
            <v>0209</v>
          </cell>
          <cell r="M1169" t="str">
            <v>UNITED TEL CO. OF PENNSYLVANIA</v>
          </cell>
          <cell r="N1169" t="str">
            <v>FYVLPA</v>
          </cell>
          <cell r="O1169" t="str">
            <v>FAYETTEVILLE</v>
          </cell>
          <cell r="P1169" t="str">
            <v>FAYETTEVL</v>
          </cell>
          <cell r="R1169" t="str">
            <v>EQ</v>
          </cell>
          <cell r="S1169" t="str">
            <v>EAST</v>
          </cell>
          <cell r="T1169" t="str">
            <v>KEVIN MCCARTER</v>
          </cell>
          <cell r="U1169" t="str">
            <v>UNITED TEL CO. OF PENNSYLVANIA</v>
          </cell>
          <cell r="V1169" t="e">
            <v>#N/A</v>
          </cell>
          <cell r="W1169" t="e">
            <v>#N/A</v>
          </cell>
          <cell r="X1169" t="e">
            <v>#N/A</v>
          </cell>
          <cell r="Y1169" t="e">
            <v>#N/A</v>
          </cell>
          <cell r="Z1169" t="e">
            <v>#N/A</v>
          </cell>
          <cell r="AA1169" t="e">
            <v>#N/A</v>
          </cell>
          <cell r="AB1169" t="e">
            <v>#N/A</v>
          </cell>
          <cell r="AC1169">
            <v>39.914310999999998</v>
          </cell>
          <cell r="AD1169">
            <v>-77.565748999999997</v>
          </cell>
          <cell r="AE1169" t="e">
            <v>#N/A</v>
          </cell>
          <cell r="AF1169" t="e">
            <v>#N/A</v>
          </cell>
          <cell r="AG1169" t="e">
            <v>#N/A</v>
          </cell>
          <cell r="AH1169" t="e">
            <v>#N/A</v>
          </cell>
          <cell r="AI1169" t="e">
            <v>#N/A</v>
          </cell>
          <cell r="AJ1169" t="e">
            <v>#N/A</v>
          </cell>
          <cell r="AK1169" t="e">
            <v>#N/A</v>
          </cell>
        </row>
        <row r="1170">
          <cell r="A1170" t="str">
            <v>FZBGOHXA</v>
          </cell>
          <cell r="B1170" t="str">
            <v>OH</v>
          </cell>
          <cell r="C1170" t="str">
            <v>OH</v>
          </cell>
          <cell r="D1170" t="str">
            <v>FRAZEYSBURG</v>
          </cell>
          <cell r="E1170" t="str">
            <v>FZBGOHXA82C</v>
          </cell>
          <cell r="F1170">
            <v>324</v>
          </cell>
          <cell r="G1170" t="str">
            <v>740828</v>
          </cell>
          <cell r="H1170">
            <v>2446</v>
          </cell>
          <cell r="I1170">
            <v>5867</v>
          </cell>
          <cell r="J1170">
            <v>2446</v>
          </cell>
          <cell r="K1170" t="str">
            <v>T855</v>
          </cell>
          <cell r="L1170" t="str">
            <v>0661</v>
          </cell>
          <cell r="M1170" t="str">
            <v>UNITED TEL. CO. OF OHIO</v>
          </cell>
          <cell r="N1170" t="str">
            <v>FZBGOH</v>
          </cell>
          <cell r="O1170" t="str">
            <v>FRAZEYSBURG</v>
          </cell>
          <cell r="P1170" t="str">
            <v>FRAZEYSBG</v>
          </cell>
          <cell r="R1170" t="str">
            <v>EQ</v>
          </cell>
          <cell r="S1170" t="str">
            <v>MIDWEST</v>
          </cell>
          <cell r="T1170" t="str">
            <v>DUANE RING</v>
          </cell>
          <cell r="U1170" t="str">
            <v>UNITED TEL. CO. OF OHIO</v>
          </cell>
          <cell r="V1170" t="e">
            <v>#N/A</v>
          </cell>
          <cell r="W1170" t="e">
            <v>#N/A</v>
          </cell>
          <cell r="X1170" t="e">
            <v>#N/A</v>
          </cell>
          <cell r="Y1170" t="e">
            <v>#N/A</v>
          </cell>
          <cell r="Z1170" t="e">
            <v>#N/A</v>
          </cell>
          <cell r="AA1170" t="e">
            <v>#N/A</v>
          </cell>
          <cell r="AB1170" t="e">
            <v>#N/A</v>
          </cell>
          <cell r="AC1170">
            <v>40.118659000000001</v>
          </cell>
          <cell r="AD1170">
            <v>-82.122511000000003</v>
          </cell>
          <cell r="AE1170" t="e">
            <v>#N/A</v>
          </cell>
          <cell r="AF1170" t="e">
            <v>#N/A</v>
          </cell>
          <cell r="AG1170" t="e">
            <v>#N/A</v>
          </cell>
          <cell r="AH1170" t="e">
            <v>#N/A</v>
          </cell>
          <cell r="AI1170" t="e">
            <v>#N/A</v>
          </cell>
          <cell r="AJ1170" t="e">
            <v>#N/A</v>
          </cell>
          <cell r="AK1170" t="e">
            <v>#N/A</v>
          </cell>
        </row>
        <row r="1171">
          <cell r="A1171" t="str">
            <v>GALNKSXA</v>
          </cell>
          <cell r="B1171" t="str">
            <v>KS</v>
          </cell>
          <cell r="C1171" t="str">
            <v>KS</v>
          </cell>
          <cell r="D1171" t="str">
            <v>GALENA</v>
          </cell>
          <cell r="E1171" t="str">
            <v>GALNKSXARS0</v>
          </cell>
          <cell r="F1171">
            <v>532</v>
          </cell>
          <cell r="G1171" t="str">
            <v>620783</v>
          </cell>
          <cell r="H1171">
            <v>4037</v>
          </cell>
          <cell r="I1171">
            <v>7432</v>
          </cell>
          <cell r="J1171">
            <v>4037</v>
          </cell>
          <cell r="K1171" t="str">
            <v>T868</v>
          </cell>
          <cell r="L1171" t="str">
            <v>1812</v>
          </cell>
          <cell r="M1171" t="str">
            <v>EMBARQ MISSOURI, INC. - KS</v>
          </cell>
          <cell r="N1171" t="str">
            <v>GALNKS</v>
          </cell>
          <cell r="O1171" t="str">
            <v>GALENA</v>
          </cell>
          <cell r="P1171" t="str">
            <v>GALENA</v>
          </cell>
          <cell r="R1171" t="str">
            <v>EQ</v>
          </cell>
          <cell r="S1171" t="str">
            <v>MIDWEST</v>
          </cell>
          <cell r="T1171" t="str">
            <v>DUANE RING</v>
          </cell>
          <cell r="U1171" t="str">
            <v>EMBARQ MISSOURI, INC. - KS</v>
          </cell>
          <cell r="V1171" t="e">
            <v>#N/A</v>
          </cell>
          <cell r="W1171" t="e">
            <v>#N/A</v>
          </cell>
          <cell r="X1171" t="e">
            <v>#N/A</v>
          </cell>
          <cell r="Y1171" t="e">
            <v>#N/A</v>
          </cell>
          <cell r="Z1171" t="e">
            <v>#N/A</v>
          </cell>
          <cell r="AA1171" t="e">
            <v>#N/A</v>
          </cell>
          <cell r="AB1171" t="e">
            <v>#N/A</v>
          </cell>
          <cell r="AC1171">
            <v>37.075493999999999</v>
          </cell>
          <cell r="AD1171">
            <v>-94.639793999999995</v>
          </cell>
          <cell r="AE1171" t="e">
            <v>#N/A</v>
          </cell>
          <cell r="AF1171" t="e">
            <v>#N/A</v>
          </cell>
          <cell r="AG1171" t="e">
            <v>#N/A</v>
          </cell>
          <cell r="AH1171" t="e">
            <v>#N/A</v>
          </cell>
          <cell r="AI1171" t="e">
            <v>#N/A</v>
          </cell>
          <cell r="AJ1171" t="e">
            <v>#N/A</v>
          </cell>
          <cell r="AK1171" t="e">
            <v>#N/A</v>
          </cell>
        </row>
        <row r="1172">
          <cell r="A1172" t="str">
            <v>GALNMOXA</v>
          </cell>
          <cell r="B1172" t="str">
            <v>MO</v>
          </cell>
          <cell r="C1172" t="str">
            <v>MO</v>
          </cell>
          <cell r="D1172" t="str">
            <v>GALENA</v>
          </cell>
          <cell r="E1172" t="str">
            <v>GALNMOXARS0</v>
          </cell>
          <cell r="F1172">
            <v>522</v>
          </cell>
          <cell r="G1172" t="str">
            <v>417357</v>
          </cell>
          <cell r="H1172">
            <v>3826</v>
          </cell>
          <cell r="I1172">
            <v>7404</v>
          </cell>
          <cell r="J1172">
            <v>3826</v>
          </cell>
          <cell r="K1172" t="str">
            <v>T806</v>
          </cell>
          <cell r="L1172" t="str">
            <v>9787</v>
          </cell>
          <cell r="M1172" t="str">
            <v>CENTURYTEL MISSOURI LLC (SOUTHWEST)</v>
          </cell>
          <cell r="N1172" t="str">
            <v>GALNMO</v>
          </cell>
          <cell r="O1172" t="str">
            <v>GALENA</v>
          </cell>
          <cell r="P1172" t="str">
            <v>GALENA</v>
          </cell>
          <cell r="R1172" t="str">
            <v>CT</v>
          </cell>
          <cell r="S1172" t="str">
            <v>MIDWEST</v>
          </cell>
          <cell r="T1172" t="str">
            <v>DUANE RING</v>
          </cell>
          <cell r="U1172" t="str">
            <v>CenturyTel of Missouri, LLC</v>
          </cell>
          <cell r="V1172" t="str">
            <v>CenturyTel FCC #2 and #3</v>
          </cell>
          <cell r="W1172">
            <v>9787</v>
          </cell>
          <cell r="X1172" t="str">
            <v>SPRINGFIELD MISSOURI</v>
          </cell>
          <cell r="Y1172">
            <v>7404</v>
          </cell>
          <cell r="Z1172">
            <v>3826</v>
          </cell>
          <cell r="AA1172">
            <v>0</v>
          </cell>
          <cell r="AB1172">
            <v>0</v>
          </cell>
          <cell r="AC1172">
            <v>36.802518627088524</v>
          </cell>
          <cell r="AD1172">
            <v>-93.467474981029824</v>
          </cell>
          <cell r="AE1172" t="str">
            <v>MAIN ST &amp; COLLEGE ST</v>
          </cell>
          <cell r="AF1172" t="str">
            <v>GALENA</v>
          </cell>
          <cell r="AG1172" t="str">
            <v>65656</v>
          </cell>
          <cell r="AH1172">
            <v>0</v>
          </cell>
          <cell r="AI1172" t="str">
            <v>X</v>
          </cell>
          <cell r="AJ1172" t="str">
            <v>-</v>
          </cell>
          <cell r="AK1172" t="str">
            <v>X</v>
          </cell>
        </row>
        <row r="1173">
          <cell r="A1173" t="str">
            <v>GALXVAXA</v>
          </cell>
          <cell r="B1173" t="str">
            <v>VA</v>
          </cell>
          <cell r="C1173" t="str">
            <v>VA</v>
          </cell>
          <cell r="D1173" t="str">
            <v>GALAX</v>
          </cell>
          <cell r="E1173" t="str">
            <v>GALXVAXARP0</v>
          </cell>
          <cell r="F1173">
            <v>956</v>
          </cell>
          <cell r="G1173" t="str">
            <v>276236</v>
          </cell>
          <cell r="H1173">
            <v>1876</v>
          </cell>
          <cell r="I1173">
            <v>6399</v>
          </cell>
          <cell r="J1173">
            <v>1876</v>
          </cell>
          <cell r="K1173" t="str">
            <v>T859</v>
          </cell>
          <cell r="L1173" t="str">
            <v>4511</v>
          </cell>
          <cell r="M1173" t="str">
            <v>UNITED TELEPHONE-SOUTHEAST-VA</v>
          </cell>
          <cell r="N1173" t="str">
            <v>GALXVA</v>
          </cell>
          <cell r="O1173" t="str">
            <v>GALAX</v>
          </cell>
          <cell r="P1173" t="str">
            <v>GALAX</v>
          </cell>
          <cell r="R1173" t="str">
            <v>EQ</v>
          </cell>
          <cell r="S1173" t="str">
            <v>EAST</v>
          </cell>
          <cell r="T1173" t="str">
            <v>KEVIN MCCARTER</v>
          </cell>
          <cell r="U1173" t="str">
            <v>UNITED TELEPHONE-SOUTHEAST-VA</v>
          </cell>
          <cell r="V1173" t="e">
            <v>#N/A</v>
          </cell>
          <cell r="W1173" t="e">
            <v>#N/A</v>
          </cell>
          <cell r="X1173" t="e">
            <v>#N/A</v>
          </cell>
          <cell r="Y1173" t="e">
            <v>#N/A</v>
          </cell>
          <cell r="Z1173" t="e">
            <v>#N/A</v>
          </cell>
          <cell r="AA1173" t="e">
            <v>#N/A</v>
          </cell>
          <cell r="AB1173" t="e">
            <v>#N/A</v>
          </cell>
          <cell r="AC1173">
            <v>36.662750000000003</v>
          </cell>
          <cell r="AD1173">
            <v>-80.925060000000002</v>
          </cell>
          <cell r="AE1173" t="e">
            <v>#N/A</v>
          </cell>
          <cell r="AF1173" t="e">
            <v>#N/A</v>
          </cell>
          <cell r="AG1173" t="e">
            <v>#N/A</v>
          </cell>
          <cell r="AH1173" t="e">
            <v>#N/A</v>
          </cell>
          <cell r="AI1173" t="e">
            <v>#N/A</v>
          </cell>
          <cell r="AJ1173" t="e">
            <v>#N/A</v>
          </cell>
          <cell r="AK1173" t="e">
            <v>#N/A</v>
          </cell>
        </row>
        <row r="1174">
          <cell r="A1174" t="str">
            <v>GAVLID01</v>
          </cell>
          <cell r="B1174" t="str">
            <v>ID</v>
          </cell>
          <cell r="C1174" t="str">
            <v>ID</v>
          </cell>
          <cell r="D1174" t="str">
            <v>GRANGEVILLE</v>
          </cell>
          <cell r="E1174" t="str">
            <v>GAVLID01DS0</v>
          </cell>
          <cell r="F1174">
            <v>676</v>
          </cell>
          <cell r="G1174" t="str">
            <v>208983</v>
          </cell>
          <cell r="H1174">
            <v>7933</v>
          </cell>
          <cell r="I1174">
            <v>6594</v>
          </cell>
          <cell r="J1174">
            <v>7933</v>
          </cell>
          <cell r="K1174" t="str">
            <v>T600</v>
          </cell>
          <cell r="L1174" t="str">
            <v>9638</v>
          </cell>
          <cell r="M1174" t="str">
            <v>QWEST CORPORATION</v>
          </cell>
          <cell r="N1174" t="str">
            <v>GAVLID01</v>
          </cell>
          <cell r="O1174" t="str">
            <v>GRANGEVILLE</v>
          </cell>
          <cell r="P1174" t="str">
            <v>GRANGEVL</v>
          </cell>
          <cell r="R1174" t="str">
            <v>Q</v>
          </cell>
          <cell r="S1174" t="str">
            <v>WEST</v>
          </cell>
          <cell r="T1174" t="str">
            <v>BRIAN STADING</v>
          </cell>
          <cell r="U1174" t="str">
            <v>QWEST CORPORATION</v>
          </cell>
          <cell r="V1174" t="e">
            <v>#N/A</v>
          </cell>
          <cell r="W1174" t="e">
            <v>#N/A</v>
          </cell>
          <cell r="X1174" t="e">
            <v>#N/A</v>
          </cell>
          <cell r="Y1174" t="e">
            <v>#N/A</v>
          </cell>
          <cell r="Z1174" t="e">
            <v>#N/A</v>
          </cell>
          <cell r="AA1174" t="e">
            <v>#N/A</v>
          </cell>
          <cell r="AB1174" t="e">
            <v>#N/A</v>
          </cell>
          <cell r="AC1174">
            <v>45.924435000000003</v>
          </cell>
          <cell r="AD1174">
            <v>-116.12831199999999</v>
          </cell>
          <cell r="AE1174" t="e">
            <v>#N/A</v>
          </cell>
          <cell r="AF1174" t="e">
            <v>#N/A</v>
          </cell>
          <cell r="AG1174" t="e">
            <v>#N/A</v>
          </cell>
          <cell r="AH1174" t="e">
            <v>#N/A</v>
          </cell>
          <cell r="AI1174" t="e">
            <v>#N/A</v>
          </cell>
          <cell r="AJ1174" t="e">
            <v>#N/A</v>
          </cell>
          <cell r="AK1174" t="e">
            <v>#N/A</v>
          </cell>
        </row>
        <row r="1175">
          <cell r="A1175" t="str">
            <v>GBBNMNXA</v>
          </cell>
          <cell r="B1175" t="str">
            <v>MN</v>
          </cell>
          <cell r="C1175" t="str">
            <v>MN</v>
          </cell>
          <cell r="D1175" t="str">
            <v>GIBBON</v>
          </cell>
          <cell r="E1175" t="str">
            <v>GBBNMNXARS0</v>
          </cell>
          <cell r="F1175">
            <v>620</v>
          </cell>
          <cell r="G1175" t="str">
            <v>507834</v>
          </cell>
          <cell r="H1175">
            <v>4665</v>
          </cell>
          <cell r="I1175">
            <v>5947</v>
          </cell>
          <cell r="J1175">
            <v>4665</v>
          </cell>
          <cell r="K1175" t="str">
            <v>T164</v>
          </cell>
          <cell r="L1175" t="str">
            <v>1445</v>
          </cell>
          <cell r="M1175" t="str">
            <v>CENTURYTEL OF MINNESOTA</v>
          </cell>
          <cell r="N1175" t="str">
            <v>LFYTMN</v>
          </cell>
          <cell r="O1175" t="str">
            <v>GIBBON</v>
          </cell>
          <cell r="P1175" t="str">
            <v>GIBBON</v>
          </cell>
          <cell r="R1175" t="str">
            <v>CT</v>
          </cell>
          <cell r="S1175" t="str">
            <v>MIDWEST</v>
          </cell>
          <cell r="T1175" t="str">
            <v>DUANE RING</v>
          </cell>
          <cell r="U1175" t="str">
            <v>CenturyTel of Minnesota, Inc.</v>
          </cell>
          <cell r="V1175" t="str">
            <v>TUECA</v>
          </cell>
          <cell r="W1175">
            <v>1445</v>
          </cell>
          <cell r="X1175" t="str">
            <v>ROCHESTER MINNESOTA</v>
          </cell>
          <cell r="Y1175">
            <v>5947</v>
          </cell>
          <cell r="Z1175">
            <v>4665</v>
          </cell>
          <cell r="AA1175">
            <v>0</v>
          </cell>
          <cell r="AB1175">
            <v>0</v>
          </cell>
          <cell r="AC1175">
            <v>44.53529812405241</v>
          </cell>
          <cell r="AD1175">
            <v>-94.524557741896132</v>
          </cell>
          <cell r="AE1175" t="str">
            <v>1135 ASH AVE</v>
          </cell>
          <cell r="AF1175" t="str">
            <v>GIBBON</v>
          </cell>
          <cell r="AG1175" t="str">
            <v>55335</v>
          </cell>
          <cell r="AH1175">
            <v>0</v>
          </cell>
          <cell r="AI1175" t="str">
            <v>X</v>
          </cell>
          <cell r="AJ1175" t="str">
            <v>-</v>
          </cell>
          <cell r="AK1175" t="str">
            <v>X</v>
          </cell>
        </row>
        <row r="1176">
          <cell r="A1176" t="str">
            <v>GBCYTXXA</v>
          </cell>
          <cell r="B1176" t="str">
            <v>TX</v>
          </cell>
          <cell r="C1176" t="str">
            <v>TX</v>
          </cell>
          <cell r="D1176" t="str">
            <v>MABANK</v>
          </cell>
          <cell r="E1176" t="str">
            <v>GBCYTXXARS0</v>
          </cell>
          <cell r="F1176">
            <v>552</v>
          </cell>
          <cell r="G1176" t="str">
            <v>903340</v>
          </cell>
          <cell r="H1176">
            <v>3883</v>
          </cell>
          <cell r="I1176">
            <v>8479</v>
          </cell>
          <cell r="J1176">
            <v>3883</v>
          </cell>
          <cell r="K1176" t="str">
            <v>T870</v>
          </cell>
          <cell r="L1176" t="str">
            <v>2084</v>
          </cell>
          <cell r="M1176" t="str">
            <v>UNITED TELEPHONE OF TEXAS INC</v>
          </cell>
          <cell r="N1176" t="str">
            <v>MBNKTX</v>
          </cell>
          <cell r="O1176" t="str">
            <v>MABANK</v>
          </cell>
          <cell r="P1176" t="str">
            <v>MABANK</v>
          </cell>
          <cell r="R1176" t="str">
            <v>EQ</v>
          </cell>
          <cell r="S1176" t="str">
            <v>EAST</v>
          </cell>
          <cell r="T1176" t="str">
            <v>KEVIN MCCARTER</v>
          </cell>
          <cell r="U1176" t="str">
            <v>UNITED TELEPHONE OF TEXAS INC</v>
          </cell>
          <cell r="V1176" t="e">
            <v>#N/A</v>
          </cell>
          <cell r="W1176" t="e">
            <v>#N/A</v>
          </cell>
          <cell r="X1176" t="e">
            <v>#N/A</v>
          </cell>
          <cell r="Y1176" t="e">
            <v>#N/A</v>
          </cell>
          <cell r="Z1176" t="e">
            <v>#N/A</v>
          </cell>
          <cell r="AA1176" t="e">
            <v>#N/A</v>
          </cell>
          <cell r="AB1176" t="e">
            <v>#N/A</v>
          </cell>
          <cell r="AC1176">
            <v>32.331223000000001</v>
          </cell>
          <cell r="AD1176">
            <v>-96.121244000000004</v>
          </cell>
          <cell r="AE1176" t="e">
            <v>#N/A</v>
          </cell>
          <cell r="AF1176" t="e">
            <v>#N/A</v>
          </cell>
          <cell r="AG1176" t="e">
            <v>#N/A</v>
          </cell>
          <cell r="AH1176" t="e">
            <v>#N/A</v>
          </cell>
          <cell r="AI1176" t="e">
            <v>#N/A</v>
          </cell>
          <cell r="AJ1176" t="e">
            <v>#N/A</v>
          </cell>
          <cell r="AK1176" t="e">
            <v>#N/A</v>
          </cell>
        </row>
        <row r="1177">
          <cell r="A1177" t="str">
            <v>GBVLNCXA</v>
          </cell>
          <cell r="B1177" t="str">
            <v>NC</v>
          </cell>
          <cell r="C1177" t="str">
            <v>NC</v>
          </cell>
          <cell r="D1177" t="str">
            <v>GIBSONVILLE</v>
          </cell>
          <cell r="E1177" t="str">
            <v>GBVLNCXA44F</v>
          </cell>
          <cell r="F1177">
            <v>424</v>
          </cell>
          <cell r="G1177" t="str">
            <v>336446</v>
          </cell>
          <cell r="H1177">
            <v>1606</v>
          </cell>
          <cell r="I1177">
            <v>6371</v>
          </cell>
          <cell r="J1177">
            <v>1606</v>
          </cell>
          <cell r="K1177" t="str">
            <v>T861</v>
          </cell>
          <cell r="L1177" t="str">
            <v>0470</v>
          </cell>
          <cell r="M1177" t="str">
            <v>CAROLINA TEL AND TEL CO., LLC</v>
          </cell>
          <cell r="N1177" t="str">
            <v>GBVLNC</v>
          </cell>
          <cell r="O1177" t="str">
            <v>GIBSONVILLE</v>
          </cell>
          <cell r="P1177" t="str">
            <v>GIBSONVL</v>
          </cell>
          <cell r="R1177" t="str">
            <v>EQ</v>
          </cell>
          <cell r="S1177" t="str">
            <v>EAST</v>
          </cell>
          <cell r="T1177" t="str">
            <v>KEVIN MCCARTER</v>
          </cell>
          <cell r="U1177" t="str">
            <v>CAROLINA TEL AND TEL CO., LLC</v>
          </cell>
          <cell r="V1177" t="e">
            <v>#N/A</v>
          </cell>
          <cell r="W1177" t="e">
            <v>#N/A</v>
          </cell>
          <cell r="X1177" t="e">
            <v>#N/A</v>
          </cell>
          <cell r="Y1177" t="e">
            <v>#N/A</v>
          </cell>
          <cell r="Z1177" t="e">
            <v>#N/A</v>
          </cell>
          <cell r="AA1177" t="e">
            <v>#N/A</v>
          </cell>
          <cell r="AB1177" t="e">
            <v>#N/A</v>
          </cell>
          <cell r="AC1177">
            <v>36.10783</v>
          </cell>
          <cell r="AD1177">
            <v>-79.540909999999997</v>
          </cell>
          <cell r="AE1177" t="e">
            <v>#N/A</v>
          </cell>
          <cell r="AF1177" t="e">
            <v>#N/A</v>
          </cell>
          <cell r="AG1177" t="e">
            <v>#N/A</v>
          </cell>
          <cell r="AH1177" t="e">
            <v>#N/A</v>
          </cell>
          <cell r="AI1177" t="e">
            <v>#N/A</v>
          </cell>
          <cell r="AJ1177" t="e">
            <v>#N/A</v>
          </cell>
          <cell r="AK1177" t="e">
            <v>#N/A</v>
          </cell>
        </row>
        <row r="1178">
          <cell r="A1178" t="str">
            <v>GCVLMNXA</v>
          </cell>
          <cell r="B1178" t="str">
            <v>MN</v>
          </cell>
          <cell r="C1178" t="str">
            <v>MN</v>
          </cell>
          <cell r="D1178" t="str">
            <v>GRACEVILLE</v>
          </cell>
          <cell r="E1178" t="str">
            <v>GCVLMNXADS0</v>
          </cell>
          <cell r="F1178">
            <v>626</v>
          </cell>
          <cell r="G1178" t="str">
            <v>320748</v>
          </cell>
          <cell r="H1178">
            <v>5024</v>
          </cell>
          <cell r="I1178">
            <v>5856</v>
          </cell>
          <cell r="J1178">
            <v>5024</v>
          </cell>
          <cell r="K1178" t="str">
            <v>T164</v>
          </cell>
          <cell r="L1178" t="str">
            <v>1445</v>
          </cell>
          <cell r="M1178" t="str">
            <v>CENTURYTEL OF MINNESOTA</v>
          </cell>
          <cell r="N1178" t="str">
            <v>GCVLMN</v>
          </cell>
          <cell r="O1178" t="str">
            <v>GRACEVILLE</v>
          </cell>
          <cell r="P1178" t="str">
            <v>GRACEVILLE</v>
          </cell>
          <cell r="R1178" t="str">
            <v>CT</v>
          </cell>
          <cell r="S1178" t="str">
            <v>MIDWEST</v>
          </cell>
          <cell r="T1178" t="str">
            <v>DUANE RING</v>
          </cell>
          <cell r="U1178" t="str">
            <v>CenturyTel of Minnesota, Inc.</v>
          </cell>
          <cell r="V1178" t="str">
            <v>TUECA</v>
          </cell>
          <cell r="W1178">
            <v>1445</v>
          </cell>
          <cell r="X1178" t="str">
            <v>ST CLOUD MINNESOTA</v>
          </cell>
          <cell r="Y1178">
            <v>5856</v>
          </cell>
          <cell r="Z1178">
            <v>5024</v>
          </cell>
          <cell r="AA1178">
            <v>0</v>
          </cell>
          <cell r="AB1178">
            <v>0</v>
          </cell>
          <cell r="AC1178">
            <v>45.568771755565002</v>
          </cell>
          <cell r="AD1178">
            <v>-96.431900066604669</v>
          </cell>
          <cell r="AE1178" t="str">
            <v>211 STUDDART AVE</v>
          </cell>
          <cell r="AF1178" t="str">
            <v>GRACEVILLE</v>
          </cell>
          <cell r="AG1178" t="str">
            <v>56240</v>
          </cell>
          <cell r="AH1178">
            <v>0</v>
          </cell>
          <cell r="AI1178" t="str">
            <v>-</v>
          </cell>
          <cell r="AJ1178" t="str">
            <v>X</v>
          </cell>
          <cell r="AK1178" t="str">
            <v>-</v>
          </cell>
        </row>
        <row r="1179">
          <cell r="A1179" t="str">
            <v>GDBAALXA</v>
          </cell>
          <cell r="B1179" t="str">
            <v>AL</v>
          </cell>
          <cell r="C1179" t="str">
            <v>AL</v>
          </cell>
          <cell r="D1179" t="str">
            <v>GRAND BAY</v>
          </cell>
          <cell r="E1179" t="str">
            <v>GDBAALXARS1</v>
          </cell>
          <cell r="F1179">
            <v>480</v>
          </cell>
          <cell r="G1179" t="str">
            <v>251865</v>
          </cell>
          <cell r="H1179">
            <v>2395</v>
          </cell>
          <cell r="I1179">
            <v>8234</v>
          </cell>
          <cell r="J1179">
            <v>2395</v>
          </cell>
          <cell r="K1179" t="str">
            <v>T801</v>
          </cell>
          <cell r="L1179" t="str">
            <v>9789</v>
          </cell>
          <cell r="M1179" t="str">
            <v>CENTURYTEL TEL AL LLC (NORTHERN)</v>
          </cell>
          <cell r="N1179" t="str">
            <v>GDBAAL</v>
          </cell>
          <cell r="O1179" t="str">
            <v>GRAND BAY</v>
          </cell>
          <cell r="P1179" t="str">
            <v>GRAND BAY</v>
          </cell>
          <cell r="R1179" t="str">
            <v>CT</v>
          </cell>
          <cell r="S1179" t="str">
            <v>EAST</v>
          </cell>
          <cell r="T1179" t="str">
            <v>KEVIN MCCARTER</v>
          </cell>
          <cell r="U1179" t="str">
            <v>CenturyTel of Alabama, LLC</v>
          </cell>
          <cell r="V1179" t="str">
            <v>CenturyTel FCC #2 and #3</v>
          </cell>
          <cell r="W1179">
            <v>9789</v>
          </cell>
          <cell r="X1179" t="str">
            <v>MOBILE ALABAMA</v>
          </cell>
          <cell r="Y1179">
            <v>8234</v>
          </cell>
          <cell r="Z1179">
            <v>2395</v>
          </cell>
          <cell r="AA1179">
            <v>0</v>
          </cell>
          <cell r="AB1179">
            <v>0</v>
          </cell>
          <cell r="AC1179">
            <v>30.475855283018607</v>
          </cell>
          <cell r="AD1179">
            <v>-88.343042124167738</v>
          </cell>
          <cell r="AE1179" t="str">
            <v>POTTER TRACT RD &amp; OAKDALE AVE</v>
          </cell>
          <cell r="AF1179" t="str">
            <v>GRAND BAY</v>
          </cell>
          <cell r="AG1179" t="str">
            <v>36541</v>
          </cell>
          <cell r="AH1179">
            <v>0</v>
          </cell>
          <cell r="AI1179" t="str">
            <v>X</v>
          </cell>
          <cell r="AJ1179" t="str">
            <v>-</v>
          </cell>
          <cell r="AK1179" t="str">
            <v>X</v>
          </cell>
        </row>
        <row r="1180">
          <cell r="A1180" t="str">
            <v>GDCYMOXA</v>
          </cell>
          <cell r="B1180" t="str">
            <v>MO</v>
          </cell>
          <cell r="C1180" t="str">
            <v>MO</v>
          </cell>
          <cell r="D1180" t="str">
            <v>GOLDEN CITY</v>
          </cell>
          <cell r="E1180" t="str">
            <v>GDCYMOXARS0</v>
          </cell>
          <cell r="F1180">
            <v>522</v>
          </cell>
          <cell r="G1180" t="str">
            <v>417537</v>
          </cell>
          <cell r="H1180">
            <v>3978</v>
          </cell>
          <cell r="I1180">
            <v>7332</v>
          </cell>
          <cell r="J1180">
            <v>3978</v>
          </cell>
          <cell r="K1180" t="str">
            <v>T095</v>
          </cell>
          <cell r="L1180" t="str">
            <v>1151</v>
          </cell>
          <cell r="M1180" t="str">
            <v>SPECTRA COMMUNICATIONS GROUP LLC</v>
          </cell>
          <cell r="N1180" t="str">
            <v>GDCYMO</v>
          </cell>
          <cell r="O1180" t="str">
            <v>GOLDEN CITY</v>
          </cell>
          <cell r="P1180" t="str">
            <v>GOLDENCITY</v>
          </cell>
          <cell r="R1180" t="str">
            <v>CT</v>
          </cell>
          <cell r="S1180" t="str">
            <v>MIDWEST</v>
          </cell>
          <cell r="T1180" t="str">
            <v>DUANE RING</v>
          </cell>
          <cell r="U1180" t="str">
            <v>Spectra Communications Group, LLC</v>
          </cell>
          <cell r="V1180" t="str">
            <v>CenturyTel FCC #1</v>
          </cell>
          <cell r="W1180">
            <v>1151</v>
          </cell>
          <cell r="X1180" t="str">
            <v>SPRINGFIELD MISSOURI</v>
          </cell>
          <cell r="Y1180">
            <v>7332</v>
          </cell>
          <cell r="Z1180">
            <v>3978</v>
          </cell>
          <cell r="AA1180">
            <v>0</v>
          </cell>
          <cell r="AB1180">
            <v>0</v>
          </cell>
          <cell r="AC1180">
            <v>37.392297982402155</v>
          </cell>
          <cell r="AD1180">
            <v>-94.096543836744672</v>
          </cell>
          <cell r="AE1180" t="str">
            <v>406 MAIN ST</v>
          </cell>
          <cell r="AF1180" t="str">
            <v>GOLDEN CITY</v>
          </cell>
          <cell r="AG1180" t="str">
            <v>64748</v>
          </cell>
          <cell r="AH1180">
            <v>0</v>
          </cell>
          <cell r="AI1180" t="str">
            <v>X</v>
          </cell>
          <cell r="AJ1180" t="str">
            <v>-</v>
          </cell>
          <cell r="AK1180" t="str">
            <v>X</v>
          </cell>
        </row>
        <row r="1181">
          <cell r="A1181" t="str">
            <v>GDFRNDBC</v>
          </cell>
          <cell r="B1181" t="str">
            <v>ND</v>
          </cell>
          <cell r="C1181" t="str">
            <v>ND</v>
          </cell>
          <cell r="D1181" t="str">
            <v>GRAND FORKS</v>
          </cell>
          <cell r="E1181" t="str">
            <v>GDFRNDBC77G</v>
          </cell>
          <cell r="F1181">
            <v>636</v>
          </cell>
          <cell r="G1181" t="str">
            <v>218773</v>
          </cell>
          <cell r="H1181">
            <v>5300</v>
          </cell>
          <cell r="I1181">
            <v>5418</v>
          </cell>
          <cell r="J1181">
            <v>5300</v>
          </cell>
          <cell r="K1181" t="str">
            <v>T600</v>
          </cell>
          <cell r="L1181" t="str">
            <v>9631</v>
          </cell>
          <cell r="M1181" t="str">
            <v>QWEST CORPORATION</v>
          </cell>
          <cell r="N1181" t="str">
            <v>GDFRNDBC</v>
          </cell>
          <cell r="O1181" t="str">
            <v>GRAND FORKS</v>
          </cell>
          <cell r="P1181" t="str">
            <v>GRANDFORKS</v>
          </cell>
          <cell r="Q1181" t="str">
            <v>X</v>
          </cell>
          <cell r="R1181" t="str">
            <v>Q</v>
          </cell>
          <cell r="S1181" t="str">
            <v>MIDWEST</v>
          </cell>
          <cell r="T1181" t="str">
            <v>DUANE RING</v>
          </cell>
          <cell r="U1181" t="str">
            <v>QWEST CORPORATION</v>
          </cell>
          <cell r="V1181" t="e">
            <v>#N/A</v>
          </cell>
          <cell r="W1181" t="e">
            <v>#N/A</v>
          </cell>
          <cell r="X1181" t="e">
            <v>#N/A</v>
          </cell>
          <cell r="Y1181" t="e">
            <v>#N/A</v>
          </cell>
          <cell r="Z1181" t="e">
            <v>#N/A</v>
          </cell>
          <cell r="AA1181" t="e">
            <v>#N/A</v>
          </cell>
          <cell r="AB1181" t="e">
            <v>#N/A</v>
          </cell>
          <cell r="AC1181">
            <v>47.924720999999998</v>
          </cell>
          <cell r="AD1181">
            <v>-97.034164000000004</v>
          </cell>
          <cell r="AE1181" t="e">
            <v>#N/A</v>
          </cell>
          <cell r="AF1181" t="e">
            <v>#N/A</v>
          </cell>
          <cell r="AG1181" t="e">
            <v>#N/A</v>
          </cell>
          <cell r="AH1181" t="e">
            <v>#N/A</v>
          </cell>
          <cell r="AI1181" t="e">
            <v>#N/A</v>
          </cell>
          <cell r="AJ1181" t="e">
            <v>#N/A</v>
          </cell>
          <cell r="AK1181" t="e">
            <v>#N/A</v>
          </cell>
        </row>
        <row r="1182">
          <cell r="A1182" t="str">
            <v>GDISNENW</v>
          </cell>
          <cell r="B1182" t="str">
            <v>NE</v>
          </cell>
          <cell r="C1182" t="str">
            <v>NE</v>
          </cell>
          <cell r="D1182" t="str">
            <v>GRAND ISLAND</v>
          </cell>
          <cell r="E1182" t="str">
            <v>GDISNENWDS0</v>
          </cell>
          <cell r="F1182">
            <v>646</v>
          </cell>
          <cell r="G1182" t="str">
            <v>308381</v>
          </cell>
          <cell r="H1182">
            <v>4934</v>
          </cell>
          <cell r="I1182">
            <v>6901</v>
          </cell>
          <cell r="J1182">
            <v>4934</v>
          </cell>
          <cell r="K1182" t="str">
            <v>T600</v>
          </cell>
          <cell r="L1182" t="str">
            <v>9631</v>
          </cell>
          <cell r="M1182" t="str">
            <v>QWEST CORPORATION</v>
          </cell>
          <cell r="N1182" t="str">
            <v>GDISNENW</v>
          </cell>
          <cell r="O1182" t="str">
            <v>GRAND ISLAND</v>
          </cell>
          <cell r="P1182" t="str">
            <v>GRAND IS</v>
          </cell>
          <cell r="R1182" t="str">
            <v>Q</v>
          </cell>
          <cell r="S1182" t="str">
            <v>MIDWEST</v>
          </cell>
          <cell r="T1182" t="str">
            <v>DUANE RING</v>
          </cell>
          <cell r="U1182" t="str">
            <v>QWEST CORPORATION</v>
          </cell>
          <cell r="V1182" t="e">
            <v>#N/A</v>
          </cell>
          <cell r="W1182" t="e">
            <v>#N/A</v>
          </cell>
          <cell r="X1182" t="e">
            <v>#N/A</v>
          </cell>
          <cell r="Y1182" t="e">
            <v>#N/A</v>
          </cell>
          <cell r="Z1182" t="e">
            <v>#N/A</v>
          </cell>
          <cell r="AA1182" t="e">
            <v>#N/A</v>
          </cell>
          <cell r="AB1182" t="e">
            <v>#N/A</v>
          </cell>
          <cell r="AC1182">
            <v>40.923611000000001</v>
          </cell>
          <cell r="AD1182">
            <v>-98.340835999999996</v>
          </cell>
          <cell r="AE1182" t="e">
            <v>#N/A</v>
          </cell>
          <cell r="AF1182" t="e">
            <v>#N/A</v>
          </cell>
          <cell r="AG1182" t="e">
            <v>#N/A</v>
          </cell>
          <cell r="AH1182" t="e">
            <v>#N/A</v>
          </cell>
          <cell r="AI1182" t="e">
            <v>#N/A</v>
          </cell>
          <cell r="AJ1182" t="e">
            <v>#N/A</v>
          </cell>
          <cell r="AK1182" t="e">
            <v>#N/A</v>
          </cell>
        </row>
        <row r="1183">
          <cell r="A1183" t="str">
            <v>GDJTCOMA</v>
          </cell>
          <cell r="B1183" t="str">
            <v>CO</v>
          </cell>
          <cell r="C1183" t="str">
            <v>CO</v>
          </cell>
          <cell r="D1183" t="str">
            <v>GRAND JUNCTION</v>
          </cell>
          <cell r="E1183" t="str">
            <v>GDJTCOMADS0</v>
          </cell>
          <cell r="F1183">
            <v>656</v>
          </cell>
          <cell r="G1183" t="str">
            <v>970241</v>
          </cell>
          <cell r="H1183">
            <v>6438</v>
          </cell>
          <cell r="I1183">
            <v>7804</v>
          </cell>
          <cell r="J1183">
            <v>6438</v>
          </cell>
          <cell r="K1183" t="str">
            <v>T600</v>
          </cell>
          <cell r="L1183" t="str">
            <v>9636</v>
          </cell>
          <cell r="M1183" t="str">
            <v>QWEST CORPORATION</v>
          </cell>
          <cell r="N1183" t="str">
            <v>GDJTCOMA</v>
          </cell>
          <cell r="O1183" t="str">
            <v>GRAND JUNCTION</v>
          </cell>
          <cell r="P1183" t="str">
            <v>GRAND JCT</v>
          </cell>
          <cell r="R1183" t="str">
            <v>Q</v>
          </cell>
          <cell r="S1183" t="str">
            <v>MOUNTAIN WEST</v>
          </cell>
          <cell r="T1183" t="str">
            <v>TERRY BEELER</v>
          </cell>
          <cell r="U1183" t="str">
            <v>QWEST CORPORATION</v>
          </cell>
          <cell r="V1183" t="e">
            <v>#N/A</v>
          </cell>
          <cell r="W1183" t="e">
            <v>#N/A</v>
          </cell>
          <cell r="X1183" t="e">
            <v>#N/A</v>
          </cell>
          <cell r="Y1183" t="e">
            <v>#N/A</v>
          </cell>
          <cell r="Z1183" t="e">
            <v>#N/A</v>
          </cell>
          <cell r="AA1183" t="e">
            <v>#N/A</v>
          </cell>
          <cell r="AB1183" t="e">
            <v>#N/A</v>
          </cell>
          <cell r="AC1183">
            <v>39.067222999999998</v>
          </cell>
          <cell r="AD1183">
            <v>-108.557777</v>
          </cell>
          <cell r="AE1183" t="e">
            <v>#N/A</v>
          </cell>
          <cell r="AF1183" t="e">
            <v>#N/A</v>
          </cell>
          <cell r="AG1183" t="e">
            <v>#N/A</v>
          </cell>
          <cell r="AH1183" t="e">
            <v>#N/A</v>
          </cell>
          <cell r="AI1183" t="e">
            <v>#N/A</v>
          </cell>
          <cell r="AJ1183" t="e">
            <v>#N/A</v>
          </cell>
          <cell r="AK1183" t="e">
            <v>#N/A</v>
          </cell>
        </row>
        <row r="1184">
          <cell r="A1184" t="str">
            <v>GDLDINXA</v>
          </cell>
          <cell r="B1184" t="str">
            <v>IN</v>
          </cell>
          <cell r="C1184" t="str">
            <v>IN</v>
          </cell>
          <cell r="D1184" t="str">
            <v>GOODLAND</v>
          </cell>
          <cell r="E1184" t="str">
            <v>GDLDINXARS1</v>
          </cell>
          <cell r="F1184">
            <v>332</v>
          </cell>
          <cell r="G1184" t="str">
            <v>219297</v>
          </cell>
          <cell r="H1184">
            <v>3262</v>
          </cell>
          <cell r="I1184">
            <v>6174</v>
          </cell>
          <cell r="J1184">
            <v>3262</v>
          </cell>
          <cell r="K1184" t="str">
            <v>T865</v>
          </cell>
          <cell r="L1184" t="str">
            <v>0832</v>
          </cell>
          <cell r="M1184" t="str">
            <v>UNITED TEL. CO. OF INDIANA, INC.</v>
          </cell>
          <cell r="N1184" t="str">
            <v>GDLDIN</v>
          </cell>
          <cell r="O1184" t="str">
            <v>GOODLAND</v>
          </cell>
          <cell r="P1184" t="str">
            <v>GOODLAND</v>
          </cell>
          <cell r="R1184" t="str">
            <v>EQ</v>
          </cell>
          <cell r="S1184" t="str">
            <v>MIDWEST</v>
          </cell>
          <cell r="T1184" t="str">
            <v>DUANE RING</v>
          </cell>
          <cell r="U1184" t="str">
            <v>UNITED TEL. CO. OF INDIANA, INC.</v>
          </cell>
          <cell r="V1184" t="e">
            <v>#N/A</v>
          </cell>
          <cell r="W1184" t="e">
            <v>#N/A</v>
          </cell>
          <cell r="X1184" t="e">
            <v>#N/A</v>
          </cell>
          <cell r="Y1184" t="e">
            <v>#N/A</v>
          </cell>
          <cell r="Z1184" t="e">
            <v>#N/A</v>
          </cell>
          <cell r="AA1184" t="e">
            <v>#N/A</v>
          </cell>
          <cell r="AB1184" t="e">
            <v>#N/A</v>
          </cell>
          <cell r="AC1184">
            <v>40.762515</v>
          </cell>
          <cell r="AD1184">
            <v>-87.295620999999997</v>
          </cell>
          <cell r="AE1184" t="e">
            <v>#N/A</v>
          </cell>
          <cell r="AF1184" t="e">
            <v>#N/A</v>
          </cell>
          <cell r="AG1184" t="e">
            <v>#N/A</v>
          </cell>
          <cell r="AH1184" t="e">
            <v>#N/A</v>
          </cell>
          <cell r="AI1184" t="e">
            <v>#N/A</v>
          </cell>
          <cell r="AJ1184" t="e">
            <v>#N/A</v>
          </cell>
          <cell r="AK1184" t="e">
            <v>#N/A</v>
          </cell>
        </row>
        <row r="1185">
          <cell r="A1185" t="str">
            <v>GDLKCOMA</v>
          </cell>
          <cell r="B1185" t="str">
            <v>CO</v>
          </cell>
          <cell r="C1185" t="str">
            <v>CO</v>
          </cell>
          <cell r="D1185" t="str">
            <v>GRAND LAKE</v>
          </cell>
          <cell r="E1185" t="str">
            <v>GDLKCOMARS1</v>
          </cell>
          <cell r="F1185">
            <v>656</v>
          </cell>
          <cell r="G1185" t="str">
            <v>970627</v>
          </cell>
          <cell r="H1185">
            <v>6063</v>
          </cell>
          <cell r="I1185">
            <v>7435</v>
          </cell>
          <cell r="J1185">
            <v>6063</v>
          </cell>
          <cell r="K1185" t="str">
            <v>T600</v>
          </cell>
          <cell r="L1185" t="str">
            <v>9636</v>
          </cell>
          <cell r="M1185" t="str">
            <v>QWEST CORPORATION</v>
          </cell>
          <cell r="N1185" t="str">
            <v>GDLKCOMA</v>
          </cell>
          <cell r="O1185" t="str">
            <v>GRAND LAKE</v>
          </cell>
          <cell r="P1185" t="str">
            <v>GRAND LAKE</v>
          </cell>
          <cell r="R1185" t="str">
            <v>Q</v>
          </cell>
          <cell r="S1185" t="str">
            <v>MOUNTAIN WEST</v>
          </cell>
          <cell r="T1185" t="str">
            <v>TERRY BEELER</v>
          </cell>
          <cell r="U1185" t="str">
            <v>QWEST CORPORATION</v>
          </cell>
          <cell r="V1185" t="e">
            <v>#N/A</v>
          </cell>
          <cell r="W1185" t="e">
            <v>#N/A</v>
          </cell>
          <cell r="X1185" t="e">
            <v>#N/A</v>
          </cell>
          <cell r="Y1185" t="e">
            <v>#N/A</v>
          </cell>
          <cell r="Z1185" t="e">
            <v>#N/A</v>
          </cell>
          <cell r="AA1185" t="e">
            <v>#N/A</v>
          </cell>
          <cell r="AB1185" t="e">
            <v>#N/A</v>
          </cell>
          <cell r="AC1185">
            <v>40.251389000000003</v>
          </cell>
          <cell r="AD1185">
            <v>-105.823059</v>
          </cell>
          <cell r="AE1185" t="e">
            <v>#N/A</v>
          </cell>
          <cell r="AF1185" t="e">
            <v>#N/A</v>
          </cell>
          <cell r="AG1185" t="e">
            <v>#N/A</v>
          </cell>
          <cell r="AH1185" t="e">
            <v>#N/A</v>
          </cell>
          <cell r="AI1185" t="e">
            <v>#N/A</v>
          </cell>
          <cell r="AJ1185" t="e">
            <v>#N/A</v>
          </cell>
          <cell r="AK1185" t="e">
            <v>#N/A</v>
          </cell>
        </row>
        <row r="1186">
          <cell r="A1186" t="str">
            <v>GDMNWIXA</v>
          </cell>
          <cell r="B1186" t="str">
            <v>WI</v>
          </cell>
          <cell r="C1186" t="str">
            <v>WI</v>
          </cell>
          <cell r="D1186" t="str">
            <v>GOODMAN</v>
          </cell>
          <cell r="E1186" t="str">
            <v>GDMNWIXADS0</v>
          </cell>
          <cell r="F1186">
            <v>350</v>
          </cell>
          <cell r="G1186" t="str">
            <v>715336</v>
          </cell>
          <cell r="H1186">
            <v>3910</v>
          </cell>
          <cell r="I1186">
            <v>5323</v>
          </cell>
          <cell r="J1186">
            <v>3910</v>
          </cell>
          <cell r="K1186" t="str">
            <v>T157</v>
          </cell>
          <cell r="L1186" t="str">
            <v>0841</v>
          </cell>
          <cell r="M1186" t="str">
            <v>CENTURYTEL MW-WI-CENCOM</v>
          </cell>
          <cell r="N1186" t="str">
            <v>GDMNWI</v>
          </cell>
          <cell r="O1186" t="str">
            <v>GOODMAN</v>
          </cell>
          <cell r="P1186" t="str">
            <v>GOODMAN</v>
          </cell>
          <cell r="R1186" t="str">
            <v>CT</v>
          </cell>
          <cell r="S1186" t="str">
            <v>MIDWEST</v>
          </cell>
          <cell r="T1186" t="str">
            <v>DUANE RING</v>
          </cell>
          <cell r="U1186" t="str">
            <v>CenturyTel of the Midwest-Wisconsin, LLC</v>
          </cell>
          <cell r="V1186" t="str">
            <v>NECA</v>
          </cell>
          <cell r="W1186">
            <v>841</v>
          </cell>
          <cell r="X1186" t="str">
            <v>NORTHEAST WISCONSIN</v>
          </cell>
          <cell r="Y1186">
            <v>5322</v>
          </cell>
          <cell r="Z1186">
            <v>3910</v>
          </cell>
          <cell r="AA1186">
            <v>1</v>
          </cell>
          <cell r="AB1186">
            <v>0</v>
          </cell>
          <cell r="AC1186">
            <v>45.633815460034022</v>
          </cell>
          <cell r="AD1186">
            <v>-88.356582427738715</v>
          </cell>
          <cell r="AE1186" t="str">
            <v>403 MILL ST</v>
          </cell>
          <cell r="AF1186" t="str">
            <v>GOODMAN</v>
          </cell>
          <cell r="AG1186" t="str">
            <v>54125</v>
          </cell>
          <cell r="AH1186">
            <v>0</v>
          </cell>
          <cell r="AI1186" t="str">
            <v>X</v>
          </cell>
          <cell r="AJ1186" t="str">
            <v>-</v>
          </cell>
          <cell r="AK1186" t="str">
            <v>-</v>
          </cell>
        </row>
        <row r="1187">
          <cell r="A1187" t="str">
            <v>GDMRMNGM</v>
          </cell>
          <cell r="B1187" t="str">
            <v>MN</v>
          </cell>
          <cell r="C1187" t="str">
            <v>MN</v>
          </cell>
          <cell r="D1187" t="str">
            <v>GRAND MARAIS</v>
          </cell>
          <cell r="E1187" t="str">
            <v>GDMRMNGMDS0</v>
          </cell>
          <cell r="F1187">
            <v>624</v>
          </cell>
          <cell r="G1187" t="str">
            <v>218387</v>
          </cell>
          <cell r="H1187">
            <v>4386</v>
          </cell>
          <cell r="I1187">
            <v>5049</v>
          </cell>
          <cell r="J1187">
            <v>4386</v>
          </cell>
          <cell r="K1187" t="str">
            <v>T600</v>
          </cell>
          <cell r="L1187" t="str">
            <v>9631</v>
          </cell>
          <cell r="M1187" t="str">
            <v>QWEST CORPORATION</v>
          </cell>
          <cell r="N1187" t="str">
            <v>GDMRMNGM</v>
          </cell>
          <cell r="O1187" t="str">
            <v>GRAND MARAIS</v>
          </cell>
          <cell r="P1187" t="str">
            <v>GRANDMRAIS</v>
          </cell>
          <cell r="R1187" t="str">
            <v>Q</v>
          </cell>
          <cell r="S1187" t="str">
            <v>MIDWEST</v>
          </cell>
          <cell r="T1187" t="str">
            <v>DUANE RING</v>
          </cell>
          <cell r="U1187" t="str">
            <v>QWEST CORPORATION</v>
          </cell>
          <cell r="V1187" t="e">
            <v>#N/A</v>
          </cell>
          <cell r="W1187" t="e">
            <v>#N/A</v>
          </cell>
          <cell r="X1187" t="e">
            <v>#N/A</v>
          </cell>
          <cell r="Y1187" t="e">
            <v>#N/A</v>
          </cell>
          <cell r="Z1187" t="e">
            <v>#N/A</v>
          </cell>
          <cell r="AA1187" t="e">
            <v>#N/A</v>
          </cell>
          <cell r="AB1187" t="e">
            <v>#N/A</v>
          </cell>
          <cell r="AC1187">
            <v>47.751109999999997</v>
          </cell>
          <cell r="AD1187">
            <v>-90.335830999999999</v>
          </cell>
          <cell r="AE1187" t="e">
            <v>#N/A</v>
          </cell>
          <cell r="AF1187" t="e">
            <v>#N/A</v>
          </cell>
          <cell r="AG1187" t="e">
            <v>#N/A</v>
          </cell>
          <cell r="AH1187" t="e">
            <v>#N/A</v>
          </cell>
          <cell r="AI1187" t="e">
            <v>#N/A</v>
          </cell>
          <cell r="AJ1187" t="e">
            <v>#N/A</v>
          </cell>
          <cell r="AK1187" t="e">
            <v>#N/A</v>
          </cell>
        </row>
        <row r="1188">
          <cell r="A1188" t="str">
            <v>GDNGIDMA</v>
          </cell>
          <cell r="B1188" t="str">
            <v>ID</v>
          </cell>
          <cell r="C1188" t="str">
            <v>ID</v>
          </cell>
          <cell r="D1188" t="str">
            <v>GOODING</v>
          </cell>
          <cell r="E1188" t="str">
            <v>GDNGIDMARS1</v>
          </cell>
          <cell r="F1188">
            <v>652</v>
          </cell>
          <cell r="G1188" t="str">
            <v>208732</v>
          </cell>
          <cell r="H1188">
            <v>7608</v>
          </cell>
          <cell r="I1188">
            <v>7199</v>
          </cell>
          <cell r="J1188">
            <v>7608</v>
          </cell>
          <cell r="K1188" t="str">
            <v>T600</v>
          </cell>
          <cell r="L1188" t="str">
            <v>9636</v>
          </cell>
          <cell r="M1188" t="str">
            <v>QWEST CORPORATION</v>
          </cell>
          <cell r="N1188" t="str">
            <v>GDNGIDMA</v>
          </cell>
          <cell r="O1188" t="str">
            <v>GOODING</v>
          </cell>
          <cell r="P1188" t="str">
            <v>TWIN FALLS</v>
          </cell>
          <cell r="R1188" t="str">
            <v>Q</v>
          </cell>
          <cell r="S1188" t="str">
            <v>WEST</v>
          </cell>
          <cell r="T1188" t="str">
            <v>BRIAN STADING</v>
          </cell>
          <cell r="U1188" t="str">
            <v>QWEST CORPORATION</v>
          </cell>
          <cell r="V1188" t="e">
            <v>#N/A</v>
          </cell>
          <cell r="W1188" t="e">
            <v>#N/A</v>
          </cell>
          <cell r="X1188" t="e">
            <v>#N/A</v>
          </cell>
          <cell r="Y1188" t="e">
            <v>#N/A</v>
          </cell>
          <cell r="Z1188" t="e">
            <v>#N/A</v>
          </cell>
          <cell r="AA1188" t="e">
            <v>#N/A</v>
          </cell>
          <cell r="AB1188" t="e">
            <v>#N/A</v>
          </cell>
          <cell r="AC1188">
            <v>42.941665999999998</v>
          </cell>
          <cell r="AD1188">
            <v>-114.712502</v>
          </cell>
          <cell r="AE1188" t="e">
            <v>#N/A</v>
          </cell>
          <cell r="AF1188" t="e">
            <v>#N/A</v>
          </cell>
          <cell r="AG1188" t="e">
            <v>#N/A</v>
          </cell>
          <cell r="AH1188" t="e">
            <v>#N/A</v>
          </cell>
          <cell r="AI1188" t="e">
            <v>#N/A</v>
          </cell>
          <cell r="AJ1188" t="e">
            <v>#N/A</v>
          </cell>
          <cell r="AK1188" t="e">
            <v>#N/A</v>
          </cell>
        </row>
        <row r="1189">
          <cell r="A1189" t="str">
            <v>GDRCMIXJ</v>
          </cell>
          <cell r="B1189" t="str">
            <v>MI</v>
          </cell>
          <cell r="C1189" t="str">
            <v>MI</v>
          </cell>
          <cell r="D1189" t="str">
            <v>GOODRICH</v>
          </cell>
          <cell r="E1189" t="str">
            <v>GDRCMIXJDS1</v>
          </cell>
          <cell r="F1189">
            <v>340</v>
          </cell>
          <cell r="G1189" t="str">
            <v>810636</v>
          </cell>
          <cell r="H1189">
            <v>2956</v>
          </cell>
          <cell r="I1189">
            <v>5464</v>
          </cell>
          <cell r="J1189">
            <v>2956</v>
          </cell>
          <cell r="K1189" t="str">
            <v>T069</v>
          </cell>
          <cell r="L1189" t="str">
            <v>0671</v>
          </cell>
          <cell r="M1189" t="str">
            <v>CENTURYTEL MIDWEST-MIDWEST INC</v>
          </cell>
          <cell r="N1189" t="str">
            <v>GDRCMI</v>
          </cell>
          <cell r="O1189" t="str">
            <v>GOODRICH</v>
          </cell>
          <cell r="P1189" t="str">
            <v>GOODRICH</v>
          </cell>
          <cell r="R1189" t="str">
            <v>CT</v>
          </cell>
          <cell r="S1189" t="str">
            <v>MIDWEST</v>
          </cell>
          <cell r="T1189" t="str">
            <v>DUANE RING</v>
          </cell>
          <cell r="U1189" t="str">
            <v>CenturyTel Midwest - Michigan, Inc.</v>
          </cell>
          <cell r="V1189" t="str">
            <v>CenturyTel FCC #1</v>
          </cell>
          <cell r="W1189">
            <v>671</v>
          </cell>
          <cell r="X1189" t="str">
            <v>DETROIT MICHIGAN</v>
          </cell>
          <cell r="Y1189">
            <v>5464</v>
          </cell>
          <cell r="Z1189">
            <v>2956</v>
          </cell>
          <cell r="AA1189">
            <v>0</v>
          </cell>
          <cell r="AB1189">
            <v>0</v>
          </cell>
          <cell r="AC1189">
            <v>42.917830514100153</v>
          </cell>
          <cell r="AD1189">
            <v>-83.499723009908763</v>
          </cell>
          <cell r="AE1189" t="str">
            <v>10285 HEGEL ST</v>
          </cell>
          <cell r="AF1189" t="str">
            <v>GOODRICH</v>
          </cell>
          <cell r="AG1189" t="str">
            <v>48438</v>
          </cell>
          <cell r="AH1189">
            <v>0</v>
          </cell>
          <cell r="AI1189" t="str">
            <v>X</v>
          </cell>
          <cell r="AJ1189" t="str">
            <v>-</v>
          </cell>
          <cell r="AK1189" t="str">
            <v>-</v>
          </cell>
        </row>
        <row r="1190">
          <cell r="A1190" t="str">
            <v>GDRGFLXA</v>
          </cell>
          <cell r="B1190" t="str">
            <v>FL</v>
          </cell>
          <cell r="C1190" t="str">
            <v>FL</v>
          </cell>
          <cell r="D1190" t="str">
            <v>GRAND RIDGE</v>
          </cell>
          <cell r="E1190" t="str">
            <v>GDRGFLXADS0</v>
          </cell>
          <cell r="F1190">
            <v>450</v>
          </cell>
          <cell r="G1190" t="str">
            <v>850592</v>
          </cell>
          <cell r="H1190">
            <v>1866</v>
          </cell>
          <cell r="I1190">
            <v>7892</v>
          </cell>
          <cell r="J1190">
            <v>1866</v>
          </cell>
          <cell r="K1190" t="str">
            <v>T863</v>
          </cell>
          <cell r="L1190" t="str">
            <v>0340</v>
          </cell>
          <cell r="M1190" t="str">
            <v>EMBARQ FLORIDA INC. (CENTRAL)</v>
          </cell>
          <cell r="N1190" t="str">
            <v>GDRGFL</v>
          </cell>
          <cell r="O1190" t="str">
            <v>GRAND RIDGE</v>
          </cell>
          <cell r="P1190" t="str">
            <v>GRANDRIDGE</v>
          </cell>
          <cell r="R1190" t="str">
            <v>EQ</v>
          </cell>
          <cell r="S1190" t="str">
            <v>EAST</v>
          </cell>
          <cell r="T1190" t="str">
            <v>KEVIN MCCARTER</v>
          </cell>
          <cell r="U1190" t="str">
            <v>EMBARQ FLORIDA INC. (CENTRAL)</v>
          </cell>
          <cell r="V1190" t="e">
            <v>#N/A</v>
          </cell>
          <cell r="W1190" t="e">
            <v>#N/A</v>
          </cell>
          <cell r="X1190" t="e">
            <v>#N/A</v>
          </cell>
          <cell r="Y1190" t="e">
            <v>#N/A</v>
          </cell>
          <cell r="Z1190" t="e">
            <v>#N/A</v>
          </cell>
          <cell r="AA1190" t="e">
            <v>#N/A</v>
          </cell>
          <cell r="AB1190" t="e">
            <v>#N/A</v>
          </cell>
          <cell r="AC1190">
            <v>30.711338999999999</v>
          </cell>
          <cell r="AD1190">
            <v>-85.019487999999996</v>
          </cell>
          <cell r="AE1190" t="e">
            <v>#N/A</v>
          </cell>
          <cell r="AF1190" t="e">
            <v>#N/A</v>
          </cell>
          <cell r="AG1190" t="e">
            <v>#N/A</v>
          </cell>
          <cell r="AH1190" t="e">
            <v>#N/A</v>
          </cell>
          <cell r="AI1190" t="e">
            <v>#N/A</v>
          </cell>
          <cell r="AJ1190" t="e">
            <v>#N/A</v>
          </cell>
          <cell r="AK1190" t="e">
            <v>#N/A</v>
          </cell>
        </row>
        <row r="1191">
          <cell r="A1191" t="str">
            <v>GDRPMNGR</v>
          </cell>
          <cell r="B1191" t="str">
            <v>MN</v>
          </cell>
          <cell r="C1191" t="str">
            <v>MN</v>
          </cell>
          <cell r="D1191" t="str">
            <v>GRAND RAPIDS</v>
          </cell>
          <cell r="E1191" t="str">
            <v>GDRPMNGRDS0</v>
          </cell>
          <cell r="F1191">
            <v>624</v>
          </cell>
          <cell r="G1191" t="str">
            <v>218322</v>
          </cell>
          <cell r="H1191">
            <v>4765</v>
          </cell>
          <cell r="I1191">
            <v>5352</v>
          </cell>
          <cell r="J1191">
            <v>4765</v>
          </cell>
          <cell r="K1191" t="str">
            <v>T600</v>
          </cell>
          <cell r="L1191" t="str">
            <v>9631</v>
          </cell>
          <cell r="M1191" t="str">
            <v>QWEST CORPORATION</v>
          </cell>
          <cell r="N1191" t="str">
            <v>GDRPMNGR</v>
          </cell>
          <cell r="O1191" t="str">
            <v>GRAND RAPIDS</v>
          </cell>
          <cell r="P1191" t="str">
            <v>GRAND RPDS</v>
          </cell>
          <cell r="R1191" t="str">
            <v>Q</v>
          </cell>
          <cell r="S1191" t="str">
            <v>MIDWEST</v>
          </cell>
          <cell r="T1191" t="str">
            <v>DUANE RING</v>
          </cell>
          <cell r="U1191" t="str">
            <v>QWEST CORPORATION</v>
          </cell>
          <cell r="V1191" t="e">
            <v>#N/A</v>
          </cell>
          <cell r="W1191" t="e">
            <v>#N/A</v>
          </cell>
          <cell r="X1191" t="e">
            <v>#N/A</v>
          </cell>
          <cell r="Y1191" t="e">
            <v>#N/A</v>
          </cell>
          <cell r="Z1191" t="e">
            <v>#N/A</v>
          </cell>
          <cell r="AA1191" t="e">
            <v>#N/A</v>
          </cell>
          <cell r="AB1191" t="e">
            <v>#N/A</v>
          </cell>
          <cell r="AC1191">
            <v>47.237465999999998</v>
          </cell>
          <cell r="AD1191">
            <v>-93.531493999999995</v>
          </cell>
          <cell r="AE1191" t="e">
            <v>#N/A</v>
          </cell>
          <cell r="AF1191" t="e">
            <v>#N/A</v>
          </cell>
          <cell r="AG1191" t="e">
            <v>#N/A</v>
          </cell>
          <cell r="AH1191" t="e">
            <v>#N/A</v>
          </cell>
          <cell r="AI1191" t="e">
            <v>#N/A</v>
          </cell>
          <cell r="AJ1191" t="e">
            <v>#N/A</v>
          </cell>
          <cell r="AK1191" t="e">
            <v>#N/A</v>
          </cell>
        </row>
        <row r="1192">
          <cell r="A1192" t="str">
            <v>GDSPVAXA</v>
          </cell>
          <cell r="B1192" t="str">
            <v>VA</v>
          </cell>
          <cell r="C1192" t="str">
            <v>VA</v>
          </cell>
          <cell r="D1192" t="str">
            <v>GLADE SPRING</v>
          </cell>
          <cell r="E1192" t="str">
            <v>GDSPVAXARS0</v>
          </cell>
          <cell r="F1192">
            <v>956</v>
          </cell>
          <cell r="G1192" t="str">
            <v>276429</v>
          </cell>
          <cell r="H1192">
            <v>2017</v>
          </cell>
          <cell r="I1192">
            <v>6454</v>
          </cell>
          <cell r="J1192">
            <v>2017</v>
          </cell>
          <cell r="K1192" t="str">
            <v>T859</v>
          </cell>
          <cell r="L1192" t="str">
            <v>4511</v>
          </cell>
          <cell r="M1192" t="str">
            <v>UNITED TELEPHONE-SOUTHEAST-VA</v>
          </cell>
          <cell r="N1192" t="str">
            <v>GDSPVA</v>
          </cell>
          <cell r="O1192" t="str">
            <v>GLADE SPRING</v>
          </cell>
          <cell r="P1192" t="str">
            <v>GLADE SPG</v>
          </cell>
          <cell r="R1192" t="str">
            <v>EQ</v>
          </cell>
          <cell r="S1192" t="str">
            <v>EAST</v>
          </cell>
          <cell r="T1192" t="str">
            <v>KEVIN MCCARTER</v>
          </cell>
          <cell r="U1192" t="str">
            <v>UNITED TELEPHONE-SOUTHEAST-VA</v>
          </cell>
          <cell r="V1192" t="e">
            <v>#N/A</v>
          </cell>
          <cell r="W1192" t="e">
            <v>#N/A</v>
          </cell>
          <cell r="X1192" t="e">
            <v>#N/A</v>
          </cell>
          <cell r="Y1192" t="e">
            <v>#N/A</v>
          </cell>
          <cell r="Z1192" t="e">
            <v>#N/A</v>
          </cell>
          <cell r="AA1192" t="e">
            <v>#N/A</v>
          </cell>
          <cell r="AB1192" t="e">
            <v>#N/A</v>
          </cell>
          <cell r="AC1192">
            <v>36.789758999999997</v>
          </cell>
          <cell r="AD1192">
            <v>-81.770533999999998</v>
          </cell>
          <cell r="AE1192" t="e">
            <v>#N/A</v>
          </cell>
          <cell r="AF1192" t="e">
            <v>#N/A</v>
          </cell>
          <cell r="AG1192" t="e">
            <v>#N/A</v>
          </cell>
          <cell r="AH1192" t="e">
            <v>#N/A</v>
          </cell>
          <cell r="AI1192" t="e">
            <v>#N/A</v>
          </cell>
          <cell r="AJ1192" t="e">
            <v>#N/A</v>
          </cell>
          <cell r="AK1192" t="e">
            <v>#N/A</v>
          </cell>
        </row>
        <row r="1193">
          <cell r="A1193" t="str">
            <v>GDVWWAXA</v>
          </cell>
          <cell r="B1193" t="str">
            <v>WA</v>
          </cell>
          <cell r="C1193" t="str">
            <v>WA</v>
          </cell>
          <cell r="D1193" t="str">
            <v>GRANDVIEW</v>
          </cell>
          <cell r="E1193" t="str">
            <v>GDVWWAXARS0</v>
          </cell>
          <cell r="F1193">
            <v>676</v>
          </cell>
          <cell r="G1193" t="str">
            <v>509882</v>
          </cell>
          <cell r="H1193">
            <v>8510</v>
          </cell>
          <cell r="I1193">
            <v>6599</v>
          </cell>
          <cell r="J1193">
            <v>8510</v>
          </cell>
          <cell r="K1193" t="str">
            <v>T876</v>
          </cell>
          <cell r="L1193" t="str">
            <v>4521</v>
          </cell>
          <cell r="M1193" t="str">
            <v>UNITED TELEPHONE COMPANY OF THE NORTHWEST</v>
          </cell>
          <cell r="N1193" t="str">
            <v>GDVWWA</v>
          </cell>
          <cell r="O1193" t="str">
            <v>GRANDVIEW</v>
          </cell>
          <cell r="P1193" t="str">
            <v>GRANDVIEW</v>
          </cell>
          <cell r="R1193" t="str">
            <v>EQ</v>
          </cell>
          <cell r="S1193" t="str">
            <v>WEST</v>
          </cell>
          <cell r="T1193" t="str">
            <v>BRIAN STADING</v>
          </cell>
          <cell r="U1193" t="str">
            <v>UNITED TELEPHONE COMPANY OF THE NORTHWEST</v>
          </cell>
          <cell r="V1193" t="e">
            <v>#N/A</v>
          </cell>
          <cell r="W1193" t="e">
            <v>#N/A</v>
          </cell>
          <cell r="X1193" t="e">
            <v>#N/A</v>
          </cell>
          <cell r="Y1193" t="e">
            <v>#N/A</v>
          </cell>
          <cell r="Z1193" t="e">
            <v>#N/A</v>
          </cell>
          <cell r="AA1193" t="e">
            <v>#N/A</v>
          </cell>
          <cell r="AB1193" t="e">
            <v>#N/A</v>
          </cell>
          <cell r="AC1193">
            <v>46.250900000000001</v>
          </cell>
          <cell r="AD1193">
            <v>-119.907425</v>
          </cell>
          <cell r="AE1193" t="e">
            <v>#N/A</v>
          </cell>
          <cell r="AF1193" t="e">
            <v>#N/A</v>
          </cell>
          <cell r="AG1193" t="e">
            <v>#N/A</v>
          </cell>
          <cell r="AH1193" t="e">
            <v>#N/A</v>
          </cell>
          <cell r="AI1193" t="e">
            <v>#N/A</v>
          </cell>
          <cell r="AJ1193" t="e">
            <v>#N/A</v>
          </cell>
          <cell r="AK1193" t="e">
            <v>#N/A</v>
          </cell>
        </row>
        <row r="1194">
          <cell r="A1194" t="str">
            <v>GDYRAZCW</v>
          </cell>
          <cell r="B1194" t="str">
            <v>AZ</v>
          </cell>
          <cell r="C1194" t="str">
            <v>AZ</v>
          </cell>
          <cell r="D1194" t="str">
            <v>COLDWATER</v>
          </cell>
          <cell r="E1194" t="str">
            <v>GDYRAZCWDS0</v>
          </cell>
          <cell r="F1194">
            <v>666</v>
          </cell>
          <cell r="G1194" t="str">
            <v>623207</v>
          </cell>
          <cell r="H1194">
            <v>6798</v>
          </cell>
          <cell r="I1194">
            <v>9147</v>
          </cell>
          <cell r="J1194">
            <v>6798</v>
          </cell>
          <cell r="K1194" t="str">
            <v>T600</v>
          </cell>
          <cell r="L1194" t="str">
            <v>9636</v>
          </cell>
          <cell r="M1194" t="str">
            <v>QWEST CORPORATION</v>
          </cell>
          <cell r="N1194" t="str">
            <v>GDYRAZCW</v>
          </cell>
          <cell r="O1194" t="str">
            <v>PHOENIX</v>
          </cell>
          <cell r="P1194" t="str">
            <v>PHOENIX</v>
          </cell>
          <cell r="R1194" t="str">
            <v>Q</v>
          </cell>
          <cell r="S1194" t="str">
            <v>MOUNTAIN WEST</v>
          </cell>
          <cell r="T1194" t="str">
            <v>TERRY BEELER</v>
          </cell>
          <cell r="U1194" t="str">
            <v>QWEST CORPORATION</v>
          </cell>
          <cell r="V1194" t="e">
            <v>#N/A</v>
          </cell>
          <cell r="W1194" t="e">
            <v>#N/A</v>
          </cell>
          <cell r="X1194" t="e">
            <v>#N/A</v>
          </cell>
          <cell r="Y1194" t="e">
            <v>#N/A</v>
          </cell>
          <cell r="Z1194" t="e">
            <v>#N/A</v>
          </cell>
          <cell r="AA1194" t="e">
            <v>#N/A</v>
          </cell>
          <cell r="AB1194" t="e">
            <v>#N/A</v>
          </cell>
          <cell r="AC1194">
            <v>33.435276000000002</v>
          </cell>
          <cell r="AD1194">
            <v>-112.367226</v>
          </cell>
          <cell r="AE1194" t="e">
            <v>#N/A</v>
          </cell>
          <cell r="AF1194" t="e">
            <v>#N/A</v>
          </cell>
          <cell r="AG1194" t="e">
            <v>#N/A</v>
          </cell>
          <cell r="AH1194" t="e">
            <v>#N/A</v>
          </cell>
          <cell r="AI1194" t="e">
            <v>#N/A</v>
          </cell>
          <cell r="AJ1194" t="e">
            <v>#N/A</v>
          </cell>
          <cell r="AK1194" t="e">
            <v>#N/A</v>
          </cell>
        </row>
        <row r="1195">
          <cell r="A1195" t="str">
            <v>GENSWIXA</v>
          </cell>
          <cell r="B1195" t="str">
            <v>WI</v>
          </cell>
          <cell r="C1195" t="str">
            <v>WI</v>
          </cell>
          <cell r="D1195" t="str">
            <v>GENESEE</v>
          </cell>
          <cell r="E1195" t="str">
            <v>GENSWIXARS0</v>
          </cell>
          <cell r="F1195">
            <v>356</v>
          </cell>
          <cell r="G1195" t="str">
            <v>262968</v>
          </cell>
          <cell r="H1195">
            <v>3641</v>
          </cell>
          <cell r="I1195">
            <v>5834</v>
          </cell>
          <cell r="J1195">
            <v>3641</v>
          </cell>
          <cell r="K1195" t="str">
            <v>T156</v>
          </cell>
          <cell r="L1195" t="str">
            <v>0922</v>
          </cell>
          <cell r="M1195" t="str">
            <v>CENTURYTEL MIDWEST-WI LLC NW</v>
          </cell>
          <cell r="N1195" t="str">
            <v>NPRRWI</v>
          </cell>
          <cell r="O1195" t="str">
            <v>GENESEE</v>
          </cell>
          <cell r="P1195" t="str">
            <v>GENESEE</v>
          </cell>
          <cell r="R1195" t="str">
            <v>CT</v>
          </cell>
          <cell r="S1195" t="str">
            <v>MIDWEST</v>
          </cell>
          <cell r="T1195" t="str">
            <v>DUANE RING</v>
          </cell>
          <cell r="U1195" t="str">
            <v>CenturyTel of the Midwest-Wisconsin, LLC</v>
          </cell>
          <cell r="V1195" t="str">
            <v>NECA</v>
          </cell>
          <cell r="W1195">
            <v>922</v>
          </cell>
          <cell r="X1195" t="str">
            <v>SOUTHEAST WISCONSIN</v>
          </cell>
          <cell r="Y1195">
            <v>5834</v>
          </cell>
          <cell r="Z1195">
            <v>3641</v>
          </cell>
          <cell r="AA1195">
            <v>0</v>
          </cell>
          <cell r="AB1195">
            <v>0</v>
          </cell>
          <cell r="AC1195">
            <v>42.965973546369618</v>
          </cell>
          <cell r="AD1195">
            <v>-88.369765222642826</v>
          </cell>
          <cell r="AE1195" t="str">
            <v>S42 W31291 NORTH ST</v>
          </cell>
          <cell r="AF1195" t="str">
            <v>GENESEE</v>
          </cell>
          <cell r="AG1195" t="str">
            <v>53127</v>
          </cell>
          <cell r="AH1195">
            <v>0</v>
          </cell>
          <cell r="AI1195" t="str">
            <v>X</v>
          </cell>
          <cell r="AJ1195" t="str">
            <v>-</v>
          </cell>
          <cell r="AK1195" t="str">
            <v>X</v>
          </cell>
        </row>
        <row r="1196">
          <cell r="A1196" t="str">
            <v>GENVALXA</v>
          </cell>
          <cell r="B1196" t="str">
            <v>AL</v>
          </cell>
          <cell r="C1196" t="str">
            <v>AL</v>
          </cell>
          <cell r="D1196" t="str">
            <v>GENEVA</v>
          </cell>
          <cell r="E1196" t="str">
            <v>GENVALXADS0</v>
          </cell>
          <cell r="F1196">
            <v>478</v>
          </cell>
          <cell r="G1196" t="str">
            <v>334684</v>
          </cell>
          <cell r="H1196">
            <v>2040</v>
          </cell>
          <cell r="I1196">
            <v>7910</v>
          </cell>
          <cell r="J1196">
            <v>2040</v>
          </cell>
          <cell r="K1196" t="str">
            <v>T802</v>
          </cell>
          <cell r="L1196" t="str">
            <v>9788</v>
          </cell>
          <cell r="M1196" t="str">
            <v>CENTURYTEL TEL AL LLC (SOUTHERN)</v>
          </cell>
          <cell r="N1196" t="str">
            <v>GENVAL</v>
          </cell>
          <cell r="O1196" t="str">
            <v>GENEVA</v>
          </cell>
          <cell r="P1196" t="str">
            <v>GENEVA</v>
          </cell>
          <cell r="R1196" t="str">
            <v>CT</v>
          </cell>
          <cell r="S1196" t="str">
            <v>EAST</v>
          </cell>
          <cell r="T1196" t="str">
            <v>KEVIN MCCARTER</v>
          </cell>
          <cell r="U1196" t="str">
            <v>CenturyTel of Alabama, LLC</v>
          </cell>
          <cell r="V1196" t="str">
            <v>CenturyTel FCC #2 and #3</v>
          </cell>
          <cell r="W1196">
            <v>9788</v>
          </cell>
          <cell r="X1196" t="str">
            <v>MONTGOMERY ALABAMA</v>
          </cell>
          <cell r="Y1196">
            <v>7910</v>
          </cell>
          <cell r="Z1196">
            <v>2040</v>
          </cell>
          <cell r="AA1196">
            <v>0</v>
          </cell>
          <cell r="AB1196">
            <v>0</v>
          </cell>
          <cell r="AC1196">
            <v>31.033919080906415</v>
          </cell>
          <cell r="AD1196">
            <v>-85.875798652008697</v>
          </cell>
          <cell r="AE1196" t="str">
            <v>203 E MAGNOLIA AVE</v>
          </cell>
          <cell r="AF1196" t="str">
            <v>GENEVA</v>
          </cell>
          <cell r="AG1196" t="str">
            <v>36340</v>
          </cell>
          <cell r="AH1196">
            <v>0</v>
          </cell>
          <cell r="AI1196" t="str">
            <v>X</v>
          </cell>
          <cell r="AJ1196" t="str">
            <v>X</v>
          </cell>
          <cell r="AK1196" t="str">
            <v>-</v>
          </cell>
        </row>
        <row r="1197">
          <cell r="A1197" t="str">
            <v>GENVINAA</v>
          </cell>
          <cell r="B1197" t="str">
            <v>IN</v>
          </cell>
          <cell r="C1197" t="str">
            <v>IN</v>
          </cell>
          <cell r="D1197" t="str">
            <v>LINN GROVE</v>
          </cell>
          <cell r="E1197" t="str">
            <v>GENVINAARS1</v>
          </cell>
          <cell r="F1197">
            <v>334</v>
          </cell>
          <cell r="G1197" t="str">
            <v>260334</v>
          </cell>
          <cell r="H1197">
            <v>2922</v>
          </cell>
          <cell r="I1197">
            <v>6020</v>
          </cell>
          <cell r="J1197">
            <v>2922</v>
          </cell>
          <cell r="K1197" t="str">
            <v>T865</v>
          </cell>
          <cell r="L1197" t="str">
            <v>0832</v>
          </cell>
          <cell r="M1197" t="str">
            <v>UNITED TEL. CO. OF INDIANA, INC.</v>
          </cell>
          <cell r="N1197" t="str">
            <v>LNGVIN</v>
          </cell>
          <cell r="O1197" t="str">
            <v>LINN GROVE</v>
          </cell>
          <cell r="P1197" t="str">
            <v>LINN GROVE</v>
          </cell>
          <cell r="Q1197"/>
          <cell r="R1197" t="str">
            <v>EQ</v>
          </cell>
          <cell r="S1197" t="str">
            <v>MIDWEST</v>
          </cell>
          <cell r="T1197" t="str">
            <v>DUANE RING</v>
          </cell>
          <cell r="U1197" t="str">
            <v>UNITED TEL. CO. OF INDIANA, INC.</v>
          </cell>
          <cell r="V1197" t="e">
            <v>#N/A</v>
          </cell>
          <cell r="W1197" t="e">
            <v>#N/A</v>
          </cell>
          <cell r="X1197" t="e">
            <v>#N/A</v>
          </cell>
          <cell r="Y1197" t="e">
            <v>#N/A</v>
          </cell>
          <cell r="Z1197" t="e">
            <v>#N/A</v>
          </cell>
          <cell r="AA1197" t="e">
            <v>#N/A</v>
          </cell>
          <cell r="AB1197" t="e">
            <v>#N/A</v>
          </cell>
          <cell r="AC1197" t="e">
            <v>#N/A</v>
          </cell>
          <cell r="AD1197" t="e">
            <v>#N/A</v>
          </cell>
          <cell r="AE1197" t="e">
            <v>#N/A</v>
          </cell>
          <cell r="AF1197" t="e">
            <v>#N/A</v>
          </cell>
          <cell r="AG1197" t="e">
            <v>#N/A</v>
          </cell>
          <cell r="AH1197" t="e">
            <v>#N/A</v>
          </cell>
          <cell r="AI1197" t="e">
            <v>#N/A</v>
          </cell>
          <cell r="AJ1197" t="e">
            <v>#N/A</v>
          </cell>
          <cell r="AK1197" t="e">
            <v>#N/A</v>
          </cell>
        </row>
        <row r="1198">
          <cell r="A1198" t="str">
            <v>GENVINXA</v>
          </cell>
          <cell r="B1198" t="str">
            <v>IN</v>
          </cell>
          <cell r="C1198" t="str">
            <v>IN</v>
          </cell>
          <cell r="D1198" t="str">
            <v>GENEVA</v>
          </cell>
          <cell r="E1198" t="str">
            <v>GENVINXARS1</v>
          </cell>
          <cell r="F1198">
            <v>334</v>
          </cell>
          <cell r="G1198" t="str">
            <v>260368</v>
          </cell>
          <cell r="H1198">
            <v>2905</v>
          </cell>
          <cell r="I1198">
            <v>6019</v>
          </cell>
          <cell r="J1198">
            <v>2905</v>
          </cell>
          <cell r="K1198" t="str">
            <v>T865</v>
          </cell>
          <cell r="L1198" t="str">
            <v>0832</v>
          </cell>
          <cell r="M1198" t="str">
            <v>UNITED TEL. CO. OF INDIANA, INC.</v>
          </cell>
          <cell r="N1198" t="str">
            <v>GENVIN</v>
          </cell>
          <cell r="O1198" t="str">
            <v>GENEVA</v>
          </cell>
          <cell r="P1198" t="str">
            <v>GENEVA</v>
          </cell>
          <cell r="R1198" t="str">
            <v>EQ</v>
          </cell>
          <cell r="S1198" t="str">
            <v>MIDWEST</v>
          </cell>
          <cell r="T1198" t="str">
            <v>DUANE RING</v>
          </cell>
          <cell r="U1198" t="str">
            <v>UNITED TEL. CO. OF INDIANA, INC.</v>
          </cell>
          <cell r="V1198" t="e">
            <v>#N/A</v>
          </cell>
          <cell r="W1198" t="e">
            <v>#N/A</v>
          </cell>
          <cell r="X1198" t="e">
            <v>#N/A</v>
          </cell>
          <cell r="Y1198" t="e">
            <v>#N/A</v>
          </cell>
          <cell r="Z1198" t="e">
            <v>#N/A</v>
          </cell>
          <cell r="AA1198" t="e">
            <v>#N/A</v>
          </cell>
          <cell r="AB1198" t="e">
            <v>#N/A</v>
          </cell>
          <cell r="AC1198">
            <v>40.591346999999999</v>
          </cell>
          <cell r="AD1198">
            <v>-84.960554000000002</v>
          </cell>
          <cell r="AE1198" t="e">
            <v>#N/A</v>
          </cell>
          <cell r="AF1198" t="e">
            <v>#N/A</v>
          </cell>
          <cell r="AG1198" t="e">
            <v>#N/A</v>
          </cell>
          <cell r="AH1198" t="e">
            <v>#N/A</v>
          </cell>
          <cell r="AI1198" t="e">
            <v>#N/A</v>
          </cell>
          <cell r="AJ1198" t="e">
            <v>#N/A</v>
          </cell>
          <cell r="AK1198" t="e">
            <v>#N/A</v>
          </cell>
        </row>
        <row r="1199">
          <cell r="A1199" t="str">
            <v>GFABNDBC</v>
          </cell>
          <cell r="B1199" t="str">
            <v>ND</v>
          </cell>
          <cell r="C1199" t="str">
            <v>ND</v>
          </cell>
          <cell r="D1199" t="str">
            <v>EMERADO</v>
          </cell>
          <cell r="E1199" t="str">
            <v>GFABNDBCRS5</v>
          </cell>
          <cell r="F1199">
            <v>636</v>
          </cell>
          <cell r="G1199" t="str">
            <v>701594</v>
          </cell>
          <cell r="H1199">
            <v>5348</v>
          </cell>
          <cell r="I1199">
            <v>5432</v>
          </cell>
          <cell r="J1199">
            <v>5348</v>
          </cell>
          <cell r="K1199" t="str">
            <v>T600</v>
          </cell>
          <cell r="L1199" t="str">
            <v>9631</v>
          </cell>
          <cell r="M1199" t="str">
            <v>QWEST CORPORATION</v>
          </cell>
          <cell r="N1199" t="str">
            <v>GFABNDBC</v>
          </cell>
          <cell r="O1199" t="str">
            <v>EMERADO</v>
          </cell>
          <cell r="P1199" t="str">
            <v>EMERADO</v>
          </cell>
          <cell r="R1199" t="str">
            <v>Q</v>
          </cell>
          <cell r="S1199" t="str">
            <v>MIDWEST</v>
          </cell>
          <cell r="T1199" t="str">
            <v>DUANE RING</v>
          </cell>
          <cell r="U1199" t="str">
            <v>QWEST CORPORATION</v>
          </cell>
          <cell r="V1199" t="e">
            <v>#N/A</v>
          </cell>
          <cell r="W1199" t="e">
            <v>#N/A</v>
          </cell>
          <cell r="X1199" t="e">
            <v>#N/A</v>
          </cell>
          <cell r="Y1199" t="e">
            <v>#N/A</v>
          </cell>
          <cell r="Z1199" t="e">
            <v>#N/A</v>
          </cell>
          <cell r="AA1199" t="e">
            <v>#N/A</v>
          </cell>
          <cell r="AB1199" t="e">
            <v>#N/A</v>
          </cell>
          <cell r="AC1199">
            <v>47.953335000000003</v>
          </cell>
          <cell r="AD1199">
            <v>-97.398330999999999</v>
          </cell>
          <cell r="AE1199" t="e">
            <v>#N/A</v>
          </cell>
          <cell r="AF1199" t="e">
            <v>#N/A</v>
          </cell>
          <cell r="AG1199" t="e">
            <v>#N/A</v>
          </cell>
          <cell r="AH1199" t="e">
            <v>#N/A</v>
          </cell>
          <cell r="AI1199" t="e">
            <v>#N/A</v>
          </cell>
          <cell r="AJ1199" t="e">
            <v>#N/A</v>
          </cell>
          <cell r="AK1199" t="e">
            <v>#N/A</v>
          </cell>
        </row>
        <row r="1200">
          <cell r="A1200" t="str">
            <v>GFFYCOXA</v>
          </cell>
          <cell r="B1200" t="str">
            <v>CO</v>
          </cell>
          <cell r="C1200" t="str">
            <v>CO</v>
          </cell>
          <cell r="D1200" t="str">
            <v>PIKES TRAIL</v>
          </cell>
          <cell r="E1200" t="str">
            <v>GFFYCOXARS1</v>
          </cell>
          <cell r="F1200">
            <v>658</v>
          </cell>
          <cell r="G1200" t="str">
            <v>719479</v>
          </cell>
          <cell r="H1200">
            <v>5936</v>
          </cell>
          <cell r="I1200">
            <v>7733</v>
          </cell>
          <cell r="J1200">
            <v>5936</v>
          </cell>
          <cell r="K1200" t="str">
            <v>T149</v>
          </cell>
          <cell r="L1200" t="str">
            <v>2185</v>
          </cell>
          <cell r="M1200" t="str">
            <v>CENTURYTEL OF EAGLE, INC.</v>
          </cell>
          <cell r="N1200" t="str">
            <v>HWRDCO</v>
          </cell>
          <cell r="O1200" t="str">
            <v>PIKES TRAIL</v>
          </cell>
          <cell r="P1200" t="str">
            <v>HOWARD</v>
          </cell>
          <cell r="R1200" t="str">
            <v>CT</v>
          </cell>
          <cell r="S1200" t="str">
            <v>MOUNTAIN WEST</v>
          </cell>
          <cell r="T1200" t="str">
            <v>TERRY BEELER</v>
          </cell>
          <cell r="U1200" t="str">
            <v>CenturyTel of Eagle, Inc.</v>
          </cell>
          <cell r="V1200" t="str">
            <v>TUECA</v>
          </cell>
          <cell r="W1200">
            <v>2185</v>
          </cell>
          <cell r="X1200" t="str">
            <v>COLORADO SPRINGS CO</v>
          </cell>
          <cell r="Y1200">
            <v>7735</v>
          </cell>
          <cell r="Z1200">
            <v>5932</v>
          </cell>
          <cell r="AA1200">
            <v>-2</v>
          </cell>
          <cell r="AB1200">
            <v>4</v>
          </cell>
          <cell r="AC1200">
            <v>38.750533168127788</v>
          </cell>
          <cell r="AD1200">
            <v>-105.58152855692296</v>
          </cell>
          <cell r="AE1200" t="str">
            <v>17 ELK LN</v>
          </cell>
          <cell r="AF1200" t="str">
            <v>GUFFEY</v>
          </cell>
          <cell r="AG1200" t="str">
            <v>80820</v>
          </cell>
          <cell r="AH1200">
            <v>0</v>
          </cell>
          <cell r="AI1200" t="str">
            <v>X</v>
          </cell>
          <cell r="AJ1200" t="str">
            <v>-</v>
          </cell>
          <cell r="AK1200" t="str">
            <v>X</v>
          </cell>
        </row>
        <row r="1201">
          <cell r="A1201" t="str">
            <v>GFTNNCXA</v>
          </cell>
          <cell r="B1201" t="str">
            <v>NC</v>
          </cell>
          <cell r="C1201" t="str">
            <v>NC</v>
          </cell>
          <cell r="D1201" t="str">
            <v>GRIFTON</v>
          </cell>
          <cell r="E1201" t="str">
            <v>GFTNNCXARP0</v>
          </cell>
          <cell r="F1201">
            <v>951</v>
          </cell>
          <cell r="G1201" t="str">
            <v>252524</v>
          </cell>
          <cell r="H1201">
            <v>1207</v>
          </cell>
          <cell r="I1201">
            <v>6300</v>
          </cell>
          <cell r="J1201">
            <v>1207</v>
          </cell>
          <cell r="K1201" t="str">
            <v>T887</v>
          </cell>
          <cell r="L1201" t="str">
            <v>0470</v>
          </cell>
          <cell r="M1201" t="str">
            <v>CAROLINA TEL AND TEL CO., LLC</v>
          </cell>
          <cell r="N1201" t="str">
            <v>GFTNNC</v>
          </cell>
          <cell r="O1201" t="str">
            <v>GRIFTON</v>
          </cell>
          <cell r="P1201" t="str">
            <v>GRIFTON</v>
          </cell>
          <cell r="R1201" t="str">
            <v>EQ</v>
          </cell>
          <cell r="S1201" t="str">
            <v>EAST</v>
          </cell>
          <cell r="T1201" t="str">
            <v>KEVIN MCCARTER</v>
          </cell>
          <cell r="U1201" t="str">
            <v>CAROLINA TEL AND TEL CO., LLC</v>
          </cell>
          <cell r="V1201" t="e">
            <v>#N/A</v>
          </cell>
          <cell r="W1201" t="e">
            <v>#N/A</v>
          </cell>
          <cell r="X1201" t="e">
            <v>#N/A</v>
          </cell>
          <cell r="Y1201" t="e">
            <v>#N/A</v>
          </cell>
          <cell r="Z1201" t="e">
            <v>#N/A</v>
          </cell>
          <cell r="AA1201" t="e">
            <v>#N/A</v>
          </cell>
          <cell r="AB1201" t="e">
            <v>#N/A</v>
          </cell>
          <cell r="AC1201">
            <v>35.371374000000003</v>
          </cell>
          <cell r="AD1201">
            <v>-77.437351000000007</v>
          </cell>
          <cell r="AE1201" t="e">
            <v>#N/A</v>
          </cell>
          <cell r="AF1201" t="e">
            <v>#N/A</v>
          </cell>
          <cell r="AG1201" t="e">
            <v>#N/A</v>
          </cell>
          <cell r="AH1201" t="e">
            <v>#N/A</v>
          </cell>
          <cell r="AI1201" t="e">
            <v>#N/A</v>
          </cell>
          <cell r="AJ1201" t="e">
            <v>#N/A</v>
          </cell>
          <cell r="AK1201" t="e">
            <v>#N/A</v>
          </cell>
        </row>
        <row r="1202">
          <cell r="A1202" t="str">
            <v>GFTNNDBA</v>
          </cell>
          <cell r="B1202" t="str">
            <v>ND</v>
          </cell>
          <cell r="C1202" t="str">
            <v>ND</v>
          </cell>
          <cell r="D1202" t="str">
            <v>GRAFTON</v>
          </cell>
          <cell r="E1202" t="str">
            <v>GFTNNDBARS3</v>
          </cell>
          <cell r="F1202">
            <v>636</v>
          </cell>
          <cell r="G1202" t="str">
            <v>701352</v>
          </cell>
          <cell r="H1202">
            <v>5391</v>
          </cell>
          <cell r="I1202">
            <v>5339</v>
          </cell>
          <cell r="J1202">
            <v>5391</v>
          </cell>
          <cell r="K1202" t="str">
            <v>T600</v>
          </cell>
          <cell r="L1202" t="str">
            <v>9631</v>
          </cell>
          <cell r="M1202" t="str">
            <v>QWEST CORPORATION</v>
          </cell>
          <cell r="N1202" t="str">
            <v>GFTNNDBA</v>
          </cell>
          <cell r="O1202" t="str">
            <v>GRAFTON</v>
          </cell>
          <cell r="P1202" t="str">
            <v>GRAFTON</v>
          </cell>
          <cell r="R1202" t="str">
            <v>Q</v>
          </cell>
          <cell r="S1202" t="str">
            <v>MIDWEST</v>
          </cell>
          <cell r="T1202" t="str">
            <v>DUANE RING</v>
          </cell>
          <cell r="U1202" t="str">
            <v>QWEST CORPORATION</v>
          </cell>
          <cell r="V1202" t="e">
            <v>#N/A</v>
          </cell>
          <cell r="W1202" t="e">
            <v>#N/A</v>
          </cell>
          <cell r="X1202" t="e">
            <v>#N/A</v>
          </cell>
          <cell r="Y1202" t="e">
            <v>#N/A</v>
          </cell>
          <cell r="Z1202" t="e">
            <v>#N/A</v>
          </cell>
          <cell r="AA1202" t="e">
            <v>#N/A</v>
          </cell>
          <cell r="AB1202" t="e">
            <v>#N/A</v>
          </cell>
          <cell r="AC1202">
            <v>48.418610000000001</v>
          </cell>
          <cell r="AD1202">
            <v>-97.411666999999994</v>
          </cell>
          <cell r="AE1202" t="e">
            <v>#N/A</v>
          </cell>
          <cell r="AF1202" t="e">
            <v>#N/A</v>
          </cell>
          <cell r="AG1202" t="e">
            <v>#N/A</v>
          </cell>
          <cell r="AH1202" t="e">
            <v>#N/A</v>
          </cell>
          <cell r="AI1202" t="e">
            <v>#N/A</v>
          </cell>
          <cell r="AJ1202" t="e">
            <v>#N/A</v>
          </cell>
          <cell r="AK1202" t="e">
            <v>#N/A</v>
          </cell>
        </row>
        <row r="1203">
          <cell r="A1203" t="str">
            <v>GFVLARXA</v>
          </cell>
          <cell r="B1203" t="str">
            <v>AR</v>
          </cell>
          <cell r="C1203" t="str">
            <v>AR</v>
          </cell>
          <cell r="D1203" t="str">
            <v>GRIFFITHVILLE</v>
          </cell>
          <cell r="E1203" t="str">
            <v>GFVLARXARS0</v>
          </cell>
          <cell r="F1203">
            <v>528</v>
          </cell>
          <cell r="G1203" t="str">
            <v>501323</v>
          </cell>
          <cell r="H1203">
            <v>3381</v>
          </cell>
          <cell r="I1203">
            <v>7600</v>
          </cell>
          <cell r="J1203">
            <v>3381</v>
          </cell>
          <cell r="K1203" t="str">
            <v>T094</v>
          </cell>
          <cell r="L1203" t="str">
            <v>1144</v>
          </cell>
          <cell r="M1203" t="str">
            <v>CENTURYTEL CENTRAL ARKANSAS, LLC</v>
          </cell>
          <cell r="N1203" t="str">
            <v>GFVLAR</v>
          </cell>
          <cell r="O1203" t="str">
            <v>GRIFFITHVILLE</v>
          </cell>
          <cell r="P1203" t="str">
            <v>GRIFFITHVL</v>
          </cell>
          <cell r="R1203" t="str">
            <v>CT</v>
          </cell>
          <cell r="S1203" t="str">
            <v>EAST</v>
          </cell>
          <cell r="T1203" t="str">
            <v>KEVIN MCCARTER</v>
          </cell>
          <cell r="U1203" t="str">
            <v>CenturyTel of Central Arkansas, LLC</v>
          </cell>
          <cell r="V1203" t="str">
            <v>CenturyTel FCC # 7</v>
          </cell>
          <cell r="W1203">
            <v>1144</v>
          </cell>
          <cell r="X1203" t="str">
            <v>LITTLE ROCK ARKANSAS</v>
          </cell>
          <cell r="Y1203">
            <v>7600</v>
          </cell>
          <cell r="Z1203">
            <v>3381</v>
          </cell>
          <cell r="AA1203">
            <v>0</v>
          </cell>
          <cell r="AB1203">
            <v>0</v>
          </cell>
          <cell r="AC1203">
            <v>35.119007572200019</v>
          </cell>
          <cell r="AD1203">
            <v>-91.644599458340082</v>
          </cell>
          <cell r="AE1203" t="str">
            <v>STHWY 385 &amp; STHWY 11</v>
          </cell>
          <cell r="AF1203" t="str">
            <v>GRIFFITHVILLE</v>
          </cell>
          <cell r="AG1203" t="str">
            <v>72060</v>
          </cell>
          <cell r="AH1203">
            <v>0</v>
          </cell>
          <cell r="AI1203" t="str">
            <v>X</v>
          </cell>
          <cell r="AJ1203" t="str">
            <v>-</v>
          </cell>
          <cell r="AK1203" t="str">
            <v>X</v>
          </cell>
        </row>
        <row r="1204">
          <cell r="A1204" t="str">
            <v>GGHRWAXA</v>
          </cell>
          <cell r="B1204" t="str">
            <v>WA</v>
          </cell>
          <cell r="C1204" t="str">
            <v>WA</v>
          </cell>
          <cell r="D1204" t="str">
            <v>GIG HARBOR</v>
          </cell>
          <cell r="E1204" t="str">
            <v>GGHRWAXADS0</v>
          </cell>
          <cell r="F1204">
            <v>674</v>
          </cell>
          <cell r="G1204" t="str">
            <v>253530</v>
          </cell>
          <cell r="H1204">
            <v>8929</v>
          </cell>
          <cell r="I1204">
            <v>6400</v>
          </cell>
          <cell r="J1204">
            <v>8929</v>
          </cell>
          <cell r="K1204" t="str">
            <v>T141</v>
          </cell>
          <cell r="L1204" t="str">
            <v>2408</v>
          </cell>
          <cell r="M1204" t="str">
            <v>CENTURYTEL OF WASHINGTON</v>
          </cell>
          <cell r="N1204" t="str">
            <v>GGHRWA</v>
          </cell>
          <cell r="O1204" t="str">
            <v>GIG HARBOR</v>
          </cell>
          <cell r="P1204" t="str">
            <v>GIG HARBOR</v>
          </cell>
          <cell r="R1204" t="str">
            <v>CT</v>
          </cell>
          <cell r="S1204" t="str">
            <v>WEST</v>
          </cell>
          <cell r="T1204" t="str">
            <v>BRIAN STADING</v>
          </cell>
          <cell r="U1204" t="str">
            <v>CenturyTel of Washington, Inc.</v>
          </cell>
          <cell r="V1204" t="str">
            <v>TUECA</v>
          </cell>
          <cell r="W1204">
            <v>2408</v>
          </cell>
          <cell r="X1204" t="str">
            <v>SEATTLE WASHINGTON</v>
          </cell>
          <cell r="Y1204">
            <v>6400</v>
          </cell>
          <cell r="Z1204">
            <v>8929</v>
          </cell>
          <cell r="AA1204">
            <v>0</v>
          </cell>
          <cell r="AB1204">
            <v>0</v>
          </cell>
          <cell r="AC1204">
            <v>47.332398748068698</v>
          </cell>
          <cell r="AD1204">
            <v>-122.58476576736058</v>
          </cell>
          <cell r="AE1204" t="str">
            <v>GIG HARBOR</v>
          </cell>
          <cell r="AF1204" t="str">
            <v>GIG HARBOR</v>
          </cell>
          <cell r="AG1204" t="str">
            <v>98335</v>
          </cell>
          <cell r="AH1204">
            <v>0</v>
          </cell>
          <cell r="AI1204" t="str">
            <v>-</v>
          </cell>
          <cell r="AJ1204" t="str">
            <v>-</v>
          </cell>
          <cell r="AK1204" t="str">
            <v>-</v>
          </cell>
        </row>
        <row r="1205">
          <cell r="A1205" t="str">
            <v>GLARMIXI</v>
          </cell>
          <cell r="B1205" t="str">
            <v>MI</v>
          </cell>
          <cell r="C1205" t="str">
            <v>MI</v>
          </cell>
          <cell r="D1205" t="str">
            <v>GLEN ARBOR</v>
          </cell>
          <cell r="E1205" t="str">
            <v>GLARMIXIDS0</v>
          </cell>
          <cell r="F1205">
            <v>348</v>
          </cell>
          <cell r="G1205" t="str">
            <v>231334</v>
          </cell>
          <cell r="H1205">
            <v>3511</v>
          </cell>
          <cell r="I1205">
            <v>5291</v>
          </cell>
          <cell r="J1205">
            <v>3511</v>
          </cell>
          <cell r="K1205" t="str">
            <v>T100</v>
          </cell>
          <cell r="L1205" t="str">
            <v>0702</v>
          </cell>
          <cell r="M1205" t="str">
            <v>CENTURY TEL CO NORTHERN MICHIGAN</v>
          </cell>
          <cell r="N1205" t="str">
            <v>GLARMI</v>
          </cell>
          <cell r="O1205" t="str">
            <v>GLEN ARBOR</v>
          </cell>
          <cell r="P1205" t="str">
            <v>GLEN LAKE</v>
          </cell>
          <cell r="R1205" t="str">
            <v>CT</v>
          </cell>
          <cell r="S1205" t="str">
            <v>MIDWEST</v>
          </cell>
          <cell r="T1205" t="str">
            <v>DUANE RING</v>
          </cell>
          <cell r="U1205" t="str">
            <v>CenturyTel of Michigan, Inc.</v>
          </cell>
          <cell r="V1205" t="str">
            <v>CenturyTel FCC #1</v>
          </cell>
          <cell r="W1205">
            <v>702</v>
          </cell>
          <cell r="X1205" t="str">
            <v>GRAND RAPIDS MI</v>
          </cell>
          <cell r="Y1205">
            <v>5291</v>
          </cell>
          <cell r="Z1205">
            <v>3511</v>
          </cell>
          <cell r="AA1205">
            <v>0</v>
          </cell>
          <cell r="AB1205">
            <v>0</v>
          </cell>
          <cell r="AC1205">
            <v>44.883972144310341</v>
          </cell>
          <cell r="AD1205">
            <v>-85.987599439980443</v>
          </cell>
          <cell r="AE1205" t="str">
            <v>6928 SW MANITOU ST</v>
          </cell>
          <cell r="AF1205" t="str">
            <v>GLEN ARBOR</v>
          </cell>
          <cell r="AG1205" t="str">
            <v>49636</v>
          </cell>
          <cell r="AH1205">
            <v>0</v>
          </cell>
          <cell r="AI1205" t="str">
            <v>X</v>
          </cell>
          <cell r="AJ1205" t="str">
            <v>X</v>
          </cell>
          <cell r="AK1205" t="str">
            <v>-</v>
          </cell>
        </row>
        <row r="1206">
          <cell r="A1206" t="str">
            <v>GLBGILXD</v>
          </cell>
          <cell r="B1206" t="str">
            <v>IL</v>
          </cell>
          <cell r="C1206" t="str">
            <v>IL</v>
          </cell>
          <cell r="D1206" t="str">
            <v>GALESBURG</v>
          </cell>
          <cell r="E1206" t="str">
            <v>GLBGILXDAMD</v>
          </cell>
          <cell r="F1206">
            <v>977</v>
          </cell>
          <cell r="G1206" t="str">
            <v>217219</v>
          </cell>
          <cell r="H1206">
            <v>3732</v>
          </cell>
          <cell r="I1206">
            <v>6370</v>
          </cell>
          <cell r="J1206">
            <v>3732</v>
          </cell>
          <cell r="K1206" t="str">
            <v>T820</v>
          </cell>
          <cell r="L1206" t="str">
            <v>1057</v>
          </cell>
          <cell r="M1206" t="str">
            <v>GALLATIN RIVER COMMUNICATIONS</v>
          </cell>
          <cell r="N1206" t="str">
            <v>GLBGIL</v>
          </cell>
          <cell r="O1206" t="str">
            <v>GALESBURG</v>
          </cell>
          <cell r="P1206" t="str">
            <v>GALESBURG</v>
          </cell>
          <cell r="R1206" t="str">
            <v>CT</v>
          </cell>
          <cell r="S1206" t="str">
            <v>MIDWEST</v>
          </cell>
          <cell r="T1206" t="str">
            <v>DUANE RING</v>
          </cell>
          <cell r="U1206" t="str">
            <v>Gallatin River Communications, Inc.</v>
          </cell>
          <cell r="V1206" t="str">
            <v>Madison River Tel FCC #1 Sect 17</v>
          </cell>
          <cell r="W1206">
            <v>1057</v>
          </cell>
          <cell r="X1206" t="str">
            <v>MACOMB ILLINOIS</v>
          </cell>
          <cell r="Y1206">
            <v>6370</v>
          </cell>
          <cell r="Z1206">
            <v>3732</v>
          </cell>
          <cell r="AA1206">
            <v>0</v>
          </cell>
          <cell r="AB1206">
            <v>0</v>
          </cell>
          <cell r="AC1206">
            <v>40.947682878045242</v>
          </cell>
          <cell r="AD1206">
            <v>-90.371350649914234</v>
          </cell>
          <cell r="AE1206" t="str">
            <v>100 N CHERRY</v>
          </cell>
          <cell r="AF1206" t="str">
            <v>GALESBURG</v>
          </cell>
          <cell r="AG1206" t="str">
            <v>61401</v>
          </cell>
          <cell r="AH1206" t="str">
            <v>GLBGILXDDS0</v>
          </cell>
          <cell r="AI1206" t="str">
            <v>-</v>
          </cell>
          <cell r="AJ1206" t="str">
            <v>-</v>
          </cell>
          <cell r="AK1206" t="str">
            <v>-</v>
          </cell>
        </row>
        <row r="1207">
          <cell r="A1207" t="str">
            <v>GLBNAZMA</v>
          </cell>
          <cell r="B1207" t="str">
            <v>AZ</v>
          </cell>
          <cell r="C1207" t="str">
            <v>AZ</v>
          </cell>
          <cell r="D1207" t="str">
            <v>GILA BEND</v>
          </cell>
          <cell r="E1207" t="str">
            <v>GLBNAZMARS1</v>
          </cell>
          <cell r="F1207">
            <v>666</v>
          </cell>
          <cell r="G1207" t="str">
            <v>928487</v>
          </cell>
          <cell r="H1207">
            <v>6838</v>
          </cell>
          <cell r="I1207">
            <v>9265</v>
          </cell>
          <cell r="J1207">
            <v>6838</v>
          </cell>
          <cell r="K1207" t="str">
            <v>T600</v>
          </cell>
          <cell r="L1207" t="str">
            <v>9636</v>
          </cell>
          <cell r="M1207" t="str">
            <v>QWEST CORPORATION</v>
          </cell>
          <cell r="N1207" t="str">
            <v>GLBNAZMA</v>
          </cell>
          <cell r="O1207" t="str">
            <v>GILA BEND</v>
          </cell>
          <cell r="P1207" t="str">
            <v>GILA BEND</v>
          </cell>
          <cell r="R1207" t="str">
            <v>Q</v>
          </cell>
          <cell r="S1207" t="str">
            <v>MOUNTAIN WEST</v>
          </cell>
          <cell r="T1207" t="str">
            <v>TERRY BEELER</v>
          </cell>
          <cell r="U1207" t="str">
            <v>QWEST CORPORATION</v>
          </cell>
          <cell r="V1207" t="e">
            <v>#N/A</v>
          </cell>
          <cell r="W1207" t="e">
            <v>#N/A</v>
          </cell>
          <cell r="X1207" t="e">
            <v>#N/A</v>
          </cell>
          <cell r="Y1207" t="e">
            <v>#N/A</v>
          </cell>
          <cell r="Z1207" t="e">
            <v>#N/A</v>
          </cell>
          <cell r="AA1207" t="e">
            <v>#N/A</v>
          </cell>
          <cell r="AB1207" t="e">
            <v>#N/A</v>
          </cell>
          <cell r="AC1207">
            <v>32.947223999999999</v>
          </cell>
          <cell r="AD1207">
            <v>-112.720833</v>
          </cell>
          <cell r="AE1207" t="e">
            <v>#N/A</v>
          </cell>
          <cell r="AF1207" t="e">
            <v>#N/A</v>
          </cell>
          <cell r="AG1207" t="e">
            <v>#N/A</v>
          </cell>
          <cell r="AH1207" t="e">
            <v>#N/A</v>
          </cell>
          <cell r="AI1207" t="e">
            <v>#N/A</v>
          </cell>
          <cell r="AJ1207" t="e">
            <v>#N/A</v>
          </cell>
          <cell r="AK1207" t="e">
            <v>#N/A</v>
          </cell>
        </row>
        <row r="1208">
          <cell r="A1208" t="str">
            <v>GLCHORXA</v>
          </cell>
          <cell r="B1208" t="str">
            <v>OR</v>
          </cell>
          <cell r="C1208" t="str">
            <v>OR</v>
          </cell>
          <cell r="D1208" t="str">
            <v>GILCHRIST</v>
          </cell>
          <cell r="E1208" t="str">
            <v>GLCHORXADS0</v>
          </cell>
          <cell r="F1208">
            <v>672</v>
          </cell>
          <cell r="G1208" t="str">
            <v>541433</v>
          </cell>
          <cell r="H1208">
            <v>8712</v>
          </cell>
          <cell r="I1208">
            <v>7218</v>
          </cell>
          <cell r="J1208">
            <v>8712</v>
          </cell>
          <cell r="K1208" t="str">
            <v>T144</v>
          </cell>
          <cell r="L1208" t="str">
            <v>2360</v>
          </cell>
          <cell r="M1208" t="str">
            <v>CENTURYTEL OF OREGON, INC. DBA CENTURYLINK</v>
          </cell>
          <cell r="N1208" t="str">
            <v>GLCHOR</v>
          </cell>
          <cell r="O1208" t="str">
            <v>GILCHRIST</v>
          </cell>
          <cell r="P1208" t="str">
            <v>GILCHRIST</v>
          </cell>
          <cell r="R1208" t="str">
            <v>CT</v>
          </cell>
          <cell r="S1208" t="str">
            <v>WEST</v>
          </cell>
          <cell r="T1208" t="str">
            <v>BRIAN STADING</v>
          </cell>
          <cell r="U1208" t="str">
            <v>CenturyTel of Eastern Oregon, Inc.</v>
          </cell>
          <cell r="V1208" t="str">
            <v>TUECA</v>
          </cell>
          <cell r="W1208">
            <v>2360</v>
          </cell>
          <cell r="X1208" t="str">
            <v>PORTLAND OREGON</v>
          </cell>
          <cell r="Y1208">
            <v>7235</v>
          </cell>
          <cell r="Z1208">
            <v>8724</v>
          </cell>
          <cell r="AA1208">
            <v>-17</v>
          </cell>
          <cell r="AB1208">
            <v>-12</v>
          </cell>
          <cell r="AC1208">
            <v>43.476529105597713</v>
          </cell>
          <cell r="AD1208">
            <v>-121.68529272284208</v>
          </cell>
          <cell r="AE1208" t="str">
            <v>HWY 97</v>
          </cell>
          <cell r="AF1208" t="str">
            <v>GILCHRIST</v>
          </cell>
          <cell r="AG1208" t="str">
            <v>97737</v>
          </cell>
          <cell r="AH1208">
            <v>0</v>
          </cell>
          <cell r="AI1208" t="str">
            <v>X</v>
          </cell>
          <cell r="AJ1208" t="str">
            <v>X</v>
          </cell>
          <cell r="AK1208" t="str">
            <v>-</v>
          </cell>
        </row>
        <row r="1209">
          <cell r="A1209" t="str">
            <v>GLCOMNXG</v>
          </cell>
          <cell r="B1209" t="str">
            <v>MN</v>
          </cell>
          <cell r="C1209" t="str">
            <v>MN</v>
          </cell>
          <cell r="D1209" t="str">
            <v>GLENCOE</v>
          </cell>
          <cell r="E1209" t="str">
            <v>GLCOMNXGRS0</v>
          </cell>
          <cell r="F1209">
            <v>628</v>
          </cell>
          <cell r="G1209" t="str">
            <v>320864</v>
          </cell>
          <cell r="H1209">
            <v>4633</v>
          </cell>
          <cell r="I1209">
            <v>5877</v>
          </cell>
          <cell r="J1209">
            <v>4633</v>
          </cell>
          <cell r="K1209" t="str">
            <v>T866</v>
          </cell>
          <cell r="L1209" t="str">
            <v>1456</v>
          </cell>
          <cell r="M1209" t="str">
            <v>EMBARQ MINNESOTA</v>
          </cell>
          <cell r="N1209" t="str">
            <v>GLCOMN</v>
          </cell>
          <cell r="O1209" t="str">
            <v>GLENCOE</v>
          </cell>
          <cell r="P1209" t="str">
            <v>GLENCOE</v>
          </cell>
          <cell r="R1209" t="str">
            <v>EQ</v>
          </cell>
          <cell r="S1209" t="str">
            <v>MIDWEST</v>
          </cell>
          <cell r="T1209" t="str">
            <v>DUANE RING</v>
          </cell>
          <cell r="U1209" t="str">
            <v>EMBARQ MINNESOTA</v>
          </cell>
          <cell r="V1209" t="e">
            <v>#N/A</v>
          </cell>
          <cell r="W1209" t="e">
            <v>#N/A</v>
          </cell>
          <cell r="X1209" t="e">
            <v>#N/A</v>
          </cell>
          <cell r="Y1209" t="e">
            <v>#N/A</v>
          </cell>
          <cell r="Z1209" t="e">
            <v>#N/A</v>
          </cell>
          <cell r="AA1209" t="e">
            <v>#N/A</v>
          </cell>
          <cell r="AB1209" t="e">
            <v>#N/A</v>
          </cell>
          <cell r="AC1209">
            <v>44.770505999999997</v>
          </cell>
          <cell r="AD1209">
            <v>-94.152358000000007</v>
          </cell>
          <cell r="AE1209" t="e">
            <v>#N/A</v>
          </cell>
          <cell r="AF1209" t="e">
            <v>#N/A</v>
          </cell>
          <cell r="AG1209" t="e">
            <v>#N/A</v>
          </cell>
          <cell r="AH1209" t="e">
            <v>#N/A</v>
          </cell>
          <cell r="AI1209" t="e">
            <v>#N/A</v>
          </cell>
          <cell r="AJ1209" t="e">
            <v>#N/A</v>
          </cell>
          <cell r="AK1209" t="e">
            <v>#N/A</v>
          </cell>
        </row>
        <row r="1210">
          <cell r="A1210" t="str">
            <v>GLCRCOMA</v>
          </cell>
          <cell r="B1210" t="str">
            <v>CO</v>
          </cell>
          <cell r="C1210" t="str">
            <v>CO</v>
          </cell>
          <cell r="D1210" t="str">
            <v>GILCREST</v>
          </cell>
          <cell r="E1210" t="str">
            <v>GLCRCOMARS1</v>
          </cell>
          <cell r="F1210">
            <v>656</v>
          </cell>
          <cell r="G1210" t="str">
            <v>970737</v>
          </cell>
          <cell r="H1210">
            <v>5898</v>
          </cell>
          <cell r="I1210">
            <v>7378</v>
          </cell>
          <cell r="J1210">
            <v>5898</v>
          </cell>
          <cell r="K1210" t="str">
            <v>T600</v>
          </cell>
          <cell r="L1210" t="str">
            <v>9636</v>
          </cell>
          <cell r="M1210" t="str">
            <v>QWEST CORPORATION</v>
          </cell>
          <cell r="N1210" t="str">
            <v>GLCRCOMA</v>
          </cell>
          <cell r="O1210" t="str">
            <v>GILCREST</v>
          </cell>
          <cell r="P1210" t="str">
            <v>GILCREST</v>
          </cell>
          <cell r="R1210" t="str">
            <v>Q</v>
          </cell>
          <cell r="S1210" t="str">
            <v>MOUNTAIN WEST</v>
          </cell>
          <cell r="T1210" t="str">
            <v>TERRY BEELER</v>
          </cell>
          <cell r="U1210" t="str">
            <v>QWEST CORPORATION</v>
          </cell>
          <cell r="V1210" t="e">
            <v>#N/A</v>
          </cell>
          <cell r="W1210" t="e">
            <v>#N/A</v>
          </cell>
          <cell r="X1210" t="e">
            <v>#N/A</v>
          </cell>
          <cell r="Y1210" t="e">
            <v>#N/A</v>
          </cell>
          <cell r="Z1210" t="e">
            <v>#N/A</v>
          </cell>
          <cell r="AA1210" t="e">
            <v>#N/A</v>
          </cell>
          <cell r="AB1210" t="e">
            <v>#N/A</v>
          </cell>
          <cell r="AC1210">
            <v>40.283611000000001</v>
          </cell>
          <cell r="AD1210">
            <v>-104.778893</v>
          </cell>
          <cell r="AE1210" t="e">
            <v>#N/A</v>
          </cell>
          <cell r="AF1210" t="e">
            <v>#N/A</v>
          </cell>
          <cell r="AG1210" t="e">
            <v>#N/A</v>
          </cell>
          <cell r="AH1210" t="e">
            <v>#N/A</v>
          </cell>
          <cell r="AI1210" t="e">
            <v>#N/A</v>
          </cell>
          <cell r="AJ1210" t="e">
            <v>#N/A</v>
          </cell>
          <cell r="AK1210" t="e">
            <v>#N/A</v>
          </cell>
        </row>
        <row r="1211">
          <cell r="A1211" t="str">
            <v>GLCYIACO</v>
          </cell>
          <cell r="B1211" t="str">
            <v>IA</v>
          </cell>
          <cell r="C1211" t="str">
            <v>IA</v>
          </cell>
          <cell r="D1211" t="str">
            <v>GILMORE CITY</v>
          </cell>
          <cell r="E1211" t="str">
            <v>GLCYIACORS3</v>
          </cell>
          <cell r="F1211">
            <v>632</v>
          </cell>
          <cell r="G1211" t="str">
            <v>515373</v>
          </cell>
          <cell r="H1211">
            <v>4496</v>
          </cell>
          <cell r="I1211">
            <v>6299</v>
          </cell>
          <cell r="J1211">
            <v>4496</v>
          </cell>
          <cell r="K1211" t="str">
            <v>T600</v>
          </cell>
          <cell r="L1211" t="str">
            <v>9631</v>
          </cell>
          <cell r="M1211" t="str">
            <v>QWEST CORPORATION</v>
          </cell>
          <cell r="N1211" t="str">
            <v>GLCYIACO</v>
          </cell>
          <cell r="O1211" t="str">
            <v>GILMORE CITY</v>
          </cell>
          <cell r="P1211" t="str">
            <v>GILMORE CY</v>
          </cell>
          <cell r="R1211" t="str">
            <v>Q</v>
          </cell>
          <cell r="S1211" t="str">
            <v>MIDWEST</v>
          </cell>
          <cell r="T1211" t="str">
            <v>DUANE RING</v>
          </cell>
          <cell r="U1211" t="str">
            <v>QWEST CORPORATION</v>
          </cell>
          <cell r="V1211" t="e">
            <v>#N/A</v>
          </cell>
          <cell r="W1211" t="e">
            <v>#N/A</v>
          </cell>
          <cell r="X1211" t="e">
            <v>#N/A</v>
          </cell>
          <cell r="Y1211" t="e">
            <v>#N/A</v>
          </cell>
          <cell r="Z1211" t="e">
            <v>#N/A</v>
          </cell>
          <cell r="AA1211" t="e">
            <v>#N/A</v>
          </cell>
          <cell r="AB1211" t="e">
            <v>#N/A</v>
          </cell>
          <cell r="AC1211">
            <v>42.730556</v>
          </cell>
          <cell r="AD1211">
            <v>-94.443336000000002</v>
          </cell>
          <cell r="AE1211" t="e">
            <v>#N/A</v>
          </cell>
          <cell r="AF1211" t="e">
            <v>#N/A</v>
          </cell>
          <cell r="AG1211" t="e">
            <v>#N/A</v>
          </cell>
          <cell r="AH1211" t="e">
            <v>#N/A</v>
          </cell>
          <cell r="AI1211" t="e">
            <v>#N/A</v>
          </cell>
          <cell r="AJ1211" t="e">
            <v>#N/A</v>
          </cell>
          <cell r="AK1211" t="e">
            <v>#N/A</v>
          </cell>
        </row>
        <row r="1212">
          <cell r="A1212" t="str">
            <v>GLCYWIXA</v>
          </cell>
          <cell r="B1212" t="str">
            <v>WI</v>
          </cell>
          <cell r="C1212" t="str">
            <v>WI</v>
          </cell>
          <cell r="D1212" t="str">
            <v>GLENWOOD CITY</v>
          </cell>
          <cell r="E1212" t="str">
            <v>GLCYWIXADS3</v>
          </cell>
          <cell r="F1212">
            <v>352</v>
          </cell>
          <cell r="G1212" t="str">
            <v>715265</v>
          </cell>
          <cell r="H1212">
            <v>4379</v>
          </cell>
          <cell r="I1212">
            <v>5694</v>
          </cell>
          <cell r="J1212">
            <v>4379</v>
          </cell>
          <cell r="K1212" t="str">
            <v>T096</v>
          </cell>
          <cell r="L1212" t="str">
            <v>1155</v>
          </cell>
          <cell r="M1212" t="str">
            <v>TELEPHONE USA OF WISCONSIN, LLC</v>
          </cell>
          <cell r="N1212" t="str">
            <v>GLCYWI</v>
          </cell>
          <cell r="O1212" t="str">
            <v>GLENWOOD CITY</v>
          </cell>
          <cell r="P1212" t="str">
            <v>GLENWOODCY</v>
          </cell>
          <cell r="R1212" t="str">
            <v>CT</v>
          </cell>
          <cell r="S1212" t="str">
            <v>MIDWEST</v>
          </cell>
          <cell r="T1212" t="str">
            <v>DUANE RING</v>
          </cell>
          <cell r="U1212" t="str">
            <v>Telephone USA of Wisconsin, LLC</v>
          </cell>
          <cell r="V1212" t="str">
            <v>CenturyTel FCC #1</v>
          </cell>
          <cell r="W1212">
            <v>1155</v>
          </cell>
          <cell r="X1212" t="str">
            <v>NORTHWEST WISCONSIN</v>
          </cell>
          <cell r="Y1212">
            <v>5694</v>
          </cell>
          <cell r="Z1212">
            <v>4379</v>
          </cell>
          <cell r="AA1212">
            <v>0</v>
          </cell>
          <cell r="AB1212">
            <v>0</v>
          </cell>
          <cell r="AC1212">
            <v>45.05677560020689</v>
          </cell>
          <cell r="AD1212">
            <v>-92.170524915445441</v>
          </cell>
          <cell r="AE1212" t="str">
            <v>235 OAK ST</v>
          </cell>
          <cell r="AF1212" t="str">
            <v>GLENWOOD CITY</v>
          </cell>
          <cell r="AG1212" t="str">
            <v>54013</v>
          </cell>
          <cell r="AH1212">
            <v>0</v>
          </cell>
          <cell r="AI1212" t="str">
            <v>X</v>
          </cell>
          <cell r="AJ1212" t="str">
            <v>-</v>
          </cell>
          <cell r="AK1212" t="str">
            <v>-</v>
          </cell>
        </row>
        <row r="1213">
          <cell r="A1213" t="str">
            <v>GLDLAZMA</v>
          </cell>
          <cell r="B1213" t="str">
            <v>AZ</v>
          </cell>
          <cell r="C1213" t="str">
            <v>AZ</v>
          </cell>
          <cell r="D1213" t="str">
            <v>GLENDALE</v>
          </cell>
          <cell r="E1213" t="str">
            <v>GLDLAZMADS0</v>
          </cell>
          <cell r="F1213">
            <v>666</v>
          </cell>
          <cell r="G1213" t="str">
            <v>623237</v>
          </cell>
          <cell r="H1213">
            <v>6772</v>
          </cell>
          <cell r="I1213">
            <v>9118</v>
          </cell>
          <cell r="J1213">
            <v>6772</v>
          </cell>
          <cell r="K1213" t="str">
            <v>T600</v>
          </cell>
          <cell r="L1213" t="str">
            <v>9636</v>
          </cell>
          <cell r="M1213" t="str">
            <v>QWEST CORPORATION</v>
          </cell>
          <cell r="N1213" t="str">
            <v>GLDLAZMA</v>
          </cell>
          <cell r="O1213" t="str">
            <v>PHOENIX</v>
          </cell>
          <cell r="P1213" t="str">
            <v>PHOENIX</v>
          </cell>
          <cell r="R1213" t="str">
            <v>Q</v>
          </cell>
          <cell r="S1213" t="str">
            <v>MOUNTAIN WEST</v>
          </cell>
          <cell r="T1213" t="str">
            <v>TERRY BEELER</v>
          </cell>
          <cell r="U1213" t="str">
            <v>QWEST CORPORATION</v>
          </cell>
          <cell r="V1213" t="e">
            <v>#N/A</v>
          </cell>
          <cell r="W1213" t="e">
            <v>#N/A</v>
          </cell>
          <cell r="X1213" t="e">
            <v>#N/A</v>
          </cell>
          <cell r="Y1213" t="e">
            <v>#N/A</v>
          </cell>
          <cell r="Z1213" t="e">
            <v>#N/A</v>
          </cell>
          <cell r="AA1213" t="e">
            <v>#N/A</v>
          </cell>
          <cell r="AB1213" t="e">
            <v>#N/A</v>
          </cell>
          <cell r="AC1213">
            <v>33.539164999999997</v>
          </cell>
          <cell r="AD1213">
            <v>-112.182777</v>
          </cell>
          <cell r="AE1213" t="e">
            <v>#N/A</v>
          </cell>
          <cell r="AF1213" t="e">
            <v>#N/A</v>
          </cell>
          <cell r="AG1213" t="e">
            <v>#N/A</v>
          </cell>
          <cell r="AH1213" t="e">
            <v>#N/A</v>
          </cell>
          <cell r="AI1213" t="e">
            <v>#N/A</v>
          </cell>
          <cell r="AJ1213" t="e">
            <v>#N/A</v>
          </cell>
          <cell r="AK1213" t="e">
            <v>#N/A</v>
          </cell>
        </row>
        <row r="1214">
          <cell r="A1214" t="str">
            <v>GLDLFLXA</v>
          </cell>
          <cell r="B1214" t="str">
            <v>FL</v>
          </cell>
          <cell r="C1214" t="str">
            <v>FL</v>
          </cell>
          <cell r="D1214" t="str">
            <v>GLENDALE</v>
          </cell>
          <cell r="E1214" t="str">
            <v>GLDLFLXARS0</v>
          </cell>
          <cell r="F1214">
            <v>448</v>
          </cell>
          <cell r="G1214" t="str">
            <v>850859</v>
          </cell>
          <cell r="H1214">
            <v>2062</v>
          </cell>
          <cell r="I1214">
            <v>7964</v>
          </cell>
          <cell r="J1214">
            <v>2062</v>
          </cell>
          <cell r="K1214" t="str">
            <v>T863</v>
          </cell>
          <cell r="L1214" t="str">
            <v>0340</v>
          </cell>
          <cell r="M1214" t="str">
            <v>EMBARQ FLORIDA INC. (CENTRAL)</v>
          </cell>
          <cell r="N1214" t="str">
            <v>GLDLFL</v>
          </cell>
          <cell r="O1214" t="str">
            <v>GLENDALE</v>
          </cell>
          <cell r="P1214" t="str">
            <v>GLENDALE</v>
          </cell>
          <cell r="R1214" t="str">
            <v>EQ</v>
          </cell>
          <cell r="S1214" t="str">
            <v>EAST</v>
          </cell>
          <cell r="T1214" t="str">
            <v>KEVIN MCCARTER</v>
          </cell>
          <cell r="U1214" t="str">
            <v>EMBARQ FLORIDA INC. (CENTRAL)</v>
          </cell>
          <cell r="V1214" t="e">
            <v>#N/A</v>
          </cell>
          <cell r="W1214" t="e">
            <v>#N/A</v>
          </cell>
          <cell r="X1214" t="e">
            <v>#N/A</v>
          </cell>
          <cell r="Y1214" t="e">
            <v>#N/A</v>
          </cell>
          <cell r="Z1214" t="e">
            <v>#N/A</v>
          </cell>
          <cell r="AA1214" t="e">
            <v>#N/A</v>
          </cell>
          <cell r="AB1214" t="e">
            <v>#N/A</v>
          </cell>
          <cell r="AC1214">
            <v>30.861802999999998</v>
          </cell>
          <cell r="AD1214">
            <v>-86.115019000000004</v>
          </cell>
          <cell r="AE1214" t="e">
            <v>#N/A</v>
          </cell>
          <cell r="AF1214" t="e">
            <v>#N/A</v>
          </cell>
          <cell r="AG1214" t="e">
            <v>#N/A</v>
          </cell>
          <cell r="AH1214" t="e">
            <v>#N/A</v>
          </cell>
          <cell r="AI1214" t="e">
            <v>#N/A</v>
          </cell>
          <cell r="AJ1214" t="e">
            <v>#N/A</v>
          </cell>
          <cell r="AK1214" t="e">
            <v>#N/A</v>
          </cell>
        </row>
        <row r="1215">
          <cell r="A1215" t="str">
            <v>GLDLWAXA</v>
          </cell>
          <cell r="B1215" t="str">
            <v>WA</v>
          </cell>
          <cell r="C1215" t="str">
            <v>WA</v>
          </cell>
          <cell r="D1215" t="str">
            <v>GOLDENDALE</v>
          </cell>
          <cell r="E1215" t="str">
            <v>GLDLWAXARS0</v>
          </cell>
          <cell r="F1215">
            <v>672</v>
          </cell>
          <cell r="G1215" t="str">
            <v>509773</v>
          </cell>
          <cell r="H1215">
            <v>8639</v>
          </cell>
          <cell r="I1215">
            <v>6708</v>
          </cell>
          <cell r="J1215">
            <v>8639</v>
          </cell>
          <cell r="K1215" t="str">
            <v>T876</v>
          </cell>
          <cell r="L1215" t="str">
            <v>4521</v>
          </cell>
          <cell r="M1215" t="str">
            <v>UNITED TELEPHONE COMPANY OF THE NORTHWEST</v>
          </cell>
          <cell r="N1215" t="str">
            <v>GLDLWA</v>
          </cell>
          <cell r="O1215" t="str">
            <v>GOLDENDALE</v>
          </cell>
          <cell r="P1215" t="str">
            <v>GOLDENDALE</v>
          </cell>
          <cell r="R1215" t="str">
            <v>EQ</v>
          </cell>
          <cell r="S1215" t="str">
            <v>WEST</v>
          </cell>
          <cell r="T1215" t="str">
            <v>BRIAN STADING</v>
          </cell>
          <cell r="U1215" t="str">
            <v>UNITED TELEPHONE COMPANY OF THE NORTHWEST</v>
          </cell>
          <cell r="V1215" t="e">
            <v>#N/A</v>
          </cell>
          <cell r="W1215" t="e">
            <v>#N/A</v>
          </cell>
          <cell r="X1215" t="e">
            <v>#N/A</v>
          </cell>
          <cell r="Y1215" t="e">
            <v>#N/A</v>
          </cell>
          <cell r="Z1215" t="e">
            <v>#N/A</v>
          </cell>
          <cell r="AA1215" t="e">
            <v>#N/A</v>
          </cell>
          <cell r="AB1215" t="e">
            <v>#N/A</v>
          </cell>
          <cell r="AC1215">
            <v>45.821649000000001</v>
          </cell>
          <cell r="AD1215">
            <v>-120.823949</v>
          </cell>
          <cell r="AE1215" t="e">
            <v>#N/A</v>
          </cell>
          <cell r="AF1215" t="e">
            <v>#N/A</v>
          </cell>
          <cell r="AG1215" t="e">
            <v>#N/A</v>
          </cell>
          <cell r="AH1215" t="e">
            <v>#N/A</v>
          </cell>
          <cell r="AI1215" t="e">
            <v>#N/A</v>
          </cell>
          <cell r="AJ1215" t="e">
            <v>#N/A</v>
          </cell>
          <cell r="AK1215" t="e">
            <v>#N/A</v>
          </cell>
        </row>
        <row r="1216">
          <cell r="A1216" t="str">
            <v>GLDNCOMA</v>
          </cell>
          <cell r="B1216" t="str">
            <v>CO</v>
          </cell>
          <cell r="C1216" t="str">
            <v>CO</v>
          </cell>
          <cell r="D1216" t="str">
            <v>GOLDEN</v>
          </cell>
          <cell r="E1216" t="str">
            <v>GLDNCOMADS0</v>
          </cell>
          <cell r="F1216">
            <v>656</v>
          </cell>
          <cell r="G1216" t="str">
            <v>303215</v>
          </cell>
          <cell r="H1216">
            <v>5934</v>
          </cell>
          <cell r="I1216">
            <v>7510</v>
          </cell>
          <cell r="J1216">
            <v>5934</v>
          </cell>
          <cell r="K1216" t="str">
            <v>T600</v>
          </cell>
          <cell r="L1216" t="str">
            <v>9636</v>
          </cell>
          <cell r="M1216" t="str">
            <v>QWEST CORPORATION</v>
          </cell>
          <cell r="N1216" t="str">
            <v>GLDNCOMA</v>
          </cell>
          <cell r="O1216" t="str">
            <v>DENVER</v>
          </cell>
          <cell r="P1216" t="str">
            <v>DENVER</v>
          </cell>
          <cell r="R1216" t="str">
            <v>Q</v>
          </cell>
          <cell r="S1216" t="str">
            <v>MOUNTAIN WEST</v>
          </cell>
          <cell r="T1216" t="str">
            <v>TERRY BEELER</v>
          </cell>
          <cell r="U1216" t="str">
            <v>QWEST CORPORATION</v>
          </cell>
          <cell r="V1216" t="e">
            <v>#N/A</v>
          </cell>
          <cell r="W1216" t="e">
            <v>#N/A</v>
          </cell>
          <cell r="X1216" t="e">
            <v>#N/A</v>
          </cell>
          <cell r="Y1216" t="e">
            <v>#N/A</v>
          </cell>
          <cell r="Z1216" t="e">
            <v>#N/A</v>
          </cell>
          <cell r="AA1216" t="e">
            <v>#N/A</v>
          </cell>
          <cell r="AB1216" t="e">
            <v>#N/A</v>
          </cell>
          <cell r="AC1216">
            <v>39.749721999999998</v>
          </cell>
          <cell r="AD1216">
            <v>-105.21360799999999</v>
          </cell>
          <cell r="AE1216" t="e">
            <v>#N/A</v>
          </cell>
          <cell r="AF1216" t="e">
            <v>#N/A</v>
          </cell>
          <cell r="AG1216" t="e">
            <v>#N/A</v>
          </cell>
          <cell r="AH1216" t="e">
            <v>#N/A</v>
          </cell>
          <cell r="AI1216" t="e">
            <v>#N/A</v>
          </cell>
          <cell r="AJ1216" t="e">
            <v>#N/A</v>
          </cell>
          <cell r="AK1216" t="e">
            <v>#N/A</v>
          </cell>
        </row>
        <row r="1217">
          <cell r="A1217" t="str">
            <v>GLDNWIXA</v>
          </cell>
          <cell r="B1217" t="str">
            <v>WI</v>
          </cell>
          <cell r="C1217" t="str">
            <v>WI</v>
          </cell>
          <cell r="D1217" t="str">
            <v>GLIDDEN</v>
          </cell>
          <cell r="E1217" t="str">
            <v>GLDNWIXARS0</v>
          </cell>
          <cell r="F1217">
            <v>352</v>
          </cell>
          <cell r="G1217" t="str">
            <v>715264</v>
          </cell>
          <cell r="H1217">
            <v>4261</v>
          </cell>
          <cell r="I1217">
            <v>5378</v>
          </cell>
          <cell r="J1217">
            <v>4261</v>
          </cell>
          <cell r="K1217" t="str">
            <v>T096</v>
          </cell>
          <cell r="L1217" t="str">
            <v>1155</v>
          </cell>
          <cell r="M1217" t="str">
            <v>TELEPHONE USA OF WISCONSIN, LLC</v>
          </cell>
          <cell r="N1217" t="str">
            <v>GLDNWI</v>
          </cell>
          <cell r="O1217" t="str">
            <v>GLIDDEN</v>
          </cell>
          <cell r="P1217" t="str">
            <v>GLIDDEN</v>
          </cell>
          <cell r="R1217" t="str">
            <v>CT</v>
          </cell>
          <cell r="S1217" t="str">
            <v>MIDWEST</v>
          </cell>
          <cell r="T1217" t="str">
            <v>DUANE RING</v>
          </cell>
          <cell r="U1217" t="str">
            <v>Telephone USA of Wisconsin, LLC</v>
          </cell>
          <cell r="V1217" t="str">
            <v>CenturyTel FCC #1</v>
          </cell>
          <cell r="W1217">
            <v>1155</v>
          </cell>
          <cell r="X1217" t="str">
            <v>NORTHWEST WISCONSIN</v>
          </cell>
          <cell r="Y1217">
            <v>5378</v>
          </cell>
          <cell r="Z1217">
            <v>4261</v>
          </cell>
          <cell r="AA1217">
            <v>0</v>
          </cell>
          <cell r="AB1217">
            <v>0</v>
          </cell>
          <cell r="AC1217">
            <v>46.136671270148149</v>
          </cell>
          <cell r="AD1217">
            <v>-90.574201440078596</v>
          </cell>
          <cell r="AE1217" t="str">
            <v>299 E 2ND ST</v>
          </cell>
          <cell r="AF1217" t="str">
            <v>GLIDDEN</v>
          </cell>
          <cell r="AG1217" t="str">
            <v>54527</v>
          </cell>
          <cell r="AH1217">
            <v>0</v>
          </cell>
          <cell r="AI1217" t="str">
            <v>-</v>
          </cell>
          <cell r="AJ1217" t="str">
            <v>-</v>
          </cell>
          <cell r="AK1217" t="str">
            <v>X</v>
          </cell>
        </row>
        <row r="1218">
          <cell r="A1218" t="str">
            <v>GLDSNCXA</v>
          </cell>
          <cell r="B1218" t="str">
            <v>NC</v>
          </cell>
          <cell r="C1218" t="str">
            <v>NC</v>
          </cell>
          <cell r="D1218" t="str">
            <v>GOLDSTON</v>
          </cell>
          <cell r="E1218" t="str">
            <v>GLDSNCXARS0</v>
          </cell>
          <cell r="F1218">
            <v>949</v>
          </cell>
          <cell r="G1218" t="str">
            <v>919898</v>
          </cell>
          <cell r="H1218">
            <v>1514</v>
          </cell>
          <cell r="I1218">
            <v>6445</v>
          </cell>
          <cell r="J1218">
            <v>1514</v>
          </cell>
          <cell r="K1218" t="str">
            <v>T861</v>
          </cell>
          <cell r="L1218" t="str">
            <v>0470</v>
          </cell>
          <cell r="M1218" t="str">
            <v>CAROLINA TEL AND TEL CO., LLC</v>
          </cell>
          <cell r="N1218" t="str">
            <v>GLDSNC</v>
          </cell>
          <cell r="O1218" t="str">
            <v>GOLDSTON</v>
          </cell>
          <cell r="P1218" t="str">
            <v>GOLDSTON</v>
          </cell>
          <cell r="R1218" t="str">
            <v>EQ</v>
          </cell>
          <cell r="S1218" t="str">
            <v>EAST</v>
          </cell>
          <cell r="T1218" t="str">
            <v>KEVIN MCCARTER</v>
          </cell>
          <cell r="U1218" t="str">
            <v>CAROLINA TEL AND TEL CO., LLC</v>
          </cell>
          <cell r="V1218" t="e">
            <v>#N/A</v>
          </cell>
          <cell r="W1218" t="e">
            <v>#N/A</v>
          </cell>
          <cell r="X1218" t="e">
            <v>#N/A</v>
          </cell>
          <cell r="Y1218" t="e">
            <v>#N/A</v>
          </cell>
          <cell r="Z1218" t="e">
            <v>#N/A</v>
          </cell>
          <cell r="AA1218" t="e">
            <v>#N/A</v>
          </cell>
          <cell r="AB1218" t="e">
            <v>#N/A</v>
          </cell>
          <cell r="AC1218">
            <v>35.593420000000002</v>
          </cell>
          <cell r="AD1218">
            <v>-79.328113000000002</v>
          </cell>
          <cell r="AE1218" t="e">
            <v>#N/A</v>
          </cell>
          <cell r="AF1218" t="e">
            <v>#N/A</v>
          </cell>
          <cell r="AG1218" t="e">
            <v>#N/A</v>
          </cell>
          <cell r="AH1218" t="e">
            <v>#N/A</v>
          </cell>
          <cell r="AI1218" t="e">
            <v>#N/A</v>
          </cell>
          <cell r="AJ1218" t="e">
            <v>#N/A</v>
          </cell>
          <cell r="AK1218" t="e">
            <v>#N/A</v>
          </cell>
        </row>
        <row r="1219">
          <cell r="A1219" t="str">
            <v>GLDYVAXA</v>
          </cell>
          <cell r="B1219" t="str">
            <v>VA</v>
          </cell>
          <cell r="C1219" t="str">
            <v>VA</v>
          </cell>
          <cell r="D1219" t="str">
            <v>GLADYS</v>
          </cell>
          <cell r="E1219" t="str">
            <v>GLDYVAXARS0</v>
          </cell>
          <cell r="F1219">
            <v>250</v>
          </cell>
          <cell r="G1219" t="str">
            <v>434283</v>
          </cell>
          <cell r="H1219">
            <v>1662</v>
          </cell>
          <cell r="I1219">
            <v>6133</v>
          </cell>
          <cell r="J1219">
            <v>1662</v>
          </cell>
          <cell r="K1219" t="str">
            <v>T858</v>
          </cell>
          <cell r="L1219" t="str">
            <v>0254</v>
          </cell>
          <cell r="M1219" t="str">
            <v>CENTRAL TEL. CO. OF VIRGINIA</v>
          </cell>
          <cell r="N1219" t="str">
            <v>GLDYVA</v>
          </cell>
          <cell r="O1219" t="str">
            <v>GLADYS</v>
          </cell>
          <cell r="P1219" t="str">
            <v>GLADYS</v>
          </cell>
          <cell r="R1219" t="str">
            <v>EQ</v>
          </cell>
          <cell r="S1219" t="str">
            <v>EAST</v>
          </cell>
          <cell r="T1219" t="str">
            <v>KEVIN MCCARTER</v>
          </cell>
          <cell r="U1219" t="str">
            <v>CENTRAL TEL. CO. OF VIRGINIA</v>
          </cell>
          <cell r="V1219" t="e">
            <v>#N/A</v>
          </cell>
          <cell r="W1219" t="e">
            <v>#N/A</v>
          </cell>
          <cell r="X1219" t="e">
            <v>#N/A</v>
          </cell>
          <cell r="Y1219" t="e">
            <v>#N/A</v>
          </cell>
          <cell r="Z1219" t="e">
            <v>#N/A</v>
          </cell>
          <cell r="AA1219" t="e">
            <v>#N/A</v>
          </cell>
          <cell r="AB1219" t="e">
            <v>#N/A</v>
          </cell>
          <cell r="AC1219">
            <v>37.163263999999998</v>
          </cell>
          <cell r="AD1219">
            <v>-79.071280999999999</v>
          </cell>
          <cell r="AE1219" t="e">
            <v>#N/A</v>
          </cell>
          <cell r="AF1219" t="e">
            <v>#N/A</v>
          </cell>
          <cell r="AG1219" t="e">
            <v>#N/A</v>
          </cell>
          <cell r="AH1219" t="e">
            <v>#N/A</v>
          </cell>
          <cell r="AI1219" t="e">
            <v>#N/A</v>
          </cell>
          <cell r="AJ1219" t="e">
            <v>#N/A</v>
          </cell>
          <cell r="AK1219" t="e">
            <v>#N/A</v>
          </cell>
        </row>
        <row r="1220">
          <cell r="A1220" t="str">
            <v>GLFLWIXA</v>
          </cell>
          <cell r="B1220" t="str">
            <v>WI</v>
          </cell>
          <cell r="C1220" t="str">
            <v>WI</v>
          </cell>
          <cell r="D1220" t="str">
            <v>GLEN FLORA</v>
          </cell>
          <cell r="E1220" t="str">
            <v>GLFLWIXARS0</v>
          </cell>
          <cell r="F1220">
            <v>352</v>
          </cell>
          <cell r="G1220" t="str">
            <v>715322</v>
          </cell>
          <cell r="H1220">
            <v>4243</v>
          </cell>
          <cell r="I1220">
            <v>5523</v>
          </cell>
          <cell r="J1220">
            <v>4243</v>
          </cell>
          <cell r="K1220" t="str">
            <v>T111</v>
          </cell>
          <cell r="L1220" t="str">
            <v>0956</v>
          </cell>
          <cell r="M1220" t="str">
            <v>CENTURYTEL NW WISCONSIN LLC</v>
          </cell>
          <cell r="N1220" t="str">
            <v>GLFLWI</v>
          </cell>
          <cell r="O1220" t="str">
            <v>GLEN FLORA</v>
          </cell>
          <cell r="P1220" t="str">
            <v>GLEN FLORA</v>
          </cell>
          <cell r="R1220" t="str">
            <v>CT</v>
          </cell>
          <cell r="S1220" t="str">
            <v>MIDWEST</v>
          </cell>
          <cell r="T1220" t="str">
            <v>DUANE RING</v>
          </cell>
          <cell r="U1220" t="str">
            <v>CenturyTel of Northern Wisconsin, LLC</v>
          </cell>
          <cell r="V1220" t="str">
            <v>CenturyTel FCC # 7</v>
          </cell>
          <cell r="W1220">
            <v>956</v>
          </cell>
          <cell r="X1220" t="str">
            <v>NORTHWEST WISCONSIN</v>
          </cell>
          <cell r="Y1220">
            <v>5523</v>
          </cell>
          <cell r="Z1220">
            <v>4243</v>
          </cell>
          <cell r="AA1220">
            <v>0</v>
          </cell>
          <cell r="AB1220">
            <v>0</v>
          </cell>
          <cell r="AC1220">
            <v>45.498829916562691</v>
          </cell>
          <cell r="AD1220">
            <v>-90.891117676176833</v>
          </cell>
          <cell r="AE1220" t="str">
            <v>USHWY 8</v>
          </cell>
          <cell r="AF1220" t="str">
            <v>GLEN FLORA</v>
          </cell>
          <cell r="AG1220" t="str">
            <v>54526</v>
          </cell>
          <cell r="AH1220">
            <v>0</v>
          </cell>
          <cell r="AI1220" t="str">
            <v>X</v>
          </cell>
          <cell r="AJ1220" t="str">
            <v>-</v>
          </cell>
          <cell r="AK1220" t="str">
            <v>X</v>
          </cell>
        </row>
        <row r="1221">
          <cell r="A1221" t="str">
            <v>GLFYIDMA</v>
          </cell>
          <cell r="B1221" t="str">
            <v>ID</v>
          </cell>
          <cell r="C1221" t="str">
            <v>ID</v>
          </cell>
          <cell r="D1221" t="str">
            <v>GLENNS FERRY</v>
          </cell>
          <cell r="E1221" t="str">
            <v>GLFYIDMARS1</v>
          </cell>
          <cell r="F1221">
            <v>652</v>
          </cell>
          <cell r="G1221" t="str">
            <v>208366</v>
          </cell>
          <cell r="H1221">
            <v>7702</v>
          </cell>
          <cell r="I1221">
            <v>7214</v>
          </cell>
          <cell r="J1221">
            <v>7702</v>
          </cell>
          <cell r="K1221" t="str">
            <v>T600</v>
          </cell>
          <cell r="L1221" t="str">
            <v>9636</v>
          </cell>
          <cell r="M1221" t="str">
            <v>QWEST CORPORATION</v>
          </cell>
          <cell r="N1221" t="str">
            <v>GLFYIDMA</v>
          </cell>
          <cell r="O1221" t="str">
            <v>GLENNS FERRY</v>
          </cell>
          <cell r="P1221" t="str">
            <v>MT HOME</v>
          </cell>
          <cell r="R1221" t="str">
            <v>Q</v>
          </cell>
          <cell r="S1221" t="str">
            <v>WEST</v>
          </cell>
          <cell r="T1221" t="str">
            <v>BRIAN STADING</v>
          </cell>
          <cell r="U1221" t="str">
            <v>QWEST CORPORATION</v>
          </cell>
          <cell r="V1221" t="e">
            <v>#N/A</v>
          </cell>
          <cell r="W1221" t="e">
            <v>#N/A</v>
          </cell>
          <cell r="X1221" t="e">
            <v>#N/A</v>
          </cell>
          <cell r="Y1221" t="e">
            <v>#N/A</v>
          </cell>
          <cell r="Z1221" t="e">
            <v>#N/A</v>
          </cell>
          <cell r="AA1221" t="e">
            <v>#N/A</v>
          </cell>
          <cell r="AB1221" t="e">
            <v>#N/A</v>
          </cell>
          <cell r="AC1221">
            <v>42.953926000000003</v>
          </cell>
          <cell r="AD1221">
            <v>-115.298417</v>
          </cell>
          <cell r="AE1221" t="e">
            <v>#N/A</v>
          </cell>
          <cell r="AF1221" t="e">
            <v>#N/A</v>
          </cell>
          <cell r="AG1221" t="e">
            <v>#N/A</v>
          </cell>
          <cell r="AH1221" t="e">
            <v>#N/A</v>
          </cell>
          <cell r="AI1221" t="e">
            <v>#N/A</v>
          </cell>
          <cell r="AJ1221" t="e">
            <v>#N/A</v>
          </cell>
          <cell r="AK1221" t="e">
            <v>#N/A</v>
          </cell>
        </row>
        <row r="1222">
          <cell r="A1222" t="str">
            <v>GLGCFLXA</v>
          </cell>
          <cell r="B1222" t="str">
            <v>FL</v>
          </cell>
          <cell r="C1222" t="str">
            <v>FL</v>
          </cell>
          <cell r="D1222" t="str">
            <v>GOLDEN GATE</v>
          </cell>
          <cell r="E1222" t="str">
            <v>GLGCFLXADS0</v>
          </cell>
          <cell r="F1222">
            <v>939</v>
          </cell>
          <cell r="G1222" t="str">
            <v>239304</v>
          </cell>
          <cell r="H1222">
            <v>829</v>
          </cell>
          <cell r="I1222">
            <v>8428</v>
          </cell>
          <cell r="J1222">
            <v>829</v>
          </cell>
          <cell r="K1222" t="str">
            <v>T886</v>
          </cell>
          <cell r="L1222" t="str">
            <v>0341</v>
          </cell>
          <cell r="M1222" t="str">
            <v>EMBARQ FLORIDA, INC.</v>
          </cell>
          <cell r="N1222" t="str">
            <v>GLGCFL</v>
          </cell>
          <cell r="O1222" t="str">
            <v>NAPLES</v>
          </cell>
          <cell r="P1222" t="str">
            <v>NAPLES</v>
          </cell>
          <cell r="R1222" t="str">
            <v>EQ</v>
          </cell>
          <cell r="S1222" t="str">
            <v>EAST</v>
          </cell>
          <cell r="T1222" t="str">
            <v>KEVIN MCCARTER</v>
          </cell>
          <cell r="U1222" t="str">
            <v>EMBARQ FLORIDA, INC.</v>
          </cell>
          <cell r="V1222" t="e">
            <v>#N/A</v>
          </cell>
          <cell r="W1222" t="e">
            <v>#N/A</v>
          </cell>
          <cell r="X1222" t="e">
            <v>#N/A</v>
          </cell>
          <cell r="Y1222" t="e">
            <v>#N/A</v>
          </cell>
          <cell r="Z1222" t="e">
            <v>#N/A</v>
          </cell>
          <cell r="AA1222" t="e">
            <v>#N/A</v>
          </cell>
          <cell r="AB1222" t="e">
            <v>#N/A</v>
          </cell>
          <cell r="AC1222">
            <v>26.193743999999999</v>
          </cell>
          <cell r="AD1222">
            <v>-81.701706000000001</v>
          </cell>
          <cell r="AE1222" t="e">
            <v>#N/A</v>
          </cell>
          <cell r="AF1222" t="e">
            <v>#N/A</v>
          </cell>
          <cell r="AG1222" t="e">
            <v>#N/A</v>
          </cell>
          <cell r="AH1222" t="e">
            <v>#N/A</v>
          </cell>
          <cell r="AI1222" t="e">
            <v>#N/A</v>
          </cell>
          <cell r="AJ1222" t="e">
            <v>#N/A</v>
          </cell>
          <cell r="AK1222" t="e">
            <v>#N/A</v>
          </cell>
        </row>
        <row r="1223">
          <cell r="A1223" t="str">
            <v>GLGTMTMA</v>
          </cell>
          <cell r="B1223" t="str">
            <v>MT</v>
          </cell>
          <cell r="C1223" t="str">
            <v>MT</v>
          </cell>
          <cell r="D1223" t="str">
            <v>GALLATIN GATEWAY</v>
          </cell>
          <cell r="E1223" t="str">
            <v>GLGTMTMARS1</v>
          </cell>
          <cell r="F1223">
            <v>650</v>
          </cell>
          <cell r="G1223" t="str">
            <v>406763</v>
          </cell>
          <cell r="H1223">
            <v>7181</v>
          </cell>
          <cell r="I1223">
            <v>6525</v>
          </cell>
          <cell r="J1223">
            <v>7181</v>
          </cell>
          <cell r="K1223" t="str">
            <v>T600</v>
          </cell>
          <cell r="L1223" t="str">
            <v>9636</v>
          </cell>
          <cell r="M1223" t="str">
            <v>QWEST CORPORATION</v>
          </cell>
          <cell r="N1223" t="str">
            <v>GLGTMTMA</v>
          </cell>
          <cell r="O1223" t="str">
            <v>GALLATIN GATEWAY</v>
          </cell>
          <cell r="P1223" t="str">
            <v>GALATNGTWY</v>
          </cell>
          <cell r="R1223" t="str">
            <v>Q</v>
          </cell>
          <cell r="S1223" t="str">
            <v>WEST</v>
          </cell>
          <cell r="T1223" t="str">
            <v>BRIAN STADING</v>
          </cell>
          <cell r="U1223" t="str">
            <v>QWEST CORPORATION</v>
          </cell>
          <cell r="V1223" t="e">
            <v>#N/A</v>
          </cell>
          <cell r="W1223" t="e">
            <v>#N/A</v>
          </cell>
          <cell r="X1223" t="e">
            <v>#N/A</v>
          </cell>
          <cell r="Y1223" t="e">
            <v>#N/A</v>
          </cell>
          <cell r="Z1223" t="e">
            <v>#N/A</v>
          </cell>
          <cell r="AA1223" t="e">
            <v>#N/A</v>
          </cell>
          <cell r="AB1223" t="e">
            <v>#N/A</v>
          </cell>
          <cell r="AC1223">
            <v>45.59111</v>
          </cell>
          <cell r="AD1223">
            <v>-111.202499</v>
          </cell>
          <cell r="AE1223" t="e">
            <v>#N/A</v>
          </cell>
          <cell r="AF1223" t="e">
            <v>#N/A</v>
          </cell>
          <cell r="AG1223" t="e">
            <v>#N/A</v>
          </cell>
          <cell r="AH1223" t="e">
            <v>#N/A</v>
          </cell>
          <cell r="AI1223" t="e">
            <v>#N/A</v>
          </cell>
          <cell r="AJ1223" t="e">
            <v>#N/A</v>
          </cell>
          <cell r="AK1223" t="e">
            <v>#N/A</v>
          </cell>
        </row>
        <row r="1224">
          <cell r="A1224" t="str">
            <v>GLHLOR55</v>
          </cell>
          <cell r="B1224" t="str">
            <v>OR</v>
          </cell>
          <cell r="C1224" t="str">
            <v>OR</v>
          </cell>
          <cell r="D1224" t="str">
            <v>GOLD HILL</v>
          </cell>
          <cell r="E1224" t="str">
            <v>GLHLOR55DS0</v>
          </cell>
          <cell r="F1224">
            <v>670</v>
          </cell>
          <cell r="G1224" t="str">
            <v>541855</v>
          </cell>
          <cell r="H1224">
            <v>8921</v>
          </cell>
          <cell r="I1224">
            <v>7483</v>
          </cell>
          <cell r="J1224">
            <v>8921</v>
          </cell>
          <cell r="K1224" t="str">
            <v>T600</v>
          </cell>
          <cell r="L1224" t="str">
            <v>9638</v>
          </cell>
          <cell r="M1224" t="str">
            <v>QWEST CORPORATION</v>
          </cell>
          <cell r="N1224" t="str">
            <v>GLHLOR55</v>
          </cell>
          <cell r="O1224" t="str">
            <v>GOLD HILL</v>
          </cell>
          <cell r="P1224" t="str">
            <v>GOLD HILL</v>
          </cell>
          <cell r="R1224" t="str">
            <v>Q</v>
          </cell>
          <cell r="S1224" t="str">
            <v>WEST</v>
          </cell>
          <cell r="T1224" t="str">
            <v>BRIAN STADING</v>
          </cell>
          <cell r="U1224" t="str">
            <v>QWEST CORPORATION</v>
          </cell>
          <cell r="V1224" t="e">
            <v>#N/A</v>
          </cell>
          <cell r="W1224" t="e">
            <v>#N/A</v>
          </cell>
          <cell r="X1224" t="e">
            <v>#N/A</v>
          </cell>
          <cell r="Y1224" t="e">
            <v>#N/A</v>
          </cell>
          <cell r="Z1224" t="e">
            <v>#N/A</v>
          </cell>
          <cell r="AA1224" t="e">
            <v>#N/A</v>
          </cell>
          <cell r="AB1224" t="e">
            <v>#N/A</v>
          </cell>
          <cell r="AC1224">
            <v>42.430340999999999</v>
          </cell>
          <cell r="AD1224">
            <v>-123.049072</v>
          </cell>
          <cell r="AE1224" t="e">
            <v>#N/A</v>
          </cell>
          <cell r="AF1224" t="e">
            <v>#N/A</v>
          </cell>
          <cell r="AG1224" t="e">
            <v>#N/A</v>
          </cell>
          <cell r="AH1224" t="e">
            <v>#N/A</v>
          </cell>
          <cell r="AI1224" t="e">
            <v>#N/A</v>
          </cell>
          <cell r="AJ1224" t="e">
            <v>#N/A</v>
          </cell>
          <cell r="AK1224" t="e">
            <v>#N/A</v>
          </cell>
        </row>
        <row r="1225">
          <cell r="A1225" t="str">
            <v>GLIDORXA</v>
          </cell>
          <cell r="B1225" t="str">
            <v>OR</v>
          </cell>
          <cell r="C1225" t="str">
            <v>OR</v>
          </cell>
          <cell r="D1225" t="str">
            <v>GLIDE</v>
          </cell>
          <cell r="E1225" t="str">
            <v>GLIDORXADS0</v>
          </cell>
          <cell r="F1225">
            <v>670</v>
          </cell>
          <cell r="G1225" t="str">
            <v>541496</v>
          </cell>
          <cell r="H1225">
            <v>8944</v>
          </cell>
          <cell r="I1225">
            <v>7293</v>
          </cell>
          <cell r="J1225">
            <v>8944</v>
          </cell>
          <cell r="K1225" t="str">
            <v>T144</v>
          </cell>
          <cell r="L1225" t="str">
            <v>2360</v>
          </cell>
          <cell r="M1225" t="str">
            <v>CENTURYTEL OF OREGON, INC. DBA CENTURYLINK</v>
          </cell>
          <cell r="N1225" t="str">
            <v>GLIDOR</v>
          </cell>
          <cell r="O1225" t="str">
            <v>GLIDE</v>
          </cell>
          <cell r="P1225" t="str">
            <v>GLIDE</v>
          </cell>
          <cell r="R1225" t="str">
            <v>CT</v>
          </cell>
          <cell r="S1225" t="str">
            <v>WEST</v>
          </cell>
          <cell r="T1225" t="str">
            <v>BRIAN STADING</v>
          </cell>
          <cell r="U1225" t="str">
            <v>CenturyTel of Eastern Oregon, Inc.</v>
          </cell>
          <cell r="V1225" t="str">
            <v>TUECA</v>
          </cell>
          <cell r="W1225">
            <v>2360</v>
          </cell>
          <cell r="X1225" t="str">
            <v>EUGENE OREGON</v>
          </cell>
          <cell r="Y1225">
            <v>7293</v>
          </cell>
          <cell r="Z1225">
            <v>8944</v>
          </cell>
          <cell r="AA1225">
            <v>0</v>
          </cell>
          <cell r="AB1225">
            <v>0</v>
          </cell>
          <cell r="AC1225">
            <v>43.30072444301539</v>
          </cell>
          <cell r="AD1225">
            <v>-123.09724035975739</v>
          </cell>
          <cell r="AE1225" t="str">
            <v>GLIDE</v>
          </cell>
          <cell r="AF1225" t="str">
            <v>GLIDE</v>
          </cell>
          <cell r="AG1225" t="str">
            <v>97443</v>
          </cell>
          <cell r="AH1225">
            <v>0</v>
          </cell>
          <cell r="AI1225" t="str">
            <v>X</v>
          </cell>
          <cell r="AJ1225" t="str">
            <v>X</v>
          </cell>
          <cell r="AK1225" t="str">
            <v>-</v>
          </cell>
        </row>
        <row r="1226">
          <cell r="A1226" t="str">
            <v>GLLMLAXA</v>
          </cell>
          <cell r="B1226" t="str">
            <v>LA</v>
          </cell>
          <cell r="C1226" t="str">
            <v>LA</v>
          </cell>
          <cell r="D1226" t="str">
            <v>GILLIAM</v>
          </cell>
          <cell r="E1226" t="str">
            <v>GLLMLAXARS1</v>
          </cell>
          <cell r="F1226">
            <v>486</v>
          </cell>
          <cell r="G1226" t="str">
            <v>318296</v>
          </cell>
          <cell r="H1226">
            <v>3538</v>
          </cell>
          <cell r="I1226">
            <v>8216</v>
          </cell>
          <cell r="J1226">
            <v>3538</v>
          </cell>
          <cell r="K1226" t="str">
            <v>T059</v>
          </cell>
          <cell r="L1226" t="str">
            <v>0431</v>
          </cell>
          <cell r="M1226" t="str">
            <v>CENTURYTEL NORTHWEST LOUISIANA INC</v>
          </cell>
          <cell r="N1226" t="str">
            <v>GLLMLA</v>
          </cell>
          <cell r="O1226" t="str">
            <v>GILLIAM</v>
          </cell>
          <cell r="P1226" t="str">
            <v>GILLIAM</v>
          </cell>
          <cell r="R1226" t="str">
            <v>CT</v>
          </cell>
          <cell r="S1226" t="str">
            <v>EAST</v>
          </cell>
          <cell r="T1226" t="str">
            <v>KEVIN MCCARTER</v>
          </cell>
          <cell r="U1226" t="str">
            <v>CenturyTel of Northwest Louisiana, LLC</v>
          </cell>
          <cell r="V1226" t="str">
            <v>CenturyTel FCC # 7</v>
          </cell>
          <cell r="W1226">
            <v>431</v>
          </cell>
          <cell r="X1226" t="str">
            <v>SHREVEPORT LOUISIANA</v>
          </cell>
          <cell r="Y1226">
            <v>8216</v>
          </cell>
          <cell r="Z1226">
            <v>3538</v>
          </cell>
          <cell r="AA1226">
            <v>0</v>
          </cell>
          <cell r="AB1226">
            <v>0</v>
          </cell>
          <cell r="AC1226">
            <v>32.825481193085785</v>
          </cell>
          <cell r="AD1226">
            <v>-93.843130593406073</v>
          </cell>
          <cell r="AE1226" t="str">
            <v>5441 SECOND ST</v>
          </cell>
          <cell r="AF1226" t="str">
            <v>GILLIAM</v>
          </cell>
          <cell r="AG1226" t="str">
            <v>71029</v>
          </cell>
          <cell r="AH1226">
            <v>0</v>
          </cell>
          <cell r="AI1226" t="str">
            <v>X</v>
          </cell>
          <cell r="AJ1226" t="str">
            <v>-</v>
          </cell>
          <cell r="AK1226" t="str">
            <v>X</v>
          </cell>
        </row>
        <row r="1227">
          <cell r="A1227" t="str">
            <v>GLLPNMEA</v>
          </cell>
          <cell r="B1227" t="str">
            <v>NM</v>
          </cell>
          <cell r="C1227" t="str">
            <v>NM</v>
          </cell>
          <cell r="D1227" t="str">
            <v>GALLUP EAST</v>
          </cell>
          <cell r="E1227" t="str">
            <v>GLLPNMEARS1</v>
          </cell>
          <cell r="F1227">
            <v>664</v>
          </cell>
          <cell r="G1227" t="str">
            <v>505862</v>
          </cell>
          <cell r="H1227">
            <v>6176</v>
          </cell>
          <cell r="I1227">
            <v>8555</v>
          </cell>
          <cell r="J1227">
            <v>6176</v>
          </cell>
          <cell r="K1227" t="str">
            <v>T600</v>
          </cell>
          <cell r="L1227" t="str">
            <v>9636</v>
          </cell>
          <cell r="M1227" t="str">
            <v>QWEST CORPORATION</v>
          </cell>
          <cell r="N1227" t="str">
            <v>GLLPNMEA</v>
          </cell>
          <cell r="O1227" t="str">
            <v>GALLUP</v>
          </cell>
          <cell r="P1227" t="str">
            <v>GALLUP</v>
          </cell>
          <cell r="R1227" t="str">
            <v>Q</v>
          </cell>
          <cell r="S1227" t="str">
            <v>MOUNTAIN WEST</v>
          </cell>
          <cell r="T1227" t="str">
            <v>TERRY BEELER</v>
          </cell>
          <cell r="U1227" t="str">
            <v>QWEST CORPORATION</v>
          </cell>
          <cell r="V1227" t="e">
            <v>#N/A</v>
          </cell>
          <cell r="W1227" t="e">
            <v>#N/A</v>
          </cell>
          <cell r="X1227" t="e">
            <v>#N/A</v>
          </cell>
          <cell r="Y1227" t="e">
            <v>#N/A</v>
          </cell>
          <cell r="Z1227" t="e">
            <v>#N/A</v>
          </cell>
          <cell r="AA1227" t="e">
            <v>#N/A</v>
          </cell>
          <cell r="AB1227" t="e">
            <v>#N/A</v>
          </cell>
          <cell r="AC1227">
            <v>35.407514999999997</v>
          </cell>
          <cell r="AD1227">
            <v>-108.21059</v>
          </cell>
          <cell r="AE1227" t="e">
            <v>#N/A</v>
          </cell>
          <cell r="AF1227" t="e">
            <v>#N/A</v>
          </cell>
          <cell r="AG1227" t="e">
            <v>#N/A</v>
          </cell>
          <cell r="AH1227" t="e">
            <v>#N/A</v>
          </cell>
          <cell r="AI1227" t="e">
            <v>#N/A</v>
          </cell>
          <cell r="AJ1227" t="e">
            <v>#N/A</v>
          </cell>
          <cell r="AK1227" t="e">
            <v>#N/A</v>
          </cell>
        </row>
        <row r="1228">
          <cell r="A1228" t="str">
            <v>GLLPNMFW</v>
          </cell>
          <cell r="B1228" t="str">
            <v>NM</v>
          </cell>
          <cell r="C1228" t="str">
            <v>NM</v>
          </cell>
          <cell r="D1228" t="str">
            <v>FT WINGATE</v>
          </cell>
          <cell r="E1228" t="str">
            <v>GLLPNMFWRS1</v>
          </cell>
          <cell r="F1228">
            <v>664</v>
          </cell>
          <cell r="G1228" t="str">
            <v>505488</v>
          </cell>
          <cell r="H1228">
            <v>6235</v>
          </cell>
          <cell r="I1228">
            <v>8557</v>
          </cell>
          <cell r="J1228">
            <v>6235</v>
          </cell>
          <cell r="K1228" t="str">
            <v>T600</v>
          </cell>
          <cell r="L1228" t="str">
            <v>9636</v>
          </cell>
          <cell r="M1228" t="str">
            <v>QWEST CORPORATION</v>
          </cell>
          <cell r="N1228" t="str">
            <v>GLLPNMFW</v>
          </cell>
          <cell r="O1228" t="str">
            <v>GALLUP</v>
          </cell>
          <cell r="P1228" t="str">
            <v>GALLUP</v>
          </cell>
          <cell r="R1228" t="str">
            <v>Q</v>
          </cell>
          <cell r="S1228" t="str">
            <v>MOUNTAIN WEST</v>
          </cell>
          <cell r="T1228" t="str">
            <v>TERRY BEELER</v>
          </cell>
          <cell r="U1228" t="str">
            <v>QWEST CORPORATION</v>
          </cell>
          <cell r="V1228" t="e">
            <v>#N/A</v>
          </cell>
          <cell r="W1228" t="e">
            <v>#N/A</v>
          </cell>
          <cell r="X1228" t="e">
            <v>#N/A</v>
          </cell>
          <cell r="Y1228" t="e">
            <v>#N/A</v>
          </cell>
          <cell r="Z1228" t="e">
            <v>#N/A</v>
          </cell>
          <cell r="AA1228" t="e">
            <v>#N/A</v>
          </cell>
          <cell r="AB1228" t="e">
            <v>#N/A</v>
          </cell>
          <cell r="AC1228">
            <v>35.509121</v>
          </cell>
          <cell r="AD1228">
            <v>-108.540054</v>
          </cell>
          <cell r="AE1228" t="e">
            <v>#N/A</v>
          </cell>
          <cell r="AF1228" t="e">
            <v>#N/A</v>
          </cell>
          <cell r="AG1228" t="e">
            <v>#N/A</v>
          </cell>
          <cell r="AH1228" t="e">
            <v>#N/A</v>
          </cell>
          <cell r="AI1228" t="e">
            <v>#N/A</v>
          </cell>
          <cell r="AJ1228" t="e">
            <v>#N/A</v>
          </cell>
          <cell r="AK1228" t="e">
            <v>#N/A</v>
          </cell>
        </row>
        <row r="1229">
          <cell r="A1229" t="str">
            <v>GLLPNMMA</v>
          </cell>
          <cell r="B1229" t="str">
            <v>NM</v>
          </cell>
          <cell r="C1229" t="str">
            <v>NM</v>
          </cell>
          <cell r="D1229" t="str">
            <v>GALLUP MAIN</v>
          </cell>
          <cell r="E1229" t="str">
            <v>GLLPNMMADS0</v>
          </cell>
          <cell r="F1229">
            <v>664</v>
          </cell>
          <cell r="G1229" t="str">
            <v>505721</v>
          </cell>
          <cell r="H1229">
            <v>6273</v>
          </cell>
          <cell r="I1229">
            <v>8555</v>
          </cell>
          <cell r="J1229">
            <v>6273</v>
          </cell>
          <cell r="K1229" t="str">
            <v>T600</v>
          </cell>
          <cell r="L1229" t="str">
            <v>9636</v>
          </cell>
          <cell r="M1229" t="str">
            <v>QWEST CORPORATION</v>
          </cell>
          <cell r="N1229" t="str">
            <v>GLLPNMMA</v>
          </cell>
          <cell r="O1229" t="str">
            <v>GALLUP</v>
          </cell>
          <cell r="P1229" t="str">
            <v>GALLUP</v>
          </cell>
          <cell r="R1229" t="str">
            <v>Q</v>
          </cell>
          <cell r="S1229" t="str">
            <v>MOUNTAIN WEST</v>
          </cell>
          <cell r="T1229" t="str">
            <v>TERRY BEELER</v>
          </cell>
          <cell r="U1229" t="str">
            <v>QWEST CORPORATION</v>
          </cell>
          <cell r="V1229" t="e">
            <v>#N/A</v>
          </cell>
          <cell r="W1229" t="e">
            <v>#N/A</v>
          </cell>
          <cell r="X1229" t="e">
            <v>#N/A</v>
          </cell>
          <cell r="Y1229" t="e">
            <v>#N/A</v>
          </cell>
          <cell r="Z1229" t="e">
            <v>#N/A</v>
          </cell>
          <cell r="AA1229" t="e">
            <v>#N/A</v>
          </cell>
          <cell r="AB1229" t="e">
            <v>#N/A</v>
          </cell>
          <cell r="AC1229">
            <v>35.526389999999999</v>
          </cell>
          <cell r="AD1229">
            <v>-108.740555</v>
          </cell>
          <cell r="AE1229" t="e">
            <v>#N/A</v>
          </cell>
          <cell r="AF1229" t="e">
            <v>#N/A</v>
          </cell>
          <cell r="AG1229" t="e">
            <v>#N/A</v>
          </cell>
          <cell r="AH1229" t="e">
            <v>#N/A</v>
          </cell>
          <cell r="AI1229" t="e">
            <v>#N/A</v>
          </cell>
          <cell r="AJ1229" t="e">
            <v>#N/A</v>
          </cell>
          <cell r="AK1229" t="e">
            <v>#N/A</v>
          </cell>
        </row>
        <row r="1230">
          <cell r="A1230" t="str">
            <v>GLLTARXA</v>
          </cell>
          <cell r="B1230" t="str">
            <v>AR</v>
          </cell>
          <cell r="C1230" t="str">
            <v>AR</v>
          </cell>
          <cell r="D1230" t="str">
            <v>GILLETT</v>
          </cell>
          <cell r="E1230" t="str">
            <v>GLLTARXARS0</v>
          </cell>
          <cell r="F1230">
            <v>528</v>
          </cell>
          <cell r="G1230" t="str">
            <v>870548</v>
          </cell>
          <cell r="H1230">
            <v>3246</v>
          </cell>
          <cell r="I1230">
            <v>7776</v>
          </cell>
          <cell r="J1230">
            <v>3246</v>
          </cell>
          <cell r="K1230" t="str">
            <v>T094</v>
          </cell>
          <cell r="L1230" t="str">
            <v>1144</v>
          </cell>
          <cell r="M1230" t="str">
            <v>CENTURYTEL CENTRAL ARKANSAS, LLC</v>
          </cell>
          <cell r="N1230" t="str">
            <v>GLLTAR</v>
          </cell>
          <cell r="O1230" t="str">
            <v>GILLETT</v>
          </cell>
          <cell r="P1230" t="str">
            <v>GILLETT</v>
          </cell>
          <cell r="R1230" t="str">
            <v>CT</v>
          </cell>
          <cell r="S1230" t="str">
            <v>EAST</v>
          </cell>
          <cell r="T1230" t="str">
            <v>KEVIN MCCARTER</v>
          </cell>
          <cell r="U1230" t="str">
            <v>CenturyTel of Central Arkansas, LLC</v>
          </cell>
          <cell r="V1230" t="str">
            <v>CenturyTel FCC # 7</v>
          </cell>
          <cell r="W1230">
            <v>1144</v>
          </cell>
          <cell r="X1230" t="str">
            <v>LITTLE ROCK ARKANSAS</v>
          </cell>
          <cell r="Y1230">
            <v>7776</v>
          </cell>
          <cell r="Z1230">
            <v>3246</v>
          </cell>
          <cell r="AA1230">
            <v>0</v>
          </cell>
          <cell r="AB1230">
            <v>0</v>
          </cell>
          <cell r="AC1230">
            <v>34.115882220773116</v>
          </cell>
          <cell r="AD1230">
            <v>-91.383927639751448</v>
          </cell>
          <cell r="AE1230" t="str">
            <v>MAIN AVE &amp; GILLETT</v>
          </cell>
          <cell r="AF1230" t="str">
            <v>GILLETT</v>
          </cell>
          <cell r="AG1230" t="str">
            <v>72055</v>
          </cell>
          <cell r="AH1230">
            <v>0</v>
          </cell>
          <cell r="AI1230" t="str">
            <v>X</v>
          </cell>
          <cell r="AJ1230" t="str">
            <v>-</v>
          </cell>
          <cell r="AK1230" t="str">
            <v>X</v>
          </cell>
        </row>
        <row r="1231">
          <cell r="A1231" t="str">
            <v>GLLTWIXA</v>
          </cell>
          <cell r="B1231" t="str">
            <v>WI</v>
          </cell>
          <cell r="C1231" t="str">
            <v>WI</v>
          </cell>
          <cell r="D1231" t="str">
            <v>GILLETT</v>
          </cell>
          <cell r="E1231" t="str">
            <v>GLLTWIXADS0</v>
          </cell>
          <cell r="F1231">
            <v>350</v>
          </cell>
          <cell r="G1231" t="str">
            <v>920855</v>
          </cell>
          <cell r="H1231">
            <v>3827</v>
          </cell>
          <cell r="I1231">
            <v>5461</v>
          </cell>
          <cell r="J1231">
            <v>3827</v>
          </cell>
          <cell r="K1231" t="str">
            <v>T096</v>
          </cell>
          <cell r="L1231" t="str">
            <v>1155</v>
          </cell>
          <cell r="M1231" t="str">
            <v>TELEPHONE USA OF WISCONSIN, LLC</v>
          </cell>
          <cell r="N1231" t="str">
            <v>GLLTWI</v>
          </cell>
          <cell r="O1231" t="str">
            <v>GILLETT</v>
          </cell>
          <cell r="P1231" t="str">
            <v>GILLETT</v>
          </cell>
          <cell r="R1231" t="str">
            <v>CT</v>
          </cell>
          <cell r="S1231" t="str">
            <v>MIDWEST</v>
          </cell>
          <cell r="T1231" t="str">
            <v>DUANE RING</v>
          </cell>
          <cell r="U1231" t="str">
            <v>Telephone USA of Wisconsin, LLC</v>
          </cell>
          <cell r="V1231" t="str">
            <v>CenturyTel FCC #1</v>
          </cell>
          <cell r="W1231">
            <v>1155</v>
          </cell>
          <cell r="X1231" t="str">
            <v>NORTHEAST WISCONSIN</v>
          </cell>
          <cell r="Y1231">
            <v>5461</v>
          </cell>
          <cell r="Z1231">
            <v>3827</v>
          </cell>
          <cell r="AA1231">
            <v>0</v>
          </cell>
          <cell r="AB1231">
            <v>0</v>
          </cell>
          <cell r="AC1231">
            <v>44.888329479026041</v>
          </cell>
          <cell r="AD1231">
            <v>-88.304746472423162</v>
          </cell>
          <cell r="AE1231" t="str">
            <v>105 FRANKLIN ST</v>
          </cell>
          <cell r="AF1231" t="str">
            <v>GILLETT</v>
          </cell>
          <cell r="AG1231" t="str">
            <v>54124</v>
          </cell>
          <cell r="AH1231">
            <v>0</v>
          </cell>
          <cell r="AI1231" t="str">
            <v>-</v>
          </cell>
          <cell r="AJ1231" t="str">
            <v>X</v>
          </cell>
          <cell r="AK1231" t="str">
            <v>-</v>
          </cell>
        </row>
        <row r="1232">
          <cell r="A1232" t="str">
            <v>GLMNWIXA</v>
          </cell>
          <cell r="B1232" t="str">
            <v>WI</v>
          </cell>
          <cell r="C1232" t="str">
            <v>WI</v>
          </cell>
          <cell r="D1232" t="str">
            <v>GILMAN</v>
          </cell>
          <cell r="E1232" t="str">
            <v>GLMNWIXARS0</v>
          </cell>
          <cell r="F1232">
            <v>352</v>
          </cell>
          <cell r="G1232" t="str">
            <v>715447</v>
          </cell>
          <cell r="H1232">
            <v>4200</v>
          </cell>
          <cell r="I1232">
            <v>5582</v>
          </cell>
          <cell r="J1232">
            <v>4200</v>
          </cell>
          <cell r="K1232" t="str">
            <v>T111</v>
          </cell>
          <cell r="L1232" t="str">
            <v>0956</v>
          </cell>
          <cell r="M1232" t="str">
            <v>CENTURYTEL NW WISCONSIN LLC</v>
          </cell>
          <cell r="N1232" t="str">
            <v>GLMNWI</v>
          </cell>
          <cell r="O1232" t="str">
            <v>GILMAN</v>
          </cell>
          <cell r="P1232" t="str">
            <v>GILMAN</v>
          </cell>
          <cell r="R1232" t="str">
            <v>CT</v>
          </cell>
          <cell r="S1232" t="str">
            <v>MIDWEST</v>
          </cell>
          <cell r="T1232" t="str">
            <v>DUANE RING</v>
          </cell>
          <cell r="U1232" t="str">
            <v>CenturyTel of Northern Wisconsin, LLC</v>
          </cell>
          <cell r="V1232" t="str">
            <v>CenturyTel FCC # 7</v>
          </cell>
          <cell r="W1232">
            <v>956</v>
          </cell>
          <cell r="X1232" t="str">
            <v>NORTHWEST WISCONSIN</v>
          </cell>
          <cell r="Y1232">
            <v>5582</v>
          </cell>
          <cell r="Z1232">
            <v>4200</v>
          </cell>
          <cell r="AA1232">
            <v>0</v>
          </cell>
          <cell r="AB1232">
            <v>0</v>
          </cell>
          <cell r="AC1232">
            <v>45.166962643401035</v>
          </cell>
          <cell r="AD1232">
            <v>-90.81020875876996</v>
          </cell>
          <cell r="AE1232" t="str">
            <v>440 MAIN ST</v>
          </cell>
          <cell r="AF1232" t="str">
            <v>GILMAN</v>
          </cell>
          <cell r="AG1232" t="str">
            <v>54433</v>
          </cell>
          <cell r="AH1232">
            <v>0</v>
          </cell>
          <cell r="AI1232" t="str">
            <v>X</v>
          </cell>
          <cell r="AJ1232" t="str">
            <v>-</v>
          </cell>
          <cell r="AK1232" t="str">
            <v>X</v>
          </cell>
        </row>
        <row r="1233">
          <cell r="A1233" t="str">
            <v>GLMTOHXA</v>
          </cell>
          <cell r="B1233" t="str">
            <v>OH</v>
          </cell>
          <cell r="C1233" t="str">
            <v>OH</v>
          </cell>
          <cell r="D1233" t="str">
            <v>GLENMONT</v>
          </cell>
          <cell r="E1233" t="str">
            <v>GLMTOHXARS2</v>
          </cell>
          <cell r="F1233">
            <v>923</v>
          </cell>
          <cell r="G1233" t="str">
            <v>330377</v>
          </cell>
          <cell r="H1233">
            <v>2489</v>
          </cell>
          <cell r="I1233">
            <v>5791</v>
          </cell>
          <cell r="J1233">
            <v>2489</v>
          </cell>
          <cell r="K1233" t="str">
            <v>T855</v>
          </cell>
          <cell r="L1233" t="str">
            <v>0661</v>
          </cell>
          <cell r="M1233" t="str">
            <v>UNITED TEL. CO. OF OHIO</v>
          </cell>
          <cell r="N1233" t="str">
            <v>GLMTOH</v>
          </cell>
          <cell r="O1233" t="str">
            <v>GLENCOE</v>
          </cell>
          <cell r="P1233" t="str">
            <v>GLENMONT</v>
          </cell>
          <cell r="R1233" t="str">
            <v>EQ</v>
          </cell>
          <cell r="S1233" t="str">
            <v>MIDWEST</v>
          </cell>
          <cell r="T1233" t="str">
            <v>DUANE RING</v>
          </cell>
          <cell r="U1233" t="str">
            <v>UNITED TEL. CO. OF OHIO</v>
          </cell>
          <cell r="V1233" t="e">
            <v>#N/A</v>
          </cell>
          <cell r="W1233" t="e">
            <v>#N/A</v>
          </cell>
          <cell r="X1233" t="e">
            <v>#N/A</v>
          </cell>
          <cell r="Y1233" t="e">
            <v>#N/A</v>
          </cell>
          <cell r="Z1233" t="e">
            <v>#N/A</v>
          </cell>
          <cell r="AA1233" t="e">
            <v>#N/A</v>
          </cell>
          <cell r="AB1233" t="e">
            <v>#N/A</v>
          </cell>
          <cell r="AC1233">
            <v>40.520462999999999</v>
          </cell>
          <cell r="AD1233">
            <v>-82.097421999999995</v>
          </cell>
          <cell r="AE1233" t="e">
            <v>#N/A</v>
          </cell>
          <cell r="AF1233" t="e">
            <v>#N/A</v>
          </cell>
          <cell r="AG1233" t="e">
            <v>#N/A</v>
          </cell>
          <cell r="AH1233" t="e">
            <v>#N/A</v>
          </cell>
          <cell r="AI1233" t="e">
            <v>#N/A</v>
          </cell>
          <cell r="AJ1233" t="e">
            <v>#N/A</v>
          </cell>
          <cell r="AK1233" t="e">
            <v>#N/A</v>
          </cell>
        </row>
        <row r="1234">
          <cell r="A1234" t="str">
            <v>GLNDMTMA</v>
          </cell>
          <cell r="B1234" t="str">
            <v>MT</v>
          </cell>
          <cell r="C1234" t="str">
            <v>MT</v>
          </cell>
          <cell r="D1234" t="str">
            <v>GLENDIVE</v>
          </cell>
          <cell r="E1234" t="str">
            <v>GLNDMTMADS0</v>
          </cell>
          <cell r="F1234">
            <v>650</v>
          </cell>
          <cell r="G1234" t="str">
            <v>406359</v>
          </cell>
          <cell r="H1234">
            <v>6314</v>
          </cell>
          <cell r="I1234">
            <v>5961</v>
          </cell>
          <cell r="J1234">
            <v>6314</v>
          </cell>
          <cell r="K1234" t="str">
            <v>T600</v>
          </cell>
          <cell r="L1234" t="str">
            <v>9636</v>
          </cell>
          <cell r="M1234" t="str">
            <v>QWEST CORPORATION</v>
          </cell>
          <cell r="N1234" t="str">
            <v>GLNDMTMA</v>
          </cell>
          <cell r="O1234" t="str">
            <v>GLENDIVE</v>
          </cell>
          <cell r="P1234" t="str">
            <v>GLENDIVE</v>
          </cell>
          <cell r="R1234" t="str">
            <v>Q</v>
          </cell>
          <cell r="S1234" t="str">
            <v>WEST</v>
          </cell>
          <cell r="T1234" t="str">
            <v>BRIAN STADING</v>
          </cell>
          <cell r="U1234" t="str">
            <v>QWEST CORPORATION</v>
          </cell>
          <cell r="V1234" t="e">
            <v>#N/A</v>
          </cell>
          <cell r="W1234" t="e">
            <v>#N/A</v>
          </cell>
          <cell r="X1234" t="e">
            <v>#N/A</v>
          </cell>
          <cell r="Y1234" t="e">
            <v>#N/A</v>
          </cell>
          <cell r="Z1234" t="e">
            <v>#N/A</v>
          </cell>
          <cell r="AA1234" t="e">
            <v>#N/A</v>
          </cell>
          <cell r="AB1234" t="e">
            <v>#N/A</v>
          </cell>
          <cell r="AC1234">
            <v>47.103889000000002</v>
          </cell>
          <cell r="AD1234">
            <v>-104.714996</v>
          </cell>
          <cell r="AE1234" t="e">
            <v>#N/A</v>
          </cell>
          <cell r="AF1234" t="e">
            <v>#N/A</v>
          </cell>
          <cell r="AG1234" t="e">
            <v>#N/A</v>
          </cell>
          <cell r="AH1234" t="e">
            <v>#N/A</v>
          </cell>
          <cell r="AI1234" t="e">
            <v>#N/A</v>
          </cell>
          <cell r="AJ1234" t="e">
            <v>#N/A</v>
          </cell>
          <cell r="AK1234" t="e">
            <v>#N/A</v>
          </cell>
        </row>
        <row r="1235">
          <cell r="A1235" t="str">
            <v>GLNEMIXI</v>
          </cell>
          <cell r="B1235" t="str">
            <v>MI</v>
          </cell>
          <cell r="C1235" t="str">
            <v>MI</v>
          </cell>
          <cell r="D1235" t="str">
            <v>GLENNIE</v>
          </cell>
          <cell r="E1235" t="str">
            <v>GLNEMIXIRS0</v>
          </cell>
          <cell r="F1235">
            <v>344</v>
          </cell>
          <cell r="G1235" t="str">
            <v>989735</v>
          </cell>
          <cell r="H1235">
            <v>3172</v>
          </cell>
          <cell r="I1235">
            <v>5177</v>
          </cell>
          <cell r="J1235">
            <v>3172</v>
          </cell>
          <cell r="K1235" t="str">
            <v>T100</v>
          </cell>
          <cell r="L1235" t="str">
            <v>0702</v>
          </cell>
          <cell r="M1235" t="str">
            <v>CENTURY TEL CO NORTHERN MICHIGAN</v>
          </cell>
          <cell r="N1235" t="str">
            <v>GLNEMI</v>
          </cell>
          <cell r="O1235" t="str">
            <v>GLENNIE</v>
          </cell>
          <cell r="P1235" t="str">
            <v>GLENNIE</v>
          </cell>
          <cell r="R1235" t="str">
            <v>CT</v>
          </cell>
          <cell r="S1235" t="str">
            <v>MIDWEST</v>
          </cell>
          <cell r="T1235" t="str">
            <v>DUANE RING</v>
          </cell>
          <cell r="U1235" t="str">
            <v>CenturyTel of Michigan, Inc.</v>
          </cell>
          <cell r="V1235" t="str">
            <v>CenturyTel FCC #1</v>
          </cell>
          <cell r="W1235">
            <v>702</v>
          </cell>
          <cell r="X1235" t="str">
            <v>SAGINAW MICHIGAN</v>
          </cell>
          <cell r="Y1235">
            <v>5177</v>
          </cell>
          <cell r="Z1235">
            <v>3172</v>
          </cell>
          <cell r="AA1235">
            <v>0</v>
          </cell>
          <cell r="AB1235">
            <v>0</v>
          </cell>
          <cell r="AC1235">
            <v>44.559676262099984</v>
          </cell>
          <cell r="AD1235">
            <v>-83.732344807654187</v>
          </cell>
          <cell r="AE1235" t="str">
            <v>5134 BAMFIELD RD</v>
          </cell>
          <cell r="AF1235" t="str">
            <v>GLENNIE</v>
          </cell>
          <cell r="AG1235" t="str">
            <v>48737</v>
          </cell>
          <cell r="AH1235">
            <v>0</v>
          </cell>
          <cell r="AI1235" t="str">
            <v>X</v>
          </cell>
          <cell r="AJ1235" t="str">
            <v>-</v>
          </cell>
          <cell r="AK1235" t="str">
            <v>X</v>
          </cell>
        </row>
        <row r="1236">
          <cell r="A1236" t="str">
            <v>GLNFTXXA</v>
          </cell>
          <cell r="B1236" t="str">
            <v>TX</v>
          </cell>
          <cell r="C1236" t="str">
            <v>TX</v>
          </cell>
          <cell r="D1236" t="str">
            <v>GLEN FLORA</v>
          </cell>
          <cell r="E1236" t="str">
            <v>GLNFTXXARP0</v>
          </cell>
          <cell r="F1236">
            <v>560</v>
          </cell>
          <cell r="G1236" t="str">
            <v>409677</v>
          </cell>
          <cell r="H1236">
            <v>3649</v>
          </cell>
          <cell r="I1236">
            <v>9078</v>
          </cell>
          <cell r="J1236">
            <v>3649</v>
          </cell>
          <cell r="K1236" t="str">
            <v>T869</v>
          </cell>
          <cell r="L1236" t="str">
            <v>2114</v>
          </cell>
          <cell r="M1236" t="str">
            <v>CENTRAL TEL. CO. OF TEXAS</v>
          </cell>
          <cell r="N1236" t="str">
            <v>GLNFTX</v>
          </cell>
          <cell r="O1236" t="str">
            <v>GLEN FLORA</v>
          </cell>
          <cell r="P1236" t="str">
            <v>GLEN FLORA</v>
          </cell>
          <cell r="R1236" t="str">
            <v>EQ</v>
          </cell>
          <cell r="S1236" t="str">
            <v>EAST</v>
          </cell>
          <cell r="T1236" t="str">
            <v>KEVIN MCCARTER</v>
          </cell>
          <cell r="U1236" t="str">
            <v>CENTRAL TEL. CO. OF TEXAS</v>
          </cell>
          <cell r="V1236" t="e">
            <v>#N/A</v>
          </cell>
          <cell r="W1236" t="e">
            <v>#N/A</v>
          </cell>
          <cell r="X1236" t="e">
            <v>#N/A</v>
          </cell>
          <cell r="Y1236" t="e">
            <v>#N/A</v>
          </cell>
          <cell r="Z1236" t="e">
            <v>#N/A</v>
          </cell>
          <cell r="AA1236" t="e">
            <v>#N/A</v>
          </cell>
          <cell r="AB1236" t="e">
            <v>#N/A</v>
          </cell>
          <cell r="AC1236">
            <v>29.348658</v>
          </cell>
          <cell r="AD1236">
            <v>-96.192954999999998</v>
          </cell>
          <cell r="AE1236" t="e">
            <v>#N/A</v>
          </cell>
          <cell r="AF1236" t="e">
            <v>#N/A</v>
          </cell>
          <cell r="AG1236" t="e">
            <v>#N/A</v>
          </cell>
          <cell r="AH1236" t="e">
            <v>#N/A</v>
          </cell>
          <cell r="AI1236" t="e">
            <v>#N/A</v>
          </cell>
          <cell r="AJ1236" t="e">
            <v>#N/A</v>
          </cell>
          <cell r="AK1236" t="e">
            <v>#N/A</v>
          </cell>
        </row>
        <row r="1237">
          <cell r="A1237" t="str">
            <v>GLNMLAXA</v>
          </cell>
          <cell r="B1237" t="str">
            <v>LA</v>
          </cell>
          <cell r="C1237" t="str">
            <v>LA</v>
          </cell>
          <cell r="D1237" t="str">
            <v>GLENMORA</v>
          </cell>
          <cell r="E1237" t="str">
            <v>GLNMLAXADS0</v>
          </cell>
          <cell r="F1237">
            <v>486</v>
          </cell>
          <cell r="G1237" t="str">
            <v>318748</v>
          </cell>
          <cell r="H1237">
            <v>3161</v>
          </cell>
          <cell r="I1237">
            <v>8485</v>
          </cell>
          <cell r="J1237">
            <v>3161</v>
          </cell>
          <cell r="K1237" t="str">
            <v>T035</v>
          </cell>
          <cell r="L1237" t="str">
            <v>0423</v>
          </cell>
          <cell r="M1237" t="str">
            <v>CENTURYTEL CENTRAL LOUISIANA LLC</v>
          </cell>
          <cell r="N1237" t="str">
            <v>GLNMLA</v>
          </cell>
          <cell r="O1237" t="str">
            <v>GLENMORA</v>
          </cell>
          <cell r="P1237" t="str">
            <v>GLENMORA</v>
          </cell>
          <cell r="R1237" t="str">
            <v>CT</v>
          </cell>
          <cell r="S1237" t="str">
            <v>EAST</v>
          </cell>
          <cell r="T1237" t="str">
            <v>KEVIN MCCARTER</v>
          </cell>
          <cell r="U1237" t="str">
            <v>CenturyTel of Central Louisiana, LLC</v>
          </cell>
          <cell r="V1237" t="str">
            <v>CenturyTel FCC # 7</v>
          </cell>
          <cell r="W1237">
            <v>423</v>
          </cell>
          <cell r="X1237" t="str">
            <v>SHREVEPORT LOUISIANA</v>
          </cell>
          <cell r="Y1237">
            <v>8485</v>
          </cell>
          <cell r="Z1237">
            <v>3161</v>
          </cell>
          <cell r="AA1237">
            <v>0</v>
          </cell>
          <cell r="AB1237">
            <v>0</v>
          </cell>
          <cell r="AC1237">
            <v>30.973631245498137</v>
          </cell>
          <cell r="AD1237">
            <v>-92.58534056691721</v>
          </cell>
          <cell r="AE1237" t="str">
            <v>1221 SEVENTH AVE</v>
          </cell>
          <cell r="AF1237" t="str">
            <v>GLENMORA</v>
          </cell>
          <cell r="AG1237" t="str">
            <v>71433</v>
          </cell>
          <cell r="AH1237">
            <v>0</v>
          </cell>
          <cell r="AI1237" t="str">
            <v>X</v>
          </cell>
          <cell r="AJ1237" t="str">
            <v>X</v>
          </cell>
          <cell r="AK1237" t="str">
            <v>-</v>
          </cell>
        </row>
        <row r="1238">
          <cell r="A1238" t="str">
            <v>GLNNORXA</v>
          </cell>
          <cell r="B1238" t="str">
            <v>OR</v>
          </cell>
          <cell r="C1238" t="str">
            <v>OR</v>
          </cell>
          <cell r="D1238" t="str">
            <v>GLENEDEN BEACH</v>
          </cell>
          <cell r="E1238" t="str">
            <v>GLNNORXADS0</v>
          </cell>
          <cell r="F1238">
            <v>672</v>
          </cell>
          <cell r="G1238" t="str">
            <v>541764</v>
          </cell>
          <cell r="H1238">
            <v>9113</v>
          </cell>
          <cell r="I1238">
            <v>6955</v>
          </cell>
          <cell r="J1238">
            <v>9113</v>
          </cell>
          <cell r="K1238" t="str">
            <v>T145</v>
          </cell>
          <cell r="L1238" t="str">
            <v>2395</v>
          </cell>
          <cell r="M1238" t="str">
            <v>CENTURYTEL OF OREGON, INC.</v>
          </cell>
          <cell r="N1238" t="str">
            <v>GLNNOR</v>
          </cell>
          <cell r="O1238" t="str">
            <v>GLENEDEN BEACH</v>
          </cell>
          <cell r="P1238" t="str">
            <v>DEPOE BAY</v>
          </cell>
          <cell r="R1238" t="str">
            <v>CT</v>
          </cell>
          <cell r="S1238" t="str">
            <v>WEST</v>
          </cell>
          <cell r="T1238" t="str">
            <v>BRIAN STADING</v>
          </cell>
          <cell r="U1238" t="str">
            <v>CenturyTel of Oregon, Inc.</v>
          </cell>
          <cell r="V1238" t="str">
            <v>TUECA</v>
          </cell>
          <cell r="W1238">
            <v>2395</v>
          </cell>
          <cell r="X1238" t="str">
            <v>PORTLAND OREGON</v>
          </cell>
          <cell r="Y1238">
            <v>6955</v>
          </cell>
          <cell r="Z1238">
            <v>9113</v>
          </cell>
          <cell r="AA1238">
            <v>0</v>
          </cell>
          <cell r="AB1238">
            <v>0</v>
          </cell>
          <cell r="AC1238">
            <v>44.882480920498551</v>
          </cell>
          <cell r="AD1238">
            <v>-124.02626385684745</v>
          </cell>
          <cell r="AE1238" t="str">
            <v>GLENEDEN</v>
          </cell>
          <cell r="AF1238" t="str">
            <v>GLENEDEN</v>
          </cell>
          <cell r="AG1238" t="str">
            <v>97388</v>
          </cell>
          <cell r="AH1238">
            <v>0</v>
          </cell>
          <cell r="AI1238" t="str">
            <v>X</v>
          </cell>
          <cell r="AJ1238" t="str">
            <v>X</v>
          </cell>
          <cell r="AK1238" t="str">
            <v>-</v>
          </cell>
        </row>
        <row r="1239">
          <cell r="A1239" t="str">
            <v>GLOBAZMA</v>
          </cell>
          <cell r="B1239" t="str">
            <v>AZ</v>
          </cell>
          <cell r="C1239" t="str">
            <v>AZ</v>
          </cell>
          <cell r="D1239" t="str">
            <v>GLOBE</v>
          </cell>
          <cell r="E1239" t="str">
            <v>GLOBAZMARS1</v>
          </cell>
          <cell r="F1239">
            <v>668</v>
          </cell>
          <cell r="G1239" t="str">
            <v>928402</v>
          </cell>
          <cell r="H1239">
            <v>6516</v>
          </cell>
          <cell r="I1239">
            <v>9091</v>
          </cell>
          <cell r="J1239">
            <v>6516</v>
          </cell>
          <cell r="K1239" t="str">
            <v>T600</v>
          </cell>
          <cell r="L1239" t="str">
            <v>9636</v>
          </cell>
          <cell r="M1239" t="str">
            <v>QWEST CORPORATION</v>
          </cell>
          <cell r="N1239" t="str">
            <v>GLOBAZMA</v>
          </cell>
          <cell r="O1239" t="str">
            <v>GLOBE</v>
          </cell>
          <cell r="P1239" t="str">
            <v>GLOBE</v>
          </cell>
          <cell r="R1239" t="str">
            <v>Q</v>
          </cell>
          <cell r="S1239" t="str">
            <v>MOUNTAIN WEST</v>
          </cell>
          <cell r="T1239" t="str">
            <v>TERRY BEELER</v>
          </cell>
          <cell r="U1239" t="str">
            <v>QWEST CORPORATION</v>
          </cell>
          <cell r="V1239" t="e">
            <v>#N/A</v>
          </cell>
          <cell r="W1239" t="e">
            <v>#N/A</v>
          </cell>
          <cell r="X1239" t="e">
            <v>#N/A</v>
          </cell>
          <cell r="Y1239" t="e">
            <v>#N/A</v>
          </cell>
          <cell r="Z1239" t="e">
            <v>#N/A</v>
          </cell>
          <cell r="AA1239" t="e">
            <v>#N/A</v>
          </cell>
          <cell r="AB1239" t="e">
            <v>#N/A</v>
          </cell>
          <cell r="AC1239">
            <v>33.396388999999999</v>
          </cell>
          <cell r="AD1239">
            <v>-110.78610999999999</v>
          </cell>
          <cell r="AE1239" t="e">
            <v>#N/A</v>
          </cell>
          <cell r="AF1239" t="e">
            <v>#N/A</v>
          </cell>
          <cell r="AG1239" t="e">
            <v>#N/A</v>
          </cell>
          <cell r="AH1239" t="e">
            <v>#N/A</v>
          </cell>
          <cell r="AI1239" t="e">
            <v>#N/A</v>
          </cell>
          <cell r="AJ1239" t="e">
            <v>#N/A</v>
          </cell>
          <cell r="AK1239" t="e">
            <v>#N/A</v>
          </cell>
        </row>
        <row r="1240">
          <cell r="A1240" t="str">
            <v>GLRDFLXA</v>
          </cell>
          <cell r="B1240" t="str">
            <v>FL</v>
          </cell>
          <cell r="C1240" t="str">
            <v>FL</v>
          </cell>
          <cell r="D1240" t="str">
            <v>GOLDENROD</v>
          </cell>
          <cell r="E1240" t="str">
            <v>GLRDFLXADS0</v>
          </cell>
          <cell r="F1240">
            <v>458</v>
          </cell>
          <cell r="G1240" t="str">
            <v>407657</v>
          </cell>
          <cell r="H1240">
            <v>1024</v>
          </cell>
          <cell r="I1240">
            <v>7932</v>
          </cell>
          <cell r="J1240">
            <v>1024</v>
          </cell>
          <cell r="K1240" t="str">
            <v>T885</v>
          </cell>
          <cell r="L1240" t="str">
            <v>0341</v>
          </cell>
          <cell r="M1240" t="str">
            <v>EMBARQ FLORIDA, INC.</v>
          </cell>
          <cell r="N1240" t="str">
            <v>GLRDFL</v>
          </cell>
          <cell r="O1240" t="str">
            <v>WINTER PARK</v>
          </cell>
          <cell r="P1240" t="str">
            <v>WINTERPARK</v>
          </cell>
          <cell r="R1240" t="str">
            <v>EQ</v>
          </cell>
          <cell r="S1240" t="str">
            <v>EAST</v>
          </cell>
          <cell r="T1240" t="str">
            <v>KEVIN MCCARTER</v>
          </cell>
          <cell r="U1240" t="str">
            <v>EMBARQ FLORIDA, INC.</v>
          </cell>
          <cell r="V1240" t="e">
            <v>#N/A</v>
          </cell>
          <cell r="W1240" t="e">
            <v>#N/A</v>
          </cell>
          <cell r="X1240" t="e">
            <v>#N/A</v>
          </cell>
          <cell r="Y1240" t="e">
            <v>#N/A</v>
          </cell>
          <cell r="Z1240" t="e">
            <v>#N/A</v>
          </cell>
          <cell r="AA1240" t="e">
            <v>#N/A</v>
          </cell>
          <cell r="AB1240" t="e">
            <v>#N/A</v>
          </cell>
          <cell r="AC1240">
            <v>28.611056999999999</v>
          </cell>
          <cell r="AD1240">
            <v>-81.285550999999998</v>
          </cell>
          <cell r="AE1240" t="e">
            <v>#N/A</v>
          </cell>
          <cell r="AF1240" t="e">
            <v>#N/A</v>
          </cell>
          <cell r="AG1240" t="e">
            <v>#N/A</v>
          </cell>
          <cell r="AH1240" t="e">
            <v>#N/A</v>
          </cell>
          <cell r="AI1240" t="e">
            <v>#N/A</v>
          </cell>
          <cell r="AJ1240" t="e">
            <v>#N/A</v>
          </cell>
          <cell r="AK1240" t="e">
            <v>#N/A</v>
          </cell>
        </row>
        <row r="1241">
          <cell r="A1241" t="str">
            <v>GLSGVAXA</v>
          </cell>
          <cell r="B1241" t="str">
            <v>VA</v>
          </cell>
          <cell r="C1241" t="str">
            <v>VA</v>
          </cell>
          <cell r="D1241" t="str">
            <v>GLASGOW</v>
          </cell>
          <cell r="E1241" t="str">
            <v>GLSGVAXARS0</v>
          </cell>
          <cell r="F1241">
            <v>244</v>
          </cell>
          <cell r="G1241" t="str">
            <v>540258</v>
          </cell>
          <cell r="H1241">
            <v>1776</v>
          </cell>
          <cell r="I1241">
            <v>6086</v>
          </cell>
          <cell r="J1241">
            <v>1776</v>
          </cell>
          <cell r="K1241" t="str">
            <v>T858</v>
          </cell>
          <cell r="L1241" t="str">
            <v>0254</v>
          </cell>
          <cell r="M1241" t="str">
            <v>CENTRAL TEL. CO. OF VIRGINIA</v>
          </cell>
          <cell r="N1241" t="str">
            <v>GLSGVA</v>
          </cell>
          <cell r="O1241" t="str">
            <v>GLASGOW</v>
          </cell>
          <cell r="P1241" t="str">
            <v>GLASGOW</v>
          </cell>
          <cell r="R1241" t="str">
            <v>EQ</v>
          </cell>
          <cell r="S1241" t="str">
            <v>EAST</v>
          </cell>
          <cell r="T1241" t="str">
            <v>KEVIN MCCARTER</v>
          </cell>
          <cell r="U1241" t="str">
            <v>CENTRAL TEL. CO. OF VIRGINIA</v>
          </cell>
          <cell r="V1241" t="e">
            <v>#N/A</v>
          </cell>
          <cell r="W1241" t="e">
            <v>#N/A</v>
          </cell>
          <cell r="X1241" t="e">
            <v>#N/A</v>
          </cell>
          <cell r="Y1241" t="e">
            <v>#N/A</v>
          </cell>
          <cell r="Z1241" t="e">
            <v>#N/A</v>
          </cell>
          <cell r="AA1241" t="e">
            <v>#N/A</v>
          </cell>
          <cell r="AB1241" t="e">
            <v>#N/A</v>
          </cell>
          <cell r="AC1241">
            <v>37.626176000000001</v>
          </cell>
          <cell r="AD1241">
            <v>-79.479742000000002</v>
          </cell>
          <cell r="AE1241" t="e">
            <v>#N/A</v>
          </cell>
          <cell r="AF1241" t="e">
            <v>#N/A</v>
          </cell>
          <cell r="AG1241" t="e">
            <v>#N/A</v>
          </cell>
          <cell r="AH1241" t="e">
            <v>#N/A</v>
          </cell>
          <cell r="AI1241" t="e">
            <v>#N/A</v>
          </cell>
          <cell r="AJ1241" t="e">
            <v>#N/A</v>
          </cell>
          <cell r="AK1241" t="e">
            <v>#N/A</v>
          </cell>
        </row>
        <row r="1242">
          <cell r="A1242" t="str">
            <v>GLSHALXA</v>
          </cell>
          <cell r="B1242" t="str">
            <v>AL</v>
          </cell>
          <cell r="C1242" t="str">
            <v>AL</v>
          </cell>
          <cell r="D1242" t="str">
            <v>GULF SHORES</v>
          </cell>
          <cell r="E1242" t="str">
            <v>GLSHALXARS0</v>
          </cell>
          <cell r="F1242">
            <v>480</v>
          </cell>
          <cell r="G1242" t="str">
            <v>251967</v>
          </cell>
          <cell r="H1242">
            <v>2264</v>
          </cell>
          <cell r="I1242">
            <v>8215</v>
          </cell>
          <cell r="J1242">
            <v>2264</v>
          </cell>
          <cell r="K1242" t="str">
            <v>T821</v>
          </cell>
          <cell r="L1242" t="str">
            <v>0298</v>
          </cell>
          <cell r="M1242" t="str">
            <v>GULF TELEPHONE</v>
          </cell>
          <cell r="N1242" t="str">
            <v>GLSHAL</v>
          </cell>
          <cell r="O1242" t="str">
            <v>GULF SHORES</v>
          </cell>
          <cell r="P1242" t="str">
            <v>FOLEY</v>
          </cell>
          <cell r="R1242" t="str">
            <v>CT</v>
          </cell>
          <cell r="S1242" t="str">
            <v>EAST</v>
          </cell>
          <cell r="T1242" t="str">
            <v>KEVIN MCCARTER</v>
          </cell>
          <cell r="U1242" t="str">
            <v>Gulf Telephone Company</v>
          </cell>
          <cell r="V1242" t="str">
            <v>Madison River Tel FCC #1 Sect 18</v>
          </cell>
          <cell r="W1242">
            <v>298</v>
          </cell>
          <cell r="X1242" t="str">
            <v>MOBILE ALABAMA</v>
          </cell>
          <cell r="Y1242">
            <v>8215</v>
          </cell>
          <cell r="Z1242">
            <v>2265</v>
          </cell>
          <cell r="AA1242">
            <v>0</v>
          </cell>
          <cell r="AB1242">
            <v>-1</v>
          </cell>
          <cell r="AC1242">
            <v>30.278579240667828</v>
          </cell>
          <cell r="AD1242">
            <v>-87.685127973571724</v>
          </cell>
          <cell r="AE1242" t="str">
            <v>CANAL ST</v>
          </cell>
          <cell r="AF1242" t="str">
            <v>GULF SHORES</v>
          </cell>
          <cell r="AG1242" t="str">
            <v>36542</v>
          </cell>
          <cell r="AH1242">
            <v>0</v>
          </cell>
          <cell r="AI1242" t="str">
            <v>X</v>
          </cell>
          <cell r="AJ1242" t="str">
            <v>-</v>
          </cell>
          <cell r="AK1242" t="str">
            <v>X</v>
          </cell>
        </row>
        <row r="1243">
          <cell r="A1243" t="str">
            <v>GLSHALXB</v>
          </cell>
          <cell r="B1243" t="str">
            <v>AL</v>
          </cell>
          <cell r="C1243" t="str">
            <v>AL</v>
          </cell>
          <cell r="D1243" t="str">
            <v>WEST BEACH</v>
          </cell>
          <cell r="E1243" t="str">
            <v>GLSHALXBRS0</v>
          </cell>
          <cell r="F1243">
            <v>480</v>
          </cell>
          <cell r="G1243" t="str">
            <v>251948</v>
          </cell>
          <cell r="H1243">
            <v>2266</v>
          </cell>
          <cell r="I1243">
            <v>8223</v>
          </cell>
          <cell r="J1243">
            <v>2266</v>
          </cell>
          <cell r="K1243" t="str">
            <v>T821</v>
          </cell>
          <cell r="L1243" t="str">
            <v>0298</v>
          </cell>
          <cell r="M1243" t="str">
            <v>GULF TELEPHONE</v>
          </cell>
          <cell r="N1243" t="str">
            <v>WBCHAL</v>
          </cell>
          <cell r="O1243" t="str">
            <v>WEST BEACH</v>
          </cell>
          <cell r="P1243" t="str">
            <v>FOLEY</v>
          </cell>
          <cell r="R1243" t="str">
            <v>CT</v>
          </cell>
          <cell r="S1243" t="str">
            <v>EAST</v>
          </cell>
          <cell r="T1243" t="str">
            <v>KEVIN MCCARTER</v>
          </cell>
          <cell r="U1243" t="str">
            <v>Gulf Telephone Company</v>
          </cell>
          <cell r="V1243" t="str">
            <v>Madison River Tel FCC #1 Sect 18</v>
          </cell>
          <cell r="W1243">
            <v>298</v>
          </cell>
          <cell r="X1243" t="str">
            <v>MOBILE ALABAMA</v>
          </cell>
          <cell r="Y1243">
            <v>8223</v>
          </cell>
          <cell r="Z1243">
            <v>2266</v>
          </cell>
          <cell r="AA1243">
            <v>0</v>
          </cell>
          <cell r="AB1243">
            <v>0</v>
          </cell>
          <cell r="AC1243">
            <v>30.247898194786107</v>
          </cell>
          <cell r="AD1243">
            <v>-87.709136051702927</v>
          </cell>
          <cell r="AE1243" t="str">
            <v>9TH WEST BEACH AV</v>
          </cell>
          <cell r="AF1243" t="str">
            <v>GULF SHORES</v>
          </cell>
          <cell r="AG1243" t="str">
            <v>36542</v>
          </cell>
          <cell r="AH1243">
            <v>0</v>
          </cell>
          <cell r="AI1243" t="str">
            <v>X</v>
          </cell>
          <cell r="AJ1243" t="str">
            <v>-</v>
          </cell>
          <cell r="AK1243" t="str">
            <v>X</v>
          </cell>
        </row>
        <row r="1244">
          <cell r="A1244" t="str">
            <v>GLSNWIXA</v>
          </cell>
          <cell r="B1244" t="str">
            <v>WI</v>
          </cell>
          <cell r="C1244" t="str">
            <v>WI</v>
          </cell>
          <cell r="D1244" t="str">
            <v>GLEASON</v>
          </cell>
          <cell r="E1244" t="str">
            <v>GLSNWIXADS0</v>
          </cell>
          <cell r="F1244">
            <v>350</v>
          </cell>
          <cell r="G1244" t="str">
            <v>715873</v>
          </cell>
          <cell r="H1244">
            <v>4033</v>
          </cell>
          <cell r="I1244">
            <v>5439</v>
          </cell>
          <cell r="J1244">
            <v>4033</v>
          </cell>
          <cell r="K1244" t="str">
            <v>T111</v>
          </cell>
          <cell r="L1244" t="str">
            <v>0956</v>
          </cell>
          <cell r="M1244" t="str">
            <v>CENTURYTEL NW WISCONSIN LLC</v>
          </cell>
          <cell r="N1244" t="str">
            <v>GLSNWI</v>
          </cell>
          <cell r="O1244" t="str">
            <v>GLEASON</v>
          </cell>
          <cell r="P1244" t="str">
            <v>GLEASON</v>
          </cell>
          <cell r="R1244" t="str">
            <v>CT</v>
          </cell>
          <cell r="S1244" t="str">
            <v>MIDWEST</v>
          </cell>
          <cell r="T1244" t="str">
            <v>DUANE RING</v>
          </cell>
          <cell r="U1244" t="str">
            <v>CenturyTel of Northern Wisconsin, LLC</v>
          </cell>
          <cell r="V1244" t="str">
            <v>CenturyTel FCC # 7</v>
          </cell>
          <cell r="W1244">
            <v>956</v>
          </cell>
          <cell r="X1244" t="str">
            <v>NORTHEAST WISCONSIN</v>
          </cell>
          <cell r="Y1244">
            <v>5464</v>
          </cell>
          <cell r="Z1244">
            <v>4032</v>
          </cell>
          <cell r="AA1244">
            <v>-25</v>
          </cell>
          <cell r="AB1244">
            <v>1</v>
          </cell>
          <cell r="AC1244">
            <v>45.309370293045234</v>
          </cell>
          <cell r="AD1244">
            <v>-89.490868001938281</v>
          </cell>
          <cell r="AE1244" t="str">
            <v>S 17</v>
          </cell>
          <cell r="AF1244" t="str">
            <v>GLEASON</v>
          </cell>
          <cell r="AG1244" t="str">
            <v>54435</v>
          </cell>
          <cell r="AH1244">
            <v>0</v>
          </cell>
          <cell r="AI1244" t="str">
            <v>X</v>
          </cell>
          <cell r="AJ1244" t="str">
            <v>-</v>
          </cell>
          <cell r="AK1244" t="str">
            <v>-</v>
          </cell>
        </row>
        <row r="1245">
          <cell r="A1245" t="str">
            <v>GLSPCOMA</v>
          </cell>
          <cell r="B1245" t="str">
            <v>CO</v>
          </cell>
          <cell r="C1245" t="str">
            <v>CO</v>
          </cell>
          <cell r="D1245" t="str">
            <v>GLENWOOD SPRINGS</v>
          </cell>
          <cell r="E1245" t="str">
            <v>GLSPCOMADS0</v>
          </cell>
          <cell r="F1245">
            <v>656</v>
          </cell>
          <cell r="G1245" t="str">
            <v>970384</v>
          </cell>
          <cell r="H1245">
            <v>6263</v>
          </cell>
          <cell r="I1245">
            <v>7650</v>
          </cell>
          <cell r="J1245">
            <v>6263</v>
          </cell>
          <cell r="K1245" t="str">
            <v>T600</v>
          </cell>
          <cell r="L1245" t="str">
            <v>9636</v>
          </cell>
          <cell r="M1245" t="str">
            <v>QWEST CORPORATION</v>
          </cell>
          <cell r="N1245" t="str">
            <v>GLSPCOMA</v>
          </cell>
          <cell r="O1245" t="str">
            <v>GLENWOOD SPRINGS</v>
          </cell>
          <cell r="P1245" t="str">
            <v>GLENWD SPG</v>
          </cell>
          <cell r="R1245" t="str">
            <v>Q</v>
          </cell>
          <cell r="S1245" t="str">
            <v>MOUNTAIN WEST</v>
          </cell>
          <cell r="T1245" t="str">
            <v>TERRY BEELER</v>
          </cell>
          <cell r="U1245" t="str">
            <v>QWEST CORPORATION</v>
          </cell>
          <cell r="V1245" t="e">
            <v>#N/A</v>
          </cell>
          <cell r="W1245" t="e">
            <v>#N/A</v>
          </cell>
          <cell r="X1245" t="e">
            <v>#N/A</v>
          </cell>
          <cell r="Y1245" t="e">
            <v>#N/A</v>
          </cell>
          <cell r="Z1245" t="e">
            <v>#N/A</v>
          </cell>
          <cell r="AA1245" t="e">
            <v>#N/A</v>
          </cell>
          <cell r="AB1245" t="e">
            <v>#N/A</v>
          </cell>
          <cell r="AC1245">
            <v>39.544724000000002</v>
          </cell>
          <cell r="AD1245">
            <v>-107.32472199999999</v>
          </cell>
          <cell r="AE1245" t="e">
            <v>#N/A</v>
          </cell>
          <cell r="AF1245" t="e">
            <v>#N/A</v>
          </cell>
          <cell r="AG1245" t="e">
            <v>#N/A</v>
          </cell>
          <cell r="AH1245" t="e">
            <v>#N/A</v>
          </cell>
          <cell r="AI1245" t="e">
            <v>#N/A</v>
          </cell>
          <cell r="AJ1245" t="e">
            <v>#N/A</v>
          </cell>
          <cell r="AK1245" t="e">
            <v>#N/A</v>
          </cell>
        </row>
        <row r="1246">
          <cell r="A1246" t="str">
            <v>GLSTOHXA</v>
          </cell>
          <cell r="B1246" t="str">
            <v>OH</v>
          </cell>
          <cell r="C1246" t="str">
            <v>OH</v>
          </cell>
          <cell r="D1246" t="str">
            <v>GLOUSTER</v>
          </cell>
          <cell r="E1246" t="str">
            <v>GLSTOHXA76A</v>
          </cell>
          <cell r="F1246">
            <v>324</v>
          </cell>
          <cell r="G1246" t="str">
            <v>740767</v>
          </cell>
          <cell r="H1246">
            <v>2371</v>
          </cell>
          <cell r="I1246">
            <v>5978</v>
          </cell>
          <cell r="J1246">
            <v>2371</v>
          </cell>
          <cell r="K1246" t="str">
            <v>T855</v>
          </cell>
          <cell r="L1246" t="str">
            <v>0661</v>
          </cell>
          <cell r="M1246" t="str">
            <v>UNITED TEL. CO. OF OHIO</v>
          </cell>
          <cell r="N1246" t="str">
            <v>GLSTOH</v>
          </cell>
          <cell r="O1246" t="str">
            <v>GLOUSTER</v>
          </cell>
          <cell r="P1246" t="str">
            <v>GLOUSTER</v>
          </cell>
          <cell r="R1246" t="str">
            <v>EQ</v>
          </cell>
          <cell r="S1246" t="str">
            <v>MIDWEST</v>
          </cell>
          <cell r="T1246" t="str">
            <v>DUANE RING</v>
          </cell>
          <cell r="U1246" t="str">
            <v>UNITED TEL. CO. OF OHIO</v>
          </cell>
          <cell r="V1246" t="e">
            <v>#N/A</v>
          </cell>
          <cell r="W1246" t="e">
            <v>#N/A</v>
          </cell>
          <cell r="X1246" t="e">
            <v>#N/A</v>
          </cell>
          <cell r="Y1246" t="e">
            <v>#N/A</v>
          </cell>
          <cell r="Z1246" t="e">
            <v>#N/A</v>
          </cell>
          <cell r="AA1246" t="e">
            <v>#N/A</v>
          </cell>
          <cell r="AB1246" t="e">
            <v>#N/A</v>
          </cell>
          <cell r="AC1246">
            <v>39.503898999999997</v>
          </cell>
          <cell r="AD1246">
            <v>-82.083650000000006</v>
          </cell>
          <cell r="AE1246" t="e">
            <v>#N/A</v>
          </cell>
          <cell r="AF1246" t="e">
            <v>#N/A</v>
          </cell>
          <cell r="AG1246" t="e">
            <v>#N/A</v>
          </cell>
          <cell r="AH1246" t="e">
            <v>#N/A</v>
          </cell>
          <cell r="AI1246" t="e">
            <v>#N/A</v>
          </cell>
          <cell r="AJ1246" t="e">
            <v>#N/A</v>
          </cell>
          <cell r="AK1246" t="e">
            <v>#N/A</v>
          </cell>
        </row>
        <row r="1247">
          <cell r="A1247" t="str">
            <v>GLVLMNGL</v>
          </cell>
          <cell r="B1247" t="str">
            <v>MN</v>
          </cell>
          <cell r="C1247" t="str">
            <v>MN</v>
          </cell>
          <cell r="D1247" t="str">
            <v>GLENVILLE</v>
          </cell>
          <cell r="E1247" t="str">
            <v>GLVLMNGLRS4</v>
          </cell>
          <cell r="F1247">
            <v>620</v>
          </cell>
          <cell r="G1247" t="str">
            <v>507448</v>
          </cell>
          <cell r="H1247">
            <v>4402</v>
          </cell>
          <cell r="I1247">
            <v>6058</v>
          </cell>
          <cell r="J1247">
            <v>4402</v>
          </cell>
          <cell r="K1247" t="str">
            <v>T600</v>
          </cell>
          <cell r="L1247" t="str">
            <v>9631</v>
          </cell>
          <cell r="M1247" t="str">
            <v>QWEST CORPORATION</v>
          </cell>
          <cell r="N1247" t="str">
            <v>GLVLMNGL</v>
          </cell>
          <cell r="O1247" t="str">
            <v>GLENVILLE</v>
          </cell>
          <cell r="P1247" t="str">
            <v>GLENVILLE</v>
          </cell>
          <cell r="R1247" t="str">
            <v>Q</v>
          </cell>
          <cell r="S1247" t="str">
            <v>MIDWEST</v>
          </cell>
          <cell r="T1247" t="str">
            <v>DUANE RING</v>
          </cell>
          <cell r="U1247" t="str">
            <v>QWEST CORPORATION</v>
          </cell>
          <cell r="V1247" t="e">
            <v>#N/A</v>
          </cell>
          <cell r="W1247" t="e">
            <v>#N/A</v>
          </cell>
          <cell r="X1247" t="e">
            <v>#N/A</v>
          </cell>
          <cell r="Y1247" t="e">
            <v>#N/A</v>
          </cell>
          <cell r="Z1247" t="e">
            <v>#N/A</v>
          </cell>
          <cell r="AA1247" t="e">
            <v>#N/A</v>
          </cell>
          <cell r="AB1247" t="e">
            <v>#N/A</v>
          </cell>
          <cell r="AC1247">
            <v>43.572777000000002</v>
          </cell>
          <cell r="AD1247">
            <v>-93.278892999999997</v>
          </cell>
          <cell r="AE1247" t="e">
            <v>#N/A</v>
          </cell>
          <cell r="AF1247" t="e">
            <v>#N/A</v>
          </cell>
          <cell r="AG1247" t="e">
            <v>#N/A</v>
          </cell>
          <cell r="AH1247" t="e">
            <v>#N/A</v>
          </cell>
          <cell r="AI1247" t="e">
            <v>#N/A</v>
          </cell>
          <cell r="AJ1247" t="e">
            <v>#N/A</v>
          </cell>
          <cell r="AK1247" t="e">
            <v>#N/A</v>
          </cell>
        </row>
        <row r="1248">
          <cell r="A1248" t="str">
            <v>GLVLWIXA</v>
          </cell>
          <cell r="B1248" t="str">
            <v>WI</v>
          </cell>
          <cell r="C1248" t="str">
            <v>WI</v>
          </cell>
          <cell r="D1248" t="str">
            <v>GALESVILLE</v>
          </cell>
          <cell r="E1248" t="str">
            <v>GLVLWIXARS0</v>
          </cell>
          <cell r="F1248">
            <v>354</v>
          </cell>
          <cell r="G1248" t="str">
            <v>608582</v>
          </cell>
          <cell r="H1248">
            <v>4173</v>
          </cell>
          <cell r="I1248">
            <v>5830</v>
          </cell>
          <cell r="J1248">
            <v>4173</v>
          </cell>
          <cell r="K1248" t="str">
            <v>T098</v>
          </cell>
          <cell r="L1248" t="str">
            <v>1159</v>
          </cell>
          <cell r="M1248" t="str">
            <v>CENTURYTEL CENTRAL WISCONSIN</v>
          </cell>
          <cell r="N1248" t="str">
            <v>GLVLWI</v>
          </cell>
          <cell r="O1248" t="str">
            <v>GALESVILLE</v>
          </cell>
          <cell r="P1248" t="str">
            <v>GALESVILLE</v>
          </cell>
          <cell r="R1248" t="str">
            <v>CT</v>
          </cell>
          <cell r="S1248" t="str">
            <v>MIDWEST</v>
          </cell>
          <cell r="T1248" t="str">
            <v>DUANE RING</v>
          </cell>
          <cell r="U1248" t="str">
            <v>CenturyTel of Central Wisconsin, LLC</v>
          </cell>
          <cell r="V1248" t="str">
            <v>CenturyTel FCC #1</v>
          </cell>
          <cell r="W1248">
            <v>1159</v>
          </cell>
          <cell r="X1248" t="str">
            <v>SOUTHWEST WISCONSIN</v>
          </cell>
          <cell r="Y1248">
            <v>5829</v>
          </cell>
          <cell r="Z1248">
            <v>4173</v>
          </cell>
          <cell r="AA1248">
            <v>1</v>
          </cell>
          <cell r="AB1248">
            <v>0</v>
          </cell>
          <cell r="AC1248">
            <v>44.085703961366789</v>
          </cell>
          <cell r="AD1248">
            <v>-91.352285988990062</v>
          </cell>
          <cell r="AE1248" t="str">
            <v>16864 S 2ND ST</v>
          </cell>
          <cell r="AF1248" t="str">
            <v>GALESVILLE</v>
          </cell>
          <cell r="AG1248" t="str">
            <v>54630</v>
          </cell>
          <cell r="AH1248">
            <v>0</v>
          </cell>
          <cell r="AI1248" t="str">
            <v>-</v>
          </cell>
          <cell r="AJ1248" t="str">
            <v>-</v>
          </cell>
          <cell r="AK1248" t="str">
            <v>X</v>
          </cell>
        </row>
        <row r="1249">
          <cell r="A1249" t="str">
            <v>GLVRMIXG</v>
          </cell>
          <cell r="B1249" t="str">
            <v>MI</v>
          </cell>
          <cell r="C1249" t="str">
            <v>MI</v>
          </cell>
          <cell r="D1249" t="str">
            <v>GULLIVER</v>
          </cell>
          <cell r="E1249" t="str">
            <v>GLVRMIXGRS0</v>
          </cell>
          <cell r="F1249">
            <v>342</v>
          </cell>
          <cell r="G1249" t="str">
            <v>906283</v>
          </cell>
          <cell r="H1249">
            <v>3634</v>
          </cell>
          <cell r="I1249">
            <v>5084</v>
          </cell>
          <cell r="J1249">
            <v>3634</v>
          </cell>
          <cell r="K1249" t="str">
            <v>T163</v>
          </cell>
          <cell r="L1249" t="str">
            <v>0689</v>
          </cell>
          <cell r="M1249" t="str">
            <v>CENTURYTEL OF UPPER MICHIGAN INC</v>
          </cell>
          <cell r="N1249" t="str">
            <v>GLVRMI</v>
          </cell>
          <cell r="O1249" t="str">
            <v>GULLIVER</v>
          </cell>
          <cell r="P1249" t="str">
            <v>GULLIVER</v>
          </cell>
          <cell r="R1249" t="str">
            <v>CT</v>
          </cell>
          <cell r="S1249" t="str">
            <v>MIDWEST</v>
          </cell>
          <cell r="T1249" t="str">
            <v>DUANE RING</v>
          </cell>
          <cell r="U1249" t="str">
            <v>CenturyTel of Upper Michigan, Inc.</v>
          </cell>
          <cell r="V1249" t="str">
            <v>CenturyTel FCC # 7</v>
          </cell>
          <cell r="W1249">
            <v>689</v>
          </cell>
          <cell r="X1249" t="str">
            <v>UPPER PENINSULA MI</v>
          </cell>
          <cell r="Y1249">
            <v>5084</v>
          </cell>
          <cell r="Z1249">
            <v>3634</v>
          </cell>
          <cell r="AA1249">
            <v>0</v>
          </cell>
          <cell r="AB1249">
            <v>0</v>
          </cell>
          <cell r="AC1249">
            <v>45.992429883459202</v>
          </cell>
          <cell r="AD1249">
            <v>-86.01692718189463</v>
          </cell>
          <cell r="AE1249" t="str">
            <v>USHWY 2 &amp; GULLIVER</v>
          </cell>
          <cell r="AF1249" t="str">
            <v>GULLIVER</v>
          </cell>
          <cell r="AG1249" t="str">
            <v>49840</v>
          </cell>
          <cell r="AH1249">
            <v>0</v>
          </cell>
          <cell r="AI1249" t="str">
            <v>-</v>
          </cell>
          <cell r="AJ1249" t="str">
            <v>-</v>
          </cell>
          <cell r="AK1249" t="str">
            <v>X</v>
          </cell>
        </row>
        <row r="1250">
          <cell r="A1250" t="str">
            <v>GLVYMNOR</v>
          </cell>
          <cell r="B1250" t="str">
            <v>MN</v>
          </cell>
          <cell r="C1250" t="str">
            <v>MN</v>
          </cell>
          <cell r="D1250" t="str">
            <v>MPLS ORCHARD</v>
          </cell>
          <cell r="E1250" t="str">
            <v>GLVYMNORDS0</v>
          </cell>
          <cell r="F1250">
            <v>628</v>
          </cell>
          <cell r="G1250" t="str">
            <v>763293</v>
          </cell>
          <cell r="H1250">
            <v>4545</v>
          </cell>
          <cell r="I1250">
            <v>5787</v>
          </cell>
          <cell r="J1250">
            <v>4545</v>
          </cell>
          <cell r="K1250" t="str">
            <v>T600</v>
          </cell>
          <cell r="L1250" t="str">
            <v>9631</v>
          </cell>
          <cell r="M1250" t="str">
            <v>QWEST CORPORATION</v>
          </cell>
          <cell r="N1250" t="str">
            <v>GLVYMNOR</v>
          </cell>
          <cell r="O1250" t="str">
            <v>MINNEAPOLIS</v>
          </cell>
          <cell r="P1250" t="str">
            <v>TWINCITIES</v>
          </cell>
          <cell r="R1250" t="str">
            <v>Q</v>
          </cell>
          <cell r="S1250" t="str">
            <v>MIDWEST</v>
          </cell>
          <cell r="T1250" t="str">
            <v>DUANE RING</v>
          </cell>
          <cell r="U1250" t="str">
            <v>QWEST CORPORATION</v>
          </cell>
          <cell r="V1250" t="e">
            <v>#N/A</v>
          </cell>
          <cell r="W1250" t="e">
            <v>#N/A</v>
          </cell>
          <cell r="X1250" t="e">
            <v>#N/A</v>
          </cell>
          <cell r="Y1250" t="e">
            <v>#N/A</v>
          </cell>
          <cell r="Z1250" t="e">
            <v>#N/A</v>
          </cell>
          <cell r="AA1250" t="e">
            <v>#N/A</v>
          </cell>
          <cell r="AB1250" t="e">
            <v>#N/A</v>
          </cell>
          <cell r="AC1250">
            <v>44.987220999999998</v>
          </cell>
          <cell r="AD1250">
            <v>-93.399719000000005</v>
          </cell>
          <cell r="AE1250" t="e">
            <v>#N/A</v>
          </cell>
          <cell r="AF1250" t="e">
            <v>#N/A</v>
          </cell>
          <cell r="AG1250" t="e">
            <v>#N/A</v>
          </cell>
          <cell r="AH1250" t="e">
            <v>#N/A</v>
          </cell>
          <cell r="AI1250" t="e">
            <v>#N/A</v>
          </cell>
          <cell r="AJ1250" t="e">
            <v>#N/A</v>
          </cell>
          <cell r="AK1250" t="e">
            <v>#N/A</v>
          </cell>
        </row>
        <row r="1251">
          <cell r="A1251" t="str">
            <v>GLWDIACO</v>
          </cell>
          <cell r="B1251" t="str">
            <v>IA</v>
          </cell>
          <cell r="C1251" t="str">
            <v>IA</v>
          </cell>
          <cell r="D1251" t="str">
            <v>GLENWOOD-MINEOLA</v>
          </cell>
          <cell r="E1251" t="str">
            <v>GLWDIACORS5</v>
          </cell>
          <cell r="F1251">
            <v>644</v>
          </cell>
          <cell r="G1251" t="str">
            <v>712525</v>
          </cell>
          <cell r="H1251">
            <v>4547</v>
          </cell>
          <cell r="I1251">
            <v>6716</v>
          </cell>
          <cell r="J1251">
            <v>4547</v>
          </cell>
          <cell r="K1251" t="str">
            <v>T600</v>
          </cell>
          <cell r="L1251" t="str">
            <v>9631</v>
          </cell>
          <cell r="M1251" t="str">
            <v>QWEST CORPORATION</v>
          </cell>
          <cell r="N1251" t="str">
            <v>GLWDIACO</v>
          </cell>
          <cell r="O1251" t="str">
            <v>GLENWOOD</v>
          </cell>
          <cell r="P1251" t="str">
            <v>GLENWOOD</v>
          </cell>
          <cell r="R1251" t="str">
            <v>Q</v>
          </cell>
          <cell r="S1251" t="str">
            <v>MIDWEST</v>
          </cell>
          <cell r="T1251" t="str">
            <v>DUANE RING</v>
          </cell>
          <cell r="U1251" t="str">
            <v>QWEST CORPORATION</v>
          </cell>
          <cell r="V1251" t="e">
            <v>#N/A</v>
          </cell>
          <cell r="W1251" t="e">
            <v>#N/A</v>
          </cell>
          <cell r="X1251" t="e">
            <v>#N/A</v>
          </cell>
          <cell r="Y1251" t="e">
            <v>#N/A</v>
          </cell>
          <cell r="Z1251" t="e">
            <v>#N/A</v>
          </cell>
          <cell r="AA1251" t="e">
            <v>#N/A</v>
          </cell>
          <cell r="AB1251" t="e">
            <v>#N/A</v>
          </cell>
          <cell r="AC1251">
            <v>41.049720999999998</v>
          </cell>
          <cell r="AD1251">
            <v>-95.743056999999993</v>
          </cell>
          <cell r="AE1251" t="e">
            <v>#N/A</v>
          </cell>
          <cell r="AF1251" t="e">
            <v>#N/A</v>
          </cell>
          <cell r="AG1251" t="e">
            <v>#N/A</v>
          </cell>
          <cell r="AH1251" t="e">
            <v>#N/A</v>
          </cell>
          <cell r="AI1251" t="e">
            <v>#N/A</v>
          </cell>
          <cell r="AJ1251" t="e">
            <v>#N/A</v>
          </cell>
          <cell r="AK1251" t="e">
            <v>#N/A</v>
          </cell>
        </row>
        <row r="1252">
          <cell r="A1252" t="str">
            <v>GLWDMNGL</v>
          </cell>
          <cell r="B1252" t="str">
            <v>MN</v>
          </cell>
          <cell r="C1252" t="str">
            <v>MN</v>
          </cell>
          <cell r="D1252" t="str">
            <v>GLENWOOD</v>
          </cell>
          <cell r="E1252" t="str">
            <v>GLWDMNGLRS6</v>
          </cell>
          <cell r="F1252">
            <v>626</v>
          </cell>
          <cell r="G1252" t="str">
            <v>320634</v>
          </cell>
          <cell r="H1252">
            <v>4884</v>
          </cell>
          <cell r="I1252">
            <v>5778</v>
          </cell>
          <cell r="J1252">
            <v>4884</v>
          </cell>
          <cell r="K1252" t="str">
            <v>T600</v>
          </cell>
          <cell r="L1252" t="str">
            <v>9631</v>
          </cell>
          <cell r="M1252" t="str">
            <v>QWEST CORPORATION</v>
          </cell>
          <cell r="N1252" t="str">
            <v>GLWDMNGL</v>
          </cell>
          <cell r="O1252" t="str">
            <v>GLENWOOD</v>
          </cell>
          <cell r="P1252" t="str">
            <v>GLENWOOD</v>
          </cell>
          <cell r="R1252" t="str">
            <v>Q</v>
          </cell>
          <cell r="S1252" t="str">
            <v>MIDWEST</v>
          </cell>
          <cell r="T1252" t="str">
            <v>DUANE RING</v>
          </cell>
          <cell r="U1252" t="str">
            <v>QWEST CORPORATION</v>
          </cell>
          <cell r="V1252" t="e">
            <v>#N/A</v>
          </cell>
          <cell r="W1252" t="e">
            <v>#N/A</v>
          </cell>
          <cell r="X1252" t="e">
            <v>#N/A</v>
          </cell>
          <cell r="Y1252" t="e">
            <v>#N/A</v>
          </cell>
          <cell r="Z1252" t="e">
            <v>#N/A</v>
          </cell>
          <cell r="AA1252" t="e">
            <v>#N/A</v>
          </cell>
          <cell r="AB1252" t="e">
            <v>#N/A</v>
          </cell>
          <cell r="AC1252">
            <v>45.650832999999999</v>
          </cell>
          <cell r="AD1252">
            <v>-95.389999000000003</v>
          </cell>
          <cell r="AE1252" t="e">
            <v>#N/A</v>
          </cell>
          <cell r="AF1252" t="e">
            <v>#N/A</v>
          </cell>
          <cell r="AG1252" t="e">
            <v>#N/A</v>
          </cell>
          <cell r="AH1252" t="e">
            <v>#N/A</v>
          </cell>
          <cell r="AI1252" t="e">
            <v>#N/A</v>
          </cell>
          <cell r="AJ1252" t="e">
            <v>#N/A</v>
          </cell>
          <cell r="AK1252" t="e">
            <v>#N/A</v>
          </cell>
        </row>
        <row r="1253">
          <cell r="A1253" t="str">
            <v>GLWDWAXA</v>
          </cell>
          <cell r="B1253" t="str">
            <v>WA</v>
          </cell>
          <cell r="C1253" t="str">
            <v>WA</v>
          </cell>
          <cell r="D1253" t="str">
            <v>GLENWOOD</v>
          </cell>
          <cell r="E1253" t="str">
            <v>GLWDWAXARS0</v>
          </cell>
          <cell r="F1253">
            <v>672</v>
          </cell>
          <cell r="G1253" t="str">
            <v>509364</v>
          </cell>
          <cell r="H1253">
            <v>8713</v>
          </cell>
          <cell r="I1253">
            <v>6672</v>
          </cell>
          <cell r="J1253">
            <v>8713</v>
          </cell>
          <cell r="K1253" t="str">
            <v>T876</v>
          </cell>
          <cell r="L1253" t="str">
            <v>4521</v>
          </cell>
          <cell r="M1253" t="str">
            <v>UNITED TELEPHONE COMPANY OF THE NORTHWEST</v>
          </cell>
          <cell r="N1253" t="str">
            <v>GLWDWA</v>
          </cell>
          <cell r="O1253" t="str">
            <v>GLENWOOD</v>
          </cell>
          <cell r="P1253" t="str">
            <v>GLENWOOD</v>
          </cell>
          <cell r="R1253" t="str">
            <v>EQ</v>
          </cell>
          <cell r="S1253" t="str">
            <v>WEST</v>
          </cell>
          <cell r="T1253" t="str">
            <v>BRIAN STADING</v>
          </cell>
          <cell r="U1253" t="str">
            <v>UNITED TELEPHONE COMPANY OF THE NORTHWEST</v>
          </cell>
          <cell r="V1253" t="e">
            <v>#N/A</v>
          </cell>
          <cell r="W1253" t="e">
            <v>#N/A</v>
          </cell>
          <cell r="X1253" t="e">
            <v>#N/A</v>
          </cell>
          <cell r="Y1253" t="e">
            <v>#N/A</v>
          </cell>
          <cell r="Z1253" t="e">
            <v>#N/A</v>
          </cell>
          <cell r="AA1253" t="e">
            <v>#N/A</v>
          </cell>
          <cell r="AB1253" t="e">
            <v>#N/A</v>
          </cell>
          <cell r="AC1253">
            <v>46.019331000000001</v>
          </cell>
          <cell r="AD1253">
            <v>-121.291287</v>
          </cell>
          <cell r="AE1253" t="e">
            <v>#N/A</v>
          </cell>
          <cell r="AF1253" t="e">
            <v>#N/A</v>
          </cell>
          <cell r="AG1253" t="e">
            <v>#N/A</v>
          </cell>
          <cell r="AH1253" t="e">
            <v>#N/A</v>
          </cell>
          <cell r="AI1253" t="e">
            <v>#N/A</v>
          </cell>
          <cell r="AJ1253" t="e">
            <v>#N/A</v>
          </cell>
          <cell r="AK1253" t="e">
            <v>#N/A</v>
          </cell>
        </row>
        <row r="1254">
          <cell r="A1254" t="str">
            <v>GMBROHXA</v>
          </cell>
          <cell r="B1254" t="str">
            <v>OH</v>
          </cell>
          <cell r="C1254" t="str">
            <v>OH</v>
          </cell>
          <cell r="D1254" t="str">
            <v>GAMBIER</v>
          </cell>
          <cell r="E1254" t="str">
            <v>GMBROHXARS1</v>
          </cell>
          <cell r="F1254">
            <v>923</v>
          </cell>
          <cell r="G1254" t="str">
            <v>740427</v>
          </cell>
          <cell r="H1254">
            <v>2515</v>
          </cell>
          <cell r="I1254">
            <v>5844</v>
          </cell>
          <cell r="J1254">
            <v>2515</v>
          </cell>
          <cell r="K1254" t="str">
            <v>T855</v>
          </cell>
          <cell r="L1254" t="str">
            <v>0661</v>
          </cell>
          <cell r="M1254" t="str">
            <v>UNITED TEL. CO. OF OHIO</v>
          </cell>
          <cell r="N1254" t="str">
            <v>GMBROH</v>
          </cell>
          <cell r="O1254" t="str">
            <v>GAMBIER</v>
          </cell>
          <cell r="P1254" t="str">
            <v>GAMBIER</v>
          </cell>
          <cell r="R1254" t="str">
            <v>EQ</v>
          </cell>
          <cell r="S1254" t="str">
            <v>MIDWEST</v>
          </cell>
          <cell r="T1254" t="str">
            <v>DUANE RING</v>
          </cell>
          <cell r="U1254" t="str">
            <v>UNITED TEL. CO. OF OHIO</v>
          </cell>
          <cell r="V1254" t="e">
            <v>#N/A</v>
          </cell>
          <cell r="W1254" t="e">
            <v>#N/A</v>
          </cell>
          <cell r="X1254" t="e">
            <v>#N/A</v>
          </cell>
          <cell r="Y1254" t="e">
            <v>#N/A</v>
          </cell>
          <cell r="Z1254" t="e">
            <v>#N/A</v>
          </cell>
          <cell r="AA1254" t="e">
            <v>#N/A</v>
          </cell>
          <cell r="AB1254" t="e">
            <v>#N/A</v>
          </cell>
          <cell r="AC1254">
            <v>40.376761999999999</v>
          </cell>
          <cell r="AD1254">
            <v>-82.395835000000005</v>
          </cell>
          <cell r="AE1254" t="e">
            <v>#N/A</v>
          </cell>
          <cell r="AF1254" t="e">
            <v>#N/A</v>
          </cell>
          <cell r="AG1254" t="e">
            <v>#N/A</v>
          </cell>
          <cell r="AH1254" t="e">
            <v>#N/A</v>
          </cell>
          <cell r="AI1254" t="e">
            <v>#N/A</v>
          </cell>
          <cell r="AJ1254" t="e">
            <v>#N/A</v>
          </cell>
          <cell r="AK1254" t="e">
            <v>#N/A</v>
          </cell>
        </row>
        <row r="1255">
          <cell r="A1255" t="str">
            <v>GMFLCOMA</v>
          </cell>
          <cell r="B1255" t="str">
            <v>CO</v>
          </cell>
          <cell r="C1255" t="str">
            <v>CO</v>
          </cell>
          <cell r="D1255" t="str">
            <v>GREEN MOUNTAIN FALLS</v>
          </cell>
          <cell r="E1255" t="str">
            <v>GMFLCOMARS1</v>
          </cell>
          <cell r="F1255">
            <v>658</v>
          </cell>
          <cell r="G1255" t="str">
            <v>719684</v>
          </cell>
          <cell r="H1255">
            <v>5851</v>
          </cell>
          <cell r="I1255">
            <v>7670</v>
          </cell>
          <cell r="J1255">
            <v>5851</v>
          </cell>
          <cell r="K1255" t="str">
            <v>T600</v>
          </cell>
          <cell r="L1255" t="str">
            <v>9636</v>
          </cell>
          <cell r="M1255" t="str">
            <v>QWEST CORPORATION</v>
          </cell>
          <cell r="N1255" t="str">
            <v>GMFLCOMA</v>
          </cell>
          <cell r="O1255" t="str">
            <v>COLORADO SPRINGS</v>
          </cell>
          <cell r="P1255" t="str">
            <v>COLORDOSPG</v>
          </cell>
          <cell r="R1255" t="str">
            <v>Q</v>
          </cell>
          <cell r="S1255" t="str">
            <v>MOUNTAIN WEST</v>
          </cell>
          <cell r="T1255" t="str">
            <v>TERRY BEELER</v>
          </cell>
          <cell r="U1255" t="str">
            <v>QWEST CORPORATION</v>
          </cell>
          <cell r="V1255" t="e">
            <v>#N/A</v>
          </cell>
          <cell r="W1255" t="e">
            <v>#N/A</v>
          </cell>
          <cell r="X1255" t="e">
            <v>#N/A</v>
          </cell>
          <cell r="Y1255" t="e">
            <v>#N/A</v>
          </cell>
          <cell r="Z1255" t="e">
            <v>#N/A</v>
          </cell>
          <cell r="AA1255" t="e">
            <v>#N/A</v>
          </cell>
          <cell r="AB1255" t="e">
            <v>#N/A</v>
          </cell>
          <cell r="AC1255">
            <v>38.934840000000001</v>
          </cell>
          <cell r="AD1255">
            <v>-105.01587000000001</v>
          </cell>
          <cell r="AE1255" t="e">
            <v>#N/A</v>
          </cell>
          <cell r="AF1255" t="e">
            <v>#N/A</v>
          </cell>
          <cell r="AG1255" t="e">
            <v>#N/A</v>
          </cell>
          <cell r="AH1255" t="e">
            <v>#N/A</v>
          </cell>
          <cell r="AI1255" t="e">
            <v>#N/A</v>
          </cell>
          <cell r="AJ1255" t="e">
            <v>#N/A</v>
          </cell>
          <cell r="AK1255" t="e">
            <v>#N/A</v>
          </cell>
        </row>
        <row r="1256">
          <cell r="A1256" t="str">
            <v>GMLLARXA</v>
          </cell>
          <cell r="B1256" t="str">
            <v>AR</v>
          </cell>
          <cell r="C1256" t="str">
            <v>AR</v>
          </cell>
          <cell r="D1256" t="str">
            <v>GAMALIEL</v>
          </cell>
          <cell r="E1256" t="str">
            <v>GMLLARXARS1</v>
          </cell>
          <cell r="F1256">
            <v>528</v>
          </cell>
          <cell r="G1256" t="str">
            <v>870467</v>
          </cell>
          <cell r="H1256">
            <v>3598</v>
          </cell>
          <cell r="I1256">
            <v>7396</v>
          </cell>
          <cell r="J1256">
            <v>3598</v>
          </cell>
          <cell r="K1256" t="str">
            <v>T039</v>
          </cell>
          <cell r="L1256" t="str">
            <v>1711</v>
          </cell>
          <cell r="M1256" t="str">
            <v>CENTURYTEL OF MOUNTAIN HOME, INC.</v>
          </cell>
          <cell r="N1256" t="str">
            <v>GMLLAR</v>
          </cell>
          <cell r="O1256" t="str">
            <v>GAMALIEL</v>
          </cell>
          <cell r="P1256" t="str">
            <v>GAMALIEL</v>
          </cell>
          <cell r="R1256" t="str">
            <v>CT</v>
          </cell>
          <cell r="S1256" t="str">
            <v>EAST</v>
          </cell>
          <cell r="T1256" t="str">
            <v>KEVIN MCCARTER</v>
          </cell>
          <cell r="U1256" t="str">
            <v>CenturyTel of Mountain Home, Inc.</v>
          </cell>
          <cell r="V1256" t="str">
            <v>CenturyTel FCC # 7</v>
          </cell>
          <cell r="W1256">
            <v>1711</v>
          </cell>
          <cell r="X1256" t="str">
            <v>LITTLE ROCK ARKANSAS</v>
          </cell>
          <cell r="Y1256">
            <v>7396</v>
          </cell>
          <cell r="Z1256">
            <v>3598</v>
          </cell>
          <cell r="AA1256">
            <v>0</v>
          </cell>
          <cell r="AB1256">
            <v>0</v>
          </cell>
          <cell r="AC1256">
            <v>36.399054025164482</v>
          </cell>
          <cell r="AD1256">
            <v>-92.265656923152491</v>
          </cell>
          <cell r="AE1256" t="str">
            <v>GAMALIEL</v>
          </cell>
          <cell r="AF1256" t="str">
            <v>GAMALIEL</v>
          </cell>
          <cell r="AG1256" t="str">
            <v>72537</v>
          </cell>
          <cell r="AH1256">
            <v>0</v>
          </cell>
          <cell r="AI1256" t="str">
            <v>X</v>
          </cell>
          <cell r="AJ1256" t="str">
            <v>-</v>
          </cell>
          <cell r="AK1256" t="str">
            <v>X</v>
          </cell>
        </row>
        <row r="1257">
          <cell r="A1257" t="str">
            <v>GMTRVAXA</v>
          </cell>
          <cell r="B1257" t="str">
            <v>VA</v>
          </cell>
          <cell r="C1257" t="str">
            <v>VA</v>
          </cell>
          <cell r="D1257" t="str">
            <v>GUM TREE</v>
          </cell>
          <cell r="E1257" t="str">
            <v>GMTRVAXARS1</v>
          </cell>
          <cell r="F1257">
            <v>248</v>
          </cell>
          <cell r="G1257" t="str">
            <v>804227</v>
          </cell>
          <cell r="H1257">
            <v>1511</v>
          </cell>
          <cell r="I1257">
            <v>5860</v>
          </cell>
          <cell r="J1257">
            <v>1511</v>
          </cell>
          <cell r="K1257" t="str">
            <v>T858</v>
          </cell>
          <cell r="L1257" t="str">
            <v>0254</v>
          </cell>
          <cell r="M1257" t="str">
            <v>CENTRAL TEL. CO. OF VIRGINIA</v>
          </cell>
          <cell r="N1257" t="str">
            <v>GMTRVA</v>
          </cell>
          <cell r="O1257" t="str">
            <v>GUM TREE</v>
          </cell>
          <cell r="P1257" t="str">
            <v>GUM TREE</v>
          </cell>
          <cell r="R1257" t="str">
            <v>EQ</v>
          </cell>
          <cell r="S1257" t="str">
            <v>EAST</v>
          </cell>
          <cell r="T1257" t="str">
            <v>KEVIN MCCARTER</v>
          </cell>
          <cell r="U1257" t="str">
            <v>CENTRAL TEL. CO. OF VIRGINIA</v>
          </cell>
          <cell r="V1257" t="e">
            <v>#N/A</v>
          </cell>
          <cell r="W1257" t="e">
            <v>#N/A</v>
          </cell>
          <cell r="X1257" t="e">
            <v>#N/A</v>
          </cell>
          <cell r="Y1257" t="e">
            <v>#N/A</v>
          </cell>
          <cell r="Z1257" t="e">
            <v>#N/A</v>
          </cell>
          <cell r="AA1257" t="e">
            <v>#N/A</v>
          </cell>
          <cell r="AB1257" t="e">
            <v>#N/A</v>
          </cell>
          <cell r="AC1257">
            <v>37.820278000000002</v>
          </cell>
          <cell r="AD1257">
            <v>-77.482221999999993</v>
          </cell>
          <cell r="AE1257" t="e">
            <v>#N/A</v>
          </cell>
          <cell r="AF1257" t="e">
            <v>#N/A</v>
          </cell>
          <cell r="AG1257" t="e">
            <v>#N/A</v>
          </cell>
          <cell r="AH1257" t="e">
            <v>#N/A</v>
          </cell>
          <cell r="AI1257" t="e">
            <v>#N/A</v>
          </cell>
          <cell r="AJ1257" t="e">
            <v>#N/A</v>
          </cell>
          <cell r="AK1257" t="e">
            <v>#N/A</v>
          </cell>
        </row>
        <row r="1258">
          <cell r="A1258" t="str">
            <v>GNBGLAXA</v>
          </cell>
          <cell r="B1258" t="str">
            <v>LA</v>
          </cell>
          <cell r="C1258" t="str">
            <v>LA</v>
          </cell>
          <cell r="D1258" t="str">
            <v>GREENSBURG</v>
          </cell>
          <cell r="E1258" t="str">
            <v>GNBGLAXADS0</v>
          </cell>
          <cell r="F1258">
            <v>492</v>
          </cell>
          <cell r="G1258" t="str">
            <v>225222</v>
          </cell>
          <cell r="H1258">
            <v>2824</v>
          </cell>
          <cell r="I1258">
            <v>8361</v>
          </cell>
          <cell r="J1258">
            <v>2824</v>
          </cell>
          <cell r="K1258" t="str">
            <v>T048</v>
          </cell>
          <cell r="L1258" t="str">
            <v>0440</v>
          </cell>
          <cell r="M1258" t="str">
            <v>CENTURYTEL EAST LOUISIANA LLC</v>
          </cell>
          <cell r="N1258" t="str">
            <v>GNBGLA</v>
          </cell>
          <cell r="O1258" t="str">
            <v>GREENSBURG</v>
          </cell>
          <cell r="P1258" t="str">
            <v>GREENSBURG</v>
          </cell>
          <cell r="R1258" t="str">
            <v>CT</v>
          </cell>
          <cell r="S1258" t="str">
            <v>EAST</v>
          </cell>
          <cell r="T1258" t="str">
            <v>KEVIN MCCARTER</v>
          </cell>
          <cell r="U1258" t="str">
            <v>CenturyTel of East Louisiana, LLC</v>
          </cell>
          <cell r="V1258" t="str">
            <v>CenturyTel FCC # 7</v>
          </cell>
          <cell r="W1258">
            <v>440</v>
          </cell>
          <cell r="X1258" t="str">
            <v>BATON ROUGE LA</v>
          </cell>
          <cell r="Y1258">
            <v>8361</v>
          </cell>
          <cell r="Z1258">
            <v>2824</v>
          </cell>
          <cell r="AA1258">
            <v>0</v>
          </cell>
          <cell r="AB1258">
            <v>0</v>
          </cell>
          <cell r="AC1258">
            <v>30.831306326761343</v>
          </cell>
          <cell r="AD1258">
            <v>-90.682046970358527</v>
          </cell>
          <cell r="AE1258" t="str">
            <v>131 S MAIN</v>
          </cell>
          <cell r="AF1258" t="str">
            <v>GREENSBURG</v>
          </cell>
          <cell r="AG1258" t="str">
            <v>70441</v>
          </cell>
          <cell r="AH1258">
            <v>0</v>
          </cell>
          <cell r="AI1258" t="str">
            <v>X</v>
          </cell>
          <cell r="AJ1258" t="str">
            <v>X</v>
          </cell>
          <cell r="AK1258" t="str">
            <v>-</v>
          </cell>
        </row>
        <row r="1259">
          <cell r="A1259" t="str">
            <v>GNCSPAXG</v>
          </cell>
          <cell r="B1259" t="str">
            <v>PA</v>
          </cell>
          <cell r="C1259" t="str">
            <v>PA</v>
          </cell>
          <cell r="D1259" t="str">
            <v>GREENCASTLE</v>
          </cell>
          <cell r="E1259" t="str">
            <v>GNCSPAXGRS1</v>
          </cell>
          <cell r="F1259">
            <v>226</v>
          </cell>
          <cell r="G1259" t="str">
            <v>717593</v>
          </cell>
          <cell r="H1259">
            <v>1790</v>
          </cell>
          <cell r="I1259">
            <v>5528</v>
          </cell>
          <cell r="J1259">
            <v>1790</v>
          </cell>
          <cell r="K1259" t="str">
            <v>T856</v>
          </cell>
          <cell r="L1259" t="str">
            <v>0209</v>
          </cell>
          <cell r="M1259" t="str">
            <v>UNITED TEL CO. OF PENNSYLVANIA</v>
          </cell>
          <cell r="N1259" t="str">
            <v>GNCSPA</v>
          </cell>
          <cell r="O1259" t="str">
            <v>GREENCASTLE</v>
          </cell>
          <cell r="P1259" t="str">
            <v>GREENCASTL</v>
          </cell>
          <cell r="R1259" t="str">
            <v>EQ</v>
          </cell>
          <cell r="S1259" t="str">
            <v>EAST</v>
          </cell>
          <cell r="T1259" t="str">
            <v>KEVIN MCCARTER</v>
          </cell>
          <cell r="U1259" t="str">
            <v>UNITED TEL CO. OF PENNSYLVANIA</v>
          </cell>
          <cell r="V1259" t="e">
            <v>#N/A</v>
          </cell>
          <cell r="W1259" t="e">
            <v>#N/A</v>
          </cell>
          <cell r="X1259" t="e">
            <v>#N/A</v>
          </cell>
          <cell r="Y1259" t="e">
            <v>#N/A</v>
          </cell>
          <cell r="Z1259" t="e">
            <v>#N/A</v>
          </cell>
          <cell r="AA1259" t="e">
            <v>#N/A</v>
          </cell>
          <cell r="AB1259" t="e">
            <v>#N/A</v>
          </cell>
          <cell r="AC1259">
            <v>39.789811</v>
          </cell>
          <cell r="AD1259">
            <v>-77.726329000000007</v>
          </cell>
          <cell r="AE1259" t="e">
            <v>#N/A</v>
          </cell>
          <cell r="AF1259" t="e">
            <v>#N/A</v>
          </cell>
          <cell r="AG1259" t="e">
            <v>#N/A</v>
          </cell>
          <cell r="AH1259" t="e">
            <v>#N/A</v>
          </cell>
          <cell r="AI1259" t="e">
            <v>#N/A</v>
          </cell>
          <cell r="AJ1259" t="e">
            <v>#N/A</v>
          </cell>
          <cell r="AK1259" t="e">
            <v>#N/A</v>
          </cell>
        </row>
        <row r="1260">
          <cell r="A1260" t="str">
            <v>GNFDMOXA</v>
          </cell>
          <cell r="B1260" t="str">
            <v>MO</v>
          </cell>
          <cell r="C1260" t="str">
            <v>MO</v>
          </cell>
          <cell r="D1260" t="str">
            <v>GREENFIELD</v>
          </cell>
          <cell r="E1260" t="str">
            <v>GNFDMOXADS1</v>
          </cell>
          <cell r="F1260">
            <v>522</v>
          </cell>
          <cell r="G1260" t="str">
            <v>417637</v>
          </cell>
          <cell r="H1260">
            <v>3940</v>
          </cell>
          <cell r="I1260">
            <v>7310</v>
          </cell>
          <cell r="J1260">
            <v>3940</v>
          </cell>
          <cell r="K1260" t="str">
            <v>T095</v>
          </cell>
          <cell r="L1260" t="str">
            <v>1151</v>
          </cell>
          <cell r="M1260" t="str">
            <v>SPECTRA COMMUNICATIONS GROUP LLC</v>
          </cell>
          <cell r="N1260" t="str">
            <v>GNFDMO</v>
          </cell>
          <cell r="O1260" t="str">
            <v>GREENFIELD</v>
          </cell>
          <cell r="P1260" t="str">
            <v>GREENFIELD</v>
          </cell>
          <cell r="R1260" t="str">
            <v>CT</v>
          </cell>
          <cell r="S1260" t="str">
            <v>MIDWEST</v>
          </cell>
          <cell r="T1260" t="str">
            <v>DUANE RING</v>
          </cell>
          <cell r="U1260" t="str">
            <v>Spectra Communications Group, LLC</v>
          </cell>
          <cell r="V1260" t="str">
            <v>CenturyTel FCC #1</v>
          </cell>
          <cell r="W1260">
            <v>1151</v>
          </cell>
          <cell r="X1260" t="str">
            <v>SPRINGFIELD MISSOURI</v>
          </cell>
          <cell r="Y1260">
            <v>7310</v>
          </cell>
          <cell r="Z1260">
            <v>3940</v>
          </cell>
          <cell r="AA1260">
            <v>0</v>
          </cell>
          <cell r="AB1260">
            <v>0</v>
          </cell>
          <cell r="AC1260">
            <v>37.414494481586303</v>
          </cell>
          <cell r="AD1260">
            <v>-93.844867986459036</v>
          </cell>
          <cell r="AE1260" t="str">
            <v>406 W COLLEGE ST</v>
          </cell>
          <cell r="AF1260" t="str">
            <v>GREENFIELD</v>
          </cell>
          <cell r="AG1260" t="str">
            <v>65661</v>
          </cell>
          <cell r="AH1260">
            <v>0</v>
          </cell>
          <cell r="AI1260" t="str">
            <v>X</v>
          </cell>
          <cell r="AJ1260" t="str">
            <v>X</v>
          </cell>
          <cell r="AK1260" t="str">
            <v>-</v>
          </cell>
        </row>
        <row r="1261">
          <cell r="A1261" t="str">
            <v>GNLKWI11</v>
          </cell>
          <cell r="B1261" t="str">
            <v>WI</v>
          </cell>
          <cell r="C1261" t="str">
            <v>WI</v>
          </cell>
          <cell r="D1261" t="str">
            <v>GREEN LAKE</v>
          </cell>
          <cell r="E1261" t="str">
            <v>GNLKWI11DS1</v>
          </cell>
          <cell r="F1261">
            <v>350</v>
          </cell>
          <cell r="G1261" t="str">
            <v>920294</v>
          </cell>
          <cell r="H1261">
            <v>3812</v>
          </cell>
          <cell r="I1261">
            <v>5708</v>
          </cell>
          <cell r="J1261">
            <v>3812</v>
          </cell>
          <cell r="K1261" t="str">
            <v>T162</v>
          </cell>
          <cell r="L1261" t="str">
            <v>0924</v>
          </cell>
          <cell r="M1261" t="str">
            <v>CENTURYTEL MIDWEST-KENDALL LLC</v>
          </cell>
          <cell r="N1261" t="str">
            <v>GNLKWI</v>
          </cell>
          <cell r="O1261" t="str">
            <v>GREEN LAKE</v>
          </cell>
          <cell r="P1261" t="str">
            <v>GREEN LAKE</v>
          </cell>
          <cell r="R1261" t="str">
            <v>CT</v>
          </cell>
          <cell r="S1261" t="str">
            <v>MIDWEST</v>
          </cell>
          <cell r="T1261" t="str">
            <v>DUANE RING</v>
          </cell>
          <cell r="U1261" t="str">
            <v>CenturyTel of the Midwest-Kendall, LLC</v>
          </cell>
          <cell r="V1261" t="str">
            <v>TUECA</v>
          </cell>
          <cell r="W1261">
            <v>924</v>
          </cell>
          <cell r="X1261" t="str">
            <v>NORTHEAST WISCONSIN</v>
          </cell>
          <cell r="Y1261">
            <v>5708</v>
          </cell>
          <cell r="Z1261">
            <v>3812</v>
          </cell>
          <cell r="AA1261">
            <v>0</v>
          </cell>
          <cell r="AB1261">
            <v>0</v>
          </cell>
          <cell r="AC1261">
            <v>43.844986601799697</v>
          </cell>
          <cell r="AD1261">
            <v>-88.955796629140252</v>
          </cell>
          <cell r="AE1261" t="str">
            <v>512 SOUTH ST</v>
          </cell>
          <cell r="AF1261" t="str">
            <v>GREEN LAKE</v>
          </cell>
          <cell r="AG1261" t="str">
            <v>54941</v>
          </cell>
          <cell r="AH1261">
            <v>0</v>
          </cell>
          <cell r="AI1261" t="str">
            <v>X</v>
          </cell>
          <cell r="AJ1261" t="str">
            <v>-</v>
          </cell>
          <cell r="AK1261" t="str">
            <v>-</v>
          </cell>
        </row>
        <row r="1262">
          <cell r="A1262" t="str">
            <v>GNRGMOXA</v>
          </cell>
          <cell r="B1262" t="str">
            <v>MO</v>
          </cell>
          <cell r="C1262" t="str">
            <v>MO</v>
          </cell>
          <cell r="D1262" t="str">
            <v>GREEN RIDGE</v>
          </cell>
          <cell r="E1262" t="str">
            <v>GNRGMOXARS0</v>
          </cell>
          <cell r="F1262">
            <v>524</v>
          </cell>
          <cell r="G1262" t="str">
            <v>660527</v>
          </cell>
          <cell r="H1262">
            <v>3978</v>
          </cell>
          <cell r="I1262">
            <v>7042</v>
          </cell>
          <cell r="J1262">
            <v>3978</v>
          </cell>
          <cell r="K1262" t="str">
            <v>T867</v>
          </cell>
          <cell r="L1262" t="str">
            <v>1811</v>
          </cell>
          <cell r="M1262" t="str">
            <v>EMBARQ MISSOURI, INC. - MO</v>
          </cell>
          <cell r="N1262" t="str">
            <v>GNRGMO</v>
          </cell>
          <cell r="O1262" t="str">
            <v>GREEN RIDGE</v>
          </cell>
          <cell r="P1262" t="str">
            <v>GREENRIDGE</v>
          </cell>
          <cell r="R1262" t="str">
            <v>EQ</v>
          </cell>
          <cell r="S1262" t="str">
            <v>MIDWEST</v>
          </cell>
          <cell r="T1262" t="str">
            <v>DUANE RING</v>
          </cell>
          <cell r="U1262" t="str">
            <v>EMBARQ MISSOURI, INC. - MO</v>
          </cell>
          <cell r="V1262" t="e">
            <v>#N/A</v>
          </cell>
          <cell r="W1262" t="e">
            <v>#N/A</v>
          </cell>
          <cell r="X1262" t="e">
            <v>#N/A</v>
          </cell>
          <cell r="Y1262" t="e">
            <v>#N/A</v>
          </cell>
          <cell r="Z1262" t="e">
            <v>#N/A</v>
          </cell>
          <cell r="AA1262" t="e">
            <v>#N/A</v>
          </cell>
          <cell r="AB1262" t="e">
            <v>#N/A</v>
          </cell>
          <cell r="AC1262">
            <v>38.620654999999999</v>
          </cell>
          <cell r="AD1262">
            <v>-93.408022000000003</v>
          </cell>
          <cell r="AE1262" t="e">
            <v>#N/A</v>
          </cell>
          <cell r="AF1262" t="e">
            <v>#N/A</v>
          </cell>
          <cell r="AG1262" t="e">
            <v>#N/A</v>
          </cell>
          <cell r="AH1262" t="e">
            <v>#N/A</v>
          </cell>
          <cell r="AI1262" t="e">
            <v>#N/A</v>
          </cell>
          <cell r="AJ1262" t="e">
            <v>#N/A</v>
          </cell>
          <cell r="AK1262" t="e">
            <v>#N/A</v>
          </cell>
        </row>
        <row r="1263">
          <cell r="A1263" t="str">
            <v>GNSNCOMA</v>
          </cell>
          <cell r="B1263" t="str">
            <v>CO</v>
          </cell>
          <cell r="C1263" t="str">
            <v>CO</v>
          </cell>
          <cell r="D1263" t="str">
            <v>GUNNISON</v>
          </cell>
          <cell r="E1263" t="str">
            <v>GNSNCOMADS0</v>
          </cell>
          <cell r="F1263">
            <v>656</v>
          </cell>
          <cell r="G1263" t="str">
            <v>970641</v>
          </cell>
          <cell r="H1263">
            <v>6140</v>
          </cell>
          <cell r="I1263">
            <v>7842</v>
          </cell>
          <cell r="J1263">
            <v>6140</v>
          </cell>
          <cell r="K1263" t="str">
            <v>T600</v>
          </cell>
          <cell r="L1263" t="str">
            <v>9636</v>
          </cell>
          <cell r="M1263" t="str">
            <v>QWEST CORPORATION</v>
          </cell>
          <cell r="N1263" t="str">
            <v>GNSNCOMA</v>
          </cell>
          <cell r="O1263" t="str">
            <v>GUNNISON</v>
          </cell>
          <cell r="P1263" t="str">
            <v>GUNNISON</v>
          </cell>
          <cell r="R1263" t="str">
            <v>Q</v>
          </cell>
          <cell r="S1263" t="str">
            <v>MOUNTAIN WEST</v>
          </cell>
          <cell r="T1263" t="str">
            <v>TERRY BEELER</v>
          </cell>
          <cell r="U1263" t="str">
            <v>QWEST CORPORATION</v>
          </cell>
          <cell r="V1263" t="e">
            <v>#N/A</v>
          </cell>
          <cell r="W1263" t="e">
            <v>#N/A</v>
          </cell>
          <cell r="X1263" t="e">
            <v>#N/A</v>
          </cell>
          <cell r="Y1263" t="e">
            <v>#N/A</v>
          </cell>
          <cell r="Z1263" t="e">
            <v>#N/A</v>
          </cell>
          <cell r="AA1263" t="e">
            <v>#N/A</v>
          </cell>
          <cell r="AB1263" t="e">
            <v>#N/A</v>
          </cell>
          <cell r="AC1263">
            <v>38.542220999999998</v>
          </cell>
          <cell r="AD1263">
            <v>-106.92639200000001</v>
          </cell>
          <cell r="AE1263" t="e">
            <v>#N/A</v>
          </cell>
          <cell r="AF1263" t="e">
            <v>#N/A</v>
          </cell>
          <cell r="AG1263" t="e">
            <v>#N/A</v>
          </cell>
          <cell r="AH1263" t="e">
            <v>#N/A</v>
          </cell>
          <cell r="AI1263" t="e">
            <v>#N/A</v>
          </cell>
          <cell r="AJ1263" t="e">
            <v>#N/A</v>
          </cell>
          <cell r="AK1263" t="e">
            <v>#N/A</v>
          </cell>
        </row>
        <row r="1264">
          <cell r="A1264" t="str">
            <v>GNTRARXB</v>
          </cell>
          <cell r="B1264" t="str">
            <v>AR</v>
          </cell>
          <cell r="C1264" t="str">
            <v>AR</v>
          </cell>
          <cell r="D1264" t="str">
            <v>GENTRY</v>
          </cell>
          <cell r="E1264" t="str">
            <v>GNTRARXBDS0</v>
          </cell>
          <cell r="F1264">
            <v>526</v>
          </cell>
          <cell r="G1264" t="str">
            <v>479736</v>
          </cell>
          <cell r="H1264">
            <v>3942</v>
          </cell>
          <cell r="I1264">
            <v>7582</v>
          </cell>
          <cell r="J1264">
            <v>3942</v>
          </cell>
          <cell r="K1264" t="str">
            <v>T090</v>
          </cell>
          <cell r="L1264" t="str">
            <v>1142</v>
          </cell>
          <cell r="M1264" t="str">
            <v>CENTURYTEL NW AR-RUSSELVL</v>
          </cell>
          <cell r="N1264" t="str">
            <v>GNTRAR</v>
          </cell>
          <cell r="O1264" t="str">
            <v>GENTRY</v>
          </cell>
          <cell r="P1264" t="str">
            <v>GENTRY</v>
          </cell>
          <cell r="R1264" t="str">
            <v>CT</v>
          </cell>
          <cell r="S1264" t="str">
            <v>EAST</v>
          </cell>
          <cell r="T1264" t="str">
            <v>KEVIN MCCARTER</v>
          </cell>
          <cell r="U1264" t="str">
            <v>CenturyTel of Northwest Arkansas, LLC</v>
          </cell>
          <cell r="V1264" t="str">
            <v>CenturyTel FCC # 7</v>
          </cell>
          <cell r="W1264">
            <v>1142</v>
          </cell>
          <cell r="X1264" t="str">
            <v>FORT SMITH ARKANSAS</v>
          </cell>
          <cell r="Y1264">
            <v>7582</v>
          </cell>
          <cell r="Z1264">
            <v>3942</v>
          </cell>
          <cell r="AA1264">
            <v>0</v>
          </cell>
          <cell r="AB1264">
            <v>0</v>
          </cell>
          <cell r="AC1264">
            <v>36.265091972825218</v>
          </cell>
          <cell r="AD1264">
            <v>-94.482430146238372</v>
          </cell>
          <cell r="AE1264" t="str">
            <v>NE MAIN &amp; NELSON ST</v>
          </cell>
          <cell r="AF1264" t="str">
            <v>GENTRY</v>
          </cell>
          <cell r="AG1264" t="str">
            <v>72734</v>
          </cell>
          <cell r="AH1264">
            <v>0</v>
          </cell>
          <cell r="AI1264" t="str">
            <v>X</v>
          </cell>
          <cell r="AJ1264" t="str">
            <v>X</v>
          </cell>
          <cell r="AK1264" t="str">
            <v>-</v>
          </cell>
        </row>
        <row r="1265">
          <cell r="A1265" t="str">
            <v>GNTRMNXA</v>
          </cell>
          <cell r="B1265" t="str">
            <v>MN</v>
          </cell>
          <cell r="C1265" t="str">
            <v>MN</v>
          </cell>
          <cell r="D1265" t="str">
            <v>GUNFLINT TRAIL</v>
          </cell>
          <cell r="E1265" t="str">
            <v>GNTRMNXARS0</v>
          </cell>
          <cell r="F1265">
            <v>624</v>
          </cell>
          <cell r="G1265" t="str">
            <v>218388</v>
          </cell>
          <cell r="H1265">
            <v>4437</v>
          </cell>
          <cell r="I1265">
            <v>5002</v>
          </cell>
          <cell r="J1265">
            <v>4437</v>
          </cell>
          <cell r="K1265" t="str">
            <v>T164</v>
          </cell>
          <cell r="L1265" t="str">
            <v>1445</v>
          </cell>
          <cell r="M1265" t="str">
            <v>CENTURYTEL OF MINNESOTA</v>
          </cell>
          <cell r="N1265" t="str">
            <v>GNTRMN</v>
          </cell>
          <cell r="O1265" t="str">
            <v>GUNFLINT TRAIL</v>
          </cell>
          <cell r="P1265" t="str">
            <v>GRANDMRAIS</v>
          </cell>
          <cell r="R1265" t="str">
            <v>CT</v>
          </cell>
          <cell r="S1265" t="str">
            <v>MIDWEST</v>
          </cell>
          <cell r="T1265" t="str">
            <v>DUANE RING</v>
          </cell>
          <cell r="U1265" t="str">
            <v>CenturyTel of Minnesota, Inc.</v>
          </cell>
          <cell r="V1265" t="str">
            <v>TUECA</v>
          </cell>
          <cell r="W1265">
            <v>1445</v>
          </cell>
          <cell r="X1265" t="str">
            <v>DULUTH MINNESOTA</v>
          </cell>
          <cell r="Y1265">
            <v>5002</v>
          </cell>
          <cell r="Z1265">
            <v>4437</v>
          </cell>
          <cell r="AA1265">
            <v>0</v>
          </cell>
          <cell r="AB1265">
            <v>0</v>
          </cell>
          <cell r="AC1265">
            <v>48.052361174953987</v>
          </cell>
          <cell r="AD1265">
            <v>-90.500700782556066</v>
          </cell>
          <cell r="AE1265" t="str">
            <v>7792 GUNFLINT TRAIL</v>
          </cell>
          <cell r="AF1265" t="str">
            <v>GUNFLINT TRAIL</v>
          </cell>
          <cell r="AG1265" t="str">
            <v>55604</v>
          </cell>
          <cell r="AH1265">
            <v>0</v>
          </cell>
          <cell r="AI1265" t="str">
            <v>-</v>
          </cell>
          <cell r="AJ1265" t="str">
            <v>-</v>
          </cell>
          <cell r="AK1265" t="str">
            <v>X</v>
          </cell>
        </row>
        <row r="1266">
          <cell r="A1266" t="str">
            <v>GNTTALXA</v>
          </cell>
          <cell r="B1266" t="str">
            <v>AL</v>
          </cell>
          <cell r="C1266" t="str">
            <v>AL</v>
          </cell>
          <cell r="D1266" t="str">
            <v>GANTT</v>
          </cell>
          <cell r="E1266" t="str">
            <v>GNTTALXARS0</v>
          </cell>
          <cell r="F1266">
            <v>478</v>
          </cell>
          <cell r="G1266" t="str">
            <v>334388</v>
          </cell>
          <cell r="H1266">
            <v>2179</v>
          </cell>
          <cell r="I1266">
            <v>7893</v>
          </cell>
          <cell r="J1266">
            <v>2179</v>
          </cell>
          <cell r="K1266" t="str">
            <v>T802</v>
          </cell>
          <cell r="L1266" t="str">
            <v>9788</v>
          </cell>
          <cell r="M1266" t="str">
            <v>CENTURYTEL TEL AL LLC (SOUTHERN)</v>
          </cell>
          <cell r="N1266" t="str">
            <v>GNTTAL</v>
          </cell>
          <cell r="O1266" t="str">
            <v>GANTT</v>
          </cell>
          <cell r="P1266" t="str">
            <v>GANTT</v>
          </cell>
          <cell r="R1266" t="str">
            <v>CT</v>
          </cell>
          <cell r="S1266" t="str">
            <v>EAST</v>
          </cell>
          <cell r="T1266" t="str">
            <v>KEVIN MCCARTER</v>
          </cell>
          <cell r="U1266" t="str">
            <v>CenturyTel of Alabama, LLC</v>
          </cell>
          <cell r="V1266" t="str">
            <v>CenturyTel FCC #2 and #3</v>
          </cell>
          <cell r="W1266">
            <v>9788</v>
          </cell>
          <cell r="X1266" t="str">
            <v>MONTGOMERY ALABAMA</v>
          </cell>
          <cell r="Y1266">
            <v>7893</v>
          </cell>
          <cell r="Z1266">
            <v>2179</v>
          </cell>
          <cell r="AA1266">
            <v>0</v>
          </cell>
          <cell r="AB1266">
            <v>0</v>
          </cell>
          <cell r="AC1266">
            <v>31.408321223489907</v>
          </cell>
          <cell r="AD1266">
            <v>-86.487211877830859</v>
          </cell>
          <cell r="AE1266" t="str">
            <v>205 LAKE ST</v>
          </cell>
          <cell r="AF1266" t="str">
            <v>GANTT</v>
          </cell>
          <cell r="AG1266" t="str">
            <v>36038</v>
          </cell>
          <cell r="AH1266">
            <v>0</v>
          </cell>
          <cell r="AI1266" t="str">
            <v>X</v>
          </cell>
          <cell r="AJ1266" t="str">
            <v>-</v>
          </cell>
          <cell r="AK1266" t="str">
            <v>X</v>
          </cell>
        </row>
        <row r="1267">
          <cell r="A1267" t="str">
            <v>GNVLALXA</v>
          </cell>
          <cell r="B1267" t="str">
            <v>AL</v>
          </cell>
          <cell r="C1267" t="str">
            <v>AL</v>
          </cell>
          <cell r="D1267" t="str">
            <v>GREENVILLE</v>
          </cell>
          <cell r="E1267" t="str">
            <v>GNVLALXADS0</v>
          </cell>
          <cell r="F1267">
            <v>478</v>
          </cell>
          <cell r="G1267" t="str">
            <v>334382</v>
          </cell>
          <cell r="H1267">
            <v>2244</v>
          </cell>
          <cell r="I1267">
            <v>7824</v>
          </cell>
          <cell r="J1267">
            <v>2244</v>
          </cell>
          <cell r="K1267" t="str">
            <v>T802</v>
          </cell>
          <cell r="L1267" t="str">
            <v>9788</v>
          </cell>
          <cell r="M1267" t="str">
            <v>CENTURYTEL TEL AL LLC (SOUTHERN)</v>
          </cell>
          <cell r="N1267" t="str">
            <v>GNVLAL</v>
          </cell>
          <cell r="O1267" t="str">
            <v>GREENVILLE</v>
          </cell>
          <cell r="P1267" t="str">
            <v>GREENVILLE</v>
          </cell>
          <cell r="R1267" t="str">
            <v>CT</v>
          </cell>
          <cell r="S1267" t="str">
            <v>EAST</v>
          </cell>
          <cell r="T1267" t="str">
            <v>KEVIN MCCARTER</v>
          </cell>
          <cell r="U1267" t="str">
            <v>CenturyTel of Alabama, LLC</v>
          </cell>
          <cell r="V1267" t="str">
            <v>CenturyTel FCC #2 and #3</v>
          </cell>
          <cell r="W1267">
            <v>9788</v>
          </cell>
          <cell r="X1267" t="str">
            <v>MONTGOMERY ALABAMA</v>
          </cell>
          <cell r="Y1267">
            <v>7824</v>
          </cell>
          <cell r="Z1267">
            <v>2244</v>
          </cell>
          <cell r="AA1267">
            <v>0</v>
          </cell>
          <cell r="AB1267">
            <v>0</v>
          </cell>
          <cell r="AC1267">
            <v>31.830978301663166</v>
          </cell>
          <cell r="AD1267">
            <v>-86.621518735515124</v>
          </cell>
          <cell r="AE1267" t="str">
            <v>108 CHURCH ST</v>
          </cell>
          <cell r="AF1267" t="str">
            <v>GREENVILLE</v>
          </cell>
          <cell r="AG1267" t="str">
            <v>36037</v>
          </cell>
          <cell r="AH1267">
            <v>0</v>
          </cell>
          <cell r="AI1267" t="str">
            <v>X</v>
          </cell>
          <cell r="AJ1267" t="str">
            <v>X</v>
          </cell>
          <cell r="AK1267" t="str">
            <v>-</v>
          </cell>
        </row>
        <row r="1268">
          <cell r="A1268" t="str">
            <v>GNVLFLXA</v>
          </cell>
          <cell r="B1268" t="str">
            <v>FL</v>
          </cell>
          <cell r="C1268" t="str">
            <v>FL</v>
          </cell>
          <cell r="D1268" t="str">
            <v>GREENVILLE</v>
          </cell>
          <cell r="E1268" t="str">
            <v>GNVLFLXARS0</v>
          </cell>
          <cell r="F1268">
            <v>953</v>
          </cell>
          <cell r="G1268" t="str">
            <v>850948</v>
          </cell>
          <cell r="H1268">
            <v>1613</v>
          </cell>
          <cell r="I1268">
            <v>7811</v>
          </cell>
          <cell r="J1268">
            <v>1613</v>
          </cell>
          <cell r="K1268" t="str">
            <v>T884</v>
          </cell>
          <cell r="L1268" t="str">
            <v>0340</v>
          </cell>
          <cell r="M1268" t="str">
            <v>EMBARQ FLORIDA INC. (CENTRAL)</v>
          </cell>
          <cell r="N1268" t="str">
            <v>GNVLFL</v>
          </cell>
          <cell r="O1268" t="str">
            <v>GREENVILLE</v>
          </cell>
          <cell r="P1268" t="str">
            <v>GREENVILLE</v>
          </cell>
          <cell r="R1268" t="str">
            <v>EQ</v>
          </cell>
          <cell r="S1268" t="str">
            <v>EAST</v>
          </cell>
          <cell r="T1268" t="str">
            <v>KEVIN MCCARTER</v>
          </cell>
          <cell r="U1268" t="str">
            <v>EMBARQ FLORIDA INC. (CENTRAL)</v>
          </cell>
          <cell r="V1268" t="e">
            <v>#N/A</v>
          </cell>
          <cell r="W1268" t="e">
            <v>#N/A</v>
          </cell>
          <cell r="X1268" t="e">
            <v>#N/A</v>
          </cell>
          <cell r="Y1268" t="e">
            <v>#N/A</v>
          </cell>
          <cell r="Z1268" t="e">
            <v>#N/A</v>
          </cell>
          <cell r="AA1268" t="e">
            <v>#N/A</v>
          </cell>
          <cell r="AB1268" t="e">
            <v>#N/A</v>
          </cell>
          <cell r="AC1268">
            <v>30.468124</v>
          </cell>
          <cell r="AD1268">
            <v>-83.629452000000001</v>
          </cell>
          <cell r="AE1268" t="e">
            <v>#N/A</v>
          </cell>
          <cell r="AF1268" t="e">
            <v>#N/A</v>
          </cell>
          <cell r="AG1268" t="e">
            <v>#N/A</v>
          </cell>
          <cell r="AH1268" t="e">
            <v>#N/A</v>
          </cell>
          <cell r="AI1268" t="e">
            <v>#N/A</v>
          </cell>
          <cell r="AJ1268" t="e">
            <v>#N/A</v>
          </cell>
          <cell r="AK1268" t="e">
            <v>#N/A</v>
          </cell>
        </row>
        <row r="1269">
          <cell r="A1269" t="str">
            <v>GNVLNCXA</v>
          </cell>
          <cell r="B1269" t="str">
            <v>NC</v>
          </cell>
          <cell r="C1269" t="str">
            <v>NC</v>
          </cell>
          <cell r="D1269" t="str">
            <v>FIFTH STREET</v>
          </cell>
          <cell r="E1269" t="str">
            <v>GNVLNCXA75F</v>
          </cell>
          <cell r="F1269">
            <v>951</v>
          </cell>
          <cell r="G1269" t="str">
            <v>252328</v>
          </cell>
          <cell r="H1269">
            <v>1227</v>
          </cell>
          <cell r="I1269">
            <v>6250</v>
          </cell>
          <cell r="J1269">
            <v>1227</v>
          </cell>
          <cell r="K1269" t="str">
            <v>T861</v>
          </cell>
          <cell r="L1269" t="str">
            <v>0470</v>
          </cell>
          <cell r="M1269" t="str">
            <v>CAROLINA TEL AND TEL CO., LLC</v>
          </cell>
          <cell r="N1269" t="str">
            <v>GNVLNC</v>
          </cell>
          <cell r="O1269" t="str">
            <v>GREENVILLE</v>
          </cell>
          <cell r="P1269" t="str">
            <v>GREENVILLE</v>
          </cell>
          <cell r="R1269" t="str">
            <v>EQ</v>
          </cell>
          <cell r="S1269" t="str">
            <v>EAST</v>
          </cell>
          <cell r="T1269" t="str">
            <v>KEVIN MCCARTER</v>
          </cell>
          <cell r="U1269" t="str">
            <v>CAROLINA TEL AND TEL CO., LLC</v>
          </cell>
          <cell r="V1269" t="e">
            <v>#N/A</v>
          </cell>
          <cell r="W1269" t="e">
            <v>#N/A</v>
          </cell>
          <cell r="X1269" t="e">
            <v>#N/A</v>
          </cell>
          <cell r="Y1269" t="e">
            <v>#N/A</v>
          </cell>
          <cell r="Z1269" t="e">
            <v>#N/A</v>
          </cell>
          <cell r="AA1269" t="e">
            <v>#N/A</v>
          </cell>
          <cell r="AB1269" t="e">
            <v>#N/A</v>
          </cell>
          <cell r="AC1269">
            <v>35.611511999999998</v>
          </cell>
          <cell r="AD1269">
            <v>-77.376666</v>
          </cell>
          <cell r="AE1269" t="e">
            <v>#N/A</v>
          </cell>
          <cell r="AF1269" t="e">
            <v>#N/A</v>
          </cell>
          <cell r="AG1269" t="e">
            <v>#N/A</v>
          </cell>
          <cell r="AH1269" t="e">
            <v>#N/A</v>
          </cell>
          <cell r="AI1269" t="e">
            <v>#N/A</v>
          </cell>
          <cell r="AJ1269" t="e">
            <v>#N/A</v>
          </cell>
          <cell r="AK1269" t="e">
            <v>#N/A</v>
          </cell>
        </row>
        <row r="1270">
          <cell r="A1270" t="str">
            <v>GNVLNCXB</v>
          </cell>
          <cell r="B1270" t="str">
            <v>NC</v>
          </cell>
          <cell r="C1270" t="str">
            <v>NC</v>
          </cell>
          <cell r="D1270" t="str">
            <v>HOOKER ROAD</v>
          </cell>
          <cell r="E1270" t="str">
            <v>GNVLNCXB35F</v>
          </cell>
          <cell r="F1270">
            <v>951</v>
          </cell>
          <cell r="G1270" t="str">
            <v>252215</v>
          </cell>
          <cell r="H1270">
            <v>1225</v>
          </cell>
          <cell r="I1270">
            <v>6257</v>
          </cell>
          <cell r="J1270">
            <v>1225</v>
          </cell>
          <cell r="K1270" t="str">
            <v>T861</v>
          </cell>
          <cell r="L1270" t="str">
            <v>0470</v>
          </cell>
          <cell r="M1270" t="str">
            <v>CAROLINA TEL AND TEL CO., LLC</v>
          </cell>
          <cell r="N1270" t="str">
            <v>GNVHNC</v>
          </cell>
          <cell r="O1270" t="str">
            <v>GREENVILLE</v>
          </cell>
          <cell r="P1270" t="str">
            <v>GREENVILLE</v>
          </cell>
          <cell r="R1270" t="str">
            <v>EQ</v>
          </cell>
          <cell r="S1270" t="str">
            <v>EAST</v>
          </cell>
          <cell r="T1270" t="str">
            <v>KEVIN MCCARTER</v>
          </cell>
          <cell r="U1270" t="str">
            <v>CAROLINA TEL AND TEL CO., LLC</v>
          </cell>
          <cell r="V1270" t="e">
            <v>#N/A</v>
          </cell>
          <cell r="W1270" t="e">
            <v>#N/A</v>
          </cell>
          <cell r="X1270" t="e">
            <v>#N/A</v>
          </cell>
          <cell r="Y1270" t="e">
            <v>#N/A</v>
          </cell>
          <cell r="Z1270" t="e">
            <v>#N/A</v>
          </cell>
          <cell r="AA1270" t="e">
            <v>#N/A</v>
          </cell>
          <cell r="AB1270" t="e">
            <v>#N/A</v>
          </cell>
          <cell r="AC1270">
            <v>35.574812999999999</v>
          </cell>
          <cell r="AD1270">
            <v>-77.390491999999995</v>
          </cell>
          <cell r="AE1270" t="e">
            <v>#N/A</v>
          </cell>
          <cell r="AF1270" t="e">
            <v>#N/A</v>
          </cell>
          <cell r="AG1270" t="e">
            <v>#N/A</v>
          </cell>
          <cell r="AH1270" t="e">
            <v>#N/A</v>
          </cell>
          <cell r="AI1270" t="e">
            <v>#N/A</v>
          </cell>
          <cell r="AJ1270" t="e">
            <v>#N/A</v>
          </cell>
          <cell r="AK1270" t="e">
            <v>#N/A</v>
          </cell>
        </row>
        <row r="1271">
          <cell r="A1271" t="str">
            <v>GNVLOHXA</v>
          </cell>
          <cell r="B1271" t="str">
            <v>OH</v>
          </cell>
          <cell r="C1271" t="str">
            <v>OH</v>
          </cell>
          <cell r="D1271" t="str">
            <v>GREENVILLE</v>
          </cell>
          <cell r="E1271" t="str">
            <v>GNVLOHXA54E</v>
          </cell>
          <cell r="F1271">
            <v>328</v>
          </cell>
          <cell r="G1271" t="str">
            <v>937316</v>
          </cell>
          <cell r="H1271">
            <v>2805</v>
          </cell>
          <cell r="I1271">
            <v>6084</v>
          </cell>
          <cell r="J1271">
            <v>2805</v>
          </cell>
          <cell r="K1271" t="str">
            <v>T855</v>
          </cell>
          <cell r="L1271" t="str">
            <v>0661</v>
          </cell>
          <cell r="M1271" t="str">
            <v>UNITED TEL. CO. OF OHIO</v>
          </cell>
          <cell r="N1271" t="str">
            <v>GNVLOH</v>
          </cell>
          <cell r="O1271" t="str">
            <v>GREENVILLE</v>
          </cell>
          <cell r="P1271" t="str">
            <v>GREENVILLE</v>
          </cell>
          <cell r="R1271" t="str">
            <v>EQ</v>
          </cell>
          <cell r="S1271" t="str">
            <v>MIDWEST</v>
          </cell>
          <cell r="T1271" t="str">
            <v>DUANE RING</v>
          </cell>
          <cell r="U1271" t="str">
            <v>UNITED TEL. CO. OF OHIO</v>
          </cell>
          <cell r="V1271" t="e">
            <v>#N/A</v>
          </cell>
          <cell r="W1271" t="e">
            <v>#N/A</v>
          </cell>
          <cell r="X1271" t="e">
            <v>#N/A</v>
          </cell>
          <cell r="Y1271" t="e">
            <v>#N/A</v>
          </cell>
          <cell r="Z1271" t="e">
            <v>#N/A</v>
          </cell>
          <cell r="AA1271" t="e">
            <v>#N/A</v>
          </cell>
          <cell r="AB1271" t="e">
            <v>#N/A</v>
          </cell>
          <cell r="AC1271">
            <v>40.102639000000003</v>
          </cell>
          <cell r="AD1271">
            <v>-84.634423999999996</v>
          </cell>
          <cell r="AE1271" t="e">
            <v>#N/A</v>
          </cell>
          <cell r="AF1271" t="e">
            <v>#N/A</v>
          </cell>
          <cell r="AG1271" t="e">
            <v>#N/A</v>
          </cell>
          <cell r="AH1271" t="e">
            <v>#N/A</v>
          </cell>
          <cell r="AI1271" t="e">
            <v>#N/A</v>
          </cell>
          <cell r="AJ1271" t="e">
            <v>#N/A</v>
          </cell>
          <cell r="AK1271" t="e">
            <v>#N/A</v>
          </cell>
        </row>
        <row r="1272">
          <cell r="A1272" t="str">
            <v>GNVYAZMA</v>
          </cell>
          <cell r="B1272" t="str">
            <v>AZ</v>
          </cell>
          <cell r="C1272" t="str">
            <v>AZ</v>
          </cell>
          <cell r="D1272" t="str">
            <v>GREEN VALLEY</v>
          </cell>
          <cell r="E1272" t="str">
            <v>GNVYAZMADS0</v>
          </cell>
          <cell r="F1272">
            <v>668</v>
          </cell>
          <cell r="G1272" t="str">
            <v>520393</v>
          </cell>
          <cell r="H1272">
            <v>6473</v>
          </cell>
          <cell r="I1272">
            <v>9421</v>
          </cell>
          <cell r="J1272">
            <v>6473</v>
          </cell>
          <cell r="K1272" t="str">
            <v>T600</v>
          </cell>
          <cell r="L1272" t="str">
            <v>9636</v>
          </cell>
          <cell r="M1272" t="str">
            <v>QWEST CORPORATION</v>
          </cell>
          <cell r="N1272" t="str">
            <v>GNVYAZMA</v>
          </cell>
          <cell r="O1272" t="str">
            <v>GREEN VALLEY</v>
          </cell>
          <cell r="P1272" t="str">
            <v>TUCSON</v>
          </cell>
          <cell r="R1272" t="str">
            <v>Q</v>
          </cell>
          <cell r="S1272" t="str">
            <v>MOUNTAIN WEST</v>
          </cell>
          <cell r="T1272" t="str">
            <v>TERRY BEELER</v>
          </cell>
          <cell r="U1272" t="str">
            <v>QWEST CORPORATION</v>
          </cell>
          <cell r="V1272" t="e">
            <v>#N/A</v>
          </cell>
          <cell r="W1272" t="e">
            <v>#N/A</v>
          </cell>
          <cell r="X1272" t="e">
            <v>#N/A</v>
          </cell>
          <cell r="Y1272" t="e">
            <v>#N/A</v>
          </cell>
          <cell r="Z1272" t="e">
            <v>#N/A</v>
          </cell>
          <cell r="AA1272" t="e">
            <v>#N/A</v>
          </cell>
          <cell r="AB1272" t="e">
            <v>#N/A</v>
          </cell>
          <cell r="AC1272">
            <v>31.871110999999999</v>
          </cell>
          <cell r="AD1272">
            <v>-110.994164</v>
          </cell>
          <cell r="AE1272" t="e">
            <v>#N/A</v>
          </cell>
          <cell r="AF1272" t="e">
            <v>#N/A</v>
          </cell>
          <cell r="AG1272" t="e">
            <v>#N/A</v>
          </cell>
          <cell r="AH1272" t="e">
            <v>#N/A</v>
          </cell>
          <cell r="AI1272" t="e">
            <v>#N/A</v>
          </cell>
          <cell r="AJ1272" t="e">
            <v>#N/A</v>
          </cell>
          <cell r="AK1272" t="e">
            <v>#N/A</v>
          </cell>
        </row>
        <row r="1273">
          <cell r="A1273" t="str">
            <v>HYDNAZMA</v>
          </cell>
          <cell r="B1273" t="str">
            <v>AZ</v>
          </cell>
          <cell r="C1273" t="str">
            <v>AZ</v>
          </cell>
          <cell r="D1273" t="str">
            <v>HAYDEN</v>
          </cell>
          <cell r="E1273" t="str">
            <v>KRNYAZMARS1</v>
          </cell>
          <cell r="F1273">
            <v>668</v>
          </cell>
          <cell r="G1273"/>
          <cell r="H1273"/>
          <cell r="I1273">
            <v>9174</v>
          </cell>
          <cell r="J1273">
            <v>6495</v>
          </cell>
          <cell r="K1273" t="str">
            <v>T600</v>
          </cell>
          <cell r="L1273" t="str">
            <v>9636</v>
          </cell>
          <cell r="M1273" t="str">
            <v>QWEST CORPORATION</v>
          </cell>
          <cell r="N1273" t="str">
            <v>HYDNAZMA</v>
          </cell>
          <cell r="O1273" t="str">
            <v>HAYDEN</v>
          </cell>
          <cell r="P1273"/>
          <cell r="Q1273"/>
          <cell r="R1273" t="str">
            <v>Q</v>
          </cell>
          <cell r="S1273" t="str">
            <v>MOUNTAIN WEST</v>
          </cell>
          <cell r="T1273" t="str">
            <v>TERRY BEELER</v>
          </cell>
          <cell r="U1273" t="str">
            <v>QWEST CORPORATION</v>
          </cell>
          <cell r="V1273" t="e">
            <v>#N/A</v>
          </cell>
          <cell r="W1273" t="e">
            <v>#N/A</v>
          </cell>
          <cell r="X1273" t="e">
            <v>#N/A</v>
          </cell>
          <cell r="Y1273" t="e">
            <v>#N/A</v>
          </cell>
          <cell r="Z1273" t="e">
            <v>#N/A</v>
          </cell>
          <cell r="AA1273" t="e">
            <v>#N/A</v>
          </cell>
          <cell r="AB1273" t="e">
            <v>#N/A</v>
          </cell>
          <cell r="AC1273">
            <v>33.004165999999998</v>
          </cell>
          <cell r="AD1273">
            <v>-110.78527800000001</v>
          </cell>
          <cell r="AE1273" t="e">
            <v>#N/A</v>
          </cell>
          <cell r="AF1273" t="e">
            <v>#N/A</v>
          </cell>
          <cell r="AG1273" t="e">
            <v>#N/A</v>
          </cell>
          <cell r="AH1273" t="e">
            <v>#N/A</v>
          </cell>
          <cell r="AI1273" t="e">
            <v>#N/A</v>
          </cell>
          <cell r="AJ1273" t="e">
            <v>#N/A</v>
          </cell>
          <cell r="AK1273" t="e">
            <v>#N/A</v>
          </cell>
        </row>
        <row r="1274">
          <cell r="A1274" t="str">
            <v>GNVYILXD</v>
          </cell>
          <cell r="B1274" t="str">
            <v>IL</v>
          </cell>
          <cell r="C1274" t="str">
            <v>IL</v>
          </cell>
          <cell r="D1274" t="str">
            <v>GREEN VALLEY</v>
          </cell>
          <cell r="E1274" t="str">
            <v>GNVYILXDRS0</v>
          </cell>
          <cell r="F1274">
            <v>368</v>
          </cell>
          <cell r="G1274" t="str">
            <v>309352</v>
          </cell>
          <cell r="H1274">
            <v>3572</v>
          </cell>
          <cell r="I1274">
            <v>6421</v>
          </cell>
          <cell r="J1274">
            <v>3572</v>
          </cell>
          <cell r="K1274" t="str">
            <v>T820</v>
          </cell>
          <cell r="L1274" t="str">
            <v>1057</v>
          </cell>
          <cell r="M1274" t="str">
            <v>GALLATIN RIVER COMMUNICATIONS</v>
          </cell>
          <cell r="N1274" t="str">
            <v>GNVYIL</v>
          </cell>
          <cell r="O1274" t="str">
            <v>GREEN VALLEY</v>
          </cell>
          <cell r="P1274" t="str">
            <v>GREEN VLY</v>
          </cell>
          <cell r="Q1274"/>
          <cell r="R1274" t="str">
            <v>CT</v>
          </cell>
          <cell r="S1274" t="str">
            <v>MIDWEST</v>
          </cell>
          <cell r="T1274" t="str">
            <v>DUANE RING</v>
          </cell>
          <cell r="U1274" t="str">
            <v>Gallatin River Communications, Inc.</v>
          </cell>
          <cell r="V1274" t="str">
            <v>Madison River Tel FCC #1 Sect 17</v>
          </cell>
          <cell r="W1274">
            <v>1057</v>
          </cell>
          <cell r="X1274" t="str">
            <v>PEORIA ILLINOIS</v>
          </cell>
          <cell r="Y1274">
            <v>6421</v>
          </cell>
          <cell r="Z1274">
            <v>3572</v>
          </cell>
          <cell r="AA1274">
            <v>0</v>
          </cell>
          <cell r="AB1274">
            <v>0</v>
          </cell>
          <cell r="AC1274">
            <v>40.408078229555301</v>
          </cell>
          <cell r="AD1274">
            <v>-89.644759194675842</v>
          </cell>
          <cell r="AE1274" t="str">
            <v>105 E MAIN ST</v>
          </cell>
          <cell r="AF1274" t="str">
            <v>GREEN VALLEY</v>
          </cell>
          <cell r="AG1274" t="str">
            <v>61534</v>
          </cell>
          <cell r="AH1274">
            <v>0</v>
          </cell>
          <cell r="AI1274" t="str">
            <v>-</v>
          </cell>
          <cell r="AJ1274" t="str">
            <v>-</v>
          </cell>
          <cell r="AK1274" t="str">
            <v>X</v>
          </cell>
        </row>
        <row r="1275">
          <cell r="A1275" t="str">
            <v>GNWDARXA</v>
          </cell>
          <cell r="B1275" t="str">
            <v>AR</v>
          </cell>
          <cell r="C1275" t="str">
            <v>AR</v>
          </cell>
          <cell r="D1275" t="str">
            <v>GREENWOOD</v>
          </cell>
          <cell r="E1275" t="str">
            <v>GNWDARXADS1</v>
          </cell>
          <cell r="F1275">
            <v>526</v>
          </cell>
          <cell r="G1275" t="str">
            <v>479996</v>
          </cell>
          <cell r="H1275">
            <v>3814</v>
          </cell>
          <cell r="I1275">
            <v>7774</v>
          </cell>
          <cell r="J1275">
            <v>3814</v>
          </cell>
          <cell r="K1275" t="str">
            <v>T090</v>
          </cell>
          <cell r="L1275" t="str">
            <v>1142</v>
          </cell>
          <cell r="M1275" t="str">
            <v>CENTURYTEL NW AR-RUSSELVL</v>
          </cell>
          <cell r="N1275" t="str">
            <v>GRWDAR</v>
          </cell>
          <cell r="O1275" t="str">
            <v>GREENWOOD</v>
          </cell>
          <cell r="P1275" t="str">
            <v>GREENWOOD</v>
          </cell>
          <cell r="R1275" t="str">
            <v>CT</v>
          </cell>
          <cell r="S1275" t="str">
            <v>EAST</v>
          </cell>
          <cell r="T1275" t="str">
            <v>KEVIN MCCARTER</v>
          </cell>
          <cell r="U1275" t="str">
            <v>CenturyTel of Northwest Arkansas, LLC</v>
          </cell>
          <cell r="V1275" t="str">
            <v>CenturyTel FCC # 7</v>
          </cell>
          <cell r="W1275">
            <v>1142</v>
          </cell>
          <cell r="X1275" t="str">
            <v>FORT SMITH ARKANSAS</v>
          </cell>
          <cell r="Y1275">
            <v>7774</v>
          </cell>
          <cell r="Z1275">
            <v>3814</v>
          </cell>
          <cell r="AA1275">
            <v>0</v>
          </cell>
          <cell r="AB1275">
            <v>0</v>
          </cell>
          <cell r="AC1275">
            <v>35.213488660283204</v>
          </cell>
          <cell r="AD1275">
            <v>-94.254612848070025</v>
          </cell>
          <cell r="AE1275" t="str">
            <v>19 N MAIN ST</v>
          </cell>
          <cell r="AF1275" t="str">
            <v>GREENWOOD</v>
          </cell>
          <cell r="AG1275" t="str">
            <v>72936</v>
          </cell>
          <cell r="AH1275">
            <v>0</v>
          </cell>
          <cell r="AI1275" t="str">
            <v>X</v>
          </cell>
          <cell r="AJ1275" t="str">
            <v>X</v>
          </cell>
          <cell r="AK1275" t="str">
            <v>-</v>
          </cell>
        </row>
        <row r="1276">
          <cell r="A1276" t="str">
            <v>GNWDFLXA</v>
          </cell>
          <cell r="B1276" t="str">
            <v>FL</v>
          </cell>
          <cell r="C1276" t="str">
            <v>FL</v>
          </cell>
          <cell r="D1276" t="str">
            <v>GREENWOOD</v>
          </cell>
          <cell r="E1276" t="str">
            <v>GNWDFLXARS0</v>
          </cell>
          <cell r="F1276">
            <v>450</v>
          </cell>
          <cell r="G1276" t="str">
            <v>850594</v>
          </cell>
          <cell r="H1276">
            <v>1905</v>
          </cell>
          <cell r="I1276">
            <v>7877</v>
          </cell>
          <cell r="J1276">
            <v>1905</v>
          </cell>
          <cell r="K1276" t="str">
            <v>T863</v>
          </cell>
          <cell r="L1276" t="str">
            <v>0340</v>
          </cell>
          <cell r="M1276" t="str">
            <v>EMBARQ FLORIDA INC. (CENTRAL)</v>
          </cell>
          <cell r="N1276" t="str">
            <v>GNWDFL</v>
          </cell>
          <cell r="O1276" t="str">
            <v>GREENWOOD</v>
          </cell>
          <cell r="P1276" t="str">
            <v>GREENWOOD</v>
          </cell>
          <cell r="R1276" t="str">
            <v>EQ</v>
          </cell>
          <cell r="S1276" t="str">
            <v>EAST</v>
          </cell>
          <cell r="T1276" t="str">
            <v>KEVIN MCCARTER</v>
          </cell>
          <cell r="U1276" t="str">
            <v>EMBARQ FLORIDA INC. (CENTRAL)</v>
          </cell>
          <cell r="V1276" t="e">
            <v>#N/A</v>
          </cell>
          <cell r="W1276" t="e">
            <v>#N/A</v>
          </cell>
          <cell r="X1276" t="e">
            <v>#N/A</v>
          </cell>
          <cell r="Y1276" t="e">
            <v>#N/A</v>
          </cell>
          <cell r="Z1276" t="e">
            <v>#N/A</v>
          </cell>
          <cell r="AA1276" t="e">
            <v>#N/A</v>
          </cell>
          <cell r="AB1276" t="e">
            <v>#N/A</v>
          </cell>
          <cell r="AC1276">
            <v>30.868043</v>
          </cell>
          <cell r="AD1276">
            <v>-85.162148000000002</v>
          </cell>
          <cell r="AE1276" t="e">
            <v>#N/A</v>
          </cell>
          <cell r="AF1276" t="e">
            <v>#N/A</v>
          </cell>
          <cell r="AG1276" t="e">
            <v>#N/A</v>
          </cell>
          <cell r="AH1276" t="e">
            <v>#N/A</v>
          </cell>
          <cell r="AI1276" t="e">
            <v>#N/A</v>
          </cell>
          <cell r="AJ1276" t="e">
            <v>#N/A</v>
          </cell>
          <cell r="AK1276" t="e">
            <v>#N/A</v>
          </cell>
        </row>
        <row r="1277">
          <cell r="A1277" t="str">
            <v>GNWDSCXB</v>
          </cell>
          <cell r="B1277" t="str">
            <v>SC</v>
          </cell>
          <cell r="C1277" t="str">
            <v>SC</v>
          </cell>
          <cell r="D1277" t="str">
            <v>GREENWOOD SOUTH</v>
          </cell>
          <cell r="E1277" t="str">
            <v>GNWDSCXBRS0</v>
          </cell>
          <cell r="F1277">
            <v>430</v>
          </cell>
          <cell r="G1277" t="str">
            <v>864227</v>
          </cell>
          <cell r="H1277">
            <v>1776</v>
          </cell>
          <cell r="I1277">
            <v>6975</v>
          </cell>
          <cell r="J1277">
            <v>1776</v>
          </cell>
          <cell r="K1277" t="str">
            <v>T862</v>
          </cell>
          <cell r="L1277" t="str">
            <v>0506</v>
          </cell>
          <cell r="M1277" t="str">
            <v>UNITED TELEPHONE CO CAROLINAS</v>
          </cell>
          <cell r="N1277" t="str">
            <v>GNWDSC</v>
          </cell>
          <cell r="O1277" t="str">
            <v>GREENWOOD</v>
          </cell>
          <cell r="P1277" t="str">
            <v>GREENWOOD</v>
          </cell>
          <cell r="R1277" t="str">
            <v>EQ</v>
          </cell>
          <cell r="S1277" t="str">
            <v>EAST</v>
          </cell>
          <cell r="T1277" t="str">
            <v>KEVIN MCCARTER</v>
          </cell>
          <cell r="U1277" t="str">
            <v>UNITED TELEPHONE CO CAROLINAS</v>
          </cell>
          <cell r="V1277" t="e">
            <v>#N/A</v>
          </cell>
          <cell r="W1277" t="e">
            <v>#N/A</v>
          </cell>
          <cell r="X1277" t="e">
            <v>#N/A</v>
          </cell>
          <cell r="Y1277" t="e">
            <v>#N/A</v>
          </cell>
          <cell r="Z1277" t="e">
            <v>#N/A</v>
          </cell>
          <cell r="AA1277" t="e">
            <v>#N/A</v>
          </cell>
          <cell r="AB1277" t="e">
            <v>#N/A</v>
          </cell>
          <cell r="AC1277">
            <v>34.159858</v>
          </cell>
          <cell r="AD1277">
            <v>-82.139628000000002</v>
          </cell>
          <cell r="AE1277" t="e">
            <v>#N/A</v>
          </cell>
          <cell r="AF1277" t="e">
            <v>#N/A</v>
          </cell>
          <cell r="AG1277" t="e">
            <v>#N/A</v>
          </cell>
          <cell r="AH1277" t="e">
            <v>#N/A</v>
          </cell>
          <cell r="AI1277" t="e">
            <v>#N/A</v>
          </cell>
          <cell r="AJ1277" t="e">
            <v>#N/A</v>
          </cell>
          <cell r="AK1277" t="e">
            <v>#N/A</v>
          </cell>
        </row>
        <row r="1278">
          <cell r="A1278" t="str">
            <v>GNWDSCXC</v>
          </cell>
          <cell r="B1278" t="str">
            <v>SC</v>
          </cell>
          <cell r="C1278" t="str">
            <v>SC</v>
          </cell>
          <cell r="D1278" t="str">
            <v>GREENWOOD</v>
          </cell>
          <cell r="E1278" t="str">
            <v>GNWDSCXC0MD</v>
          </cell>
          <cell r="F1278">
            <v>430</v>
          </cell>
          <cell r="G1278" t="str">
            <v>864396</v>
          </cell>
          <cell r="H1278">
            <v>1784</v>
          </cell>
          <cell r="I1278">
            <v>6974</v>
          </cell>
          <cell r="J1278">
            <v>1784</v>
          </cell>
          <cell r="K1278" t="str">
            <v>T862</v>
          </cell>
          <cell r="L1278" t="str">
            <v>0506</v>
          </cell>
          <cell r="M1278" t="str">
            <v>UNITED TELEPHONE CO CAROLINAS</v>
          </cell>
          <cell r="N1278" t="str">
            <v>GNWDSC</v>
          </cell>
          <cell r="O1278" t="str">
            <v>GREENWOOD</v>
          </cell>
          <cell r="P1278" t="str">
            <v>GREENWOOD</v>
          </cell>
          <cell r="R1278" t="str">
            <v>EQ</v>
          </cell>
          <cell r="S1278" t="str">
            <v>EAST</v>
          </cell>
          <cell r="T1278" t="str">
            <v>KEVIN MCCARTER</v>
          </cell>
          <cell r="U1278" t="str">
            <v>UNITED TELEPHONE CO CAROLINAS</v>
          </cell>
          <cell r="V1278" t="e">
            <v>#N/A</v>
          </cell>
          <cell r="W1278" t="e">
            <v>#N/A</v>
          </cell>
          <cell r="X1278" t="e">
            <v>#N/A</v>
          </cell>
          <cell r="Y1278" t="e">
            <v>#N/A</v>
          </cell>
          <cell r="Z1278" t="e">
            <v>#N/A</v>
          </cell>
          <cell r="AA1278" t="e">
            <v>#N/A</v>
          </cell>
          <cell r="AB1278" t="e">
            <v>#N/A</v>
          </cell>
          <cell r="AC1278">
            <v>34.190508999999999</v>
          </cell>
          <cell r="AD1278">
            <v>-82.162825999999995</v>
          </cell>
          <cell r="AE1278" t="e">
            <v>#N/A</v>
          </cell>
          <cell r="AF1278" t="e">
            <v>#N/A</v>
          </cell>
          <cell r="AG1278" t="e">
            <v>#N/A</v>
          </cell>
          <cell r="AH1278" t="e">
            <v>#N/A</v>
          </cell>
          <cell r="AI1278" t="e">
            <v>#N/A</v>
          </cell>
          <cell r="AJ1278" t="e">
            <v>#N/A</v>
          </cell>
          <cell r="AK1278" t="e">
            <v>#N/A</v>
          </cell>
        </row>
        <row r="1279">
          <cell r="A1279" t="str">
            <v>GOLDARXA</v>
          </cell>
          <cell r="B1279" t="str">
            <v>AR</v>
          </cell>
          <cell r="C1279" t="str">
            <v>AR</v>
          </cell>
          <cell r="D1279" t="str">
            <v>GOULD</v>
          </cell>
          <cell r="E1279" t="str">
            <v>GOLDARXARS0</v>
          </cell>
          <cell r="F1279">
            <v>530</v>
          </cell>
          <cell r="G1279" t="str">
            <v>870263</v>
          </cell>
          <cell r="H1279">
            <v>3263</v>
          </cell>
          <cell r="I1279">
            <v>7815</v>
          </cell>
          <cell r="J1279">
            <v>3263</v>
          </cell>
          <cell r="K1279" t="str">
            <v>T090</v>
          </cell>
          <cell r="L1279" t="str">
            <v>1142</v>
          </cell>
          <cell r="M1279" t="str">
            <v>CENTURYTEL NW AR-RUSSELVL</v>
          </cell>
          <cell r="N1279" t="str">
            <v>GOLDAR</v>
          </cell>
          <cell r="O1279" t="str">
            <v>GOULD</v>
          </cell>
          <cell r="P1279" t="str">
            <v>GOULD</v>
          </cell>
          <cell r="R1279" t="str">
            <v>CT</v>
          </cell>
          <cell r="S1279" t="str">
            <v>EAST</v>
          </cell>
          <cell r="T1279" t="str">
            <v>KEVIN MCCARTER</v>
          </cell>
          <cell r="U1279" t="str">
            <v>CenturyTel of Northwest Arkansas, LLC</v>
          </cell>
          <cell r="V1279" t="str">
            <v>CenturyTel FCC # 7</v>
          </cell>
          <cell r="W1279">
            <v>1142</v>
          </cell>
          <cell r="X1279" t="str">
            <v>PINE BLUFF ARKANSAS</v>
          </cell>
          <cell r="Y1279">
            <v>7815</v>
          </cell>
          <cell r="Z1279">
            <v>3264</v>
          </cell>
          <cell r="AA1279">
            <v>0</v>
          </cell>
          <cell r="AB1279">
            <v>-1</v>
          </cell>
          <cell r="AC1279">
            <v>33.98827630350344</v>
          </cell>
          <cell r="AD1279">
            <v>-91.565741759200677</v>
          </cell>
          <cell r="AE1279" t="str">
            <v>N MAIN ST &amp; MAPLE ST</v>
          </cell>
          <cell r="AF1279" t="str">
            <v>GOULD</v>
          </cell>
          <cell r="AG1279" t="str">
            <v>71643</v>
          </cell>
          <cell r="AH1279">
            <v>0</v>
          </cell>
          <cell r="AI1279" t="str">
            <v>X</v>
          </cell>
          <cell r="AJ1279" t="str">
            <v>-</v>
          </cell>
          <cell r="AK1279" t="str">
            <v>X</v>
          </cell>
        </row>
        <row r="1280">
          <cell r="A1280" t="str">
            <v>GOMROHXA</v>
          </cell>
          <cell r="B1280" t="str">
            <v>OH</v>
          </cell>
          <cell r="C1280" t="str">
            <v>OH</v>
          </cell>
          <cell r="D1280" t="str">
            <v>GOMER/RIMER</v>
          </cell>
          <cell r="E1280" t="str">
            <v>GOMROHXARS1</v>
          </cell>
          <cell r="F1280">
            <v>923</v>
          </cell>
          <cell r="G1280" t="str">
            <v>419642</v>
          </cell>
          <cell r="H1280">
            <v>2822</v>
          </cell>
          <cell r="I1280">
            <v>5908</v>
          </cell>
          <cell r="J1280">
            <v>2822</v>
          </cell>
          <cell r="K1280" t="str">
            <v>T855</v>
          </cell>
          <cell r="L1280" t="str">
            <v>0661</v>
          </cell>
          <cell r="M1280" t="str">
            <v>UNITED TEL. CO. OF OHIO</v>
          </cell>
          <cell r="N1280" t="str">
            <v>GOMROH</v>
          </cell>
          <cell r="O1280" t="str">
            <v>GOMER/RIMER</v>
          </cell>
          <cell r="P1280" t="str">
            <v>GOMER</v>
          </cell>
          <cell r="R1280" t="str">
            <v>EQ</v>
          </cell>
          <cell r="S1280" t="str">
            <v>MIDWEST</v>
          </cell>
          <cell r="T1280" t="str">
            <v>DUANE RING</v>
          </cell>
          <cell r="U1280" t="str">
            <v>UNITED TEL. CO. OF OHIO</v>
          </cell>
          <cell r="V1280" t="e">
            <v>#N/A</v>
          </cell>
          <cell r="W1280" t="e">
            <v>#N/A</v>
          </cell>
          <cell r="X1280" t="e">
            <v>#N/A</v>
          </cell>
          <cell r="Y1280" t="e">
            <v>#N/A</v>
          </cell>
          <cell r="Z1280" t="e">
            <v>#N/A</v>
          </cell>
          <cell r="AA1280" t="e">
            <v>#N/A</v>
          </cell>
          <cell r="AB1280" t="e">
            <v>#N/A</v>
          </cell>
          <cell r="AC1280">
            <v>40.845287999999996</v>
          </cell>
          <cell r="AD1280">
            <v>-84.185319000000007</v>
          </cell>
          <cell r="AE1280" t="e">
            <v>#N/A</v>
          </cell>
          <cell r="AF1280" t="e">
            <v>#N/A</v>
          </cell>
          <cell r="AG1280" t="e">
            <v>#N/A</v>
          </cell>
          <cell r="AH1280" t="e">
            <v>#N/A</v>
          </cell>
          <cell r="AI1280" t="e">
            <v>#N/A</v>
          </cell>
          <cell r="AJ1280" t="e">
            <v>#N/A</v>
          </cell>
          <cell r="AK1280" t="e">
            <v>#N/A</v>
          </cell>
        </row>
        <row r="1281">
          <cell r="A1281" t="str">
            <v>GORDALXA</v>
          </cell>
          <cell r="B1281" t="str">
            <v>AL</v>
          </cell>
          <cell r="C1281" t="str">
            <v>AL</v>
          </cell>
          <cell r="D1281" t="str">
            <v>GORDO</v>
          </cell>
          <cell r="E1281" t="str">
            <v>GORDALXADS0</v>
          </cell>
          <cell r="F1281">
            <v>476</v>
          </cell>
          <cell r="G1281" t="str">
            <v>205364</v>
          </cell>
          <cell r="H1281">
            <v>2603</v>
          </cell>
          <cell r="I1281">
            <v>7648</v>
          </cell>
          <cell r="J1281">
            <v>2603</v>
          </cell>
          <cell r="K1281" t="str">
            <v>T801</v>
          </cell>
          <cell r="L1281" t="str">
            <v>9789</v>
          </cell>
          <cell r="M1281" t="str">
            <v>CENTURYTEL TEL AL LLC (NORTHERN)</v>
          </cell>
          <cell r="N1281" t="str">
            <v>GORDAL</v>
          </cell>
          <cell r="O1281" t="str">
            <v>GORDO</v>
          </cell>
          <cell r="P1281" t="str">
            <v>GORDO</v>
          </cell>
          <cell r="R1281" t="str">
            <v>CT</v>
          </cell>
          <cell r="S1281" t="str">
            <v>EAST</v>
          </cell>
          <cell r="T1281" t="str">
            <v>KEVIN MCCARTER</v>
          </cell>
          <cell r="U1281" t="str">
            <v>CenturyTel of Alabama, LLC</v>
          </cell>
          <cell r="V1281" t="str">
            <v>CenturyTel FCC #2 and #3</v>
          </cell>
          <cell r="W1281">
            <v>9789</v>
          </cell>
          <cell r="X1281" t="str">
            <v>BIRMINGHAM ALABAMA</v>
          </cell>
          <cell r="Y1281">
            <v>7648</v>
          </cell>
          <cell r="Z1281">
            <v>2603</v>
          </cell>
          <cell r="AA1281">
            <v>0</v>
          </cell>
          <cell r="AB1281">
            <v>0</v>
          </cell>
          <cell r="AC1281">
            <v>33.323852280414798</v>
          </cell>
          <cell r="AD1281">
            <v>-87.903165010268836</v>
          </cell>
          <cell r="AE1281" t="str">
            <v>406 CHURCH ST</v>
          </cell>
          <cell r="AF1281" t="str">
            <v>GORDO</v>
          </cell>
          <cell r="AG1281" t="str">
            <v>35466</v>
          </cell>
          <cell r="AH1281">
            <v>0</v>
          </cell>
          <cell r="AI1281" t="str">
            <v>X</v>
          </cell>
          <cell r="AJ1281" t="str">
            <v>X</v>
          </cell>
          <cell r="AK1281" t="str">
            <v>-</v>
          </cell>
        </row>
        <row r="1282">
          <cell r="A1282" t="str">
            <v>GORNMOXA</v>
          </cell>
          <cell r="B1282" t="str">
            <v>MO</v>
          </cell>
          <cell r="C1282" t="str">
            <v>MO</v>
          </cell>
          <cell r="D1282" t="str">
            <v>GORIN</v>
          </cell>
          <cell r="E1282" t="str">
            <v>GORNMOXARS0</v>
          </cell>
          <cell r="F1282">
            <v>524</v>
          </cell>
          <cell r="G1282" t="str">
            <v>660282</v>
          </cell>
          <cell r="H1282">
            <v>3924</v>
          </cell>
          <cell r="I1282">
            <v>6602</v>
          </cell>
          <cell r="J1282">
            <v>3924</v>
          </cell>
          <cell r="K1282" t="str">
            <v>T095</v>
          </cell>
          <cell r="L1282" t="str">
            <v>1151</v>
          </cell>
          <cell r="M1282" t="str">
            <v>SPECTRA COMMUNICATIONS GROUP LLC</v>
          </cell>
          <cell r="N1282" t="str">
            <v>GORNMO</v>
          </cell>
          <cell r="O1282" t="str">
            <v>GORIN</v>
          </cell>
          <cell r="P1282" t="str">
            <v>GORIN</v>
          </cell>
          <cell r="R1282" t="str">
            <v>CT</v>
          </cell>
          <cell r="S1282" t="str">
            <v>MIDWEST</v>
          </cell>
          <cell r="T1282" t="str">
            <v>DUANE RING</v>
          </cell>
          <cell r="U1282" t="str">
            <v>Spectra Communications Group, LLC</v>
          </cell>
          <cell r="V1282" t="str">
            <v>CenturyTel FCC #1</v>
          </cell>
          <cell r="W1282">
            <v>1151</v>
          </cell>
          <cell r="X1282" t="str">
            <v>KANSAS CITY MISSOURI</v>
          </cell>
          <cell r="Y1282">
            <v>6602</v>
          </cell>
          <cell r="Z1282">
            <v>3924</v>
          </cell>
          <cell r="AA1282">
            <v>0</v>
          </cell>
          <cell r="AB1282">
            <v>0</v>
          </cell>
          <cell r="AC1282">
            <v>40.364679052213013</v>
          </cell>
          <cell r="AD1282">
            <v>-92.024669484456538</v>
          </cell>
          <cell r="AE1282" t="str">
            <v>STATE ST &amp; JACKSON ST</v>
          </cell>
          <cell r="AF1282" t="str">
            <v>GORIN</v>
          </cell>
          <cell r="AG1282" t="str">
            <v>63543</v>
          </cell>
          <cell r="AH1282">
            <v>0</v>
          </cell>
          <cell r="AI1282" t="str">
            <v>X</v>
          </cell>
          <cell r="AJ1282" t="str">
            <v>-</v>
          </cell>
          <cell r="AK1282" t="str">
            <v>X</v>
          </cell>
        </row>
        <row r="1283">
          <cell r="A1283" t="str">
            <v>GOWRMOXA</v>
          </cell>
          <cell r="B1283" t="str">
            <v>MO</v>
          </cell>
          <cell r="C1283" t="str">
            <v>MO</v>
          </cell>
          <cell r="D1283" t="str">
            <v>GOWER</v>
          </cell>
          <cell r="E1283" t="str">
            <v>GOWRMOXARS1</v>
          </cell>
          <cell r="F1283">
            <v>524</v>
          </cell>
          <cell r="G1283" t="str">
            <v>816424</v>
          </cell>
          <cell r="H1283">
            <v>4250</v>
          </cell>
          <cell r="I1283">
            <v>6926</v>
          </cell>
          <cell r="J1283">
            <v>4250</v>
          </cell>
          <cell r="K1283" t="str">
            <v>T095</v>
          </cell>
          <cell r="L1283" t="str">
            <v>1151</v>
          </cell>
          <cell r="M1283" t="str">
            <v>SPECTRA COMMUNICATIONS GROUP LLC</v>
          </cell>
          <cell r="N1283" t="str">
            <v>GOWRMO</v>
          </cell>
          <cell r="O1283" t="str">
            <v>GOWER</v>
          </cell>
          <cell r="P1283" t="str">
            <v>GOWER</v>
          </cell>
          <cell r="R1283" t="str">
            <v>CT</v>
          </cell>
          <cell r="S1283" t="str">
            <v>MIDWEST</v>
          </cell>
          <cell r="T1283" t="str">
            <v>DUANE RING</v>
          </cell>
          <cell r="U1283" t="str">
            <v>Spectra Communications Group, LLC</v>
          </cell>
          <cell r="V1283" t="str">
            <v>CenturyTel FCC #1</v>
          </cell>
          <cell r="W1283">
            <v>1151</v>
          </cell>
          <cell r="X1283" t="str">
            <v>KANSAS CITY MISSOURI</v>
          </cell>
          <cell r="Y1283">
            <v>6926</v>
          </cell>
          <cell r="Z1283">
            <v>4250</v>
          </cell>
          <cell r="AA1283">
            <v>0</v>
          </cell>
          <cell r="AB1283">
            <v>0</v>
          </cell>
          <cell r="AC1283">
            <v>39.617710509825308</v>
          </cell>
          <cell r="AD1283">
            <v>-94.599864308524673</v>
          </cell>
          <cell r="AE1283" t="str">
            <v>409 HALLAR AVE</v>
          </cell>
          <cell r="AF1283" t="str">
            <v>GOWER</v>
          </cell>
          <cell r="AG1283" t="str">
            <v>64454</v>
          </cell>
          <cell r="AH1283">
            <v>0</v>
          </cell>
          <cell r="AI1283" t="str">
            <v>X</v>
          </cell>
          <cell r="AJ1283" t="str">
            <v>-</v>
          </cell>
          <cell r="AK1283" t="str">
            <v>X</v>
          </cell>
        </row>
        <row r="1284">
          <cell r="A1284" t="str">
            <v>GRACIDMA</v>
          </cell>
          <cell r="B1284" t="str">
            <v>ID</v>
          </cell>
          <cell r="C1284" t="str">
            <v>ID</v>
          </cell>
          <cell r="D1284" t="str">
            <v>GRACE</v>
          </cell>
          <cell r="E1284" t="str">
            <v>GRACIDMARS1</v>
          </cell>
          <cell r="F1284">
            <v>652</v>
          </cell>
          <cell r="G1284" t="str">
            <v>208425</v>
          </cell>
          <cell r="H1284">
            <v>7125</v>
          </cell>
          <cell r="I1284">
            <v>7185</v>
          </cell>
          <cell r="J1284">
            <v>7125</v>
          </cell>
          <cell r="K1284" t="str">
            <v>T600</v>
          </cell>
          <cell r="L1284" t="str">
            <v>9636</v>
          </cell>
          <cell r="M1284" t="str">
            <v>QWEST CORPORATION</v>
          </cell>
          <cell r="N1284" t="str">
            <v>GRACIDMA</v>
          </cell>
          <cell r="O1284" t="str">
            <v>GRACE</v>
          </cell>
          <cell r="P1284" t="str">
            <v>POCATELLO</v>
          </cell>
          <cell r="R1284" t="str">
            <v>Q</v>
          </cell>
          <cell r="S1284" t="str">
            <v>WEST</v>
          </cell>
          <cell r="T1284" t="str">
            <v>BRIAN STADING</v>
          </cell>
          <cell r="U1284" t="str">
            <v>QWEST CORPORATION</v>
          </cell>
          <cell r="V1284" t="e">
            <v>#N/A</v>
          </cell>
          <cell r="W1284" t="e">
            <v>#N/A</v>
          </cell>
          <cell r="X1284" t="e">
            <v>#N/A</v>
          </cell>
          <cell r="Y1284" t="e">
            <v>#N/A</v>
          </cell>
          <cell r="Z1284" t="e">
            <v>#N/A</v>
          </cell>
          <cell r="AA1284" t="e">
            <v>#N/A</v>
          </cell>
          <cell r="AB1284" t="e">
            <v>#N/A</v>
          </cell>
          <cell r="AC1284">
            <v>42.575279000000002</v>
          </cell>
          <cell r="AD1284">
            <v>-111.730553</v>
          </cell>
          <cell r="AE1284" t="e">
            <v>#N/A</v>
          </cell>
          <cell r="AF1284" t="e">
            <v>#N/A</v>
          </cell>
          <cell r="AG1284" t="e">
            <v>#N/A</v>
          </cell>
          <cell r="AH1284" t="e">
            <v>#N/A</v>
          </cell>
          <cell r="AI1284" t="e">
            <v>#N/A</v>
          </cell>
          <cell r="AJ1284" t="e">
            <v>#N/A</v>
          </cell>
          <cell r="AK1284" t="e">
            <v>#N/A</v>
          </cell>
        </row>
        <row r="1285">
          <cell r="A1285" t="str">
            <v>GRATWIXA</v>
          </cell>
          <cell r="B1285" t="str">
            <v>WI</v>
          </cell>
          <cell r="C1285" t="str">
            <v>WI</v>
          </cell>
          <cell r="D1285" t="str">
            <v>GRATIOT</v>
          </cell>
          <cell r="E1285" t="str">
            <v>GRATWIXARS0</v>
          </cell>
          <cell r="F1285">
            <v>354</v>
          </cell>
          <cell r="G1285" t="str">
            <v>608922</v>
          </cell>
          <cell r="H1285">
            <v>3839</v>
          </cell>
          <cell r="I1285">
            <v>6029</v>
          </cell>
          <cell r="J1285">
            <v>3839</v>
          </cell>
          <cell r="K1285" t="str">
            <v>T098</v>
          </cell>
          <cell r="L1285" t="str">
            <v>1159</v>
          </cell>
          <cell r="M1285" t="str">
            <v>CENTURYTEL CENTRAL WISCONSIN</v>
          </cell>
          <cell r="N1285" t="str">
            <v>GRATWI</v>
          </cell>
          <cell r="O1285" t="str">
            <v>GRATIOT</v>
          </cell>
          <cell r="P1285" t="str">
            <v>GRATIOT</v>
          </cell>
          <cell r="R1285" t="str">
            <v>CT</v>
          </cell>
          <cell r="S1285" t="str">
            <v>MIDWEST</v>
          </cell>
          <cell r="T1285" t="str">
            <v>DUANE RING</v>
          </cell>
          <cell r="U1285" t="str">
            <v>CenturyTel of Central Wisconsin, LLC</v>
          </cell>
          <cell r="V1285" t="str">
            <v>CenturyTel FCC #1</v>
          </cell>
          <cell r="W1285">
            <v>1159</v>
          </cell>
          <cell r="X1285" t="str">
            <v>SOUTHWEST WISCONSIN</v>
          </cell>
          <cell r="Y1285">
            <v>6029</v>
          </cell>
          <cell r="Z1285">
            <v>3839</v>
          </cell>
          <cell r="AA1285">
            <v>0</v>
          </cell>
          <cell r="AB1285">
            <v>0</v>
          </cell>
          <cell r="AC1285">
            <v>42.578679778870864</v>
          </cell>
          <cell r="AD1285">
            <v>-90.024647499482143</v>
          </cell>
          <cell r="AE1285" t="str">
            <v>5795 MAIN ST</v>
          </cell>
          <cell r="AF1285" t="str">
            <v>GRATIOT</v>
          </cell>
          <cell r="AG1285" t="str">
            <v>53541</v>
          </cell>
          <cell r="AH1285">
            <v>0</v>
          </cell>
          <cell r="AI1285" t="str">
            <v>X</v>
          </cell>
          <cell r="AJ1285" t="str">
            <v>-</v>
          </cell>
          <cell r="AK1285" t="str">
            <v>X</v>
          </cell>
        </row>
        <row r="1286">
          <cell r="A1286" t="str">
            <v>GRBLORXA</v>
          </cell>
          <cell r="B1286" t="str">
            <v>OR</v>
          </cell>
          <cell r="C1286" t="str">
            <v>OR</v>
          </cell>
          <cell r="D1286" t="str">
            <v>Garibaldi</v>
          </cell>
          <cell r="E1286" t="str">
            <v>GRBLORXARS0</v>
          </cell>
          <cell r="F1286">
            <v>672</v>
          </cell>
          <cell r="G1286" t="str">
            <v>503322</v>
          </cell>
          <cell r="H1286">
            <v>9104</v>
          </cell>
          <cell r="I1286">
            <v>6804</v>
          </cell>
          <cell r="J1286">
            <v>9104</v>
          </cell>
          <cell r="K1286" t="str">
            <v>T877</v>
          </cell>
          <cell r="L1286" t="str">
            <v>4520</v>
          </cell>
          <cell r="M1286" t="str">
            <v>UNITED TELEPHONE-NORTHWEST</v>
          </cell>
          <cell r="N1286" t="str">
            <v>GRBLOR</v>
          </cell>
          <cell r="O1286" t="str">
            <v>GARIBALDI</v>
          </cell>
          <cell r="P1286" t="str">
            <v>GARIBALDI</v>
          </cell>
          <cell r="R1286" t="str">
            <v>EQ</v>
          </cell>
          <cell r="S1286" t="str">
            <v>WEST</v>
          </cell>
          <cell r="T1286" t="str">
            <v>BRIAN STADING</v>
          </cell>
          <cell r="U1286" t="str">
            <v>UNITED TELEPHONE-NORTHWEST</v>
          </cell>
          <cell r="V1286" t="e">
            <v>#N/A</v>
          </cell>
          <cell r="W1286" t="e">
            <v>#N/A</v>
          </cell>
          <cell r="X1286" t="e">
            <v>#N/A</v>
          </cell>
          <cell r="Y1286" t="e">
            <v>#N/A</v>
          </cell>
          <cell r="Z1286" t="e">
            <v>#N/A</v>
          </cell>
          <cell r="AA1286" t="e">
            <v>#N/A</v>
          </cell>
          <cell r="AB1286" t="e">
            <v>#N/A</v>
          </cell>
          <cell r="AC1286">
            <v>45.559933999999998</v>
          </cell>
          <cell r="AD1286">
            <v>-123.909925</v>
          </cell>
          <cell r="AE1286" t="e">
            <v>#N/A</v>
          </cell>
          <cell r="AF1286" t="e">
            <v>#N/A</v>
          </cell>
          <cell r="AG1286" t="e">
            <v>#N/A</v>
          </cell>
          <cell r="AH1286" t="e">
            <v>#N/A</v>
          </cell>
          <cell r="AI1286" t="e">
            <v>#N/A</v>
          </cell>
          <cell r="AJ1286" t="e">
            <v>#N/A</v>
          </cell>
          <cell r="AK1286" t="e">
            <v>#N/A</v>
          </cell>
        </row>
        <row r="1287">
          <cell r="A1287" t="str">
            <v>GRBLWA01</v>
          </cell>
          <cell r="B1287" t="str">
            <v>WA</v>
          </cell>
          <cell r="C1287" t="str">
            <v>WA</v>
          </cell>
          <cell r="D1287" t="str">
            <v>GREEN BLUFF</v>
          </cell>
          <cell r="E1287" t="str">
            <v>GRBLWA01DS0</v>
          </cell>
          <cell r="F1287">
            <v>676</v>
          </cell>
          <cell r="G1287" t="str">
            <v>509238</v>
          </cell>
          <cell r="H1287">
            <v>8161</v>
          </cell>
          <cell r="I1287">
            <v>6207</v>
          </cell>
          <cell r="J1287">
            <v>8161</v>
          </cell>
          <cell r="K1287" t="str">
            <v>T600</v>
          </cell>
          <cell r="L1287" t="str">
            <v>9638</v>
          </cell>
          <cell r="M1287" t="str">
            <v>QWEST CORPORATION</v>
          </cell>
          <cell r="N1287" t="str">
            <v>GRBLWA01</v>
          </cell>
          <cell r="O1287" t="str">
            <v>GREEN BLUFF</v>
          </cell>
          <cell r="P1287" t="str">
            <v>ELK-GRNBLF</v>
          </cell>
          <cell r="R1287" t="str">
            <v>Q</v>
          </cell>
          <cell r="S1287" t="str">
            <v>WEST</v>
          </cell>
          <cell r="T1287" t="str">
            <v>BRIAN STADING</v>
          </cell>
          <cell r="U1287" t="str">
            <v>QWEST CORPORATION</v>
          </cell>
          <cell r="V1287" t="e">
            <v>#N/A</v>
          </cell>
          <cell r="W1287" t="e">
            <v>#N/A</v>
          </cell>
          <cell r="X1287" t="e">
            <v>#N/A</v>
          </cell>
          <cell r="Y1287" t="e">
            <v>#N/A</v>
          </cell>
          <cell r="Z1287" t="e">
            <v>#N/A</v>
          </cell>
          <cell r="AA1287" t="e">
            <v>#N/A</v>
          </cell>
          <cell r="AB1287" t="e">
            <v>#N/A</v>
          </cell>
          <cell r="AC1287">
            <v>47.827567999999999</v>
          </cell>
          <cell r="AD1287">
            <v>-117.268646</v>
          </cell>
          <cell r="AE1287" t="e">
            <v>#N/A</v>
          </cell>
          <cell r="AF1287" t="e">
            <v>#N/A</v>
          </cell>
          <cell r="AG1287" t="e">
            <v>#N/A</v>
          </cell>
          <cell r="AH1287" t="e">
            <v>#N/A</v>
          </cell>
          <cell r="AI1287" t="e">
            <v>#N/A</v>
          </cell>
          <cell r="AJ1287" t="e">
            <v>#N/A</v>
          </cell>
          <cell r="AK1287" t="e">
            <v>#N/A</v>
          </cell>
        </row>
        <row r="1288">
          <cell r="A1288" t="str">
            <v>GRCNAZMA</v>
          </cell>
          <cell r="B1288" t="str">
            <v>AZ</v>
          </cell>
          <cell r="C1288" t="str">
            <v>AZ</v>
          </cell>
          <cell r="D1288" t="str">
            <v>GRAND CANYON</v>
          </cell>
          <cell r="E1288" t="str">
            <v>GRCNAZMARS1</v>
          </cell>
          <cell r="F1288">
            <v>666</v>
          </cell>
          <cell r="G1288" t="str">
            <v>928638</v>
          </cell>
          <cell r="H1288">
            <v>6886</v>
          </cell>
          <cell r="I1288">
            <v>8584</v>
          </cell>
          <cell r="J1288">
            <v>6886</v>
          </cell>
          <cell r="K1288" t="str">
            <v>T600</v>
          </cell>
          <cell r="L1288" t="str">
            <v>9636</v>
          </cell>
          <cell r="M1288" t="str">
            <v>QWEST CORPORATION</v>
          </cell>
          <cell r="N1288" t="str">
            <v>GRCNAZMA</v>
          </cell>
          <cell r="O1288" t="str">
            <v>GRAND CANYON</v>
          </cell>
          <cell r="P1288" t="str">
            <v>GRANDCNYON</v>
          </cell>
          <cell r="R1288" t="str">
            <v>Q</v>
          </cell>
          <cell r="S1288" t="str">
            <v>MOUNTAIN WEST</v>
          </cell>
          <cell r="T1288" t="str">
            <v>TERRY BEELER</v>
          </cell>
          <cell r="U1288" t="str">
            <v>QWEST CORPORATION</v>
          </cell>
          <cell r="V1288" t="e">
            <v>#N/A</v>
          </cell>
          <cell r="W1288" t="e">
            <v>#N/A</v>
          </cell>
          <cell r="X1288" t="e">
            <v>#N/A</v>
          </cell>
          <cell r="Y1288" t="e">
            <v>#N/A</v>
          </cell>
          <cell r="Z1288" t="e">
            <v>#N/A</v>
          </cell>
          <cell r="AA1288" t="e">
            <v>#N/A</v>
          </cell>
          <cell r="AB1288" t="e">
            <v>#N/A</v>
          </cell>
          <cell r="AC1288">
            <v>36.054167</v>
          </cell>
          <cell r="AD1288">
            <v>-112.13722199999999</v>
          </cell>
          <cell r="AE1288" t="e">
            <v>#N/A</v>
          </cell>
          <cell r="AF1288" t="e">
            <v>#N/A</v>
          </cell>
          <cell r="AG1288" t="e">
            <v>#N/A</v>
          </cell>
          <cell r="AH1288" t="e">
            <v>#N/A</v>
          </cell>
          <cell r="AI1288" t="e">
            <v>#N/A</v>
          </cell>
          <cell r="AJ1288" t="e">
            <v>#N/A</v>
          </cell>
          <cell r="AK1288" t="e">
            <v>#N/A</v>
          </cell>
        </row>
        <row r="1289">
          <cell r="A1289" t="str">
            <v>GRDLKSXA</v>
          </cell>
          <cell r="B1289" t="str">
            <v>KS</v>
          </cell>
          <cell r="C1289" t="str">
            <v>KS</v>
          </cell>
          <cell r="D1289" t="str">
            <v>GRIDLEY</v>
          </cell>
          <cell r="E1289" t="str">
            <v>GRDLKSXARS0</v>
          </cell>
          <cell r="F1289">
            <v>532</v>
          </cell>
          <cell r="G1289" t="str">
            <v>620836</v>
          </cell>
          <cell r="H1289">
            <v>4322</v>
          </cell>
          <cell r="I1289">
            <v>7313</v>
          </cell>
          <cell r="J1289">
            <v>4322</v>
          </cell>
          <cell r="K1289" t="str">
            <v>T871</v>
          </cell>
          <cell r="L1289" t="str">
            <v>1810</v>
          </cell>
          <cell r="M1289" t="str">
            <v>UNITED TEL OF EASTERN KANSAS</v>
          </cell>
          <cell r="N1289" t="str">
            <v>GRDLKS</v>
          </cell>
          <cell r="O1289" t="str">
            <v>GRIDLEY</v>
          </cell>
          <cell r="P1289" t="str">
            <v>GRIDLEY</v>
          </cell>
          <cell r="R1289" t="str">
            <v>EQ</v>
          </cell>
          <cell r="S1289" t="str">
            <v>MIDWEST</v>
          </cell>
          <cell r="T1289" t="str">
            <v>DUANE RING</v>
          </cell>
          <cell r="U1289" t="str">
            <v>UNITED TEL OF EASTERN KANSAS</v>
          </cell>
          <cell r="V1289" t="e">
            <v>#N/A</v>
          </cell>
          <cell r="W1289" t="e">
            <v>#N/A</v>
          </cell>
          <cell r="X1289" t="e">
            <v>#N/A</v>
          </cell>
          <cell r="Y1289" t="e">
            <v>#N/A</v>
          </cell>
          <cell r="Z1289" t="e">
            <v>#N/A</v>
          </cell>
          <cell r="AA1289" t="e">
            <v>#N/A</v>
          </cell>
          <cell r="AB1289" t="e">
            <v>#N/A</v>
          </cell>
          <cell r="AC1289">
            <v>38.097380999999999</v>
          </cell>
          <cell r="AD1289">
            <v>-95.883211000000003</v>
          </cell>
          <cell r="AE1289" t="e">
            <v>#N/A</v>
          </cell>
          <cell r="AF1289" t="e">
            <v>#N/A</v>
          </cell>
          <cell r="AG1289" t="e">
            <v>#N/A</v>
          </cell>
          <cell r="AH1289" t="e">
            <v>#N/A</v>
          </cell>
          <cell r="AI1289" t="e">
            <v>#N/A</v>
          </cell>
          <cell r="AJ1289" t="e">
            <v>#N/A</v>
          </cell>
          <cell r="AK1289" t="e">
            <v>#N/A</v>
          </cell>
        </row>
        <row r="1290">
          <cell r="A1290" t="str">
            <v>GRDNMIXG</v>
          </cell>
          <cell r="B1290" t="str">
            <v>MI</v>
          </cell>
          <cell r="C1290" t="str">
            <v>MI</v>
          </cell>
          <cell r="D1290" t="str">
            <v>GARDEN</v>
          </cell>
          <cell r="E1290" t="str">
            <v>GRDNMIXGRS0</v>
          </cell>
          <cell r="F1290">
            <v>342</v>
          </cell>
          <cell r="G1290" t="str">
            <v>906644</v>
          </cell>
          <cell r="H1290">
            <v>3684</v>
          </cell>
          <cell r="I1290">
            <v>5161</v>
          </cell>
          <cell r="J1290">
            <v>3684</v>
          </cell>
          <cell r="K1290" t="str">
            <v>T163</v>
          </cell>
          <cell r="L1290" t="str">
            <v>0689</v>
          </cell>
          <cell r="M1290" t="str">
            <v>CENTURYTEL OF UPPER MICHIGAN INC</v>
          </cell>
          <cell r="N1290" t="str">
            <v>GRDNMI</v>
          </cell>
          <cell r="O1290" t="str">
            <v>GARDEN</v>
          </cell>
          <cell r="P1290" t="str">
            <v>GARDEN</v>
          </cell>
          <cell r="R1290" t="str">
            <v>CT</v>
          </cell>
          <cell r="S1290" t="str">
            <v>MIDWEST</v>
          </cell>
          <cell r="T1290" t="str">
            <v>DUANE RING</v>
          </cell>
          <cell r="U1290" t="str">
            <v>CenturyTel of Upper Michigan, Inc.</v>
          </cell>
          <cell r="V1290" t="str">
            <v>CenturyTel FCC # 7</v>
          </cell>
          <cell r="W1290">
            <v>689</v>
          </cell>
          <cell r="X1290" t="str">
            <v>UPPER PENINSULA MI</v>
          </cell>
          <cell r="Y1290">
            <v>5161</v>
          </cell>
          <cell r="Z1290">
            <v>3684</v>
          </cell>
          <cell r="AA1290">
            <v>0</v>
          </cell>
          <cell r="AB1290">
            <v>0</v>
          </cell>
          <cell r="AC1290">
            <v>45.794252019123512</v>
          </cell>
          <cell r="AD1290">
            <v>-86.551978222982683</v>
          </cell>
          <cell r="AE1290" t="str">
            <v>7292 M 183</v>
          </cell>
          <cell r="AF1290" t="str">
            <v>GARDEN</v>
          </cell>
          <cell r="AG1290" t="str">
            <v>49835</v>
          </cell>
          <cell r="AH1290">
            <v>0</v>
          </cell>
          <cell r="AI1290" t="str">
            <v>X</v>
          </cell>
          <cell r="AJ1290" t="str">
            <v>-</v>
          </cell>
          <cell r="AK1290" t="str">
            <v>X</v>
          </cell>
        </row>
        <row r="1291">
          <cell r="A1291" t="str">
            <v>GRDNWIXA</v>
          </cell>
          <cell r="B1291" t="str">
            <v>WI</v>
          </cell>
          <cell r="C1291" t="str">
            <v>WI</v>
          </cell>
          <cell r="D1291" t="str">
            <v>GORDON</v>
          </cell>
          <cell r="E1291" t="str">
            <v>GRDNWIXARS0</v>
          </cell>
          <cell r="F1291">
            <v>352</v>
          </cell>
          <cell r="G1291" t="str">
            <v>715376</v>
          </cell>
          <cell r="H1291">
            <v>4438</v>
          </cell>
          <cell r="I1291">
            <v>5438</v>
          </cell>
          <cell r="J1291">
            <v>4438</v>
          </cell>
          <cell r="K1291" t="str">
            <v>T109</v>
          </cell>
          <cell r="L1291" t="str">
            <v>0950</v>
          </cell>
          <cell r="M1291" t="str">
            <v>CENTURYTEL NW WISCONSIN</v>
          </cell>
          <cell r="N1291" t="str">
            <v>GRDNWI</v>
          </cell>
          <cell r="O1291" t="str">
            <v>GORDON</v>
          </cell>
          <cell r="P1291" t="str">
            <v>GORDON</v>
          </cell>
          <cell r="R1291" t="str">
            <v>CT</v>
          </cell>
          <cell r="S1291" t="str">
            <v>MIDWEST</v>
          </cell>
          <cell r="T1291" t="str">
            <v>DUANE RING</v>
          </cell>
          <cell r="U1291" t="str">
            <v>CenturyTel of Northwest Wisconsin, LLC</v>
          </cell>
          <cell r="V1291" t="str">
            <v>CenturyTel FCC # 7</v>
          </cell>
          <cell r="W1291">
            <v>950</v>
          </cell>
          <cell r="X1291" t="str">
            <v>NORTHWEST WISCONSIN</v>
          </cell>
          <cell r="Y1291">
            <v>5438</v>
          </cell>
          <cell r="Z1291">
            <v>4438</v>
          </cell>
          <cell r="AA1291">
            <v>0</v>
          </cell>
          <cell r="AB1291">
            <v>0</v>
          </cell>
          <cell r="AC1291">
            <v>46.242601248888846</v>
          </cell>
          <cell r="AD1291">
            <v>-91.797891151478964</v>
          </cell>
          <cell r="AE1291" t="str">
            <v>14380 S FINSTAD AVE</v>
          </cell>
          <cell r="AF1291" t="str">
            <v>GORDON</v>
          </cell>
          <cell r="AG1291" t="str">
            <v>54838</v>
          </cell>
          <cell r="AH1291">
            <v>0</v>
          </cell>
          <cell r="AI1291" t="str">
            <v>X</v>
          </cell>
          <cell r="AJ1291" t="str">
            <v>-</v>
          </cell>
          <cell r="AK1291" t="str">
            <v>X</v>
          </cell>
        </row>
        <row r="1292">
          <cell r="A1292" t="str">
            <v>GRDTILXA</v>
          </cell>
          <cell r="B1292" t="str">
            <v>IL</v>
          </cell>
          <cell r="C1292" t="str">
            <v>IL</v>
          </cell>
          <cell r="D1292" t="str">
            <v>GRAND DETOUR</v>
          </cell>
          <cell r="E1292" t="str">
            <v>GRDTILXARS0</v>
          </cell>
          <cell r="F1292">
            <v>364</v>
          </cell>
          <cell r="G1292" t="str">
            <v>815652</v>
          </cell>
          <cell r="H1292">
            <v>3686</v>
          </cell>
          <cell r="I1292">
            <v>6127</v>
          </cell>
          <cell r="J1292">
            <v>3686</v>
          </cell>
          <cell r="K1292" t="str">
            <v>T820</v>
          </cell>
          <cell r="L1292" t="str">
            <v>1057</v>
          </cell>
          <cell r="M1292" t="str">
            <v>GALLATIN RIVER COMMUNICATIONS</v>
          </cell>
          <cell r="N1292" t="str">
            <v>GRDTIL</v>
          </cell>
          <cell r="O1292" t="str">
            <v>GRAND DETOUR</v>
          </cell>
          <cell r="P1292" t="str">
            <v>GRANDDTOUR</v>
          </cell>
          <cell r="R1292" t="str">
            <v>CT</v>
          </cell>
          <cell r="S1292" t="str">
            <v>MIDWEST</v>
          </cell>
          <cell r="T1292" t="str">
            <v>DUANE RING</v>
          </cell>
          <cell r="U1292" t="str">
            <v>Gallatin River Communications, Inc.</v>
          </cell>
          <cell r="V1292" t="str">
            <v>Madison River Tel FCC #1 Sect 17</v>
          </cell>
          <cell r="W1292">
            <v>1057</v>
          </cell>
          <cell r="X1292" t="str">
            <v>STERLING ILLINOIS</v>
          </cell>
          <cell r="Y1292">
            <v>6116</v>
          </cell>
          <cell r="Z1292">
            <v>3684</v>
          </cell>
          <cell r="AA1292">
            <v>11</v>
          </cell>
          <cell r="AB1292">
            <v>2</v>
          </cell>
          <cell r="AC1292">
            <v>41.898741748340463</v>
          </cell>
          <cell r="AD1292">
            <v>-89.412455318849936</v>
          </cell>
          <cell r="AE1292" t="str">
            <v>8270 S IL RTE</v>
          </cell>
          <cell r="AF1292" t="str">
            <v>GRAND DETOUR</v>
          </cell>
          <cell r="AG1292" t="str">
            <v>61021</v>
          </cell>
          <cell r="AH1292">
            <v>0</v>
          </cell>
          <cell r="AI1292" t="str">
            <v>-</v>
          </cell>
          <cell r="AJ1292" t="str">
            <v>-</v>
          </cell>
          <cell r="AK1292" t="str">
            <v>X</v>
          </cell>
        </row>
        <row r="1293">
          <cell r="A1293" t="str">
            <v>GRELCOJC</v>
          </cell>
          <cell r="B1293" t="str">
            <v>CO</v>
          </cell>
          <cell r="C1293" t="str">
            <v>CO</v>
          </cell>
          <cell r="D1293" t="str">
            <v>PARKVIEW</v>
          </cell>
          <cell r="E1293" t="str">
            <v>GRELCOJCDS0</v>
          </cell>
          <cell r="F1293">
            <v>656</v>
          </cell>
          <cell r="G1293" t="str">
            <v>970330</v>
          </cell>
          <cell r="H1293">
            <v>5897</v>
          </cell>
          <cell r="I1293">
            <v>7355</v>
          </cell>
          <cell r="J1293">
            <v>5897</v>
          </cell>
          <cell r="K1293" t="str">
            <v>T600</v>
          </cell>
          <cell r="L1293" t="str">
            <v>9636</v>
          </cell>
          <cell r="M1293" t="str">
            <v>QWEST CORPORATION</v>
          </cell>
          <cell r="N1293" t="str">
            <v>GRELCOJC</v>
          </cell>
          <cell r="O1293" t="str">
            <v>GREELEY</v>
          </cell>
          <cell r="P1293" t="str">
            <v>GREELEY</v>
          </cell>
          <cell r="R1293" t="str">
            <v>Q</v>
          </cell>
          <cell r="S1293" t="str">
            <v>MOUNTAIN WEST</v>
          </cell>
          <cell r="T1293" t="str">
            <v>TERRY BEELER</v>
          </cell>
          <cell r="U1293" t="str">
            <v>QWEST CORPORATION</v>
          </cell>
          <cell r="V1293" t="e">
            <v>#N/A</v>
          </cell>
          <cell r="W1293" t="e">
            <v>#N/A</v>
          </cell>
          <cell r="X1293" t="e">
            <v>#N/A</v>
          </cell>
          <cell r="Y1293" t="e">
            <v>#N/A</v>
          </cell>
          <cell r="Z1293" t="e">
            <v>#N/A</v>
          </cell>
          <cell r="AA1293" t="e">
            <v>#N/A</v>
          </cell>
          <cell r="AB1293" t="e">
            <v>#N/A</v>
          </cell>
          <cell r="AC1293">
            <v>40.383887999999999</v>
          </cell>
          <cell r="AD1293">
            <v>-104.734444</v>
          </cell>
          <cell r="AE1293" t="e">
            <v>#N/A</v>
          </cell>
          <cell r="AF1293" t="e">
            <v>#N/A</v>
          </cell>
          <cell r="AG1293" t="e">
            <v>#N/A</v>
          </cell>
          <cell r="AH1293" t="e">
            <v>#N/A</v>
          </cell>
          <cell r="AI1293" t="e">
            <v>#N/A</v>
          </cell>
          <cell r="AJ1293" t="e">
            <v>#N/A</v>
          </cell>
          <cell r="AK1293" t="e">
            <v>#N/A</v>
          </cell>
        </row>
        <row r="1294">
          <cell r="A1294" t="str">
            <v>GRELCOMA</v>
          </cell>
          <cell r="B1294" t="str">
            <v>CO</v>
          </cell>
          <cell r="C1294" t="str">
            <v>CO</v>
          </cell>
          <cell r="D1294" t="str">
            <v>GREELEY</v>
          </cell>
          <cell r="E1294" t="str">
            <v>GRELCOMADS0</v>
          </cell>
          <cell r="F1294">
            <v>656</v>
          </cell>
          <cell r="G1294" t="str">
            <v>970304</v>
          </cell>
          <cell r="H1294">
            <v>5893</v>
          </cell>
          <cell r="I1294">
            <v>7346</v>
          </cell>
          <cell r="J1294">
            <v>5893</v>
          </cell>
          <cell r="K1294" t="str">
            <v>T600</v>
          </cell>
          <cell r="L1294" t="str">
            <v>9636</v>
          </cell>
          <cell r="M1294" t="str">
            <v>QWEST CORPORATION</v>
          </cell>
          <cell r="N1294" t="str">
            <v>GRELCOMA</v>
          </cell>
          <cell r="O1294" t="str">
            <v>GREELEY</v>
          </cell>
          <cell r="P1294" t="str">
            <v>GREELEY</v>
          </cell>
          <cell r="R1294" t="str">
            <v>Q</v>
          </cell>
          <cell r="S1294" t="str">
            <v>MOUNTAIN WEST</v>
          </cell>
          <cell r="T1294" t="str">
            <v>TERRY BEELER</v>
          </cell>
          <cell r="U1294" t="str">
            <v>QWEST CORPORATION</v>
          </cell>
          <cell r="V1294" t="e">
            <v>#N/A</v>
          </cell>
          <cell r="W1294" t="e">
            <v>#N/A</v>
          </cell>
          <cell r="X1294" t="e">
            <v>#N/A</v>
          </cell>
          <cell r="Y1294" t="e">
            <v>#N/A</v>
          </cell>
          <cell r="Z1294" t="e">
            <v>#N/A</v>
          </cell>
          <cell r="AA1294" t="e">
            <v>#N/A</v>
          </cell>
          <cell r="AB1294" t="e">
            <v>#N/A</v>
          </cell>
          <cell r="AC1294">
            <v>40.422500999999997</v>
          </cell>
          <cell r="AD1294">
            <v>-104.69278</v>
          </cell>
          <cell r="AE1294" t="e">
            <v>#N/A</v>
          </cell>
          <cell r="AF1294" t="e">
            <v>#N/A</v>
          </cell>
          <cell r="AG1294" t="e">
            <v>#N/A</v>
          </cell>
          <cell r="AH1294" t="e">
            <v>#N/A</v>
          </cell>
          <cell r="AI1294" t="e">
            <v>#N/A</v>
          </cell>
          <cell r="AJ1294" t="e">
            <v>#N/A</v>
          </cell>
          <cell r="AK1294" t="e">
            <v>#N/A</v>
          </cell>
        </row>
        <row r="1295">
          <cell r="A1295" t="str">
            <v>GRELKSXA</v>
          </cell>
          <cell r="B1295" t="str">
            <v>KS</v>
          </cell>
          <cell r="C1295" t="str">
            <v>KS</v>
          </cell>
          <cell r="D1295" t="str">
            <v>GREELEY</v>
          </cell>
          <cell r="E1295" t="str">
            <v>GRELKSXARS0</v>
          </cell>
          <cell r="F1295">
            <v>534</v>
          </cell>
          <cell r="G1295" t="str">
            <v>785867</v>
          </cell>
          <cell r="H1295">
            <v>4225</v>
          </cell>
          <cell r="I1295">
            <v>7210</v>
          </cell>
          <cell r="J1295">
            <v>4225</v>
          </cell>
          <cell r="K1295" t="str">
            <v>T871</v>
          </cell>
          <cell r="L1295" t="str">
            <v>1810</v>
          </cell>
          <cell r="M1295" t="str">
            <v>UNITED TEL OF EASTERN KANSAS</v>
          </cell>
          <cell r="N1295" t="str">
            <v>GRELKS</v>
          </cell>
          <cell r="O1295" t="str">
            <v>GREELEY</v>
          </cell>
          <cell r="P1295" t="str">
            <v>GREELEY</v>
          </cell>
          <cell r="R1295" t="str">
            <v>EQ</v>
          </cell>
          <cell r="S1295" t="str">
            <v>MIDWEST</v>
          </cell>
          <cell r="T1295" t="str">
            <v>DUANE RING</v>
          </cell>
          <cell r="U1295" t="str">
            <v>UNITED TEL OF EASTERN KANSAS</v>
          </cell>
          <cell r="V1295" t="e">
            <v>#N/A</v>
          </cell>
          <cell r="W1295" t="e">
            <v>#N/A</v>
          </cell>
          <cell r="X1295" t="e">
            <v>#N/A</v>
          </cell>
          <cell r="Y1295" t="e">
            <v>#N/A</v>
          </cell>
          <cell r="Z1295" t="e">
            <v>#N/A</v>
          </cell>
          <cell r="AA1295" t="e">
            <v>#N/A</v>
          </cell>
          <cell r="AB1295" t="e">
            <v>#N/A</v>
          </cell>
          <cell r="AC1295">
            <v>38.365901000000001</v>
          </cell>
          <cell r="AD1295">
            <v>-95.127426</v>
          </cell>
          <cell r="AE1295" t="e">
            <v>#N/A</v>
          </cell>
          <cell r="AF1295" t="e">
            <v>#N/A</v>
          </cell>
          <cell r="AG1295" t="e">
            <v>#N/A</v>
          </cell>
          <cell r="AH1295" t="e">
            <v>#N/A</v>
          </cell>
          <cell r="AI1295" t="e">
            <v>#N/A</v>
          </cell>
          <cell r="AJ1295" t="e">
            <v>#N/A</v>
          </cell>
          <cell r="AK1295" t="e">
            <v>#N/A</v>
          </cell>
        </row>
        <row r="1296">
          <cell r="A1296" t="str">
            <v>GRETNENW</v>
          </cell>
          <cell r="B1296" t="str">
            <v>NE</v>
          </cell>
          <cell r="C1296" t="str">
            <v>NE</v>
          </cell>
          <cell r="D1296" t="str">
            <v>GRETNA</v>
          </cell>
          <cell r="E1296" t="str">
            <v>GRETNENWRS1</v>
          </cell>
          <cell r="F1296">
            <v>644</v>
          </cell>
          <cell r="G1296" t="str">
            <v>402332</v>
          </cell>
          <cell r="H1296">
            <v>4631</v>
          </cell>
          <cell r="I1296">
            <v>6730</v>
          </cell>
          <cell r="J1296">
            <v>4631</v>
          </cell>
          <cell r="K1296" t="str">
            <v>T600</v>
          </cell>
          <cell r="L1296" t="str">
            <v>9631</v>
          </cell>
          <cell r="M1296" t="str">
            <v>QWEST CORPORATION</v>
          </cell>
          <cell r="N1296" t="str">
            <v>GRETNENW</v>
          </cell>
          <cell r="O1296" t="str">
            <v>GRETNA</v>
          </cell>
          <cell r="P1296" t="str">
            <v>OMAHA</v>
          </cell>
          <cell r="R1296" t="str">
            <v>Q</v>
          </cell>
          <cell r="S1296" t="str">
            <v>MIDWEST</v>
          </cell>
          <cell r="T1296" t="str">
            <v>DUANE RING</v>
          </cell>
          <cell r="U1296" t="str">
            <v>QWEST CORPORATION</v>
          </cell>
          <cell r="V1296" t="e">
            <v>#N/A</v>
          </cell>
          <cell r="W1296" t="e">
            <v>#N/A</v>
          </cell>
          <cell r="X1296" t="e">
            <v>#N/A</v>
          </cell>
          <cell r="Y1296" t="e">
            <v>#N/A</v>
          </cell>
          <cell r="Z1296" t="e">
            <v>#N/A</v>
          </cell>
          <cell r="AA1296" t="e">
            <v>#N/A</v>
          </cell>
          <cell r="AB1296" t="e">
            <v>#N/A</v>
          </cell>
          <cell r="AC1296">
            <v>41.139446</v>
          </cell>
          <cell r="AD1296">
            <v>-96.247780000000006</v>
          </cell>
          <cell r="AE1296" t="e">
            <v>#N/A</v>
          </cell>
          <cell r="AF1296" t="e">
            <v>#N/A</v>
          </cell>
          <cell r="AG1296" t="e">
            <v>#N/A</v>
          </cell>
          <cell r="AH1296" t="e">
            <v>#N/A</v>
          </cell>
          <cell r="AI1296" t="e">
            <v>#N/A</v>
          </cell>
          <cell r="AJ1296" t="e">
            <v>#N/A</v>
          </cell>
          <cell r="AK1296" t="e">
            <v>#N/A</v>
          </cell>
        </row>
        <row r="1297">
          <cell r="A1297" t="str">
            <v>GRFDARXA</v>
          </cell>
          <cell r="B1297" t="str">
            <v>AR</v>
          </cell>
          <cell r="C1297" t="str">
            <v>AR</v>
          </cell>
          <cell r="D1297" t="str">
            <v>GARFIELD</v>
          </cell>
          <cell r="E1297" t="str">
            <v>GRFDARXADS0</v>
          </cell>
          <cell r="F1297">
            <v>526</v>
          </cell>
          <cell r="G1297" t="str">
            <v>479359</v>
          </cell>
          <cell r="H1297">
            <v>3869</v>
          </cell>
          <cell r="I1297">
            <v>7512</v>
          </cell>
          <cell r="J1297">
            <v>3869</v>
          </cell>
          <cell r="K1297" t="str">
            <v>T090</v>
          </cell>
          <cell r="L1297" t="str">
            <v>1142</v>
          </cell>
          <cell r="M1297" t="str">
            <v>CENTURYTEL NW AR-RUSSELVL</v>
          </cell>
          <cell r="N1297" t="str">
            <v>GRFDAR</v>
          </cell>
          <cell r="O1297" t="str">
            <v>GARFIELD</v>
          </cell>
          <cell r="P1297" t="str">
            <v>GARFIELD</v>
          </cell>
          <cell r="R1297" t="str">
            <v>CT</v>
          </cell>
          <cell r="S1297" t="str">
            <v>EAST</v>
          </cell>
          <cell r="T1297" t="str">
            <v>KEVIN MCCARTER</v>
          </cell>
          <cell r="U1297" t="str">
            <v>CenturyTel of Northwest Arkansas, LLC</v>
          </cell>
          <cell r="V1297" t="str">
            <v>CenturyTel FCC # 7</v>
          </cell>
          <cell r="W1297">
            <v>1142</v>
          </cell>
          <cell r="X1297" t="str">
            <v>FORT SMITH ARKANSAS</v>
          </cell>
          <cell r="Y1297">
            <v>7511</v>
          </cell>
          <cell r="Z1297">
            <v>3874</v>
          </cell>
          <cell r="AA1297">
            <v>1</v>
          </cell>
          <cell r="AB1297">
            <v>-5</v>
          </cell>
          <cell r="AC1297">
            <v>36.440065786785411</v>
          </cell>
          <cell r="AD1297">
            <v>-93.966178488510508</v>
          </cell>
          <cell r="AE1297" t="str">
            <v>STHWY 127 S &amp; GARFIELD</v>
          </cell>
          <cell r="AF1297" t="str">
            <v>GARFIELD</v>
          </cell>
          <cell r="AG1297" t="str">
            <v>72732</v>
          </cell>
          <cell r="AH1297">
            <v>0</v>
          </cell>
          <cell r="AI1297" t="str">
            <v>X</v>
          </cell>
          <cell r="AJ1297" t="str">
            <v>X</v>
          </cell>
          <cell r="AK1297" t="str">
            <v>-</v>
          </cell>
        </row>
        <row r="1298">
          <cell r="A1298" t="str">
            <v>GRFLMNXG</v>
          </cell>
          <cell r="B1298" t="str">
            <v>MN</v>
          </cell>
          <cell r="C1298" t="str">
            <v>MN</v>
          </cell>
          <cell r="D1298" t="str">
            <v>GRANITE FALLS</v>
          </cell>
          <cell r="E1298" t="str">
            <v>GRFLMNXGRS0</v>
          </cell>
          <cell r="F1298">
            <v>626</v>
          </cell>
          <cell r="G1298" t="str">
            <v>320564</v>
          </cell>
          <cell r="H1298">
            <v>4834</v>
          </cell>
          <cell r="I1298">
            <v>5954</v>
          </cell>
          <cell r="J1298">
            <v>4834</v>
          </cell>
          <cell r="K1298" t="str">
            <v>T866</v>
          </cell>
          <cell r="L1298" t="str">
            <v>1456</v>
          </cell>
          <cell r="M1298" t="str">
            <v>EMBARQ MINNESOTA</v>
          </cell>
          <cell r="N1298" t="str">
            <v>GRFLMN</v>
          </cell>
          <cell r="O1298" t="str">
            <v>GRANITE FALLS</v>
          </cell>
          <cell r="P1298" t="str">
            <v>GRANITEFLS</v>
          </cell>
          <cell r="R1298" t="str">
            <v>EQ</v>
          </cell>
          <cell r="S1298" t="str">
            <v>MIDWEST</v>
          </cell>
          <cell r="T1298" t="str">
            <v>DUANE RING</v>
          </cell>
          <cell r="U1298" t="str">
            <v>EMBARQ MINNESOTA</v>
          </cell>
          <cell r="V1298" t="e">
            <v>#N/A</v>
          </cell>
          <cell r="W1298" t="e">
            <v>#N/A</v>
          </cell>
          <cell r="X1298" t="e">
            <v>#N/A</v>
          </cell>
          <cell r="Y1298" t="e">
            <v>#N/A</v>
          </cell>
          <cell r="Z1298" t="e">
            <v>#N/A</v>
          </cell>
          <cell r="AA1298" t="e">
            <v>#N/A</v>
          </cell>
          <cell r="AB1298" t="e">
            <v>#N/A</v>
          </cell>
          <cell r="AC1298">
            <v>44.810749000000001</v>
          </cell>
          <cell r="AD1298">
            <v>-95.538945999999996</v>
          </cell>
          <cell r="AE1298" t="e">
            <v>#N/A</v>
          </cell>
          <cell r="AF1298" t="e">
            <v>#N/A</v>
          </cell>
          <cell r="AG1298" t="e">
            <v>#N/A</v>
          </cell>
          <cell r="AH1298" t="e">
            <v>#N/A</v>
          </cell>
          <cell r="AI1298" t="e">
            <v>#N/A</v>
          </cell>
          <cell r="AJ1298" t="e">
            <v>#N/A</v>
          </cell>
          <cell r="AK1298" t="e">
            <v>#N/A</v>
          </cell>
        </row>
        <row r="1299">
          <cell r="A1299" t="str">
            <v>GRFLMTMA</v>
          </cell>
          <cell r="B1299" t="str">
            <v>MT</v>
          </cell>
          <cell r="C1299" t="str">
            <v>MT</v>
          </cell>
          <cell r="D1299" t="str">
            <v>GREAT FALLS</v>
          </cell>
          <cell r="E1299" t="str">
            <v>GRFLMTMADS0</v>
          </cell>
          <cell r="F1299">
            <v>648</v>
          </cell>
          <cell r="G1299" t="str">
            <v>406268</v>
          </cell>
          <cell r="H1299">
            <v>7282</v>
          </cell>
          <cell r="I1299">
            <v>6120</v>
          </cell>
          <cell r="J1299">
            <v>7282</v>
          </cell>
          <cell r="K1299" t="str">
            <v>T600</v>
          </cell>
          <cell r="L1299" t="str">
            <v>9636</v>
          </cell>
          <cell r="M1299" t="str">
            <v>QWEST CORPORATION</v>
          </cell>
          <cell r="N1299" t="str">
            <v>GRFLMTMA</v>
          </cell>
          <cell r="O1299" t="str">
            <v>GREAT FALLS</v>
          </cell>
          <cell r="P1299" t="str">
            <v>GREATFALLS</v>
          </cell>
          <cell r="R1299" t="str">
            <v>Q</v>
          </cell>
          <cell r="S1299" t="str">
            <v>WEST</v>
          </cell>
          <cell r="T1299" t="str">
            <v>BRIAN STADING</v>
          </cell>
          <cell r="U1299" t="str">
            <v>QWEST CORPORATION</v>
          </cell>
          <cell r="V1299" t="e">
            <v>#N/A</v>
          </cell>
          <cell r="W1299" t="e">
            <v>#N/A</v>
          </cell>
          <cell r="X1299" t="e">
            <v>#N/A</v>
          </cell>
          <cell r="Y1299" t="e">
            <v>#N/A</v>
          </cell>
          <cell r="Z1299" t="e">
            <v>#N/A</v>
          </cell>
          <cell r="AA1299" t="e">
            <v>#N/A</v>
          </cell>
          <cell r="AB1299" t="e">
            <v>#N/A</v>
          </cell>
          <cell r="AC1299">
            <v>47.506390000000003</v>
          </cell>
          <cell r="AD1299">
            <v>-111.299164</v>
          </cell>
          <cell r="AE1299" t="e">
            <v>#N/A</v>
          </cell>
          <cell r="AF1299" t="e">
            <v>#N/A</v>
          </cell>
          <cell r="AG1299" t="e">
            <v>#N/A</v>
          </cell>
          <cell r="AH1299" t="e">
            <v>#N/A</v>
          </cell>
          <cell r="AI1299" t="e">
            <v>#N/A</v>
          </cell>
          <cell r="AJ1299" t="e">
            <v>#N/A</v>
          </cell>
          <cell r="AK1299" t="e">
            <v>#N/A</v>
          </cell>
        </row>
        <row r="1300">
          <cell r="A1300" t="str">
            <v>GRFLNCXA</v>
          </cell>
          <cell r="B1300" t="str">
            <v>NC</v>
          </cell>
          <cell r="C1300" t="str">
            <v>NC</v>
          </cell>
          <cell r="D1300" t="str">
            <v>GRANITE FALLS</v>
          </cell>
          <cell r="E1300" t="str">
            <v>GRFLNCXARS0</v>
          </cell>
          <cell r="F1300">
            <v>422</v>
          </cell>
          <cell r="G1300" t="str">
            <v>828313</v>
          </cell>
          <cell r="H1300">
            <v>1852</v>
          </cell>
          <cell r="I1300">
            <v>6607</v>
          </cell>
          <cell r="J1300">
            <v>1852</v>
          </cell>
          <cell r="K1300" t="str">
            <v>T860</v>
          </cell>
          <cell r="L1300" t="str">
            <v>0471</v>
          </cell>
          <cell r="M1300" t="str">
            <v>CENTRAL TEL. CO. OF NORTH CAROLINA</v>
          </cell>
          <cell r="N1300" t="str">
            <v>GRFLNC</v>
          </cell>
          <cell r="O1300" t="str">
            <v>GRANITE FALLS</v>
          </cell>
          <cell r="P1300" t="str">
            <v>GRANITEFLS</v>
          </cell>
          <cell r="R1300" t="str">
            <v>EQ</v>
          </cell>
          <cell r="S1300" t="str">
            <v>EAST</v>
          </cell>
          <cell r="T1300" t="str">
            <v>KEVIN MCCARTER</v>
          </cell>
          <cell r="U1300" t="str">
            <v>CENTRAL TEL. CO. OF NORTH CAROLINA</v>
          </cell>
          <cell r="V1300" t="e">
            <v>#N/A</v>
          </cell>
          <cell r="W1300" t="e">
            <v>#N/A</v>
          </cell>
          <cell r="X1300" t="e">
            <v>#N/A</v>
          </cell>
          <cell r="Y1300" t="e">
            <v>#N/A</v>
          </cell>
          <cell r="Z1300" t="e">
            <v>#N/A</v>
          </cell>
          <cell r="AA1300" t="e">
            <v>#N/A</v>
          </cell>
          <cell r="AB1300" t="e">
            <v>#N/A</v>
          </cell>
          <cell r="AC1300">
            <v>35.796277000000003</v>
          </cell>
          <cell r="AD1300">
            <v>-81.429254999999998</v>
          </cell>
          <cell r="AE1300" t="e">
            <v>#N/A</v>
          </cell>
          <cell r="AF1300" t="e">
            <v>#N/A</v>
          </cell>
          <cell r="AG1300" t="e">
            <v>#N/A</v>
          </cell>
          <cell r="AH1300" t="e">
            <v>#N/A</v>
          </cell>
          <cell r="AI1300" t="e">
            <v>#N/A</v>
          </cell>
          <cell r="AJ1300" t="e">
            <v>#N/A</v>
          </cell>
          <cell r="AK1300" t="e">
            <v>#N/A</v>
          </cell>
        </row>
        <row r="1301">
          <cell r="A1301" t="str">
            <v>GRFRTXXA</v>
          </cell>
          <cell r="B1301" t="str">
            <v>TX</v>
          </cell>
          <cell r="C1301" t="str">
            <v>TX</v>
          </cell>
          <cell r="D1301" t="str">
            <v>GRAFORD</v>
          </cell>
          <cell r="E1301" t="str">
            <v>GRFRTXXARS1</v>
          </cell>
          <cell r="F1301">
            <v>552</v>
          </cell>
          <cell r="G1301" t="str">
            <v>940664</v>
          </cell>
          <cell r="H1301">
            <v>4295</v>
          </cell>
          <cell r="I1301">
            <v>8503</v>
          </cell>
          <cell r="J1301">
            <v>4295</v>
          </cell>
          <cell r="K1301" t="str">
            <v>T870</v>
          </cell>
          <cell r="L1301" t="str">
            <v>2084</v>
          </cell>
          <cell r="M1301" t="str">
            <v>UNITED TELEPHONE OF TEXAS INC</v>
          </cell>
          <cell r="N1301" t="str">
            <v>GRFRTX</v>
          </cell>
          <cell r="O1301" t="str">
            <v>GRAFORD</v>
          </cell>
          <cell r="P1301" t="str">
            <v>GRAFORD</v>
          </cell>
          <cell r="R1301" t="str">
            <v>EQ</v>
          </cell>
          <cell r="S1301" t="str">
            <v>EAST</v>
          </cell>
          <cell r="T1301" t="str">
            <v>KEVIN MCCARTER</v>
          </cell>
          <cell r="U1301" t="str">
            <v>UNITED TELEPHONE OF TEXAS INC</v>
          </cell>
          <cell r="V1301" t="e">
            <v>#N/A</v>
          </cell>
          <cell r="W1301" t="e">
            <v>#N/A</v>
          </cell>
          <cell r="X1301" t="e">
            <v>#N/A</v>
          </cell>
          <cell r="Y1301" t="e">
            <v>#N/A</v>
          </cell>
          <cell r="Z1301" t="e">
            <v>#N/A</v>
          </cell>
          <cell r="AA1301" t="e">
            <v>#N/A</v>
          </cell>
          <cell r="AB1301" t="e">
            <v>#N/A</v>
          </cell>
          <cell r="AC1301">
            <v>32.935386999999999</v>
          </cell>
          <cell r="AD1301">
            <v>-98.249701000000002</v>
          </cell>
          <cell r="AE1301" t="e">
            <v>#N/A</v>
          </cell>
          <cell r="AF1301" t="e">
            <v>#N/A</v>
          </cell>
          <cell r="AG1301" t="e">
            <v>#N/A</v>
          </cell>
          <cell r="AH1301" t="e">
            <v>#N/A</v>
          </cell>
          <cell r="AI1301" t="e">
            <v>#N/A</v>
          </cell>
          <cell r="AJ1301" t="e">
            <v>#N/A</v>
          </cell>
          <cell r="AK1301" t="e">
            <v>#N/A</v>
          </cell>
        </row>
        <row r="1302">
          <cell r="A1302" t="str">
            <v>GRGNALXA</v>
          </cell>
          <cell r="B1302" t="str">
            <v>AL</v>
          </cell>
          <cell r="C1302" t="str">
            <v>AL</v>
          </cell>
          <cell r="D1302" t="str">
            <v>GEORGIANA</v>
          </cell>
          <cell r="E1302" t="str">
            <v>GRGNALXADS0</v>
          </cell>
          <cell r="F1302">
            <v>478</v>
          </cell>
          <cell r="G1302" t="str">
            <v>334376</v>
          </cell>
          <cell r="H1302">
            <v>2243</v>
          </cell>
          <cell r="I1302">
            <v>7870</v>
          </cell>
          <cell r="J1302">
            <v>2243</v>
          </cell>
          <cell r="K1302" t="str">
            <v>T802</v>
          </cell>
          <cell r="L1302" t="str">
            <v>9788</v>
          </cell>
          <cell r="M1302" t="str">
            <v>CENTURYTEL TEL AL LLC (SOUTHERN)</v>
          </cell>
          <cell r="N1302" t="str">
            <v>GRGNAL</v>
          </cell>
          <cell r="O1302" t="str">
            <v>GEORGIANA</v>
          </cell>
          <cell r="P1302" t="str">
            <v>GEORGIANA</v>
          </cell>
          <cell r="R1302" t="str">
            <v>CT</v>
          </cell>
          <cell r="S1302" t="str">
            <v>EAST</v>
          </cell>
          <cell r="T1302" t="str">
            <v>KEVIN MCCARTER</v>
          </cell>
          <cell r="U1302" t="str">
            <v>CenturyTel of Alabama, LLC</v>
          </cell>
          <cell r="V1302" t="str">
            <v>CenturyTel FCC #2 and #3</v>
          </cell>
          <cell r="W1302">
            <v>9788</v>
          </cell>
          <cell r="X1302" t="str">
            <v>MONTGOMERY ALABAMA</v>
          </cell>
          <cell r="Y1302">
            <v>7871</v>
          </cell>
          <cell r="Z1302">
            <v>2244</v>
          </cell>
          <cell r="AA1302">
            <v>-1</v>
          </cell>
          <cell r="AB1302">
            <v>-1</v>
          </cell>
          <cell r="AC1302">
            <v>31.639575898272</v>
          </cell>
          <cell r="AD1302">
            <v>-86.739639445976408</v>
          </cell>
          <cell r="AE1302" t="str">
            <v>121 E MILL ST</v>
          </cell>
          <cell r="AF1302" t="str">
            <v>GEORGIANA</v>
          </cell>
          <cell r="AG1302" t="str">
            <v>36033</v>
          </cell>
          <cell r="AH1302">
            <v>0</v>
          </cell>
          <cell r="AI1302" t="str">
            <v>X</v>
          </cell>
          <cell r="AJ1302" t="str">
            <v>X</v>
          </cell>
          <cell r="AK1302" t="str">
            <v>-</v>
          </cell>
        </row>
        <row r="1303">
          <cell r="A1303" t="str">
            <v>GRHMWAGR</v>
          </cell>
          <cell r="B1303" t="str">
            <v>WA</v>
          </cell>
          <cell r="C1303" t="str">
            <v>WA</v>
          </cell>
          <cell r="D1303" t="str">
            <v>GRAHAM</v>
          </cell>
          <cell r="E1303" t="str">
            <v>GRHMWAGRDS0</v>
          </cell>
          <cell r="F1303">
            <v>674</v>
          </cell>
          <cell r="G1303" t="str">
            <v>253846</v>
          </cell>
          <cell r="H1303">
            <v>8894</v>
          </cell>
          <cell r="I1303">
            <v>6453</v>
          </cell>
          <cell r="J1303">
            <v>8894</v>
          </cell>
          <cell r="K1303" t="str">
            <v>T600</v>
          </cell>
          <cell r="L1303" t="str">
            <v>9638</v>
          </cell>
          <cell r="M1303" t="str">
            <v>QWEST CORPORATION</v>
          </cell>
          <cell r="N1303" t="str">
            <v>GRHMWAGR</v>
          </cell>
          <cell r="O1303" t="str">
            <v>GRAHAM</v>
          </cell>
          <cell r="P1303" t="str">
            <v>GRAHAM</v>
          </cell>
          <cell r="R1303" t="str">
            <v>Q</v>
          </cell>
          <cell r="S1303" t="str">
            <v>WEST</v>
          </cell>
          <cell r="T1303" t="str">
            <v>BRIAN STADING</v>
          </cell>
          <cell r="U1303" t="str">
            <v>QWEST CORPORATION</v>
          </cell>
          <cell r="V1303" t="e">
            <v>#N/A</v>
          </cell>
          <cell r="W1303" t="e">
            <v>#N/A</v>
          </cell>
          <cell r="X1303" t="e">
            <v>#N/A</v>
          </cell>
          <cell r="Y1303" t="e">
            <v>#N/A</v>
          </cell>
          <cell r="Z1303" t="e">
            <v>#N/A</v>
          </cell>
          <cell r="AA1303" t="e">
            <v>#N/A</v>
          </cell>
          <cell r="AB1303" t="e">
            <v>#N/A</v>
          </cell>
          <cell r="AC1303">
            <v>47.053086999999998</v>
          </cell>
          <cell r="AD1303">
            <v>-122.379346</v>
          </cell>
          <cell r="AE1303" t="e">
            <v>#N/A</v>
          </cell>
          <cell r="AF1303" t="e">
            <v>#N/A</v>
          </cell>
          <cell r="AG1303" t="e">
            <v>#N/A</v>
          </cell>
          <cell r="AH1303" t="e">
            <v>#N/A</v>
          </cell>
          <cell r="AI1303" t="e">
            <v>#N/A</v>
          </cell>
          <cell r="AJ1303" t="e">
            <v>#N/A</v>
          </cell>
          <cell r="AK1303" t="e">
            <v>#N/A</v>
          </cell>
        </row>
        <row r="1304">
          <cell r="A1304" t="str">
            <v>GRLDNCXA</v>
          </cell>
          <cell r="B1304" t="str">
            <v>NC</v>
          </cell>
          <cell r="C1304" t="str">
            <v>NC</v>
          </cell>
          <cell r="D1304" t="str">
            <v>GARLAND</v>
          </cell>
          <cell r="E1304" t="str">
            <v>GRLDNCXARS0</v>
          </cell>
          <cell r="F1304">
            <v>949</v>
          </cell>
          <cell r="G1304" t="str">
            <v>910529</v>
          </cell>
          <cell r="H1304">
            <v>1279</v>
          </cell>
          <cell r="I1304">
            <v>6502</v>
          </cell>
          <cell r="J1304">
            <v>1279</v>
          </cell>
          <cell r="K1304" t="str">
            <v>T887</v>
          </cell>
          <cell r="L1304" t="str">
            <v>0470</v>
          </cell>
          <cell r="M1304" t="str">
            <v>CAROLINA TEL AND TEL CO., LLC</v>
          </cell>
          <cell r="N1304" t="str">
            <v>GRLDNC</v>
          </cell>
          <cell r="O1304" t="str">
            <v>GARLAND</v>
          </cell>
          <cell r="P1304" t="str">
            <v>GARLAND</v>
          </cell>
          <cell r="R1304" t="str">
            <v>EQ</v>
          </cell>
          <cell r="S1304" t="str">
            <v>EAST</v>
          </cell>
          <cell r="T1304" t="str">
            <v>KEVIN MCCARTER</v>
          </cell>
          <cell r="U1304" t="str">
            <v>CAROLINA TEL AND TEL CO., LLC</v>
          </cell>
          <cell r="V1304" t="e">
            <v>#N/A</v>
          </cell>
          <cell r="W1304" t="e">
            <v>#N/A</v>
          </cell>
          <cell r="X1304" t="e">
            <v>#N/A</v>
          </cell>
          <cell r="Y1304" t="e">
            <v>#N/A</v>
          </cell>
          <cell r="Z1304" t="e">
            <v>#N/A</v>
          </cell>
          <cell r="AA1304" t="e">
            <v>#N/A</v>
          </cell>
          <cell r="AB1304" t="e">
            <v>#N/A</v>
          </cell>
          <cell r="AC1304">
            <v>34.784509999999997</v>
          </cell>
          <cell r="AD1304">
            <v>-78.397891999999999</v>
          </cell>
          <cell r="AE1304" t="e">
            <v>#N/A</v>
          </cell>
          <cell r="AF1304" t="e">
            <v>#N/A</v>
          </cell>
          <cell r="AG1304" t="e">
            <v>#N/A</v>
          </cell>
          <cell r="AH1304" t="e">
            <v>#N/A</v>
          </cell>
          <cell r="AI1304" t="e">
            <v>#N/A</v>
          </cell>
          <cell r="AJ1304" t="e">
            <v>#N/A</v>
          </cell>
          <cell r="AK1304" t="e">
            <v>#N/A</v>
          </cell>
        </row>
        <row r="1305">
          <cell r="A1305" t="str">
            <v>GRMDNJXW</v>
          </cell>
          <cell r="B1305" t="str">
            <v>NJ</v>
          </cell>
          <cell r="C1305" t="str">
            <v>NJ</v>
          </cell>
          <cell r="D1305" t="str">
            <v>GREAT MEADOWS</v>
          </cell>
          <cell r="E1305" t="str">
            <v>GRMDNJXWRP0</v>
          </cell>
          <cell r="F1305">
            <v>224</v>
          </cell>
          <cell r="G1305" t="str">
            <v>908637</v>
          </cell>
          <cell r="H1305">
            <v>1545</v>
          </cell>
          <cell r="I1305">
            <v>5065</v>
          </cell>
          <cell r="J1305">
            <v>1545</v>
          </cell>
          <cell r="K1305" t="str">
            <v>T857</v>
          </cell>
          <cell r="L1305" t="str">
            <v>0138</v>
          </cell>
          <cell r="M1305" t="str">
            <v>UNITED TEL. CO. OF NEW JERSEY</v>
          </cell>
          <cell r="N1305" t="str">
            <v>GRMDNJ</v>
          </cell>
          <cell r="O1305" t="str">
            <v>GREAT MEADOWS</v>
          </cell>
          <cell r="P1305" t="str">
            <v>GREAT MDW</v>
          </cell>
          <cell r="R1305" t="str">
            <v>EQ</v>
          </cell>
          <cell r="S1305" t="str">
            <v>EAST</v>
          </cell>
          <cell r="T1305" t="str">
            <v>KEVIN MCCARTER</v>
          </cell>
          <cell r="U1305" t="str">
            <v>UNITED TEL. CO. OF NEW JERSEY</v>
          </cell>
          <cell r="V1305" t="e">
            <v>#N/A</v>
          </cell>
          <cell r="W1305" t="e">
            <v>#N/A</v>
          </cell>
          <cell r="X1305" t="e">
            <v>#N/A</v>
          </cell>
          <cell r="Y1305" t="e">
            <v>#N/A</v>
          </cell>
          <cell r="Z1305" t="e">
            <v>#N/A</v>
          </cell>
          <cell r="AA1305" t="e">
            <v>#N/A</v>
          </cell>
          <cell r="AB1305" t="e">
            <v>#N/A</v>
          </cell>
          <cell r="AC1305">
            <v>40.868986999999997</v>
          </cell>
          <cell r="AD1305">
            <v>-74.909960999999996</v>
          </cell>
          <cell r="AE1305" t="e">
            <v>#N/A</v>
          </cell>
          <cell r="AF1305" t="e">
            <v>#N/A</v>
          </cell>
          <cell r="AG1305" t="e">
            <v>#N/A</v>
          </cell>
          <cell r="AH1305" t="e">
            <v>#N/A</v>
          </cell>
          <cell r="AI1305" t="e">
            <v>#N/A</v>
          </cell>
          <cell r="AJ1305" t="e">
            <v>#N/A</v>
          </cell>
          <cell r="AK1305" t="e">
            <v>#N/A</v>
          </cell>
        </row>
        <row r="1306">
          <cell r="A1306" t="str">
            <v>GRMSIACO</v>
          </cell>
          <cell r="B1306" t="str">
            <v>IA</v>
          </cell>
          <cell r="C1306" t="str">
            <v>IA</v>
          </cell>
          <cell r="D1306" t="str">
            <v>GRIMES</v>
          </cell>
          <cell r="E1306" t="str">
            <v>GRMSIACORS1</v>
          </cell>
          <cell r="F1306">
            <v>632</v>
          </cell>
          <cell r="G1306" t="str">
            <v>515253</v>
          </cell>
          <cell r="H1306">
            <v>4308</v>
          </cell>
          <cell r="I1306">
            <v>6463</v>
          </cell>
          <cell r="J1306">
            <v>4308</v>
          </cell>
          <cell r="K1306" t="str">
            <v>T600</v>
          </cell>
          <cell r="L1306" t="str">
            <v>9631</v>
          </cell>
          <cell r="M1306" t="str">
            <v>QWEST CORPORATION</v>
          </cell>
          <cell r="N1306" t="str">
            <v>GRMSIACO</v>
          </cell>
          <cell r="O1306" t="str">
            <v>DES MOINES</v>
          </cell>
          <cell r="P1306" t="str">
            <v>DES MOINES</v>
          </cell>
          <cell r="R1306" t="str">
            <v>Q</v>
          </cell>
          <cell r="S1306" t="str">
            <v>MIDWEST</v>
          </cell>
          <cell r="T1306" t="str">
            <v>DUANE RING</v>
          </cell>
          <cell r="U1306" t="str">
            <v>QWEST CORPORATION</v>
          </cell>
          <cell r="V1306" t="e">
            <v>#N/A</v>
          </cell>
          <cell r="W1306" t="e">
            <v>#N/A</v>
          </cell>
          <cell r="X1306" t="e">
            <v>#N/A</v>
          </cell>
          <cell r="Y1306" t="e">
            <v>#N/A</v>
          </cell>
          <cell r="Z1306" t="e">
            <v>#N/A</v>
          </cell>
          <cell r="AA1306" t="e">
            <v>#N/A</v>
          </cell>
          <cell r="AB1306" t="e">
            <v>#N/A</v>
          </cell>
          <cell r="AC1306">
            <v>41.687221999999998</v>
          </cell>
          <cell r="AD1306">
            <v>-93.790833000000006</v>
          </cell>
          <cell r="AE1306" t="e">
            <v>#N/A</v>
          </cell>
          <cell r="AF1306" t="e">
            <v>#N/A</v>
          </cell>
          <cell r="AG1306" t="e">
            <v>#N/A</v>
          </cell>
          <cell r="AH1306" t="e">
            <v>#N/A</v>
          </cell>
          <cell r="AI1306" t="e">
            <v>#N/A</v>
          </cell>
          <cell r="AJ1306" t="e">
            <v>#N/A</v>
          </cell>
          <cell r="AK1306" t="e">
            <v>#N/A</v>
          </cell>
        </row>
        <row r="1307">
          <cell r="A1307" t="str">
            <v>GRNBCOMA</v>
          </cell>
          <cell r="B1307" t="str">
            <v>CO</v>
          </cell>
          <cell r="C1307" t="str">
            <v>CO</v>
          </cell>
          <cell r="D1307" t="str">
            <v>GRANBY</v>
          </cell>
          <cell r="E1307" t="str">
            <v>GRNBCOMADS0</v>
          </cell>
          <cell r="F1307">
            <v>656</v>
          </cell>
          <cell r="G1307" t="str">
            <v>970887</v>
          </cell>
          <cell r="H1307">
            <v>6071</v>
          </cell>
          <cell r="I1307">
            <v>7474</v>
          </cell>
          <cell r="J1307">
            <v>6071</v>
          </cell>
          <cell r="K1307" t="str">
            <v>T600</v>
          </cell>
          <cell r="L1307" t="str">
            <v>9636</v>
          </cell>
          <cell r="M1307" t="str">
            <v>QWEST CORPORATION</v>
          </cell>
          <cell r="N1307" t="str">
            <v>GRNBCOMA</v>
          </cell>
          <cell r="O1307" t="str">
            <v>GRANBY</v>
          </cell>
          <cell r="P1307" t="str">
            <v>GRANBY</v>
          </cell>
          <cell r="R1307" t="str">
            <v>Q</v>
          </cell>
          <cell r="S1307" t="str">
            <v>MOUNTAIN WEST</v>
          </cell>
          <cell r="T1307" t="str">
            <v>TERRY BEELER</v>
          </cell>
          <cell r="U1307" t="str">
            <v>QWEST CORPORATION</v>
          </cell>
          <cell r="V1307" t="e">
            <v>#N/A</v>
          </cell>
          <cell r="W1307" t="e">
            <v>#N/A</v>
          </cell>
          <cell r="X1307" t="e">
            <v>#N/A</v>
          </cell>
          <cell r="Y1307" t="e">
            <v>#N/A</v>
          </cell>
          <cell r="Z1307" t="e">
            <v>#N/A</v>
          </cell>
          <cell r="AA1307" t="e">
            <v>#N/A</v>
          </cell>
          <cell r="AB1307" t="e">
            <v>#N/A</v>
          </cell>
          <cell r="AC1307">
            <v>40.086421000000001</v>
          </cell>
          <cell r="AD1307">
            <v>-105.939706</v>
          </cell>
          <cell r="AE1307" t="e">
            <v>#N/A</v>
          </cell>
          <cell r="AF1307" t="e">
            <v>#N/A</v>
          </cell>
          <cell r="AG1307" t="e">
            <v>#N/A</v>
          </cell>
          <cell r="AH1307" t="e">
            <v>#N/A</v>
          </cell>
          <cell r="AI1307" t="e">
            <v>#N/A</v>
          </cell>
          <cell r="AJ1307" t="e">
            <v>#N/A</v>
          </cell>
          <cell r="AK1307" t="e">
            <v>#N/A</v>
          </cell>
        </row>
        <row r="1308">
          <cell r="A1308" t="str">
            <v>GRNEOHXA</v>
          </cell>
          <cell r="B1308" t="str">
            <v>OH</v>
          </cell>
          <cell r="C1308" t="str">
            <v>OH</v>
          </cell>
          <cell r="D1308" t="str">
            <v>GREENE</v>
          </cell>
          <cell r="E1308" t="str">
            <v>GRNEOHXARS2</v>
          </cell>
          <cell r="F1308">
            <v>322</v>
          </cell>
          <cell r="G1308" t="str">
            <v>330583</v>
          </cell>
          <cell r="H1308">
            <v>2408</v>
          </cell>
          <cell r="I1308">
            <v>5501</v>
          </cell>
          <cell r="J1308">
            <v>2408</v>
          </cell>
          <cell r="K1308" t="str">
            <v>T855</v>
          </cell>
          <cell r="L1308" t="str">
            <v>0661</v>
          </cell>
          <cell r="M1308" t="str">
            <v>UNITED TEL. CO. OF OHIO</v>
          </cell>
          <cell r="N1308" t="str">
            <v>GRNEOH</v>
          </cell>
          <cell r="O1308" t="str">
            <v>GREENE</v>
          </cell>
          <cell r="P1308" t="str">
            <v>GREENE</v>
          </cell>
          <cell r="R1308" t="str">
            <v>EQ</v>
          </cell>
          <cell r="S1308" t="str">
            <v>MIDWEST</v>
          </cell>
          <cell r="T1308" t="str">
            <v>DUANE RING</v>
          </cell>
          <cell r="U1308" t="str">
            <v>UNITED TEL. CO. OF OHIO</v>
          </cell>
          <cell r="V1308" t="e">
            <v>#N/A</v>
          </cell>
          <cell r="W1308" t="e">
            <v>#N/A</v>
          </cell>
          <cell r="X1308" t="e">
            <v>#N/A</v>
          </cell>
          <cell r="Y1308" t="e">
            <v>#N/A</v>
          </cell>
          <cell r="Z1308" t="e">
            <v>#N/A</v>
          </cell>
          <cell r="AA1308" t="e">
            <v>#N/A</v>
          </cell>
          <cell r="AB1308" t="e">
            <v>#N/A</v>
          </cell>
          <cell r="AC1308">
            <v>41.465372000000002</v>
          </cell>
          <cell r="AD1308">
            <v>-80.746449999999996</v>
          </cell>
          <cell r="AE1308" t="e">
            <v>#N/A</v>
          </cell>
          <cell r="AF1308" t="e">
            <v>#N/A</v>
          </cell>
          <cell r="AG1308" t="e">
            <v>#N/A</v>
          </cell>
          <cell r="AH1308" t="e">
            <v>#N/A</v>
          </cell>
          <cell r="AI1308" t="e">
            <v>#N/A</v>
          </cell>
          <cell r="AJ1308" t="e">
            <v>#N/A</v>
          </cell>
          <cell r="AK1308" t="e">
            <v>#N/A</v>
          </cell>
        </row>
        <row r="1309">
          <cell r="A1309" t="str">
            <v>GRNGIACO</v>
          </cell>
          <cell r="B1309" t="str">
            <v>IA</v>
          </cell>
          <cell r="C1309" t="str">
            <v>IA</v>
          </cell>
          <cell r="D1309" t="str">
            <v>GRANGER</v>
          </cell>
          <cell r="E1309" t="str">
            <v>GRNGIACORS1</v>
          </cell>
          <cell r="F1309">
            <v>632</v>
          </cell>
          <cell r="G1309" t="str">
            <v>515999</v>
          </cell>
          <cell r="H1309">
            <v>4318</v>
          </cell>
          <cell r="I1309">
            <v>6451</v>
          </cell>
          <cell r="J1309">
            <v>4318</v>
          </cell>
          <cell r="K1309" t="str">
            <v>T600</v>
          </cell>
          <cell r="L1309" t="str">
            <v>9631</v>
          </cell>
          <cell r="M1309" t="str">
            <v>QWEST CORPORATION</v>
          </cell>
          <cell r="N1309" t="str">
            <v>GRNGIACO</v>
          </cell>
          <cell r="O1309" t="str">
            <v>GRANGER</v>
          </cell>
          <cell r="P1309" t="str">
            <v>GRANGER</v>
          </cell>
          <cell r="Q1309"/>
          <cell r="R1309" t="str">
            <v>Q</v>
          </cell>
          <cell r="S1309" t="str">
            <v>MIDWEST</v>
          </cell>
          <cell r="T1309" t="str">
            <v>DUANE RING</v>
          </cell>
          <cell r="U1309" t="str">
            <v>QWEST CORPORATION</v>
          </cell>
          <cell r="V1309" t="e">
            <v>#N/A</v>
          </cell>
          <cell r="W1309" t="e">
            <v>#N/A</v>
          </cell>
          <cell r="X1309" t="e">
            <v>#N/A</v>
          </cell>
          <cell r="Y1309" t="e">
            <v>#N/A</v>
          </cell>
          <cell r="Z1309" t="e">
            <v>#N/A</v>
          </cell>
          <cell r="AA1309" t="e">
            <v>#N/A</v>
          </cell>
          <cell r="AB1309" t="e">
            <v>#N/A</v>
          </cell>
          <cell r="AC1309" t="e">
            <v>#N/A</v>
          </cell>
          <cell r="AD1309" t="e">
            <v>#N/A</v>
          </cell>
          <cell r="AE1309" t="e">
            <v>#N/A</v>
          </cell>
          <cell r="AF1309" t="e">
            <v>#N/A</v>
          </cell>
          <cell r="AG1309" t="e">
            <v>#N/A</v>
          </cell>
          <cell r="AH1309" t="e">
            <v>#N/A</v>
          </cell>
          <cell r="AI1309" t="e">
            <v>#N/A</v>
          </cell>
          <cell r="AJ1309" t="e">
            <v>#N/A</v>
          </cell>
          <cell r="AK1309" t="e">
            <v>#N/A</v>
          </cell>
        </row>
        <row r="1310">
          <cell r="A1310" t="str">
            <v>GRNGNEXU</v>
          </cell>
          <cell r="B1310" t="str">
            <v>NE</v>
          </cell>
          <cell r="C1310" t="str">
            <v>NE/WY</v>
          </cell>
          <cell r="D1310" t="str">
            <v>GERING</v>
          </cell>
          <cell r="E1310" t="str">
            <v>GRNGNEXURP0</v>
          </cell>
          <cell r="F1310">
            <v>646</v>
          </cell>
          <cell r="G1310" t="str">
            <v>308436</v>
          </cell>
          <cell r="H1310">
            <v>5821</v>
          </cell>
          <cell r="I1310">
            <v>7005</v>
          </cell>
          <cell r="J1310">
            <v>5821</v>
          </cell>
          <cell r="K1310" t="str">
            <v>T874</v>
          </cell>
          <cell r="L1310" t="str">
            <v>4530</v>
          </cell>
          <cell r="M1310" t="str">
            <v>UNITED TEL CO OF THE WEST - NE</v>
          </cell>
          <cell r="N1310" t="str">
            <v>GRNGNE</v>
          </cell>
          <cell r="O1310" t="str">
            <v>GERING</v>
          </cell>
          <cell r="P1310" t="str">
            <v>GERING</v>
          </cell>
          <cell r="R1310" t="str">
            <v>EQ</v>
          </cell>
          <cell r="S1310" t="str">
            <v>MIDWEST</v>
          </cell>
          <cell r="T1310" t="str">
            <v>DUANE RING</v>
          </cell>
          <cell r="U1310" t="str">
            <v>UNITED TEL CO OF THE WEST - NE</v>
          </cell>
          <cell r="V1310" t="e">
            <v>#N/A</v>
          </cell>
          <cell r="W1310" t="e">
            <v>#N/A</v>
          </cell>
          <cell r="X1310" t="e">
            <v>#N/A</v>
          </cell>
          <cell r="Y1310" t="e">
            <v>#N/A</v>
          </cell>
          <cell r="Z1310" t="e">
            <v>#N/A</v>
          </cell>
          <cell r="AA1310" t="e">
            <v>#N/A</v>
          </cell>
          <cell r="AB1310" t="e">
            <v>#N/A</v>
          </cell>
          <cell r="AC1310">
            <v>41.824209000000003</v>
          </cell>
          <cell r="AD1310">
            <v>-103.660374</v>
          </cell>
          <cell r="AE1310" t="e">
            <v>#N/A</v>
          </cell>
          <cell r="AF1310" t="e">
            <v>#N/A</v>
          </cell>
          <cell r="AG1310" t="e">
            <v>#N/A</v>
          </cell>
          <cell r="AH1310" t="e">
            <v>#N/A</v>
          </cell>
          <cell r="AI1310" t="e">
            <v>#N/A</v>
          </cell>
          <cell r="AJ1310" t="e">
            <v>#N/A</v>
          </cell>
          <cell r="AK1310" t="e">
            <v>#N/A</v>
          </cell>
        </row>
        <row r="1311">
          <cell r="A1311" t="str">
            <v>GRNGWAXA</v>
          </cell>
          <cell r="B1311" t="str">
            <v>WA</v>
          </cell>
          <cell r="C1311" t="str">
            <v>WA</v>
          </cell>
          <cell r="D1311" t="str">
            <v>GRANGER</v>
          </cell>
          <cell r="E1311" t="str">
            <v>GRNGWAXARS0</v>
          </cell>
          <cell r="F1311">
            <v>676</v>
          </cell>
          <cell r="G1311" t="str">
            <v>509854</v>
          </cell>
          <cell r="H1311">
            <v>8554</v>
          </cell>
          <cell r="I1311">
            <v>6584</v>
          </cell>
          <cell r="J1311">
            <v>8554</v>
          </cell>
          <cell r="K1311" t="str">
            <v>T876</v>
          </cell>
          <cell r="L1311" t="str">
            <v>4521</v>
          </cell>
          <cell r="M1311" t="str">
            <v>UNITED TELEPHONE COMPANY OF THE NORTHWEST</v>
          </cell>
          <cell r="N1311" t="str">
            <v>GRNGWA</v>
          </cell>
          <cell r="O1311" t="str">
            <v>GRANGER</v>
          </cell>
          <cell r="P1311" t="str">
            <v>GRANGER</v>
          </cell>
          <cell r="R1311" t="str">
            <v>EQ</v>
          </cell>
          <cell r="S1311" t="str">
            <v>WEST</v>
          </cell>
          <cell r="T1311" t="str">
            <v>BRIAN STADING</v>
          </cell>
          <cell r="U1311" t="str">
            <v>UNITED TELEPHONE COMPANY OF THE NORTHWEST</v>
          </cell>
          <cell r="V1311" t="e">
            <v>#N/A</v>
          </cell>
          <cell r="W1311" t="e">
            <v>#N/A</v>
          </cell>
          <cell r="X1311" t="e">
            <v>#N/A</v>
          </cell>
          <cell r="Y1311" t="e">
            <v>#N/A</v>
          </cell>
          <cell r="Z1311" t="e">
            <v>#N/A</v>
          </cell>
          <cell r="AA1311" t="e">
            <v>#N/A</v>
          </cell>
          <cell r="AB1311" t="e">
            <v>#N/A</v>
          </cell>
          <cell r="AC1311">
            <v>46.341724999999997</v>
          </cell>
          <cell r="AD1311">
            <v>-120.187337</v>
          </cell>
          <cell r="AE1311" t="e">
            <v>#N/A</v>
          </cell>
          <cell r="AF1311" t="e">
            <v>#N/A</v>
          </cell>
          <cell r="AG1311" t="e">
            <v>#N/A</v>
          </cell>
          <cell r="AH1311" t="e">
            <v>#N/A</v>
          </cell>
          <cell r="AI1311" t="e">
            <v>#N/A</v>
          </cell>
          <cell r="AJ1311" t="e">
            <v>#N/A</v>
          </cell>
          <cell r="AK1311" t="e">
            <v>#N/A</v>
          </cell>
        </row>
        <row r="1312">
          <cell r="A1312" t="str">
            <v>GRNRCOXC</v>
          </cell>
          <cell r="B1312" t="str">
            <v>CO</v>
          </cell>
          <cell r="C1312" t="str">
            <v>CO</v>
          </cell>
          <cell r="D1312" t="str">
            <v>GARDNER</v>
          </cell>
          <cell r="E1312" t="str">
            <v>GRNRCOXCRS1</v>
          </cell>
          <cell r="F1312">
            <v>658</v>
          </cell>
          <cell r="G1312" t="str">
            <v>719746</v>
          </cell>
          <cell r="H1312">
            <v>5803</v>
          </cell>
          <cell r="I1312">
            <v>7915</v>
          </cell>
          <cell r="J1312">
            <v>5803</v>
          </cell>
          <cell r="K1312" t="str">
            <v>T149</v>
          </cell>
          <cell r="L1312" t="str">
            <v>2185</v>
          </cell>
          <cell r="M1312" t="str">
            <v>CENTURYTEL OF EAGLE, INC.</v>
          </cell>
          <cell r="N1312" t="str">
            <v>WCLFCO</v>
          </cell>
          <cell r="O1312" t="str">
            <v>GARDNER</v>
          </cell>
          <cell r="P1312" t="str">
            <v>GARDNER</v>
          </cell>
          <cell r="R1312" t="str">
            <v>CT</v>
          </cell>
          <cell r="S1312" t="str">
            <v>MOUNTAIN WEST</v>
          </cell>
          <cell r="T1312" t="str">
            <v>TERRY BEELER</v>
          </cell>
          <cell r="U1312" t="str">
            <v>CenturyTel of Eagle, Inc.</v>
          </cell>
          <cell r="V1312" t="str">
            <v>TUECA</v>
          </cell>
          <cell r="W1312">
            <v>2185</v>
          </cell>
          <cell r="X1312" t="str">
            <v>COLORADO SPRINGS CO</v>
          </cell>
          <cell r="Y1312">
            <v>7915</v>
          </cell>
          <cell r="Z1312">
            <v>5803</v>
          </cell>
          <cell r="AA1312">
            <v>0</v>
          </cell>
          <cell r="AB1312">
            <v>0</v>
          </cell>
          <cell r="AC1312">
            <v>37.783334955991471</v>
          </cell>
          <cell r="AD1312">
            <v>-105.1631814827051</v>
          </cell>
          <cell r="AE1312" t="str">
            <v>25234 HWY 69</v>
          </cell>
          <cell r="AF1312" t="str">
            <v>GARDNER</v>
          </cell>
          <cell r="AG1312" t="str">
            <v>81040</v>
          </cell>
          <cell r="AH1312">
            <v>0</v>
          </cell>
          <cell r="AI1312" t="str">
            <v>X</v>
          </cell>
          <cell r="AJ1312" t="str">
            <v>-</v>
          </cell>
          <cell r="AK1312" t="str">
            <v>X</v>
          </cell>
        </row>
        <row r="1313">
          <cell r="A1313" t="str">
            <v>GRNRIACO</v>
          </cell>
          <cell r="B1313" t="str">
            <v>IA</v>
          </cell>
          <cell r="C1313" t="str">
            <v>IA</v>
          </cell>
          <cell r="D1313" t="str">
            <v>GARNER</v>
          </cell>
          <cell r="E1313" t="str">
            <v>GRNRIACORS9</v>
          </cell>
          <cell r="F1313">
            <v>632</v>
          </cell>
          <cell r="G1313" t="str">
            <v>515923</v>
          </cell>
          <cell r="H1313">
            <v>4405</v>
          </cell>
          <cell r="I1313">
            <v>6172</v>
          </cell>
          <cell r="J1313">
            <v>4405</v>
          </cell>
          <cell r="K1313" t="str">
            <v>T600</v>
          </cell>
          <cell r="L1313" t="str">
            <v>9631</v>
          </cell>
          <cell r="M1313" t="str">
            <v>QWEST CORPORATION</v>
          </cell>
          <cell r="N1313" t="str">
            <v>GRNRIACO</v>
          </cell>
          <cell r="O1313" t="str">
            <v>GARNER</v>
          </cell>
          <cell r="P1313" t="str">
            <v>GARNER</v>
          </cell>
          <cell r="R1313" t="str">
            <v>Q</v>
          </cell>
          <cell r="S1313" t="str">
            <v>MIDWEST</v>
          </cell>
          <cell r="T1313" t="str">
            <v>DUANE RING</v>
          </cell>
          <cell r="U1313" t="str">
            <v>QWEST CORPORATION</v>
          </cell>
          <cell r="V1313" t="e">
            <v>#N/A</v>
          </cell>
          <cell r="W1313" t="e">
            <v>#N/A</v>
          </cell>
          <cell r="X1313" t="e">
            <v>#N/A</v>
          </cell>
          <cell r="Y1313" t="e">
            <v>#N/A</v>
          </cell>
          <cell r="Z1313" t="e">
            <v>#N/A</v>
          </cell>
          <cell r="AA1313" t="e">
            <v>#N/A</v>
          </cell>
          <cell r="AB1313" t="e">
            <v>#N/A</v>
          </cell>
          <cell r="AC1313">
            <v>43.098056999999997</v>
          </cell>
          <cell r="AD1313">
            <v>-93.601669000000001</v>
          </cell>
          <cell r="AE1313" t="e">
            <v>#N/A</v>
          </cell>
          <cell r="AF1313" t="e">
            <v>#N/A</v>
          </cell>
          <cell r="AG1313" t="e">
            <v>#N/A</v>
          </cell>
          <cell r="AH1313" t="e">
            <v>#N/A</v>
          </cell>
          <cell r="AI1313" t="e">
            <v>#N/A</v>
          </cell>
          <cell r="AJ1313" t="e">
            <v>#N/A</v>
          </cell>
          <cell r="AK1313" t="e">
            <v>#N/A</v>
          </cell>
        </row>
        <row r="1314">
          <cell r="A1314" t="str">
            <v>GRNRKSXA</v>
          </cell>
          <cell r="B1314" t="str">
            <v>KS</v>
          </cell>
          <cell r="C1314" t="str">
            <v>KS</v>
          </cell>
          <cell r="D1314" t="str">
            <v>GARDNER</v>
          </cell>
          <cell r="E1314" t="str">
            <v>GRNRKSXAPS0</v>
          </cell>
          <cell r="F1314">
            <v>524</v>
          </cell>
          <cell r="G1314" t="str">
            <v>913856</v>
          </cell>
          <cell r="H1314">
            <v>4231</v>
          </cell>
          <cell r="I1314">
            <v>7108</v>
          </cell>
          <cell r="J1314">
            <v>4231</v>
          </cell>
          <cell r="K1314" t="str">
            <v>T871</v>
          </cell>
          <cell r="L1314" t="str">
            <v>1810</v>
          </cell>
          <cell r="M1314" t="str">
            <v>UNITED TEL OF EASTERN KANSAS</v>
          </cell>
          <cell r="N1314" t="str">
            <v>GRNRKS</v>
          </cell>
          <cell r="O1314" t="str">
            <v>GARDNER</v>
          </cell>
          <cell r="P1314" t="str">
            <v>GARDNER</v>
          </cell>
          <cell r="R1314" t="str">
            <v>EQ</v>
          </cell>
          <cell r="S1314" t="str">
            <v>MIDWEST</v>
          </cell>
          <cell r="T1314" t="str">
            <v>DUANE RING</v>
          </cell>
          <cell r="U1314" t="str">
            <v>UNITED TEL OF EASTERN KANSAS</v>
          </cell>
          <cell r="V1314" t="e">
            <v>#N/A</v>
          </cell>
          <cell r="W1314" t="e">
            <v>#N/A</v>
          </cell>
          <cell r="X1314" t="e">
            <v>#N/A</v>
          </cell>
          <cell r="Y1314" t="e">
            <v>#N/A</v>
          </cell>
          <cell r="Z1314" t="e">
            <v>#N/A</v>
          </cell>
          <cell r="AA1314" t="e">
            <v>#N/A</v>
          </cell>
          <cell r="AB1314" t="e">
            <v>#N/A</v>
          </cell>
          <cell r="AC1314">
            <v>38.810558999999998</v>
          </cell>
          <cell r="AD1314">
            <v>-94.925040999999993</v>
          </cell>
          <cell r="AE1314" t="e">
            <v>#N/A</v>
          </cell>
          <cell r="AF1314" t="e">
            <v>#N/A</v>
          </cell>
          <cell r="AG1314" t="e">
            <v>#N/A</v>
          </cell>
          <cell r="AH1314" t="e">
            <v>#N/A</v>
          </cell>
          <cell r="AI1314" t="e">
            <v>#N/A</v>
          </cell>
          <cell r="AJ1314" t="e">
            <v>#N/A</v>
          </cell>
          <cell r="AK1314" t="e">
            <v>#N/A</v>
          </cell>
        </row>
        <row r="1315">
          <cell r="A1315" t="str">
            <v>GRNRMTMA</v>
          </cell>
          <cell r="B1315" t="str">
            <v>MT</v>
          </cell>
          <cell r="C1315" t="str">
            <v>MT</v>
          </cell>
          <cell r="D1315" t="str">
            <v>GARDINER</v>
          </cell>
          <cell r="E1315" t="str">
            <v>GRNRMTMARS1</v>
          </cell>
          <cell r="F1315">
            <v>650</v>
          </cell>
          <cell r="G1315" t="str">
            <v>406848</v>
          </cell>
          <cell r="H1315">
            <v>7081</v>
          </cell>
          <cell r="I1315">
            <v>6627</v>
          </cell>
          <cell r="J1315">
            <v>7081</v>
          </cell>
          <cell r="K1315" t="str">
            <v>T600</v>
          </cell>
          <cell r="L1315" t="str">
            <v>9636</v>
          </cell>
          <cell r="M1315" t="str">
            <v>QWEST CORPORATION</v>
          </cell>
          <cell r="N1315" t="str">
            <v>GRNRMTMA</v>
          </cell>
          <cell r="O1315" t="str">
            <v>GARDINER</v>
          </cell>
          <cell r="P1315" t="str">
            <v>GARDINER</v>
          </cell>
          <cell r="R1315" t="str">
            <v>Q</v>
          </cell>
          <cell r="S1315" t="str">
            <v>WEST</v>
          </cell>
          <cell r="T1315" t="str">
            <v>BRIAN STADING</v>
          </cell>
          <cell r="U1315" t="str">
            <v>QWEST CORPORATION</v>
          </cell>
          <cell r="V1315" t="e">
            <v>#N/A</v>
          </cell>
          <cell r="W1315" t="e">
            <v>#N/A</v>
          </cell>
          <cell r="X1315" t="e">
            <v>#N/A</v>
          </cell>
          <cell r="Y1315" t="e">
            <v>#N/A</v>
          </cell>
          <cell r="Z1315" t="e">
            <v>#N/A</v>
          </cell>
          <cell r="AA1315" t="e">
            <v>#N/A</v>
          </cell>
          <cell r="AB1315" t="e">
            <v>#N/A</v>
          </cell>
          <cell r="AC1315">
            <v>45.030475000000003</v>
          </cell>
          <cell r="AD1315">
            <v>-110.706395</v>
          </cell>
          <cell r="AE1315" t="e">
            <v>#N/A</v>
          </cell>
          <cell r="AF1315" t="e">
            <v>#N/A</v>
          </cell>
          <cell r="AG1315" t="e">
            <v>#N/A</v>
          </cell>
          <cell r="AH1315" t="e">
            <v>#N/A</v>
          </cell>
          <cell r="AI1315" t="e">
            <v>#N/A</v>
          </cell>
          <cell r="AJ1315" t="e">
            <v>#N/A</v>
          </cell>
          <cell r="AK1315" t="e">
            <v>#N/A</v>
          </cell>
        </row>
        <row r="1316">
          <cell r="A1316" t="str">
            <v>GRNRNDBC</v>
          </cell>
          <cell r="B1316" t="str">
            <v>ND</v>
          </cell>
          <cell r="C1316" t="str">
            <v>ND</v>
          </cell>
          <cell r="D1316" t="str">
            <v>GARDNER</v>
          </cell>
          <cell r="E1316" t="str">
            <v>GRNRNDBCRS4</v>
          </cell>
          <cell r="F1316">
            <v>636</v>
          </cell>
          <cell r="G1316" t="str">
            <v>701484</v>
          </cell>
          <cell r="H1316">
            <v>5228</v>
          </cell>
          <cell r="I1316">
            <v>5570</v>
          </cell>
          <cell r="J1316">
            <v>5228</v>
          </cell>
          <cell r="K1316" t="str">
            <v>T600</v>
          </cell>
          <cell r="L1316" t="str">
            <v>9631</v>
          </cell>
          <cell r="M1316" t="str">
            <v>QWEST CORPORATION</v>
          </cell>
          <cell r="N1316" t="str">
            <v>GRNRNDBC</v>
          </cell>
          <cell r="O1316" t="str">
            <v>GARDNER</v>
          </cell>
          <cell r="P1316" t="str">
            <v>GARDNER</v>
          </cell>
          <cell r="R1316" t="str">
            <v>Q</v>
          </cell>
          <cell r="S1316" t="str">
            <v>MIDWEST</v>
          </cell>
          <cell r="T1316" t="str">
            <v>DUANE RING</v>
          </cell>
          <cell r="U1316" t="str">
            <v>QWEST CORPORATION</v>
          </cell>
          <cell r="V1316" t="e">
            <v>#N/A</v>
          </cell>
          <cell r="W1316" t="e">
            <v>#N/A</v>
          </cell>
          <cell r="X1316" t="e">
            <v>#N/A</v>
          </cell>
          <cell r="Y1316" t="e">
            <v>#N/A</v>
          </cell>
          <cell r="Z1316" t="e">
            <v>#N/A</v>
          </cell>
          <cell r="AA1316" t="e">
            <v>#N/A</v>
          </cell>
          <cell r="AB1316" t="e">
            <v>#N/A</v>
          </cell>
          <cell r="AC1316">
            <v>47.146889000000002</v>
          </cell>
          <cell r="AD1316">
            <v>-96.966766000000007</v>
          </cell>
          <cell r="AE1316" t="e">
            <v>#N/A</v>
          </cell>
          <cell r="AF1316" t="e">
            <v>#N/A</v>
          </cell>
          <cell r="AG1316" t="e">
            <v>#N/A</v>
          </cell>
          <cell r="AH1316" t="e">
            <v>#N/A</v>
          </cell>
          <cell r="AI1316" t="e">
            <v>#N/A</v>
          </cell>
          <cell r="AJ1316" t="e">
            <v>#N/A</v>
          </cell>
          <cell r="AK1316" t="e">
            <v>#N/A</v>
          </cell>
        </row>
        <row r="1317">
          <cell r="A1317" t="str">
            <v>GRNRWAXX</v>
          </cell>
          <cell r="B1317" t="str">
            <v>WA</v>
          </cell>
          <cell r="C1317" t="str">
            <v>WA</v>
          </cell>
          <cell r="D1317" t="str">
            <v>GARDINER</v>
          </cell>
          <cell r="E1317" t="str">
            <v>GRNRWAXXRS0</v>
          </cell>
          <cell r="F1317">
            <v>674</v>
          </cell>
          <cell r="G1317" t="str">
            <v>360797</v>
          </cell>
          <cell r="H1317">
            <v>8992</v>
          </cell>
          <cell r="I1317">
            <v>6246</v>
          </cell>
          <cell r="J1317">
            <v>8992</v>
          </cell>
          <cell r="K1317" t="str">
            <v>T876</v>
          </cell>
          <cell r="L1317" t="str">
            <v>4521</v>
          </cell>
          <cell r="M1317" t="str">
            <v>UNITED TELEPHONE COMPANY OF THE NORTHWEST</v>
          </cell>
          <cell r="N1317" t="str">
            <v>GRNRWA</v>
          </cell>
          <cell r="O1317" t="str">
            <v>PORT ANGELES</v>
          </cell>
          <cell r="P1317" t="str">
            <v>PT ANGELES</v>
          </cell>
          <cell r="R1317" t="str">
            <v>EQ</v>
          </cell>
          <cell r="S1317" t="str">
            <v>WEST</v>
          </cell>
          <cell r="T1317" t="str">
            <v>BRIAN STADING</v>
          </cell>
          <cell r="U1317" t="str">
            <v>UNITED TELEPHONE COMPANY OF THE NORTHWEST</v>
          </cell>
          <cell r="V1317" t="e">
            <v>#N/A</v>
          </cell>
          <cell r="W1317" t="e">
            <v>#N/A</v>
          </cell>
          <cell r="X1317" t="e">
            <v>#N/A</v>
          </cell>
          <cell r="Y1317" t="e">
            <v>#N/A</v>
          </cell>
          <cell r="Z1317" t="e">
            <v>#N/A</v>
          </cell>
          <cell r="AA1317" t="e">
            <v>#N/A</v>
          </cell>
          <cell r="AB1317" t="e">
            <v>#N/A</v>
          </cell>
          <cell r="AC1317">
            <v>48.048746000000001</v>
          </cell>
          <cell r="AD1317">
            <v>-122.916703</v>
          </cell>
          <cell r="AE1317" t="e">
            <v>#N/A</v>
          </cell>
          <cell r="AF1317" t="e">
            <v>#N/A</v>
          </cell>
          <cell r="AG1317" t="e">
            <v>#N/A</v>
          </cell>
          <cell r="AH1317" t="e">
            <v>#N/A</v>
          </cell>
          <cell r="AI1317" t="e">
            <v>#N/A</v>
          </cell>
          <cell r="AJ1317" t="e">
            <v>#N/A</v>
          </cell>
          <cell r="AK1317" t="e">
            <v>#N/A</v>
          </cell>
        </row>
        <row r="1318">
          <cell r="A1318" t="str">
            <v>GRNTKSXA</v>
          </cell>
          <cell r="B1318" t="str">
            <v>KS</v>
          </cell>
          <cell r="C1318" t="str">
            <v>KS</v>
          </cell>
          <cell r="D1318" t="str">
            <v>GARNETT</v>
          </cell>
          <cell r="E1318" t="str">
            <v>GRNTKSXADS0</v>
          </cell>
          <cell r="F1318">
            <v>534</v>
          </cell>
          <cell r="G1318" t="str">
            <v>785204</v>
          </cell>
          <cell r="H1318">
            <v>4236</v>
          </cell>
          <cell r="I1318">
            <v>7234</v>
          </cell>
          <cell r="J1318">
            <v>4236</v>
          </cell>
          <cell r="K1318" t="str">
            <v>T873</v>
          </cell>
          <cell r="L1318" t="str">
            <v>1842</v>
          </cell>
          <cell r="M1318" t="str">
            <v>UNITED TEL CO. OF KANSAS</v>
          </cell>
          <cell r="N1318" t="str">
            <v>GRNTKS</v>
          </cell>
          <cell r="O1318" t="str">
            <v>GARNETT</v>
          </cell>
          <cell r="P1318" t="str">
            <v>GARNETT</v>
          </cell>
          <cell r="R1318" t="str">
            <v>EQ</v>
          </cell>
          <cell r="S1318" t="str">
            <v>MIDWEST</v>
          </cell>
          <cell r="T1318" t="str">
            <v>DUANE RING</v>
          </cell>
          <cell r="U1318" t="str">
            <v>UNITED TEL CO. OF KANSAS</v>
          </cell>
          <cell r="V1318" t="e">
            <v>#N/A</v>
          </cell>
          <cell r="W1318" t="e">
            <v>#N/A</v>
          </cell>
          <cell r="X1318" t="e">
            <v>#N/A</v>
          </cell>
          <cell r="Y1318" t="e">
            <v>#N/A</v>
          </cell>
          <cell r="Z1318" t="e">
            <v>#N/A</v>
          </cell>
          <cell r="AA1318" t="e">
            <v>#N/A</v>
          </cell>
          <cell r="AB1318" t="e">
            <v>#N/A</v>
          </cell>
          <cell r="AC1318">
            <v>38.281526999999997</v>
          </cell>
          <cell r="AD1318">
            <v>-95.242080000000001</v>
          </cell>
          <cell r="AE1318" t="e">
            <v>#N/A</v>
          </cell>
          <cell r="AF1318" t="e">
            <v>#N/A</v>
          </cell>
          <cell r="AG1318" t="e">
            <v>#N/A</v>
          </cell>
          <cell r="AH1318" t="e">
            <v>#N/A</v>
          </cell>
          <cell r="AI1318" t="e">
            <v>#N/A</v>
          </cell>
          <cell r="AJ1318" t="e">
            <v>#N/A</v>
          </cell>
          <cell r="AK1318" t="e">
            <v>#N/A</v>
          </cell>
        </row>
        <row r="1319">
          <cell r="A1319" t="str">
            <v>GRNTNMMA</v>
          </cell>
          <cell r="B1319" t="str">
            <v>NM</v>
          </cell>
          <cell r="C1319" t="str">
            <v>NM</v>
          </cell>
          <cell r="D1319" t="str">
            <v>GRANTS MAIN</v>
          </cell>
          <cell r="E1319" t="str">
            <v>GRNTNMMADS0</v>
          </cell>
          <cell r="F1319">
            <v>664</v>
          </cell>
          <cell r="G1319" t="str">
            <v>505285</v>
          </cell>
          <cell r="H1319">
            <v>6099</v>
          </cell>
          <cell r="I1319">
            <v>8591</v>
          </cell>
          <cell r="J1319">
            <v>6099</v>
          </cell>
          <cell r="K1319" t="str">
            <v>T600</v>
          </cell>
          <cell r="L1319" t="str">
            <v>9636</v>
          </cell>
          <cell r="M1319" t="str">
            <v>QWEST CORPORATION</v>
          </cell>
          <cell r="N1319" t="str">
            <v>GRNTNMMA</v>
          </cell>
          <cell r="O1319" t="str">
            <v>GRANTS</v>
          </cell>
          <cell r="P1319" t="str">
            <v>GRANTS</v>
          </cell>
          <cell r="R1319" t="str">
            <v>Q</v>
          </cell>
          <cell r="S1319" t="str">
            <v>MOUNTAIN WEST</v>
          </cell>
          <cell r="T1319" t="str">
            <v>TERRY BEELER</v>
          </cell>
          <cell r="U1319" t="str">
            <v>QWEST CORPORATION</v>
          </cell>
          <cell r="V1319" t="e">
            <v>#N/A</v>
          </cell>
          <cell r="W1319" t="e">
            <v>#N/A</v>
          </cell>
          <cell r="X1319" t="e">
            <v>#N/A</v>
          </cell>
          <cell r="Y1319" t="e">
            <v>#N/A</v>
          </cell>
          <cell r="Z1319" t="e">
            <v>#N/A</v>
          </cell>
          <cell r="AA1319" t="e">
            <v>#N/A</v>
          </cell>
          <cell r="AB1319" t="e">
            <v>#N/A</v>
          </cell>
          <cell r="AC1319">
            <v>35.153331999999999</v>
          </cell>
          <cell r="AD1319">
            <v>-107.84889200000001</v>
          </cell>
          <cell r="AE1319" t="e">
            <v>#N/A</v>
          </cell>
          <cell r="AF1319" t="e">
            <v>#N/A</v>
          </cell>
          <cell r="AG1319" t="e">
            <v>#N/A</v>
          </cell>
          <cell r="AH1319" t="e">
            <v>#N/A</v>
          </cell>
          <cell r="AI1319" t="e">
            <v>#N/A</v>
          </cell>
          <cell r="AJ1319" t="e">
            <v>#N/A</v>
          </cell>
          <cell r="AK1319" t="e">
            <v>#N/A</v>
          </cell>
        </row>
        <row r="1320">
          <cell r="A1320" t="str">
            <v>GRPSOR29</v>
          </cell>
          <cell r="B1320" t="str">
            <v>OR</v>
          </cell>
          <cell r="C1320" t="str">
            <v>OR</v>
          </cell>
          <cell r="D1320" t="str">
            <v>GRANTS PASS</v>
          </cell>
          <cell r="E1320" t="str">
            <v>GRPSOR29DS0</v>
          </cell>
          <cell r="F1320">
            <v>670</v>
          </cell>
          <cell r="G1320" t="str">
            <v>541450</v>
          </cell>
          <cell r="H1320">
            <v>8966</v>
          </cell>
          <cell r="I1320">
            <v>7484</v>
          </cell>
          <cell r="J1320">
            <v>8966</v>
          </cell>
          <cell r="K1320" t="str">
            <v>T600</v>
          </cell>
          <cell r="L1320" t="str">
            <v>9638</v>
          </cell>
          <cell r="M1320" t="str">
            <v>QWEST CORPORATION</v>
          </cell>
          <cell r="N1320" t="str">
            <v>GRPSOR29</v>
          </cell>
          <cell r="O1320" t="str">
            <v>GRANTS PASS</v>
          </cell>
          <cell r="P1320" t="str">
            <v>GRANTSPASS</v>
          </cell>
          <cell r="R1320" t="str">
            <v>Q</v>
          </cell>
          <cell r="S1320" t="str">
            <v>WEST</v>
          </cell>
          <cell r="T1320" t="str">
            <v>BRIAN STADING</v>
          </cell>
          <cell r="U1320" t="str">
            <v>QWEST CORPORATION</v>
          </cell>
          <cell r="V1320" t="e">
            <v>#N/A</v>
          </cell>
          <cell r="W1320" t="e">
            <v>#N/A</v>
          </cell>
          <cell r="X1320" t="e">
            <v>#N/A</v>
          </cell>
          <cell r="Y1320" t="e">
            <v>#N/A</v>
          </cell>
          <cell r="Z1320" t="e">
            <v>#N/A</v>
          </cell>
          <cell r="AA1320" t="e">
            <v>#N/A</v>
          </cell>
          <cell r="AB1320" t="e">
            <v>#N/A</v>
          </cell>
          <cell r="AC1320">
            <v>42.440703999999997</v>
          </cell>
          <cell r="AD1320">
            <v>-123.327575</v>
          </cell>
          <cell r="AE1320" t="e">
            <v>#N/A</v>
          </cell>
          <cell r="AF1320" t="e">
            <v>#N/A</v>
          </cell>
          <cell r="AG1320" t="e">
            <v>#N/A</v>
          </cell>
          <cell r="AH1320" t="e">
            <v>#N/A</v>
          </cell>
          <cell r="AI1320" t="e">
            <v>#N/A</v>
          </cell>
          <cell r="AJ1320" t="e">
            <v>#N/A</v>
          </cell>
          <cell r="AK1320" t="e">
            <v>#N/A</v>
          </cell>
        </row>
        <row r="1321">
          <cell r="A1321" t="str">
            <v>GRRNORXA</v>
          </cell>
          <cell r="B1321" t="str">
            <v>OR</v>
          </cell>
          <cell r="C1321" t="str">
            <v>OR</v>
          </cell>
          <cell r="D1321" t="str">
            <v>Grand Ronde</v>
          </cell>
          <cell r="E1321" t="str">
            <v>GRRNORXARS0</v>
          </cell>
          <cell r="F1321">
            <v>672</v>
          </cell>
          <cell r="G1321" t="str">
            <v>503879</v>
          </cell>
          <cell r="H1321">
            <v>9051</v>
          </cell>
          <cell r="I1321">
            <v>6911</v>
          </cell>
          <cell r="J1321">
            <v>9051</v>
          </cell>
          <cell r="K1321" t="str">
            <v>T877</v>
          </cell>
          <cell r="L1321" t="str">
            <v>4520</v>
          </cell>
          <cell r="M1321" t="str">
            <v>UNITED TELEPHONE-NORTHWEST</v>
          </cell>
          <cell r="N1321" t="str">
            <v>GRRNOR</v>
          </cell>
          <cell r="O1321" t="str">
            <v>GRAND RONDE</v>
          </cell>
          <cell r="P1321" t="str">
            <v>GRANDRONDE</v>
          </cell>
          <cell r="R1321" t="str">
            <v>EQ</v>
          </cell>
          <cell r="S1321" t="str">
            <v>WEST</v>
          </cell>
          <cell r="T1321" t="str">
            <v>BRIAN STADING</v>
          </cell>
          <cell r="U1321" t="str">
            <v>UNITED TELEPHONE-NORTHWEST</v>
          </cell>
          <cell r="V1321" t="e">
            <v>#N/A</v>
          </cell>
          <cell r="W1321" t="e">
            <v>#N/A</v>
          </cell>
          <cell r="X1321" t="e">
            <v>#N/A</v>
          </cell>
          <cell r="Y1321" t="e">
            <v>#N/A</v>
          </cell>
          <cell r="Z1321" t="e">
            <v>#N/A</v>
          </cell>
          <cell r="AA1321" t="e">
            <v>#N/A</v>
          </cell>
          <cell r="AB1321" t="e">
            <v>#N/A</v>
          </cell>
          <cell r="AC1321">
            <v>45.060887999999998</v>
          </cell>
          <cell r="AD1321">
            <v>-123.60771099999999</v>
          </cell>
          <cell r="AE1321" t="e">
            <v>#N/A</v>
          </cell>
          <cell r="AF1321" t="e">
            <v>#N/A</v>
          </cell>
          <cell r="AG1321" t="e">
            <v>#N/A</v>
          </cell>
          <cell r="AH1321" t="e">
            <v>#N/A</v>
          </cell>
          <cell r="AI1321" t="e">
            <v>#N/A</v>
          </cell>
          <cell r="AJ1321" t="e">
            <v>#N/A</v>
          </cell>
          <cell r="AK1321" t="e">
            <v>#N/A</v>
          </cell>
        </row>
        <row r="1322">
          <cell r="A1322" t="str">
            <v>GRSBTXXA</v>
          </cell>
          <cell r="B1322" t="str">
            <v>TX</v>
          </cell>
          <cell r="C1322" t="str">
            <v>TX</v>
          </cell>
          <cell r="D1322" t="str">
            <v>GROESBECK</v>
          </cell>
          <cell r="E1322" t="str">
            <v>GRSBTXXARS0</v>
          </cell>
          <cell r="F1322">
            <v>556</v>
          </cell>
          <cell r="G1322" t="str">
            <v>254729</v>
          </cell>
          <cell r="H1322">
            <v>3887</v>
          </cell>
          <cell r="I1322">
            <v>8669</v>
          </cell>
          <cell r="J1322">
            <v>3887</v>
          </cell>
          <cell r="K1322" t="str">
            <v>T870</v>
          </cell>
          <cell r="L1322" t="str">
            <v>2084</v>
          </cell>
          <cell r="M1322" t="str">
            <v>UNITED TELEPHONE OF TEXAS INC</v>
          </cell>
          <cell r="N1322" t="str">
            <v>GRSBTX</v>
          </cell>
          <cell r="O1322" t="str">
            <v>GROESBECK</v>
          </cell>
          <cell r="P1322" t="str">
            <v>GROESBECK</v>
          </cell>
          <cell r="R1322" t="str">
            <v>EQ</v>
          </cell>
          <cell r="S1322" t="str">
            <v>EAST</v>
          </cell>
          <cell r="T1322" t="str">
            <v>KEVIN MCCARTER</v>
          </cell>
          <cell r="U1322" t="str">
            <v>UNITED TELEPHONE OF TEXAS INC</v>
          </cell>
          <cell r="V1322" t="e">
            <v>#N/A</v>
          </cell>
          <cell r="W1322" t="e">
            <v>#N/A</v>
          </cell>
          <cell r="X1322" t="e">
            <v>#N/A</v>
          </cell>
          <cell r="Y1322" t="e">
            <v>#N/A</v>
          </cell>
          <cell r="Z1322" t="e">
            <v>#N/A</v>
          </cell>
          <cell r="AA1322" t="e">
            <v>#N/A</v>
          </cell>
          <cell r="AB1322" t="e">
            <v>#N/A</v>
          </cell>
          <cell r="AC1322">
            <v>31.524304000000001</v>
          </cell>
          <cell r="AD1322">
            <v>-96.535234000000003</v>
          </cell>
          <cell r="AE1322" t="e">
            <v>#N/A</v>
          </cell>
          <cell r="AF1322" t="e">
            <v>#N/A</v>
          </cell>
          <cell r="AG1322" t="e">
            <v>#N/A</v>
          </cell>
          <cell r="AH1322" t="e">
            <v>#N/A</v>
          </cell>
          <cell r="AI1322" t="e">
            <v>#N/A</v>
          </cell>
          <cell r="AJ1322" t="e">
            <v>#N/A</v>
          </cell>
          <cell r="AK1322" t="e">
            <v>#N/A</v>
          </cell>
        </row>
        <row r="1323">
          <cell r="A1323" t="str">
            <v>GRSPOHXA</v>
          </cell>
          <cell r="B1323" t="str">
            <v>OH</v>
          </cell>
          <cell r="C1323" t="str">
            <v>OH</v>
          </cell>
          <cell r="D1323" t="str">
            <v>GREEN SPRINGS</v>
          </cell>
          <cell r="E1323" t="str">
            <v>GRSPOHXARP0</v>
          </cell>
          <cell r="F1323">
            <v>326</v>
          </cell>
          <cell r="G1323" t="str">
            <v>419639</v>
          </cell>
          <cell r="H1323">
            <v>2707</v>
          </cell>
          <cell r="I1323">
            <v>5736</v>
          </cell>
          <cell r="J1323">
            <v>2707</v>
          </cell>
          <cell r="K1323" t="str">
            <v>T855</v>
          </cell>
          <cell r="L1323" t="str">
            <v>0661</v>
          </cell>
          <cell r="M1323" t="str">
            <v>UNITED TEL. CO. OF OHIO</v>
          </cell>
          <cell r="N1323" t="str">
            <v>GRSPOH</v>
          </cell>
          <cell r="O1323" t="str">
            <v>GREEN SPRINGS</v>
          </cell>
          <cell r="P1323" t="str">
            <v>GREEN SPG</v>
          </cell>
          <cell r="R1323" t="str">
            <v>EQ</v>
          </cell>
          <cell r="S1323" t="str">
            <v>MIDWEST</v>
          </cell>
          <cell r="T1323" t="str">
            <v>DUANE RING</v>
          </cell>
          <cell r="U1323" t="str">
            <v>UNITED TEL. CO. OF OHIO</v>
          </cell>
          <cell r="V1323" t="e">
            <v>#N/A</v>
          </cell>
          <cell r="W1323" t="e">
            <v>#N/A</v>
          </cell>
          <cell r="X1323" t="e">
            <v>#N/A</v>
          </cell>
          <cell r="Y1323" t="e">
            <v>#N/A</v>
          </cell>
          <cell r="Z1323" t="e">
            <v>#N/A</v>
          </cell>
          <cell r="AA1323" t="e">
            <v>#N/A</v>
          </cell>
          <cell r="AB1323" t="e">
            <v>#N/A</v>
          </cell>
          <cell r="AC1323">
            <v>41.256390000000003</v>
          </cell>
          <cell r="AD1323">
            <v>-83.053612000000001</v>
          </cell>
          <cell r="AE1323" t="e">
            <v>#N/A</v>
          </cell>
          <cell r="AF1323" t="e">
            <v>#N/A</v>
          </cell>
          <cell r="AG1323" t="e">
            <v>#N/A</v>
          </cell>
          <cell r="AH1323" t="e">
            <v>#N/A</v>
          </cell>
          <cell r="AI1323" t="e">
            <v>#N/A</v>
          </cell>
          <cell r="AJ1323" t="e">
            <v>#N/A</v>
          </cell>
          <cell r="AK1323" t="e">
            <v>#N/A</v>
          </cell>
        </row>
        <row r="1324">
          <cell r="A1324" t="str">
            <v>GRTNOHXA</v>
          </cell>
          <cell r="B1324" t="str">
            <v>OH</v>
          </cell>
          <cell r="C1324" t="str">
            <v>OH</v>
          </cell>
          <cell r="D1324" t="str">
            <v>GRELTON/MALINTA</v>
          </cell>
          <cell r="E1324" t="str">
            <v>GRTNOHXARP0</v>
          </cell>
          <cell r="F1324">
            <v>326</v>
          </cell>
          <cell r="G1324" t="str">
            <v>419256</v>
          </cell>
          <cell r="H1324">
            <v>2849</v>
          </cell>
          <cell r="I1324">
            <v>5802</v>
          </cell>
          <cell r="J1324">
            <v>2849</v>
          </cell>
          <cell r="K1324" t="str">
            <v>T855</v>
          </cell>
          <cell r="L1324" t="str">
            <v>0661</v>
          </cell>
          <cell r="M1324" t="str">
            <v>UNITED TEL. CO. OF OHIO</v>
          </cell>
          <cell r="N1324" t="str">
            <v>GRTNOH</v>
          </cell>
          <cell r="O1324" t="str">
            <v>GREELEY</v>
          </cell>
          <cell r="P1324" t="str">
            <v>GRELTNMLNT</v>
          </cell>
          <cell r="R1324" t="str">
            <v>EQ</v>
          </cell>
          <cell r="S1324" t="str">
            <v>MIDWEST</v>
          </cell>
          <cell r="T1324" t="str">
            <v>DUANE RING</v>
          </cell>
          <cell r="U1324" t="str">
            <v>UNITED TEL. CO. OF OHIO</v>
          </cell>
          <cell r="V1324" t="e">
            <v>#N/A</v>
          </cell>
          <cell r="W1324" t="e">
            <v>#N/A</v>
          </cell>
          <cell r="X1324" t="e">
            <v>#N/A</v>
          </cell>
          <cell r="Y1324" t="e">
            <v>#N/A</v>
          </cell>
          <cell r="Z1324" t="e">
            <v>#N/A</v>
          </cell>
          <cell r="AA1324" t="e">
            <v>#N/A</v>
          </cell>
          <cell r="AB1324" t="e">
            <v>#N/A</v>
          </cell>
          <cell r="AC1324">
            <v>41.327221999999999</v>
          </cell>
          <cell r="AD1324">
            <v>-83.999443999999997</v>
          </cell>
          <cell r="AE1324" t="e">
            <v>#N/A</v>
          </cell>
          <cell r="AF1324" t="e">
            <v>#N/A</v>
          </cell>
          <cell r="AG1324" t="e">
            <v>#N/A</v>
          </cell>
          <cell r="AH1324" t="e">
            <v>#N/A</v>
          </cell>
          <cell r="AI1324" t="e">
            <v>#N/A</v>
          </cell>
          <cell r="AJ1324" t="e">
            <v>#N/A</v>
          </cell>
          <cell r="AK1324" t="e">
            <v>#N/A</v>
          </cell>
        </row>
        <row r="1325">
          <cell r="A1325" t="str">
            <v>GRTWCOMA</v>
          </cell>
          <cell r="B1325" t="str">
            <v>CO</v>
          </cell>
          <cell r="C1325" t="str">
            <v>CO</v>
          </cell>
          <cell r="D1325" t="str">
            <v>GEORGETOWN</v>
          </cell>
          <cell r="E1325" t="str">
            <v>GRTWCOMARS1</v>
          </cell>
          <cell r="F1325">
            <v>656</v>
          </cell>
          <cell r="G1325" t="str">
            <v>303569</v>
          </cell>
          <cell r="H1325">
            <v>6010</v>
          </cell>
          <cell r="I1325">
            <v>7542</v>
          </cell>
          <cell r="J1325">
            <v>6010</v>
          </cell>
          <cell r="K1325" t="str">
            <v>T600</v>
          </cell>
          <cell r="L1325" t="str">
            <v>9636</v>
          </cell>
          <cell r="M1325" t="str">
            <v>QWEST CORPORATION</v>
          </cell>
          <cell r="N1325" t="str">
            <v>GRTWCOMA</v>
          </cell>
          <cell r="O1325" t="str">
            <v>GEORGETOWN</v>
          </cell>
          <cell r="P1325" t="str">
            <v>GEORGETOWN</v>
          </cell>
          <cell r="R1325" t="str">
            <v>Q</v>
          </cell>
          <cell r="S1325" t="str">
            <v>MOUNTAIN WEST</v>
          </cell>
          <cell r="T1325" t="str">
            <v>TERRY BEELER</v>
          </cell>
          <cell r="U1325" t="str">
            <v>QWEST CORPORATION</v>
          </cell>
          <cell r="V1325" t="e">
            <v>#N/A</v>
          </cell>
          <cell r="W1325" t="e">
            <v>#N/A</v>
          </cell>
          <cell r="X1325" t="e">
            <v>#N/A</v>
          </cell>
          <cell r="Y1325" t="e">
            <v>#N/A</v>
          </cell>
          <cell r="Z1325" t="e">
            <v>#N/A</v>
          </cell>
          <cell r="AA1325" t="e">
            <v>#N/A</v>
          </cell>
          <cell r="AB1325" t="e">
            <v>#N/A</v>
          </cell>
          <cell r="AC1325">
            <v>39.705952000000003</v>
          </cell>
          <cell r="AD1325">
            <v>-105.698291</v>
          </cell>
          <cell r="AE1325" t="e">
            <v>#N/A</v>
          </cell>
          <cell r="AF1325" t="e">
            <v>#N/A</v>
          </cell>
          <cell r="AG1325" t="e">
            <v>#N/A</v>
          </cell>
          <cell r="AH1325" t="e">
            <v>#N/A</v>
          </cell>
          <cell r="AI1325" t="e">
            <v>#N/A</v>
          </cell>
          <cell r="AJ1325" t="e">
            <v>#N/A</v>
          </cell>
          <cell r="AK1325" t="e">
            <v>#N/A</v>
          </cell>
        </row>
        <row r="1326">
          <cell r="A1326" t="str">
            <v>GRVLTNXA</v>
          </cell>
          <cell r="B1326" t="str">
            <v>TN</v>
          </cell>
          <cell r="C1326" t="str">
            <v>TN</v>
          </cell>
          <cell r="D1326" t="str">
            <v>GREENEVILLE</v>
          </cell>
          <cell r="E1326" t="str">
            <v>GRVLTNXADS0</v>
          </cell>
          <cell r="F1326">
            <v>956</v>
          </cell>
          <cell r="G1326" t="str">
            <v>423359</v>
          </cell>
          <cell r="H1326">
            <v>2105</v>
          </cell>
          <cell r="I1326">
            <v>6666</v>
          </cell>
          <cell r="J1326">
            <v>2105</v>
          </cell>
          <cell r="K1326" t="str">
            <v>T864</v>
          </cell>
          <cell r="L1326" t="str">
            <v>4510</v>
          </cell>
          <cell r="M1326" t="str">
            <v>UNITED TELEPHONE-SOUTHEAST-TN</v>
          </cell>
          <cell r="N1326" t="str">
            <v>GRVLTN</v>
          </cell>
          <cell r="O1326" t="str">
            <v>GREENVILLE</v>
          </cell>
          <cell r="P1326" t="str">
            <v>GREENEVL</v>
          </cell>
          <cell r="R1326" t="str">
            <v>EQ</v>
          </cell>
          <cell r="S1326" t="str">
            <v>EAST</v>
          </cell>
          <cell r="T1326" t="str">
            <v>KEVIN MCCARTER</v>
          </cell>
          <cell r="U1326" t="str">
            <v>UNITED TELEPHONE-SOUTHEAST-TN</v>
          </cell>
          <cell r="V1326" t="e">
            <v>#N/A</v>
          </cell>
          <cell r="W1326" t="e">
            <v>#N/A</v>
          </cell>
          <cell r="X1326" t="e">
            <v>#N/A</v>
          </cell>
          <cell r="Y1326" t="e">
            <v>#N/A</v>
          </cell>
          <cell r="Z1326" t="e">
            <v>#N/A</v>
          </cell>
          <cell r="AA1326" t="e">
            <v>#N/A</v>
          </cell>
          <cell r="AB1326" t="e">
            <v>#N/A</v>
          </cell>
          <cell r="AC1326">
            <v>36.165156000000003</v>
          </cell>
          <cell r="AD1326">
            <v>-82.826605000000001</v>
          </cell>
          <cell r="AE1326" t="e">
            <v>#N/A</v>
          </cell>
          <cell r="AF1326" t="e">
            <v>#N/A</v>
          </cell>
          <cell r="AG1326" t="e">
            <v>#N/A</v>
          </cell>
          <cell r="AH1326" t="e">
            <v>#N/A</v>
          </cell>
          <cell r="AI1326" t="e">
            <v>#N/A</v>
          </cell>
          <cell r="AJ1326" t="e">
            <v>#N/A</v>
          </cell>
          <cell r="AK1326" t="e">
            <v>#N/A</v>
          </cell>
        </row>
        <row r="1327">
          <cell r="A1327" t="str">
            <v>GRVWIDXC</v>
          </cell>
          <cell r="B1327" t="str">
            <v>ID</v>
          </cell>
          <cell r="C1327" t="str">
            <v>ID</v>
          </cell>
          <cell r="D1327" t="str">
            <v>GRAND VIEW</v>
          </cell>
          <cell r="E1327" t="str">
            <v>GRVWIDXCDS0</v>
          </cell>
          <cell r="F1327">
            <v>652</v>
          </cell>
          <cell r="G1327" t="str">
            <v>208759</v>
          </cell>
          <cell r="H1327">
            <v>7828</v>
          </cell>
          <cell r="I1327">
            <v>7227</v>
          </cell>
          <cell r="J1327">
            <v>7828</v>
          </cell>
          <cell r="K1327" t="str">
            <v>T148</v>
          </cell>
          <cell r="L1327" t="str">
            <v>4437</v>
          </cell>
          <cell r="M1327" t="str">
            <v>CENTURYTEL GEM STATE INC-ID DBA CENTURYLINK - ID</v>
          </cell>
          <cell r="N1327" t="str">
            <v>GRVWID</v>
          </cell>
          <cell r="O1327" t="str">
            <v>GRAND VIEW</v>
          </cell>
          <cell r="P1327" t="str">
            <v>GRASMERDDL</v>
          </cell>
          <cell r="R1327" t="str">
            <v>CT</v>
          </cell>
          <cell r="S1327" t="str">
            <v>WEST</v>
          </cell>
          <cell r="T1327" t="str">
            <v>BRIAN STADING</v>
          </cell>
          <cell r="U1327" t="str">
            <v>CenturyTel of the Gem State, Inc.</v>
          </cell>
          <cell r="V1327" t="str">
            <v>TUECA</v>
          </cell>
          <cell r="W1327">
            <v>4437</v>
          </cell>
          <cell r="X1327" t="str">
            <v>IDAHO</v>
          </cell>
          <cell r="Y1327">
            <v>7226</v>
          </cell>
          <cell r="Z1327">
            <v>7829</v>
          </cell>
          <cell r="AA1327">
            <v>1</v>
          </cell>
          <cell r="AB1327">
            <v>-1</v>
          </cell>
          <cell r="AC1327">
            <v>42.992491260800584</v>
          </cell>
          <cell r="AD1327">
            <v>-116.09780294876549</v>
          </cell>
          <cell r="AE1327" t="str">
            <v>605 BOISE AV</v>
          </cell>
          <cell r="AF1327" t="str">
            <v>GRAND VIEW</v>
          </cell>
          <cell r="AG1327" t="str">
            <v>83624</v>
          </cell>
          <cell r="AH1327">
            <v>0</v>
          </cell>
          <cell r="AI1327" t="str">
            <v>X</v>
          </cell>
          <cell r="AJ1327" t="str">
            <v>X</v>
          </cell>
          <cell r="AK1327" t="str">
            <v>-</v>
          </cell>
        </row>
        <row r="1328">
          <cell r="A1328" t="str">
            <v>GRVYORXA</v>
          </cell>
          <cell r="B1328" t="str">
            <v>OR</v>
          </cell>
          <cell r="C1328" t="str">
            <v>OR</v>
          </cell>
          <cell r="D1328" t="str">
            <v>Grass Valley</v>
          </cell>
          <cell r="E1328" t="str">
            <v>GRVYORXARS0</v>
          </cell>
          <cell r="F1328">
            <v>672</v>
          </cell>
          <cell r="G1328" t="str">
            <v>541333</v>
          </cell>
          <cell r="H1328">
            <v>8623</v>
          </cell>
          <cell r="I1328">
            <v>6808</v>
          </cell>
          <cell r="J1328">
            <v>8623</v>
          </cell>
          <cell r="K1328" t="str">
            <v>T877</v>
          </cell>
          <cell r="L1328" t="str">
            <v>4520</v>
          </cell>
          <cell r="M1328" t="str">
            <v>UNITED TELEPHONE-NORTHWEST</v>
          </cell>
          <cell r="N1328" t="str">
            <v>GRVYOR</v>
          </cell>
          <cell r="O1328" t="str">
            <v>GRASS VALLEY</v>
          </cell>
          <cell r="P1328" t="str">
            <v>GRASS VLY</v>
          </cell>
          <cell r="R1328" t="str">
            <v>EQ</v>
          </cell>
          <cell r="S1328" t="str">
            <v>WEST</v>
          </cell>
          <cell r="T1328" t="str">
            <v>BRIAN STADING</v>
          </cell>
          <cell r="U1328" t="str">
            <v>UNITED TELEPHONE-NORTHWEST</v>
          </cell>
          <cell r="V1328" t="e">
            <v>#N/A</v>
          </cell>
          <cell r="W1328" t="e">
            <v>#N/A</v>
          </cell>
          <cell r="X1328" t="e">
            <v>#N/A</v>
          </cell>
          <cell r="Y1328" t="e">
            <v>#N/A</v>
          </cell>
          <cell r="Z1328" t="e">
            <v>#N/A</v>
          </cell>
          <cell r="AA1328" t="e">
            <v>#N/A</v>
          </cell>
          <cell r="AB1328" t="e">
            <v>#N/A</v>
          </cell>
          <cell r="AC1328">
            <v>45.361761000000001</v>
          </cell>
          <cell r="AD1328">
            <v>-120.78428</v>
          </cell>
          <cell r="AE1328" t="e">
            <v>#N/A</v>
          </cell>
          <cell r="AF1328" t="e">
            <v>#N/A</v>
          </cell>
          <cell r="AG1328" t="e">
            <v>#N/A</v>
          </cell>
          <cell r="AH1328" t="e">
            <v>#N/A</v>
          </cell>
          <cell r="AI1328" t="e">
            <v>#N/A</v>
          </cell>
          <cell r="AJ1328" t="e">
            <v>#N/A</v>
          </cell>
          <cell r="AK1328" t="e">
            <v>#N/A</v>
          </cell>
        </row>
        <row r="1329">
          <cell r="A1329" t="str">
            <v>GSVLMOXA</v>
          </cell>
          <cell r="B1329" t="str">
            <v>MO</v>
          </cell>
          <cell r="C1329" t="str">
            <v>MO</v>
          </cell>
          <cell r="D1329" t="str">
            <v>GAINESVILLE</v>
          </cell>
          <cell r="E1329" t="str">
            <v>GSVLMOXADS0</v>
          </cell>
          <cell r="F1329">
            <v>522</v>
          </cell>
          <cell r="G1329" t="str">
            <v>417679</v>
          </cell>
          <cell r="H1329">
            <v>3642</v>
          </cell>
          <cell r="I1329">
            <v>7368</v>
          </cell>
          <cell r="J1329">
            <v>3642</v>
          </cell>
          <cell r="K1329" t="str">
            <v>T806</v>
          </cell>
          <cell r="L1329" t="str">
            <v>9787</v>
          </cell>
          <cell r="M1329" t="str">
            <v>CENTURYTEL MISSOURI LLC (SOUTHWEST)</v>
          </cell>
          <cell r="N1329" t="str">
            <v>GSVLMO</v>
          </cell>
          <cell r="O1329" t="str">
            <v>GAINESVILLE</v>
          </cell>
          <cell r="P1329" t="str">
            <v>GAINESVL</v>
          </cell>
          <cell r="R1329" t="str">
            <v>CT</v>
          </cell>
          <cell r="S1329" t="str">
            <v>MIDWEST</v>
          </cell>
          <cell r="T1329" t="str">
            <v>DUANE RING</v>
          </cell>
          <cell r="U1329" t="str">
            <v>CenturyTel of Missouri, LLC</v>
          </cell>
          <cell r="V1329" t="str">
            <v>CenturyTel FCC #2 and #3</v>
          </cell>
          <cell r="W1329">
            <v>9787</v>
          </cell>
          <cell r="X1329" t="str">
            <v>SPRINGFIELD MISSOURI</v>
          </cell>
          <cell r="Y1329">
            <v>7369</v>
          </cell>
          <cell r="Z1329">
            <v>3643</v>
          </cell>
          <cell r="AA1329">
            <v>-1</v>
          </cell>
          <cell r="AB1329">
            <v>-1</v>
          </cell>
          <cell r="AC1329">
            <v>36.599791785727902</v>
          </cell>
          <cell r="AD1329">
            <v>-92.433542417490628</v>
          </cell>
          <cell r="AE1329" t="str">
            <v>101 SECOND ST</v>
          </cell>
          <cell r="AF1329" t="str">
            <v>GAINESVILLE</v>
          </cell>
          <cell r="AG1329" t="str">
            <v>65655</v>
          </cell>
          <cell r="AH1329">
            <v>0</v>
          </cell>
          <cell r="AI1329" t="str">
            <v>X</v>
          </cell>
          <cell r="AJ1329" t="str">
            <v>X</v>
          </cell>
          <cell r="AK1329" t="str">
            <v>-</v>
          </cell>
        </row>
        <row r="1330">
          <cell r="A1330" t="str">
            <v>GTBGNENW</v>
          </cell>
          <cell r="B1330" t="str">
            <v>NE</v>
          </cell>
          <cell r="C1330" t="str">
            <v>NE</v>
          </cell>
          <cell r="D1330" t="str">
            <v>GOTHENBURG</v>
          </cell>
          <cell r="E1330" t="str">
            <v>GTBGNENWRS1</v>
          </cell>
          <cell r="F1330">
            <v>646</v>
          </cell>
          <cell r="G1330" t="str">
            <v>308537</v>
          </cell>
          <cell r="H1330">
            <v>5216</v>
          </cell>
          <cell r="I1330">
            <v>7005</v>
          </cell>
          <cell r="J1330">
            <v>5216</v>
          </cell>
          <cell r="K1330" t="str">
            <v>T600</v>
          </cell>
          <cell r="L1330" t="str">
            <v>9631</v>
          </cell>
          <cell r="M1330" t="str">
            <v>QWEST CORPORATION</v>
          </cell>
          <cell r="N1330" t="str">
            <v>GTBGNENW</v>
          </cell>
          <cell r="O1330" t="str">
            <v>GOTHENBURG</v>
          </cell>
          <cell r="P1330" t="str">
            <v>GOTHENBURG</v>
          </cell>
          <cell r="R1330" t="str">
            <v>Q</v>
          </cell>
          <cell r="S1330" t="str">
            <v>MIDWEST</v>
          </cell>
          <cell r="T1330" t="str">
            <v>DUANE RING</v>
          </cell>
          <cell r="U1330" t="str">
            <v>QWEST CORPORATION</v>
          </cell>
          <cell r="V1330" t="e">
            <v>#N/A</v>
          </cell>
          <cell r="W1330" t="e">
            <v>#N/A</v>
          </cell>
          <cell r="X1330" t="e">
            <v>#N/A</v>
          </cell>
          <cell r="Y1330" t="e">
            <v>#N/A</v>
          </cell>
          <cell r="Z1330" t="e">
            <v>#N/A</v>
          </cell>
          <cell r="AA1330" t="e">
            <v>#N/A</v>
          </cell>
          <cell r="AB1330" t="e">
            <v>#N/A</v>
          </cell>
          <cell r="AC1330">
            <v>40.928967</v>
          </cell>
          <cell r="AD1330">
            <v>-100.16191600000001</v>
          </cell>
          <cell r="AE1330" t="e">
            <v>#N/A</v>
          </cell>
          <cell r="AF1330" t="e">
            <v>#N/A</v>
          </cell>
          <cell r="AG1330" t="e">
            <v>#N/A</v>
          </cell>
          <cell r="AH1330" t="e">
            <v>#N/A</v>
          </cell>
          <cell r="AI1330" t="e">
            <v>#N/A</v>
          </cell>
          <cell r="AJ1330" t="e">
            <v>#N/A</v>
          </cell>
          <cell r="AK1330" t="e">
            <v>#N/A</v>
          </cell>
        </row>
        <row r="1331">
          <cell r="A1331" t="str">
            <v>GTBGOHXA</v>
          </cell>
          <cell r="B1331" t="str">
            <v>OH</v>
          </cell>
          <cell r="C1331" t="str">
            <v>OH</v>
          </cell>
          <cell r="D1331" t="str">
            <v>GETTYSBURG</v>
          </cell>
          <cell r="E1331" t="str">
            <v>GTBGOHXARS1</v>
          </cell>
          <cell r="F1331">
            <v>328</v>
          </cell>
          <cell r="G1331" t="str">
            <v>937447</v>
          </cell>
          <cell r="H1331">
            <v>2786</v>
          </cell>
          <cell r="I1331">
            <v>6071</v>
          </cell>
          <cell r="J1331">
            <v>2786</v>
          </cell>
          <cell r="K1331" t="str">
            <v>T855</v>
          </cell>
          <cell r="L1331" t="str">
            <v>0661</v>
          </cell>
          <cell r="M1331" t="str">
            <v>UNITED TEL. CO. OF OHIO</v>
          </cell>
          <cell r="N1331" t="str">
            <v>GTBGOH</v>
          </cell>
          <cell r="O1331" t="str">
            <v>GETTYSBURG</v>
          </cell>
          <cell r="P1331" t="str">
            <v>GETTYSBURG</v>
          </cell>
          <cell r="R1331" t="str">
            <v>EQ</v>
          </cell>
          <cell r="S1331" t="str">
            <v>MIDWEST</v>
          </cell>
          <cell r="T1331" t="str">
            <v>DUANE RING</v>
          </cell>
          <cell r="U1331" t="str">
            <v>UNITED TEL. CO. OF OHIO</v>
          </cell>
          <cell r="V1331" t="e">
            <v>#N/A</v>
          </cell>
          <cell r="W1331" t="e">
            <v>#N/A</v>
          </cell>
          <cell r="X1331" t="e">
            <v>#N/A</v>
          </cell>
          <cell r="Y1331" t="e">
            <v>#N/A</v>
          </cell>
          <cell r="Z1331" t="e">
            <v>#N/A</v>
          </cell>
          <cell r="AA1331" t="e">
            <v>#N/A</v>
          </cell>
          <cell r="AB1331" t="e">
            <v>#N/A</v>
          </cell>
          <cell r="AC1331">
            <v>40.111685000000001</v>
          </cell>
          <cell r="AD1331">
            <v>-84.496593000000004</v>
          </cell>
          <cell r="AE1331" t="e">
            <v>#N/A</v>
          </cell>
          <cell r="AF1331" t="e">
            <v>#N/A</v>
          </cell>
          <cell r="AG1331" t="e">
            <v>#N/A</v>
          </cell>
          <cell r="AH1331" t="e">
            <v>#N/A</v>
          </cell>
          <cell r="AI1331" t="e">
            <v>#N/A</v>
          </cell>
          <cell r="AJ1331" t="e">
            <v>#N/A</v>
          </cell>
          <cell r="AK1331" t="e">
            <v>#N/A</v>
          </cell>
        </row>
        <row r="1332">
          <cell r="A1332" t="str">
            <v>GTBGPAXG</v>
          </cell>
          <cell r="B1332" t="str">
            <v>PA</v>
          </cell>
          <cell r="C1332" t="str">
            <v>PA</v>
          </cell>
          <cell r="D1332" t="str">
            <v>GETTYSBURG</v>
          </cell>
          <cell r="E1332" t="str">
            <v>GTBGPAXGDS0</v>
          </cell>
          <cell r="F1332">
            <v>226</v>
          </cell>
          <cell r="G1332" t="str">
            <v>717334</v>
          </cell>
          <cell r="H1332">
            <v>1727</v>
          </cell>
          <cell r="I1332">
            <v>5474</v>
          </cell>
          <cell r="J1332">
            <v>1727</v>
          </cell>
          <cell r="K1332" t="str">
            <v>T856</v>
          </cell>
          <cell r="L1332" t="str">
            <v>0209</v>
          </cell>
          <cell r="M1332" t="str">
            <v>UNITED TEL CO. OF PENNSYLVANIA</v>
          </cell>
          <cell r="N1332" t="str">
            <v>GTBGPA</v>
          </cell>
          <cell r="O1332" t="str">
            <v>GETTYSBURG</v>
          </cell>
          <cell r="P1332" t="str">
            <v>GETTYSBURG</v>
          </cell>
          <cell r="R1332" t="str">
            <v>EQ</v>
          </cell>
          <cell r="S1332" t="str">
            <v>EAST</v>
          </cell>
          <cell r="T1332" t="str">
            <v>KEVIN MCCARTER</v>
          </cell>
          <cell r="U1332" t="str">
            <v>UNITED TEL CO. OF PENNSYLVANIA</v>
          </cell>
          <cell r="V1332" t="e">
            <v>#N/A</v>
          </cell>
          <cell r="W1332" t="e">
            <v>#N/A</v>
          </cell>
          <cell r="X1332" t="e">
            <v>#N/A</v>
          </cell>
          <cell r="Y1332" t="e">
            <v>#N/A</v>
          </cell>
          <cell r="Z1332" t="e">
            <v>#N/A</v>
          </cell>
          <cell r="AA1332" t="e">
            <v>#N/A</v>
          </cell>
          <cell r="AB1332" t="e">
            <v>#N/A</v>
          </cell>
          <cell r="AC1332">
            <v>39.829652000000003</v>
          </cell>
          <cell r="AD1332">
            <v>-77.236535000000003</v>
          </cell>
          <cell r="AE1332" t="e">
            <v>#N/A</v>
          </cell>
          <cell r="AF1332" t="e">
            <v>#N/A</v>
          </cell>
          <cell r="AG1332" t="e">
            <v>#N/A</v>
          </cell>
          <cell r="AH1332" t="e">
            <v>#N/A</v>
          </cell>
          <cell r="AI1332" t="e">
            <v>#N/A</v>
          </cell>
          <cell r="AJ1332" t="e">
            <v>#N/A</v>
          </cell>
          <cell r="AK1332" t="e">
            <v>#N/A</v>
          </cell>
        </row>
        <row r="1333">
          <cell r="A1333" t="str">
            <v>GTCYVAXA</v>
          </cell>
          <cell r="B1333" t="str">
            <v>VA</v>
          </cell>
          <cell r="C1333" t="str">
            <v>VA</v>
          </cell>
          <cell r="D1333" t="str">
            <v>GATE CITY</v>
          </cell>
          <cell r="E1333" t="str">
            <v>GTCYVAXARS0</v>
          </cell>
          <cell r="F1333">
            <v>956</v>
          </cell>
          <cell r="G1333" t="str">
            <v>276386</v>
          </cell>
          <cell r="H1333">
            <v>2118</v>
          </cell>
          <cell r="I1333">
            <v>6554</v>
          </cell>
          <cell r="J1333">
            <v>2118</v>
          </cell>
          <cell r="K1333" t="str">
            <v>T859</v>
          </cell>
          <cell r="L1333" t="str">
            <v>4511</v>
          </cell>
          <cell r="M1333" t="str">
            <v>UNITED TELEPHONE-SOUTHEAST-VA</v>
          </cell>
          <cell r="N1333" t="str">
            <v>GTCYVA</v>
          </cell>
          <cell r="O1333" t="str">
            <v>GATE CITY</v>
          </cell>
          <cell r="P1333" t="str">
            <v>GATE CITY</v>
          </cell>
          <cell r="R1333" t="str">
            <v>EQ</v>
          </cell>
          <cell r="S1333" t="str">
            <v>EAST</v>
          </cell>
          <cell r="T1333" t="str">
            <v>KEVIN MCCARTER</v>
          </cell>
          <cell r="U1333" t="str">
            <v>UNITED TELEPHONE-SOUTHEAST-VA</v>
          </cell>
          <cell r="V1333" t="e">
            <v>#N/A</v>
          </cell>
          <cell r="W1333" t="e">
            <v>#N/A</v>
          </cell>
          <cell r="X1333" t="e">
            <v>#N/A</v>
          </cell>
          <cell r="Y1333" t="e">
            <v>#N/A</v>
          </cell>
          <cell r="Z1333" t="e">
            <v>#N/A</v>
          </cell>
          <cell r="AA1333" t="e">
            <v>#N/A</v>
          </cell>
          <cell r="AB1333" t="e">
            <v>#N/A</v>
          </cell>
          <cell r="AC1333">
            <v>36.637667999999998</v>
          </cell>
          <cell r="AD1333">
            <v>-82.561819999999997</v>
          </cell>
          <cell r="AE1333" t="e">
            <v>#N/A</v>
          </cell>
          <cell r="AF1333" t="e">
            <v>#N/A</v>
          </cell>
          <cell r="AG1333" t="e">
            <v>#N/A</v>
          </cell>
          <cell r="AH1333" t="e">
            <v>#N/A</v>
          </cell>
          <cell r="AI1333" t="e">
            <v>#N/A</v>
          </cell>
          <cell r="AJ1333" t="e">
            <v>#N/A</v>
          </cell>
          <cell r="AK1333" t="e">
            <v>#N/A</v>
          </cell>
        </row>
        <row r="1334">
          <cell r="A1334" t="str">
            <v>GTVLNCXA</v>
          </cell>
          <cell r="B1334" t="str">
            <v>NC</v>
          </cell>
          <cell r="C1334" t="str">
            <v>NC</v>
          </cell>
          <cell r="D1334" t="str">
            <v>GATESVILLE</v>
          </cell>
          <cell r="E1334" t="str">
            <v>GTVLNCXARS0</v>
          </cell>
          <cell r="F1334">
            <v>951</v>
          </cell>
          <cell r="G1334" t="str">
            <v>252357</v>
          </cell>
          <cell r="H1334">
            <v>1244</v>
          </cell>
          <cell r="I1334">
            <v>6034</v>
          </cell>
          <cell r="J1334">
            <v>1244</v>
          </cell>
          <cell r="K1334" t="str">
            <v>T887</v>
          </cell>
          <cell r="L1334" t="str">
            <v>0470</v>
          </cell>
          <cell r="M1334" t="str">
            <v>CAROLINA TEL AND TEL CO., LLC</v>
          </cell>
          <cell r="N1334" t="str">
            <v>GTVLNC</v>
          </cell>
          <cell r="O1334" t="str">
            <v>GATESVILLE</v>
          </cell>
          <cell r="P1334" t="str">
            <v>GATESVILLE</v>
          </cell>
          <cell r="R1334" t="str">
            <v>EQ</v>
          </cell>
          <cell r="S1334" t="str">
            <v>EAST</v>
          </cell>
          <cell r="T1334" t="str">
            <v>KEVIN MCCARTER</v>
          </cell>
          <cell r="U1334" t="str">
            <v>CAROLINA TEL AND TEL CO., LLC</v>
          </cell>
          <cell r="V1334" t="e">
            <v>#N/A</v>
          </cell>
          <cell r="W1334" t="e">
            <v>#N/A</v>
          </cell>
          <cell r="X1334" t="e">
            <v>#N/A</v>
          </cell>
          <cell r="Y1334" t="e">
            <v>#N/A</v>
          </cell>
          <cell r="Z1334" t="e">
            <v>#N/A</v>
          </cell>
          <cell r="AA1334" t="e">
            <v>#N/A</v>
          </cell>
          <cell r="AB1334" t="e">
            <v>#N/A</v>
          </cell>
          <cell r="AC1334">
            <v>36.447709000000003</v>
          </cell>
          <cell r="AD1334">
            <v>-76.781227000000001</v>
          </cell>
          <cell r="AE1334" t="e">
            <v>#N/A</v>
          </cell>
          <cell r="AF1334" t="e">
            <v>#N/A</v>
          </cell>
          <cell r="AG1334" t="e">
            <v>#N/A</v>
          </cell>
          <cell r="AH1334" t="e">
            <v>#N/A</v>
          </cell>
          <cell r="AI1334" t="e">
            <v>#N/A</v>
          </cell>
          <cell r="AJ1334" t="e">
            <v>#N/A</v>
          </cell>
          <cell r="AK1334" t="e">
            <v>#N/A</v>
          </cell>
        </row>
        <row r="1335">
          <cell r="A1335" t="str">
            <v>GTVLTXXA</v>
          </cell>
          <cell r="B1335" t="str">
            <v>TX</v>
          </cell>
          <cell r="C1335" t="str">
            <v>TX</v>
          </cell>
          <cell r="D1335" t="str">
            <v>GATESVILLE</v>
          </cell>
          <cell r="E1335" t="str">
            <v>GTVLTXXARS1</v>
          </cell>
          <cell r="F1335">
            <v>552</v>
          </cell>
          <cell r="G1335" t="str">
            <v>254248</v>
          </cell>
          <cell r="H1335">
            <v>4089</v>
          </cell>
          <cell r="I1335">
            <v>8771</v>
          </cell>
          <cell r="J1335">
            <v>4089</v>
          </cell>
          <cell r="K1335" t="str">
            <v>T870</v>
          </cell>
          <cell r="L1335" t="str">
            <v>2084</v>
          </cell>
          <cell r="M1335" t="str">
            <v>UNITED TELEPHONE OF TEXAS INC</v>
          </cell>
          <cell r="N1335" t="str">
            <v>GTVLTX</v>
          </cell>
          <cell r="O1335" t="str">
            <v>GATESVILLE</v>
          </cell>
          <cell r="P1335" t="str">
            <v>GATESVILLE</v>
          </cell>
          <cell r="R1335" t="str">
            <v>EQ</v>
          </cell>
          <cell r="S1335" t="str">
            <v>EAST</v>
          </cell>
          <cell r="T1335" t="str">
            <v>KEVIN MCCARTER</v>
          </cell>
          <cell r="U1335" t="str">
            <v>UNITED TELEPHONE OF TEXAS INC</v>
          </cell>
          <cell r="V1335" t="e">
            <v>#N/A</v>
          </cell>
          <cell r="W1335" t="e">
            <v>#N/A</v>
          </cell>
          <cell r="X1335" t="e">
            <v>#N/A</v>
          </cell>
          <cell r="Y1335" t="e">
            <v>#N/A</v>
          </cell>
          <cell r="Z1335" t="e">
            <v>#N/A</v>
          </cell>
          <cell r="AA1335" t="e">
            <v>#N/A</v>
          </cell>
          <cell r="AB1335" t="e">
            <v>#N/A</v>
          </cell>
          <cell r="AC1335">
            <v>31.433581</v>
          </cell>
          <cell r="AD1335">
            <v>-97.740127000000001</v>
          </cell>
          <cell r="AE1335" t="e">
            <v>#N/A</v>
          </cell>
          <cell r="AF1335" t="e">
            <v>#N/A</v>
          </cell>
          <cell r="AG1335" t="e">
            <v>#N/A</v>
          </cell>
          <cell r="AH1335" t="e">
            <v>#N/A</v>
          </cell>
          <cell r="AI1335" t="e">
            <v>#N/A</v>
          </cell>
          <cell r="AJ1335" t="e">
            <v>#N/A</v>
          </cell>
          <cell r="AK1335" t="e">
            <v>#N/A</v>
          </cell>
        </row>
        <row r="1336">
          <cell r="A1336" t="str">
            <v>GTVLUTMA</v>
          </cell>
          <cell r="B1336" t="str">
            <v>UT</v>
          </cell>
          <cell r="C1336" t="str">
            <v>UT</v>
          </cell>
          <cell r="D1336" t="str">
            <v>GRANTSVILLE</v>
          </cell>
          <cell r="E1336" t="str">
            <v>GTVLUTMARS1</v>
          </cell>
          <cell r="F1336">
            <v>660</v>
          </cell>
          <cell r="G1336" t="str">
            <v>435884</v>
          </cell>
          <cell r="H1336">
            <v>7152</v>
          </cell>
          <cell r="I1336">
            <v>7630</v>
          </cell>
          <cell r="J1336">
            <v>7152</v>
          </cell>
          <cell r="K1336" t="str">
            <v>T600</v>
          </cell>
          <cell r="L1336" t="str">
            <v>9636</v>
          </cell>
          <cell r="M1336" t="str">
            <v>QWEST CORPORATION</v>
          </cell>
          <cell r="N1336" t="str">
            <v>GTVLUTMA</v>
          </cell>
          <cell r="O1336" t="str">
            <v>TOOELE</v>
          </cell>
          <cell r="P1336" t="str">
            <v>TOOELE</v>
          </cell>
          <cell r="R1336" t="str">
            <v>Q</v>
          </cell>
          <cell r="S1336" t="str">
            <v>WEST</v>
          </cell>
          <cell r="T1336" t="str">
            <v>BRIAN STADING</v>
          </cell>
          <cell r="U1336" t="str">
            <v>QWEST CORPORATION</v>
          </cell>
          <cell r="V1336" t="e">
            <v>#N/A</v>
          </cell>
          <cell r="W1336" t="e">
            <v>#N/A</v>
          </cell>
          <cell r="X1336" t="e">
            <v>#N/A</v>
          </cell>
          <cell r="Y1336" t="e">
            <v>#N/A</v>
          </cell>
          <cell r="Z1336" t="e">
            <v>#N/A</v>
          </cell>
          <cell r="AA1336" t="e">
            <v>#N/A</v>
          </cell>
          <cell r="AB1336" t="e">
            <v>#N/A</v>
          </cell>
          <cell r="AC1336">
            <v>40.598056</v>
          </cell>
          <cell r="AD1336">
            <v>-112.463875</v>
          </cell>
          <cell r="AE1336" t="e">
            <v>#N/A</v>
          </cell>
          <cell r="AF1336" t="e">
            <v>#N/A</v>
          </cell>
          <cell r="AG1336" t="e">
            <v>#N/A</v>
          </cell>
          <cell r="AH1336" t="e">
            <v>#N/A</v>
          </cell>
          <cell r="AI1336" t="e">
            <v>#N/A</v>
          </cell>
          <cell r="AJ1336" t="e">
            <v>#N/A</v>
          </cell>
          <cell r="AK1336" t="e">
            <v>#N/A</v>
          </cell>
        </row>
        <row r="1337">
          <cell r="A1337" t="str">
            <v>GTWDNCMA</v>
          </cell>
          <cell r="B1337" t="str">
            <v>NC</v>
          </cell>
          <cell r="C1337" t="str">
            <v>NC</v>
          </cell>
          <cell r="D1337" t="str">
            <v>GATEWOOD</v>
          </cell>
          <cell r="E1337" t="str">
            <v>GTWDNCMA0MD</v>
          </cell>
          <cell r="F1337">
            <v>250</v>
          </cell>
          <cell r="G1337" t="str">
            <v>984646</v>
          </cell>
          <cell r="H1337">
            <v>1545</v>
          </cell>
          <cell r="I1337">
            <v>6217</v>
          </cell>
          <cell r="J1337">
            <v>1545</v>
          </cell>
          <cell r="K1337" t="str">
            <v>T824</v>
          </cell>
          <cell r="L1337" t="str">
            <v>0485</v>
          </cell>
          <cell r="M1337" t="str">
            <v>MEBTEL, INC.</v>
          </cell>
          <cell r="N1337" t="str">
            <v>GTWDNC</v>
          </cell>
          <cell r="O1337" t="str">
            <v>GATEWOOD</v>
          </cell>
          <cell r="P1337" t="str">
            <v>GATEWOOD</v>
          </cell>
          <cell r="R1337" t="str">
            <v>CT</v>
          </cell>
          <cell r="S1337" t="str">
            <v>EAST</v>
          </cell>
          <cell r="T1337" t="str">
            <v>KEVIN MCCARTER</v>
          </cell>
          <cell r="U1337" t="str">
            <v>Mebtel, Inc.</v>
          </cell>
          <cell r="V1337" t="str">
            <v>Madison River Tel FCC #1 Sect 20</v>
          </cell>
          <cell r="W1337">
            <v>485</v>
          </cell>
          <cell r="X1337" t="str">
            <v>LYNCHBURG VIRGINIA</v>
          </cell>
          <cell r="Y1337">
            <v>6280</v>
          </cell>
          <cell r="Z1337">
            <v>1635</v>
          </cell>
          <cell r="AA1337">
            <v>-63</v>
          </cell>
          <cell r="AB1337">
            <v>-90</v>
          </cell>
          <cell r="AC1337">
            <v>36.530334191152512</v>
          </cell>
          <cell r="AD1337">
            <v>-79.399672238226344</v>
          </cell>
          <cell r="AE1337" t="str">
            <v>443 SHADY GROVE RD</v>
          </cell>
          <cell r="AF1337" t="str">
            <v>PROVIDENCE</v>
          </cell>
          <cell r="AG1337" t="str">
            <v>27315</v>
          </cell>
          <cell r="AH1337">
            <v>0</v>
          </cell>
          <cell r="AI1337" t="str">
            <v>X</v>
          </cell>
          <cell r="AJ1337" t="str">
            <v>X</v>
          </cell>
          <cell r="AK1337" t="str">
            <v>-</v>
          </cell>
        </row>
        <row r="1338">
          <cell r="A1338" t="str">
            <v>GTWYARXA</v>
          </cell>
          <cell r="B1338" t="str">
            <v>AR</v>
          </cell>
          <cell r="C1338" t="str">
            <v>AR</v>
          </cell>
          <cell r="D1338" t="str">
            <v>GATEWAY</v>
          </cell>
          <cell r="E1338" t="str">
            <v>GTWYARXARS0</v>
          </cell>
          <cell r="F1338">
            <v>526</v>
          </cell>
          <cell r="G1338" t="str">
            <v>479656</v>
          </cell>
          <cell r="H1338">
            <v>3874</v>
          </cell>
          <cell r="I1338">
            <v>7501</v>
          </cell>
          <cell r="J1338">
            <v>3874</v>
          </cell>
          <cell r="K1338" t="str">
            <v>T090</v>
          </cell>
          <cell r="L1338" t="str">
            <v>1142</v>
          </cell>
          <cell r="M1338" t="str">
            <v>CENTURYTEL NW AR-RUSSELVL</v>
          </cell>
          <cell r="N1338" t="str">
            <v>GTWYAR</v>
          </cell>
          <cell r="O1338" t="str">
            <v>GATEWAY</v>
          </cell>
          <cell r="P1338" t="str">
            <v>GATEWAY</v>
          </cell>
          <cell r="R1338" t="str">
            <v>CT</v>
          </cell>
          <cell r="S1338" t="str">
            <v>EAST</v>
          </cell>
          <cell r="T1338" t="str">
            <v>KEVIN MCCARTER</v>
          </cell>
          <cell r="U1338" t="str">
            <v>CenturyTel of Northwest Arkansas, LLC</v>
          </cell>
          <cell r="V1338" t="str">
            <v>CenturyTel FCC # 7</v>
          </cell>
          <cell r="W1338">
            <v>1142</v>
          </cell>
          <cell r="X1338" t="str">
            <v>FORT SMITH ARKANSAS</v>
          </cell>
          <cell r="Y1338">
            <v>7499</v>
          </cell>
          <cell r="Z1338">
            <v>3873</v>
          </cell>
          <cell r="AA1338">
            <v>2</v>
          </cell>
          <cell r="AB1338">
            <v>1</v>
          </cell>
          <cell r="AC1338">
            <v>36.489021543637378</v>
          </cell>
          <cell r="AD1338">
            <v>-93.933312281202859</v>
          </cell>
          <cell r="AE1338" t="str">
            <v>USHWY 62 &amp; STHWY 37</v>
          </cell>
          <cell r="AF1338" t="str">
            <v>GATEWAY</v>
          </cell>
          <cell r="AG1338" t="str">
            <v>72733</v>
          </cell>
          <cell r="AH1338">
            <v>0</v>
          </cell>
          <cell r="AI1338" t="str">
            <v>X</v>
          </cell>
          <cell r="AJ1338" t="str">
            <v>-</v>
          </cell>
          <cell r="AK1338" t="str">
            <v>X</v>
          </cell>
        </row>
        <row r="1339">
          <cell r="A1339" t="str">
            <v>GUFDINXA</v>
          </cell>
          <cell r="B1339" t="str">
            <v>IN</v>
          </cell>
          <cell r="C1339" t="str">
            <v>IN</v>
          </cell>
          <cell r="D1339" t="str">
            <v>GUILFORD</v>
          </cell>
          <cell r="E1339" t="str">
            <v>GUFDINXARS1</v>
          </cell>
          <cell r="F1339">
            <v>922</v>
          </cell>
          <cell r="G1339" t="str">
            <v>812487</v>
          </cell>
          <cell r="H1339">
            <v>2745</v>
          </cell>
          <cell r="I1339">
            <v>6284</v>
          </cell>
          <cell r="J1339">
            <v>2745</v>
          </cell>
          <cell r="K1339" t="str">
            <v>T865</v>
          </cell>
          <cell r="L1339" t="str">
            <v>0832</v>
          </cell>
          <cell r="M1339" t="str">
            <v>UNITED TEL. CO. OF INDIANA, INC.</v>
          </cell>
          <cell r="N1339" t="str">
            <v>GUFDIN</v>
          </cell>
          <cell r="O1339" t="str">
            <v>GUILFORD</v>
          </cell>
          <cell r="P1339" t="str">
            <v>GUILFORD</v>
          </cell>
          <cell r="R1339" t="str">
            <v>EQ</v>
          </cell>
          <cell r="S1339" t="str">
            <v>MIDWEST</v>
          </cell>
          <cell r="T1339" t="str">
            <v>DUANE RING</v>
          </cell>
          <cell r="U1339" t="str">
            <v>UNITED TEL. CO. OF INDIANA, INC.</v>
          </cell>
          <cell r="V1339" t="e">
            <v>#N/A</v>
          </cell>
          <cell r="W1339" t="e">
            <v>#N/A</v>
          </cell>
          <cell r="X1339" t="e">
            <v>#N/A</v>
          </cell>
          <cell r="Y1339" t="e">
            <v>#N/A</v>
          </cell>
          <cell r="Z1339" t="e">
            <v>#N/A</v>
          </cell>
          <cell r="AA1339" t="e">
            <v>#N/A</v>
          </cell>
          <cell r="AB1339" t="e">
            <v>#N/A</v>
          </cell>
          <cell r="AC1339">
            <v>39.167538999999998</v>
          </cell>
          <cell r="AD1339">
            <v>-84.914953999999994</v>
          </cell>
          <cell r="AE1339" t="e">
            <v>#N/A</v>
          </cell>
          <cell r="AF1339" t="e">
            <v>#N/A</v>
          </cell>
          <cell r="AG1339" t="e">
            <v>#N/A</v>
          </cell>
          <cell r="AH1339" t="e">
            <v>#N/A</v>
          </cell>
          <cell r="AI1339" t="e">
            <v>#N/A</v>
          </cell>
          <cell r="AJ1339" t="e">
            <v>#N/A</v>
          </cell>
          <cell r="AK1339" t="e">
            <v>#N/A</v>
          </cell>
        </row>
        <row r="1340">
          <cell r="A1340" t="str">
            <v>GUINALXA</v>
          </cell>
          <cell r="B1340" t="str">
            <v>AL</v>
          </cell>
          <cell r="C1340" t="str">
            <v>AL</v>
          </cell>
          <cell r="D1340" t="str">
            <v>GUIN</v>
          </cell>
          <cell r="E1340" t="str">
            <v>GUINALXARS0</v>
          </cell>
          <cell r="F1340">
            <v>476</v>
          </cell>
          <cell r="G1340" t="str">
            <v>205468</v>
          </cell>
          <cell r="H1340">
            <v>2668</v>
          </cell>
          <cell r="I1340">
            <v>7527</v>
          </cell>
          <cell r="J1340">
            <v>2668</v>
          </cell>
          <cell r="K1340" t="str">
            <v>T801</v>
          </cell>
          <cell r="L1340" t="str">
            <v>9789</v>
          </cell>
          <cell r="M1340" t="str">
            <v>CENTURYTEL TEL AL LLC (NORTHERN)</v>
          </cell>
          <cell r="N1340" t="str">
            <v>GUINAL</v>
          </cell>
          <cell r="O1340" t="str">
            <v>GUIN</v>
          </cell>
          <cell r="P1340" t="str">
            <v>GUIN</v>
          </cell>
          <cell r="R1340" t="str">
            <v>CT</v>
          </cell>
          <cell r="S1340" t="str">
            <v>EAST</v>
          </cell>
          <cell r="T1340" t="str">
            <v>KEVIN MCCARTER</v>
          </cell>
          <cell r="U1340" t="str">
            <v>CenturyTel of Alabama, LLC</v>
          </cell>
          <cell r="V1340" t="str">
            <v>CenturyTel FCC #2 and #3</v>
          </cell>
          <cell r="W1340">
            <v>9789</v>
          </cell>
          <cell r="X1340" t="str">
            <v>BIRMINGHAM ALABAMA</v>
          </cell>
          <cell r="Y1340">
            <v>7525</v>
          </cell>
          <cell r="Z1340">
            <v>2669</v>
          </cell>
          <cell r="AA1340">
            <v>2</v>
          </cell>
          <cell r="AB1340">
            <v>-1</v>
          </cell>
          <cell r="AC1340">
            <v>33.968710442770224</v>
          </cell>
          <cell r="AD1340">
            <v>-87.914600884761342</v>
          </cell>
          <cell r="AE1340" t="str">
            <v>11TH AVE &amp; 14TH ST</v>
          </cell>
          <cell r="AF1340" t="str">
            <v>GUIN</v>
          </cell>
          <cell r="AG1340" t="str">
            <v>35563</v>
          </cell>
          <cell r="AH1340">
            <v>0</v>
          </cell>
          <cell r="AI1340" t="str">
            <v>X</v>
          </cell>
          <cell r="AJ1340" t="str">
            <v>-</v>
          </cell>
          <cell r="AK1340" t="str">
            <v>X</v>
          </cell>
        </row>
        <row r="1341">
          <cell r="A1341" t="str">
            <v>GVCMORXA</v>
          </cell>
          <cell r="B1341" t="str">
            <v>OR</v>
          </cell>
          <cell r="C1341" t="str">
            <v>OR</v>
          </cell>
          <cell r="D1341" t="str">
            <v>GOVERNMENT CAMP</v>
          </cell>
          <cell r="E1341" t="str">
            <v>GVCMORXARS0</v>
          </cell>
          <cell r="F1341">
            <v>672</v>
          </cell>
          <cell r="G1341" t="str">
            <v>503272</v>
          </cell>
          <cell r="H1341">
            <v>8770</v>
          </cell>
          <cell r="I1341">
            <v>6835</v>
          </cell>
          <cell r="J1341">
            <v>8770</v>
          </cell>
          <cell r="K1341" t="str">
            <v>T144</v>
          </cell>
          <cell r="L1341" t="str">
            <v>2360</v>
          </cell>
          <cell r="M1341" t="str">
            <v>CENTURYTEL OF OREGON, INC. DBA CENTURYLINK</v>
          </cell>
          <cell r="N1341" t="str">
            <v>GVCMOR</v>
          </cell>
          <cell r="O1341" t="str">
            <v>GOVERNMENT CAMP</v>
          </cell>
          <cell r="P1341" t="str">
            <v>GOVENTCAMP</v>
          </cell>
          <cell r="R1341" t="str">
            <v>CT</v>
          </cell>
          <cell r="S1341" t="str">
            <v>WEST</v>
          </cell>
          <cell r="T1341" t="str">
            <v>BRIAN STADING</v>
          </cell>
          <cell r="U1341" t="str">
            <v>CenturyTel of Eastern Oregon, Inc.</v>
          </cell>
          <cell r="V1341" t="str">
            <v>TUECA</v>
          </cell>
          <cell r="W1341">
            <v>2360</v>
          </cell>
          <cell r="X1341" t="str">
            <v>PORTLAND OREGON</v>
          </cell>
          <cell r="Y1341">
            <v>6835</v>
          </cell>
          <cell r="Z1341">
            <v>8770</v>
          </cell>
          <cell r="AA1341">
            <v>0</v>
          </cell>
          <cell r="AB1341">
            <v>0</v>
          </cell>
          <cell r="AC1341">
            <v>45.30503729679554</v>
          </cell>
          <cell r="AD1341">
            <v>-121.75226655360613</v>
          </cell>
          <cell r="AE1341" t="str">
            <v>88544 E GOVERNMENT CAMP LOOP</v>
          </cell>
          <cell r="AF1341" t="str">
            <v>GOVERNMENT CAMP</v>
          </cell>
          <cell r="AG1341" t="str">
            <v>97028</v>
          </cell>
          <cell r="AH1341">
            <v>0</v>
          </cell>
          <cell r="AI1341" t="str">
            <v>-</v>
          </cell>
          <cell r="AJ1341" t="str">
            <v>-</v>
          </cell>
          <cell r="AK1341" t="str">
            <v>X</v>
          </cell>
        </row>
        <row r="1342">
          <cell r="A1342" t="str">
            <v>GVCYMNXG</v>
          </cell>
          <cell r="B1342" t="str">
            <v>MN</v>
          </cell>
          <cell r="C1342" t="str">
            <v>MN</v>
          </cell>
          <cell r="D1342" t="str">
            <v>GROVE CITY</v>
          </cell>
          <cell r="E1342" t="str">
            <v>GVCYMNXGRS0</v>
          </cell>
          <cell r="F1342">
            <v>626</v>
          </cell>
          <cell r="G1342" t="str">
            <v>320857</v>
          </cell>
          <cell r="H1342">
            <v>4740</v>
          </cell>
          <cell r="I1342">
            <v>5835</v>
          </cell>
          <cell r="J1342">
            <v>4740</v>
          </cell>
          <cell r="K1342" t="str">
            <v>T866</v>
          </cell>
          <cell r="L1342" t="str">
            <v>1456</v>
          </cell>
          <cell r="M1342" t="str">
            <v>EMBARQ MINNESOTA</v>
          </cell>
          <cell r="N1342" t="str">
            <v>GVCYMN</v>
          </cell>
          <cell r="O1342" t="str">
            <v>GROVE CITY</v>
          </cell>
          <cell r="P1342" t="str">
            <v>GROVE CITY</v>
          </cell>
          <cell r="R1342" t="str">
            <v>EQ</v>
          </cell>
          <cell r="S1342" t="str">
            <v>MIDWEST</v>
          </cell>
          <cell r="T1342" t="str">
            <v>DUANE RING</v>
          </cell>
          <cell r="U1342" t="str">
            <v>EMBARQ MINNESOTA</v>
          </cell>
          <cell r="V1342" t="e">
            <v>#N/A</v>
          </cell>
          <cell r="W1342" t="e">
            <v>#N/A</v>
          </cell>
          <cell r="X1342" t="e">
            <v>#N/A</v>
          </cell>
          <cell r="Y1342" t="e">
            <v>#N/A</v>
          </cell>
          <cell r="Z1342" t="e">
            <v>#N/A</v>
          </cell>
          <cell r="AA1342" t="e">
            <v>#N/A</v>
          </cell>
          <cell r="AB1342" t="e">
            <v>#N/A</v>
          </cell>
          <cell r="AC1342">
            <v>45.150055000000002</v>
          </cell>
          <cell r="AD1342">
            <v>-94.681004000000001</v>
          </cell>
          <cell r="AE1342" t="e">
            <v>#N/A</v>
          </cell>
          <cell r="AF1342" t="e">
            <v>#N/A</v>
          </cell>
          <cell r="AG1342" t="e">
            <v>#N/A</v>
          </cell>
          <cell r="AH1342" t="e">
            <v>#N/A</v>
          </cell>
          <cell r="AI1342" t="e">
            <v>#N/A</v>
          </cell>
          <cell r="AJ1342" t="e">
            <v>#N/A</v>
          </cell>
          <cell r="AK1342" t="e">
            <v>#N/A</v>
          </cell>
        </row>
        <row r="1343">
          <cell r="A1343" t="str">
            <v>GVLDFLXA</v>
          </cell>
          <cell r="B1343" t="str">
            <v>FL</v>
          </cell>
          <cell r="C1343" t="str">
            <v>FL</v>
          </cell>
          <cell r="D1343" t="str">
            <v>GROVELAND</v>
          </cell>
          <cell r="E1343" t="str">
            <v>GVLDFLXARS0</v>
          </cell>
          <cell r="F1343">
            <v>454</v>
          </cell>
          <cell r="G1343" t="str">
            <v>352429</v>
          </cell>
          <cell r="H1343">
            <v>1113</v>
          </cell>
          <cell r="I1343">
            <v>7999</v>
          </cell>
          <cell r="J1343">
            <v>1113</v>
          </cell>
          <cell r="K1343" t="str">
            <v>T885</v>
          </cell>
          <cell r="L1343" t="str">
            <v>0341</v>
          </cell>
          <cell r="M1343" t="str">
            <v>EMBARQ FLORIDA, INC.</v>
          </cell>
          <cell r="N1343" t="str">
            <v>GVLDFL</v>
          </cell>
          <cell r="O1343" t="str">
            <v>GROVELAND</v>
          </cell>
          <cell r="P1343" t="str">
            <v>GROVELAND</v>
          </cell>
          <cell r="R1343" t="str">
            <v>EQ</v>
          </cell>
          <cell r="S1343" t="str">
            <v>EAST</v>
          </cell>
          <cell r="T1343" t="str">
            <v>KEVIN MCCARTER</v>
          </cell>
          <cell r="U1343" t="str">
            <v>EMBARQ FLORIDA, INC.</v>
          </cell>
          <cell r="V1343" t="e">
            <v>#N/A</v>
          </cell>
          <cell r="W1343" t="e">
            <v>#N/A</v>
          </cell>
          <cell r="X1343" t="e">
            <v>#N/A</v>
          </cell>
          <cell r="Y1343" t="e">
            <v>#N/A</v>
          </cell>
          <cell r="Z1343" t="e">
            <v>#N/A</v>
          </cell>
          <cell r="AA1343" t="e">
            <v>#N/A</v>
          </cell>
          <cell r="AB1343" t="e">
            <v>#N/A</v>
          </cell>
          <cell r="AC1343">
            <v>28.559653000000001</v>
          </cell>
          <cell r="AD1343">
            <v>-81.855999999999995</v>
          </cell>
          <cell r="AE1343" t="e">
            <v>#N/A</v>
          </cell>
          <cell r="AF1343" t="e">
            <v>#N/A</v>
          </cell>
          <cell r="AG1343" t="e">
            <v>#N/A</v>
          </cell>
          <cell r="AH1343" t="e">
            <v>#N/A</v>
          </cell>
          <cell r="AI1343" t="e">
            <v>#N/A</v>
          </cell>
          <cell r="AJ1343" t="e">
            <v>#N/A</v>
          </cell>
          <cell r="AK1343" t="e">
            <v>#N/A</v>
          </cell>
        </row>
        <row r="1344">
          <cell r="A1344" t="str">
            <v>GVSPMOXA</v>
          </cell>
          <cell r="B1344" t="str">
            <v>MO</v>
          </cell>
          <cell r="C1344" t="str">
            <v>MO</v>
          </cell>
          <cell r="D1344" t="str">
            <v>GROVESPRING</v>
          </cell>
          <cell r="E1344" t="str">
            <v>GVSPMOXARS0</v>
          </cell>
          <cell r="F1344">
            <v>522</v>
          </cell>
          <cell r="G1344" t="str">
            <v>417462</v>
          </cell>
          <cell r="H1344">
            <v>3743</v>
          </cell>
          <cell r="I1344">
            <v>7225</v>
          </cell>
          <cell r="J1344">
            <v>3743</v>
          </cell>
          <cell r="K1344" t="str">
            <v>T095</v>
          </cell>
          <cell r="L1344" t="str">
            <v>1151</v>
          </cell>
          <cell r="M1344" t="str">
            <v>SPECTRA COMMUNICATIONS GROUP LLC</v>
          </cell>
          <cell r="N1344" t="str">
            <v>GVSPMO</v>
          </cell>
          <cell r="O1344" t="str">
            <v>GROVE SPRINGS</v>
          </cell>
          <cell r="P1344" t="str">
            <v>GROVESPRNG</v>
          </cell>
          <cell r="R1344" t="str">
            <v>CT</v>
          </cell>
          <cell r="S1344" t="str">
            <v>MIDWEST</v>
          </cell>
          <cell r="T1344" t="str">
            <v>DUANE RING</v>
          </cell>
          <cell r="U1344" t="str">
            <v>Spectra Communications Group, LLC</v>
          </cell>
          <cell r="V1344" t="str">
            <v>CenturyTel FCC #1</v>
          </cell>
          <cell r="W1344">
            <v>1151</v>
          </cell>
          <cell r="X1344" t="str">
            <v>SPRINGFIELD MISSOURI</v>
          </cell>
          <cell r="Y1344">
            <v>7225</v>
          </cell>
          <cell r="Z1344">
            <v>3743</v>
          </cell>
          <cell r="AA1344">
            <v>0</v>
          </cell>
          <cell r="AB1344">
            <v>0</v>
          </cell>
          <cell r="AC1344">
            <v>37.398433242068201</v>
          </cell>
          <cell r="AD1344">
            <v>-92.608035260803092</v>
          </cell>
          <cell r="AE1344" t="str">
            <v>W/O STHWY 5 ON STHWY M</v>
          </cell>
          <cell r="AF1344" t="str">
            <v>GROVESPRING</v>
          </cell>
          <cell r="AG1344" t="str">
            <v>65662</v>
          </cell>
          <cell r="AH1344">
            <v>0</v>
          </cell>
          <cell r="AI1344" t="str">
            <v>X</v>
          </cell>
          <cell r="AJ1344" t="str">
            <v>-</v>
          </cell>
          <cell r="AK1344" t="str">
            <v>X</v>
          </cell>
        </row>
        <row r="1345">
          <cell r="A1345" t="str">
            <v>GYLRMNGA</v>
          </cell>
          <cell r="B1345" t="str">
            <v>MN</v>
          </cell>
          <cell r="C1345" t="str">
            <v>MN</v>
          </cell>
          <cell r="D1345" t="str">
            <v>GAYLORD</v>
          </cell>
          <cell r="E1345" t="str">
            <v>GYLRMNGARS2</v>
          </cell>
          <cell r="F1345">
            <v>628</v>
          </cell>
          <cell r="G1345" t="str">
            <v>507237</v>
          </cell>
          <cell r="H1345">
            <v>4624</v>
          </cell>
          <cell r="I1345">
            <v>5924</v>
          </cell>
          <cell r="J1345">
            <v>4624</v>
          </cell>
          <cell r="K1345" t="str">
            <v>T600</v>
          </cell>
          <cell r="L1345" t="str">
            <v>9631</v>
          </cell>
          <cell r="M1345" t="str">
            <v>QWEST CORPORATION</v>
          </cell>
          <cell r="N1345" t="str">
            <v>GYLRMNGA</v>
          </cell>
          <cell r="O1345" t="str">
            <v>GAYLORD</v>
          </cell>
          <cell r="P1345" t="str">
            <v>GAYLORD</v>
          </cell>
          <cell r="R1345" t="str">
            <v>Q</v>
          </cell>
          <cell r="S1345" t="str">
            <v>MIDWEST</v>
          </cell>
          <cell r="T1345" t="str">
            <v>DUANE RING</v>
          </cell>
          <cell r="U1345" t="str">
            <v>QWEST CORPORATION</v>
          </cell>
          <cell r="V1345" t="e">
            <v>#N/A</v>
          </cell>
          <cell r="W1345" t="e">
            <v>#N/A</v>
          </cell>
          <cell r="X1345" t="e">
            <v>#N/A</v>
          </cell>
          <cell r="Y1345" t="e">
            <v>#N/A</v>
          </cell>
          <cell r="Z1345" t="e">
            <v>#N/A</v>
          </cell>
          <cell r="AA1345" t="e">
            <v>#N/A</v>
          </cell>
          <cell r="AB1345" t="e">
            <v>#N/A</v>
          </cell>
          <cell r="AC1345">
            <v>44.551945000000003</v>
          </cell>
          <cell r="AD1345">
            <v>-94.218886999999995</v>
          </cell>
          <cell r="AE1345" t="e">
            <v>#N/A</v>
          </cell>
          <cell r="AF1345" t="e">
            <v>#N/A</v>
          </cell>
          <cell r="AG1345" t="e">
            <v>#N/A</v>
          </cell>
          <cell r="AH1345" t="e">
            <v>#N/A</v>
          </cell>
          <cell r="AI1345" t="e">
            <v>#N/A</v>
          </cell>
          <cell r="AJ1345" t="e">
            <v>#N/A</v>
          </cell>
          <cell r="AK1345" t="e">
            <v>#N/A</v>
          </cell>
        </row>
        <row r="1346">
          <cell r="A1346" t="str">
            <v>GYPSCOXC</v>
          </cell>
          <cell r="B1346" t="str">
            <v>CO</v>
          </cell>
          <cell r="C1346" t="str">
            <v>CO</v>
          </cell>
          <cell r="D1346" t="str">
            <v>GYPSUM</v>
          </cell>
          <cell r="E1346" t="str">
            <v>GYPSCOXCRS1</v>
          </cell>
          <cell r="F1346">
            <v>656</v>
          </cell>
          <cell r="G1346" t="str">
            <v>970524</v>
          </cell>
          <cell r="H1346">
            <v>6208</v>
          </cell>
          <cell r="I1346">
            <v>7614</v>
          </cell>
          <cell r="J1346">
            <v>6208</v>
          </cell>
          <cell r="K1346" t="str">
            <v>T149</v>
          </cell>
          <cell r="L1346" t="str">
            <v>2185</v>
          </cell>
          <cell r="M1346" t="str">
            <v>CENTURYTEL OF EAGLE, INC.</v>
          </cell>
          <cell r="N1346" t="str">
            <v>EAGLCO</v>
          </cell>
          <cell r="O1346" t="str">
            <v>GYPSUM</v>
          </cell>
          <cell r="P1346" t="str">
            <v>GYPSUM</v>
          </cell>
          <cell r="R1346" t="str">
            <v>CT</v>
          </cell>
          <cell r="S1346" t="str">
            <v>MOUNTAIN WEST</v>
          </cell>
          <cell r="T1346" t="str">
            <v>TERRY BEELER</v>
          </cell>
          <cell r="U1346" t="str">
            <v>CenturyTel of Eagle, Inc.</v>
          </cell>
          <cell r="V1346" t="str">
            <v>TUECA</v>
          </cell>
          <cell r="W1346">
            <v>2185</v>
          </cell>
          <cell r="X1346" t="str">
            <v>DENVER CO</v>
          </cell>
          <cell r="Y1346">
            <v>7613</v>
          </cell>
          <cell r="Z1346">
            <v>6208</v>
          </cell>
          <cell r="AA1346">
            <v>1</v>
          </cell>
          <cell r="AB1346">
            <v>0</v>
          </cell>
          <cell r="AC1346">
            <v>39.643126839415629</v>
          </cell>
          <cell r="AD1346">
            <v>-106.94882313028275</v>
          </cell>
          <cell r="AE1346" t="str">
            <v>601 VALLEY RD</v>
          </cell>
          <cell r="AF1346" t="str">
            <v>GYPSUM</v>
          </cell>
          <cell r="AG1346" t="str">
            <v>81637</v>
          </cell>
          <cell r="AH1346">
            <v>0</v>
          </cell>
          <cell r="AI1346" t="str">
            <v>-</v>
          </cell>
          <cell r="AJ1346" t="str">
            <v>-</v>
          </cell>
          <cell r="AK1346" t="str">
            <v>X</v>
          </cell>
        </row>
        <row r="1347">
          <cell r="A1347" t="str">
            <v>HALEMIXA</v>
          </cell>
          <cell r="B1347" t="str">
            <v>MI</v>
          </cell>
          <cell r="C1347" t="str">
            <v>MI</v>
          </cell>
          <cell r="D1347" t="str">
            <v>HALE</v>
          </cell>
          <cell r="E1347" t="str">
            <v>HALEMIXADS1</v>
          </cell>
          <cell r="F1347">
            <v>344</v>
          </cell>
          <cell r="G1347" t="str">
            <v>989728</v>
          </cell>
          <cell r="H1347">
            <v>3161</v>
          </cell>
          <cell r="I1347">
            <v>5217</v>
          </cell>
          <cell r="J1347">
            <v>3161</v>
          </cell>
          <cell r="K1347" t="str">
            <v>T100</v>
          </cell>
          <cell r="L1347" t="str">
            <v>0702</v>
          </cell>
          <cell r="M1347" t="str">
            <v>CENTURY TEL CO NORTHERN MICHIGAN</v>
          </cell>
          <cell r="N1347" t="str">
            <v>HALEMI</v>
          </cell>
          <cell r="O1347" t="str">
            <v>HALE</v>
          </cell>
          <cell r="P1347" t="str">
            <v>HALE</v>
          </cell>
          <cell r="R1347" t="str">
            <v>CT</v>
          </cell>
          <cell r="S1347" t="str">
            <v>MIDWEST</v>
          </cell>
          <cell r="T1347" t="str">
            <v>DUANE RING</v>
          </cell>
          <cell r="U1347" t="str">
            <v>CenturyTel of Michigan, Inc.</v>
          </cell>
          <cell r="V1347" t="str">
            <v>CenturyTel FCC #1</v>
          </cell>
          <cell r="W1347">
            <v>702</v>
          </cell>
          <cell r="X1347" t="str">
            <v>SAGINAW MICHIGAN</v>
          </cell>
          <cell r="Y1347">
            <v>5217</v>
          </cell>
          <cell r="Z1347">
            <v>3161</v>
          </cell>
          <cell r="AA1347">
            <v>0</v>
          </cell>
          <cell r="AB1347">
            <v>0</v>
          </cell>
          <cell r="AC1347">
            <v>44.375677953826326</v>
          </cell>
          <cell r="AD1347">
            <v>-83.804384579792881</v>
          </cell>
          <cell r="AE1347" t="str">
            <v>115 S CHURCH ST</v>
          </cell>
          <cell r="AF1347" t="str">
            <v>HALE</v>
          </cell>
          <cell r="AG1347" t="str">
            <v>48739</v>
          </cell>
          <cell r="AH1347">
            <v>0</v>
          </cell>
          <cell r="AI1347" t="str">
            <v>X</v>
          </cell>
          <cell r="AJ1347" t="str">
            <v>X</v>
          </cell>
          <cell r="AK1347" t="str">
            <v>-</v>
          </cell>
        </row>
        <row r="1348">
          <cell r="A1348" t="str">
            <v>HALYIDMA</v>
          </cell>
          <cell r="B1348" t="str">
            <v>ID</v>
          </cell>
          <cell r="C1348" t="str">
            <v>ID</v>
          </cell>
          <cell r="D1348" t="str">
            <v>HAILEY</v>
          </cell>
          <cell r="E1348" t="str">
            <v>HALYIDMADS1</v>
          </cell>
          <cell r="F1348">
            <v>652</v>
          </cell>
          <cell r="G1348" t="str">
            <v>208578</v>
          </cell>
          <cell r="H1348">
            <v>7568</v>
          </cell>
          <cell r="I1348">
            <v>7063</v>
          </cell>
          <cell r="J1348">
            <v>7568</v>
          </cell>
          <cell r="K1348" t="str">
            <v>T600</v>
          </cell>
          <cell r="L1348" t="str">
            <v>9636</v>
          </cell>
          <cell r="M1348" t="str">
            <v>QWEST CORPORATION</v>
          </cell>
          <cell r="N1348" t="str">
            <v>HALYIDMA</v>
          </cell>
          <cell r="O1348" t="str">
            <v>HAILEY</v>
          </cell>
          <cell r="P1348" t="str">
            <v>KETCHUM</v>
          </cell>
          <cell r="R1348" t="str">
            <v>Q</v>
          </cell>
          <cell r="S1348" t="str">
            <v>WEST</v>
          </cell>
          <cell r="T1348" t="str">
            <v>BRIAN STADING</v>
          </cell>
          <cell r="U1348" t="str">
            <v>QWEST CORPORATION</v>
          </cell>
          <cell r="V1348" t="e">
            <v>#N/A</v>
          </cell>
          <cell r="W1348" t="e">
            <v>#N/A</v>
          </cell>
          <cell r="X1348" t="e">
            <v>#N/A</v>
          </cell>
          <cell r="Y1348" t="e">
            <v>#N/A</v>
          </cell>
          <cell r="Z1348" t="e">
            <v>#N/A</v>
          </cell>
          <cell r="AA1348" t="e">
            <v>#N/A</v>
          </cell>
          <cell r="AB1348" t="e">
            <v>#N/A</v>
          </cell>
          <cell r="AC1348">
            <v>43.518889999999999</v>
          </cell>
          <cell r="AD1348">
            <v>-114.313614</v>
          </cell>
          <cell r="AE1348" t="e">
            <v>#N/A</v>
          </cell>
          <cell r="AF1348" t="e">
            <v>#N/A</v>
          </cell>
          <cell r="AG1348" t="e">
            <v>#N/A</v>
          </cell>
          <cell r="AH1348" t="e">
            <v>#N/A</v>
          </cell>
          <cell r="AI1348" t="e">
            <v>#N/A</v>
          </cell>
          <cell r="AJ1348" t="e">
            <v>#N/A</v>
          </cell>
          <cell r="AK1348" t="e">
            <v>#N/A</v>
          </cell>
        </row>
        <row r="1349">
          <cell r="A1349" t="str">
            <v>HAMLMNHB</v>
          </cell>
          <cell r="B1349" t="str">
            <v>MN</v>
          </cell>
          <cell r="C1349" t="str">
            <v>MN</v>
          </cell>
          <cell r="D1349" t="str">
            <v>HAMEL</v>
          </cell>
          <cell r="E1349" t="str">
            <v>HAMLMNHBRS4</v>
          </cell>
          <cell r="F1349">
            <v>628</v>
          </cell>
          <cell r="G1349" t="str">
            <v>763478</v>
          </cell>
          <cell r="H1349">
            <v>4567</v>
          </cell>
          <cell r="I1349">
            <v>5784</v>
          </cell>
          <cell r="J1349">
            <v>4567</v>
          </cell>
          <cell r="K1349" t="str">
            <v>T600</v>
          </cell>
          <cell r="L1349" t="str">
            <v>9631</v>
          </cell>
          <cell r="M1349" t="str">
            <v>QWEST CORPORATION</v>
          </cell>
          <cell r="N1349" t="str">
            <v>HAMLMNHB</v>
          </cell>
          <cell r="O1349" t="str">
            <v>HAMEL</v>
          </cell>
          <cell r="P1349" t="str">
            <v>TWINCITIES</v>
          </cell>
          <cell r="R1349" t="str">
            <v>Q</v>
          </cell>
          <cell r="S1349" t="str">
            <v>MIDWEST</v>
          </cell>
          <cell r="T1349" t="str">
            <v>DUANE RING</v>
          </cell>
          <cell r="U1349" t="str">
            <v>QWEST CORPORATION</v>
          </cell>
          <cell r="V1349" t="e">
            <v>#N/A</v>
          </cell>
          <cell r="W1349" t="e">
            <v>#N/A</v>
          </cell>
          <cell r="X1349" t="e">
            <v>#N/A</v>
          </cell>
          <cell r="Y1349" t="e">
            <v>#N/A</v>
          </cell>
          <cell r="Z1349" t="e">
            <v>#N/A</v>
          </cell>
          <cell r="AA1349" t="e">
            <v>#N/A</v>
          </cell>
          <cell r="AB1349" t="e">
            <v>#N/A</v>
          </cell>
          <cell r="AC1349">
            <v>45.043646000000003</v>
          </cell>
          <cell r="AD1349">
            <v>-93.542400000000001</v>
          </cell>
          <cell r="AE1349" t="e">
            <v>#N/A</v>
          </cell>
          <cell r="AF1349" t="e">
            <v>#N/A</v>
          </cell>
          <cell r="AG1349" t="e">
            <v>#N/A</v>
          </cell>
          <cell r="AH1349" t="e">
            <v>#N/A</v>
          </cell>
          <cell r="AI1349" t="e">
            <v>#N/A</v>
          </cell>
          <cell r="AJ1349" t="e">
            <v>#N/A</v>
          </cell>
          <cell r="AK1349" t="e">
            <v>#N/A</v>
          </cell>
        </row>
        <row r="1350">
          <cell r="A1350" t="str">
            <v>HATCNMMA</v>
          </cell>
          <cell r="B1350" t="str">
            <v>NM</v>
          </cell>
          <cell r="C1350" t="str">
            <v>NM</v>
          </cell>
          <cell r="D1350" t="str">
            <v>HATCH</v>
          </cell>
          <cell r="E1350" t="str">
            <v>HATCNMMARS1</v>
          </cell>
          <cell r="F1350">
            <v>664</v>
          </cell>
          <cell r="G1350" t="str">
            <v>505267</v>
          </cell>
          <cell r="H1350">
            <v>5829</v>
          </cell>
          <cell r="I1350">
            <v>9076</v>
          </cell>
          <cell r="J1350">
            <v>5829</v>
          </cell>
          <cell r="K1350" t="str">
            <v>T600</v>
          </cell>
          <cell r="L1350" t="str">
            <v>9636</v>
          </cell>
          <cell r="M1350" t="str">
            <v>QWEST CORPORATION</v>
          </cell>
          <cell r="N1350" t="str">
            <v>HATCNMMA</v>
          </cell>
          <cell r="O1350" t="str">
            <v>HATCH</v>
          </cell>
          <cell r="P1350" t="str">
            <v>HATCH</v>
          </cell>
          <cell r="R1350" t="str">
            <v>Q</v>
          </cell>
          <cell r="S1350" t="str">
            <v>MOUNTAIN WEST</v>
          </cell>
          <cell r="T1350" t="str">
            <v>TERRY BEELER</v>
          </cell>
          <cell r="U1350" t="str">
            <v>QWEST CORPORATION</v>
          </cell>
          <cell r="V1350" t="e">
            <v>#N/A</v>
          </cell>
          <cell r="W1350" t="e">
            <v>#N/A</v>
          </cell>
          <cell r="X1350" t="e">
            <v>#N/A</v>
          </cell>
          <cell r="Y1350" t="e">
            <v>#N/A</v>
          </cell>
          <cell r="Z1350" t="e">
            <v>#N/A</v>
          </cell>
          <cell r="AA1350" t="e">
            <v>#N/A</v>
          </cell>
          <cell r="AB1350" t="e">
            <v>#N/A</v>
          </cell>
          <cell r="AC1350">
            <v>32.666111000000001</v>
          </cell>
          <cell r="AD1350">
            <v>-107.15083300000001</v>
          </cell>
          <cell r="AE1350" t="e">
            <v>#N/A</v>
          </cell>
          <cell r="AF1350" t="e">
            <v>#N/A</v>
          </cell>
          <cell r="AG1350" t="e">
            <v>#N/A</v>
          </cell>
          <cell r="AH1350" t="e">
            <v>#N/A</v>
          </cell>
          <cell r="AI1350" t="e">
            <v>#N/A</v>
          </cell>
          <cell r="AJ1350" t="e">
            <v>#N/A</v>
          </cell>
          <cell r="AK1350" t="e">
            <v>#N/A</v>
          </cell>
        </row>
        <row r="1351">
          <cell r="A1351" t="str">
            <v>HAVNILXD</v>
          </cell>
          <cell r="B1351" t="str">
            <v>IL</v>
          </cell>
          <cell r="C1351" t="str">
            <v>IL</v>
          </cell>
          <cell r="D1351" t="str">
            <v>HAVANA</v>
          </cell>
          <cell r="E1351" t="str">
            <v>HAVNILXDRS0</v>
          </cell>
          <cell r="F1351">
            <v>368</v>
          </cell>
          <cell r="G1351" t="str">
            <v>309543</v>
          </cell>
          <cell r="H1351">
            <v>3624</v>
          </cell>
          <cell r="I1351">
            <v>6473</v>
          </cell>
          <cell r="J1351">
            <v>3624</v>
          </cell>
          <cell r="K1351" t="str">
            <v>T820</v>
          </cell>
          <cell r="L1351" t="str">
            <v>1057</v>
          </cell>
          <cell r="M1351" t="str">
            <v>GALLATIN RIVER COMMUNICATIONS</v>
          </cell>
          <cell r="N1351" t="str">
            <v>HAVNIL</v>
          </cell>
          <cell r="O1351" t="str">
            <v>HAVANA</v>
          </cell>
          <cell r="P1351" t="str">
            <v>HAVANA</v>
          </cell>
          <cell r="Q1351"/>
          <cell r="R1351" t="str">
            <v>CT</v>
          </cell>
          <cell r="S1351" t="str">
            <v>MIDWEST</v>
          </cell>
          <cell r="T1351" t="str">
            <v>DUANE RING</v>
          </cell>
          <cell r="U1351" t="str">
            <v>Gallatin River Communications, Inc.</v>
          </cell>
          <cell r="V1351" t="str">
            <v>Madison River Tel FCC #1 Sect 17</v>
          </cell>
          <cell r="W1351">
            <v>1057</v>
          </cell>
          <cell r="X1351" t="str">
            <v>PEORIA ILLINOIS</v>
          </cell>
          <cell r="Y1351">
            <v>6473</v>
          </cell>
          <cell r="Z1351">
            <v>3624</v>
          </cell>
          <cell r="AA1351">
            <v>0</v>
          </cell>
          <cell r="AB1351">
            <v>0</v>
          </cell>
          <cell r="AC1351">
            <v>40.300190927687083</v>
          </cell>
          <cell r="AD1351">
            <v>-90.064337112002164</v>
          </cell>
          <cell r="AE1351" t="str">
            <v>217 N ORANGE</v>
          </cell>
          <cell r="AF1351" t="str">
            <v>HAVANA</v>
          </cell>
          <cell r="AG1351" t="str">
            <v>62644</v>
          </cell>
          <cell r="AH1351">
            <v>0</v>
          </cell>
          <cell r="AI1351" t="str">
            <v>-</v>
          </cell>
          <cell r="AJ1351" t="str">
            <v>-</v>
          </cell>
          <cell r="AK1351" t="str">
            <v>X</v>
          </cell>
        </row>
        <row r="1352">
          <cell r="A1352" t="str">
            <v>HAVRMTMA</v>
          </cell>
          <cell r="B1352" t="str">
            <v>MT</v>
          </cell>
          <cell r="C1352" t="str">
            <v>MT</v>
          </cell>
          <cell r="D1352" t="str">
            <v>HAVRE</v>
          </cell>
          <cell r="E1352" t="str">
            <v>HAVRMTMADS0</v>
          </cell>
          <cell r="F1352">
            <v>648</v>
          </cell>
          <cell r="G1352" t="str">
            <v>406262</v>
          </cell>
          <cell r="H1352">
            <v>7099</v>
          </cell>
          <cell r="I1352">
            <v>5846</v>
          </cell>
          <cell r="J1352">
            <v>7099</v>
          </cell>
          <cell r="K1352" t="str">
            <v>T600</v>
          </cell>
          <cell r="L1352" t="str">
            <v>9636</v>
          </cell>
          <cell r="M1352" t="str">
            <v>QWEST CORPORATION</v>
          </cell>
          <cell r="N1352" t="str">
            <v>HAVRMTMA</v>
          </cell>
          <cell r="O1352" t="str">
            <v>HAVRE</v>
          </cell>
          <cell r="P1352" t="str">
            <v>HAVRE</v>
          </cell>
          <cell r="R1352" t="str">
            <v>Q</v>
          </cell>
          <cell r="S1352" t="str">
            <v>WEST</v>
          </cell>
          <cell r="T1352" t="str">
            <v>BRIAN STADING</v>
          </cell>
          <cell r="U1352" t="str">
            <v>QWEST CORPORATION</v>
          </cell>
          <cell r="V1352" t="e">
            <v>#N/A</v>
          </cell>
          <cell r="W1352" t="e">
            <v>#N/A</v>
          </cell>
          <cell r="X1352" t="e">
            <v>#N/A</v>
          </cell>
          <cell r="Y1352" t="e">
            <v>#N/A</v>
          </cell>
          <cell r="Z1352" t="e">
            <v>#N/A</v>
          </cell>
          <cell r="AA1352" t="e">
            <v>#N/A</v>
          </cell>
          <cell r="AB1352" t="e">
            <v>#N/A</v>
          </cell>
          <cell r="AC1352">
            <v>48.551665999999997</v>
          </cell>
          <cell r="AD1352">
            <v>-109.674446</v>
          </cell>
          <cell r="AE1352" t="e">
            <v>#N/A</v>
          </cell>
          <cell r="AF1352" t="e">
            <v>#N/A</v>
          </cell>
          <cell r="AG1352" t="e">
            <v>#N/A</v>
          </cell>
          <cell r="AH1352" t="e">
            <v>#N/A</v>
          </cell>
          <cell r="AI1352" t="e">
            <v>#N/A</v>
          </cell>
          <cell r="AJ1352" t="e">
            <v>#N/A</v>
          </cell>
          <cell r="AK1352" t="e">
            <v>#N/A</v>
          </cell>
        </row>
        <row r="1353">
          <cell r="A1353" t="str">
            <v>HAYSLAXA</v>
          </cell>
          <cell r="B1353" t="str">
            <v>LA</v>
          </cell>
          <cell r="C1353" t="str">
            <v>LA</v>
          </cell>
          <cell r="D1353" t="str">
            <v>HAYES</v>
          </cell>
          <cell r="E1353" t="str">
            <v>HAYSLAXARS0</v>
          </cell>
          <cell r="F1353">
            <v>488</v>
          </cell>
          <cell r="G1353" t="str">
            <v>337622</v>
          </cell>
          <cell r="H1353">
            <v>3142</v>
          </cell>
          <cell r="I1353">
            <v>8679</v>
          </cell>
          <cell r="J1353">
            <v>3142</v>
          </cell>
          <cell r="K1353" t="str">
            <v>T056</v>
          </cell>
          <cell r="L1353" t="str">
            <v>0434</v>
          </cell>
          <cell r="M1353" t="str">
            <v>CENTURYTEL OF EVANGELINE LLC</v>
          </cell>
          <cell r="N1353" t="str">
            <v>HAYSLA</v>
          </cell>
          <cell r="O1353" t="str">
            <v>HAYES</v>
          </cell>
          <cell r="P1353" t="str">
            <v>HAYES</v>
          </cell>
          <cell r="R1353" t="str">
            <v>CT</v>
          </cell>
          <cell r="S1353" t="str">
            <v>EAST</v>
          </cell>
          <cell r="T1353" t="str">
            <v>KEVIN MCCARTER</v>
          </cell>
          <cell r="U1353" t="str">
            <v>CenturyTel of Evangeline, LLC</v>
          </cell>
          <cell r="V1353" t="str">
            <v>CenturyTel FCC # 7</v>
          </cell>
          <cell r="W1353">
            <v>434</v>
          </cell>
          <cell r="X1353" t="str">
            <v>LAFAYETTE LOUISIANA</v>
          </cell>
          <cell r="Y1353">
            <v>8679</v>
          </cell>
          <cell r="Z1353">
            <v>3142</v>
          </cell>
          <cell r="AA1353">
            <v>0</v>
          </cell>
          <cell r="AB1353">
            <v>0</v>
          </cell>
          <cell r="AC1353">
            <v>30.119074220416998</v>
          </cell>
          <cell r="AD1353">
            <v>-92.918108547345611</v>
          </cell>
          <cell r="AE1353" t="str">
            <v>7638 HWY 14 E</v>
          </cell>
          <cell r="AF1353" t="str">
            <v>HAYES</v>
          </cell>
          <cell r="AG1353" t="str">
            <v>70646</v>
          </cell>
          <cell r="AH1353">
            <v>0</v>
          </cell>
          <cell r="AI1353" t="str">
            <v>-</v>
          </cell>
          <cell r="AJ1353" t="str">
            <v>-</v>
          </cell>
          <cell r="AK1353" t="str">
            <v>X</v>
          </cell>
        </row>
        <row r="1354">
          <cell r="A1354" t="str">
            <v>HAYSNCXA</v>
          </cell>
          <cell r="B1354" t="str">
            <v>NC</v>
          </cell>
          <cell r="C1354" t="str">
            <v>NC</v>
          </cell>
          <cell r="D1354" t="str">
            <v>HAYS</v>
          </cell>
          <cell r="E1354" t="str">
            <v>HAYSNCXARS0</v>
          </cell>
          <cell r="F1354">
            <v>424</v>
          </cell>
          <cell r="G1354" t="str">
            <v>336696</v>
          </cell>
          <cell r="H1354">
            <v>1852</v>
          </cell>
          <cell r="I1354">
            <v>6492</v>
          </cell>
          <cell r="J1354">
            <v>1852</v>
          </cell>
          <cell r="K1354" t="str">
            <v>T860</v>
          </cell>
          <cell r="L1354" t="str">
            <v>0471</v>
          </cell>
          <cell r="M1354" t="str">
            <v>CENTRAL TEL. CO. OF NORTH CAROLINA</v>
          </cell>
          <cell r="N1354" t="str">
            <v>HAYSNC</v>
          </cell>
          <cell r="O1354" t="str">
            <v>HAYS</v>
          </cell>
          <cell r="P1354" t="str">
            <v>HAYS</v>
          </cell>
          <cell r="R1354" t="str">
            <v>EQ</v>
          </cell>
          <cell r="S1354" t="str">
            <v>EAST</v>
          </cell>
          <cell r="T1354" t="str">
            <v>KEVIN MCCARTER</v>
          </cell>
          <cell r="U1354" t="str">
            <v>CENTRAL TEL. CO. OF NORTH CAROLINA</v>
          </cell>
          <cell r="V1354" t="e">
            <v>#N/A</v>
          </cell>
          <cell r="W1354" t="e">
            <v>#N/A</v>
          </cell>
          <cell r="X1354" t="e">
            <v>#N/A</v>
          </cell>
          <cell r="Y1354" t="e">
            <v>#N/A</v>
          </cell>
          <cell r="Z1354" t="e">
            <v>#N/A</v>
          </cell>
          <cell r="AA1354" t="e">
            <v>#N/A</v>
          </cell>
          <cell r="AB1354" t="e">
            <v>#N/A</v>
          </cell>
          <cell r="AC1354">
            <v>36.242927000000002</v>
          </cell>
          <cell r="AD1354">
            <v>-81.086321999999996</v>
          </cell>
          <cell r="AE1354" t="e">
            <v>#N/A</v>
          </cell>
          <cell r="AF1354" t="e">
            <v>#N/A</v>
          </cell>
          <cell r="AG1354" t="e">
            <v>#N/A</v>
          </cell>
          <cell r="AH1354" t="e">
            <v>#N/A</v>
          </cell>
          <cell r="AI1354" t="e">
            <v>#N/A</v>
          </cell>
          <cell r="AJ1354" t="e">
            <v>#N/A</v>
          </cell>
          <cell r="AK1354" t="e">
            <v>#N/A</v>
          </cell>
        </row>
        <row r="1355">
          <cell r="A1355" t="str">
            <v>HAZNARXA</v>
          </cell>
          <cell r="B1355" t="str">
            <v>AR</v>
          </cell>
          <cell r="C1355" t="str">
            <v>AR</v>
          </cell>
          <cell r="D1355" t="str">
            <v>HAZEN</v>
          </cell>
          <cell r="E1355" t="str">
            <v>HAZNARXADS0</v>
          </cell>
          <cell r="F1355">
            <v>528</v>
          </cell>
          <cell r="G1355" t="str">
            <v>870255</v>
          </cell>
          <cell r="H1355">
            <v>3339</v>
          </cell>
          <cell r="I1355">
            <v>7661</v>
          </cell>
          <cell r="J1355">
            <v>3339</v>
          </cell>
          <cell r="K1355" t="str">
            <v>T094</v>
          </cell>
          <cell r="L1355" t="str">
            <v>1144</v>
          </cell>
          <cell r="M1355" t="str">
            <v>CENTURYTEL CENTRAL ARKANSAS, LLC</v>
          </cell>
          <cell r="N1355" t="str">
            <v>HAZNAR</v>
          </cell>
          <cell r="O1355" t="str">
            <v>HAZEN</v>
          </cell>
          <cell r="P1355" t="str">
            <v>HAZEN</v>
          </cell>
          <cell r="R1355" t="str">
            <v>CT</v>
          </cell>
          <cell r="S1355" t="str">
            <v>EAST</v>
          </cell>
          <cell r="T1355" t="str">
            <v>KEVIN MCCARTER</v>
          </cell>
          <cell r="U1355" t="str">
            <v>CenturyTel of Central Arkansas, LLC</v>
          </cell>
          <cell r="V1355" t="str">
            <v>CenturyTel FCC # 7</v>
          </cell>
          <cell r="W1355">
            <v>1144</v>
          </cell>
          <cell r="X1355" t="str">
            <v>LITTLE ROCK ARKANSAS</v>
          </cell>
          <cell r="Y1355">
            <v>7661</v>
          </cell>
          <cell r="Z1355">
            <v>3340</v>
          </cell>
          <cell r="AA1355">
            <v>0</v>
          </cell>
          <cell r="AB1355">
            <v>-1</v>
          </cell>
          <cell r="AC1355">
            <v>34.782826609603845</v>
          </cell>
          <cell r="AD1355">
            <v>-91.58279689723264</v>
          </cell>
          <cell r="AE1355" t="str">
            <v>104 HAZEN AVE</v>
          </cell>
          <cell r="AF1355" t="str">
            <v>HAZEN</v>
          </cell>
          <cell r="AG1355" t="str">
            <v>72064</v>
          </cell>
          <cell r="AH1355">
            <v>0</v>
          </cell>
          <cell r="AI1355" t="str">
            <v>X</v>
          </cell>
          <cell r="AJ1355" t="str">
            <v>X</v>
          </cell>
          <cell r="AK1355" t="str">
            <v>-</v>
          </cell>
        </row>
        <row r="1356">
          <cell r="A1356" t="str">
            <v>HBCYUTMA</v>
          </cell>
          <cell r="B1356" t="str">
            <v>UT</v>
          </cell>
          <cell r="C1356" t="str">
            <v>UT</v>
          </cell>
          <cell r="D1356" t="str">
            <v>HEBER CITY</v>
          </cell>
          <cell r="E1356" t="str">
            <v>HBCYUTMADS0</v>
          </cell>
          <cell r="F1356">
            <v>660</v>
          </cell>
          <cell r="G1356" t="str">
            <v>435654</v>
          </cell>
          <cell r="H1356">
            <v>6978</v>
          </cell>
          <cell r="I1356">
            <v>7613</v>
          </cell>
          <cell r="J1356">
            <v>6978</v>
          </cell>
          <cell r="K1356" t="str">
            <v>T600</v>
          </cell>
          <cell r="L1356" t="str">
            <v>9636</v>
          </cell>
          <cell r="M1356" t="str">
            <v>QWEST CORPORATION</v>
          </cell>
          <cell r="N1356" t="str">
            <v>HBCYUTMA</v>
          </cell>
          <cell r="O1356" t="str">
            <v>HEBER CITY</v>
          </cell>
          <cell r="P1356" t="str">
            <v>HEBER CITY</v>
          </cell>
          <cell r="R1356" t="str">
            <v>Q</v>
          </cell>
          <cell r="S1356" t="str">
            <v>WEST</v>
          </cell>
          <cell r="T1356" t="str">
            <v>BRIAN STADING</v>
          </cell>
          <cell r="U1356" t="str">
            <v>QWEST CORPORATION</v>
          </cell>
          <cell r="V1356" t="e">
            <v>#N/A</v>
          </cell>
          <cell r="W1356" t="e">
            <v>#N/A</v>
          </cell>
          <cell r="X1356" t="e">
            <v>#N/A</v>
          </cell>
          <cell r="Y1356" t="e">
            <v>#N/A</v>
          </cell>
          <cell r="Z1356" t="e">
            <v>#N/A</v>
          </cell>
          <cell r="AA1356" t="e">
            <v>#N/A</v>
          </cell>
          <cell r="AB1356" t="e">
            <v>#N/A</v>
          </cell>
          <cell r="AC1356">
            <v>40.5075</v>
          </cell>
          <cell r="AD1356">
            <v>-111.415001</v>
          </cell>
          <cell r="AE1356" t="e">
            <v>#N/A</v>
          </cell>
          <cell r="AF1356" t="e">
            <v>#N/A</v>
          </cell>
          <cell r="AG1356" t="e">
            <v>#N/A</v>
          </cell>
          <cell r="AH1356" t="e">
            <v>#N/A</v>
          </cell>
          <cell r="AI1356" t="e">
            <v>#N/A</v>
          </cell>
          <cell r="AJ1356" t="e">
            <v>#N/A</v>
          </cell>
          <cell r="AK1356" t="e">
            <v>#N/A</v>
          </cell>
        </row>
        <row r="1357">
          <cell r="A1357" t="str">
            <v>HBNGMNHI</v>
          </cell>
          <cell r="B1357" t="str">
            <v>MN</v>
          </cell>
          <cell r="C1357" t="str">
            <v>MN</v>
          </cell>
          <cell r="D1357" t="str">
            <v>HIBBING</v>
          </cell>
          <cell r="E1357" t="str">
            <v>HBNGMNHIDS0</v>
          </cell>
          <cell r="F1357">
            <v>624</v>
          </cell>
          <cell r="G1357" t="str">
            <v>218231</v>
          </cell>
          <cell r="H1357">
            <v>4702</v>
          </cell>
          <cell r="I1357">
            <v>5278</v>
          </cell>
          <cell r="J1357">
            <v>4702</v>
          </cell>
          <cell r="K1357" t="str">
            <v>T600</v>
          </cell>
          <cell r="L1357" t="str">
            <v>9631</v>
          </cell>
          <cell r="M1357" t="str">
            <v>QWEST CORPORATION</v>
          </cell>
          <cell r="N1357" t="str">
            <v>HBNGMNHI</v>
          </cell>
          <cell r="O1357" t="str">
            <v>HIBBING</v>
          </cell>
          <cell r="P1357" t="str">
            <v>HIBBING</v>
          </cell>
          <cell r="R1357" t="str">
            <v>Q</v>
          </cell>
          <cell r="S1357" t="str">
            <v>MIDWEST</v>
          </cell>
          <cell r="T1357" t="str">
            <v>DUANE RING</v>
          </cell>
          <cell r="U1357" t="str">
            <v>QWEST CORPORATION</v>
          </cell>
          <cell r="V1357" t="e">
            <v>#N/A</v>
          </cell>
          <cell r="W1357" t="e">
            <v>#N/A</v>
          </cell>
          <cell r="X1357" t="e">
            <v>#N/A</v>
          </cell>
          <cell r="Y1357" t="e">
            <v>#N/A</v>
          </cell>
          <cell r="Z1357" t="e">
            <v>#N/A</v>
          </cell>
          <cell r="AA1357" t="e">
            <v>#N/A</v>
          </cell>
          <cell r="AB1357" t="e">
            <v>#N/A</v>
          </cell>
          <cell r="AC1357">
            <v>47.425556</v>
          </cell>
          <cell r="AD1357">
            <v>-92.938057000000001</v>
          </cell>
          <cell r="AE1357" t="e">
            <v>#N/A</v>
          </cell>
          <cell r="AF1357" t="e">
            <v>#N/A</v>
          </cell>
          <cell r="AG1357" t="e">
            <v>#N/A</v>
          </cell>
          <cell r="AH1357" t="e">
            <v>#N/A</v>
          </cell>
          <cell r="AI1357" t="e">
            <v>#N/A</v>
          </cell>
          <cell r="AJ1357" t="e">
            <v>#N/A</v>
          </cell>
          <cell r="AK1357" t="e">
            <v>#N/A</v>
          </cell>
        </row>
        <row r="1358">
          <cell r="A1358" t="str">
            <v>HBRNLAXA</v>
          </cell>
          <cell r="B1358" t="str">
            <v>LA</v>
          </cell>
          <cell r="C1358" t="str">
            <v>LA</v>
          </cell>
          <cell r="D1358" t="str">
            <v>HEBRON</v>
          </cell>
          <cell r="E1358" t="str">
            <v>HBRNLAXARS1</v>
          </cell>
          <cell r="F1358">
            <v>486</v>
          </cell>
          <cell r="G1358" t="str">
            <v>318246</v>
          </cell>
          <cell r="H1358">
            <v>3222</v>
          </cell>
          <cell r="I1358">
            <v>8243</v>
          </cell>
          <cell r="J1358">
            <v>3222</v>
          </cell>
          <cell r="K1358" t="str">
            <v>T121</v>
          </cell>
          <cell r="L1358" t="str">
            <v>0427</v>
          </cell>
          <cell r="M1358" t="str">
            <v>CENTURYTEL OF CHATHAM, LLC</v>
          </cell>
          <cell r="N1358" t="str">
            <v>HBRNLA</v>
          </cell>
          <cell r="O1358" t="str">
            <v>HEBRON</v>
          </cell>
          <cell r="P1358" t="str">
            <v>HEBRON</v>
          </cell>
          <cell r="R1358" t="str">
            <v>CT</v>
          </cell>
          <cell r="S1358" t="str">
            <v>EAST</v>
          </cell>
          <cell r="T1358" t="str">
            <v>KEVIN MCCARTER</v>
          </cell>
          <cell r="U1358" t="str">
            <v>CenturyTel of Chatham, LLC</v>
          </cell>
          <cell r="V1358" t="str">
            <v>CenturyTel FCC # 7</v>
          </cell>
          <cell r="W1358">
            <v>427</v>
          </cell>
          <cell r="X1358" t="str">
            <v>SHREVEPORT LOUISIANA</v>
          </cell>
          <cell r="Y1358">
            <v>8243</v>
          </cell>
          <cell r="Z1358">
            <v>3222</v>
          </cell>
          <cell r="AA1358">
            <v>0</v>
          </cell>
          <cell r="AB1358">
            <v>0</v>
          </cell>
          <cell r="AC1358">
            <v>32.110110798520097</v>
          </cell>
          <cell r="AD1358">
            <v>-92.34289015852184</v>
          </cell>
          <cell r="AE1358" t="str">
            <v>HWY 126</v>
          </cell>
          <cell r="AF1358" t="str">
            <v>HEBRON</v>
          </cell>
          <cell r="AG1358" t="str">
            <v>71226</v>
          </cell>
          <cell r="AH1358">
            <v>0</v>
          </cell>
          <cell r="AI1358" t="str">
            <v>X</v>
          </cell>
          <cell r="AJ1358" t="str">
            <v>-</v>
          </cell>
          <cell r="AK1358" t="str">
            <v>X</v>
          </cell>
        </row>
        <row r="1359">
          <cell r="A1359" t="str">
            <v>HBRNOHXA</v>
          </cell>
          <cell r="B1359" t="str">
            <v>OH</v>
          </cell>
          <cell r="C1359" t="str">
            <v>OH</v>
          </cell>
          <cell r="D1359" t="str">
            <v>HEBRON</v>
          </cell>
          <cell r="E1359" t="str">
            <v>HBRNOHXARS1</v>
          </cell>
          <cell r="F1359">
            <v>324</v>
          </cell>
          <cell r="G1359" t="str">
            <v>740928</v>
          </cell>
          <cell r="H1359">
            <v>2481</v>
          </cell>
          <cell r="I1359">
            <v>5929</v>
          </cell>
          <cell r="J1359">
            <v>2481</v>
          </cell>
          <cell r="K1359" t="str">
            <v>T855</v>
          </cell>
          <cell r="L1359" t="str">
            <v>0661</v>
          </cell>
          <cell r="M1359" t="str">
            <v>UNITED TEL. CO. OF OHIO</v>
          </cell>
          <cell r="N1359" t="str">
            <v>HBRNOH</v>
          </cell>
          <cell r="O1359" t="str">
            <v>HEBRON</v>
          </cell>
          <cell r="P1359" t="str">
            <v>HEBRON</v>
          </cell>
          <cell r="R1359" t="str">
            <v>EQ</v>
          </cell>
          <cell r="S1359" t="str">
            <v>MIDWEST</v>
          </cell>
          <cell r="T1359" t="str">
            <v>DUANE RING</v>
          </cell>
          <cell r="U1359" t="str">
            <v>UNITED TEL. CO. OF OHIO</v>
          </cell>
          <cell r="V1359" t="e">
            <v>#N/A</v>
          </cell>
          <cell r="W1359" t="e">
            <v>#N/A</v>
          </cell>
          <cell r="X1359" t="e">
            <v>#N/A</v>
          </cell>
          <cell r="Y1359" t="e">
            <v>#N/A</v>
          </cell>
          <cell r="Z1359" t="e">
            <v>#N/A</v>
          </cell>
          <cell r="AA1359" t="e">
            <v>#N/A</v>
          </cell>
          <cell r="AB1359" t="e">
            <v>#N/A</v>
          </cell>
          <cell r="AC1359">
            <v>39.961418000000002</v>
          </cell>
          <cell r="AD1359">
            <v>-82.487418000000005</v>
          </cell>
          <cell r="AE1359" t="e">
            <v>#N/A</v>
          </cell>
          <cell r="AF1359" t="e">
            <v>#N/A</v>
          </cell>
          <cell r="AG1359" t="e">
            <v>#N/A</v>
          </cell>
          <cell r="AH1359" t="e">
            <v>#N/A</v>
          </cell>
          <cell r="AI1359" t="e">
            <v>#N/A</v>
          </cell>
          <cell r="AJ1359" t="e">
            <v>#N/A</v>
          </cell>
          <cell r="AK1359" t="e">
            <v>#N/A</v>
          </cell>
        </row>
        <row r="1360">
          <cell r="A1360" t="str">
            <v>HCBGALXA</v>
          </cell>
          <cell r="B1360" t="str">
            <v>AL</v>
          </cell>
          <cell r="C1360" t="str">
            <v>AL</v>
          </cell>
          <cell r="D1360" t="str">
            <v>HACKLEBURG</v>
          </cell>
          <cell r="E1360" t="str">
            <v>HCBGALXARS0</v>
          </cell>
          <cell r="F1360">
            <v>476</v>
          </cell>
          <cell r="G1360" t="str">
            <v>205935</v>
          </cell>
          <cell r="H1360">
            <v>2686</v>
          </cell>
          <cell r="I1360">
            <v>7458</v>
          </cell>
          <cell r="J1360">
            <v>2686</v>
          </cell>
          <cell r="K1360" t="str">
            <v>T801</v>
          </cell>
          <cell r="L1360" t="str">
            <v>9789</v>
          </cell>
          <cell r="M1360" t="str">
            <v>CENTURYTEL TEL AL LLC (NORTHERN)</v>
          </cell>
          <cell r="N1360" t="str">
            <v>HCBGAL</v>
          </cell>
          <cell r="O1360" t="str">
            <v>HACKLEBURG</v>
          </cell>
          <cell r="P1360" t="str">
            <v>HACKLEBURG</v>
          </cell>
          <cell r="R1360" t="str">
            <v>CT</v>
          </cell>
          <cell r="S1360" t="str">
            <v>EAST</v>
          </cell>
          <cell r="T1360" t="str">
            <v>KEVIN MCCARTER</v>
          </cell>
          <cell r="U1360" t="str">
            <v>CenturyTel of Alabama, LLC</v>
          </cell>
          <cell r="V1360" t="str">
            <v>CenturyTel FCC #2 and #3</v>
          </cell>
          <cell r="W1360">
            <v>9789</v>
          </cell>
          <cell r="X1360" t="str">
            <v>BIRMINGHAM ALABAMA</v>
          </cell>
          <cell r="Y1360">
            <v>7458</v>
          </cell>
          <cell r="Z1360">
            <v>2686</v>
          </cell>
          <cell r="AA1360">
            <v>0</v>
          </cell>
          <cell r="AB1360">
            <v>0</v>
          </cell>
          <cell r="AC1360">
            <v>34.279505552931113</v>
          </cell>
          <cell r="AD1360">
            <v>-87.827465597180264</v>
          </cell>
          <cell r="AE1360" t="str">
            <v>CEDAR TREE ST &amp; 1ST AVE</v>
          </cell>
          <cell r="AF1360" t="str">
            <v>HACKLEBURG</v>
          </cell>
          <cell r="AG1360" t="str">
            <v>35564</v>
          </cell>
          <cell r="AH1360">
            <v>0</v>
          </cell>
          <cell r="AI1360" t="str">
            <v>X</v>
          </cell>
          <cell r="AJ1360" t="str">
            <v>-</v>
          </cell>
          <cell r="AK1360" t="str">
            <v>X</v>
          </cell>
        </row>
        <row r="1361">
          <cell r="A1361" t="str">
            <v>HCKRNCXA</v>
          </cell>
          <cell r="B1361" t="str">
            <v>NC</v>
          </cell>
          <cell r="C1361" t="str">
            <v>NC</v>
          </cell>
          <cell r="D1361" t="str">
            <v>HICKORY</v>
          </cell>
          <cell r="E1361" t="str">
            <v>HCKRNCXA6MD</v>
          </cell>
          <cell r="F1361">
            <v>422</v>
          </cell>
          <cell r="G1361" t="str">
            <v>828624</v>
          </cell>
          <cell r="H1361">
            <v>1832</v>
          </cell>
          <cell r="I1361">
            <v>6610</v>
          </cell>
          <cell r="J1361">
            <v>1832</v>
          </cell>
          <cell r="K1361" t="str">
            <v>T860</v>
          </cell>
          <cell r="L1361" t="str">
            <v>0471</v>
          </cell>
          <cell r="M1361" t="str">
            <v>CENTRAL TEL. CO. OF NORTH CAROLINA</v>
          </cell>
          <cell r="N1361" t="str">
            <v>HCKYNC</v>
          </cell>
          <cell r="O1361" t="str">
            <v>HICKORY</v>
          </cell>
          <cell r="P1361" t="str">
            <v>HICKORY</v>
          </cell>
          <cell r="R1361" t="str">
            <v>EQ</v>
          </cell>
          <cell r="S1361" t="str">
            <v>EAST</v>
          </cell>
          <cell r="T1361" t="str">
            <v>KEVIN MCCARTER</v>
          </cell>
          <cell r="U1361" t="str">
            <v>CENTRAL TEL. CO. OF NORTH CAROLINA</v>
          </cell>
          <cell r="V1361" t="e">
            <v>#N/A</v>
          </cell>
          <cell r="W1361" t="e">
            <v>#N/A</v>
          </cell>
          <cell r="X1361" t="e">
            <v>#N/A</v>
          </cell>
          <cell r="Y1361" t="e">
            <v>#N/A</v>
          </cell>
          <cell r="Z1361" t="e">
            <v>#N/A</v>
          </cell>
          <cell r="AA1361" t="e">
            <v>#N/A</v>
          </cell>
          <cell r="AB1361" t="e">
            <v>#N/A</v>
          </cell>
          <cell r="AC1361">
            <v>35.733269999999997</v>
          </cell>
          <cell r="AD1361">
            <v>-81.343190000000007</v>
          </cell>
          <cell r="AE1361" t="e">
            <v>#N/A</v>
          </cell>
          <cell r="AF1361" t="e">
            <v>#N/A</v>
          </cell>
          <cell r="AG1361" t="e">
            <v>#N/A</v>
          </cell>
          <cell r="AH1361" t="e">
            <v>#N/A</v>
          </cell>
          <cell r="AI1361" t="e">
            <v>#N/A</v>
          </cell>
          <cell r="AJ1361" t="e">
            <v>#N/A</v>
          </cell>
          <cell r="AK1361" t="e">
            <v>#N/A</v>
          </cell>
        </row>
        <row r="1362">
          <cell r="A1362" t="str">
            <v>HCKRNCXB</v>
          </cell>
          <cell r="B1362" t="str">
            <v>NC</v>
          </cell>
          <cell r="C1362" t="str">
            <v>NC</v>
          </cell>
          <cell r="D1362" t="str">
            <v>SPRINGS ROAD</v>
          </cell>
          <cell r="E1362" t="str">
            <v>HCKRNCXBDS0</v>
          </cell>
          <cell r="F1362">
            <v>422</v>
          </cell>
          <cell r="G1362" t="str">
            <v>828256</v>
          </cell>
          <cell r="H1362">
            <v>1824</v>
          </cell>
          <cell r="I1362">
            <v>6598</v>
          </cell>
          <cell r="J1362">
            <v>1824</v>
          </cell>
          <cell r="K1362" t="str">
            <v>T860</v>
          </cell>
          <cell r="L1362" t="str">
            <v>0471</v>
          </cell>
          <cell r="M1362" t="str">
            <v>CENTRAL TEL. CO. OF NORTH CAROLINA</v>
          </cell>
          <cell r="N1362" t="str">
            <v>HCKRNC</v>
          </cell>
          <cell r="O1362" t="str">
            <v>HICKORY</v>
          </cell>
          <cell r="P1362" t="str">
            <v>HICKORY</v>
          </cell>
          <cell r="R1362" t="str">
            <v>EQ</v>
          </cell>
          <cell r="S1362" t="str">
            <v>EAST</v>
          </cell>
          <cell r="T1362" t="str">
            <v>KEVIN MCCARTER</v>
          </cell>
          <cell r="U1362" t="str">
            <v>CENTRAL TEL. CO. OF NORTH CAROLINA</v>
          </cell>
          <cell r="V1362" t="e">
            <v>#N/A</v>
          </cell>
          <cell r="W1362" t="e">
            <v>#N/A</v>
          </cell>
          <cell r="X1362" t="e">
            <v>#N/A</v>
          </cell>
          <cell r="Y1362" t="e">
            <v>#N/A</v>
          </cell>
          <cell r="Z1362" t="e">
            <v>#N/A</v>
          </cell>
          <cell r="AA1362" t="e">
            <v>#N/A</v>
          </cell>
          <cell r="AB1362" t="e">
            <v>#N/A</v>
          </cell>
          <cell r="AC1362">
            <v>35.759748999999999</v>
          </cell>
          <cell r="AD1362">
            <v>-81.270516999999998</v>
          </cell>
          <cell r="AE1362" t="e">
            <v>#N/A</v>
          </cell>
          <cell r="AF1362" t="e">
            <v>#N/A</v>
          </cell>
          <cell r="AG1362" t="e">
            <v>#N/A</v>
          </cell>
          <cell r="AH1362" t="e">
            <v>#N/A</v>
          </cell>
          <cell r="AI1362" t="e">
            <v>#N/A</v>
          </cell>
          <cell r="AJ1362" t="e">
            <v>#N/A</v>
          </cell>
          <cell r="AK1362" t="e">
            <v>#N/A</v>
          </cell>
        </row>
        <row r="1363">
          <cell r="A1363" t="str">
            <v>HCKTARXA</v>
          </cell>
          <cell r="B1363" t="str">
            <v>AR</v>
          </cell>
          <cell r="C1363" t="str">
            <v>AR</v>
          </cell>
          <cell r="D1363" t="str">
            <v>HACKETT</v>
          </cell>
          <cell r="E1363" t="str">
            <v>HCKTARXARS1</v>
          </cell>
          <cell r="F1363">
            <v>526</v>
          </cell>
          <cell r="G1363" t="str">
            <v>479638</v>
          </cell>
          <cell r="H1363">
            <v>3838</v>
          </cell>
          <cell r="I1363">
            <v>7791</v>
          </cell>
          <cell r="J1363">
            <v>3838</v>
          </cell>
          <cell r="K1363" t="str">
            <v>T090</v>
          </cell>
          <cell r="L1363" t="str">
            <v>1142</v>
          </cell>
          <cell r="M1363" t="str">
            <v>CENTURYTEL NW AR-RUSSELVL</v>
          </cell>
          <cell r="N1363" t="str">
            <v>HCKTAR</v>
          </cell>
          <cell r="O1363" t="str">
            <v>HACKETT</v>
          </cell>
          <cell r="P1363" t="str">
            <v>HACKETT</v>
          </cell>
          <cell r="R1363" t="str">
            <v>CT</v>
          </cell>
          <cell r="S1363" t="str">
            <v>EAST</v>
          </cell>
          <cell r="T1363" t="str">
            <v>KEVIN MCCARTER</v>
          </cell>
          <cell r="U1363" t="str">
            <v>CenturyTel of Northwest Arkansas, LLC</v>
          </cell>
          <cell r="V1363" t="str">
            <v>CenturyTel FCC # 7</v>
          </cell>
          <cell r="W1363">
            <v>1142</v>
          </cell>
          <cell r="X1363" t="str">
            <v>FORT SMITH ARKANSAS</v>
          </cell>
          <cell r="Y1363">
            <v>7791</v>
          </cell>
          <cell r="Z1363">
            <v>3838</v>
          </cell>
          <cell r="AA1363">
            <v>0</v>
          </cell>
          <cell r="AB1363">
            <v>0</v>
          </cell>
          <cell r="AC1363">
            <v>35.185713561231971</v>
          </cell>
          <cell r="AD1363">
            <v>-94.415915533093369</v>
          </cell>
          <cell r="AE1363" t="str">
            <v>208 N MAIN ST</v>
          </cell>
          <cell r="AF1363" t="str">
            <v>HACKETT</v>
          </cell>
          <cell r="AG1363" t="str">
            <v>72937</v>
          </cell>
          <cell r="AH1363">
            <v>0</v>
          </cell>
          <cell r="AI1363" t="str">
            <v>X</v>
          </cell>
          <cell r="AJ1363" t="str">
            <v>-</v>
          </cell>
          <cell r="AK1363" t="str">
            <v>X</v>
          </cell>
        </row>
        <row r="1364">
          <cell r="A1364" t="str">
            <v>HCPLARXA</v>
          </cell>
          <cell r="B1364" t="str">
            <v>AR</v>
          </cell>
          <cell r="C1364" t="str">
            <v>AR</v>
          </cell>
          <cell r="D1364" t="str">
            <v>HICKORY PLAINS</v>
          </cell>
          <cell r="E1364" t="str">
            <v>HCPLARXARS0</v>
          </cell>
          <cell r="F1364">
            <v>528</v>
          </cell>
          <cell r="G1364" t="str">
            <v>870854</v>
          </cell>
          <cell r="H1364">
            <v>3383</v>
          </cell>
          <cell r="I1364">
            <v>7633</v>
          </cell>
          <cell r="J1364">
            <v>3383</v>
          </cell>
          <cell r="K1364" t="str">
            <v>T094</v>
          </cell>
          <cell r="L1364" t="str">
            <v>1144</v>
          </cell>
          <cell r="M1364" t="str">
            <v>CENTURYTEL CENTRAL ARKANSAS, LLC</v>
          </cell>
          <cell r="N1364" t="str">
            <v>HCPLAR</v>
          </cell>
          <cell r="O1364" t="str">
            <v>HICKORY PLAINS</v>
          </cell>
          <cell r="P1364" t="str">
            <v>HICKORY PL</v>
          </cell>
          <cell r="R1364" t="str">
            <v>CT</v>
          </cell>
          <cell r="S1364" t="str">
            <v>EAST</v>
          </cell>
          <cell r="T1364" t="str">
            <v>KEVIN MCCARTER</v>
          </cell>
          <cell r="U1364" t="str">
            <v>CenturyTel of Central Arkansas, LLC</v>
          </cell>
          <cell r="V1364" t="str">
            <v>CenturyTel FCC # 7</v>
          </cell>
          <cell r="W1364">
            <v>1144</v>
          </cell>
          <cell r="X1364" t="str">
            <v>LITTLE ROCK ARKANSAS</v>
          </cell>
          <cell r="Y1364">
            <v>7633</v>
          </cell>
          <cell r="Z1364">
            <v>3383</v>
          </cell>
          <cell r="AA1364">
            <v>0</v>
          </cell>
          <cell r="AB1364">
            <v>0</v>
          </cell>
          <cell r="AC1364">
            <v>34.984756807671019</v>
          </cell>
          <cell r="AD1364">
            <v>-91.7332756056758</v>
          </cell>
          <cell r="AE1364" t="str">
            <v>.5 MI S/O STHWY 38 ON STHWY 13 S</v>
          </cell>
          <cell r="AF1364" t="str">
            <v>HICKORY PLAINS</v>
          </cell>
          <cell r="AG1364" t="str">
            <v>72066</v>
          </cell>
          <cell r="AH1364">
            <v>0</v>
          </cell>
          <cell r="AI1364" t="str">
            <v>X</v>
          </cell>
          <cell r="AJ1364" t="str">
            <v>-</v>
          </cell>
          <cell r="AK1364" t="str">
            <v>X</v>
          </cell>
        </row>
        <row r="1365">
          <cell r="A1365" t="str">
            <v>HCTRARXA</v>
          </cell>
          <cell r="B1365" t="str">
            <v>AR</v>
          </cell>
          <cell r="C1365" t="str">
            <v>AR</v>
          </cell>
          <cell r="D1365" t="str">
            <v>HECTOR</v>
          </cell>
          <cell r="E1365" t="str">
            <v>HCTRARXARS1</v>
          </cell>
          <cell r="F1365">
            <v>528</v>
          </cell>
          <cell r="G1365" t="str">
            <v>479284</v>
          </cell>
          <cell r="H1365">
            <v>3632</v>
          </cell>
          <cell r="I1365">
            <v>7637</v>
          </cell>
          <cell r="J1365">
            <v>3632</v>
          </cell>
          <cell r="K1365" t="str">
            <v>T090</v>
          </cell>
          <cell r="L1365" t="str">
            <v>1142</v>
          </cell>
          <cell r="M1365" t="str">
            <v>CENTURYTEL NW AR-RUSSELVL</v>
          </cell>
          <cell r="N1365" t="str">
            <v>HCTRAR</v>
          </cell>
          <cell r="O1365" t="str">
            <v>HECTOR</v>
          </cell>
          <cell r="P1365" t="str">
            <v>HECTOR</v>
          </cell>
          <cell r="R1365" t="str">
            <v>CT</v>
          </cell>
          <cell r="S1365" t="str">
            <v>EAST</v>
          </cell>
          <cell r="T1365" t="str">
            <v>KEVIN MCCARTER</v>
          </cell>
          <cell r="U1365" t="str">
            <v>CenturyTel of Northwest Arkansas, LLC</v>
          </cell>
          <cell r="V1365" t="str">
            <v>CenturyTel FCC # 7</v>
          </cell>
          <cell r="W1365">
            <v>1142</v>
          </cell>
          <cell r="X1365" t="str">
            <v>LITTLE ROCK ARKANSAS</v>
          </cell>
          <cell r="Y1365">
            <v>7632</v>
          </cell>
          <cell r="Z1365">
            <v>3628</v>
          </cell>
          <cell r="AA1365">
            <v>5</v>
          </cell>
          <cell r="AB1365">
            <v>4</v>
          </cell>
          <cell r="AC1365">
            <v>35.463994828684534</v>
          </cell>
          <cell r="AD1365">
            <v>-92.976888115511173</v>
          </cell>
          <cell r="AE1365" t="str">
            <v>11159 STHWY 27</v>
          </cell>
          <cell r="AF1365" t="str">
            <v>HECTOR</v>
          </cell>
          <cell r="AG1365" t="str">
            <v>72843</v>
          </cell>
          <cell r="AH1365">
            <v>0</v>
          </cell>
          <cell r="AI1365" t="str">
            <v>X</v>
          </cell>
          <cell r="AJ1365" t="str">
            <v>-</v>
          </cell>
          <cell r="AK1365" t="str">
            <v>X</v>
          </cell>
        </row>
        <row r="1366">
          <cell r="A1366" t="str">
            <v>HDGSSCXA</v>
          </cell>
          <cell r="B1366" t="str">
            <v>SC</v>
          </cell>
          <cell r="C1366" t="str">
            <v>SC</v>
          </cell>
          <cell r="D1366" t="str">
            <v>HODGES</v>
          </cell>
          <cell r="E1366" t="str">
            <v>HDGSSCXARS0</v>
          </cell>
          <cell r="F1366">
            <v>430</v>
          </cell>
          <cell r="G1366" t="str">
            <v>864374</v>
          </cell>
          <cell r="H1366">
            <v>1807</v>
          </cell>
          <cell r="I1366">
            <v>6964</v>
          </cell>
          <cell r="J1366">
            <v>1807</v>
          </cell>
          <cell r="K1366" t="str">
            <v>T862</v>
          </cell>
          <cell r="L1366" t="str">
            <v>0506</v>
          </cell>
          <cell r="M1366" t="str">
            <v>UNITED TELEPHONE CO CAROLINAS</v>
          </cell>
          <cell r="N1366" t="str">
            <v>HDGSSC</v>
          </cell>
          <cell r="O1366" t="str">
            <v>HODGES</v>
          </cell>
          <cell r="P1366" t="str">
            <v>HODGES</v>
          </cell>
          <cell r="R1366" t="str">
            <v>EQ</v>
          </cell>
          <cell r="S1366" t="str">
            <v>EAST</v>
          </cell>
          <cell r="T1366" t="str">
            <v>KEVIN MCCARTER</v>
          </cell>
          <cell r="U1366" t="str">
            <v>UNITED TELEPHONE CO CAROLINAS</v>
          </cell>
          <cell r="V1366" t="e">
            <v>#N/A</v>
          </cell>
          <cell r="W1366" t="e">
            <v>#N/A</v>
          </cell>
          <cell r="X1366" t="e">
            <v>#N/A</v>
          </cell>
          <cell r="Y1366" t="e">
            <v>#N/A</v>
          </cell>
          <cell r="Z1366" t="e">
            <v>#N/A</v>
          </cell>
          <cell r="AA1366" t="e">
            <v>#N/A</v>
          </cell>
          <cell r="AB1366" t="e">
            <v>#N/A</v>
          </cell>
          <cell r="AC1366">
            <v>34.287323999999998</v>
          </cell>
          <cell r="AD1366">
            <v>-82.248932999999994</v>
          </cell>
          <cell r="AE1366" t="e">
            <v>#N/A</v>
          </cell>
          <cell r="AF1366" t="e">
            <v>#N/A</v>
          </cell>
          <cell r="AG1366" t="e">
            <v>#N/A</v>
          </cell>
          <cell r="AH1366" t="e">
            <v>#N/A</v>
          </cell>
          <cell r="AI1366" t="e">
            <v>#N/A</v>
          </cell>
          <cell r="AJ1366" t="e">
            <v>#N/A</v>
          </cell>
          <cell r="AK1366" t="e">
            <v>#N/A</v>
          </cell>
        </row>
        <row r="1367">
          <cell r="A1367" t="str">
            <v>HDLDALXA</v>
          </cell>
          <cell r="B1367" t="str">
            <v>AL</v>
          </cell>
          <cell r="C1367" t="str">
            <v>AL</v>
          </cell>
          <cell r="D1367" t="str">
            <v>HEADLAND</v>
          </cell>
          <cell r="E1367" t="str">
            <v>HDLDALXARS0</v>
          </cell>
          <cell r="F1367">
            <v>478</v>
          </cell>
          <cell r="G1367" t="str">
            <v>334693</v>
          </cell>
          <cell r="H1367">
            <v>1985</v>
          </cell>
          <cell r="I1367">
            <v>7801</v>
          </cell>
          <cell r="J1367">
            <v>1985</v>
          </cell>
          <cell r="K1367" t="str">
            <v>T802</v>
          </cell>
          <cell r="L1367" t="str">
            <v>9788</v>
          </cell>
          <cell r="M1367" t="str">
            <v>CENTURYTEL TEL AL LLC (SOUTHERN)</v>
          </cell>
          <cell r="N1367" t="str">
            <v>HDLDAL</v>
          </cell>
          <cell r="O1367" t="str">
            <v>HEADLAND</v>
          </cell>
          <cell r="P1367" t="str">
            <v>HEADLAND</v>
          </cell>
          <cell r="R1367" t="str">
            <v>CT</v>
          </cell>
          <cell r="S1367" t="str">
            <v>EAST</v>
          </cell>
          <cell r="T1367" t="str">
            <v>KEVIN MCCARTER</v>
          </cell>
          <cell r="U1367" t="str">
            <v>CenturyTel of Alabama, LLC</v>
          </cell>
          <cell r="V1367" t="str">
            <v>CenturyTel FCC #2 and #3</v>
          </cell>
          <cell r="W1367">
            <v>9788</v>
          </cell>
          <cell r="X1367" t="str">
            <v>MONTGOMERY ALABAMA</v>
          </cell>
          <cell r="Y1367">
            <v>7801</v>
          </cell>
          <cell r="Z1367">
            <v>1985</v>
          </cell>
          <cell r="AA1367">
            <v>0</v>
          </cell>
          <cell r="AB1367">
            <v>0</v>
          </cell>
          <cell r="AC1367">
            <v>31.352773969707638</v>
          </cell>
          <cell r="AD1367">
            <v>-85.340598954303033</v>
          </cell>
          <cell r="AE1367" t="str">
            <v>106 CLEVELAND ST</v>
          </cell>
          <cell r="AF1367" t="str">
            <v>HEADLAND</v>
          </cell>
          <cell r="AG1367" t="str">
            <v>36345</v>
          </cell>
          <cell r="AH1367">
            <v>0</v>
          </cell>
          <cell r="AI1367" t="str">
            <v>-</v>
          </cell>
          <cell r="AJ1367" t="str">
            <v>-</v>
          </cell>
          <cell r="AK1367" t="str">
            <v>X</v>
          </cell>
        </row>
        <row r="1368">
          <cell r="A1368" t="str">
            <v>HDLYMIXI</v>
          </cell>
          <cell r="B1368" t="str">
            <v>MI</v>
          </cell>
          <cell r="C1368" t="str">
            <v>MI</v>
          </cell>
          <cell r="D1368" t="str">
            <v>HADLEY</v>
          </cell>
          <cell r="E1368" t="str">
            <v>HDLYMIXIDS0</v>
          </cell>
          <cell r="F1368">
            <v>340</v>
          </cell>
          <cell r="G1368" t="str">
            <v>810797</v>
          </cell>
          <cell r="H1368">
            <v>2947</v>
          </cell>
          <cell r="I1368">
            <v>5449</v>
          </cell>
          <cell r="J1368">
            <v>2947</v>
          </cell>
          <cell r="K1368" t="str">
            <v>T069</v>
          </cell>
          <cell r="L1368" t="str">
            <v>0671</v>
          </cell>
          <cell r="M1368" t="str">
            <v>CENTURYTEL MIDWEST-MIDWEST INC</v>
          </cell>
          <cell r="N1368" t="str">
            <v>HDLYMI</v>
          </cell>
          <cell r="O1368" t="str">
            <v>HADLEY</v>
          </cell>
          <cell r="P1368" t="str">
            <v>HADLEY</v>
          </cell>
          <cell r="R1368" t="str">
            <v>CT</v>
          </cell>
          <cell r="S1368" t="str">
            <v>MIDWEST</v>
          </cell>
          <cell r="T1368" t="str">
            <v>DUANE RING</v>
          </cell>
          <cell r="U1368" t="str">
            <v>CenturyTel Midwest - Michigan, Inc.</v>
          </cell>
          <cell r="V1368" t="str">
            <v>CenturyTel FCC #1</v>
          </cell>
          <cell r="W1368">
            <v>671</v>
          </cell>
          <cell r="X1368" t="str">
            <v>DETROIT MICHIGAN</v>
          </cell>
          <cell r="Y1368">
            <v>5449</v>
          </cell>
          <cell r="Z1368">
            <v>2947</v>
          </cell>
          <cell r="AA1368">
            <v>0</v>
          </cell>
          <cell r="AB1368">
            <v>0</v>
          </cell>
          <cell r="AC1368">
            <v>42.95590103829916</v>
          </cell>
          <cell r="AD1368">
            <v>-83.403024008094121</v>
          </cell>
          <cell r="AE1368" t="str">
            <v>4623 PRATT RD</v>
          </cell>
          <cell r="AF1368" t="str">
            <v>HADLEY</v>
          </cell>
          <cell r="AG1368" t="str">
            <v>48440</v>
          </cell>
          <cell r="AH1368">
            <v>0</v>
          </cell>
          <cell r="AI1368" t="str">
            <v>X</v>
          </cell>
          <cell r="AJ1368" t="str">
            <v>-</v>
          </cell>
          <cell r="AK1368" t="str">
            <v>-</v>
          </cell>
        </row>
        <row r="1369">
          <cell r="A1369" t="str">
            <v>HDNHTXXA</v>
          </cell>
          <cell r="B1369" t="str">
            <v>TX</v>
          </cell>
          <cell r="C1369" t="str">
            <v>TX</v>
          </cell>
          <cell r="D1369" t="str">
            <v>HEIDENHEIMER</v>
          </cell>
          <cell r="E1369" t="str">
            <v>HDNHTXXARS0</v>
          </cell>
          <cell r="F1369">
            <v>556</v>
          </cell>
          <cell r="G1369" t="str">
            <v>254983</v>
          </cell>
          <cell r="H1369">
            <v>3979</v>
          </cell>
          <cell r="I1369">
            <v>8820</v>
          </cell>
          <cell r="J1369">
            <v>3979</v>
          </cell>
          <cell r="K1369" t="str">
            <v>T869</v>
          </cell>
          <cell r="L1369" t="str">
            <v>2114</v>
          </cell>
          <cell r="M1369" t="str">
            <v>CENTRAL TEL. CO. OF TEXAS</v>
          </cell>
          <cell r="N1369" t="str">
            <v>HDNHTX</v>
          </cell>
          <cell r="O1369" t="str">
            <v>HEIDENHEIMER</v>
          </cell>
          <cell r="P1369" t="str">
            <v>HEIDENHEMR</v>
          </cell>
          <cell r="R1369" t="str">
            <v>EQ</v>
          </cell>
          <cell r="S1369" t="str">
            <v>EAST</v>
          </cell>
          <cell r="T1369" t="str">
            <v>KEVIN MCCARTER</v>
          </cell>
          <cell r="U1369" t="str">
            <v>CENTRAL TEL. CO. OF TEXAS</v>
          </cell>
          <cell r="V1369" t="e">
            <v>#N/A</v>
          </cell>
          <cell r="W1369" t="e">
            <v>#N/A</v>
          </cell>
          <cell r="X1369" t="e">
            <v>#N/A</v>
          </cell>
          <cell r="Y1369" t="e">
            <v>#N/A</v>
          </cell>
          <cell r="Z1369" t="e">
            <v>#N/A</v>
          </cell>
          <cell r="AA1369" t="e">
            <v>#N/A</v>
          </cell>
          <cell r="AB1369" t="e">
            <v>#N/A</v>
          </cell>
          <cell r="AC1369">
            <v>31.017941</v>
          </cell>
          <cell r="AD1369">
            <v>-97.303178000000003</v>
          </cell>
          <cell r="AE1369" t="e">
            <v>#N/A</v>
          </cell>
          <cell r="AF1369" t="e">
            <v>#N/A</v>
          </cell>
          <cell r="AG1369" t="e">
            <v>#N/A</v>
          </cell>
          <cell r="AH1369" t="e">
            <v>#N/A</v>
          </cell>
          <cell r="AI1369" t="e">
            <v>#N/A</v>
          </cell>
          <cell r="AJ1369" t="e">
            <v>#N/A</v>
          </cell>
          <cell r="AK1369" t="e">
            <v>#N/A</v>
          </cell>
        </row>
        <row r="1370">
          <cell r="A1370" t="str">
            <v>HDPTWA01</v>
          </cell>
          <cell r="B1370" t="str">
            <v>WA</v>
          </cell>
          <cell r="C1370" t="str">
            <v>WA</v>
          </cell>
          <cell r="D1370" t="str">
            <v>HOODSPORT</v>
          </cell>
          <cell r="E1370" t="str">
            <v>HDPTWA01RS1</v>
          </cell>
          <cell r="F1370">
            <v>674</v>
          </cell>
          <cell r="G1370" t="str">
            <v>360877</v>
          </cell>
          <cell r="H1370">
            <v>9012</v>
          </cell>
          <cell r="I1370">
            <v>6393</v>
          </cell>
          <cell r="J1370">
            <v>9012</v>
          </cell>
          <cell r="K1370" t="str">
            <v>T600</v>
          </cell>
          <cell r="L1370" t="str">
            <v>9638</v>
          </cell>
          <cell r="M1370" t="str">
            <v>QWEST CORPORATION</v>
          </cell>
          <cell r="N1370" t="str">
            <v>HDPTWA01</v>
          </cell>
          <cell r="O1370" t="str">
            <v>HOODSPORT</v>
          </cell>
          <cell r="P1370" t="str">
            <v>HOODSPORT</v>
          </cell>
          <cell r="R1370" t="str">
            <v>Q</v>
          </cell>
          <cell r="S1370" t="str">
            <v>WEST</v>
          </cell>
          <cell r="T1370" t="str">
            <v>BRIAN STADING</v>
          </cell>
          <cell r="U1370" t="str">
            <v>QWEST CORPORATION</v>
          </cell>
          <cell r="V1370" t="e">
            <v>#N/A</v>
          </cell>
          <cell r="W1370" t="e">
            <v>#N/A</v>
          </cell>
          <cell r="X1370" t="e">
            <v>#N/A</v>
          </cell>
          <cell r="Y1370" t="e">
            <v>#N/A</v>
          </cell>
          <cell r="Z1370" t="e">
            <v>#N/A</v>
          </cell>
          <cell r="AA1370" t="e">
            <v>#N/A</v>
          </cell>
          <cell r="AB1370" t="e">
            <v>#N/A</v>
          </cell>
          <cell r="AC1370">
            <v>47.403331999999999</v>
          </cell>
          <cell r="AD1370">
            <v>-123.14389</v>
          </cell>
          <cell r="AE1370" t="e">
            <v>#N/A</v>
          </cell>
          <cell r="AF1370" t="e">
            <v>#N/A</v>
          </cell>
          <cell r="AG1370" t="e">
            <v>#N/A</v>
          </cell>
          <cell r="AH1370" t="e">
            <v>#N/A</v>
          </cell>
          <cell r="AI1370" t="e">
            <v>#N/A</v>
          </cell>
          <cell r="AJ1370" t="e">
            <v>#N/A</v>
          </cell>
          <cell r="AK1370" t="e">
            <v>#N/A</v>
          </cell>
        </row>
        <row r="1371">
          <cell r="A1371" t="str">
            <v>HDRVORXA</v>
          </cell>
          <cell r="B1371" t="str">
            <v>OR</v>
          </cell>
          <cell r="C1371" t="str">
            <v>OR</v>
          </cell>
          <cell r="D1371" t="str">
            <v>Hood River</v>
          </cell>
          <cell r="E1371" t="str">
            <v>HDRVORXARS1</v>
          </cell>
          <cell r="F1371">
            <v>672</v>
          </cell>
          <cell r="G1371" t="str">
            <v>541308</v>
          </cell>
          <cell r="H1371">
            <v>8742</v>
          </cell>
          <cell r="I1371">
            <v>6743</v>
          </cell>
          <cell r="J1371">
            <v>8742</v>
          </cell>
          <cell r="K1371" t="str">
            <v>T877</v>
          </cell>
          <cell r="L1371" t="str">
            <v>4520</v>
          </cell>
          <cell r="M1371" t="str">
            <v>UNITED TELEPHONE-NORTHWEST</v>
          </cell>
          <cell r="N1371" t="str">
            <v>HDRVOR</v>
          </cell>
          <cell r="O1371" t="str">
            <v>HOOD RIVER</v>
          </cell>
          <cell r="P1371" t="str">
            <v>HOOD RIVER</v>
          </cell>
          <cell r="R1371" t="str">
            <v>EQ</v>
          </cell>
          <cell r="S1371" t="str">
            <v>WEST</v>
          </cell>
          <cell r="T1371" t="str">
            <v>BRIAN STADING</v>
          </cell>
          <cell r="U1371" t="str">
            <v>UNITED TELEPHONE-NORTHWEST</v>
          </cell>
          <cell r="V1371" t="e">
            <v>#N/A</v>
          </cell>
          <cell r="W1371" t="e">
            <v>#N/A</v>
          </cell>
          <cell r="X1371" t="e">
            <v>#N/A</v>
          </cell>
          <cell r="Y1371" t="e">
            <v>#N/A</v>
          </cell>
          <cell r="Z1371" t="e">
            <v>#N/A</v>
          </cell>
          <cell r="AA1371" t="e">
            <v>#N/A</v>
          </cell>
          <cell r="AB1371" t="e">
            <v>#N/A</v>
          </cell>
          <cell r="AC1371">
            <v>45.707853999999998</v>
          </cell>
          <cell r="AD1371">
            <v>-121.516909</v>
          </cell>
          <cell r="AE1371" t="e">
            <v>#N/A</v>
          </cell>
          <cell r="AF1371" t="e">
            <v>#N/A</v>
          </cell>
          <cell r="AG1371" t="e">
            <v>#N/A</v>
          </cell>
          <cell r="AH1371" t="e">
            <v>#N/A</v>
          </cell>
          <cell r="AI1371" t="e">
            <v>#N/A</v>
          </cell>
          <cell r="AJ1371" t="e">
            <v>#N/A</v>
          </cell>
          <cell r="AK1371" t="e">
            <v>#N/A</v>
          </cell>
        </row>
        <row r="1372">
          <cell r="A1372" t="str">
            <v>HDSNCOMA</v>
          </cell>
          <cell r="B1372" t="str">
            <v>CO</v>
          </cell>
          <cell r="C1372" t="str">
            <v>CO</v>
          </cell>
          <cell r="D1372" t="str">
            <v>HUDSON</v>
          </cell>
          <cell r="E1372" t="str">
            <v>HDSNCOMARS1</v>
          </cell>
          <cell r="F1372">
            <v>656</v>
          </cell>
          <cell r="G1372" t="str">
            <v>303536</v>
          </cell>
          <cell r="H1372">
            <v>5863</v>
          </cell>
          <cell r="I1372">
            <v>7415</v>
          </cell>
          <cell r="J1372">
            <v>5863</v>
          </cell>
          <cell r="K1372" t="str">
            <v>T600</v>
          </cell>
          <cell r="L1372" t="str">
            <v>9636</v>
          </cell>
          <cell r="M1372" t="str">
            <v>QWEST CORPORATION</v>
          </cell>
          <cell r="N1372" t="str">
            <v>HDSNCOMA</v>
          </cell>
          <cell r="O1372" t="str">
            <v>HUDSON</v>
          </cell>
          <cell r="P1372" t="str">
            <v>HUDSON</v>
          </cell>
          <cell r="R1372" t="str">
            <v>Q</v>
          </cell>
          <cell r="S1372" t="str">
            <v>MOUNTAIN WEST</v>
          </cell>
          <cell r="T1372" t="str">
            <v>TERRY BEELER</v>
          </cell>
          <cell r="U1372" t="str">
            <v>QWEST CORPORATION</v>
          </cell>
          <cell r="V1372" t="e">
            <v>#N/A</v>
          </cell>
          <cell r="W1372" t="e">
            <v>#N/A</v>
          </cell>
          <cell r="X1372" t="e">
            <v>#N/A</v>
          </cell>
          <cell r="Y1372" t="e">
            <v>#N/A</v>
          </cell>
          <cell r="Z1372" t="e">
            <v>#N/A</v>
          </cell>
          <cell r="AA1372" t="e">
            <v>#N/A</v>
          </cell>
          <cell r="AB1372" t="e">
            <v>#N/A</v>
          </cell>
          <cell r="AC1372">
            <v>40.073891000000003</v>
          </cell>
          <cell r="AD1372">
            <v>-104.64389</v>
          </cell>
          <cell r="AE1372" t="e">
            <v>#N/A</v>
          </cell>
          <cell r="AF1372" t="e">
            <v>#N/A</v>
          </cell>
          <cell r="AG1372" t="e">
            <v>#N/A</v>
          </cell>
          <cell r="AH1372" t="e">
            <v>#N/A</v>
          </cell>
          <cell r="AI1372" t="e">
            <v>#N/A</v>
          </cell>
          <cell r="AJ1372" t="e">
            <v>#N/A</v>
          </cell>
          <cell r="AK1372" t="e">
            <v>#N/A</v>
          </cell>
        </row>
        <row r="1373">
          <cell r="A1373" t="str">
            <v>HDSNIACO</v>
          </cell>
          <cell r="B1373" t="str">
            <v>IA</v>
          </cell>
          <cell r="C1373" t="str">
            <v>IA</v>
          </cell>
          <cell r="D1373" t="str">
            <v>HUDSON</v>
          </cell>
          <cell r="E1373" t="str">
            <v>HDSNIACORS1</v>
          </cell>
          <cell r="F1373">
            <v>635</v>
          </cell>
          <cell r="G1373" t="str">
            <v>319988</v>
          </cell>
          <cell r="H1373">
            <v>4176</v>
          </cell>
          <cell r="I1373">
            <v>6232</v>
          </cell>
          <cell r="J1373">
            <v>4176</v>
          </cell>
          <cell r="K1373" t="str">
            <v>T600</v>
          </cell>
          <cell r="L1373" t="str">
            <v>9631</v>
          </cell>
          <cell r="M1373" t="str">
            <v>QWEST CORPORATION</v>
          </cell>
          <cell r="N1373" t="str">
            <v>HDSNIACO</v>
          </cell>
          <cell r="O1373" t="str">
            <v>HUDSON</v>
          </cell>
          <cell r="P1373" t="str">
            <v>HUDSON</v>
          </cell>
          <cell r="R1373" t="str">
            <v>Q</v>
          </cell>
          <cell r="S1373" t="str">
            <v>MIDWEST</v>
          </cell>
          <cell r="T1373" t="str">
            <v>DUANE RING</v>
          </cell>
          <cell r="U1373" t="str">
            <v>QWEST CORPORATION</v>
          </cell>
          <cell r="V1373" t="e">
            <v>#N/A</v>
          </cell>
          <cell r="W1373" t="e">
            <v>#N/A</v>
          </cell>
          <cell r="X1373" t="e">
            <v>#N/A</v>
          </cell>
          <cell r="Y1373" t="e">
            <v>#N/A</v>
          </cell>
          <cell r="Z1373" t="e">
            <v>#N/A</v>
          </cell>
          <cell r="AA1373" t="e">
            <v>#N/A</v>
          </cell>
          <cell r="AB1373" t="e">
            <v>#N/A</v>
          </cell>
          <cell r="AC1373">
            <v>42.405833999999999</v>
          </cell>
          <cell r="AD1373">
            <v>-92.454170000000005</v>
          </cell>
          <cell r="AE1373" t="e">
            <v>#N/A</v>
          </cell>
          <cell r="AF1373" t="e">
            <v>#N/A</v>
          </cell>
          <cell r="AG1373" t="e">
            <v>#N/A</v>
          </cell>
          <cell r="AH1373" t="e">
            <v>#N/A</v>
          </cell>
          <cell r="AI1373" t="e">
            <v>#N/A</v>
          </cell>
          <cell r="AJ1373" t="e">
            <v>#N/A</v>
          </cell>
          <cell r="AK1373" t="e">
            <v>#N/A</v>
          </cell>
        </row>
        <row r="1374">
          <cell r="A1374" t="str">
            <v>HDSNKSXA</v>
          </cell>
          <cell r="B1374" t="str">
            <v>KS</v>
          </cell>
          <cell r="C1374" t="str">
            <v>KS</v>
          </cell>
          <cell r="D1374" t="str">
            <v>HUDSON</v>
          </cell>
          <cell r="E1374" t="str">
            <v>HDSNKSXARS0</v>
          </cell>
          <cell r="F1374">
            <v>532</v>
          </cell>
          <cell r="G1374" t="str">
            <v>620458</v>
          </cell>
          <cell r="H1374">
            <v>4766</v>
          </cell>
          <cell r="I1374">
            <v>7488</v>
          </cell>
          <cell r="J1374">
            <v>4766</v>
          </cell>
          <cell r="K1374" t="str">
            <v>T872</v>
          </cell>
          <cell r="L1374" t="str">
            <v>1810</v>
          </cell>
          <cell r="M1374" t="str">
            <v>UNITED TEL OF EASTERN KANSAS</v>
          </cell>
          <cell r="N1374" t="str">
            <v>HDSNKS</v>
          </cell>
          <cell r="O1374" t="str">
            <v>HUDSON</v>
          </cell>
          <cell r="P1374" t="str">
            <v>HUDSON</v>
          </cell>
          <cell r="R1374" t="str">
            <v>EQ</v>
          </cell>
          <cell r="S1374" t="str">
            <v>MIDWEST</v>
          </cell>
          <cell r="T1374" t="str">
            <v>DUANE RING</v>
          </cell>
          <cell r="U1374" t="str">
            <v>UNITED TEL OF EASTERN KANSAS</v>
          </cell>
          <cell r="V1374" t="e">
            <v>#N/A</v>
          </cell>
          <cell r="W1374" t="e">
            <v>#N/A</v>
          </cell>
          <cell r="X1374" t="e">
            <v>#N/A</v>
          </cell>
          <cell r="Y1374" t="e">
            <v>#N/A</v>
          </cell>
          <cell r="Z1374" t="e">
            <v>#N/A</v>
          </cell>
          <cell r="AA1374" t="e">
            <v>#N/A</v>
          </cell>
          <cell r="AB1374" t="e">
            <v>#N/A</v>
          </cell>
          <cell r="AC1374">
            <v>38.105435</v>
          </cell>
          <cell r="AD1374">
            <v>-98.659717999999998</v>
          </cell>
          <cell r="AE1374" t="e">
            <v>#N/A</v>
          </cell>
          <cell r="AF1374" t="e">
            <v>#N/A</v>
          </cell>
          <cell r="AG1374" t="e">
            <v>#N/A</v>
          </cell>
          <cell r="AH1374" t="e">
            <v>#N/A</v>
          </cell>
          <cell r="AI1374" t="e">
            <v>#N/A</v>
          </cell>
          <cell r="AJ1374" t="e">
            <v>#N/A</v>
          </cell>
          <cell r="AK1374" t="e">
            <v>#N/A</v>
          </cell>
        </row>
        <row r="1375">
          <cell r="A1375" t="str">
            <v>HETNKSXA</v>
          </cell>
          <cell r="B1375" t="str">
            <v>KS</v>
          </cell>
          <cell r="C1375" t="str">
            <v>KS</v>
          </cell>
          <cell r="D1375" t="str">
            <v>HESSTON</v>
          </cell>
          <cell r="E1375" t="str">
            <v>HETNKSXADS0</v>
          </cell>
          <cell r="F1375">
            <v>532</v>
          </cell>
          <cell r="G1375" t="str">
            <v>620327</v>
          </cell>
          <cell r="H1375">
            <v>4571</v>
          </cell>
          <cell r="I1375">
            <v>7405</v>
          </cell>
          <cell r="J1375">
            <v>4571</v>
          </cell>
          <cell r="K1375" t="str">
            <v>T871</v>
          </cell>
          <cell r="L1375" t="str">
            <v>1810</v>
          </cell>
          <cell r="M1375" t="str">
            <v>UNITED TEL OF EASTERN KANSAS</v>
          </cell>
          <cell r="N1375" t="str">
            <v>HETNKS</v>
          </cell>
          <cell r="O1375" t="str">
            <v>HESSTON</v>
          </cell>
          <cell r="P1375" t="str">
            <v>HESSTON</v>
          </cell>
          <cell r="R1375" t="str">
            <v>EQ</v>
          </cell>
          <cell r="S1375" t="str">
            <v>MIDWEST</v>
          </cell>
          <cell r="T1375" t="str">
            <v>DUANE RING</v>
          </cell>
          <cell r="U1375" t="str">
            <v>UNITED TEL OF EASTERN KANSAS</v>
          </cell>
          <cell r="V1375" t="e">
            <v>#N/A</v>
          </cell>
          <cell r="W1375" t="e">
            <v>#N/A</v>
          </cell>
          <cell r="X1375" t="e">
            <v>#N/A</v>
          </cell>
          <cell r="Y1375" t="e">
            <v>#N/A</v>
          </cell>
          <cell r="Z1375" t="e">
            <v>#N/A</v>
          </cell>
          <cell r="AA1375" t="e">
            <v>#N/A</v>
          </cell>
          <cell r="AB1375" t="e">
            <v>#N/A</v>
          </cell>
          <cell r="AC1375">
            <v>38.139431000000002</v>
          </cell>
          <cell r="AD1375">
            <v>-97.430448999999996</v>
          </cell>
          <cell r="AE1375" t="e">
            <v>#N/A</v>
          </cell>
          <cell r="AF1375" t="e">
            <v>#N/A</v>
          </cell>
          <cell r="AG1375" t="e">
            <v>#N/A</v>
          </cell>
          <cell r="AH1375" t="e">
            <v>#N/A</v>
          </cell>
          <cell r="AI1375" t="e">
            <v>#N/A</v>
          </cell>
          <cell r="AJ1375" t="e">
            <v>#N/A</v>
          </cell>
          <cell r="AK1375" t="e">
            <v>#N/A</v>
          </cell>
        </row>
        <row r="1376">
          <cell r="A1376" t="str">
            <v>HFLNALXA</v>
          </cell>
          <cell r="B1376" t="str">
            <v>AL</v>
          </cell>
          <cell r="C1376" t="str">
            <v>AL</v>
          </cell>
          <cell r="D1376" t="str">
            <v>HEFLIN</v>
          </cell>
          <cell r="E1376" t="str">
            <v>HFLNALXADS0</v>
          </cell>
          <cell r="F1376">
            <v>476</v>
          </cell>
          <cell r="G1376" t="str">
            <v>256463</v>
          </cell>
          <cell r="H1376">
            <v>2264</v>
          </cell>
          <cell r="I1376">
            <v>7386</v>
          </cell>
          <cell r="J1376">
            <v>2264</v>
          </cell>
          <cell r="K1376" t="str">
            <v>T801</v>
          </cell>
          <cell r="L1376" t="str">
            <v>9789</v>
          </cell>
          <cell r="M1376" t="str">
            <v>CENTURYTEL TEL AL LLC (NORTHERN)</v>
          </cell>
          <cell r="N1376" t="str">
            <v>HFLNAL</v>
          </cell>
          <cell r="O1376" t="str">
            <v>HEFLIN</v>
          </cell>
          <cell r="P1376" t="str">
            <v>HEFLIN</v>
          </cell>
          <cell r="R1376" t="str">
            <v>CT</v>
          </cell>
          <cell r="S1376" t="str">
            <v>EAST</v>
          </cell>
          <cell r="T1376" t="str">
            <v>KEVIN MCCARTER</v>
          </cell>
          <cell r="U1376" t="str">
            <v>CenturyTel of Alabama, LLC</v>
          </cell>
          <cell r="V1376" t="str">
            <v>CenturyTel FCC #2 and #3</v>
          </cell>
          <cell r="W1376">
            <v>9789</v>
          </cell>
          <cell r="X1376" t="str">
            <v>BIRMINGHAM ALABAMA</v>
          </cell>
          <cell r="Y1376">
            <v>7386</v>
          </cell>
          <cell r="Z1376">
            <v>2264</v>
          </cell>
          <cell r="AA1376">
            <v>0</v>
          </cell>
          <cell r="AB1376">
            <v>0</v>
          </cell>
          <cell r="AC1376">
            <v>33.651117506606539</v>
          </cell>
          <cell r="AD1376">
            <v>-85.587508969256348</v>
          </cell>
          <cell r="AE1376" t="str">
            <v>ROSS ST &amp; HUNNICUT ST</v>
          </cell>
          <cell r="AF1376" t="str">
            <v>HEFLIN</v>
          </cell>
          <cell r="AG1376" t="str">
            <v>36264</v>
          </cell>
          <cell r="AH1376">
            <v>0</v>
          </cell>
          <cell r="AI1376" t="str">
            <v>X</v>
          </cell>
          <cell r="AJ1376" t="str">
            <v>X</v>
          </cell>
          <cell r="AK1376" t="str">
            <v>-</v>
          </cell>
        </row>
        <row r="1377">
          <cell r="A1377" t="str">
            <v>HGBRNJXJ</v>
          </cell>
          <cell r="B1377" t="str">
            <v>NJ</v>
          </cell>
          <cell r="C1377" t="str">
            <v>NJ</v>
          </cell>
          <cell r="D1377" t="str">
            <v>HIGH BRIDGE</v>
          </cell>
          <cell r="E1377" t="str">
            <v>HGBRNJXJRP0</v>
          </cell>
          <cell r="F1377">
            <v>224</v>
          </cell>
          <cell r="G1377" t="str">
            <v>908638</v>
          </cell>
          <cell r="H1377">
            <v>1517</v>
          </cell>
          <cell r="I1377">
            <v>5099</v>
          </cell>
          <cell r="J1377">
            <v>1517</v>
          </cell>
          <cell r="K1377" t="str">
            <v>T857</v>
          </cell>
          <cell r="L1377" t="str">
            <v>0138</v>
          </cell>
          <cell r="M1377" t="str">
            <v>UNITED TEL. CO. OF NEW JERSEY</v>
          </cell>
          <cell r="N1377" t="str">
            <v>HGBRNJ</v>
          </cell>
          <cell r="O1377" t="str">
            <v>HIGH BRIDGE</v>
          </cell>
          <cell r="P1377" t="str">
            <v>HIGHBRIDGE</v>
          </cell>
          <cell r="R1377" t="str">
            <v>EQ</v>
          </cell>
          <cell r="S1377" t="str">
            <v>EAST</v>
          </cell>
          <cell r="T1377" t="str">
            <v>KEVIN MCCARTER</v>
          </cell>
          <cell r="U1377" t="str">
            <v>UNITED TEL. CO. OF NEW JERSEY</v>
          </cell>
          <cell r="V1377" t="e">
            <v>#N/A</v>
          </cell>
          <cell r="W1377" t="e">
            <v>#N/A</v>
          </cell>
          <cell r="X1377" t="e">
            <v>#N/A</v>
          </cell>
          <cell r="Y1377" t="e">
            <v>#N/A</v>
          </cell>
          <cell r="Z1377" t="e">
            <v>#N/A</v>
          </cell>
          <cell r="AA1377" t="e">
            <v>#N/A</v>
          </cell>
          <cell r="AB1377" t="e">
            <v>#N/A</v>
          </cell>
          <cell r="AC1377">
            <v>40.668357999999998</v>
          </cell>
          <cell r="AD1377">
            <v>-74.895589000000001</v>
          </cell>
          <cell r="AE1377" t="e">
            <v>#N/A</v>
          </cell>
          <cell r="AF1377" t="e">
            <v>#N/A</v>
          </cell>
          <cell r="AG1377" t="e">
            <v>#N/A</v>
          </cell>
          <cell r="AH1377" t="e">
            <v>#N/A</v>
          </cell>
          <cell r="AI1377" t="e">
            <v>#N/A</v>
          </cell>
          <cell r="AJ1377" t="e">
            <v>#N/A</v>
          </cell>
          <cell r="AK1377" t="e">
            <v>#N/A</v>
          </cell>
        </row>
        <row r="1378">
          <cell r="A1378" t="str">
            <v>HGHLMOXA</v>
          </cell>
          <cell r="B1378" t="str">
            <v>MO</v>
          </cell>
          <cell r="C1378" t="str">
            <v>MO</v>
          </cell>
          <cell r="D1378" t="str">
            <v>HIGH HILL</v>
          </cell>
          <cell r="E1378" t="str">
            <v>HGHLMOXARL0</v>
          </cell>
          <cell r="F1378">
            <v>520</v>
          </cell>
          <cell r="G1378" t="str">
            <v>636585</v>
          </cell>
          <cell r="H1378">
            <v>3688</v>
          </cell>
          <cell r="I1378">
            <v>6847</v>
          </cell>
          <cell r="J1378">
            <v>3688</v>
          </cell>
          <cell r="K1378" t="str">
            <v>T806</v>
          </cell>
          <cell r="L1378" t="str">
            <v>9787</v>
          </cell>
          <cell r="M1378" t="str">
            <v>CENTURYTEL MISSOURI LLC (SOUTHWEST)</v>
          </cell>
          <cell r="N1378" t="str">
            <v>HGHLMO</v>
          </cell>
          <cell r="O1378" t="str">
            <v>HIGH HILL</v>
          </cell>
          <cell r="P1378" t="str">
            <v>HIGH HILL</v>
          </cell>
          <cell r="R1378" t="str">
            <v>CT</v>
          </cell>
          <cell r="S1378" t="str">
            <v>MIDWEST</v>
          </cell>
          <cell r="T1378" t="str">
            <v>DUANE RING</v>
          </cell>
          <cell r="U1378" t="str">
            <v>CenturyTel of Missouri, LLC</v>
          </cell>
          <cell r="V1378" t="str">
            <v>CenturyTel FCC #2 and #3</v>
          </cell>
          <cell r="W1378">
            <v>9787</v>
          </cell>
          <cell r="X1378" t="str">
            <v>ST LOUIS MISSOURI</v>
          </cell>
          <cell r="Y1378">
            <v>6847</v>
          </cell>
          <cell r="Z1378">
            <v>3688</v>
          </cell>
          <cell r="AA1378">
            <v>0</v>
          </cell>
          <cell r="AB1378">
            <v>0</v>
          </cell>
          <cell r="AC1378">
            <v>38.874476731198932</v>
          </cell>
          <cell r="AD1378">
            <v>-91.382220400918655</v>
          </cell>
          <cell r="AE1378" t="str">
            <v>75 N HICKORY ST</v>
          </cell>
          <cell r="AF1378" t="str">
            <v>HIGH HILL</v>
          </cell>
          <cell r="AG1378" t="str">
            <v>63350</v>
          </cell>
          <cell r="AH1378">
            <v>0</v>
          </cell>
          <cell r="AI1378" t="str">
            <v>X</v>
          </cell>
          <cell r="AJ1378" t="str">
            <v>-</v>
          </cell>
          <cell r="AK1378" t="str">
            <v>X</v>
          </cell>
        </row>
        <row r="1379">
          <cell r="A1379" t="str">
            <v>HGLDKSXA</v>
          </cell>
          <cell r="B1379" t="str">
            <v>KS</v>
          </cell>
          <cell r="C1379" t="str">
            <v>KS</v>
          </cell>
          <cell r="D1379" t="str">
            <v>HIGHLAND</v>
          </cell>
          <cell r="E1379" t="str">
            <v>HGLDKSXARS0</v>
          </cell>
          <cell r="F1379">
            <v>534</v>
          </cell>
          <cell r="G1379" t="str">
            <v>785442</v>
          </cell>
          <cell r="H1379">
            <v>4373</v>
          </cell>
          <cell r="I1379">
            <v>6922</v>
          </cell>
          <cell r="J1379">
            <v>4373</v>
          </cell>
          <cell r="K1379" t="str">
            <v>T873</v>
          </cell>
          <cell r="L1379" t="str">
            <v>1842</v>
          </cell>
          <cell r="M1379" t="str">
            <v>UNITED TEL CO. OF KANSAS</v>
          </cell>
          <cell r="N1379" t="str">
            <v>HGLDKS</v>
          </cell>
          <cell r="O1379" t="str">
            <v>HIGHLAND</v>
          </cell>
          <cell r="P1379" t="str">
            <v>HIGHLAND</v>
          </cell>
          <cell r="R1379" t="str">
            <v>EQ</v>
          </cell>
          <cell r="S1379" t="str">
            <v>MIDWEST</v>
          </cell>
          <cell r="T1379" t="str">
            <v>DUANE RING</v>
          </cell>
          <cell r="U1379" t="str">
            <v>UNITED TEL CO. OF KANSAS</v>
          </cell>
          <cell r="V1379" t="e">
            <v>#N/A</v>
          </cell>
          <cell r="W1379" t="e">
            <v>#N/A</v>
          </cell>
          <cell r="X1379" t="e">
            <v>#N/A</v>
          </cell>
          <cell r="Y1379" t="e">
            <v>#N/A</v>
          </cell>
          <cell r="Z1379" t="e">
            <v>#N/A</v>
          </cell>
          <cell r="AA1379" t="e">
            <v>#N/A</v>
          </cell>
          <cell r="AB1379" t="e">
            <v>#N/A</v>
          </cell>
          <cell r="AC1379">
            <v>39.858885000000001</v>
          </cell>
          <cell r="AD1379">
            <v>-95.266113000000004</v>
          </cell>
          <cell r="AE1379" t="e">
            <v>#N/A</v>
          </cell>
          <cell r="AF1379" t="e">
            <v>#N/A</v>
          </cell>
          <cell r="AG1379" t="e">
            <v>#N/A</v>
          </cell>
          <cell r="AH1379" t="e">
            <v>#N/A</v>
          </cell>
          <cell r="AI1379" t="e">
            <v>#N/A</v>
          </cell>
          <cell r="AJ1379" t="e">
            <v>#N/A</v>
          </cell>
          <cell r="AK1379" t="e">
            <v>#N/A</v>
          </cell>
        </row>
        <row r="1380">
          <cell r="A1380" t="str">
            <v>HGLDWIXA</v>
          </cell>
          <cell r="B1380" t="str">
            <v>WI</v>
          </cell>
          <cell r="C1380" t="str">
            <v>WI</v>
          </cell>
          <cell r="D1380" t="str">
            <v>HIGHLAND</v>
          </cell>
          <cell r="E1380" t="str">
            <v>HGLDWIXARS0</v>
          </cell>
          <cell r="F1380">
            <v>354</v>
          </cell>
          <cell r="G1380" t="str">
            <v>608929</v>
          </cell>
          <cell r="H1380">
            <v>3935</v>
          </cell>
          <cell r="I1380">
            <v>5964</v>
          </cell>
          <cell r="J1380">
            <v>3935</v>
          </cell>
          <cell r="K1380" t="str">
            <v>T156</v>
          </cell>
          <cell r="L1380" t="str">
            <v>0922</v>
          </cell>
          <cell r="M1380" t="str">
            <v>CENTURYTEL MIDWEST-WI LLC NW</v>
          </cell>
          <cell r="N1380" t="str">
            <v>BOSCWI</v>
          </cell>
          <cell r="O1380" t="str">
            <v>HIGHLAND</v>
          </cell>
          <cell r="P1380" t="str">
            <v>HIGHLAND</v>
          </cell>
          <cell r="R1380" t="str">
            <v>CT</v>
          </cell>
          <cell r="S1380" t="str">
            <v>MIDWEST</v>
          </cell>
          <cell r="T1380" t="str">
            <v>DUANE RING</v>
          </cell>
          <cell r="U1380" t="str">
            <v>CenturyTel of the Midwest-Wisconsin, LLC</v>
          </cell>
          <cell r="V1380" t="str">
            <v>NECA</v>
          </cell>
          <cell r="W1380">
            <v>922</v>
          </cell>
          <cell r="X1380" t="str">
            <v>SOUTHWEST WISCONSIN</v>
          </cell>
          <cell r="Y1380">
            <v>5964</v>
          </cell>
          <cell r="Z1380">
            <v>3935</v>
          </cell>
          <cell r="AA1380">
            <v>0</v>
          </cell>
          <cell r="AB1380">
            <v>0</v>
          </cell>
          <cell r="AC1380">
            <v>43.044373564822195</v>
          </cell>
          <cell r="AD1380">
            <v>-90.37904438453586</v>
          </cell>
          <cell r="AE1380" t="str">
            <v>403 SPRING ST</v>
          </cell>
          <cell r="AF1380" t="str">
            <v>HIGHLAND</v>
          </cell>
          <cell r="AG1380" t="str">
            <v>53543</v>
          </cell>
          <cell r="AH1380">
            <v>0</v>
          </cell>
          <cell r="AI1380" t="str">
            <v>X</v>
          </cell>
          <cell r="AJ1380" t="str">
            <v>-</v>
          </cell>
          <cell r="AK1380" t="str">
            <v>X</v>
          </cell>
        </row>
        <row r="1381">
          <cell r="A1381" t="str">
            <v>HGLYAZMA</v>
          </cell>
          <cell r="B1381" t="str">
            <v>AZ</v>
          </cell>
          <cell r="C1381" t="str">
            <v>AZ</v>
          </cell>
          <cell r="D1381" t="str">
            <v>HIGLEY</v>
          </cell>
          <cell r="E1381" t="str">
            <v>HGLYAZMADS1</v>
          </cell>
          <cell r="F1381">
            <v>666</v>
          </cell>
          <cell r="G1381" t="str">
            <v>480279</v>
          </cell>
          <cell r="H1381">
            <v>6676</v>
          </cell>
          <cell r="I1381">
            <v>9149</v>
          </cell>
          <cell r="J1381">
            <v>6676</v>
          </cell>
          <cell r="K1381" t="str">
            <v>T600</v>
          </cell>
          <cell r="L1381" t="str">
            <v>9636</v>
          </cell>
          <cell r="M1381" t="str">
            <v>QWEST CORPORATION</v>
          </cell>
          <cell r="N1381" t="str">
            <v>HGLYAZMA</v>
          </cell>
          <cell r="O1381" t="str">
            <v>PHOENIX</v>
          </cell>
          <cell r="P1381" t="str">
            <v>PHOENIX</v>
          </cell>
          <cell r="R1381" t="str">
            <v>Q</v>
          </cell>
          <cell r="S1381" t="str">
            <v>MOUNTAIN WEST</v>
          </cell>
          <cell r="T1381" t="str">
            <v>TERRY BEELER</v>
          </cell>
          <cell r="U1381" t="str">
            <v>QWEST CORPORATION</v>
          </cell>
          <cell r="V1381" t="e">
            <v>#N/A</v>
          </cell>
          <cell r="W1381" t="e">
            <v>#N/A</v>
          </cell>
          <cell r="X1381" t="e">
            <v>#N/A</v>
          </cell>
          <cell r="Y1381" t="e">
            <v>#N/A</v>
          </cell>
          <cell r="Z1381" t="e">
            <v>#N/A</v>
          </cell>
          <cell r="AA1381" t="e">
            <v>#N/A</v>
          </cell>
          <cell r="AB1381" t="e">
            <v>#N/A</v>
          </cell>
          <cell r="AC1381">
            <v>33.307181999999997</v>
          </cell>
          <cell r="AD1381">
            <v>-111.68769500000001</v>
          </cell>
          <cell r="AE1381" t="e">
            <v>#N/A</v>
          </cell>
          <cell r="AF1381" t="e">
            <v>#N/A</v>
          </cell>
          <cell r="AG1381" t="e">
            <v>#N/A</v>
          </cell>
          <cell r="AH1381" t="e">
            <v>#N/A</v>
          </cell>
          <cell r="AI1381" t="e">
            <v>#N/A</v>
          </cell>
          <cell r="AJ1381" t="e">
            <v>#N/A</v>
          </cell>
          <cell r="AK1381" t="e">
            <v>#N/A</v>
          </cell>
        </row>
        <row r="1382">
          <cell r="A1382" t="str">
            <v>HGLYAZQC</v>
          </cell>
          <cell r="B1382" t="str">
            <v>AZ</v>
          </cell>
          <cell r="C1382" t="str">
            <v>AZ</v>
          </cell>
          <cell r="D1382" t="str">
            <v>QUEEN CREEK</v>
          </cell>
          <cell r="E1382" t="str">
            <v>HGLYAZQCDS2</v>
          </cell>
          <cell r="F1382">
            <v>666</v>
          </cell>
          <cell r="G1382" t="str">
            <v>480358</v>
          </cell>
          <cell r="H1382">
            <v>6659</v>
          </cell>
          <cell r="I1382">
            <v>9161</v>
          </cell>
          <cell r="J1382">
            <v>6659</v>
          </cell>
          <cell r="K1382" t="str">
            <v>T600</v>
          </cell>
          <cell r="L1382" t="str">
            <v>9636</v>
          </cell>
          <cell r="M1382" t="str">
            <v>QWEST CORPORATION</v>
          </cell>
          <cell r="N1382" t="str">
            <v>HGLYAZQC</v>
          </cell>
          <cell r="O1382" t="str">
            <v>PHOENIX</v>
          </cell>
          <cell r="P1382" t="str">
            <v>PHOENIX</v>
          </cell>
          <cell r="R1382" t="str">
            <v>Q</v>
          </cell>
          <cell r="S1382" t="str">
            <v>MOUNTAIN WEST</v>
          </cell>
          <cell r="T1382" t="str">
            <v>TERRY BEELER</v>
          </cell>
          <cell r="U1382" t="str">
            <v>QWEST CORPORATION</v>
          </cell>
          <cell r="V1382" t="e">
            <v>#N/A</v>
          </cell>
          <cell r="W1382" t="e">
            <v>#N/A</v>
          </cell>
          <cell r="X1382" t="e">
            <v>#N/A</v>
          </cell>
          <cell r="Y1382" t="e">
            <v>#N/A</v>
          </cell>
          <cell r="Z1382" t="e">
            <v>#N/A</v>
          </cell>
          <cell r="AA1382" t="e">
            <v>#N/A</v>
          </cell>
          <cell r="AB1382" t="e">
            <v>#N/A</v>
          </cell>
          <cell r="AC1382">
            <v>33.234090999999999</v>
          </cell>
          <cell r="AD1382">
            <v>-111.637207</v>
          </cell>
          <cell r="AE1382" t="e">
            <v>#N/A</v>
          </cell>
          <cell r="AF1382" t="e">
            <v>#N/A</v>
          </cell>
          <cell r="AG1382" t="e">
            <v>#N/A</v>
          </cell>
          <cell r="AH1382" t="e">
            <v>#N/A</v>
          </cell>
          <cell r="AI1382" t="e">
            <v>#N/A</v>
          </cell>
          <cell r="AJ1382" t="e">
            <v>#N/A</v>
          </cell>
          <cell r="AK1382" t="e">
            <v>#N/A</v>
          </cell>
        </row>
        <row r="1383">
          <cell r="A1383" t="str">
            <v>HGMNIDMA</v>
          </cell>
          <cell r="B1383" t="str">
            <v>ID</v>
          </cell>
          <cell r="C1383" t="str">
            <v>ID</v>
          </cell>
          <cell r="D1383" t="str">
            <v>HAGERMAN</v>
          </cell>
          <cell r="E1383" t="str">
            <v>HGMNIDMARS1</v>
          </cell>
          <cell r="F1383">
            <v>652</v>
          </cell>
          <cell r="G1383" t="str">
            <v>208837</v>
          </cell>
          <cell r="H1383">
            <v>7633</v>
          </cell>
          <cell r="I1383">
            <v>7233</v>
          </cell>
          <cell r="J1383">
            <v>7633</v>
          </cell>
          <cell r="K1383" t="str">
            <v>T600</v>
          </cell>
          <cell r="L1383" t="str">
            <v>9636</v>
          </cell>
          <cell r="M1383" t="str">
            <v>QWEST CORPORATION</v>
          </cell>
          <cell r="N1383" t="str">
            <v>HGMNIDMA</v>
          </cell>
          <cell r="O1383" t="str">
            <v>HAGERMAN</v>
          </cell>
          <cell r="P1383" t="str">
            <v>TWIN FALLS</v>
          </cell>
          <cell r="R1383" t="str">
            <v>Q</v>
          </cell>
          <cell r="S1383" t="str">
            <v>WEST</v>
          </cell>
          <cell r="T1383" t="str">
            <v>BRIAN STADING</v>
          </cell>
          <cell r="U1383" t="str">
            <v>QWEST CORPORATION</v>
          </cell>
          <cell r="V1383" t="e">
            <v>#N/A</v>
          </cell>
          <cell r="W1383" t="e">
            <v>#N/A</v>
          </cell>
          <cell r="X1383" t="e">
            <v>#N/A</v>
          </cell>
          <cell r="Y1383" t="e">
            <v>#N/A</v>
          </cell>
          <cell r="Z1383" t="e">
            <v>#N/A</v>
          </cell>
          <cell r="AA1383" t="e">
            <v>#N/A</v>
          </cell>
          <cell r="AB1383" t="e">
            <v>#N/A</v>
          </cell>
          <cell r="AC1383">
            <v>42.816491999999997</v>
          </cell>
          <cell r="AD1383">
            <v>-114.897503</v>
          </cell>
          <cell r="AE1383" t="e">
            <v>#N/A</v>
          </cell>
          <cell r="AF1383" t="e">
            <v>#N/A</v>
          </cell>
          <cell r="AG1383" t="e">
            <v>#N/A</v>
          </cell>
          <cell r="AH1383" t="e">
            <v>#N/A</v>
          </cell>
          <cell r="AI1383" t="e">
            <v>#N/A</v>
          </cell>
          <cell r="AJ1383" t="e">
            <v>#N/A</v>
          </cell>
          <cell r="AK1383" t="e">
            <v>#N/A</v>
          </cell>
        </row>
        <row r="1384">
          <cell r="A1384" t="str">
            <v>HICOTXXA</v>
          </cell>
          <cell r="B1384" t="str">
            <v>TX</v>
          </cell>
          <cell r="C1384" t="str">
            <v>TX</v>
          </cell>
          <cell r="D1384" t="str">
            <v>HICO</v>
          </cell>
          <cell r="E1384" t="str">
            <v>HICOTXXARS0</v>
          </cell>
          <cell r="F1384">
            <v>552</v>
          </cell>
          <cell r="G1384" t="str">
            <v>254796</v>
          </cell>
          <cell r="H1384">
            <v>4182</v>
          </cell>
          <cell r="I1384">
            <v>8681</v>
          </cell>
          <cell r="J1384">
            <v>4182</v>
          </cell>
          <cell r="K1384" t="str">
            <v>T870</v>
          </cell>
          <cell r="L1384" t="str">
            <v>2084</v>
          </cell>
          <cell r="M1384" t="str">
            <v>UNITED TELEPHONE OF TEXAS INC</v>
          </cell>
          <cell r="N1384" t="str">
            <v>HICOTX</v>
          </cell>
          <cell r="O1384" t="str">
            <v>HICO</v>
          </cell>
          <cell r="P1384" t="str">
            <v>HICO</v>
          </cell>
          <cell r="R1384" t="str">
            <v>EQ</v>
          </cell>
          <cell r="S1384" t="str">
            <v>EAST</v>
          </cell>
          <cell r="T1384" t="str">
            <v>KEVIN MCCARTER</v>
          </cell>
          <cell r="U1384" t="str">
            <v>UNITED TELEPHONE OF TEXAS INC</v>
          </cell>
          <cell r="V1384" t="e">
            <v>#N/A</v>
          </cell>
          <cell r="W1384" t="e">
            <v>#N/A</v>
          </cell>
          <cell r="X1384" t="e">
            <v>#N/A</v>
          </cell>
          <cell r="Y1384" t="e">
            <v>#N/A</v>
          </cell>
          <cell r="Z1384" t="e">
            <v>#N/A</v>
          </cell>
          <cell r="AA1384" t="e">
            <v>#N/A</v>
          </cell>
          <cell r="AB1384" t="e">
            <v>#N/A</v>
          </cell>
          <cell r="AC1384">
            <v>31.981244</v>
          </cell>
          <cell r="AD1384">
            <v>-98.029864000000003</v>
          </cell>
          <cell r="AE1384" t="e">
            <v>#N/A</v>
          </cell>
          <cell r="AF1384" t="e">
            <v>#N/A</v>
          </cell>
          <cell r="AG1384" t="e">
            <v>#N/A</v>
          </cell>
          <cell r="AH1384" t="e">
            <v>#N/A</v>
          </cell>
          <cell r="AI1384" t="e">
            <v>#N/A</v>
          </cell>
          <cell r="AJ1384" t="e">
            <v>#N/A</v>
          </cell>
          <cell r="AK1384" t="e">
            <v>#N/A</v>
          </cell>
        </row>
        <row r="1385">
          <cell r="A1385" t="str">
            <v>HLBGOHXA</v>
          </cell>
          <cell r="B1385" t="str">
            <v>OH</v>
          </cell>
          <cell r="C1385" t="str">
            <v>OH</v>
          </cell>
          <cell r="D1385" t="str">
            <v>HOLLANSBURG</v>
          </cell>
          <cell r="E1385" t="str">
            <v>HLBGOHXARS1</v>
          </cell>
          <cell r="F1385">
            <v>328</v>
          </cell>
          <cell r="G1385" t="str">
            <v>937997</v>
          </cell>
          <cell r="H1385">
            <v>2817</v>
          </cell>
          <cell r="I1385">
            <v>6117</v>
          </cell>
          <cell r="J1385">
            <v>2817</v>
          </cell>
          <cell r="K1385" t="str">
            <v>T855</v>
          </cell>
          <cell r="L1385" t="str">
            <v>0661</v>
          </cell>
          <cell r="M1385" t="str">
            <v>UNITED TEL. CO. OF OHIO</v>
          </cell>
          <cell r="N1385" t="str">
            <v>HLBGOH</v>
          </cell>
          <cell r="O1385" t="str">
            <v>HOLLANSBURG</v>
          </cell>
          <cell r="P1385" t="str">
            <v>HOLLANSBG</v>
          </cell>
          <cell r="R1385" t="str">
            <v>EQ</v>
          </cell>
          <cell r="S1385" t="str">
            <v>MIDWEST</v>
          </cell>
          <cell r="T1385" t="str">
            <v>DUANE RING</v>
          </cell>
          <cell r="U1385" t="str">
            <v>UNITED TEL. CO. OF OHIO</v>
          </cell>
          <cell r="V1385" t="e">
            <v>#N/A</v>
          </cell>
          <cell r="W1385" t="e">
            <v>#N/A</v>
          </cell>
          <cell r="X1385" t="e">
            <v>#N/A</v>
          </cell>
          <cell r="Y1385" t="e">
            <v>#N/A</v>
          </cell>
          <cell r="Z1385" t="e">
            <v>#N/A</v>
          </cell>
          <cell r="AA1385" t="e">
            <v>#N/A</v>
          </cell>
          <cell r="AB1385" t="e">
            <v>#N/A</v>
          </cell>
          <cell r="AC1385">
            <v>39.996997</v>
          </cell>
          <cell r="AD1385">
            <v>-84.791593000000006</v>
          </cell>
          <cell r="AE1385" t="e">
            <v>#N/A</v>
          </cell>
          <cell r="AF1385" t="e">
            <v>#N/A</v>
          </cell>
          <cell r="AG1385" t="e">
            <v>#N/A</v>
          </cell>
          <cell r="AH1385" t="e">
            <v>#N/A</v>
          </cell>
          <cell r="AI1385" t="e">
            <v>#N/A</v>
          </cell>
          <cell r="AJ1385" t="e">
            <v>#N/A</v>
          </cell>
          <cell r="AK1385" t="e">
            <v>#N/A</v>
          </cell>
        </row>
        <row r="1386">
          <cell r="A1386" t="str">
            <v>HLBOKSXA</v>
          </cell>
          <cell r="B1386" t="str">
            <v>KS</v>
          </cell>
          <cell r="C1386" t="str">
            <v>KS</v>
          </cell>
          <cell r="D1386" t="str">
            <v>HILLSBORO</v>
          </cell>
          <cell r="E1386" t="str">
            <v>HLBOKSXADS0</v>
          </cell>
          <cell r="F1386">
            <v>532</v>
          </cell>
          <cell r="G1386" t="str">
            <v>620947</v>
          </cell>
          <cell r="H1386">
            <v>4553</v>
          </cell>
          <cell r="I1386">
            <v>7348</v>
          </cell>
          <cell r="J1386">
            <v>4553</v>
          </cell>
          <cell r="K1386" t="str">
            <v>T873</v>
          </cell>
          <cell r="L1386" t="str">
            <v>1842</v>
          </cell>
          <cell r="M1386" t="str">
            <v>UNITED TEL CO. OF KANSAS</v>
          </cell>
          <cell r="N1386" t="str">
            <v>HLBOKS</v>
          </cell>
          <cell r="O1386" t="str">
            <v>HILLSBORO</v>
          </cell>
          <cell r="P1386" t="str">
            <v>HILLSBORO</v>
          </cell>
          <cell r="R1386" t="str">
            <v>EQ</v>
          </cell>
          <cell r="S1386" t="str">
            <v>MIDWEST</v>
          </cell>
          <cell r="T1386" t="str">
            <v>DUANE RING</v>
          </cell>
          <cell r="U1386" t="str">
            <v>UNITED TEL CO. OF KANSAS</v>
          </cell>
          <cell r="V1386" t="e">
            <v>#N/A</v>
          </cell>
          <cell r="W1386" t="e">
            <v>#N/A</v>
          </cell>
          <cell r="X1386" t="e">
            <v>#N/A</v>
          </cell>
          <cell r="Y1386" t="e">
            <v>#N/A</v>
          </cell>
          <cell r="Z1386" t="e">
            <v>#N/A</v>
          </cell>
          <cell r="AA1386" t="e">
            <v>#N/A</v>
          </cell>
          <cell r="AB1386" t="e">
            <v>#N/A</v>
          </cell>
          <cell r="AC1386">
            <v>38.354474000000003</v>
          </cell>
          <cell r="AD1386">
            <v>-97.205077000000003</v>
          </cell>
          <cell r="AE1386" t="e">
            <v>#N/A</v>
          </cell>
          <cell r="AF1386" t="e">
            <v>#N/A</v>
          </cell>
          <cell r="AG1386" t="e">
            <v>#N/A</v>
          </cell>
          <cell r="AH1386" t="e">
            <v>#N/A</v>
          </cell>
          <cell r="AI1386" t="e">
            <v>#N/A</v>
          </cell>
          <cell r="AJ1386" t="e">
            <v>#N/A</v>
          </cell>
          <cell r="AK1386" t="e">
            <v>#N/A</v>
          </cell>
        </row>
        <row r="1387">
          <cell r="A1387" t="str">
            <v>HLBONCXB</v>
          </cell>
          <cell r="B1387" t="str">
            <v>NC</v>
          </cell>
          <cell r="C1387" t="str">
            <v>NC</v>
          </cell>
          <cell r="D1387" t="str">
            <v>HILLSBOROUGH</v>
          </cell>
          <cell r="E1387" t="str">
            <v>HLBONCXBDS0</v>
          </cell>
          <cell r="F1387">
            <v>426</v>
          </cell>
          <cell r="G1387" t="str">
            <v>919245</v>
          </cell>
          <cell r="H1387">
            <v>1537</v>
          </cell>
          <cell r="I1387">
            <v>6334</v>
          </cell>
          <cell r="J1387">
            <v>1537</v>
          </cell>
          <cell r="K1387" t="str">
            <v>T860</v>
          </cell>
          <cell r="L1387" t="str">
            <v>0471</v>
          </cell>
          <cell r="M1387" t="str">
            <v>CENTRAL TEL. CO. OF NORTH CAROLINA</v>
          </cell>
          <cell r="N1387" t="str">
            <v>HLBONC</v>
          </cell>
          <cell r="O1387" t="str">
            <v>HILLSBOROUGH</v>
          </cell>
          <cell r="P1387" t="str">
            <v>HILLSBORGH</v>
          </cell>
          <cell r="R1387" t="str">
            <v>EQ</v>
          </cell>
          <cell r="S1387" t="str">
            <v>EAST</v>
          </cell>
          <cell r="T1387" t="str">
            <v>KEVIN MCCARTER</v>
          </cell>
          <cell r="U1387" t="str">
            <v>CENTRAL TEL. CO. OF NORTH CAROLINA</v>
          </cell>
          <cell r="V1387" t="e">
            <v>#N/A</v>
          </cell>
          <cell r="W1387" t="e">
            <v>#N/A</v>
          </cell>
          <cell r="X1387" t="e">
            <v>#N/A</v>
          </cell>
          <cell r="Y1387" t="e">
            <v>#N/A</v>
          </cell>
          <cell r="Z1387" t="e">
            <v>#N/A</v>
          </cell>
          <cell r="AA1387" t="e">
            <v>#N/A</v>
          </cell>
          <cell r="AB1387" t="e">
            <v>#N/A</v>
          </cell>
          <cell r="AC1387">
            <v>36.075429999999997</v>
          </cell>
          <cell r="AD1387">
            <v>-79.098690000000005</v>
          </cell>
          <cell r="AE1387" t="e">
            <v>#N/A</v>
          </cell>
          <cell r="AF1387" t="e">
            <v>#N/A</v>
          </cell>
          <cell r="AG1387" t="e">
            <v>#N/A</v>
          </cell>
          <cell r="AH1387" t="e">
            <v>#N/A</v>
          </cell>
          <cell r="AI1387" t="e">
            <v>#N/A</v>
          </cell>
          <cell r="AJ1387" t="e">
            <v>#N/A</v>
          </cell>
          <cell r="AK1387" t="e">
            <v>#N/A</v>
          </cell>
        </row>
        <row r="1388">
          <cell r="A1388" t="str">
            <v>HLBONDBC</v>
          </cell>
          <cell r="B1388" t="str">
            <v>ND</v>
          </cell>
          <cell r="C1388" t="str">
            <v>ND</v>
          </cell>
          <cell r="D1388" t="str">
            <v>HILLSBORO</v>
          </cell>
          <cell r="E1388" t="str">
            <v>HLBONDBCRS4</v>
          </cell>
          <cell r="F1388">
            <v>636</v>
          </cell>
          <cell r="G1388" t="str">
            <v>701436</v>
          </cell>
          <cell r="H1388">
            <v>5262</v>
          </cell>
          <cell r="I1388">
            <v>5524</v>
          </cell>
          <cell r="J1388">
            <v>5262</v>
          </cell>
          <cell r="K1388" t="str">
            <v>T600</v>
          </cell>
          <cell r="L1388" t="str">
            <v>9631</v>
          </cell>
          <cell r="M1388" t="str">
            <v>QWEST CORPORATION</v>
          </cell>
          <cell r="N1388" t="str">
            <v>HLBONDBC</v>
          </cell>
          <cell r="O1388" t="str">
            <v>HILLSBORO</v>
          </cell>
          <cell r="P1388" t="str">
            <v>HILLSBORO</v>
          </cell>
          <cell r="R1388" t="str">
            <v>Q</v>
          </cell>
          <cell r="S1388" t="str">
            <v>MIDWEST</v>
          </cell>
          <cell r="T1388" t="str">
            <v>DUANE RING</v>
          </cell>
          <cell r="U1388" t="str">
            <v>QWEST CORPORATION</v>
          </cell>
          <cell r="V1388" t="e">
            <v>#N/A</v>
          </cell>
          <cell r="W1388" t="e">
            <v>#N/A</v>
          </cell>
          <cell r="X1388" t="e">
            <v>#N/A</v>
          </cell>
          <cell r="Y1388" t="e">
            <v>#N/A</v>
          </cell>
          <cell r="Z1388" t="e">
            <v>#N/A</v>
          </cell>
          <cell r="AA1388" t="e">
            <v>#N/A</v>
          </cell>
          <cell r="AB1388" t="e">
            <v>#N/A</v>
          </cell>
          <cell r="AC1388">
            <v>47.40361</v>
          </cell>
          <cell r="AD1388">
            <v>-97.059723000000005</v>
          </cell>
          <cell r="AE1388" t="e">
            <v>#N/A</v>
          </cell>
          <cell r="AF1388" t="e">
            <v>#N/A</v>
          </cell>
          <cell r="AG1388" t="e">
            <v>#N/A</v>
          </cell>
          <cell r="AH1388" t="e">
            <v>#N/A</v>
          </cell>
          <cell r="AI1388" t="e">
            <v>#N/A</v>
          </cell>
          <cell r="AJ1388" t="e">
            <v>#N/A</v>
          </cell>
          <cell r="AK1388" t="e">
            <v>#N/A</v>
          </cell>
        </row>
        <row r="1389">
          <cell r="A1389" t="str">
            <v>HLCMWIXA</v>
          </cell>
          <cell r="B1389" t="str">
            <v>WI</v>
          </cell>
          <cell r="C1389" t="str">
            <v>WI</v>
          </cell>
          <cell r="D1389" t="str">
            <v>HOLCOMBE</v>
          </cell>
          <cell r="E1389" t="str">
            <v>HLCMWIXARS0</v>
          </cell>
          <cell r="F1389">
            <v>352</v>
          </cell>
          <cell r="G1389" t="str">
            <v>715595</v>
          </cell>
          <cell r="H1389">
            <v>4248</v>
          </cell>
          <cell r="I1389">
            <v>5591</v>
          </cell>
          <cell r="J1389">
            <v>4248</v>
          </cell>
          <cell r="K1389" t="str">
            <v>T111</v>
          </cell>
          <cell r="L1389" t="str">
            <v>0956</v>
          </cell>
          <cell r="M1389" t="str">
            <v>CENTURYTEL NW WISCONSIN LLC</v>
          </cell>
          <cell r="N1389" t="str">
            <v>HLCMWI</v>
          </cell>
          <cell r="O1389" t="str">
            <v>HOLCOMBE</v>
          </cell>
          <cell r="P1389" t="str">
            <v>HOLCOMBE</v>
          </cell>
          <cell r="Q1389"/>
          <cell r="R1389" t="str">
            <v>CT</v>
          </cell>
          <cell r="S1389" t="str">
            <v>MIDWEST</v>
          </cell>
          <cell r="T1389" t="str">
            <v>DUANE RING</v>
          </cell>
          <cell r="U1389" t="str">
            <v>CenturyTel of Northern Wisconsin, LLC</v>
          </cell>
          <cell r="V1389" t="str">
            <v>CenturyTel FCC # 7</v>
          </cell>
          <cell r="W1389">
            <v>956</v>
          </cell>
          <cell r="X1389" t="str">
            <v>NORTHWEST WISCONSIN</v>
          </cell>
          <cell r="Y1389">
            <v>5591</v>
          </cell>
          <cell r="Z1389">
            <v>4248</v>
          </cell>
          <cell r="AA1389">
            <v>0</v>
          </cell>
          <cell r="AB1389">
            <v>0</v>
          </cell>
          <cell r="AC1389">
            <v>45.226392275362137</v>
          </cell>
          <cell r="AD1389">
            <v>-91.115520105673326</v>
          </cell>
          <cell r="AE1389" t="str">
            <v>IRVIN AVE</v>
          </cell>
          <cell r="AF1389" t="str">
            <v>HOLCOMBE</v>
          </cell>
          <cell r="AG1389" t="str">
            <v>54745</v>
          </cell>
          <cell r="AH1389">
            <v>0</v>
          </cell>
          <cell r="AI1389" t="str">
            <v>X</v>
          </cell>
          <cell r="AJ1389" t="str">
            <v>-</v>
          </cell>
          <cell r="AK1389" t="str">
            <v>X</v>
          </cell>
        </row>
        <row r="1390">
          <cell r="A1390" t="str">
            <v>HLCYMNXA</v>
          </cell>
          <cell r="B1390" t="str">
            <v>MN</v>
          </cell>
          <cell r="C1390" t="str">
            <v>MN</v>
          </cell>
          <cell r="D1390" t="str">
            <v>HILL CITY</v>
          </cell>
          <cell r="E1390" t="str">
            <v>HLCYMNXADS0</v>
          </cell>
          <cell r="F1390">
            <v>624</v>
          </cell>
          <cell r="G1390" t="str">
            <v>218697</v>
          </cell>
          <cell r="H1390">
            <v>4751</v>
          </cell>
          <cell r="I1390">
            <v>5406</v>
          </cell>
          <cell r="J1390">
            <v>4751</v>
          </cell>
          <cell r="K1390" t="str">
            <v>T164</v>
          </cell>
          <cell r="L1390" t="str">
            <v>1445</v>
          </cell>
          <cell r="M1390" t="str">
            <v>CENTURYTEL OF MINNESOTA</v>
          </cell>
          <cell r="N1390" t="str">
            <v>HLCYMN</v>
          </cell>
          <cell r="O1390" t="str">
            <v>HILL CITY</v>
          </cell>
          <cell r="P1390" t="str">
            <v>HILL CITY</v>
          </cell>
          <cell r="R1390" t="str">
            <v>CT</v>
          </cell>
          <cell r="S1390" t="str">
            <v>MIDWEST</v>
          </cell>
          <cell r="T1390" t="str">
            <v>DUANE RING</v>
          </cell>
          <cell r="U1390" t="str">
            <v>CenturyTel of Minnesota, Inc.</v>
          </cell>
          <cell r="V1390" t="str">
            <v>TUECA</v>
          </cell>
          <cell r="W1390">
            <v>1445</v>
          </cell>
          <cell r="X1390" t="str">
            <v>DULUTH MINNESOTA</v>
          </cell>
          <cell r="Y1390">
            <v>5406</v>
          </cell>
          <cell r="Z1390">
            <v>4751</v>
          </cell>
          <cell r="AA1390">
            <v>0</v>
          </cell>
          <cell r="AB1390">
            <v>0</v>
          </cell>
          <cell r="AC1390">
            <v>46.982733240729516</v>
          </cell>
          <cell r="AD1390">
            <v>-93.593780501022977</v>
          </cell>
          <cell r="AE1390" t="str">
            <v>120 LAKE AVE</v>
          </cell>
          <cell r="AF1390" t="str">
            <v>HILL CITY</v>
          </cell>
          <cell r="AG1390" t="str">
            <v>55748</v>
          </cell>
          <cell r="AH1390">
            <v>0</v>
          </cell>
          <cell r="AI1390" t="str">
            <v>X</v>
          </cell>
          <cell r="AJ1390" t="str">
            <v>-</v>
          </cell>
          <cell r="AK1390" t="str">
            <v>-</v>
          </cell>
        </row>
        <row r="1391">
          <cell r="A1391" t="str">
            <v>HLCYSDCO</v>
          </cell>
          <cell r="B1391" t="str">
            <v>SD</v>
          </cell>
          <cell r="C1391" t="str">
            <v>SD</v>
          </cell>
          <cell r="D1391" t="str">
            <v>HILL CITY</v>
          </cell>
          <cell r="E1391" t="str">
            <v>HLCYSDCORS1</v>
          </cell>
          <cell r="F1391">
            <v>640</v>
          </cell>
          <cell r="G1391" t="str">
            <v>605574</v>
          </cell>
          <cell r="H1391">
            <v>5946</v>
          </cell>
          <cell r="I1391">
            <v>6566</v>
          </cell>
          <cell r="J1391">
            <v>5946</v>
          </cell>
          <cell r="K1391" t="str">
            <v>T600</v>
          </cell>
          <cell r="L1391" t="str">
            <v>9631</v>
          </cell>
          <cell r="M1391" t="str">
            <v>QWEST CORPORATION</v>
          </cell>
          <cell r="N1391" t="str">
            <v>HLCYSDCO</v>
          </cell>
          <cell r="O1391" t="str">
            <v>HILL CITY</v>
          </cell>
          <cell r="P1391" t="str">
            <v>HILL CITY</v>
          </cell>
          <cell r="R1391" t="str">
            <v>Q</v>
          </cell>
          <cell r="S1391" t="str">
            <v>MIDWEST</v>
          </cell>
          <cell r="T1391" t="str">
            <v>DUANE RING</v>
          </cell>
          <cell r="U1391" t="str">
            <v>QWEST CORPORATION</v>
          </cell>
          <cell r="V1391" t="e">
            <v>#N/A</v>
          </cell>
          <cell r="W1391" t="e">
            <v>#N/A</v>
          </cell>
          <cell r="X1391" t="e">
            <v>#N/A</v>
          </cell>
          <cell r="Y1391" t="e">
            <v>#N/A</v>
          </cell>
          <cell r="Z1391" t="e">
            <v>#N/A</v>
          </cell>
          <cell r="AA1391" t="e">
            <v>#N/A</v>
          </cell>
          <cell r="AB1391" t="e">
            <v>#N/A</v>
          </cell>
          <cell r="AC1391">
            <v>43.933301</v>
          </cell>
          <cell r="AD1391">
            <v>-103.573863</v>
          </cell>
          <cell r="AE1391" t="e">
            <v>#N/A</v>
          </cell>
          <cell r="AF1391" t="e">
            <v>#N/A</v>
          </cell>
          <cell r="AG1391" t="e">
            <v>#N/A</v>
          </cell>
          <cell r="AH1391" t="e">
            <v>#N/A</v>
          </cell>
          <cell r="AI1391" t="e">
            <v>#N/A</v>
          </cell>
          <cell r="AJ1391" t="e">
            <v>#N/A</v>
          </cell>
          <cell r="AK1391" t="e">
            <v>#N/A</v>
          </cell>
        </row>
        <row r="1392">
          <cell r="A1392" t="str">
            <v>HLDBNCXB</v>
          </cell>
          <cell r="B1392" t="str">
            <v>NC</v>
          </cell>
          <cell r="C1392" t="str">
            <v>NC</v>
          </cell>
          <cell r="D1392" t="str">
            <v>HILDEBRAN</v>
          </cell>
          <cell r="E1392" t="str">
            <v>HLDBNCXBRS0</v>
          </cell>
          <cell r="F1392">
            <v>422</v>
          </cell>
          <cell r="G1392" t="str">
            <v>828397</v>
          </cell>
          <cell r="H1392">
            <v>1842</v>
          </cell>
          <cell r="I1392">
            <v>6622</v>
          </cell>
          <cell r="J1392">
            <v>1842</v>
          </cell>
          <cell r="K1392" t="str">
            <v>T860</v>
          </cell>
          <cell r="L1392" t="str">
            <v>0471</v>
          </cell>
          <cell r="M1392" t="str">
            <v>CENTRAL TEL. CO. OF NORTH CAROLINA</v>
          </cell>
          <cell r="N1392" t="str">
            <v>HLDBNC</v>
          </cell>
          <cell r="O1392" t="str">
            <v>HILDEBRAN</v>
          </cell>
          <cell r="P1392" t="str">
            <v>HILDEBRAN</v>
          </cell>
          <cell r="R1392" t="str">
            <v>EQ</v>
          </cell>
          <cell r="S1392" t="str">
            <v>EAST</v>
          </cell>
          <cell r="T1392" t="str">
            <v>KEVIN MCCARTER</v>
          </cell>
          <cell r="U1392" t="str">
            <v>CENTRAL TEL. CO. OF NORTH CAROLINA</v>
          </cell>
          <cell r="V1392" t="e">
            <v>#N/A</v>
          </cell>
          <cell r="W1392" t="e">
            <v>#N/A</v>
          </cell>
          <cell r="X1392" t="e">
            <v>#N/A</v>
          </cell>
          <cell r="Y1392" t="e">
            <v>#N/A</v>
          </cell>
          <cell r="Z1392" t="e">
            <v>#N/A</v>
          </cell>
          <cell r="AA1392" t="e">
            <v>#N/A</v>
          </cell>
          <cell r="AB1392" t="e">
            <v>#N/A</v>
          </cell>
          <cell r="AC1392">
            <v>35.711157</v>
          </cell>
          <cell r="AD1392">
            <v>-81.423238999999995</v>
          </cell>
          <cell r="AE1392" t="e">
            <v>#N/A</v>
          </cell>
          <cell r="AF1392" t="e">
            <v>#N/A</v>
          </cell>
          <cell r="AG1392" t="e">
            <v>#N/A</v>
          </cell>
          <cell r="AH1392" t="e">
            <v>#N/A</v>
          </cell>
          <cell r="AI1392" t="e">
            <v>#N/A</v>
          </cell>
          <cell r="AJ1392" t="e">
            <v>#N/A</v>
          </cell>
          <cell r="AK1392" t="e">
            <v>#N/A</v>
          </cell>
        </row>
        <row r="1393">
          <cell r="A1393" t="str">
            <v>HLDGNENW</v>
          </cell>
          <cell r="B1393" t="str">
            <v>NE</v>
          </cell>
          <cell r="C1393" t="str">
            <v>NE</v>
          </cell>
          <cell r="D1393" t="str">
            <v>HOLDREGE</v>
          </cell>
          <cell r="E1393" t="str">
            <v>HLDGNENWRS1</v>
          </cell>
          <cell r="F1393">
            <v>646</v>
          </cell>
          <cell r="G1393" t="str">
            <v>308995</v>
          </cell>
          <cell r="H1393">
            <v>5056</v>
          </cell>
          <cell r="I1393">
            <v>7059</v>
          </cell>
          <cell r="J1393">
            <v>5056</v>
          </cell>
          <cell r="K1393" t="str">
            <v>T600</v>
          </cell>
          <cell r="L1393" t="str">
            <v>9631</v>
          </cell>
          <cell r="M1393" t="str">
            <v>QWEST CORPORATION</v>
          </cell>
          <cell r="N1393" t="str">
            <v>HLDGNENW</v>
          </cell>
          <cell r="O1393" t="str">
            <v>HOLDREGE</v>
          </cell>
          <cell r="P1393" t="str">
            <v>HOLDREGE</v>
          </cell>
          <cell r="R1393" t="str">
            <v>Q</v>
          </cell>
          <cell r="S1393" t="str">
            <v>MIDWEST</v>
          </cell>
          <cell r="T1393" t="str">
            <v>DUANE RING</v>
          </cell>
          <cell r="U1393" t="str">
            <v>QWEST CORPORATION</v>
          </cell>
          <cell r="V1393" t="e">
            <v>#N/A</v>
          </cell>
          <cell r="W1393" t="e">
            <v>#N/A</v>
          </cell>
          <cell r="X1393" t="e">
            <v>#N/A</v>
          </cell>
          <cell r="Y1393" t="e">
            <v>#N/A</v>
          </cell>
          <cell r="Z1393" t="e">
            <v>#N/A</v>
          </cell>
          <cell r="AA1393" t="e">
            <v>#N/A</v>
          </cell>
          <cell r="AB1393" t="e">
            <v>#N/A</v>
          </cell>
          <cell r="AC1393">
            <v>40.439444999999999</v>
          </cell>
          <cell r="AD1393">
            <v>-99.367774999999995</v>
          </cell>
          <cell r="AE1393" t="e">
            <v>#N/A</v>
          </cell>
          <cell r="AF1393" t="e">
            <v>#N/A</v>
          </cell>
          <cell r="AG1393" t="e">
            <v>#N/A</v>
          </cell>
          <cell r="AH1393" t="e">
            <v>#N/A</v>
          </cell>
          <cell r="AI1393" t="e">
            <v>#N/A</v>
          </cell>
          <cell r="AJ1393" t="e">
            <v>#N/A</v>
          </cell>
          <cell r="AK1393" t="e">
            <v>#N/A</v>
          </cell>
        </row>
        <row r="1394">
          <cell r="A1394" t="str">
            <v>HLDNMOXA</v>
          </cell>
          <cell r="B1394" t="str">
            <v>MO</v>
          </cell>
          <cell r="C1394" t="str">
            <v>MO</v>
          </cell>
          <cell r="D1394" t="str">
            <v>HOLDEN</v>
          </cell>
          <cell r="E1394" t="str">
            <v>HLDNMOXARS0</v>
          </cell>
          <cell r="F1394">
            <v>524</v>
          </cell>
          <cell r="G1394" t="str">
            <v>816732</v>
          </cell>
          <cell r="H1394">
            <v>4077</v>
          </cell>
          <cell r="I1394">
            <v>7063</v>
          </cell>
          <cell r="J1394">
            <v>4077</v>
          </cell>
          <cell r="K1394" t="str">
            <v>T867</v>
          </cell>
          <cell r="L1394" t="str">
            <v>1811</v>
          </cell>
          <cell r="M1394" t="str">
            <v>EMBARQ MISSOURI, INC. - MO</v>
          </cell>
          <cell r="N1394" t="str">
            <v>HLDNMO</v>
          </cell>
          <cell r="O1394" t="str">
            <v>HOLDEN</v>
          </cell>
          <cell r="P1394" t="str">
            <v>HOLDEN</v>
          </cell>
          <cell r="R1394" t="str">
            <v>EQ</v>
          </cell>
          <cell r="S1394" t="str">
            <v>MIDWEST</v>
          </cell>
          <cell r="T1394" t="str">
            <v>DUANE RING</v>
          </cell>
          <cell r="U1394" t="str">
            <v>EMBARQ MISSOURI, INC. - MO</v>
          </cell>
          <cell r="V1394" t="e">
            <v>#N/A</v>
          </cell>
          <cell r="W1394" t="e">
            <v>#N/A</v>
          </cell>
          <cell r="X1394" t="e">
            <v>#N/A</v>
          </cell>
          <cell r="Y1394" t="e">
            <v>#N/A</v>
          </cell>
          <cell r="Z1394" t="e">
            <v>#N/A</v>
          </cell>
          <cell r="AA1394" t="e">
            <v>#N/A</v>
          </cell>
          <cell r="AB1394" t="e">
            <v>#N/A</v>
          </cell>
          <cell r="AC1394">
            <v>38.717694999999999</v>
          </cell>
          <cell r="AD1394">
            <v>-93.989222999999996</v>
          </cell>
          <cell r="AE1394" t="e">
            <v>#N/A</v>
          </cell>
          <cell r="AF1394" t="e">
            <v>#N/A</v>
          </cell>
          <cell r="AG1394" t="e">
            <v>#N/A</v>
          </cell>
          <cell r="AH1394" t="e">
            <v>#N/A</v>
          </cell>
          <cell r="AI1394" t="e">
            <v>#N/A</v>
          </cell>
          <cell r="AJ1394" t="e">
            <v>#N/A</v>
          </cell>
          <cell r="AK1394" t="e">
            <v>#N/A</v>
          </cell>
        </row>
        <row r="1395">
          <cell r="A1395" t="str">
            <v>HLDVMOXA</v>
          </cell>
          <cell r="B1395" t="str">
            <v>MO</v>
          </cell>
          <cell r="C1395" t="str">
            <v>MO</v>
          </cell>
          <cell r="D1395" t="str">
            <v>HIGHLANDVILLE</v>
          </cell>
          <cell r="E1395" t="str">
            <v>HLDVMOXADS0</v>
          </cell>
          <cell r="F1395">
            <v>522</v>
          </cell>
          <cell r="G1395" t="str">
            <v>417443</v>
          </cell>
          <cell r="H1395">
            <v>3807</v>
          </cell>
          <cell r="I1395">
            <v>7365</v>
          </cell>
          <cell r="J1395">
            <v>3807</v>
          </cell>
          <cell r="K1395" t="str">
            <v>T806</v>
          </cell>
          <cell r="L1395" t="str">
            <v>9787</v>
          </cell>
          <cell r="M1395" t="str">
            <v>CENTURYTEL MISSOURI LLC (SOUTHWEST)</v>
          </cell>
          <cell r="N1395" t="str">
            <v>HLDVMO</v>
          </cell>
          <cell r="O1395" t="str">
            <v>HIGHLANDVILLE</v>
          </cell>
          <cell r="P1395" t="str">
            <v>HIGHLANDVL</v>
          </cell>
          <cell r="R1395" t="str">
            <v>CT</v>
          </cell>
          <cell r="S1395" t="str">
            <v>MIDWEST</v>
          </cell>
          <cell r="T1395" t="str">
            <v>DUANE RING</v>
          </cell>
          <cell r="U1395" t="str">
            <v>CenturyTel of Missouri, LLC</v>
          </cell>
          <cell r="V1395" t="str">
            <v>CenturyTel FCC #2 and #3</v>
          </cell>
          <cell r="W1395">
            <v>9787</v>
          </cell>
          <cell r="X1395" t="str">
            <v>SPRINGFIELD MISSOURI</v>
          </cell>
          <cell r="Y1395">
            <v>7365</v>
          </cell>
          <cell r="Z1395">
            <v>3807</v>
          </cell>
          <cell r="AA1395">
            <v>0</v>
          </cell>
          <cell r="AB1395">
            <v>0</v>
          </cell>
          <cell r="AC1395">
            <v>36.931195398576655</v>
          </cell>
          <cell r="AD1395">
            <v>-93.276631741618672</v>
          </cell>
          <cell r="AE1395" t="str">
            <v>503 KENTLING AVE</v>
          </cell>
          <cell r="AF1395" t="str">
            <v>HIGHLANDVILLE</v>
          </cell>
          <cell r="AG1395" t="str">
            <v>65669</v>
          </cell>
          <cell r="AH1395">
            <v>0</v>
          </cell>
          <cell r="AI1395" t="str">
            <v>X</v>
          </cell>
          <cell r="AJ1395" t="str">
            <v>X</v>
          </cell>
          <cell r="AK1395" t="str">
            <v>-</v>
          </cell>
        </row>
        <row r="1396">
          <cell r="A1396" t="str">
            <v>HLDYUTMA</v>
          </cell>
          <cell r="B1396" t="str">
            <v>UT</v>
          </cell>
          <cell r="C1396" t="str">
            <v>UT</v>
          </cell>
          <cell r="D1396" t="str">
            <v>HOLLADAY</v>
          </cell>
          <cell r="E1396" t="str">
            <v>HLDYUTMADS0</v>
          </cell>
          <cell r="F1396">
            <v>660</v>
          </cell>
          <cell r="G1396" t="str">
            <v>801272</v>
          </cell>
          <cell r="H1396">
            <v>7051</v>
          </cell>
          <cell r="I1396">
            <v>7593</v>
          </cell>
          <cell r="J1396">
            <v>7051</v>
          </cell>
          <cell r="K1396" t="str">
            <v>T600</v>
          </cell>
          <cell r="L1396" t="str">
            <v>9636</v>
          </cell>
          <cell r="M1396" t="str">
            <v>QWEST CORPORATION</v>
          </cell>
          <cell r="N1396" t="str">
            <v>HLDYUTMA</v>
          </cell>
          <cell r="O1396" t="str">
            <v>SALT LAKE CITY</v>
          </cell>
          <cell r="P1396" t="str">
            <v>MIDVALE</v>
          </cell>
          <cell r="R1396" t="str">
            <v>Q</v>
          </cell>
          <cell r="S1396" t="str">
            <v>WEST</v>
          </cell>
          <cell r="T1396" t="str">
            <v>BRIAN STADING</v>
          </cell>
          <cell r="U1396" t="str">
            <v>QWEST CORPORATION</v>
          </cell>
          <cell r="V1396" t="e">
            <v>#N/A</v>
          </cell>
          <cell r="W1396" t="e">
            <v>#N/A</v>
          </cell>
          <cell r="X1396" t="e">
            <v>#N/A</v>
          </cell>
          <cell r="Y1396" t="e">
            <v>#N/A</v>
          </cell>
          <cell r="Z1396" t="e">
            <v>#N/A</v>
          </cell>
          <cell r="AA1396" t="e">
            <v>#N/A</v>
          </cell>
          <cell r="AB1396" t="e">
            <v>#N/A</v>
          </cell>
          <cell r="AC1396">
            <v>40.668829000000002</v>
          </cell>
          <cell r="AD1396">
            <v>-111.82276400000001</v>
          </cell>
          <cell r="AE1396" t="e">
            <v>#N/A</v>
          </cell>
          <cell r="AF1396" t="e">
            <v>#N/A</v>
          </cell>
          <cell r="AG1396" t="e">
            <v>#N/A</v>
          </cell>
          <cell r="AH1396" t="e">
            <v>#N/A</v>
          </cell>
          <cell r="AI1396" t="e">
            <v>#N/A</v>
          </cell>
          <cell r="AJ1396" t="e">
            <v>#N/A</v>
          </cell>
          <cell r="AK1396" t="e">
            <v>#N/A</v>
          </cell>
        </row>
        <row r="1397">
          <cell r="A1397" t="str">
            <v>HLFRMNCO</v>
          </cell>
          <cell r="B1397" t="str">
            <v>MN</v>
          </cell>
          <cell r="C1397" t="str">
            <v>MN</v>
          </cell>
          <cell r="D1397" t="str">
            <v>HOLDINGFORD</v>
          </cell>
          <cell r="E1397" t="str">
            <v>HLFRMNCORS7</v>
          </cell>
          <cell r="F1397">
            <v>626</v>
          </cell>
          <cell r="G1397" t="str">
            <v>320746</v>
          </cell>
          <cell r="H1397">
            <v>4762</v>
          </cell>
          <cell r="I1397">
            <v>5707</v>
          </cell>
          <cell r="J1397">
            <v>4762</v>
          </cell>
          <cell r="K1397" t="str">
            <v>T600</v>
          </cell>
          <cell r="L1397" t="str">
            <v>9631</v>
          </cell>
          <cell r="M1397" t="str">
            <v>QWEST CORPORATION</v>
          </cell>
          <cell r="N1397" t="str">
            <v>HLFRMNCO</v>
          </cell>
          <cell r="O1397" t="str">
            <v>HOLDINGFORD</v>
          </cell>
          <cell r="P1397" t="str">
            <v>HOLDINGFD</v>
          </cell>
          <cell r="R1397" t="str">
            <v>Q</v>
          </cell>
          <cell r="S1397" t="str">
            <v>MIDWEST</v>
          </cell>
          <cell r="T1397" t="str">
            <v>DUANE RING</v>
          </cell>
          <cell r="U1397" t="str">
            <v>QWEST CORPORATION</v>
          </cell>
          <cell r="V1397" t="e">
            <v>#N/A</v>
          </cell>
          <cell r="W1397" t="e">
            <v>#N/A</v>
          </cell>
          <cell r="X1397" t="e">
            <v>#N/A</v>
          </cell>
          <cell r="Y1397" t="e">
            <v>#N/A</v>
          </cell>
          <cell r="Z1397" t="e">
            <v>#N/A</v>
          </cell>
          <cell r="AA1397" t="e">
            <v>#N/A</v>
          </cell>
          <cell r="AB1397" t="e">
            <v>#N/A</v>
          </cell>
          <cell r="AC1397">
            <v>45.728332999999999</v>
          </cell>
          <cell r="AD1397">
            <v>-94.47139</v>
          </cell>
          <cell r="AE1397" t="e">
            <v>#N/A</v>
          </cell>
          <cell r="AF1397" t="e">
            <v>#N/A</v>
          </cell>
          <cell r="AG1397" t="e">
            <v>#N/A</v>
          </cell>
          <cell r="AH1397" t="e">
            <v>#N/A</v>
          </cell>
          <cell r="AI1397" t="e">
            <v>#N/A</v>
          </cell>
          <cell r="AJ1397" t="e">
            <v>#N/A</v>
          </cell>
          <cell r="AK1397" t="e">
            <v>#N/A</v>
          </cell>
        </row>
        <row r="1398">
          <cell r="A1398" t="str">
            <v>HLFXNCXA</v>
          </cell>
          <cell r="B1398" t="str">
            <v>NC</v>
          </cell>
          <cell r="C1398" t="str">
            <v>NC</v>
          </cell>
          <cell r="D1398" t="str">
            <v>HALIFAX</v>
          </cell>
          <cell r="E1398" t="str">
            <v>HLFXNCXARS0</v>
          </cell>
          <cell r="F1398">
            <v>951</v>
          </cell>
          <cell r="G1398" t="str">
            <v>252583</v>
          </cell>
          <cell r="H1398">
            <v>1346</v>
          </cell>
          <cell r="I1398">
            <v>6142</v>
          </cell>
          <cell r="J1398">
            <v>1346</v>
          </cell>
          <cell r="K1398" t="str">
            <v>T887</v>
          </cell>
          <cell r="L1398" t="str">
            <v>0470</v>
          </cell>
          <cell r="M1398" t="str">
            <v>CAROLINA TEL AND TEL CO., LLC</v>
          </cell>
          <cell r="N1398" t="str">
            <v>HLFXNC</v>
          </cell>
          <cell r="O1398" t="str">
            <v>HALIFAX</v>
          </cell>
          <cell r="P1398" t="str">
            <v>HALIFAX</v>
          </cell>
          <cell r="R1398" t="str">
            <v>EQ</v>
          </cell>
          <cell r="S1398" t="str">
            <v>EAST</v>
          </cell>
          <cell r="T1398" t="str">
            <v>KEVIN MCCARTER</v>
          </cell>
          <cell r="U1398" t="str">
            <v>CAROLINA TEL AND TEL CO., LLC</v>
          </cell>
          <cell r="V1398" t="e">
            <v>#N/A</v>
          </cell>
          <cell r="W1398" t="e">
            <v>#N/A</v>
          </cell>
          <cell r="X1398" t="e">
            <v>#N/A</v>
          </cell>
          <cell r="Y1398" t="e">
            <v>#N/A</v>
          </cell>
          <cell r="Z1398" t="e">
            <v>#N/A</v>
          </cell>
          <cell r="AA1398" t="e">
            <v>#N/A</v>
          </cell>
          <cell r="AB1398" t="e">
            <v>#N/A</v>
          </cell>
          <cell r="AC1398">
            <v>36.328355000000002</v>
          </cell>
          <cell r="AD1398">
            <v>-77.590678999999994</v>
          </cell>
          <cell r="AE1398" t="e">
            <v>#N/A</v>
          </cell>
          <cell r="AF1398" t="e">
            <v>#N/A</v>
          </cell>
          <cell r="AG1398" t="e">
            <v>#N/A</v>
          </cell>
          <cell r="AH1398" t="e">
            <v>#N/A</v>
          </cell>
          <cell r="AI1398" t="e">
            <v>#N/A</v>
          </cell>
          <cell r="AJ1398" t="e">
            <v>#N/A</v>
          </cell>
          <cell r="AK1398" t="e">
            <v>#N/A</v>
          </cell>
        </row>
        <row r="1399">
          <cell r="A1399" t="str">
            <v>HLFXVAXA</v>
          </cell>
          <cell r="B1399" t="str">
            <v>VA</v>
          </cell>
          <cell r="C1399" t="str">
            <v>VA</v>
          </cell>
          <cell r="D1399" t="str">
            <v>HALIFAX</v>
          </cell>
          <cell r="E1399" t="str">
            <v>HLFXVAXARS0</v>
          </cell>
          <cell r="F1399">
            <v>250</v>
          </cell>
          <cell r="G1399" t="str">
            <v>434476</v>
          </cell>
          <cell r="H1399">
            <v>1594</v>
          </cell>
          <cell r="I1399">
            <v>6192</v>
          </cell>
          <cell r="J1399">
            <v>1594</v>
          </cell>
          <cell r="K1399" t="str">
            <v>T858</v>
          </cell>
          <cell r="L1399" t="str">
            <v>0254</v>
          </cell>
          <cell r="M1399" t="str">
            <v>CENTRAL TEL. CO. OF VIRGINIA</v>
          </cell>
          <cell r="N1399" t="str">
            <v>HLFXVA</v>
          </cell>
          <cell r="O1399" t="str">
            <v>HALIFAX</v>
          </cell>
          <cell r="P1399" t="str">
            <v>HALIFAX</v>
          </cell>
          <cell r="R1399" t="str">
            <v>EQ</v>
          </cell>
          <cell r="S1399" t="str">
            <v>EAST</v>
          </cell>
          <cell r="T1399" t="str">
            <v>KEVIN MCCARTER</v>
          </cell>
          <cell r="U1399" t="str">
            <v>CENTRAL TEL. CO. OF VIRGINIA</v>
          </cell>
          <cell r="V1399" t="e">
            <v>#N/A</v>
          </cell>
          <cell r="W1399" t="e">
            <v>#N/A</v>
          </cell>
          <cell r="X1399" t="e">
            <v>#N/A</v>
          </cell>
          <cell r="Y1399" t="e">
            <v>#N/A</v>
          </cell>
          <cell r="Z1399" t="e">
            <v>#N/A</v>
          </cell>
          <cell r="AA1399" t="e">
            <v>#N/A</v>
          </cell>
          <cell r="AB1399" t="e">
            <v>#N/A</v>
          </cell>
          <cell r="AC1399">
            <v>36.765517000000003</v>
          </cell>
          <cell r="AD1399">
            <v>-78.929610999999994</v>
          </cell>
          <cell r="AE1399" t="e">
            <v>#N/A</v>
          </cell>
          <cell r="AF1399" t="e">
            <v>#N/A</v>
          </cell>
          <cell r="AG1399" t="e">
            <v>#N/A</v>
          </cell>
          <cell r="AH1399" t="e">
            <v>#N/A</v>
          </cell>
          <cell r="AI1399" t="e">
            <v>#N/A</v>
          </cell>
          <cell r="AJ1399" t="e">
            <v>#N/A</v>
          </cell>
          <cell r="AK1399" t="e">
            <v>#N/A</v>
          </cell>
        </row>
        <row r="1400">
          <cell r="A1400" t="str">
            <v>HLGTOHXA</v>
          </cell>
          <cell r="B1400" t="str">
            <v>OH</v>
          </cell>
          <cell r="C1400" t="str">
            <v>OH</v>
          </cell>
          <cell r="D1400" t="str">
            <v>HOLGATE</v>
          </cell>
          <cell r="E1400" t="str">
            <v>HLGTOHXARP0</v>
          </cell>
          <cell r="F1400">
            <v>326</v>
          </cell>
          <cell r="G1400" t="str">
            <v>419264</v>
          </cell>
          <cell r="H1400">
            <v>2859</v>
          </cell>
          <cell r="I1400">
            <v>5827</v>
          </cell>
          <cell r="J1400">
            <v>2859</v>
          </cell>
          <cell r="K1400" t="str">
            <v>T855</v>
          </cell>
          <cell r="L1400" t="str">
            <v>0661</v>
          </cell>
          <cell r="M1400" t="str">
            <v>UNITED TEL. CO. OF OHIO</v>
          </cell>
          <cell r="N1400" t="str">
            <v>HLGTOH</v>
          </cell>
          <cell r="O1400" t="str">
            <v>HOLGATE</v>
          </cell>
          <cell r="P1400" t="str">
            <v>HOLGATE</v>
          </cell>
          <cell r="R1400" t="str">
            <v>EQ</v>
          </cell>
          <cell r="S1400" t="str">
            <v>MIDWEST</v>
          </cell>
          <cell r="T1400" t="str">
            <v>DUANE RING</v>
          </cell>
          <cell r="U1400" t="str">
            <v>UNITED TEL. CO. OF OHIO</v>
          </cell>
          <cell r="V1400" t="e">
            <v>#N/A</v>
          </cell>
          <cell r="W1400" t="e">
            <v>#N/A</v>
          </cell>
          <cell r="X1400" t="e">
            <v>#N/A</v>
          </cell>
          <cell r="Y1400" t="e">
            <v>#N/A</v>
          </cell>
          <cell r="Z1400" t="e">
            <v>#N/A</v>
          </cell>
          <cell r="AA1400" t="e">
            <v>#N/A</v>
          </cell>
          <cell r="AB1400" t="e">
            <v>#N/A</v>
          </cell>
          <cell r="AC1400">
            <v>41.251094000000002</v>
          </cell>
          <cell r="AD1400">
            <v>-84.132641000000007</v>
          </cell>
          <cell r="AE1400" t="e">
            <v>#N/A</v>
          </cell>
          <cell r="AF1400" t="e">
            <v>#N/A</v>
          </cell>
          <cell r="AG1400" t="e">
            <v>#N/A</v>
          </cell>
          <cell r="AH1400" t="e">
            <v>#N/A</v>
          </cell>
          <cell r="AI1400" t="e">
            <v>#N/A</v>
          </cell>
          <cell r="AJ1400" t="e">
            <v>#N/A</v>
          </cell>
          <cell r="AK1400" t="e">
            <v>#N/A</v>
          </cell>
        </row>
        <row r="1401">
          <cell r="A1401" t="str">
            <v>HLGVARXB</v>
          </cell>
          <cell r="B1401" t="str">
            <v>AR</v>
          </cell>
          <cell r="C1401" t="str">
            <v>AR</v>
          </cell>
          <cell r="D1401" t="str">
            <v>HOLLY GROVE</v>
          </cell>
          <cell r="E1401" t="str">
            <v>HLGVARXBRS0</v>
          </cell>
          <cell r="F1401">
            <v>528</v>
          </cell>
          <cell r="G1401" t="str">
            <v>870462</v>
          </cell>
          <cell r="H1401">
            <v>3261</v>
          </cell>
          <cell r="I1401">
            <v>7668</v>
          </cell>
          <cell r="J1401">
            <v>3261</v>
          </cell>
          <cell r="K1401" t="str">
            <v>T091</v>
          </cell>
          <cell r="L1401" t="str">
            <v>1143</v>
          </cell>
          <cell r="M1401" t="str">
            <v>CENTURYTEL NW AR DBA CENTURYLINK - SILOAM SPRINGS</v>
          </cell>
          <cell r="N1401" t="str">
            <v>HLGVAR</v>
          </cell>
          <cell r="O1401" t="str">
            <v>HOLLY GROVE</v>
          </cell>
          <cell r="P1401" t="str">
            <v>HOLLYGROVE</v>
          </cell>
          <cell r="R1401" t="str">
            <v>CT</v>
          </cell>
          <cell r="S1401" t="str">
            <v>EAST</v>
          </cell>
          <cell r="T1401" t="str">
            <v>KEVIN MCCARTER</v>
          </cell>
          <cell r="U1401" t="str">
            <v>CenturyTel of Northwest Arkansas, LLC</v>
          </cell>
          <cell r="V1401" t="str">
            <v>CenturyTel FCC # 7</v>
          </cell>
          <cell r="W1401">
            <v>1143</v>
          </cell>
          <cell r="X1401" t="str">
            <v>LITTLE ROCK ARKANSAS</v>
          </cell>
          <cell r="Y1401">
            <v>7668</v>
          </cell>
          <cell r="Z1401">
            <v>3261</v>
          </cell>
          <cell r="AA1401">
            <v>0</v>
          </cell>
          <cell r="AB1401">
            <v>0</v>
          </cell>
          <cell r="AC1401">
            <v>34.597049861323171</v>
          </cell>
          <cell r="AD1401">
            <v>-91.202234605352885</v>
          </cell>
          <cell r="AE1401" t="str">
            <v>502 N MAIN ST</v>
          </cell>
          <cell r="AF1401" t="str">
            <v>HOLLY GROVE</v>
          </cell>
          <cell r="AG1401" t="str">
            <v>72069</v>
          </cell>
          <cell r="AH1401">
            <v>0</v>
          </cell>
          <cell r="AI1401" t="str">
            <v>X</v>
          </cell>
          <cell r="AJ1401" t="str">
            <v>-</v>
          </cell>
          <cell r="AK1401" t="str">
            <v>X</v>
          </cell>
        </row>
        <row r="1402">
          <cell r="A1402" t="str">
            <v>HLHLSCXA</v>
          </cell>
          <cell r="B1402" t="str">
            <v>SC</v>
          </cell>
          <cell r="C1402" t="str">
            <v>SC</v>
          </cell>
          <cell r="D1402" t="str">
            <v>HOLLY HILL</v>
          </cell>
          <cell r="E1402" t="str">
            <v>HLHLSCXADS0</v>
          </cell>
          <cell r="F1402">
            <v>434</v>
          </cell>
          <cell r="G1402" t="str">
            <v>803496</v>
          </cell>
          <cell r="H1402">
            <v>1415</v>
          </cell>
          <cell r="I1402">
            <v>6969</v>
          </cell>
          <cell r="J1402">
            <v>1415</v>
          </cell>
          <cell r="K1402" t="str">
            <v>T862</v>
          </cell>
          <cell r="L1402" t="str">
            <v>0506</v>
          </cell>
          <cell r="M1402" t="str">
            <v>UNITED TELEPHONE CO CAROLINAS</v>
          </cell>
          <cell r="N1402" t="str">
            <v>HLHLSC</v>
          </cell>
          <cell r="O1402" t="str">
            <v>HOLLY HILL</v>
          </cell>
          <cell r="P1402" t="str">
            <v>HOLLY HILL</v>
          </cell>
          <cell r="R1402" t="str">
            <v>EQ</v>
          </cell>
          <cell r="S1402" t="str">
            <v>EAST</v>
          </cell>
          <cell r="T1402" t="str">
            <v>KEVIN MCCARTER</v>
          </cell>
          <cell r="U1402" t="str">
            <v>UNITED TELEPHONE CO CAROLINAS</v>
          </cell>
          <cell r="V1402" t="e">
            <v>#N/A</v>
          </cell>
          <cell r="W1402" t="e">
            <v>#N/A</v>
          </cell>
          <cell r="X1402" t="e">
            <v>#N/A</v>
          </cell>
          <cell r="Y1402" t="e">
            <v>#N/A</v>
          </cell>
          <cell r="Z1402" t="e">
            <v>#N/A</v>
          </cell>
          <cell r="AA1402" t="e">
            <v>#N/A</v>
          </cell>
          <cell r="AB1402" t="e">
            <v>#N/A</v>
          </cell>
          <cell r="AC1402">
            <v>33.32255</v>
          </cell>
          <cell r="AD1402">
            <v>-80.415277000000003</v>
          </cell>
          <cell r="AE1402" t="e">
            <v>#N/A</v>
          </cell>
          <cell r="AF1402" t="e">
            <v>#N/A</v>
          </cell>
          <cell r="AG1402" t="e">
            <v>#N/A</v>
          </cell>
          <cell r="AH1402" t="e">
            <v>#N/A</v>
          </cell>
          <cell r="AI1402" t="e">
            <v>#N/A</v>
          </cell>
          <cell r="AJ1402" t="e">
            <v>#N/A</v>
          </cell>
          <cell r="AK1402" t="e">
            <v>#N/A</v>
          </cell>
        </row>
        <row r="1403">
          <cell r="A1403" t="str">
            <v>HLLDTXXA</v>
          </cell>
          <cell r="B1403" t="str">
            <v>TX</v>
          </cell>
          <cell r="C1403" t="str">
            <v>TX</v>
          </cell>
          <cell r="D1403" t="str">
            <v>HOLLAND</v>
          </cell>
          <cell r="E1403" t="str">
            <v>HLLDTXXARS0</v>
          </cell>
          <cell r="F1403">
            <v>556</v>
          </cell>
          <cell r="G1403" t="str">
            <v>254657</v>
          </cell>
          <cell r="H1403">
            <v>3986</v>
          </cell>
          <cell r="I1403">
            <v>8859</v>
          </cell>
          <cell r="J1403">
            <v>3986</v>
          </cell>
          <cell r="K1403" t="str">
            <v>T869</v>
          </cell>
          <cell r="L1403" t="str">
            <v>2114</v>
          </cell>
          <cell r="M1403" t="str">
            <v>CENTRAL TEL. CO. OF TEXAS</v>
          </cell>
          <cell r="N1403" t="str">
            <v>HLLDTX</v>
          </cell>
          <cell r="O1403" t="str">
            <v>HOLLAND</v>
          </cell>
          <cell r="P1403" t="str">
            <v>HOLLAND</v>
          </cell>
          <cell r="R1403" t="str">
            <v>EQ</v>
          </cell>
          <cell r="S1403" t="str">
            <v>EAST</v>
          </cell>
          <cell r="T1403" t="str">
            <v>KEVIN MCCARTER</v>
          </cell>
          <cell r="U1403" t="str">
            <v>CENTRAL TEL. CO. OF TEXAS</v>
          </cell>
          <cell r="V1403" t="e">
            <v>#N/A</v>
          </cell>
          <cell r="W1403" t="e">
            <v>#N/A</v>
          </cell>
          <cell r="X1403" t="e">
            <v>#N/A</v>
          </cell>
          <cell r="Y1403" t="e">
            <v>#N/A</v>
          </cell>
          <cell r="Z1403" t="e">
            <v>#N/A</v>
          </cell>
          <cell r="AA1403" t="e">
            <v>#N/A</v>
          </cell>
          <cell r="AB1403" t="e">
            <v>#N/A</v>
          </cell>
          <cell r="AC1403">
            <v>30.879826000000001</v>
          </cell>
          <cell r="AD1403">
            <v>-97.405299999999997</v>
          </cell>
          <cell r="AE1403" t="e">
            <v>#N/A</v>
          </cell>
          <cell r="AF1403" t="e">
            <v>#N/A</v>
          </cell>
          <cell r="AG1403" t="e">
            <v>#N/A</v>
          </cell>
          <cell r="AH1403" t="e">
            <v>#N/A</v>
          </cell>
          <cell r="AI1403" t="e">
            <v>#N/A</v>
          </cell>
          <cell r="AJ1403" t="e">
            <v>#N/A</v>
          </cell>
          <cell r="AK1403" t="e">
            <v>#N/A</v>
          </cell>
        </row>
        <row r="1404">
          <cell r="A1404" t="str">
            <v>HLLYCOXC</v>
          </cell>
          <cell r="B1404" t="str">
            <v>CO</v>
          </cell>
          <cell r="C1404" t="str">
            <v>CO</v>
          </cell>
          <cell r="D1404" t="str">
            <v>HOLLY</v>
          </cell>
          <cell r="E1404" t="str">
            <v>HLLYCOXCRS1</v>
          </cell>
          <cell r="F1404">
            <v>658</v>
          </cell>
          <cell r="G1404" t="str">
            <v>719537</v>
          </cell>
          <cell r="H1404">
            <v>5321</v>
          </cell>
          <cell r="I1404">
            <v>7700</v>
          </cell>
          <cell r="J1404">
            <v>5321</v>
          </cell>
          <cell r="K1404" t="str">
            <v>T149</v>
          </cell>
          <cell r="L1404" t="str">
            <v>2185</v>
          </cell>
          <cell r="M1404" t="str">
            <v>CENTURYTEL OF EAGLE, INC.</v>
          </cell>
          <cell r="N1404" t="str">
            <v>LAMRCO</v>
          </cell>
          <cell r="O1404" t="str">
            <v>HOLLY</v>
          </cell>
          <cell r="P1404" t="str">
            <v>HOLLY</v>
          </cell>
          <cell r="R1404" t="str">
            <v>CT</v>
          </cell>
          <cell r="S1404" t="str">
            <v>MOUNTAIN WEST</v>
          </cell>
          <cell r="T1404" t="str">
            <v>TERRY BEELER</v>
          </cell>
          <cell r="U1404" t="str">
            <v>CenturyTel of Eagle, Inc.</v>
          </cell>
          <cell r="V1404" t="str">
            <v>TUECA</v>
          </cell>
          <cell r="W1404">
            <v>2185</v>
          </cell>
          <cell r="X1404" t="str">
            <v>COLORADO SPRINGS CO</v>
          </cell>
          <cell r="Y1404">
            <v>7700</v>
          </cell>
          <cell r="Z1404">
            <v>5321</v>
          </cell>
          <cell r="AA1404">
            <v>0</v>
          </cell>
          <cell r="AB1404">
            <v>0</v>
          </cell>
          <cell r="AC1404">
            <v>38.052503642909109</v>
          </cell>
          <cell r="AD1404">
            <v>-102.1174378365379</v>
          </cell>
          <cell r="AE1404" t="str">
            <v>200 EA CHEYENNE</v>
          </cell>
          <cell r="AF1404" t="str">
            <v>HOLLY</v>
          </cell>
          <cell r="AG1404" t="str">
            <v>81047</v>
          </cell>
          <cell r="AH1404">
            <v>0</v>
          </cell>
          <cell r="AI1404" t="str">
            <v>X</v>
          </cell>
          <cell r="AJ1404" t="str">
            <v>-</v>
          </cell>
          <cell r="AK1404" t="str">
            <v>X</v>
          </cell>
        </row>
        <row r="1405">
          <cell r="A1405" t="str">
            <v>HLMNWIXA</v>
          </cell>
          <cell r="B1405" t="str">
            <v>WI</v>
          </cell>
          <cell r="C1405" t="str">
            <v>WI</v>
          </cell>
          <cell r="D1405" t="str">
            <v>HOLMEN</v>
          </cell>
          <cell r="E1405" t="str">
            <v>HLMNWIXADS0</v>
          </cell>
          <cell r="F1405">
            <v>354</v>
          </cell>
          <cell r="G1405" t="str">
            <v>608399</v>
          </cell>
          <cell r="H1405">
            <v>4148</v>
          </cell>
          <cell r="I1405">
            <v>5846</v>
          </cell>
          <cell r="J1405">
            <v>4148</v>
          </cell>
          <cell r="K1405" t="str">
            <v>T098</v>
          </cell>
          <cell r="L1405" t="str">
            <v>1159</v>
          </cell>
          <cell r="M1405" t="str">
            <v>CENTURYTEL CENTRAL WISCONSIN</v>
          </cell>
          <cell r="N1405" t="str">
            <v>HLMNWI</v>
          </cell>
          <cell r="O1405" t="str">
            <v>HOLMEN</v>
          </cell>
          <cell r="P1405" t="str">
            <v>HOLMEN</v>
          </cell>
          <cell r="R1405" t="str">
            <v>CT</v>
          </cell>
          <cell r="S1405" t="str">
            <v>MIDWEST</v>
          </cell>
          <cell r="T1405" t="str">
            <v>DUANE RING</v>
          </cell>
          <cell r="U1405" t="str">
            <v>CenturyTel of Central Wisconsin, LLC</v>
          </cell>
          <cell r="V1405" t="str">
            <v>CenturyTel FCC #1</v>
          </cell>
          <cell r="W1405">
            <v>1159</v>
          </cell>
          <cell r="X1405" t="str">
            <v>SOUTHWEST WISCONSIN</v>
          </cell>
          <cell r="Y1405">
            <v>5846</v>
          </cell>
          <cell r="Z1405">
            <v>4148</v>
          </cell>
          <cell r="AA1405">
            <v>0</v>
          </cell>
          <cell r="AB1405">
            <v>0</v>
          </cell>
          <cell r="AC1405">
            <v>43.964935997570372</v>
          </cell>
          <cell r="AD1405">
            <v>-91.256405351005128</v>
          </cell>
          <cell r="AE1405" t="str">
            <v>131 STATE ST</v>
          </cell>
          <cell r="AF1405" t="str">
            <v>HOLMEN</v>
          </cell>
          <cell r="AG1405" t="str">
            <v>54636</v>
          </cell>
          <cell r="AH1405">
            <v>0</v>
          </cell>
          <cell r="AI1405" t="str">
            <v>X</v>
          </cell>
          <cell r="AJ1405" t="str">
            <v>X</v>
          </cell>
          <cell r="AK1405" t="str">
            <v>-</v>
          </cell>
        </row>
        <row r="1406">
          <cell r="A1406" t="str">
            <v>HLNAMOXA</v>
          </cell>
          <cell r="B1406" t="str">
            <v>MO</v>
          </cell>
          <cell r="C1406" t="str">
            <v>MO</v>
          </cell>
          <cell r="D1406" t="str">
            <v>HELENA</v>
          </cell>
          <cell r="E1406" t="str">
            <v>HLNAMOXARS1</v>
          </cell>
          <cell r="F1406">
            <v>524</v>
          </cell>
          <cell r="G1406" t="str">
            <v>816369</v>
          </cell>
          <cell r="H1406">
            <v>4284</v>
          </cell>
          <cell r="I1406">
            <v>6870</v>
          </cell>
          <cell r="J1406">
            <v>4284</v>
          </cell>
          <cell r="K1406" t="str">
            <v>T095</v>
          </cell>
          <cell r="L1406" t="str">
            <v>1151</v>
          </cell>
          <cell r="M1406" t="str">
            <v>SPECTRA COMMUNICATIONS GROUP LLC</v>
          </cell>
          <cell r="N1406" t="str">
            <v>HLNAMO</v>
          </cell>
          <cell r="O1406" t="str">
            <v>HELENA</v>
          </cell>
          <cell r="P1406" t="str">
            <v>HELENA</v>
          </cell>
          <cell r="R1406" t="str">
            <v>CT</v>
          </cell>
          <cell r="S1406" t="str">
            <v>MIDWEST</v>
          </cell>
          <cell r="T1406" t="str">
            <v>DUANE RING</v>
          </cell>
          <cell r="U1406" t="str">
            <v>Spectra Communications Group, LLC</v>
          </cell>
          <cell r="V1406" t="str">
            <v>CenturyTel FCC #1</v>
          </cell>
          <cell r="W1406">
            <v>1151</v>
          </cell>
          <cell r="X1406" t="str">
            <v>KANSAS CITY MISSOURI</v>
          </cell>
          <cell r="Y1406">
            <v>6870</v>
          </cell>
          <cell r="Z1406">
            <v>4284</v>
          </cell>
          <cell r="AA1406">
            <v>0</v>
          </cell>
          <cell r="AB1406">
            <v>0</v>
          </cell>
          <cell r="AC1406">
            <v>39.917984533072769</v>
          </cell>
          <cell r="AD1406">
            <v>-94.652348021352026</v>
          </cell>
          <cell r="AE1406" t="str">
            <v>21317 OSAGE ST</v>
          </cell>
          <cell r="AF1406" t="str">
            <v>HELENA</v>
          </cell>
          <cell r="AG1406" t="str">
            <v>64459</v>
          </cell>
          <cell r="AH1406">
            <v>0</v>
          </cell>
          <cell r="AI1406" t="str">
            <v>X</v>
          </cell>
          <cell r="AJ1406" t="str">
            <v>-</v>
          </cell>
          <cell r="AK1406" t="str">
            <v>X</v>
          </cell>
        </row>
        <row r="1407">
          <cell r="A1407" t="str">
            <v>HLNAMTMA</v>
          </cell>
          <cell r="B1407" t="str">
            <v>MT</v>
          </cell>
          <cell r="C1407" t="str">
            <v>MT</v>
          </cell>
          <cell r="D1407" t="str">
            <v>HELENA MAIN</v>
          </cell>
          <cell r="E1407" t="str">
            <v>HLNAMTMADS0</v>
          </cell>
          <cell r="F1407">
            <v>648</v>
          </cell>
          <cell r="G1407" t="str">
            <v>406324</v>
          </cell>
          <cell r="H1407">
            <v>7350</v>
          </cell>
          <cell r="I1407">
            <v>6339</v>
          </cell>
          <cell r="J1407">
            <v>7350</v>
          </cell>
          <cell r="K1407" t="str">
            <v>T600</v>
          </cell>
          <cell r="L1407" t="str">
            <v>9636</v>
          </cell>
          <cell r="M1407" t="str">
            <v>QWEST CORPORATION</v>
          </cell>
          <cell r="N1407" t="str">
            <v>HLNAMTMA</v>
          </cell>
          <cell r="O1407" t="str">
            <v>HELENA</v>
          </cell>
          <cell r="P1407" t="str">
            <v>HELENA</v>
          </cell>
          <cell r="R1407" t="str">
            <v>Q</v>
          </cell>
          <cell r="S1407" t="str">
            <v>WEST</v>
          </cell>
          <cell r="T1407" t="str">
            <v>BRIAN STADING</v>
          </cell>
          <cell r="U1407" t="str">
            <v>QWEST CORPORATION</v>
          </cell>
          <cell r="V1407" t="e">
            <v>#N/A</v>
          </cell>
          <cell r="W1407" t="e">
            <v>#N/A</v>
          </cell>
          <cell r="X1407" t="e">
            <v>#N/A</v>
          </cell>
          <cell r="Y1407" t="e">
            <v>#N/A</v>
          </cell>
          <cell r="Z1407" t="e">
            <v>#N/A</v>
          </cell>
          <cell r="AA1407" t="e">
            <v>#N/A</v>
          </cell>
          <cell r="AB1407" t="e">
            <v>#N/A</v>
          </cell>
          <cell r="AC1407">
            <v>46.59111</v>
          </cell>
          <cell r="AD1407">
            <v>-112.04027600000001</v>
          </cell>
          <cell r="AE1407" t="e">
            <v>#N/A</v>
          </cell>
          <cell r="AF1407" t="e">
            <v>#N/A</v>
          </cell>
          <cell r="AG1407" t="e">
            <v>#N/A</v>
          </cell>
          <cell r="AH1407" t="e">
            <v>#N/A</v>
          </cell>
          <cell r="AI1407" t="e">
            <v>#N/A</v>
          </cell>
          <cell r="AJ1407" t="e">
            <v>#N/A</v>
          </cell>
          <cell r="AK1407" t="e">
            <v>#N/A</v>
          </cell>
        </row>
        <row r="1408">
          <cell r="A1408" t="str">
            <v>HLNAMTNO</v>
          </cell>
          <cell r="B1408" t="str">
            <v>MT</v>
          </cell>
          <cell r="C1408" t="str">
            <v>MT</v>
          </cell>
          <cell r="D1408" t="str">
            <v>HELENA NORTH</v>
          </cell>
          <cell r="E1408" t="str">
            <v>HLNAMTNORS1</v>
          </cell>
          <cell r="F1408">
            <v>648</v>
          </cell>
          <cell r="G1408" t="str">
            <v>406458</v>
          </cell>
          <cell r="H1408">
            <v>7351</v>
          </cell>
          <cell r="I1408">
            <v>6319</v>
          </cell>
          <cell r="J1408">
            <v>7351</v>
          </cell>
          <cell r="K1408" t="str">
            <v>T600</v>
          </cell>
          <cell r="L1408" t="str">
            <v>9636</v>
          </cell>
          <cell r="M1408" t="str">
            <v>QWEST CORPORATION</v>
          </cell>
          <cell r="N1408" t="str">
            <v>HLNAMTNO</v>
          </cell>
          <cell r="O1408" t="str">
            <v>HELENA</v>
          </cell>
          <cell r="P1408" t="str">
            <v>HELENA</v>
          </cell>
          <cell r="R1408" t="str">
            <v>Q</v>
          </cell>
          <cell r="S1408" t="str">
            <v>WEST</v>
          </cell>
          <cell r="T1408" t="str">
            <v>BRIAN STADING</v>
          </cell>
          <cell r="U1408" t="str">
            <v>QWEST CORPORATION</v>
          </cell>
          <cell r="V1408" t="e">
            <v>#N/A</v>
          </cell>
          <cell r="W1408" t="e">
            <v>#N/A</v>
          </cell>
          <cell r="X1408" t="e">
            <v>#N/A</v>
          </cell>
          <cell r="Y1408" t="e">
            <v>#N/A</v>
          </cell>
          <cell r="Z1408" t="e">
            <v>#N/A</v>
          </cell>
          <cell r="AA1408" t="e">
            <v>#N/A</v>
          </cell>
          <cell r="AB1408" t="e">
            <v>#N/A</v>
          </cell>
          <cell r="AC1408">
            <v>46.655833999999999</v>
          </cell>
          <cell r="AD1408">
            <v>-112.020554</v>
          </cell>
          <cell r="AE1408" t="e">
            <v>#N/A</v>
          </cell>
          <cell r="AF1408" t="e">
            <v>#N/A</v>
          </cell>
          <cell r="AG1408" t="e">
            <v>#N/A</v>
          </cell>
          <cell r="AH1408" t="e">
            <v>#N/A</v>
          </cell>
          <cell r="AI1408" t="e">
            <v>#N/A</v>
          </cell>
          <cell r="AJ1408" t="e">
            <v>#N/A</v>
          </cell>
          <cell r="AK1408" t="e">
            <v>#N/A</v>
          </cell>
        </row>
        <row r="1409">
          <cell r="A1409" t="str">
            <v>HLRGNCXA</v>
          </cell>
          <cell r="B1409" t="str">
            <v>NC</v>
          </cell>
          <cell r="C1409" t="str">
            <v>NC</v>
          </cell>
          <cell r="D1409" t="str">
            <v>HOLLY RIDGE</v>
          </cell>
          <cell r="E1409" t="str">
            <v>HLRGNCXA32F</v>
          </cell>
          <cell r="F1409">
            <v>949</v>
          </cell>
          <cell r="G1409" t="str">
            <v>910329</v>
          </cell>
          <cell r="H1409">
            <v>1118</v>
          </cell>
          <cell r="I1409">
            <v>6471</v>
          </cell>
          <cell r="J1409">
            <v>1118</v>
          </cell>
          <cell r="K1409" t="str">
            <v>T887</v>
          </cell>
          <cell r="L1409" t="str">
            <v>0470</v>
          </cell>
          <cell r="M1409" t="str">
            <v>CAROLINA TEL AND TEL CO., LLC</v>
          </cell>
          <cell r="N1409" t="str">
            <v>HLRGNC</v>
          </cell>
          <cell r="O1409" t="str">
            <v>HOLLY RIDGE</v>
          </cell>
          <cell r="P1409" t="str">
            <v>HOLLYRIDGE</v>
          </cell>
          <cell r="R1409" t="str">
            <v>EQ</v>
          </cell>
          <cell r="S1409" t="str">
            <v>EAST</v>
          </cell>
          <cell r="T1409" t="str">
            <v>KEVIN MCCARTER</v>
          </cell>
          <cell r="U1409" t="str">
            <v>CAROLINA TEL AND TEL CO., LLC</v>
          </cell>
          <cell r="V1409" t="e">
            <v>#N/A</v>
          </cell>
          <cell r="W1409" t="e">
            <v>#N/A</v>
          </cell>
          <cell r="X1409" t="e">
            <v>#N/A</v>
          </cell>
          <cell r="Y1409" t="e">
            <v>#N/A</v>
          </cell>
          <cell r="Z1409" t="e">
            <v>#N/A</v>
          </cell>
          <cell r="AA1409" t="e">
            <v>#N/A</v>
          </cell>
          <cell r="AB1409" t="e">
            <v>#N/A</v>
          </cell>
          <cell r="AC1409">
            <v>34.495905999999998</v>
          </cell>
          <cell r="AD1409">
            <v>-77.555469000000002</v>
          </cell>
          <cell r="AE1409" t="e">
            <v>#N/A</v>
          </cell>
          <cell r="AF1409" t="e">
            <v>#N/A</v>
          </cell>
          <cell r="AG1409" t="e">
            <v>#N/A</v>
          </cell>
          <cell r="AH1409" t="e">
            <v>#N/A</v>
          </cell>
          <cell r="AI1409" t="e">
            <v>#N/A</v>
          </cell>
          <cell r="AJ1409" t="e">
            <v>#N/A</v>
          </cell>
          <cell r="AK1409" t="e">
            <v>#N/A</v>
          </cell>
        </row>
        <row r="1410">
          <cell r="A1410" t="str">
            <v>HLRSCOMA</v>
          </cell>
          <cell r="B1410" t="str">
            <v>CO</v>
          </cell>
          <cell r="C1410" t="str">
            <v>CO</v>
          </cell>
          <cell r="D1410" t="str">
            <v>HILLROSE</v>
          </cell>
          <cell r="E1410" t="str">
            <v>HLRSCOMARS1</v>
          </cell>
          <cell r="F1410">
            <v>656</v>
          </cell>
          <cell r="G1410" t="str">
            <v>970847</v>
          </cell>
          <cell r="H1410">
            <v>5701</v>
          </cell>
          <cell r="I1410">
            <v>7308</v>
          </cell>
          <cell r="J1410">
            <v>5701</v>
          </cell>
          <cell r="K1410" t="str">
            <v>T600</v>
          </cell>
          <cell r="L1410" t="str">
            <v>9636</v>
          </cell>
          <cell r="M1410" t="str">
            <v>QWEST CORPORATION</v>
          </cell>
          <cell r="N1410" t="str">
            <v>HLRSCOMA</v>
          </cell>
          <cell r="O1410" t="str">
            <v>HILLROSE</v>
          </cell>
          <cell r="P1410" t="str">
            <v>HILLROSE</v>
          </cell>
          <cell r="R1410" t="str">
            <v>Q</v>
          </cell>
          <cell r="S1410" t="str">
            <v>MOUNTAIN WEST</v>
          </cell>
          <cell r="T1410" t="str">
            <v>TERRY BEELER</v>
          </cell>
          <cell r="U1410" t="str">
            <v>QWEST CORPORATION</v>
          </cell>
          <cell r="V1410" t="e">
            <v>#N/A</v>
          </cell>
          <cell r="W1410" t="e">
            <v>#N/A</v>
          </cell>
          <cell r="X1410" t="e">
            <v>#N/A</v>
          </cell>
          <cell r="Y1410" t="e">
            <v>#N/A</v>
          </cell>
          <cell r="Z1410" t="e">
            <v>#N/A</v>
          </cell>
          <cell r="AA1410" t="e">
            <v>#N/A</v>
          </cell>
          <cell r="AB1410" t="e">
            <v>#N/A</v>
          </cell>
          <cell r="AC1410">
            <v>40.325797999999999</v>
          </cell>
          <cell r="AD1410">
            <v>-103.522075</v>
          </cell>
          <cell r="AE1410" t="e">
            <v>#N/A</v>
          </cell>
          <cell r="AF1410" t="e">
            <v>#N/A</v>
          </cell>
          <cell r="AG1410" t="e">
            <v>#N/A</v>
          </cell>
          <cell r="AH1410" t="e">
            <v>#N/A</v>
          </cell>
          <cell r="AI1410" t="e">
            <v>#N/A</v>
          </cell>
          <cell r="AJ1410" t="e">
            <v>#N/A</v>
          </cell>
          <cell r="AK1410" t="e">
            <v>#N/A</v>
          </cell>
        </row>
        <row r="1411">
          <cell r="A1411" t="str">
            <v>HLSMMOXA</v>
          </cell>
          <cell r="B1411" t="str">
            <v>MO</v>
          </cell>
          <cell r="C1411" t="str">
            <v>MO</v>
          </cell>
          <cell r="D1411" t="str">
            <v>HOLTS SUMMIT</v>
          </cell>
          <cell r="E1411" t="str">
            <v>HLSMMOXARS0</v>
          </cell>
          <cell r="F1411">
            <v>521</v>
          </cell>
          <cell r="G1411" t="str">
            <v>573896</v>
          </cell>
          <cell r="H1411">
            <v>3781</v>
          </cell>
          <cell r="I1411">
            <v>6947</v>
          </cell>
          <cell r="J1411">
            <v>3781</v>
          </cell>
          <cell r="K1411" t="str">
            <v>T867</v>
          </cell>
          <cell r="L1411" t="str">
            <v>1811</v>
          </cell>
          <cell r="M1411" t="str">
            <v>EMBARQ MISSOURI, INC. - MO</v>
          </cell>
          <cell r="N1411" t="str">
            <v>HLSMMO</v>
          </cell>
          <cell r="O1411" t="str">
            <v>JEFFERSON CITY</v>
          </cell>
          <cell r="P1411" t="str">
            <v>JEFFERSNCY</v>
          </cell>
          <cell r="R1411" t="str">
            <v>EQ</v>
          </cell>
          <cell r="S1411" t="str">
            <v>MIDWEST</v>
          </cell>
          <cell r="T1411" t="str">
            <v>DUANE RING</v>
          </cell>
          <cell r="U1411" t="str">
            <v>EMBARQ MISSOURI, INC. - MO</v>
          </cell>
          <cell r="V1411" t="e">
            <v>#N/A</v>
          </cell>
          <cell r="W1411" t="e">
            <v>#N/A</v>
          </cell>
          <cell r="X1411" t="e">
            <v>#N/A</v>
          </cell>
          <cell r="Y1411" t="e">
            <v>#N/A</v>
          </cell>
          <cell r="Z1411" t="e">
            <v>#N/A</v>
          </cell>
          <cell r="AA1411" t="e">
            <v>#N/A</v>
          </cell>
          <cell r="AB1411" t="e">
            <v>#N/A</v>
          </cell>
          <cell r="AC1411">
            <v>38.640636000000001</v>
          </cell>
          <cell r="AD1411">
            <v>-92.120697000000007</v>
          </cell>
          <cell r="AE1411" t="e">
            <v>#N/A</v>
          </cell>
          <cell r="AF1411" t="e">
            <v>#N/A</v>
          </cell>
          <cell r="AG1411" t="e">
            <v>#N/A</v>
          </cell>
          <cell r="AH1411" t="e">
            <v>#N/A</v>
          </cell>
          <cell r="AI1411" t="e">
            <v>#N/A</v>
          </cell>
          <cell r="AJ1411" t="e">
            <v>#N/A</v>
          </cell>
          <cell r="AK1411" t="e">
            <v>#N/A</v>
          </cell>
        </row>
        <row r="1412">
          <cell r="A1412" t="str">
            <v>HLTNKSXA</v>
          </cell>
          <cell r="B1412" t="str">
            <v>KS</v>
          </cell>
          <cell r="C1412" t="str">
            <v>KS</v>
          </cell>
          <cell r="D1412" t="str">
            <v>HOLTON</v>
          </cell>
          <cell r="E1412" t="str">
            <v>HLTNKSXARL0</v>
          </cell>
          <cell r="F1412">
            <v>534</v>
          </cell>
          <cell r="G1412" t="str">
            <v>785362</v>
          </cell>
          <cell r="H1412">
            <v>4413</v>
          </cell>
          <cell r="I1412">
            <v>7031</v>
          </cell>
          <cell r="J1412">
            <v>4413</v>
          </cell>
          <cell r="K1412" t="str">
            <v>T873</v>
          </cell>
          <cell r="L1412" t="str">
            <v>1842</v>
          </cell>
          <cell r="M1412" t="str">
            <v>UNITED TEL CO. OF KANSAS</v>
          </cell>
          <cell r="N1412" t="str">
            <v>HLTNKS</v>
          </cell>
          <cell r="O1412" t="str">
            <v>HOLTON</v>
          </cell>
          <cell r="P1412" t="str">
            <v>HOLTON</v>
          </cell>
          <cell r="R1412" t="str">
            <v>EQ</v>
          </cell>
          <cell r="S1412" t="str">
            <v>MIDWEST</v>
          </cell>
          <cell r="T1412" t="str">
            <v>DUANE RING</v>
          </cell>
          <cell r="U1412" t="str">
            <v>UNITED TEL CO. OF KANSAS</v>
          </cell>
          <cell r="V1412" t="e">
            <v>#N/A</v>
          </cell>
          <cell r="W1412" t="e">
            <v>#N/A</v>
          </cell>
          <cell r="X1412" t="e">
            <v>#N/A</v>
          </cell>
          <cell r="Y1412" t="e">
            <v>#N/A</v>
          </cell>
          <cell r="Z1412" t="e">
            <v>#N/A</v>
          </cell>
          <cell r="AA1412" t="e">
            <v>#N/A</v>
          </cell>
          <cell r="AB1412" t="e">
            <v>#N/A</v>
          </cell>
          <cell r="AC1412">
            <v>39.463509999999999</v>
          </cell>
          <cell r="AD1412">
            <v>-95.733858999999995</v>
          </cell>
          <cell r="AE1412" t="e">
            <v>#N/A</v>
          </cell>
          <cell r="AF1412" t="e">
            <v>#N/A</v>
          </cell>
          <cell r="AG1412" t="e">
            <v>#N/A</v>
          </cell>
          <cell r="AH1412" t="e">
            <v>#N/A</v>
          </cell>
          <cell r="AI1412" t="e">
            <v>#N/A</v>
          </cell>
          <cell r="AJ1412" t="e">
            <v>#N/A</v>
          </cell>
          <cell r="AK1412" t="e">
            <v>#N/A</v>
          </cell>
        </row>
        <row r="1413">
          <cell r="A1413" t="str">
            <v>HLVLALXA</v>
          </cell>
          <cell r="B1413" t="str">
            <v>AL</v>
          </cell>
          <cell r="C1413" t="str">
            <v>AL</v>
          </cell>
          <cell r="D1413" t="str">
            <v>HALEYVILLE</v>
          </cell>
          <cell r="E1413" t="str">
            <v>HLVLALXARS0</v>
          </cell>
          <cell r="F1413">
            <v>476</v>
          </cell>
          <cell r="G1413" t="str">
            <v>205485</v>
          </cell>
          <cell r="H1413">
            <v>2648</v>
          </cell>
          <cell r="I1413">
            <v>7451</v>
          </cell>
          <cell r="J1413">
            <v>2648</v>
          </cell>
          <cell r="K1413" t="str">
            <v>T801</v>
          </cell>
          <cell r="L1413" t="str">
            <v>9789</v>
          </cell>
          <cell r="M1413" t="str">
            <v>CENTURYTEL TEL AL LLC (NORTHERN)</v>
          </cell>
          <cell r="N1413" t="str">
            <v>HLVLAL</v>
          </cell>
          <cell r="O1413" t="str">
            <v>HALEYVILLE</v>
          </cell>
          <cell r="P1413" t="str">
            <v>HALEYVILLE</v>
          </cell>
          <cell r="R1413" t="str">
            <v>CT</v>
          </cell>
          <cell r="S1413" t="str">
            <v>EAST</v>
          </cell>
          <cell r="T1413" t="str">
            <v>KEVIN MCCARTER</v>
          </cell>
          <cell r="U1413" t="str">
            <v>CenturyTel of Alabama, LLC</v>
          </cell>
          <cell r="V1413" t="str">
            <v>CenturyTel FCC #2 and #3</v>
          </cell>
          <cell r="W1413">
            <v>9789</v>
          </cell>
          <cell r="X1413" t="str">
            <v>BIRMINGHAM ALABAMA</v>
          </cell>
          <cell r="Y1413">
            <v>7451</v>
          </cell>
          <cell r="Z1413">
            <v>2648</v>
          </cell>
          <cell r="AA1413">
            <v>0</v>
          </cell>
          <cell r="AB1413">
            <v>0</v>
          </cell>
          <cell r="AC1413">
            <v>34.226826793304497</v>
          </cell>
          <cell r="AD1413">
            <v>-87.623053771560279</v>
          </cell>
          <cell r="AE1413" t="str">
            <v>818 BYLER RD</v>
          </cell>
          <cell r="AF1413" t="str">
            <v>HALEYVILLE</v>
          </cell>
          <cell r="AG1413" t="str">
            <v>35565</v>
          </cell>
          <cell r="AH1413">
            <v>0</v>
          </cell>
          <cell r="AI1413" t="str">
            <v>X</v>
          </cell>
          <cell r="AJ1413" t="str">
            <v>-</v>
          </cell>
          <cell r="AK1413" t="str">
            <v>X</v>
          </cell>
        </row>
        <row r="1414">
          <cell r="A1414" t="str">
            <v>HLVLMOXA</v>
          </cell>
          <cell r="B1414" t="str">
            <v>MO</v>
          </cell>
          <cell r="C1414" t="str">
            <v>MO</v>
          </cell>
          <cell r="D1414" t="str">
            <v>HALLSVILLE</v>
          </cell>
          <cell r="E1414" t="str">
            <v>HLVLMOXARS0</v>
          </cell>
          <cell r="F1414">
            <v>521</v>
          </cell>
          <cell r="G1414" t="str">
            <v>573696</v>
          </cell>
          <cell r="H1414">
            <v>3839</v>
          </cell>
          <cell r="I1414">
            <v>6860</v>
          </cell>
          <cell r="J1414">
            <v>3839</v>
          </cell>
          <cell r="K1414" t="str">
            <v>T807</v>
          </cell>
          <cell r="L1414" t="str">
            <v>9784</v>
          </cell>
          <cell r="M1414" t="str">
            <v>CENTURYTEL OF MISSOURI LLC (CNTL)</v>
          </cell>
          <cell r="N1414" t="str">
            <v>HLVLMO</v>
          </cell>
          <cell r="O1414" t="str">
            <v>HALLSVILLE</v>
          </cell>
          <cell r="P1414" t="str">
            <v>HALLSVILLE</v>
          </cell>
          <cell r="R1414" t="str">
            <v>CT</v>
          </cell>
          <cell r="S1414" t="str">
            <v>MIDWEST</v>
          </cell>
          <cell r="T1414" t="str">
            <v>DUANE RING</v>
          </cell>
          <cell r="U1414" t="str">
            <v>CenturyTel of Missouri, LLC</v>
          </cell>
          <cell r="V1414" t="str">
            <v>CenturyTel FCC #2 and #3</v>
          </cell>
          <cell r="W1414">
            <v>9784</v>
          </cell>
          <cell r="X1414" t="str">
            <v>WESTPHALIA MISSOURI</v>
          </cell>
          <cell r="Y1414">
            <v>6860</v>
          </cell>
          <cell r="Z1414">
            <v>3839</v>
          </cell>
          <cell r="AA1414">
            <v>0</v>
          </cell>
          <cell r="AB1414">
            <v>0</v>
          </cell>
          <cell r="AC1414">
            <v>39.117375218933482</v>
          </cell>
          <cell r="AD1414">
            <v>-92.219488885593478</v>
          </cell>
          <cell r="AE1414" t="str">
            <v>STHWY 124 &amp; STHWY B</v>
          </cell>
          <cell r="AF1414" t="str">
            <v>HALLSVILLE</v>
          </cell>
          <cell r="AG1414" t="str">
            <v>65255</v>
          </cell>
          <cell r="AH1414">
            <v>0</v>
          </cell>
          <cell r="AI1414" t="str">
            <v>-</v>
          </cell>
          <cell r="AJ1414" t="str">
            <v>-</v>
          </cell>
          <cell r="AK1414" t="str">
            <v>X</v>
          </cell>
        </row>
        <row r="1415">
          <cell r="A1415" t="str">
            <v>HLVLVAXA</v>
          </cell>
          <cell r="B1415" t="str">
            <v>VA</v>
          </cell>
          <cell r="C1415" t="str">
            <v>VA</v>
          </cell>
          <cell r="D1415" t="str">
            <v>HILLSVILLE</v>
          </cell>
          <cell r="E1415" t="str">
            <v>HLVLVAXARP0</v>
          </cell>
          <cell r="F1415">
            <v>956</v>
          </cell>
          <cell r="G1415" t="str">
            <v>276728</v>
          </cell>
          <cell r="H1415">
            <v>1860</v>
          </cell>
          <cell r="I1415">
            <v>6363</v>
          </cell>
          <cell r="J1415">
            <v>1860</v>
          </cell>
          <cell r="K1415" t="str">
            <v>T859</v>
          </cell>
          <cell r="L1415" t="str">
            <v>4511</v>
          </cell>
          <cell r="M1415" t="str">
            <v>UNITED TELEPHONE-SOUTHEAST-VA</v>
          </cell>
          <cell r="N1415" t="str">
            <v>HLVLVA</v>
          </cell>
          <cell r="O1415" t="str">
            <v>HILLSVILLE</v>
          </cell>
          <cell r="P1415" t="str">
            <v>HILLSVILLE</v>
          </cell>
          <cell r="R1415" t="str">
            <v>EQ</v>
          </cell>
          <cell r="S1415" t="str">
            <v>EAST</v>
          </cell>
          <cell r="T1415" t="str">
            <v>KEVIN MCCARTER</v>
          </cell>
          <cell r="U1415" t="str">
            <v>UNITED TELEPHONE-SOUTHEAST-VA</v>
          </cell>
          <cell r="V1415" t="e">
            <v>#N/A</v>
          </cell>
          <cell r="W1415" t="e">
            <v>#N/A</v>
          </cell>
          <cell r="X1415" t="e">
            <v>#N/A</v>
          </cell>
          <cell r="Y1415" t="e">
            <v>#N/A</v>
          </cell>
          <cell r="Z1415" t="e">
            <v>#N/A</v>
          </cell>
          <cell r="AA1415" t="e">
            <v>#N/A</v>
          </cell>
          <cell r="AB1415" t="e">
            <v>#N/A</v>
          </cell>
          <cell r="AC1415">
            <v>36.765341999999997</v>
          </cell>
          <cell r="AD1415">
            <v>-80.735787000000002</v>
          </cell>
          <cell r="AE1415" t="e">
            <v>#N/A</v>
          </cell>
          <cell r="AF1415" t="e">
            <v>#N/A</v>
          </cell>
          <cell r="AG1415" t="e">
            <v>#N/A</v>
          </cell>
          <cell r="AH1415" t="e">
            <v>#N/A</v>
          </cell>
          <cell r="AI1415" t="e">
            <v>#N/A</v>
          </cell>
          <cell r="AJ1415" t="e">
            <v>#N/A</v>
          </cell>
          <cell r="AK1415" t="e">
            <v>#N/A</v>
          </cell>
        </row>
        <row r="1416">
          <cell r="A1416" t="str">
            <v>HMBGIACO</v>
          </cell>
          <cell r="B1416" t="str">
            <v>IA</v>
          </cell>
          <cell r="C1416" t="str">
            <v>IA</v>
          </cell>
          <cell r="D1416" t="str">
            <v>HAMBURG</v>
          </cell>
          <cell r="E1416" t="str">
            <v>HMBGIACORS3</v>
          </cell>
          <cell r="F1416">
            <v>644</v>
          </cell>
          <cell r="G1416" t="str">
            <v>402383</v>
          </cell>
          <cell r="H1416">
            <v>4497</v>
          </cell>
          <cell r="I1416">
            <v>6799</v>
          </cell>
          <cell r="J1416">
            <v>4497</v>
          </cell>
          <cell r="K1416" t="str">
            <v>T600</v>
          </cell>
          <cell r="L1416" t="str">
            <v>9631</v>
          </cell>
          <cell r="M1416" t="str">
            <v>QWEST CORPORATION</v>
          </cell>
          <cell r="N1416" t="str">
            <v>HMBGIACO</v>
          </cell>
          <cell r="O1416" t="str">
            <v>HAMBURG</v>
          </cell>
          <cell r="P1416" t="str">
            <v>HAMBURG</v>
          </cell>
          <cell r="R1416" t="str">
            <v>Q</v>
          </cell>
          <cell r="S1416" t="str">
            <v>MIDWEST</v>
          </cell>
          <cell r="T1416" t="str">
            <v>DUANE RING</v>
          </cell>
          <cell r="U1416" t="str">
            <v>QWEST CORPORATION</v>
          </cell>
          <cell r="V1416" t="e">
            <v>#N/A</v>
          </cell>
          <cell r="W1416" t="e">
            <v>#N/A</v>
          </cell>
          <cell r="X1416" t="e">
            <v>#N/A</v>
          </cell>
          <cell r="Y1416" t="e">
            <v>#N/A</v>
          </cell>
          <cell r="Z1416" t="e">
            <v>#N/A</v>
          </cell>
          <cell r="AA1416" t="e">
            <v>#N/A</v>
          </cell>
          <cell r="AB1416" t="e">
            <v>#N/A</v>
          </cell>
          <cell r="AC1416">
            <v>40.605556</v>
          </cell>
          <cell r="AD1416">
            <v>-95.657218999999998</v>
          </cell>
          <cell r="AE1416" t="e">
            <v>#N/A</v>
          </cell>
          <cell r="AF1416" t="e">
            <v>#N/A</v>
          </cell>
          <cell r="AG1416" t="e">
            <v>#N/A</v>
          </cell>
          <cell r="AH1416" t="e">
            <v>#N/A</v>
          </cell>
          <cell r="AI1416" t="e">
            <v>#N/A</v>
          </cell>
          <cell r="AJ1416" t="e">
            <v>#N/A</v>
          </cell>
          <cell r="AK1416" t="e">
            <v>#N/A</v>
          </cell>
        </row>
        <row r="1417">
          <cell r="A1417" t="str">
            <v>HMBLAZMA</v>
          </cell>
          <cell r="B1417" t="str">
            <v>AZ</v>
          </cell>
          <cell r="C1417" t="str">
            <v>AZ</v>
          </cell>
          <cell r="D1417" t="str">
            <v>HUMBOLDT</v>
          </cell>
          <cell r="E1417" t="str">
            <v>HMBLAZMARS1</v>
          </cell>
          <cell r="F1417">
            <v>666</v>
          </cell>
          <cell r="G1417" t="str">
            <v>928632</v>
          </cell>
          <cell r="H1417">
            <v>6828</v>
          </cell>
          <cell r="I1417">
            <v>8917</v>
          </cell>
          <cell r="J1417">
            <v>6828</v>
          </cell>
          <cell r="K1417" t="str">
            <v>T600</v>
          </cell>
          <cell r="L1417" t="str">
            <v>9636</v>
          </cell>
          <cell r="M1417" t="str">
            <v>QWEST CORPORATION</v>
          </cell>
          <cell r="N1417" t="str">
            <v>HMBLAZMA</v>
          </cell>
          <cell r="O1417" t="str">
            <v>HUMBOLDT</v>
          </cell>
          <cell r="P1417" t="str">
            <v>PRESCOTT</v>
          </cell>
          <cell r="R1417" t="str">
            <v>Q</v>
          </cell>
          <cell r="S1417" t="str">
            <v>MOUNTAIN WEST</v>
          </cell>
          <cell r="T1417" t="str">
            <v>TERRY BEELER</v>
          </cell>
          <cell r="U1417" t="str">
            <v>QWEST CORPORATION</v>
          </cell>
          <cell r="V1417" t="e">
            <v>#N/A</v>
          </cell>
          <cell r="W1417" t="e">
            <v>#N/A</v>
          </cell>
          <cell r="X1417" t="e">
            <v>#N/A</v>
          </cell>
          <cell r="Y1417" t="e">
            <v>#N/A</v>
          </cell>
          <cell r="Z1417" t="e">
            <v>#N/A</v>
          </cell>
          <cell r="AA1417" t="e">
            <v>#N/A</v>
          </cell>
          <cell r="AB1417" t="e">
            <v>#N/A</v>
          </cell>
          <cell r="AC1417">
            <v>34.396110999999998</v>
          </cell>
          <cell r="AD1417">
            <v>-112.230835</v>
          </cell>
          <cell r="AE1417" t="e">
            <v>#N/A</v>
          </cell>
          <cell r="AF1417" t="e">
            <v>#N/A</v>
          </cell>
          <cell r="AG1417" t="e">
            <v>#N/A</v>
          </cell>
          <cell r="AH1417" t="e">
            <v>#N/A</v>
          </cell>
          <cell r="AI1417" t="e">
            <v>#N/A</v>
          </cell>
          <cell r="AJ1417" t="e">
            <v>#N/A</v>
          </cell>
          <cell r="AK1417" t="e">
            <v>#N/A</v>
          </cell>
        </row>
        <row r="1418">
          <cell r="A1418" t="str">
            <v>HMBLIACO</v>
          </cell>
          <cell r="B1418" t="str">
            <v>IA</v>
          </cell>
          <cell r="C1418" t="str">
            <v>IA</v>
          </cell>
          <cell r="D1418" t="str">
            <v>HUMBOLDT</v>
          </cell>
          <cell r="E1418" t="str">
            <v>HMBLIACORS3</v>
          </cell>
          <cell r="F1418">
            <v>632</v>
          </cell>
          <cell r="G1418" t="str">
            <v>515332</v>
          </cell>
          <cell r="H1418">
            <v>4462</v>
          </cell>
          <cell r="I1418">
            <v>6287</v>
          </cell>
          <cell r="J1418">
            <v>4462</v>
          </cell>
          <cell r="K1418" t="str">
            <v>T600</v>
          </cell>
          <cell r="L1418" t="str">
            <v>9631</v>
          </cell>
          <cell r="M1418" t="str">
            <v>QWEST CORPORATION</v>
          </cell>
          <cell r="N1418" t="str">
            <v>HMBLIACO</v>
          </cell>
          <cell r="O1418" t="str">
            <v>HUMBOLDT</v>
          </cell>
          <cell r="P1418" t="str">
            <v>HUMBOLDT</v>
          </cell>
          <cell r="R1418" t="str">
            <v>Q</v>
          </cell>
          <cell r="S1418" t="str">
            <v>MIDWEST</v>
          </cell>
          <cell r="T1418" t="str">
            <v>DUANE RING</v>
          </cell>
          <cell r="U1418" t="str">
            <v>QWEST CORPORATION</v>
          </cell>
          <cell r="V1418" t="e">
            <v>#N/A</v>
          </cell>
          <cell r="W1418" t="e">
            <v>#N/A</v>
          </cell>
          <cell r="X1418" t="e">
            <v>#N/A</v>
          </cell>
          <cell r="Y1418" t="e">
            <v>#N/A</v>
          </cell>
          <cell r="Z1418" t="e">
            <v>#N/A</v>
          </cell>
          <cell r="AA1418" t="e">
            <v>#N/A</v>
          </cell>
          <cell r="AB1418" t="e">
            <v>#N/A</v>
          </cell>
          <cell r="AC1418">
            <v>42.719166000000001</v>
          </cell>
          <cell r="AD1418">
            <v>-94.215835999999996</v>
          </cell>
          <cell r="AE1418" t="e">
            <v>#N/A</v>
          </cell>
          <cell r="AF1418" t="e">
            <v>#N/A</v>
          </cell>
          <cell r="AG1418" t="e">
            <v>#N/A</v>
          </cell>
          <cell r="AH1418" t="e">
            <v>#N/A</v>
          </cell>
          <cell r="AI1418" t="e">
            <v>#N/A</v>
          </cell>
          <cell r="AJ1418" t="e">
            <v>#N/A</v>
          </cell>
          <cell r="AK1418" t="e">
            <v>#N/A</v>
          </cell>
        </row>
        <row r="1419">
          <cell r="A1419" t="str">
            <v>HMBLMNXA</v>
          </cell>
          <cell r="B1419" t="str">
            <v>MN</v>
          </cell>
          <cell r="C1419" t="str">
            <v>MN</v>
          </cell>
          <cell r="D1419" t="str">
            <v>HUMBOLDT</v>
          </cell>
          <cell r="E1419" t="str">
            <v>HMBLMNXADS0</v>
          </cell>
          <cell r="F1419">
            <v>636</v>
          </cell>
          <cell r="G1419" t="str">
            <v>218379</v>
          </cell>
          <cell r="H1419">
            <v>5389</v>
          </cell>
          <cell r="I1419">
            <v>5221</v>
          </cell>
          <cell r="J1419">
            <v>5389</v>
          </cell>
          <cell r="K1419" t="str">
            <v>T164</v>
          </cell>
          <cell r="L1419" t="str">
            <v>1445</v>
          </cell>
          <cell r="M1419" t="str">
            <v>CENTURYTEL OF MINNESOTA</v>
          </cell>
          <cell r="N1419" t="str">
            <v>HMBLMN</v>
          </cell>
          <cell r="O1419" t="str">
            <v>HUMBOLDT</v>
          </cell>
          <cell r="P1419" t="str">
            <v>HUMBOLDT</v>
          </cell>
          <cell r="R1419" t="str">
            <v>CT</v>
          </cell>
          <cell r="S1419" t="str">
            <v>MIDWEST</v>
          </cell>
          <cell r="T1419" t="str">
            <v>DUANE RING</v>
          </cell>
          <cell r="U1419" t="str">
            <v>CenturyTel of Minnesota, Inc.</v>
          </cell>
          <cell r="V1419" t="str">
            <v>TUECA</v>
          </cell>
          <cell r="W1419">
            <v>1445</v>
          </cell>
          <cell r="X1419" t="str">
            <v>BRAINERD-FARGO ND</v>
          </cell>
          <cell r="Y1419">
            <v>5221</v>
          </cell>
          <cell r="Z1419">
            <v>5389</v>
          </cell>
          <cell r="AA1419">
            <v>0</v>
          </cell>
          <cell r="AB1419">
            <v>0</v>
          </cell>
          <cell r="AC1419">
            <v>48.922312826683559</v>
          </cell>
          <cell r="AD1419">
            <v>-97.093192264745852</v>
          </cell>
          <cell r="AE1419" t="str">
            <v>101 DAVIS ST</v>
          </cell>
          <cell r="AF1419" t="str">
            <v>HUMBOLDT</v>
          </cell>
          <cell r="AG1419" t="str">
            <v>56731</v>
          </cell>
          <cell r="AH1419">
            <v>0</v>
          </cell>
          <cell r="AI1419" t="str">
            <v>X</v>
          </cell>
          <cell r="AJ1419" t="str">
            <v>X</v>
          </cell>
          <cell r="AK1419" t="str">
            <v>-</v>
          </cell>
        </row>
        <row r="1420">
          <cell r="A1420" t="str">
            <v>HMBLTXXA</v>
          </cell>
          <cell r="B1420" t="str">
            <v>TX</v>
          </cell>
          <cell r="C1420" t="str">
            <v>TX</v>
          </cell>
          <cell r="D1420" t="str">
            <v>HUMBLE</v>
          </cell>
          <cell r="E1420" t="str">
            <v>HMBLTXXAPS0</v>
          </cell>
          <cell r="F1420">
            <v>560</v>
          </cell>
          <cell r="G1420" t="str">
            <v>281319</v>
          </cell>
          <cell r="H1420">
            <v>3539</v>
          </cell>
          <cell r="I1420">
            <v>8881</v>
          </cell>
          <cell r="J1420">
            <v>3539</v>
          </cell>
          <cell r="K1420" t="str">
            <v>T869</v>
          </cell>
          <cell r="L1420" t="str">
            <v>2114</v>
          </cell>
          <cell r="M1420" t="str">
            <v>CENTRAL TEL. CO. OF TEXAS</v>
          </cell>
          <cell r="N1420" t="str">
            <v>HMBLTX</v>
          </cell>
          <cell r="O1420" t="str">
            <v>HUMBLE</v>
          </cell>
          <cell r="P1420" t="str">
            <v>HUMBLE</v>
          </cell>
          <cell r="R1420" t="str">
            <v>EQ</v>
          </cell>
          <cell r="S1420" t="str">
            <v>EAST</v>
          </cell>
          <cell r="T1420" t="str">
            <v>KEVIN MCCARTER</v>
          </cell>
          <cell r="U1420" t="str">
            <v>CENTRAL TEL. CO. OF TEXAS</v>
          </cell>
          <cell r="V1420" t="e">
            <v>#N/A</v>
          </cell>
          <cell r="W1420" t="e">
            <v>#N/A</v>
          </cell>
          <cell r="X1420" t="e">
            <v>#N/A</v>
          </cell>
          <cell r="Y1420" t="e">
            <v>#N/A</v>
          </cell>
          <cell r="Z1420" t="e">
            <v>#N/A</v>
          </cell>
          <cell r="AA1420" t="e">
            <v>#N/A</v>
          </cell>
          <cell r="AB1420" t="e">
            <v>#N/A</v>
          </cell>
          <cell r="AC1420">
            <v>29.997907999999999</v>
          </cell>
          <cell r="AD1420">
            <v>-95.263041000000001</v>
          </cell>
          <cell r="AE1420" t="e">
            <v>#N/A</v>
          </cell>
          <cell r="AF1420" t="e">
            <v>#N/A</v>
          </cell>
          <cell r="AG1420" t="e">
            <v>#N/A</v>
          </cell>
          <cell r="AH1420" t="e">
            <v>#N/A</v>
          </cell>
          <cell r="AI1420" t="e">
            <v>#N/A</v>
          </cell>
          <cell r="AJ1420" t="e">
            <v>#N/A</v>
          </cell>
          <cell r="AK1420" t="e">
            <v>#N/A</v>
          </cell>
        </row>
        <row r="1421">
          <cell r="A1421" t="str">
            <v>HMBLTXXC</v>
          </cell>
          <cell r="B1421" t="str">
            <v>TX</v>
          </cell>
          <cell r="C1421" t="str">
            <v>TX</v>
          </cell>
          <cell r="D1421" t="str">
            <v>SOUTH HUMBLE</v>
          </cell>
          <cell r="E1421" t="str">
            <v>HMBLTXXCDS0</v>
          </cell>
          <cell r="F1421">
            <v>560</v>
          </cell>
          <cell r="G1421" t="str">
            <v>281441</v>
          </cell>
          <cell r="H1421">
            <v>3538</v>
          </cell>
          <cell r="I1421">
            <v>8895</v>
          </cell>
          <cell r="J1421">
            <v>3538</v>
          </cell>
          <cell r="K1421" t="str">
            <v>T869</v>
          </cell>
          <cell r="L1421" t="str">
            <v>2114</v>
          </cell>
          <cell r="M1421" t="str">
            <v>CENTRAL TEL. CO. OF TEXAS</v>
          </cell>
          <cell r="N1421" t="str">
            <v>SHBLTX</v>
          </cell>
          <cell r="O1421" t="str">
            <v>HUMBLE</v>
          </cell>
          <cell r="P1421" t="str">
            <v>HUMBLE</v>
          </cell>
          <cell r="R1421" t="str">
            <v>EQ</v>
          </cell>
          <cell r="S1421" t="str">
            <v>EAST</v>
          </cell>
          <cell r="T1421" t="str">
            <v>KEVIN MCCARTER</v>
          </cell>
          <cell r="U1421" t="str">
            <v>CENTRAL TEL. CO. OF TEXAS</v>
          </cell>
          <cell r="V1421" t="e">
            <v>#N/A</v>
          </cell>
          <cell r="W1421" t="e">
            <v>#N/A</v>
          </cell>
          <cell r="X1421" t="e">
            <v>#N/A</v>
          </cell>
          <cell r="Y1421" t="e">
            <v>#N/A</v>
          </cell>
          <cell r="Z1421" t="e">
            <v>#N/A</v>
          </cell>
          <cell r="AA1421" t="e">
            <v>#N/A</v>
          </cell>
          <cell r="AB1421" t="e">
            <v>#N/A</v>
          </cell>
          <cell r="AC1421">
            <v>29.937042999999999</v>
          </cell>
          <cell r="AD1421">
            <v>-95.285647999999995</v>
          </cell>
          <cell r="AE1421" t="e">
            <v>#N/A</v>
          </cell>
          <cell r="AF1421" t="e">
            <v>#N/A</v>
          </cell>
          <cell r="AG1421" t="e">
            <v>#N/A</v>
          </cell>
          <cell r="AH1421" t="e">
            <v>#N/A</v>
          </cell>
          <cell r="AI1421" t="e">
            <v>#N/A</v>
          </cell>
          <cell r="AJ1421" t="e">
            <v>#N/A</v>
          </cell>
          <cell r="AK1421" t="e">
            <v>#N/A</v>
          </cell>
        </row>
        <row r="1422">
          <cell r="A1422" t="str">
            <v>HMCYMNXH</v>
          </cell>
          <cell r="B1422" t="str">
            <v>MN</v>
          </cell>
          <cell r="C1422" t="str">
            <v>MN</v>
          </cell>
          <cell r="D1422" t="str">
            <v>HOLMES CITY</v>
          </cell>
          <cell r="E1422" t="str">
            <v>HMCYMNXHRS8</v>
          </cell>
          <cell r="F1422">
            <v>626</v>
          </cell>
          <cell r="G1422" t="str">
            <v>320886</v>
          </cell>
          <cell r="H1422">
            <v>4918</v>
          </cell>
          <cell r="I1422">
            <v>5747</v>
          </cell>
          <cell r="J1422">
            <v>4918</v>
          </cell>
          <cell r="K1422" t="str">
            <v>T866</v>
          </cell>
          <cell r="L1422" t="str">
            <v>1456</v>
          </cell>
          <cell r="M1422" t="str">
            <v>EMBARQ MINNESOTA</v>
          </cell>
          <cell r="N1422" t="str">
            <v>HMCYMN</v>
          </cell>
          <cell r="O1422" t="str">
            <v>HOLMES CITY</v>
          </cell>
          <cell r="P1422" t="str">
            <v>HOLMESCITY</v>
          </cell>
          <cell r="R1422" t="str">
            <v>EQ</v>
          </cell>
          <cell r="S1422" t="str">
            <v>MIDWEST</v>
          </cell>
          <cell r="T1422" t="str">
            <v>DUANE RING</v>
          </cell>
          <cell r="U1422" t="str">
            <v>EMBARQ MINNESOTA</v>
          </cell>
          <cell r="V1422" t="e">
            <v>#N/A</v>
          </cell>
          <cell r="W1422" t="e">
            <v>#N/A</v>
          </cell>
          <cell r="X1422" t="e">
            <v>#N/A</v>
          </cell>
          <cell r="Y1422" t="e">
            <v>#N/A</v>
          </cell>
          <cell r="Z1422" t="e">
            <v>#N/A</v>
          </cell>
          <cell r="AA1422" t="e">
            <v>#N/A</v>
          </cell>
          <cell r="AB1422" t="e">
            <v>#N/A</v>
          </cell>
          <cell r="AC1422">
            <v>45.851078999999999</v>
          </cell>
          <cell r="AD1422">
            <v>-95.507491000000002</v>
          </cell>
          <cell r="AE1422" t="e">
            <v>#N/A</v>
          </cell>
          <cell r="AF1422" t="e">
            <v>#N/A</v>
          </cell>
          <cell r="AG1422" t="e">
            <v>#N/A</v>
          </cell>
          <cell r="AH1422" t="e">
            <v>#N/A</v>
          </cell>
          <cell r="AI1422" t="e">
            <v>#N/A</v>
          </cell>
          <cell r="AJ1422" t="e">
            <v>#N/A</v>
          </cell>
          <cell r="AK1422" t="e">
            <v>#N/A</v>
          </cell>
        </row>
        <row r="1423">
          <cell r="A1423" t="str">
            <v>HMLROHXA</v>
          </cell>
          <cell r="B1423" t="str">
            <v>OH</v>
          </cell>
          <cell r="C1423" t="str">
            <v>OH</v>
          </cell>
          <cell r="D1423" t="str">
            <v>HAMLER</v>
          </cell>
          <cell r="E1423" t="str">
            <v>HMLROHXARP0</v>
          </cell>
          <cell r="F1423">
            <v>326</v>
          </cell>
          <cell r="G1423" t="str">
            <v>419274</v>
          </cell>
          <cell r="H1423">
            <v>2843</v>
          </cell>
          <cell r="I1423">
            <v>5823</v>
          </cell>
          <cell r="J1423">
            <v>2843</v>
          </cell>
          <cell r="K1423" t="str">
            <v>T855</v>
          </cell>
          <cell r="L1423" t="str">
            <v>0661</v>
          </cell>
          <cell r="M1423" t="str">
            <v>UNITED TEL. CO. OF OHIO</v>
          </cell>
          <cell r="N1423" t="str">
            <v>HMLROH</v>
          </cell>
          <cell r="O1423" t="str">
            <v>HAMLER</v>
          </cell>
          <cell r="P1423" t="str">
            <v>HAMLER</v>
          </cell>
          <cell r="R1423" t="str">
            <v>EQ</v>
          </cell>
          <cell r="S1423" t="str">
            <v>MIDWEST</v>
          </cell>
          <cell r="T1423" t="str">
            <v>DUANE RING</v>
          </cell>
          <cell r="U1423" t="str">
            <v>UNITED TEL. CO. OF OHIO</v>
          </cell>
          <cell r="V1423" t="e">
            <v>#N/A</v>
          </cell>
          <cell r="W1423" t="e">
            <v>#N/A</v>
          </cell>
          <cell r="X1423" t="e">
            <v>#N/A</v>
          </cell>
          <cell r="Y1423" t="e">
            <v>#N/A</v>
          </cell>
          <cell r="Z1423" t="e">
            <v>#N/A</v>
          </cell>
          <cell r="AA1423" t="e">
            <v>#N/A</v>
          </cell>
          <cell r="AB1423" t="e">
            <v>#N/A</v>
          </cell>
          <cell r="AC1423">
            <v>41.228661000000002</v>
          </cell>
          <cell r="AD1423">
            <v>-84.033964999999995</v>
          </cell>
          <cell r="AE1423" t="e">
            <v>#N/A</v>
          </cell>
          <cell r="AF1423" t="e">
            <v>#N/A</v>
          </cell>
          <cell r="AG1423" t="e">
            <v>#N/A</v>
          </cell>
          <cell r="AH1423" t="e">
            <v>#N/A</v>
          </cell>
          <cell r="AI1423" t="e">
            <v>#N/A</v>
          </cell>
          <cell r="AJ1423" t="e">
            <v>#N/A</v>
          </cell>
          <cell r="AK1423" t="e">
            <v>#N/A</v>
          </cell>
        </row>
        <row r="1424">
          <cell r="A1424" t="str">
            <v>HMLTINXA</v>
          </cell>
          <cell r="B1424" t="str">
            <v>IN</v>
          </cell>
          <cell r="C1424" t="str">
            <v>IN</v>
          </cell>
          <cell r="D1424" t="str">
            <v>HAMLET</v>
          </cell>
          <cell r="E1424" t="str">
            <v>HMLTINXARS0</v>
          </cell>
          <cell r="F1424">
            <v>332</v>
          </cell>
          <cell r="G1424" t="str">
            <v>574867</v>
          </cell>
          <cell r="H1424">
            <v>3223</v>
          </cell>
          <cell r="I1424">
            <v>5999</v>
          </cell>
          <cell r="J1424">
            <v>3223</v>
          </cell>
          <cell r="K1424" t="str">
            <v>T865</v>
          </cell>
          <cell r="L1424" t="str">
            <v>0832</v>
          </cell>
          <cell r="M1424" t="str">
            <v>UNITED TEL. CO. OF INDIANA, INC.</v>
          </cell>
          <cell r="N1424" t="str">
            <v>HMLTIN</v>
          </cell>
          <cell r="O1424" t="str">
            <v>HAMLET</v>
          </cell>
          <cell r="P1424" t="str">
            <v>HAMLET</v>
          </cell>
          <cell r="R1424" t="str">
            <v>EQ</v>
          </cell>
          <cell r="S1424" t="str">
            <v>MIDWEST</v>
          </cell>
          <cell r="T1424" t="str">
            <v>DUANE RING</v>
          </cell>
          <cell r="U1424" t="str">
            <v>UNITED TEL. CO. OF INDIANA, INC.</v>
          </cell>
          <cell r="V1424" t="e">
            <v>#N/A</v>
          </cell>
          <cell r="W1424" t="e">
            <v>#N/A</v>
          </cell>
          <cell r="X1424" t="e">
            <v>#N/A</v>
          </cell>
          <cell r="Y1424" t="e">
            <v>#N/A</v>
          </cell>
          <cell r="Z1424" t="e">
            <v>#N/A</v>
          </cell>
          <cell r="AA1424" t="e">
            <v>#N/A</v>
          </cell>
          <cell r="AB1424" t="e">
            <v>#N/A</v>
          </cell>
          <cell r="AC1424">
            <v>41.381112999999999</v>
          </cell>
          <cell r="AD1424">
            <v>-86.581811999999999</v>
          </cell>
          <cell r="AE1424" t="e">
            <v>#N/A</v>
          </cell>
          <cell r="AF1424" t="e">
            <v>#N/A</v>
          </cell>
          <cell r="AG1424" t="e">
            <v>#N/A</v>
          </cell>
          <cell r="AH1424" t="e">
            <v>#N/A</v>
          </cell>
          <cell r="AI1424" t="e">
            <v>#N/A</v>
          </cell>
          <cell r="AJ1424" t="e">
            <v>#N/A</v>
          </cell>
          <cell r="AK1424" t="e">
            <v>#N/A</v>
          </cell>
        </row>
        <row r="1425">
          <cell r="A1425" t="str">
            <v>HMNDWIXB</v>
          </cell>
          <cell r="B1425" t="str">
            <v>WI</v>
          </cell>
          <cell r="C1425" t="str">
            <v>WI</v>
          </cell>
          <cell r="D1425" t="str">
            <v>HAMMOND</v>
          </cell>
          <cell r="E1425" t="str">
            <v>HMNDWIXBDS0</v>
          </cell>
          <cell r="F1425">
            <v>352</v>
          </cell>
          <cell r="G1425" t="str">
            <v>715796</v>
          </cell>
          <cell r="H1425">
            <v>4408</v>
          </cell>
          <cell r="I1425">
            <v>5727</v>
          </cell>
          <cell r="J1425">
            <v>4408</v>
          </cell>
          <cell r="K1425" t="str">
            <v>T109</v>
          </cell>
          <cell r="L1425" t="str">
            <v>0950</v>
          </cell>
          <cell r="M1425" t="str">
            <v>CENTURYTEL NW WISCONSIN</v>
          </cell>
          <cell r="N1425" t="str">
            <v>HMNDWI</v>
          </cell>
          <cell r="O1425" t="str">
            <v>HAMMOND</v>
          </cell>
          <cell r="P1425" t="str">
            <v>HAMMOND</v>
          </cell>
          <cell r="R1425" t="str">
            <v>CT</v>
          </cell>
          <cell r="S1425" t="str">
            <v>MIDWEST</v>
          </cell>
          <cell r="T1425" t="str">
            <v>DUANE RING</v>
          </cell>
          <cell r="U1425" t="str">
            <v>CenturyTel of Northwest Wisconsin, LLC</v>
          </cell>
          <cell r="V1425" t="str">
            <v>CenturyTel FCC # 7</v>
          </cell>
          <cell r="W1425">
            <v>950</v>
          </cell>
          <cell r="X1425" t="str">
            <v>NORTHWEST WISCONSIN</v>
          </cell>
          <cell r="Y1425">
            <v>5727</v>
          </cell>
          <cell r="Z1425">
            <v>4408</v>
          </cell>
          <cell r="AA1425">
            <v>0</v>
          </cell>
          <cell r="AB1425">
            <v>0</v>
          </cell>
          <cell r="AC1425">
            <v>44.975244539763061</v>
          </cell>
          <cell r="AD1425">
            <v>-92.431299688826087</v>
          </cell>
          <cell r="AE1425" t="str">
            <v>1080 CHARLOTTE ST</v>
          </cell>
          <cell r="AF1425" t="str">
            <v>HAMMOND</v>
          </cell>
          <cell r="AG1425" t="str">
            <v>54002</v>
          </cell>
          <cell r="AH1425">
            <v>0</v>
          </cell>
          <cell r="AI1425" t="str">
            <v>X</v>
          </cell>
          <cell r="AJ1425" t="str">
            <v>-</v>
          </cell>
          <cell r="AK1425" t="str">
            <v>-</v>
          </cell>
        </row>
        <row r="1426">
          <cell r="A1426" t="str">
            <v>HMPHARXA</v>
          </cell>
          <cell r="B1426" t="str">
            <v>AR</v>
          </cell>
          <cell r="C1426" t="str">
            <v>AR</v>
          </cell>
          <cell r="D1426" t="str">
            <v>HUMPHREY</v>
          </cell>
          <cell r="E1426" t="str">
            <v>HMPHARXARS0</v>
          </cell>
          <cell r="F1426">
            <v>528</v>
          </cell>
          <cell r="G1426" t="str">
            <v>870873</v>
          </cell>
          <cell r="H1426">
            <v>3327</v>
          </cell>
          <cell r="I1426">
            <v>7741</v>
          </cell>
          <cell r="J1426">
            <v>3327</v>
          </cell>
          <cell r="K1426" t="str">
            <v>T094</v>
          </cell>
          <cell r="L1426" t="str">
            <v>1144</v>
          </cell>
          <cell r="M1426" t="str">
            <v>CENTURYTEL CENTRAL ARKANSAS, LLC</v>
          </cell>
          <cell r="N1426" t="str">
            <v>HMPHAR</v>
          </cell>
          <cell r="O1426" t="str">
            <v>HUMPHREY</v>
          </cell>
          <cell r="P1426" t="str">
            <v>HUMPHREY</v>
          </cell>
          <cell r="R1426" t="str">
            <v>CT</v>
          </cell>
          <cell r="S1426" t="str">
            <v>EAST</v>
          </cell>
          <cell r="T1426" t="str">
            <v>KEVIN MCCARTER</v>
          </cell>
          <cell r="U1426" t="str">
            <v>CenturyTel of Central Arkansas, LLC</v>
          </cell>
          <cell r="V1426" t="str">
            <v>CenturyTel FCC # 7</v>
          </cell>
          <cell r="W1426">
            <v>1144</v>
          </cell>
          <cell r="X1426" t="str">
            <v>LITTLE ROCK ARKANSAS</v>
          </cell>
          <cell r="Y1426">
            <v>7741</v>
          </cell>
          <cell r="Z1426">
            <v>3327</v>
          </cell>
          <cell r="AA1426">
            <v>0</v>
          </cell>
          <cell r="AB1426">
            <v>0</v>
          </cell>
          <cell r="AC1426">
            <v>34.422244040410931</v>
          </cell>
          <cell r="AD1426">
            <v>-91.706821432614902</v>
          </cell>
          <cell r="AE1426" t="str">
            <v>DIVISION ST &amp; HUMPHREY</v>
          </cell>
          <cell r="AF1426" t="str">
            <v>HUMPHREY</v>
          </cell>
          <cell r="AG1426" t="str">
            <v>72073</v>
          </cell>
          <cell r="AH1426">
            <v>0</v>
          </cell>
          <cell r="AI1426" t="str">
            <v>X</v>
          </cell>
          <cell r="AJ1426" t="str">
            <v>-</v>
          </cell>
          <cell r="AK1426" t="str">
            <v>X</v>
          </cell>
        </row>
        <row r="1427">
          <cell r="A1427" t="str">
            <v>HMPHNENW</v>
          </cell>
          <cell r="B1427" t="str">
            <v>NE</v>
          </cell>
          <cell r="C1427" t="str">
            <v>NE</v>
          </cell>
          <cell r="D1427" t="str">
            <v>HUMPHREY-CRESTON</v>
          </cell>
          <cell r="E1427" t="str">
            <v>HMPHNENWRS2</v>
          </cell>
          <cell r="F1427">
            <v>644</v>
          </cell>
          <cell r="G1427" t="str">
            <v>402285</v>
          </cell>
          <cell r="H1427">
            <v>4864</v>
          </cell>
          <cell r="I1427">
            <v>6696</v>
          </cell>
          <cell r="J1427">
            <v>4864</v>
          </cell>
          <cell r="K1427" t="str">
            <v>T600</v>
          </cell>
          <cell r="L1427" t="str">
            <v>9631</v>
          </cell>
          <cell r="M1427" t="str">
            <v>QWEST CORPORATION</v>
          </cell>
          <cell r="N1427" t="str">
            <v>HMPHNENW</v>
          </cell>
          <cell r="O1427" t="str">
            <v>HUMPHREY-CRESTON</v>
          </cell>
          <cell r="P1427" t="str">
            <v>HUMPHREY</v>
          </cell>
          <cell r="R1427" t="str">
            <v>Q</v>
          </cell>
          <cell r="S1427" t="str">
            <v>MIDWEST</v>
          </cell>
          <cell r="T1427" t="str">
            <v>DUANE RING</v>
          </cell>
          <cell r="U1427" t="str">
            <v>QWEST CORPORATION</v>
          </cell>
          <cell r="V1427" t="e">
            <v>#N/A</v>
          </cell>
          <cell r="W1427" t="e">
            <v>#N/A</v>
          </cell>
          <cell r="X1427" t="e">
            <v>#N/A</v>
          </cell>
          <cell r="Y1427" t="e">
            <v>#N/A</v>
          </cell>
          <cell r="Z1427" t="e">
            <v>#N/A</v>
          </cell>
          <cell r="AA1427" t="e">
            <v>#N/A</v>
          </cell>
          <cell r="AB1427" t="e">
            <v>#N/A</v>
          </cell>
          <cell r="AC1427">
            <v>41.691665999999998</v>
          </cell>
          <cell r="AD1427">
            <v>-97.485275000000001</v>
          </cell>
          <cell r="AE1427" t="e">
            <v>#N/A</v>
          </cell>
          <cell r="AF1427" t="e">
            <v>#N/A</v>
          </cell>
          <cell r="AG1427" t="e">
            <v>#N/A</v>
          </cell>
          <cell r="AH1427" t="e">
            <v>#N/A</v>
          </cell>
          <cell r="AI1427" t="e">
            <v>#N/A</v>
          </cell>
          <cell r="AJ1427" t="e">
            <v>#N/A</v>
          </cell>
          <cell r="AK1427" t="e">
            <v>#N/A</v>
          </cell>
        </row>
        <row r="1428">
          <cell r="A1428" t="str">
            <v>HMPLWAXA</v>
          </cell>
          <cell r="B1428" t="str">
            <v>WA</v>
          </cell>
          <cell r="C1428" t="str">
            <v>WA</v>
          </cell>
          <cell r="D1428" t="str">
            <v>HUMPTULIPS</v>
          </cell>
          <cell r="E1428" t="str">
            <v>HMPLWAXARS0</v>
          </cell>
          <cell r="F1428">
            <v>674</v>
          </cell>
          <cell r="G1428" t="str">
            <v>360987</v>
          </cell>
          <cell r="H1428">
            <v>9131</v>
          </cell>
          <cell r="I1428">
            <v>6436</v>
          </cell>
          <cell r="J1428">
            <v>9131</v>
          </cell>
          <cell r="K1428" t="str">
            <v>T141</v>
          </cell>
          <cell r="L1428" t="str">
            <v>2408</v>
          </cell>
          <cell r="M1428" t="str">
            <v>CENTURYTEL OF WASHINGTON</v>
          </cell>
          <cell r="N1428" t="str">
            <v>HMPLWA</v>
          </cell>
          <cell r="O1428" t="str">
            <v>LAKE QUINAULT</v>
          </cell>
          <cell r="P1428" t="str">
            <v>LKQUINAULT</v>
          </cell>
          <cell r="R1428" t="str">
            <v>CT</v>
          </cell>
          <cell r="S1428" t="str">
            <v>WEST</v>
          </cell>
          <cell r="T1428" t="str">
            <v>BRIAN STADING</v>
          </cell>
          <cell r="U1428" t="str">
            <v>CenturyTel of Washington, Inc.</v>
          </cell>
          <cell r="V1428" t="str">
            <v>TUECA</v>
          </cell>
          <cell r="W1428">
            <v>2408</v>
          </cell>
          <cell r="X1428" t="str">
            <v>SEATTLE WASHINGTON</v>
          </cell>
          <cell r="Y1428">
            <v>6436</v>
          </cell>
          <cell r="Z1428">
            <v>9131</v>
          </cell>
          <cell r="AA1428">
            <v>0</v>
          </cell>
          <cell r="AB1428">
            <v>0</v>
          </cell>
          <cell r="AC1428">
            <v>47.231870035520608</v>
          </cell>
          <cell r="AD1428">
            <v>-123.95848122753047</v>
          </cell>
          <cell r="AE1428" t="str">
            <v>4TH AV-W/O HWY 101</v>
          </cell>
          <cell r="AF1428" t="str">
            <v>HUMPTULIPS</v>
          </cell>
          <cell r="AG1428" t="str">
            <v>98552</v>
          </cell>
          <cell r="AH1428">
            <v>0</v>
          </cell>
          <cell r="AI1428" t="str">
            <v>X</v>
          </cell>
          <cell r="AJ1428" t="str">
            <v>-</v>
          </cell>
          <cell r="AK1428" t="str">
            <v>X</v>
          </cell>
        </row>
        <row r="1429">
          <cell r="A1429" t="str">
            <v>HMPNIACO</v>
          </cell>
          <cell r="B1429" t="str">
            <v>IA</v>
          </cell>
          <cell r="C1429" t="str">
            <v>IA</v>
          </cell>
          <cell r="D1429" t="str">
            <v>HAMPTON-GENEVA</v>
          </cell>
          <cell r="E1429" t="str">
            <v>HMPNIACORS4</v>
          </cell>
          <cell r="F1429">
            <v>632</v>
          </cell>
          <cell r="G1429" t="str">
            <v>515458</v>
          </cell>
          <cell r="H1429">
            <v>4316</v>
          </cell>
          <cell r="I1429">
            <v>6216</v>
          </cell>
          <cell r="J1429">
            <v>4316</v>
          </cell>
          <cell r="K1429" t="str">
            <v>T600</v>
          </cell>
          <cell r="L1429" t="str">
            <v>9631</v>
          </cell>
          <cell r="M1429" t="str">
            <v>QWEST CORPORATION</v>
          </cell>
          <cell r="N1429" t="str">
            <v>HMPNIACO</v>
          </cell>
          <cell r="O1429" t="str">
            <v>HAMPTON</v>
          </cell>
          <cell r="P1429" t="str">
            <v>HAMPTON</v>
          </cell>
          <cell r="R1429" t="str">
            <v>Q</v>
          </cell>
          <cell r="S1429" t="str">
            <v>MIDWEST</v>
          </cell>
          <cell r="T1429" t="str">
            <v>DUANE RING</v>
          </cell>
          <cell r="U1429" t="str">
            <v>QWEST CORPORATION</v>
          </cell>
          <cell r="V1429" t="e">
            <v>#N/A</v>
          </cell>
          <cell r="W1429" t="e">
            <v>#N/A</v>
          </cell>
          <cell r="X1429" t="e">
            <v>#N/A</v>
          </cell>
          <cell r="Y1429" t="e">
            <v>#N/A</v>
          </cell>
          <cell r="Z1429" t="e">
            <v>#N/A</v>
          </cell>
          <cell r="AA1429" t="e">
            <v>#N/A</v>
          </cell>
          <cell r="AB1429" t="e">
            <v>#N/A</v>
          </cell>
          <cell r="AC1429">
            <v>42.749442999999999</v>
          </cell>
          <cell r="AD1429">
            <v>-93.205558999999994</v>
          </cell>
          <cell r="AE1429" t="e">
            <v>#N/A</v>
          </cell>
          <cell r="AF1429" t="e">
            <v>#N/A</v>
          </cell>
          <cell r="AG1429" t="e">
            <v>#N/A</v>
          </cell>
          <cell r="AH1429" t="e">
            <v>#N/A</v>
          </cell>
          <cell r="AI1429" t="e">
            <v>#N/A</v>
          </cell>
          <cell r="AJ1429" t="e">
            <v>#N/A</v>
          </cell>
          <cell r="AK1429" t="e">
            <v>#N/A</v>
          </cell>
        </row>
        <row r="1430">
          <cell r="A1430" t="str">
            <v>HMPNNJXJ</v>
          </cell>
          <cell r="B1430" t="str">
            <v>NJ</v>
          </cell>
          <cell r="C1430" t="str">
            <v>NJ</v>
          </cell>
          <cell r="D1430" t="str">
            <v>HAMPTON</v>
          </cell>
          <cell r="E1430" t="str">
            <v>HMPNNJXJRP0</v>
          </cell>
          <cell r="F1430">
            <v>224</v>
          </cell>
          <cell r="G1430" t="str">
            <v>908537</v>
          </cell>
          <cell r="H1430">
            <v>1529</v>
          </cell>
          <cell r="I1430">
            <v>5097</v>
          </cell>
          <cell r="J1430">
            <v>1529</v>
          </cell>
          <cell r="K1430" t="str">
            <v>T857</v>
          </cell>
          <cell r="L1430" t="str">
            <v>0138</v>
          </cell>
          <cell r="M1430" t="str">
            <v>UNITED TEL. CO. OF NEW JERSEY</v>
          </cell>
          <cell r="N1430" t="str">
            <v>HMPNNJ</v>
          </cell>
          <cell r="O1430" t="str">
            <v>HAMPTON</v>
          </cell>
          <cell r="P1430" t="str">
            <v>HAMPTON</v>
          </cell>
          <cell r="R1430" t="str">
            <v>EQ</v>
          </cell>
          <cell r="S1430" t="str">
            <v>EAST</v>
          </cell>
          <cell r="T1430" t="str">
            <v>KEVIN MCCARTER</v>
          </cell>
          <cell r="U1430" t="str">
            <v>UNITED TEL. CO. OF NEW JERSEY</v>
          </cell>
          <cell r="V1430" t="e">
            <v>#N/A</v>
          </cell>
          <cell r="W1430" t="e">
            <v>#N/A</v>
          </cell>
          <cell r="X1430" t="e">
            <v>#N/A</v>
          </cell>
          <cell r="Y1430" t="e">
            <v>#N/A</v>
          </cell>
          <cell r="Z1430" t="e">
            <v>#N/A</v>
          </cell>
          <cell r="AA1430" t="e">
            <v>#N/A</v>
          </cell>
          <cell r="AB1430" t="e">
            <v>#N/A</v>
          </cell>
          <cell r="AC1430">
            <v>40.707250000000002</v>
          </cell>
          <cell r="AD1430">
            <v>-74.952226999999993</v>
          </cell>
          <cell r="AE1430" t="e">
            <v>#N/A</v>
          </cell>
          <cell r="AF1430" t="e">
            <v>#N/A</v>
          </cell>
          <cell r="AG1430" t="e">
            <v>#N/A</v>
          </cell>
          <cell r="AH1430" t="e">
            <v>#N/A</v>
          </cell>
          <cell r="AI1430" t="e">
            <v>#N/A</v>
          </cell>
          <cell r="AJ1430" t="e">
            <v>#N/A</v>
          </cell>
          <cell r="AK1430" t="e">
            <v>#N/A</v>
          </cell>
        </row>
        <row r="1431">
          <cell r="A1431" t="str">
            <v>HMPNSCXA</v>
          </cell>
          <cell r="B1431" t="str">
            <v>SC</v>
          </cell>
          <cell r="C1431" t="str">
            <v>SC</v>
          </cell>
          <cell r="D1431" t="str">
            <v>HAMPTON</v>
          </cell>
          <cell r="E1431" t="str">
            <v>HMPNSCXADS0</v>
          </cell>
          <cell r="F1431">
            <v>434</v>
          </cell>
          <cell r="G1431" t="str">
            <v>803914</v>
          </cell>
          <cell r="H1431">
            <v>1472</v>
          </cell>
          <cell r="I1431">
            <v>7121</v>
          </cell>
          <cell r="J1431">
            <v>1472</v>
          </cell>
          <cell r="K1431" t="str">
            <v>T862</v>
          </cell>
          <cell r="L1431" t="str">
            <v>0506</v>
          </cell>
          <cell r="M1431" t="str">
            <v>UNITED TELEPHONE CO CAROLINAS</v>
          </cell>
          <cell r="N1431" t="str">
            <v>HMPNSC</v>
          </cell>
          <cell r="O1431" t="str">
            <v>HAMPTON</v>
          </cell>
          <cell r="P1431" t="str">
            <v>HAMPTON</v>
          </cell>
          <cell r="R1431" t="str">
            <v>EQ</v>
          </cell>
          <cell r="S1431" t="str">
            <v>EAST</v>
          </cell>
          <cell r="T1431" t="str">
            <v>KEVIN MCCARTER</v>
          </cell>
          <cell r="U1431" t="str">
            <v>UNITED TELEPHONE CO CAROLINAS</v>
          </cell>
          <cell r="V1431" t="e">
            <v>#N/A</v>
          </cell>
          <cell r="W1431" t="e">
            <v>#N/A</v>
          </cell>
          <cell r="X1431" t="e">
            <v>#N/A</v>
          </cell>
          <cell r="Y1431" t="e">
            <v>#N/A</v>
          </cell>
          <cell r="Z1431" t="e">
            <v>#N/A</v>
          </cell>
          <cell r="AA1431" t="e">
            <v>#N/A</v>
          </cell>
          <cell r="AB1431" t="e">
            <v>#N/A</v>
          </cell>
          <cell r="AC1431">
            <v>32.868994999999998</v>
          </cell>
          <cell r="AD1431">
            <v>-81.112988999999999</v>
          </cell>
          <cell r="AE1431" t="e">
            <v>#N/A</v>
          </cell>
          <cell r="AF1431" t="e">
            <v>#N/A</v>
          </cell>
          <cell r="AG1431" t="e">
            <v>#N/A</v>
          </cell>
          <cell r="AH1431" t="e">
            <v>#N/A</v>
          </cell>
          <cell r="AI1431" t="e">
            <v>#N/A</v>
          </cell>
          <cell r="AJ1431" t="e">
            <v>#N/A</v>
          </cell>
          <cell r="AK1431" t="e">
            <v>#N/A</v>
          </cell>
        </row>
        <row r="1432">
          <cell r="A1432" t="str">
            <v>HMPNTNXA</v>
          </cell>
          <cell r="B1432" t="str">
            <v>TN</v>
          </cell>
          <cell r="C1432" t="str">
            <v>TN</v>
          </cell>
          <cell r="D1432" t="str">
            <v>HAMPTON</v>
          </cell>
          <cell r="E1432" t="str">
            <v>HMPNTNXARS0</v>
          </cell>
          <cell r="F1432">
            <v>956</v>
          </cell>
          <cell r="G1432" t="str">
            <v>423725</v>
          </cell>
          <cell r="H1432">
            <v>2019</v>
          </cell>
          <cell r="I1432">
            <v>6585</v>
          </cell>
          <cell r="J1432">
            <v>2019</v>
          </cell>
          <cell r="K1432" t="str">
            <v>T864</v>
          </cell>
          <cell r="L1432" t="str">
            <v>4510</v>
          </cell>
          <cell r="M1432" t="str">
            <v>UNITED TELEPHONE-SOUTHEAST-TN</v>
          </cell>
          <cell r="N1432" t="str">
            <v>HMPNTN</v>
          </cell>
          <cell r="O1432" t="str">
            <v>HAMPTON</v>
          </cell>
          <cell r="P1432" t="str">
            <v>HAMPTON</v>
          </cell>
          <cell r="R1432" t="str">
            <v>EQ</v>
          </cell>
          <cell r="S1432" t="str">
            <v>EAST</v>
          </cell>
          <cell r="T1432" t="str">
            <v>KEVIN MCCARTER</v>
          </cell>
          <cell r="U1432" t="str">
            <v>UNITED TELEPHONE-SOUTHEAST-TN</v>
          </cell>
          <cell r="V1432" t="e">
            <v>#N/A</v>
          </cell>
          <cell r="W1432" t="e">
            <v>#N/A</v>
          </cell>
          <cell r="X1432" t="e">
            <v>#N/A</v>
          </cell>
          <cell r="Y1432" t="e">
            <v>#N/A</v>
          </cell>
          <cell r="Z1432" t="e">
            <v>#N/A</v>
          </cell>
          <cell r="AA1432" t="e">
            <v>#N/A</v>
          </cell>
          <cell r="AB1432" t="e">
            <v>#N/A</v>
          </cell>
          <cell r="AC1432">
            <v>36.283841000000002</v>
          </cell>
          <cell r="AD1432">
            <v>-82.173385999999994</v>
          </cell>
          <cell r="AE1432" t="e">
            <v>#N/A</v>
          </cell>
          <cell r="AF1432" t="e">
            <v>#N/A</v>
          </cell>
          <cell r="AG1432" t="e">
            <v>#N/A</v>
          </cell>
          <cell r="AH1432" t="e">
            <v>#N/A</v>
          </cell>
          <cell r="AI1432" t="e">
            <v>#N/A</v>
          </cell>
          <cell r="AJ1432" t="e">
            <v>#N/A</v>
          </cell>
          <cell r="AK1432" t="e">
            <v>#N/A</v>
          </cell>
        </row>
        <row r="1433">
          <cell r="A1433" t="str">
            <v>HMSPFLXA</v>
          </cell>
          <cell r="B1433" t="str">
            <v>FL</v>
          </cell>
          <cell r="C1433" t="str">
            <v>FL</v>
          </cell>
          <cell r="D1433" t="str">
            <v>HOMOSASSA SPRINGS</v>
          </cell>
          <cell r="E1433" t="str">
            <v>HMSPFLXARS0</v>
          </cell>
          <cell r="F1433">
            <v>454</v>
          </cell>
          <cell r="G1433" t="str">
            <v>352621</v>
          </cell>
          <cell r="H1433">
            <v>1258</v>
          </cell>
          <cell r="I1433">
            <v>8025</v>
          </cell>
          <cell r="J1433">
            <v>1258</v>
          </cell>
          <cell r="K1433" t="str">
            <v>T885</v>
          </cell>
          <cell r="L1433" t="str">
            <v>0341</v>
          </cell>
          <cell r="M1433" t="str">
            <v>EMBARQ FLORIDA, INC.</v>
          </cell>
          <cell r="N1433" t="str">
            <v>HMSPFL</v>
          </cell>
          <cell r="O1433" t="str">
            <v>HOMOSASSA SPRINGS</v>
          </cell>
          <cell r="P1433" t="str">
            <v>HOMOSSSSPG</v>
          </cell>
          <cell r="R1433" t="str">
            <v>EQ</v>
          </cell>
          <cell r="S1433" t="str">
            <v>EAST</v>
          </cell>
          <cell r="T1433" t="str">
            <v>KEVIN MCCARTER</v>
          </cell>
          <cell r="U1433" t="str">
            <v>EMBARQ FLORIDA, INC.</v>
          </cell>
          <cell r="V1433" t="e">
            <v>#N/A</v>
          </cell>
          <cell r="W1433" t="e">
            <v>#N/A</v>
          </cell>
          <cell r="X1433" t="e">
            <v>#N/A</v>
          </cell>
          <cell r="Y1433" t="e">
            <v>#N/A</v>
          </cell>
          <cell r="Z1433" t="e">
            <v>#N/A</v>
          </cell>
          <cell r="AA1433" t="e">
            <v>#N/A</v>
          </cell>
          <cell r="AB1433" t="e">
            <v>#N/A</v>
          </cell>
          <cell r="AC1433">
            <v>28.796849999999999</v>
          </cell>
          <cell r="AD1433">
            <v>-82.575050000000005</v>
          </cell>
          <cell r="AE1433" t="e">
            <v>#N/A</v>
          </cell>
          <cell r="AF1433" t="e">
            <v>#N/A</v>
          </cell>
          <cell r="AG1433" t="e">
            <v>#N/A</v>
          </cell>
          <cell r="AH1433" t="e">
            <v>#N/A</v>
          </cell>
          <cell r="AI1433" t="e">
            <v>#N/A</v>
          </cell>
          <cell r="AJ1433" t="e">
            <v>#N/A</v>
          </cell>
          <cell r="AK1433" t="e">
            <v>#N/A</v>
          </cell>
        </row>
        <row r="1434">
          <cell r="A1434" t="str">
            <v>HMSYVAXA</v>
          </cell>
          <cell r="B1434" t="str">
            <v>VA</v>
          </cell>
          <cell r="C1434" t="str">
            <v>VA</v>
          </cell>
          <cell r="D1434" t="str">
            <v>HAMPDEN SYDNEY</v>
          </cell>
          <cell r="E1434" t="str">
            <v>HMSYVAXARS0</v>
          </cell>
          <cell r="F1434">
            <v>250</v>
          </cell>
          <cell r="G1434" t="str">
            <v>434223</v>
          </cell>
          <cell r="H1434">
            <v>1583</v>
          </cell>
          <cell r="I1434">
            <v>6059</v>
          </cell>
          <cell r="J1434">
            <v>1583</v>
          </cell>
          <cell r="K1434" t="str">
            <v>T858</v>
          </cell>
          <cell r="L1434" t="str">
            <v>0254</v>
          </cell>
          <cell r="M1434" t="str">
            <v>CENTRAL TEL. CO. OF VIRGINIA</v>
          </cell>
          <cell r="N1434" t="str">
            <v>HMSYVA</v>
          </cell>
          <cell r="O1434" t="str">
            <v>HAMPDEN SYDNEY</v>
          </cell>
          <cell r="P1434" t="str">
            <v>HAMPDESDNY</v>
          </cell>
          <cell r="R1434" t="str">
            <v>EQ</v>
          </cell>
          <cell r="S1434" t="str">
            <v>EAST</v>
          </cell>
          <cell r="T1434" t="str">
            <v>KEVIN MCCARTER</v>
          </cell>
          <cell r="U1434" t="str">
            <v>CENTRAL TEL. CO. OF VIRGINIA</v>
          </cell>
          <cell r="V1434" t="e">
            <v>#N/A</v>
          </cell>
          <cell r="W1434" t="e">
            <v>#N/A</v>
          </cell>
          <cell r="X1434" t="e">
            <v>#N/A</v>
          </cell>
          <cell r="Y1434" t="e">
            <v>#N/A</v>
          </cell>
          <cell r="Z1434" t="e">
            <v>#N/A</v>
          </cell>
          <cell r="AA1434" t="e">
            <v>#N/A</v>
          </cell>
          <cell r="AB1434" t="e">
            <v>#N/A</v>
          </cell>
          <cell r="AC1434">
            <v>37.241107</v>
          </cell>
          <cell r="AD1434">
            <v>-78.459556000000006</v>
          </cell>
          <cell r="AE1434" t="e">
            <v>#N/A</v>
          </cell>
          <cell r="AF1434" t="e">
            <v>#N/A</v>
          </cell>
          <cell r="AG1434" t="e">
            <v>#N/A</v>
          </cell>
          <cell r="AH1434" t="e">
            <v>#N/A</v>
          </cell>
          <cell r="AI1434" t="e">
            <v>#N/A</v>
          </cell>
          <cell r="AJ1434" t="e">
            <v>#N/A</v>
          </cell>
          <cell r="AK1434" t="e">
            <v>#N/A</v>
          </cell>
        </row>
        <row r="1435">
          <cell r="A1435" t="str">
            <v>HMTNALXA</v>
          </cell>
          <cell r="B1435" t="str">
            <v>AL</v>
          </cell>
          <cell r="C1435" t="str">
            <v>AL</v>
          </cell>
          <cell r="D1435" t="str">
            <v>HAMILTON</v>
          </cell>
          <cell r="E1435" t="str">
            <v>HMTNALXARS0</v>
          </cell>
          <cell r="F1435">
            <v>476</v>
          </cell>
          <cell r="G1435" t="str">
            <v>205921</v>
          </cell>
          <cell r="H1435">
            <v>2698</v>
          </cell>
          <cell r="I1435">
            <v>7498</v>
          </cell>
          <cell r="J1435">
            <v>2698</v>
          </cell>
          <cell r="K1435" t="str">
            <v>T801</v>
          </cell>
          <cell r="L1435" t="str">
            <v>9789</v>
          </cell>
          <cell r="M1435" t="str">
            <v>CENTURYTEL TEL AL LLC (NORTHERN)</v>
          </cell>
          <cell r="N1435" t="str">
            <v>HMTNAL</v>
          </cell>
          <cell r="O1435" t="str">
            <v>HAMILTON</v>
          </cell>
          <cell r="P1435" t="str">
            <v>HAMILTON</v>
          </cell>
          <cell r="R1435" t="str">
            <v>CT</v>
          </cell>
          <cell r="S1435" t="str">
            <v>EAST</v>
          </cell>
          <cell r="T1435" t="str">
            <v>KEVIN MCCARTER</v>
          </cell>
          <cell r="U1435" t="str">
            <v>CenturyTel of Alabama, LLC</v>
          </cell>
          <cell r="V1435" t="str">
            <v>CenturyTel FCC #2 and #3</v>
          </cell>
          <cell r="W1435">
            <v>9789</v>
          </cell>
          <cell r="X1435" t="str">
            <v>BIRMINGHAM ALABAMA</v>
          </cell>
          <cell r="Y1435">
            <v>7498</v>
          </cell>
          <cell r="Z1435">
            <v>2698</v>
          </cell>
          <cell r="AA1435">
            <v>0</v>
          </cell>
          <cell r="AB1435">
            <v>0</v>
          </cell>
          <cell r="AC1435">
            <v>34.141170440284561</v>
          </cell>
          <cell r="AD1435">
            <v>-87.988250028593427</v>
          </cell>
          <cell r="AE1435" t="str">
            <v>120 1ST ST</v>
          </cell>
          <cell r="AF1435" t="str">
            <v>HAMILTON</v>
          </cell>
          <cell r="AG1435" t="str">
            <v>35570</v>
          </cell>
          <cell r="AH1435">
            <v>0</v>
          </cell>
          <cell r="AI1435" t="str">
            <v>X</v>
          </cell>
          <cell r="AJ1435" t="str">
            <v>-</v>
          </cell>
          <cell r="AK1435" t="str">
            <v>X</v>
          </cell>
        </row>
        <row r="1436">
          <cell r="A1436" t="str">
            <v>HMTNMOXA</v>
          </cell>
          <cell r="B1436" t="str">
            <v>MO</v>
          </cell>
          <cell r="C1436" t="str">
            <v>MO</v>
          </cell>
          <cell r="D1436" t="str">
            <v>HAMILTON</v>
          </cell>
          <cell r="E1436" t="str">
            <v>HMTNMOXARS0</v>
          </cell>
          <cell r="F1436">
            <v>524</v>
          </cell>
          <cell r="G1436" t="str">
            <v>816583</v>
          </cell>
          <cell r="H1436">
            <v>4168</v>
          </cell>
          <cell r="I1436">
            <v>6860</v>
          </cell>
          <cell r="J1436">
            <v>4168</v>
          </cell>
          <cell r="K1436" t="str">
            <v>T095</v>
          </cell>
          <cell r="L1436" t="str">
            <v>1151</v>
          </cell>
          <cell r="M1436" t="str">
            <v>SPECTRA COMMUNICATIONS GROUP LLC</v>
          </cell>
          <cell r="N1436" t="str">
            <v>HMTNMO</v>
          </cell>
          <cell r="O1436" t="str">
            <v>HAMILTON</v>
          </cell>
          <cell r="P1436" t="str">
            <v>HAMILTON</v>
          </cell>
          <cell r="R1436" t="str">
            <v>CT</v>
          </cell>
          <cell r="S1436" t="str">
            <v>MIDWEST</v>
          </cell>
          <cell r="T1436" t="str">
            <v>DUANE RING</v>
          </cell>
          <cell r="U1436" t="str">
            <v>Spectra Communications Group, LLC</v>
          </cell>
          <cell r="V1436" t="str">
            <v>CenturyTel FCC #1</v>
          </cell>
          <cell r="W1436">
            <v>1151</v>
          </cell>
          <cell r="X1436" t="str">
            <v>KANSAS CITY MISSOURI</v>
          </cell>
          <cell r="Y1436">
            <v>6859</v>
          </cell>
          <cell r="Z1436">
            <v>4169</v>
          </cell>
          <cell r="AA1436">
            <v>1</v>
          </cell>
          <cell r="AB1436">
            <v>-1</v>
          </cell>
          <cell r="AC1436">
            <v>39.751575273927372</v>
          </cell>
          <cell r="AD1436">
            <v>-93.997978073356762</v>
          </cell>
          <cell r="AE1436" t="str">
            <v>110 E BIRD ST</v>
          </cell>
          <cell r="AF1436" t="str">
            <v>HAMILTON</v>
          </cell>
          <cell r="AG1436" t="str">
            <v>64644</v>
          </cell>
          <cell r="AH1436">
            <v>0</v>
          </cell>
          <cell r="AI1436" t="str">
            <v>X</v>
          </cell>
          <cell r="AJ1436" t="str">
            <v>-</v>
          </cell>
          <cell r="AK1436" t="str">
            <v>X</v>
          </cell>
        </row>
        <row r="1437">
          <cell r="A1437" t="str">
            <v>HMTNMTMA</v>
          </cell>
          <cell r="B1437" t="str">
            <v>MT</v>
          </cell>
          <cell r="C1437" t="str">
            <v>MT</v>
          </cell>
          <cell r="D1437" t="str">
            <v>HAMILTON</v>
          </cell>
          <cell r="E1437" t="str">
            <v>HMTNMTMADS0</v>
          </cell>
          <cell r="F1437">
            <v>648</v>
          </cell>
          <cell r="G1437" t="str">
            <v>406363</v>
          </cell>
          <cell r="H1437">
            <v>7650</v>
          </cell>
          <cell r="I1437">
            <v>6473</v>
          </cell>
          <cell r="J1437">
            <v>7650</v>
          </cell>
          <cell r="K1437" t="str">
            <v>T600</v>
          </cell>
          <cell r="L1437" t="str">
            <v>9636</v>
          </cell>
          <cell r="M1437" t="str">
            <v>QWEST CORPORATION</v>
          </cell>
          <cell r="N1437" t="str">
            <v>HMTNMTMA</v>
          </cell>
          <cell r="O1437" t="str">
            <v>HAMILTON</v>
          </cell>
          <cell r="P1437" t="str">
            <v>HAMILTON</v>
          </cell>
          <cell r="R1437" t="str">
            <v>Q</v>
          </cell>
          <cell r="S1437" t="str">
            <v>WEST</v>
          </cell>
          <cell r="T1437" t="str">
            <v>BRIAN STADING</v>
          </cell>
          <cell r="U1437" t="str">
            <v>QWEST CORPORATION</v>
          </cell>
          <cell r="V1437" t="e">
            <v>#N/A</v>
          </cell>
          <cell r="W1437" t="e">
            <v>#N/A</v>
          </cell>
          <cell r="X1437" t="e">
            <v>#N/A</v>
          </cell>
          <cell r="Y1437" t="e">
            <v>#N/A</v>
          </cell>
          <cell r="Z1437" t="e">
            <v>#N/A</v>
          </cell>
          <cell r="AA1437" t="e">
            <v>#N/A</v>
          </cell>
          <cell r="AB1437" t="e">
            <v>#N/A</v>
          </cell>
          <cell r="AC1437">
            <v>46.248333000000002</v>
          </cell>
          <cell r="AD1437">
            <v>-114.158058</v>
          </cell>
          <cell r="AE1437" t="e">
            <v>#N/A</v>
          </cell>
          <cell r="AF1437" t="e">
            <v>#N/A</v>
          </cell>
          <cell r="AG1437" t="e">
            <v>#N/A</v>
          </cell>
          <cell r="AH1437" t="e">
            <v>#N/A</v>
          </cell>
          <cell r="AI1437" t="e">
            <v>#N/A</v>
          </cell>
          <cell r="AJ1437" t="e">
            <v>#N/A</v>
          </cell>
          <cell r="AK1437" t="e">
            <v>#N/A</v>
          </cell>
        </row>
        <row r="1438">
          <cell r="A1438" t="str">
            <v>HMTNNCXA</v>
          </cell>
          <cell r="B1438" t="str">
            <v>NC</v>
          </cell>
          <cell r="C1438" t="str">
            <v>NC</v>
          </cell>
          <cell r="D1438" t="str">
            <v>HAMILTON</v>
          </cell>
          <cell r="E1438" t="str">
            <v>HMTNNCXA79F</v>
          </cell>
          <cell r="F1438">
            <v>951</v>
          </cell>
          <cell r="G1438" t="str">
            <v>252798</v>
          </cell>
          <cell r="H1438">
            <v>1251</v>
          </cell>
          <cell r="I1438">
            <v>6177</v>
          </cell>
          <cell r="J1438">
            <v>1251</v>
          </cell>
          <cell r="K1438" t="str">
            <v>T887</v>
          </cell>
          <cell r="L1438" t="str">
            <v>0470</v>
          </cell>
          <cell r="M1438" t="str">
            <v>CAROLINA TEL AND TEL CO., LLC</v>
          </cell>
          <cell r="N1438" t="str">
            <v>HMTNNC</v>
          </cell>
          <cell r="O1438" t="str">
            <v>HAMILTON</v>
          </cell>
          <cell r="P1438" t="str">
            <v>HAMILTON</v>
          </cell>
          <cell r="R1438" t="str">
            <v>EQ</v>
          </cell>
          <cell r="S1438" t="str">
            <v>EAST</v>
          </cell>
          <cell r="T1438" t="str">
            <v>KEVIN MCCARTER</v>
          </cell>
          <cell r="U1438" t="str">
            <v>CAROLINA TEL AND TEL CO., LLC</v>
          </cell>
          <cell r="V1438" t="e">
            <v>#N/A</v>
          </cell>
          <cell r="W1438" t="e">
            <v>#N/A</v>
          </cell>
          <cell r="X1438" t="e">
            <v>#N/A</v>
          </cell>
          <cell r="Y1438" t="e">
            <v>#N/A</v>
          </cell>
          <cell r="Z1438" t="e">
            <v>#N/A</v>
          </cell>
          <cell r="AA1438" t="e">
            <v>#N/A</v>
          </cell>
          <cell r="AB1438" t="e">
            <v>#N/A</v>
          </cell>
          <cell r="AC1438">
            <v>35.950904000000001</v>
          </cell>
          <cell r="AD1438">
            <v>-77.267021</v>
          </cell>
          <cell r="AE1438" t="e">
            <v>#N/A</v>
          </cell>
          <cell r="AF1438" t="e">
            <v>#N/A</v>
          </cell>
          <cell r="AG1438" t="e">
            <v>#N/A</v>
          </cell>
          <cell r="AH1438" t="e">
            <v>#N/A</v>
          </cell>
          <cell r="AI1438" t="e">
            <v>#N/A</v>
          </cell>
          <cell r="AJ1438" t="e">
            <v>#N/A</v>
          </cell>
          <cell r="AK1438" t="e">
            <v>#N/A</v>
          </cell>
        </row>
        <row r="1439">
          <cell r="A1439" t="str">
            <v>HMTNOR56</v>
          </cell>
          <cell r="B1439" t="str">
            <v>OR</v>
          </cell>
          <cell r="C1439" t="str">
            <v>OR</v>
          </cell>
          <cell r="D1439" t="str">
            <v>HERMISTON</v>
          </cell>
          <cell r="E1439" t="str">
            <v>HMTNOR56DS0</v>
          </cell>
          <cell r="F1439">
            <v>672</v>
          </cell>
          <cell r="G1439" t="str">
            <v>541564</v>
          </cell>
          <cell r="H1439">
            <v>8406</v>
          </cell>
          <cell r="I1439">
            <v>6678</v>
          </cell>
          <cell r="J1439">
            <v>8406</v>
          </cell>
          <cell r="K1439" t="str">
            <v>T600</v>
          </cell>
          <cell r="L1439" t="str">
            <v>9638</v>
          </cell>
          <cell r="M1439" t="str">
            <v>QWEST CORPORATION</v>
          </cell>
          <cell r="N1439" t="str">
            <v>HMTNOR56</v>
          </cell>
          <cell r="O1439" t="str">
            <v>HERMISTON</v>
          </cell>
          <cell r="P1439" t="str">
            <v>HERMISTON</v>
          </cell>
          <cell r="R1439" t="str">
            <v>Q</v>
          </cell>
          <cell r="S1439" t="str">
            <v>WEST</v>
          </cell>
          <cell r="T1439" t="str">
            <v>BRIAN STADING</v>
          </cell>
          <cell r="U1439" t="str">
            <v>QWEST CORPORATION</v>
          </cell>
          <cell r="V1439" t="e">
            <v>#N/A</v>
          </cell>
          <cell r="W1439" t="e">
            <v>#N/A</v>
          </cell>
          <cell r="X1439" t="e">
            <v>#N/A</v>
          </cell>
          <cell r="Y1439" t="e">
            <v>#N/A</v>
          </cell>
          <cell r="Z1439" t="e">
            <v>#N/A</v>
          </cell>
          <cell r="AA1439" t="e">
            <v>#N/A</v>
          </cell>
          <cell r="AB1439" t="e">
            <v>#N/A</v>
          </cell>
          <cell r="AC1439">
            <v>45.84</v>
          </cell>
          <cell r="AD1439">
            <v>-119.28583500000001</v>
          </cell>
          <cell r="AE1439" t="e">
            <v>#N/A</v>
          </cell>
          <cell r="AF1439" t="e">
            <v>#N/A</v>
          </cell>
          <cell r="AG1439" t="e">
            <v>#N/A</v>
          </cell>
          <cell r="AH1439" t="e">
            <v>#N/A</v>
          </cell>
          <cell r="AI1439" t="e">
            <v>#N/A</v>
          </cell>
          <cell r="AJ1439" t="e">
            <v>#N/A</v>
          </cell>
          <cell r="AK1439" t="e">
            <v>#N/A</v>
          </cell>
        </row>
        <row r="1440">
          <cell r="A1440" t="str">
            <v>HMTNTXXA</v>
          </cell>
          <cell r="B1440" t="str">
            <v>TX</v>
          </cell>
          <cell r="C1440" t="str">
            <v>TX</v>
          </cell>
          <cell r="D1440" t="str">
            <v>HAMILTON</v>
          </cell>
          <cell r="E1440" t="str">
            <v>HMTNTXXARS0</v>
          </cell>
          <cell r="F1440">
            <v>552</v>
          </cell>
          <cell r="G1440" t="str">
            <v>254386</v>
          </cell>
          <cell r="H1440">
            <v>4176</v>
          </cell>
          <cell r="I1440">
            <v>8743</v>
          </cell>
          <cell r="J1440">
            <v>4176</v>
          </cell>
          <cell r="K1440" t="str">
            <v>T870</v>
          </cell>
          <cell r="L1440" t="str">
            <v>2084</v>
          </cell>
          <cell r="M1440" t="str">
            <v>UNITED TELEPHONE OF TEXAS INC</v>
          </cell>
          <cell r="N1440" t="str">
            <v>HMTNTX</v>
          </cell>
          <cell r="O1440" t="str">
            <v>HAMILTON</v>
          </cell>
          <cell r="P1440" t="str">
            <v>HAMILTON</v>
          </cell>
          <cell r="R1440" t="str">
            <v>EQ</v>
          </cell>
          <cell r="S1440" t="str">
            <v>EAST</v>
          </cell>
          <cell r="T1440" t="str">
            <v>KEVIN MCCARTER</v>
          </cell>
          <cell r="U1440" t="str">
            <v>UNITED TELEPHONE OF TEXAS INC</v>
          </cell>
          <cell r="V1440" t="e">
            <v>#N/A</v>
          </cell>
          <cell r="W1440" t="e">
            <v>#N/A</v>
          </cell>
          <cell r="X1440" t="e">
            <v>#N/A</v>
          </cell>
          <cell r="Y1440" t="e">
            <v>#N/A</v>
          </cell>
          <cell r="Z1440" t="e">
            <v>#N/A</v>
          </cell>
          <cell r="AA1440" t="e">
            <v>#N/A</v>
          </cell>
          <cell r="AB1440" t="e">
            <v>#N/A</v>
          </cell>
          <cell r="AC1440">
            <v>31.701606999999999</v>
          </cell>
          <cell r="AD1440">
            <v>-98.119656000000006</v>
          </cell>
          <cell r="AE1440" t="e">
            <v>#N/A</v>
          </cell>
          <cell r="AF1440" t="e">
            <v>#N/A</v>
          </cell>
          <cell r="AG1440" t="e">
            <v>#N/A</v>
          </cell>
          <cell r="AH1440" t="e">
            <v>#N/A</v>
          </cell>
          <cell r="AI1440" t="e">
            <v>#N/A</v>
          </cell>
          <cell r="AJ1440" t="e">
            <v>#N/A</v>
          </cell>
          <cell r="AK1440" t="e">
            <v>#N/A</v>
          </cell>
        </row>
        <row r="1441">
          <cell r="A1441" t="str">
            <v>HMVLMOXA</v>
          </cell>
          <cell r="B1441" t="str">
            <v>MO</v>
          </cell>
          <cell r="C1441" t="str">
            <v>MO</v>
          </cell>
          <cell r="D1441" t="str">
            <v>HUMANSVILLE</v>
          </cell>
          <cell r="E1441" t="str">
            <v>HMVLMOXARS1</v>
          </cell>
          <cell r="F1441">
            <v>522</v>
          </cell>
          <cell r="G1441" t="str">
            <v>417754</v>
          </cell>
          <cell r="H1441">
            <v>3933</v>
          </cell>
          <cell r="I1441">
            <v>7216</v>
          </cell>
          <cell r="J1441">
            <v>3933</v>
          </cell>
          <cell r="K1441" t="str">
            <v>T095</v>
          </cell>
          <cell r="L1441" t="str">
            <v>1151</v>
          </cell>
          <cell r="M1441" t="str">
            <v>SPECTRA COMMUNICATIONS GROUP LLC</v>
          </cell>
          <cell r="N1441" t="str">
            <v>HMVLMO</v>
          </cell>
          <cell r="O1441" t="str">
            <v>HUMANSVILLE</v>
          </cell>
          <cell r="P1441" t="str">
            <v>HUMANSVL</v>
          </cell>
          <cell r="R1441" t="str">
            <v>CT</v>
          </cell>
          <cell r="S1441" t="str">
            <v>MIDWEST</v>
          </cell>
          <cell r="T1441" t="str">
            <v>DUANE RING</v>
          </cell>
          <cell r="U1441" t="str">
            <v>Spectra Communications Group, LLC</v>
          </cell>
          <cell r="V1441" t="str">
            <v>CenturyTel FCC #1</v>
          </cell>
          <cell r="W1441">
            <v>1151</v>
          </cell>
          <cell r="X1441" t="str">
            <v>SPRINGFIELD MISSOURI</v>
          </cell>
          <cell r="Y1441">
            <v>7216</v>
          </cell>
          <cell r="Z1441">
            <v>3933</v>
          </cell>
          <cell r="AA1441">
            <v>0</v>
          </cell>
          <cell r="AB1441">
            <v>0</v>
          </cell>
          <cell r="AC1441">
            <v>37.798857354791259</v>
          </cell>
          <cell r="AD1441">
            <v>-93.586359797704432</v>
          </cell>
          <cell r="AE1441" t="str">
            <v>208 W BUFFALO ST</v>
          </cell>
          <cell r="AF1441" t="str">
            <v>HUMANSVILLE</v>
          </cell>
          <cell r="AG1441" t="str">
            <v>65674</v>
          </cell>
          <cell r="AH1441">
            <v>0</v>
          </cell>
          <cell r="AI1441" t="str">
            <v>X</v>
          </cell>
          <cell r="AJ1441" t="str">
            <v>-</v>
          </cell>
          <cell r="AK1441" t="str">
            <v>X</v>
          </cell>
        </row>
        <row r="1442">
          <cell r="A1442" t="str">
            <v>HMVLOHXA</v>
          </cell>
          <cell r="B1442" t="str">
            <v>OH</v>
          </cell>
          <cell r="C1442" t="str">
            <v>OH</v>
          </cell>
          <cell r="D1442" t="str">
            <v>HOLMESVILLE</v>
          </cell>
          <cell r="E1442" t="str">
            <v>HMVLOHXARS3</v>
          </cell>
          <cell r="F1442">
            <v>923</v>
          </cell>
          <cell r="G1442" t="str">
            <v>330279</v>
          </cell>
          <cell r="H1442">
            <v>2477</v>
          </cell>
          <cell r="I1442">
            <v>5756</v>
          </cell>
          <cell r="J1442">
            <v>2477</v>
          </cell>
          <cell r="K1442" t="str">
            <v>T855</v>
          </cell>
          <cell r="L1442" t="str">
            <v>0661</v>
          </cell>
          <cell r="M1442" t="str">
            <v>UNITED TEL. CO. OF OHIO</v>
          </cell>
          <cell r="N1442" t="str">
            <v>HMVLOH</v>
          </cell>
          <cell r="O1442" t="str">
            <v>HOLMESVILLE</v>
          </cell>
          <cell r="P1442" t="str">
            <v>HOLMESVL</v>
          </cell>
          <cell r="R1442" t="str">
            <v>EQ</v>
          </cell>
          <cell r="S1442" t="str">
            <v>MIDWEST</v>
          </cell>
          <cell r="T1442" t="str">
            <v>DUANE RING</v>
          </cell>
          <cell r="U1442" t="str">
            <v>UNITED TEL. CO. OF OHIO</v>
          </cell>
          <cell r="V1442" t="e">
            <v>#N/A</v>
          </cell>
          <cell r="W1442" t="e">
            <v>#N/A</v>
          </cell>
          <cell r="X1442" t="e">
            <v>#N/A</v>
          </cell>
          <cell r="Y1442" t="e">
            <v>#N/A</v>
          </cell>
          <cell r="Z1442" t="e">
            <v>#N/A</v>
          </cell>
          <cell r="AA1442" t="e">
            <v>#N/A</v>
          </cell>
          <cell r="AB1442" t="e">
            <v>#N/A</v>
          </cell>
          <cell r="AC1442">
            <v>40.629407999999998</v>
          </cell>
          <cell r="AD1442">
            <v>-81.922674999999998</v>
          </cell>
          <cell r="AE1442" t="e">
            <v>#N/A</v>
          </cell>
          <cell r="AF1442" t="e">
            <v>#N/A</v>
          </cell>
          <cell r="AG1442" t="e">
            <v>#N/A</v>
          </cell>
          <cell r="AH1442" t="e">
            <v>#N/A</v>
          </cell>
          <cell r="AI1442" t="e">
            <v>#N/A</v>
          </cell>
          <cell r="AJ1442" t="e">
            <v>#N/A</v>
          </cell>
          <cell r="AK1442" t="e">
            <v>#N/A</v>
          </cell>
        </row>
        <row r="1443">
          <cell r="A1443" t="str">
            <v>HNCKMNHI</v>
          </cell>
          <cell r="B1443" t="str">
            <v>MN</v>
          </cell>
          <cell r="C1443" t="str">
            <v>MN</v>
          </cell>
          <cell r="D1443" t="str">
            <v>HINCKLEY</v>
          </cell>
          <cell r="E1443" t="str">
            <v>HNCKMNHIRS3</v>
          </cell>
          <cell r="F1443">
            <v>628</v>
          </cell>
          <cell r="G1443" t="str">
            <v>320384</v>
          </cell>
          <cell r="H1443">
            <v>4574</v>
          </cell>
          <cell r="I1443">
            <v>5556</v>
          </cell>
          <cell r="J1443">
            <v>4574</v>
          </cell>
          <cell r="K1443" t="str">
            <v>T600</v>
          </cell>
          <cell r="L1443" t="str">
            <v>9631</v>
          </cell>
          <cell r="M1443" t="str">
            <v>QWEST CORPORATION</v>
          </cell>
          <cell r="N1443" t="str">
            <v>HNCKMNHI</v>
          </cell>
          <cell r="O1443" t="str">
            <v>HINCKLEY</v>
          </cell>
          <cell r="P1443" t="str">
            <v>HINCKLEY</v>
          </cell>
          <cell r="R1443" t="str">
            <v>Q</v>
          </cell>
          <cell r="S1443" t="str">
            <v>MIDWEST</v>
          </cell>
          <cell r="T1443" t="str">
            <v>DUANE RING</v>
          </cell>
          <cell r="U1443" t="str">
            <v>QWEST CORPORATION</v>
          </cell>
          <cell r="V1443" t="e">
            <v>#N/A</v>
          </cell>
          <cell r="W1443" t="e">
            <v>#N/A</v>
          </cell>
          <cell r="X1443" t="e">
            <v>#N/A</v>
          </cell>
          <cell r="Y1443" t="e">
            <v>#N/A</v>
          </cell>
          <cell r="Z1443" t="e">
            <v>#N/A</v>
          </cell>
          <cell r="AA1443" t="e">
            <v>#N/A</v>
          </cell>
          <cell r="AB1443" t="e">
            <v>#N/A</v>
          </cell>
          <cell r="AC1443">
            <v>46.016188</v>
          </cell>
          <cell r="AD1443">
            <v>-92.942874000000003</v>
          </cell>
          <cell r="AE1443" t="e">
            <v>#N/A</v>
          </cell>
          <cell r="AF1443" t="e">
            <v>#N/A</v>
          </cell>
          <cell r="AG1443" t="e">
            <v>#N/A</v>
          </cell>
          <cell r="AH1443" t="e">
            <v>#N/A</v>
          </cell>
          <cell r="AI1443" t="e">
            <v>#N/A</v>
          </cell>
          <cell r="AJ1443" t="e">
            <v>#N/A</v>
          </cell>
          <cell r="AK1443" t="e">
            <v>#N/A</v>
          </cell>
        </row>
        <row r="1444">
          <cell r="A1444" t="str">
            <v>HNHRMTXC</v>
          </cell>
          <cell r="B1444" t="str">
            <v>MT</v>
          </cell>
          <cell r="C1444" t="str">
            <v>MT</v>
          </cell>
          <cell r="D1444" t="str">
            <v>HUNGRY HORSE</v>
          </cell>
          <cell r="E1444" t="str">
            <v>HNHRMTXCRS0</v>
          </cell>
          <cell r="F1444">
            <v>648</v>
          </cell>
          <cell r="G1444" t="str">
            <v>406387</v>
          </cell>
          <cell r="H1444">
            <v>7715</v>
          </cell>
          <cell r="I1444">
            <v>6011</v>
          </cell>
          <cell r="J1444">
            <v>7715</v>
          </cell>
          <cell r="K1444" t="str">
            <v>T146</v>
          </cell>
          <cell r="L1444" t="str">
            <v>2249</v>
          </cell>
          <cell r="M1444" t="str">
            <v>CENTURYTEL OF MONTANA, INC.</v>
          </cell>
          <cell r="N1444" t="str">
            <v>KLSLMT</v>
          </cell>
          <cell r="O1444" t="str">
            <v>HUNGRY HORSE</v>
          </cell>
          <cell r="P1444" t="str">
            <v>HUNGRYHORS</v>
          </cell>
          <cell r="R1444" t="str">
            <v>CT</v>
          </cell>
          <cell r="S1444" t="str">
            <v>WEST</v>
          </cell>
          <cell r="T1444" t="str">
            <v>BRIAN STADING</v>
          </cell>
          <cell r="U1444" t="str">
            <v>CenturyTel of Montana, Inc.</v>
          </cell>
          <cell r="V1444" t="str">
            <v>TUECA</v>
          </cell>
          <cell r="W1444">
            <v>2249</v>
          </cell>
          <cell r="X1444" t="str">
            <v>GREAT FALLS MT</v>
          </cell>
          <cell r="Y1444">
            <v>6011</v>
          </cell>
          <cell r="Z1444">
            <v>7713</v>
          </cell>
          <cell r="AA1444">
            <v>0</v>
          </cell>
          <cell r="AB1444">
            <v>2</v>
          </cell>
          <cell r="AC1444">
            <v>48.385334704589425</v>
          </cell>
          <cell r="AD1444">
            <v>-114.04598569161644</v>
          </cell>
          <cell r="AE1444" t="str">
            <v>8976 HWY 2 E</v>
          </cell>
          <cell r="AF1444" t="str">
            <v>HUNGRY HORSE</v>
          </cell>
          <cell r="AG1444" t="str">
            <v>59919</v>
          </cell>
          <cell r="AH1444">
            <v>0</v>
          </cell>
          <cell r="AI1444" t="str">
            <v>X</v>
          </cell>
          <cell r="AJ1444" t="str">
            <v>-</v>
          </cell>
          <cell r="AK1444" t="str">
            <v>X</v>
          </cell>
        </row>
        <row r="1445">
          <cell r="A1445" t="str">
            <v>HNNGMNHE</v>
          </cell>
          <cell r="B1445" t="str">
            <v>MN</v>
          </cell>
          <cell r="C1445" t="str">
            <v>MN</v>
          </cell>
          <cell r="D1445" t="str">
            <v>HENNING</v>
          </cell>
          <cell r="E1445" t="str">
            <v>HNNGMNHERS5</v>
          </cell>
          <cell r="F1445">
            <v>636</v>
          </cell>
          <cell r="G1445" t="str">
            <v>218583</v>
          </cell>
          <cell r="H1445">
            <v>4948</v>
          </cell>
          <cell r="I1445">
            <v>5645</v>
          </cell>
          <cell r="J1445">
            <v>4948</v>
          </cell>
          <cell r="K1445" t="str">
            <v>T600</v>
          </cell>
          <cell r="L1445" t="str">
            <v>9631</v>
          </cell>
          <cell r="M1445" t="str">
            <v>QWEST CORPORATION</v>
          </cell>
          <cell r="N1445" t="str">
            <v>HNNGMNHE</v>
          </cell>
          <cell r="O1445" t="str">
            <v>HENNING</v>
          </cell>
          <cell r="P1445" t="str">
            <v>HENNING</v>
          </cell>
          <cell r="R1445" t="str">
            <v>Q</v>
          </cell>
          <cell r="S1445" t="str">
            <v>MIDWEST</v>
          </cell>
          <cell r="T1445" t="str">
            <v>DUANE RING</v>
          </cell>
          <cell r="U1445" t="str">
            <v>QWEST CORPORATION</v>
          </cell>
          <cell r="V1445" t="e">
            <v>#N/A</v>
          </cell>
          <cell r="W1445" t="e">
            <v>#N/A</v>
          </cell>
          <cell r="X1445" t="e">
            <v>#N/A</v>
          </cell>
          <cell r="Y1445" t="e">
            <v>#N/A</v>
          </cell>
          <cell r="Z1445" t="e">
            <v>#N/A</v>
          </cell>
          <cell r="AA1445" t="e">
            <v>#N/A</v>
          </cell>
          <cell r="AB1445" t="e">
            <v>#N/A</v>
          </cell>
          <cell r="AC1445">
            <v>46.322001</v>
          </cell>
          <cell r="AD1445">
            <v>-95.447306999999995</v>
          </cell>
          <cell r="AE1445" t="e">
            <v>#N/A</v>
          </cell>
          <cell r="AF1445" t="e">
            <v>#N/A</v>
          </cell>
          <cell r="AG1445" t="e">
            <v>#N/A</v>
          </cell>
          <cell r="AH1445" t="e">
            <v>#N/A</v>
          </cell>
          <cell r="AI1445" t="e">
            <v>#N/A</v>
          </cell>
          <cell r="AJ1445" t="e">
            <v>#N/A</v>
          </cell>
          <cell r="AK1445" t="e">
            <v>#N/A</v>
          </cell>
        </row>
        <row r="1446">
          <cell r="A1446" t="str">
            <v>HNORMIXI</v>
          </cell>
          <cell r="B1446" t="str">
            <v>MI</v>
          </cell>
          <cell r="C1446" t="str">
            <v>MI</v>
          </cell>
          <cell r="D1446" t="str">
            <v>HONOR</v>
          </cell>
          <cell r="E1446" t="str">
            <v>HNORMIXIRS1</v>
          </cell>
          <cell r="F1446">
            <v>348</v>
          </cell>
          <cell r="G1446" t="str">
            <v>231325</v>
          </cell>
          <cell r="H1446">
            <v>3493</v>
          </cell>
          <cell r="I1446">
            <v>5335</v>
          </cell>
          <cell r="J1446">
            <v>3493</v>
          </cell>
          <cell r="K1446" t="str">
            <v>T100</v>
          </cell>
          <cell r="L1446" t="str">
            <v>0702</v>
          </cell>
          <cell r="M1446" t="str">
            <v>CENTURY TEL CO NORTHERN MICHIGAN</v>
          </cell>
          <cell r="N1446" t="str">
            <v>HNORMI</v>
          </cell>
          <cell r="O1446" t="str">
            <v>HONOR</v>
          </cell>
          <cell r="P1446" t="str">
            <v>HONOR</v>
          </cell>
          <cell r="R1446" t="str">
            <v>CT</v>
          </cell>
          <cell r="S1446" t="str">
            <v>MIDWEST</v>
          </cell>
          <cell r="T1446" t="str">
            <v>DUANE RING</v>
          </cell>
          <cell r="U1446" t="str">
            <v>CenturyTel of Michigan, Inc.</v>
          </cell>
          <cell r="V1446" t="str">
            <v>CenturyTel FCC #1</v>
          </cell>
          <cell r="W1446">
            <v>702</v>
          </cell>
          <cell r="X1446" t="str">
            <v>GRAND RAPIDS MI</v>
          </cell>
          <cell r="Y1446">
            <v>5335</v>
          </cell>
          <cell r="Z1446">
            <v>3493</v>
          </cell>
          <cell r="AA1446">
            <v>0</v>
          </cell>
          <cell r="AB1446">
            <v>0</v>
          </cell>
          <cell r="AC1446">
            <v>44.666625829024476</v>
          </cell>
          <cell r="AD1446">
            <v>-86.026701318712412</v>
          </cell>
          <cell r="AE1446" t="str">
            <v>10695 MAIN ST</v>
          </cell>
          <cell r="AF1446" t="str">
            <v>HONOR</v>
          </cell>
          <cell r="AG1446" t="str">
            <v>49640</v>
          </cell>
          <cell r="AH1446">
            <v>0</v>
          </cell>
          <cell r="AI1446" t="str">
            <v>X</v>
          </cell>
          <cell r="AJ1446" t="str">
            <v>-</v>
          </cell>
          <cell r="AK1446" t="str">
            <v>X</v>
          </cell>
        </row>
        <row r="1447">
          <cell r="A1447" t="str">
            <v>HNRTMOXA</v>
          </cell>
          <cell r="B1447" t="str">
            <v>MO</v>
          </cell>
          <cell r="C1447" t="str">
            <v>MO</v>
          </cell>
          <cell r="D1447" t="str">
            <v>HENRIETTA</v>
          </cell>
          <cell r="E1447" t="str">
            <v>HNRTMOXARS0</v>
          </cell>
          <cell r="F1447">
            <v>524</v>
          </cell>
          <cell r="G1447" t="str">
            <v>816290</v>
          </cell>
          <cell r="H1447">
            <v>4114</v>
          </cell>
          <cell r="I1447">
            <v>6957</v>
          </cell>
          <cell r="J1447">
            <v>4114</v>
          </cell>
          <cell r="K1447" t="str">
            <v>T867</v>
          </cell>
          <cell r="L1447" t="str">
            <v>1811</v>
          </cell>
          <cell r="M1447" t="str">
            <v>EMBARQ MISSOURI, INC. - MO</v>
          </cell>
          <cell r="N1447" t="str">
            <v>HNRTMO</v>
          </cell>
          <cell r="O1447" t="str">
            <v>HENRIETTA</v>
          </cell>
          <cell r="P1447" t="str">
            <v>HENRIETTA</v>
          </cell>
          <cell r="R1447" t="str">
            <v>EQ</v>
          </cell>
          <cell r="S1447" t="str">
            <v>MIDWEST</v>
          </cell>
          <cell r="T1447" t="str">
            <v>DUANE RING</v>
          </cell>
          <cell r="U1447" t="str">
            <v>EMBARQ MISSOURI, INC. - MO</v>
          </cell>
          <cell r="V1447" t="e">
            <v>#N/A</v>
          </cell>
          <cell r="W1447" t="e">
            <v>#N/A</v>
          </cell>
          <cell r="X1447" t="e">
            <v>#N/A</v>
          </cell>
          <cell r="Y1447" t="e">
            <v>#N/A</v>
          </cell>
          <cell r="Z1447" t="e">
            <v>#N/A</v>
          </cell>
          <cell r="AA1447" t="e">
            <v>#N/A</v>
          </cell>
          <cell r="AB1447" t="e">
            <v>#N/A</v>
          </cell>
          <cell r="AC1447">
            <v>39.23462</v>
          </cell>
          <cell r="AD1447">
            <v>-93.935845</v>
          </cell>
          <cell r="AE1447" t="e">
            <v>#N/A</v>
          </cell>
          <cell r="AF1447" t="e">
            <v>#N/A</v>
          </cell>
          <cell r="AG1447" t="e">
            <v>#N/A</v>
          </cell>
          <cell r="AH1447" t="e">
            <v>#N/A</v>
          </cell>
          <cell r="AI1447" t="e">
            <v>#N/A</v>
          </cell>
          <cell r="AJ1447" t="e">
            <v>#N/A</v>
          </cell>
          <cell r="AK1447" t="e">
            <v>#N/A</v>
          </cell>
        </row>
        <row r="1448">
          <cell r="A1448" t="str">
            <v>HNSNARXA</v>
          </cell>
          <cell r="B1448" t="str">
            <v>AR</v>
          </cell>
          <cell r="C1448" t="str">
            <v>AR</v>
          </cell>
          <cell r="D1448" t="str">
            <v>HENDERSON</v>
          </cell>
          <cell r="E1448" t="str">
            <v>HNSNARXARS1</v>
          </cell>
          <cell r="F1448">
            <v>528</v>
          </cell>
          <cell r="G1448" t="str">
            <v>870488</v>
          </cell>
          <cell r="H1448">
            <v>3591</v>
          </cell>
          <cell r="I1448">
            <v>7398</v>
          </cell>
          <cell r="J1448">
            <v>3591</v>
          </cell>
          <cell r="K1448" t="str">
            <v>T039</v>
          </cell>
          <cell r="L1448" t="str">
            <v>1711</v>
          </cell>
          <cell r="M1448" t="str">
            <v>CENTURYTEL OF MOUNTAIN HOME, INC.</v>
          </cell>
          <cell r="N1448" t="str">
            <v>HNSNAR</v>
          </cell>
          <cell r="O1448" t="str">
            <v>HENDERSON</v>
          </cell>
          <cell r="P1448" t="str">
            <v>HENDERSON</v>
          </cell>
          <cell r="R1448" t="str">
            <v>CT</v>
          </cell>
          <cell r="S1448" t="str">
            <v>EAST</v>
          </cell>
          <cell r="T1448" t="str">
            <v>KEVIN MCCARTER</v>
          </cell>
          <cell r="U1448" t="str">
            <v>CenturyTel of Mountain Home, Inc.</v>
          </cell>
          <cell r="V1448" t="str">
            <v>CenturyTel FCC # 7</v>
          </cell>
          <cell r="W1448">
            <v>1711</v>
          </cell>
          <cell r="X1448" t="str">
            <v>LITTLE ROCK ARKANSAS</v>
          </cell>
          <cell r="Y1448">
            <v>7398</v>
          </cell>
          <cell r="Z1448">
            <v>3591</v>
          </cell>
          <cell r="AA1448">
            <v>0</v>
          </cell>
          <cell r="AB1448">
            <v>0</v>
          </cell>
          <cell r="AC1448">
            <v>36.377042385575152</v>
          </cell>
          <cell r="AD1448">
            <v>-92.234344505527503</v>
          </cell>
          <cell r="AE1448" t="str">
            <v>HWY 62</v>
          </cell>
          <cell r="AF1448" t="str">
            <v>HENDERSON</v>
          </cell>
          <cell r="AG1448" t="str">
            <v>72544</v>
          </cell>
          <cell r="AH1448">
            <v>0</v>
          </cell>
          <cell r="AI1448" t="str">
            <v>X</v>
          </cell>
          <cell r="AJ1448" t="str">
            <v>-</v>
          </cell>
          <cell r="AK1448" t="str">
            <v>X</v>
          </cell>
        </row>
        <row r="1449">
          <cell r="A1449" t="str">
            <v>HNSNLAXA</v>
          </cell>
          <cell r="B1449" t="str">
            <v>LA</v>
          </cell>
          <cell r="C1449" t="str">
            <v>LA</v>
          </cell>
          <cell r="D1449" t="str">
            <v>HENDERSON</v>
          </cell>
          <cell r="E1449" t="str">
            <v>HNSNLAXARS1</v>
          </cell>
          <cell r="F1449">
            <v>488</v>
          </cell>
          <cell r="G1449" t="str">
            <v>337228</v>
          </cell>
          <cell r="H1449">
            <v>2964</v>
          </cell>
          <cell r="I1449">
            <v>8551</v>
          </cell>
          <cell r="J1449">
            <v>2964</v>
          </cell>
          <cell r="K1449" t="str">
            <v>T051</v>
          </cell>
          <cell r="L1449" t="str">
            <v>0424</v>
          </cell>
          <cell r="M1449" t="str">
            <v>CENTURYTEL SE LOUISIANA LLC</v>
          </cell>
          <cell r="N1449" t="str">
            <v>HNSNLA</v>
          </cell>
          <cell r="O1449" t="str">
            <v>HENDERSON</v>
          </cell>
          <cell r="P1449" t="str">
            <v>HENDERSON</v>
          </cell>
          <cell r="R1449" t="str">
            <v>CT</v>
          </cell>
          <cell r="S1449" t="str">
            <v>EAST</v>
          </cell>
          <cell r="T1449" t="str">
            <v>KEVIN MCCARTER</v>
          </cell>
          <cell r="U1449" t="str">
            <v>CenturyTel of Southeast Louisiana, LLC</v>
          </cell>
          <cell r="V1449" t="str">
            <v>CenturyTel FCC # 7</v>
          </cell>
          <cell r="W1449">
            <v>424</v>
          </cell>
          <cell r="X1449" t="str">
            <v>LAFAYETTE LOUISIANA</v>
          </cell>
          <cell r="Y1449">
            <v>8551</v>
          </cell>
          <cell r="Z1449">
            <v>2964</v>
          </cell>
          <cell r="AA1449">
            <v>0</v>
          </cell>
          <cell r="AB1449">
            <v>0</v>
          </cell>
          <cell r="AC1449">
            <v>30.31376172828654</v>
          </cell>
          <cell r="AD1449">
            <v>-91.782541002931396</v>
          </cell>
          <cell r="AE1449" t="str">
            <v>1019 HAYES ST</v>
          </cell>
          <cell r="AF1449" t="str">
            <v>HENDERSON</v>
          </cell>
          <cell r="AG1449" t="str">
            <v>70517</v>
          </cell>
          <cell r="AH1449">
            <v>0</v>
          </cell>
          <cell r="AI1449" t="str">
            <v>X</v>
          </cell>
          <cell r="AJ1449" t="str">
            <v>-</v>
          </cell>
          <cell r="AK1449" t="str">
            <v>X</v>
          </cell>
        </row>
        <row r="1450">
          <cell r="A1450" t="str">
            <v>HNSNNCXA</v>
          </cell>
          <cell r="B1450" t="str">
            <v>NC</v>
          </cell>
          <cell r="C1450" t="str">
            <v>NC</v>
          </cell>
          <cell r="D1450" t="str">
            <v>HENDERSON</v>
          </cell>
          <cell r="E1450" t="str">
            <v>HNSNNCXA43A</v>
          </cell>
          <cell r="F1450">
            <v>951</v>
          </cell>
          <cell r="G1450" t="str">
            <v>252430</v>
          </cell>
          <cell r="H1450">
            <v>1465</v>
          </cell>
          <cell r="I1450">
            <v>6221</v>
          </cell>
          <cell r="J1450">
            <v>1465</v>
          </cell>
          <cell r="K1450" t="str">
            <v>T861</v>
          </cell>
          <cell r="L1450" t="str">
            <v>0470</v>
          </cell>
          <cell r="M1450" t="str">
            <v>CAROLINA TEL AND TEL CO., LLC</v>
          </cell>
          <cell r="N1450" t="str">
            <v>HNSNNC</v>
          </cell>
          <cell r="O1450" t="str">
            <v>HENDERSON</v>
          </cell>
          <cell r="P1450" t="str">
            <v>HENDERSON</v>
          </cell>
          <cell r="R1450" t="str">
            <v>EQ</v>
          </cell>
          <cell r="S1450" t="str">
            <v>EAST</v>
          </cell>
          <cell r="T1450" t="str">
            <v>KEVIN MCCARTER</v>
          </cell>
          <cell r="U1450" t="str">
            <v>CAROLINA TEL AND TEL CO., LLC</v>
          </cell>
          <cell r="V1450" t="e">
            <v>#N/A</v>
          </cell>
          <cell r="W1450" t="e">
            <v>#N/A</v>
          </cell>
          <cell r="X1450" t="e">
            <v>#N/A</v>
          </cell>
          <cell r="Y1450" t="e">
            <v>#N/A</v>
          </cell>
          <cell r="Z1450" t="e">
            <v>#N/A</v>
          </cell>
          <cell r="AA1450" t="e">
            <v>#N/A</v>
          </cell>
          <cell r="AB1450" t="e">
            <v>#N/A</v>
          </cell>
          <cell r="AC1450">
            <v>36.327249999999999</v>
          </cell>
          <cell r="AD1450">
            <v>-78.407376999999997</v>
          </cell>
          <cell r="AE1450" t="e">
            <v>#N/A</v>
          </cell>
          <cell r="AF1450" t="e">
            <v>#N/A</v>
          </cell>
          <cell r="AG1450" t="e">
            <v>#N/A</v>
          </cell>
          <cell r="AH1450" t="e">
            <v>#N/A</v>
          </cell>
          <cell r="AI1450" t="e">
            <v>#N/A</v>
          </cell>
          <cell r="AJ1450" t="e">
            <v>#N/A</v>
          </cell>
          <cell r="AK1450" t="e">
            <v>#N/A</v>
          </cell>
        </row>
        <row r="1451">
          <cell r="A1451" t="str">
            <v>HNSNNVXF</v>
          </cell>
          <cell r="B1451" t="str">
            <v>NV</v>
          </cell>
          <cell r="C1451" t="str">
            <v>NV</v>
          </cell>
          <cell r="D1451" t="str">
            <v>HENDERSON</v>
          </cell>
          <cell r="E1451" t="str">
            <v>HNSNNVXFDS0</v>
          </cell>
          <cell r="F1451">
            <v>721</v>
          </cell>
          <cell r="G1451" t="str">
            <v>702267</v>
          </cell>
          <cell r="H1451">
            <v>7378</v>
          </cell>
          <cell r="I1451">
            <v>8689</v>
          </cell>
          <cell r="J1451">
            <v>7378</v>
          </cell>
          <cell r="K1451" t="str">
            <v>T878</v>
          </cell>
          <cell r="L1451" t="str">
            <v>2348</v>
          </cell>
          <cell r="M1451" t="str">
            <v>CENTRAL TEL. CO. - NV</v>
          </cell>
          <cell r="N1451" t="str">
            <v>HNSNNV</v>
          </cell>
          <cell r="O1451" t="str">
            <v>LAS VEGAS</v>
          </cell>
          <cell r="P1451" t="str">
            <v>LAS VEGAS</v>
          </cell>
          <cell r="R1451" t="str">
            <v>EQ</v>
          </cell>
          <cell r="S1451" t="str">
            <v>WEST</v>
          </cell>
          <cell r="T1451" t="str">
            <v>BRIAN STADING</v>
          </cell>
          <cell r="U1451" t="str">
            <v>CENTRAL TEL. CO. - NV</v>
          </cell>
          <cell r="V1451" t="e">
            <v>#N/A</v>
          </cell>
          <cell r="W1451" t="e">
            <v>#N/A</v>
          </cell>
          <cell r="X1451" t="e">
            <v>#N/A</v>
          </cell>
          <cell r="Y1451" t="e">
            <v>#N/A</v>
          </cell>
          <cell r="Z1451" t="e">
            <v>#N/A</v>
          </cell>
          <cell r="AA1451" t="e">
            <v>#N/A</v>
          </cell>
          <cell r="AB1451" t="e">
            <v>#N/A</v>
          </cell>
          <cell r="AC1451">
            <v>36.033904</v>
          </cell>
          <cell r="AD1451">
            <v>-114.98442900000001</v>
          </cell>
          <cell r="AE1451" t="e">
            <v>#N/A</v>
          </cell>
          <cell r="AF1451" t="e">
            <v>#N/A</v>
          </cell>
          <cell r="AG1451" t="e">
            <v>#N/A</v>
          </cell>
          <cell r="AH1451" t="e">
            <v>#N/A</v>
          </cell>
          <cell r="AI1451" t="e">
            <v>#N/A</v>
          </cell>
          <cell r="AJ1451" t="e">
            <v>#N/A</v>
          </cell>
          <cell r="AK1451" t="e">
            <v>#N/A</v>
          </cell>
        </row>
        <row r="1452">
          <cell r="A1452" t="str">
            <v>HNTNORXA</v>
          </cell>
          <cell r="B1452" t="str">
            <v>OR</v>
          </cell>
          <cell r="C1452" t="str">
            <v>OR</v>
          </cell>
          <cell r="D1452" t="str">
            <v>HUNTINGTON</v>
          </cell>
          <cell r="E1452" t="str">
            <v>HNTNORXARS0</v>
          </cell>
          <cell r="F1452">
            <v>672</v>
          </cell>
          <cell r="G1452" t="str">
            <v>541869</v>
          </cell>
          <cell r="H1452">
            <v>8054</v>
          </cell>
          <cell r="I1452">
            <v>6960</v>
          </cell>
          <cell r="J1452">
            <v>8054</v>
          </cell>
          <cell r="K1452" t="str">
            <v>T144</v>
          </cell>
          <cell r="L1452" t="str">
            <v>2360</v>
          </cell>
          <cell r="M1452" t="str">
            <v>CENTURYTEL OF OREGON, INC. DBA CENTURYLINK</v>
          </cell>
          <cell r="N1452" t="str">
            <v>NPWROR</v>
          </cell>
          <cell r="O1452" t="str">
            <v>HUNTINGTON</v>
          </cell>
          <cell r="P1452" t="str">
            <v>HUNTINGTON</v>
          </cell>
          <cell r="R1452" t="str">
            <v>CT</v>
          </cell>
          <cell r="S1452" t="str">
            <v>WEST</v>
          </cell>
          <cell r="T1452" t="str">
            <v>BRIAN STADING</v>
          </cell>
          <cell r="U1452" t="str">
            <v>CenturyTel of Eastern Oregon, Inc.</v>
          </cell>
          <cell r="V1452" t="str">
            <v>TUECA</v>
          </cell>
          <cell r="W1452">
            <v>2360</v>
          </cell>
          <cell r="X1452" t="str">
            <v>PORTLAND OREGON</v>
          </cell>
          <cell r="Y1452">
            <v>6960</v>
          </cell>
          <cell r="Z1452">
            <v>8054</v>
          </cell>
          <cell r="AA1452">
            <v>0</v>
          </cell>
          <cell r="AB1452">
            <v>0</v>
          </cell>
          <cell r="AC1452">
            <v>44.352708336207094</v>
          </cell>
          <cell r="AD1452">
            <v>-117.25236271820013</v>
          </cell>
          <cell r="AE1452" t="str">
            <v>HUNTINGTON OR</v>
          </cell>
          <cell r="AF1452" t="str">
            <v>HUNTINGTON</v>
          </cell>
          <cell r="AG1452" t="str">
            <v>97907</v>
          </cell>
          <cell r="AH1452">
            <v>0</v>
          </cell>
          <cell r="AI1452" t="str">
            <v>-</v>
          </cell>
          <cell r="AJ1452" t="str">
            <v>-</v>
          </cell>
          <cell r="AK1452" t="str">
            <v>X</v>
          </cell>
        </row>
        <row r="1453">
          <cell r="A1453" t="str">
            <v>HNVIOHXA</v>
          </cell>
          <cell r="B1453" t="str">
            <v>OH</v>
          </cell>
          <cell r="C1453" t="str">
            <v>OH</v>
          </cell>
          <cell r="D1453" t="str">
            <v>HUNTSVILLE</v>
          </cell>
          <cell r="E1453" t="str">
            <v>HNVIOHXARS2</v>
          </cell>
          <cell r="F1453">
            <v>923</v>
          </cell>
          <cell r="G1453" t="str">
            <v>937686</v>
          </cell>
          <cell r="H1453">
            <v>2724</v>
          </cell>
          <cell r="I1453">
            <v>5951</v>
          </cell>
          <cell r="J1453">
            <v>2724</v>
          </cell>
          <cell r="K1453" t="str">
            <v>T855</v>
          </cell>
          <cell r="L1453" t="str">
            <v>0661</v>
          </cell>
          <cell r="M1453" t="str">
            <v>UNITED TEL. CO. OF OHIO</v>
          </cell>
          <cell r="N1453" t="str">
            <v>HNVIOH</v>
          </cell>
          <cell r="O1453" t="str">
            <v>HUNTSVILLE</v>
          </cell>
          <cell r="P1453" t="str">
            <v>HUNTSVILLE</v>
          </cell>
          <cell r="R1453" t="str">
            <v>EQ</v>
          </cell>
          <cell r="S1453" t="str">
            <v>MIDWEST</v>
          </cell>
          <cell r="T1453" t="str">
            <v>DUANE RING</v>
          </cell>
          <cell r="U1453" t="str">
            <v>UNITED TEL. CO. OF OHIO</v>
          </cell>
          <cell r="V1453" t="e">
            <v>#N/A</v>
          </cell>
          <cell r="W1453" t="e">
            <v>#N/A</v>
          </cell>
          <cell r="X1453" t="e">
            <v>#N/A</v>
          </cell>
          <cell r="Y1453" t="e">
            <v>#N/A</v>
          </cell>
          <cell r="Z1453" t="e">
            <v>#N/A</v>
          </cell>
          <cell r="AA1453" t="e">
            <v>#N/A</v>
          </cell>
          <cell r="AB1453" t="e">
            <v>#N/A</v>
          </cell>
          <cell r="AC1453">
            <v>40.442788999999998</v>
          </cell>
          <cell r="AD1453">
            <v>-83.805459999999997</v>
          </cell>
          <cell r="AE1453" t="e">
            <v>#N/A</v>
          </cell>
          <cell r="AF1453" t="e">
            <v>#N/A</v>
          </cell>
          <cell r="AG1453" t="e">
            <v>#N/A</v>
          </cell>
          <cell r="AH1453" t="e">
            <v>#N/A</v>
          </cell>
          <cell r="AI1453" t="e">
            <v>#N/A</v>
          </cell>
          <cell r="AJ1453" t="e">
            <v>#N/A</v>
          </cell>
          <cell r="AK1453" t="e">
            <v>#N/A</v>
          </cell>
        </row>
        <row r="1454">
          <cell r="A1454" t="str">
            <v>HNVIUTMA</v>
          </cell>
          <cell r="B1454" t="str">
            <v>UT</v>
          </cell>
          <cell r="C1454" t="str">
            <v>UT</v>
          </cell>
          <cell r="D1454" t="str">
            <v>HUNTSVILLE</v>
          </cell>
          <cell r="E1454" t="str">
            <v>HNVIUTMARS1</v>
          </cell>
          <cell r="F1454">
            <v>660</v>
          </cell>
          <cell r="G1454" t="str">
            <v>801745</v>
          </cell>
          <cell r="H1454">
            <v>7070</v>
          </cell>
          <cell r="I1454">
            <v>7465</v>
          </cell>
          <cell r="J1454">
            <v>7070</v>
          </cell>
          <cell r="K1454" t="str">
            <v>T600</v>
          </cell>
          <cell r="L1454" t="str">
            <v>9636</v>
          </cell>
          <cell r="M1454" t="str">
            <v>QWEST CORPORATION</v>
          </cell>
          <cell r="N1454" t="str">
            <v>HNVIUTMA</v>
          </cell>
          <cell r="O1454" t="str">
            <v>OGDEN</v>
          </cell>
          <cell r="P1454" t="str">
            <v>OGDEN</v>
          </cell>
          <cell r="R1454" t="str">
            <v>Q</v>
          </cell>
          <cell r="S1454" t="str">
            <v>WEST</v>
          </cell>
          <cell r="T1454" t="str">
            <v>BRIAN STADING</v>
          </cell>
          <cell r="U1454" t="str">
            <v>QWEST CORPORATION</v>
          </cell>
          <cell r="V1454" t="e">
            <v>#N/A</v>
          </cell>
          <cell r="W1454" t="e">
            <v>#N/A</v>
          </cell>
          <cell r="X1454" t="e">
            <v>#N/A</v>
          </cell>
          <cell r="Y1454" t="e">
            <v>#N/A</v>
          </cell>
          <cell r="Z1454" t="e">
            <v>#N/A</v>
          </cell>
          <cell r="AA1454" t="e">
            <v>#N/A</v>
          </cell>
          <cell r="AB1454" t="e">
            <v>#N/A</v>
          </cell>
          <cell r="AC1454">
            <v>41.261665000000001</v>
          </cell>
          <cell r="AD1454">
            <v>-111.769997</v>
          </cell>
          <cell r="AE1454" t="e">
            <v>#N/A</v>
          </cell>
          <cell r="AF1454" t="e">
            <v>#N/A</v>
          </cell>
          <cell r="AG1454" t="e">
            <v>#N/A</v>
          </cell>
          <cell r="AH1454" t="e">
            <v>#N/A</v>
          </cell>
          <cell r="AI1454" t="e">
            <v>#N/A</v>
          </cell>
          <cell r="AJ1454" t="e">
            <v>#N/A</v>
          </cell>
          <cell r="AK1454" t="e">
            <v>#N/A</v>
          </cell>
        </row>
        <row r="1455">
          <cell r="A1455" t="str">
            <v>HNVLGAXA</v>
          </cell>
          <cell r="B1455" t="str">
            <v>GA</v>
          </cell>
          <cell r="C1455" t="str">
            <v>GA</v>
          </cell>
          <cell r="D1455" t="str">
            <v>HINESVILLE</v>
          </cell>
          <cell r="E1455" t="str">
            <v>HNVLGAXA87A</v>
          </cell>
          <cell r="F1455">
            <v>440</v>
          </cell>
          <cell r="G1455" t="str">
            <v>912368</v>
          </cell>
          <cell r="H1455">
            <v>1433</v>
          </cell>
          <cell r="I1455">
            <v>7359</v>
          </cell>
          <cell r="J1455">
            <v>1433</v>
          </cell>
          <cell r="K1455" t="str">
            <v>T822</v>
          </cell>
          <cell r="L1455" t="str">
            <v>0356</v>
          </cell>
          <cell r="M1455" t="str">
            <v>COASTAL UTILITIES, INC.</v>
          </cell>
          <cell r="N1455" t="str">
            <v>HNVLGA</v>
          </cell>
          <cell r="O1455" t="str">
            <v>HINESVILLE</v>
          </cell>
          <cell r="P1455" t="str">
            <v>HINESVILLE</v>
          </cell>
          <cell r="R1455" t="str">
            <v>CT</v>
          </cell>
          <cell r="S1455" t="str">
            <v>EAST</v>
          </cell>
          <cell r="T1455" t="str">
            <v>KEVIN MCCARTER</v>
          </cell>
          <cell r="U1455" t="str">
            <v>Coastal Utilities, Inc.</v>
          </cell>
          <cell r="V1455" t="str">
            <v>Madison River Tel FCC #1 Sect 19</v>
          </cell>
          <cell r="W1455">
            <v>356</v>
          </cell>
          <cell r="X1455" t="str">
            <v>SAVANNAH GEORGIA</v>
          </cell>
          <cell r="Y1455">
            <v>7359</v>
          </cell>
          <cell r="Z1455">
            <v>1433</v>
          </cell>
          <cell r="AA1455">
            <v>0</v>
          </cell>
          <cell r="AB1455">
            <v>0</v>
          </cell>
          <cell r="AC1455">
            <v>31.83970589848515</v>
          </cell>
          <cell r="AD1455">
            <v>-81.59623707062002</v>
          </cell>
          <cell r="AE1455" t="str">
            <v>100 RYON AVE</v>
          </cell>
          <cell r="AF1455" t="str">
            <v>HINESVILLE</v>
          </cell>
          <cell r="AG1455" t="str">
            <v>31313</v>
          </cell>
          <cell r="AH1455">
            <v>0</v>
          </cell>
          <cell r="AI1455" t="str">
            <v>-</v>
          </cell>
          <cell r="AJ1455" t="str">
            <v>-</v>
          </cell>
          <cell r="AK1455" t="str">
            <v>-</v>
          </cell>
        </row>
        <row r="1456">
          <cell r="A1456" t="str">
            <v>HNVLMOXA</v>
          </cell>
          <cell r="B1456" t="str">
            <v>MO</v>
          </cell>
          <cell r="C1456" t="str">
            <v>MO</v>
          </cell>
          <cell r="D1456" t="str">
            <v>HARRISONVILLE</v>
          </cell>
          <cell r="E1456" t="str">
            <v>HNVLMOXARS0</v>
          </cell>
          <cell r="F1456">
            <v>524</v>
          </cell>
          <cell r="G1456" t="str">
            <v>816380</v>
          </cell>
          <cell r="H1456">
            <v>4127</v>
          </cell>
          <cell r="I1456">
            <v>7100</v>
          </cell>
          <cell r="J1456">
            <v>4127</v>
          </cell>
          <cell r="K1456" t="str">
            <v>T867</v>
          </cell>
          <cell r="L1456" t="str">
            <v>1811</v>
          </cell>
          <cell r="M1456" t="str">
            <v>EMBARQ MISSOURI, INC. - MO</v>
          </cell>
          <cell r="N1456" t="str">
            <v>HNVLMO</v>
          </cell>
          <cell r="O1456" t="str">
            <v>HARRISONVILLE</v>
          </cell>
          <cell r="P1456" t="str">
            <v>HARRISONVL</v>
          </cell>
          <cell r="R1456" t="str">
            <v>EQ</v>
          </cell>
          <cell r="S1456" t="str">
            <v>MIDWEST</v>
          </cell>
          <cell r="T1456" t="str">
            <v>DUANE RING</v>
          </cell>
          <cell r="U1456" t="str">
            <v>EMBARQ MISSOURI, INC. - MO</v>
          </cell>
          <cell r="V1456" t="e">
            <v>#N/A</v>
          </cell>
          <cell r="W1456" t="e">
            <v>#N/A</v>
          </cell>
          <cell r="X1456" t="e">
            <v>#N/A</v>
          </cell>
          <cell r="Y1456" t="e">
            <v>#N/A</v>
          </cell>
          <cell r="Z1456" t="e">
            <v>#N/A</v>
          </cell>
          <cell r="AA1456" t="e">
            <v>#N/A</v>
          </cell>
          <cell r="AB1456" t="e">
            <v>#N/A</v>
          </cell>
          <cell r="AC1456">
            <v>38.654702999999998</v>
          </cell>
          <cell r="AD1456">
            <v>-94.346827000000005</v>
          </cell>
          <cell r="AE1456" t="e">
            <v>#N/A</v>
          </cell>
          <cell r="AF1456" t="e">
            <v>#N/A</v>
          </cell>
          <cell r="AG1456" t="e">
            <v>#N/A</v>
          </cell>
          <cell r="AH1456" t="e">
            <v>#N/A</v>
          </cell>
          <cell r="AI1456" t="e">
            <v>#N/A</v>
          </cell>
          <cell r="AJ1456" t="e">
            <v>#N/A</v>
          </cell>
          <cell r="AK1456" t="e">
            <v>#N/A</v>
          </cell>
        </row>
        <row r="1457">
          <cell r="A1457" t="str">
            <v>HNVRMNHB</v>
          </cell>
          <cell r="B1457" t="str">
            <v>MN</v>
          </cell>
          <cell r="C1457" t="str">
            <v>MN</v>
          </cell>
          <cell r="D1457" t="str">
            <v>HANOVER</v>
          </cell>
          <cell r="E1457" t="str">
            <v>HNVRMNHBRS4</v>
          </cell>
          <cell r="F1457">
            <v>628</v>
          </cell>
          <cell r="G1457" t="str">
            <v>763498</v>
          </cell>
          <cell r="H1457">
            <v>4582</v>
          </cell>
          <cell r="I1457">
            <v>5763</v>
          </cell>
          <cell r="J1457">
            <v>4582</v>
          </cell>
          <cell r="K1457" t="str">
            <v>T600</v>
          </cell>
          <cell r="L1457" t="str">
            <v>9631</v>
          </cell>
          <cell r="M1457" t="str">
            <v>QWEST CORPORATION</v>
          </cell>
          <cell r="N1457" t="str">
            <v>HNVRMNHB</v>
          </cell>
          <cell r="O1457" t="str">
            <v>HANOVER</v>
          </cell>
          <cell r="P1457" t="str">
            <v>TWINCITIES</v>
          </cell>
          <cell r="R1457" t="str">
            <v>Q</v>
          </cell>
          <cell r="S1457" t="str">
            <v>MIDWEST</v>
          </cell>
          <cell r="T1457" t="str">
            <v>DUANE RING</v>
          </cell>
          <cell r="U1457" t="str">
            <v>QWEST CORPORATION</v>
          </cell>
          <cell r="V1457" t="e">
            <v>#N/A</v>
          </cell>
          <cell r="W1457" t="e">
            <v>#N/A</v>
          </cell>
          <cell r="X1457" t="e">
            <v>#N/A</v>
          </cell>
          <cell r="Y1457" t="e">
            <v>#N/A</v>
          </cell>
          <cell r="Z1457" t="e">
            <v>#N/A</v>
          </cell>
          <cell r="AA1457" t="e">
            <v>#N/A</v>
          </cell>
          <cell r="AB1457" t="e">
            <v>#N/A</v>
          </cell>
          <cell r="AC1457">
            <v>45.123519000000002</v>
          </cell>
          <cell r="AD1457">
            <v>-93.638372000000004</v>
          </cell>
          <cell r="AE1457" t="e">
            <v>#N/A</v>
          </cell>
          <cell r="AF1457" t="e">
            <v>#N/A</v>
          </cell>
          <cell r="AG1457" t="e">
            <v>#N/A</v>
          </cell>
          <cell r="AH1457" t="e">
            <v>#N/A</v>
          </cell>
          <cell r="AI1457" t="e">
            <v>#N/A</v>
          </cell>
          <cell r="AJ1457" t="e">
            <v>#N/A</v>
          </cell>
          <cell r="AK1457" t="e">
            <v>#N/A</v>
          </cell>
        </row>
        <row r="1458">
          <cell r="A1458" t="str">
            <v>HNVRPAXH</v>
          </cell>
          <cell r="B1458" t="str">
            <v>PA</v>
          </cell>
          <cell r="C1458" t="str">
            <v>PA</v>
          </cell>
          <cell r="D1458" t="str">
            <v>HANOVER</v>
          </cell>
          <cell r="E1458" t="str">
            <v>HNVRPAXHDS0</v>
          </cell>
          <cell r="F1458">
            <v>226</v>
          </cell>
          <cell r="G1458" t="str">
            <v>717316</v>
          </cell>
          <cell r="H1458">
            <v>1688</v>
          </cell>
          <cell r="I1458">
            <v>5456</v>
          </cell>
          <cell r="J1458">
            <v>1688</v>
          </cell>
          <cell r="K1458" t="str">
            <v>T856</v>
          </cell>
          <cell r="L1458" t="str">
            <v>0209</v>
          </cell>
          <cell r="M1458" t="str">
            <v>UNITED TEL CO. OF PENNSYLVANIA</v>
          </cell>
          <cell r="N1458" t="str">
            <v>HNVRPA</v>
          </cell>
          <cell r="O1458" t="str">
            <v>HANOVER</v>
          </cell>
          <cell r="P1458" t="str">
            <v>HANOVER</v>
          </cell>
          <cell r="R1458" t="str">
            <v>EQ</v>
          </cell>
          <cell r="S1458" t="str">
            <v>EAST</v>
          </cell>
          <cell r="T1458" t="str">
            <v>KEVIN MCCARTER</v>
          </cell>
          <cell r="U1458" t="str">
            <v>UNITED TEL CO. OF PENNSYLVANIA</v>
          </cell>
          <cell r="V1458" t="e">
            <v>#N/A</v>
          </cell>
          <cell r="W1458" t="e">
            <v>#N/A</v>
          </cell>
          <cell r="X1458" t="e">
            <v>#N/A</v>
          </cell>
          <cell r="Y1458" t="e">
            <v>#N/A</v>
          </cell>
          <cell r="Z1458" t="e">
            <v>#N/A</v>
          </cell>
          <cell r="AA1458" t="e">
            <v>#N/A</v>
          </cell>
          <cell r="AB1458" t="e">
            <v>#N/A</v>
          </cell>
          <cell r="AC1458">
            <v>39.798822000000001</v>
          </cell>
          <cell r="AD1458">
            <v>-76.981436000000002</v>
          </cell>
          <cell r="AE1458" t="e">
            <v>#N/A</v>
          </cell>
          <cell r="AF1458" t="e">
            <v>#N/A</v>
          </cell>
          <cell r="AG1458" t="e">
            <v>#N/A</v>
          </cell>
          <cell r="AH1458" t="e">
            <v>#N/A</v>
          </cell>
          <cell r="AI1458" t="e">
            <v>#N/A</v>
          </cell>
          <cell r="AJ1458" t="e">
            <v>#N/A</v>
          </cell>
          <cell r="AK1458" t="e">
            <v>#N/A</v>
          </cell>
        </row>
        <row r="1459">
          <cell r="A1459" t="str">
            <v>HNWLMOXA</v>
          </cell>
          <cell r="B1459" t="str">
            <v>MO</v>
          </cell>
          <cell r="C1459" t="str">
            <v>MO</v>
          </cell>
          <cell r="D1459" t="str">
            <v>HUNNEWELL</v>
          </cell>
          <cell r="E1459" t="str">
            <v>HNWLMOXARS0</v>
          </cell>
          <cell r="F1459">
            <v>520</v>
          </cell>
          <cell r="G1459" t="str">
            <v>573983</v>
          </cell>
          <cell r="H1459">
            <v>3835</v>
          </cell>
          <cell r="I1459">
            <v>6727</v>
          </cell>
          <cell r="J1459">
            <v>3835</v>
          </cell>
          <cell r="K1459" t="str">
            <v>T095</v>
          </cell>
          <cell r="L1459" t="str">
            <v>1151</v>
          </cell>
          <cell r="M1459" t="str">
            <v>SPECTRA COMMUNICATIONS GROUP LLC</v>
          </cell>
          <cell r="N1459" t="str">
            <v>HNWLMO</v>
          </cell>
          <cell r="O1459" t="str">
            <v>HUNNEWELL</v>
          </cell>
          <cell r="P1459" t="str">
            <v>HUNNEWELL</v>
          </cell>
          <cell r="R1459" t="str">
            <v>CT</v>
          </cell>
          <cell r="S1459" t="str">
            <v>MIDWEST</v>
          </cell>
          <cell r="T1459" t="str">
            <v>DUANE RING</v>
          </cell>
          <cell r="U1459" t="str">
            <v>Spectra Communications Group, LLC</v>
          </cell>
          <cell r="V1459" t="str">
            <v>CenturyTel FCC #1</v>
          </cell>
          <cell r="W1459">
            <v>1151</v>
          </cell>
          <cell r="X1459" t="str">
            <v>ST LOUIS MISSOURI</v>
          </cell>
          <cell r="Y1459">
            <v>6727</v>
          </cell>
          <cell r="Z1459">
            <v>3835</v>
          </cell>
          <cell r="AA1459">
            <v>0</v>
          </cell>
          <cell r="AB1459">
            <v>0</v>
          </cell>
          <cell r="AC1459">
            <v>39.666721979923828</v>
          </cell>
          <cell r="AD1459">
            <v>-91.862537924506455</v>
          </cell>
          <cell r="AE1459" t="str">
            <v>326 MAPLE</v>
          </cell>
          <cell r="AF1459" t="str">
            <v>HUNNEWELL</v>
          </cell>
          <cell r="AG1459" t="str">
            <v>63443</v>
          </cell>
          <cell r="AH1459">
            <v>0</v>
          </cell>
          <cell r="AI1459" t="str">
            <v>X</v>
          </cell>
          <cell r="AJ1459" t="str">
            <v>-</v>
          </cell>
          <cell r="AK1459" t="str">
            <v>X</v>
          </cell>
        </row>
        <row r="1460">
          <cell r="A1460" t="str">
            <v>HOLSMOXA</v>
          </cell>
          <cell r="B1460" t="str">
            <v>MO</v>
          </cell>
          <cell r="C1460" t="str">
            <v>MO</v>
          </cell>
          <cell r="D1460" t="str">
            <v>HOLSTEIN</v>
          </cell>
          <cell r="E1460" t="str">
            <v>HOLSMOXARS0</v>
          </cell>
          <cell r="F1460">
            <v>520</v>
          </cell>
          <cell r="G1460" t="str">
            <v>636782</v>
          </cell>
          <cell r="H1460">
            <v>3636</v>
          </cell>
          <cell r="I1460">
            <v>6875</v>
          </cell>
          <cell r="J1460">
            <v>3636</v>
          </cell>
          <cell r="K1460" t="str">
            <v>T806</v>
          </cell>
          <cell r="L1460" t="str">
            <v>9787</v>
          </cell>
          <cell r="M1460" t="str">
            <v>CENTURYTEL MISSOURI LLC (SOUTHWEST)</v>
          </cell>
          <cell r="N1460" t="str">
            <v>HOLSMO</v>
          </cell>
          <cell r="O1460" t="str">
            <v>HOLSTEIN</v>
          </cell>
          <cell r="P1460" t="str">
            <v>HOLSTEIN</v>
          </cell>
          <cell r="R1460" t="str">
            <v>CT</v>
          </cell>
          <cell r="S1460" t="str">
            <v>MIDWEST</v>
          </cell>
          <cell r="T1460" t="str">
            <v>DUANE RING</v>
          </cell>
          <cell r="U1460" t="str">
            <v>CenturyTel of Missouri, LLC</v>
          </cell>
          <cell r="V1460" t="str">
            <v>CenturyTel FCC #2 and #3</v>
          </cell>
          <cell r="W1460">
            <v>9787</v>
          </cell>
          <cell r="X1460" t="str">
            <v>ST LOUIS MISSOURI</v>
          </cell>
          <cell r="Y1460">
            <v>6875</v>
          </cell>
          <cell r="Z1460">
            <v>3636</v>
          </cell>
          <cell r="AA1460">
            <v>0</v>
          </cell>
          <cell r="AB1460">
            <v>0</v>
          </cell>
          <cell r="AC1460">
            <v>38.654058355715136</v>
          </cell>
          <cell r="AD1460">
            <v>-91.17799345924638</v>
          </cell>
          <cell r="AE1460" t="str">
            <v>1330 HIGHWAY N</v>
          </cell>
          <cell r="AF1460" t="str">
            <v>HOLSTEIN</v>
          </cell>
          <cell r="AG1460" t="str">
            <v>63357</v>
          </cell>
          <cell r="AH1460">
            <v>0</v>
          </cell>
          <cell r="AI1460" t="str">
            <v>X</v>
          </cell>
          <cell r="AJ1460" t="str">
            <v>-</v>
          </cell>
          <cell r="AK1460" t="str">
            <v>X</v>
          </cell>
        </row>
        <row r="1461">
          <cell r="A1461" t="str">
            <v>HOLTMOXA</v>
          </cell>
          <cell r="B1461" t="str">
            <v>MO</v>
          </cell>
          <cell r="C1461" t="str">
            <v>MO</v>
          </cell>
          <cell r="D1461" t="str">
            <v>HOLT</v>
          </cell>
          <cell r="E1461" t="str">
            <v>HOLTMOXARS1</v>
          </cell>
          <cell r="F1461">
            <v>524</v>
          </cell>
          <cell r="G1461" t="str">
            <v>816264</v>
          </cell>
          <cell r="H1461">
            <v>4196</v>
          </cell>
          <cell r="I1461">
            <v>6942</v>
          </cell>
          <cell r="J1461">
            <v>4196</v>
          </cell>
          <cell r="K1461" t="str">
            <v>T867</v>
          </cell>
          <cell r="L1461" t="str">
            <v>1811</v>
          </cell>
          <cell r="M1461" t="str">
            <v>EMBARQ MISSOURI, INC. - MO</v>
          </cell>
          <cell r="N1461" t="str">
            <v>HOLTMO</v>
          </cell>
          <cell r="O1461" t="str">
            <v>HOLT</v>
          </cell>
          <cell r="P1461" t="str">
            <v>HOLT</v>
          </cell>
          <cell r="R1461" t="str">
            <v>EQ</v>
          </cell>
          <cell r="S1461" t="str">
            <v>MIDWEST</v>
          </cell>
          <cell r="T1461" t="str">
            <v>DUANE RING</v>
          </cell>
          <cell r="U1461" t="str">
            <v>EMBARQ MISSOURI, INC. - MO</v>
          </cell>
          <cell r="V1461" t="e">
            <v>#N/A</v>
          </cell>
          <cell r="W1461" t="e">
            <v>#N/A</v>
          </cell>
          <cell r="X1461" t="e">
            <v>#N/A</v>
          </cell>
          <cell r="Y1461" t="e">
            <v>#N/A</v>
          </cell>
          <cell r="Z1461" t="e">
            <v>#N/A</v>
          </cell>
          <cell r="AA1461" t="e">
            <v>#N/A</v>
          </cell>
          <cell r="AB1461" t="e">
            <v>#N/A</v>
          </cell>
          <cell r="AC1461">
            <v>39.452669</v>
          </cell>
          <cell r="AD1461">
            <v>-94.342364000000003</v>
          </cell>
          <cell r="AE1461" t="e">
            <v>#N/A</v>
          </cell>
          <cell r="AF1461" t="e">
            <v>#N/A</v>
          </cell>
          <cell r="AG1461" t="e">
            <v>#N/A</v>
          </cell>
          <cell r="AH1461" t="e">
            <v>#N/A</v>
          </cell>
          <cell r="AI1461" t="e">
            <v>#N/A</v>
          </cell>
          <cell r="AJ1461" t="e">
            <v>#N/A</v>
          </cell>
          <cell r="AK1461" t="e">
            <v>#N/A</v>
          </cell>
        </row>
        <row r="1462">
          <cell r="A1462" t="str">
            <v>HOMRNENW</v>
          </cell>
          <cell r="B1462" t="str">
            <v>NE</v>
          </cell>
          <cell r="C1462" t="str">
            <v>NE</v>
          </cell>
          <cell r="D1462" t="str">
            <v>HOMER</v>
          </cell>
          <cell r="E1462" t="str">
            <v>HOMRNENWRS1</v>
          </cell>
          <cell r="F1462">
            <v>630</v>
          </cell>
          <cell r="G1462" t="str">
            <v>402698</v>
          </cell>
          <cell r="H1462">
            <v>4758</v>
          </cell>
          <cell r="I1462">
            <v>6506</v>
          </cell>
          <cell r="J1462">
            <v>4758</v>
          </cell>
          <cell r="K1462" t="str">
            <v>T600</v>
          </cell>
          <cell r="L1462" t="str">
            <v>9631</v>
          </cell>
          <cell r="M1462" t="str">
            <v>QWEST CORPORATION</v>
          </cell>
          <cell r="N1462" t="str">
            <v>HOMRNENW</v>
          </cell>
          <cell r="O1462" t="str">
            <v>HOMER</v>
          </cell>
          <cell r="P1462" t="str">
            <v>HOMER</v>
          </cell>
          <cell r="R1462" t="str">
            <v>Q</v>
          </cell>
          <cell r="S1462" t="str">
            <v>MIDWEST</v>
          </cell>
          <cell r="T1462" t="str">
            <v>DUANE RING</v>
          </cell>
          <cell r="U1462" t="str">
            <v>QWEST CORPORATION</v>
          </cell>
          <cell r="V1462" t="e">
            <v>#N/A</v>
          </cell>
          <cell r="W1462" t="e">
            <v>#N/A</v>
          </cell>
          <cell r="X1462" t="e">
            <v>#N/A</v>
          </cell>
          <cell r="Y1462" t="e">
            <v>#N/A</v>
          </cell>
          <cell r="Z1462" t="e">
            <v>#N/A</v>
          </cell>
          <cell r="AA1462" t="e">
            <v>#N/A</v>
          </cell>
          <cell r="AB1462" t="e">
            <v>#N/A</v>
          </cell>
          <cell r="AC1462">
            <v>42.320019000000002</v>
          </cell>
          <cell r="AD1462">
            <v>-96.492412000000002</v>
          </cell>
          <cell r="AE1462" t="e">
            <v>#N/A</v>
          </cell>
          <cell r="AF1462" t="e">
            <v>#N/A</v>
          </cell>
          <cell r="AG1462" t="e">
            <v>#N/A</v>
          </cell>
          <cell r="AH1462" t="e">
            <v>#N/A</v>
          </cell>
          <cell r="AI1462" t="e">
            <v>#N/A</v>
          </cell>
          <cell r="AJ1462" t="e">
            <v>#N/A</v>
          </cell>
          <cell r="AK1462" t="e">
            <v>#N/A</v>
          </cell>
        </row>
        <row r="1463">
          <cell r="A1463" t="str">
            <v>HOPEMIXI</v>
          </cell>
          <cell r="B1463" t="str">
            <v>MI</v>
          </cell>
          <cell r="C1463" t="str">
            <v>MI</v>
          </cell>
          <cell r="D1463" t="str">
            <v>HOPE</v>
          </cell>
          <cell r="E1463" t="str">
            <v>HOPEMIXIDS1</v>
          </cell>
          <cell r="F1463">
            <v>344</v>
          </cell>
          <cell r="G1463" t="str">
            <v>989689</v>
          </cell>
          <cell r="H1463">
            <v>3165</v>
          </cell>
          <cell r="I1463">
            <v>5373</v>
          </cell>
          <cell r="J1463">
            <v>3165</v>
          </cell>
          <cell r="K1463" t="str">
            <v>T100</v>
          </cell>
          <cell r="L1463" t="str">
            <v>0702</v>
          </cell>
          <cell r="M1463" t="str">
            <v>CENTURY TEL CO NORTHERN MICHIGAN</v>
          </cell>
          <cell r="N1463" t="str">
            <v>HOPEMI</v>
          </cell>
          <cell r="O1463" t="str">
            <v>HOPE</v>
          </cell>
          <cell r="P1463" t="str">
            <v>HOPE</v>
          </cell>
          <cell r="R1463" t="str">
            <v>CT</v>
          </cell>
          <cell r="S1463" t="str">
            <v>MIDWEST</v>
          </cell>
          <cell r="T1463" t="str">
            <v>DUANE RING</v>
          </cell>
          <cell r="U1463" t="str">
            <v>CenturyTel of Michigan, Inc.</v>
          </cell>
          <cell r="V1463" t="str">
            <v>CenturyTel FCC #1</v>
          </cell>
          <cell r="W1463">
            <v>702</v>
          </cell>
          <cell r="X1463" t="str">
            <v>SAGINAW MICHIGAN</v>
          </cell>
          <cell r="Y1463">
            <v>5374</v>
          </cell>
          <cell r="Z1463">
            <v>3165</v>
          </cell>
          <cell r="AA1463">
            <v>-1</v>
          </cell>
          <cell r="AB1463">
            <v>0</v>
          </cell>
          <cell r="AC1463">
            <v>43.762411409099073</v>
          </cell>
          <cell r="AD1463">
            <v>-84.338962669570435</v>
          </cell>
          <cell r="AE1463" t="str">
            <v>832 HULL ST</v>
          </cell>
          <cell r="AF1463" t="str">
            <v>HOPE</v>
          </cell>
          <cell r="AG1463" t="str">
            <v>48628</v>
          </cell>
          <cell r="AH1463">
            <v>0</v>
          </cell>
          <cell r="AI1463" t="str">
            <v>X</v>
          </cell>
          <cell r="AJ1463" t="str">
            <v>-</v>
          </cell>
          <cell r="AK1463" t="str">
            <v>-</v>
          </cell>
        </row>
        <row r="1464">
          <cell r="A1464" t="str">
            <v>HOPENJXW</v>
          </cell>
          <cell r="B1464" t="str">
            <v>NJ</v>
          </cell>
          <cell r="C1464" t="str">
            <v>NJ</v>
          </cell>
          <cell r="D1464" t="str">
            <v>HOPE</v>
          </cell>
          <cell r="E1464" t="str">
            <v>HOPENJXWRP0</v>
          </cell>
          <cell r="F1464">
            <v>224</v>
          </cell>
          <cell r="G1464" t="str">
            <v>908459</v>
          </cell>
          <cell r="H1464">
            <v>1558</v>
          </cell>
          <cell r="I1464">
            <v>5063</v>
          </cell>
          <cell r="J1464">
            <v>1558</v>
          </cell>
          <cell r="K1464" t="str">
            <v>T857</v>
          </cell>
          <cell r="L1464" t="str">
            <v>0138</v>
          </cell>
          <cell r="M1464" t="str">
            <v>UNITED TEL. CO. OF NEW JERSEY</v>
          </cell>
          <cell r="N1464" t="str">
            <v>HOPENJ</v>
          </cell>
          <cell r="O1464" t="str">
            <v>HOPE</v>
          </cell>
          <cell r="P1464" t="str">
            <v>HOPE</v>
          </cell>
          <cell r="R1464" t="str">
            <v>EQ</v>
          </cell>
          <cell r="S1464" t="str">
            <v>EAST</v>
          </cell>
          <cell r="T1464" t="str">
            <v>KEVIN MCCARTER</v>
          </cell>
          <cell r="U1464" t="str">
            <v>UNITED TEL. CO. OF NEW JERSEY</v>
          </cell>
          <cell r="V1464" t="e">
            <v>#N/A</v>
          </cell>
          <cell r="W1464" t="e">
            <v>#N/A</v>
          </cell>
          <cell r="X1464" t="e">
            <v>#N/A</v>
          </cell>
          <cell r="Y1464" t="e">
            <v>#N/A</v>
          </cell>
          <cell r="Z1464" t="e">
            <v>#N/A</v>
          </cell>
          <cell r="AA1464" t="e">
            <v>#N/A</v>
          </cell>
          <cell r="AB1464" t="e">
            <v>#N/A</v>
          </cell>
          <cell r="AC1464">
            <v>40.911287999999999</v>
          </cell>
          <cell r="AD1464">
            <v>-74.967236999999997</v>
          </cell>
          <cell r="AE1464" t="e">
            <v>#N/A</v>
          </cell>
          <cell r="AF1464" t="e">
            <v>#N/A</v>
          </cell>
          <cell r="AG1464" t="e">
            <v>#N/A</v>
          </cell>
          <cell r="AH1464" t="e">
            <v>#N/A</v>
          </cell>
          <cell r="AI1464" t="e">
            <v>#N/A</v>
          </cell>
          <cell r="AJ1464" t="e">
            <v>#N/A</v>
          </cell>
          <cell r="AK1464" t="e">
            <v>#N/A</v>
          </cell>
        </row>
        <row r="1465">
          <cell r="A1465" t="str">
            <v>HOSTMOXA</v>
          </cell>
          <cell r="B1465" t="str">
            <v>MO</v>
          </cell>
          <cell r="C1465" t="str">
            <v>MO</v>
          </cell>
          <cell r="D1465" t="str">
            <v>HOUSTONIA</v>
          </cell>
          <cell r="E1465" t="str">
            <v>HOSTMOXARS0</v>
          </cell>
          <cell r="F1465">
            <v>524</v>
          </cell>
          <cell r="G1465" t="str">
            <v>660568</v>
          </cell>
          <cell r="H1465">
            <v>3995</v>
          </cell>
          <cell r="I1465">
            <v>6983</v>
          </cell>
          <cell r="J1465">
            <v>3995</v>
          </cell>
          <cell r="K1465" t="str">
            <v>T867</v>
          </cell>
          <cell r="L1465" t="str">
            <v>1811</v>
          </cell>
          <cell r="M1465" t="str">
            <v>EMBARQ MISSOURI, INC. - MO</v>
          </cell>
          <cell r="N1465" t="str">
            <v>HOSTMO</v>
          </cell>
          <cell r="O1465" t="str">
            <v>HOUSTONIA</v>
          </cell>
          <cell r="P1465" t="str">
            <v>HOUSTONIA</v>
          </cell>
          <cell r="R1465" t="str">
            <v>EQ</v>
          </cell>
          <cell r="S1465" t="str">
            <v>MIDWEST</v>
          </cell>
          <cell r="T1465" t="str">
            <v>DUANE RING</v>
          </cell>
          <cell r="U1465" t="str">
            <v>EMBARQ MISSOURI, INC. - MO</v>
          </cell>
          <cell r="V1465" t="e">
            <v>#N/A</v>
          </cell>
          <cell r="W1465" t="e">
            <v>#N/A</v>
          </cell>
          <cell r="X1465" t="e">
            <v>#N/A</v>
          </cell>
          <cell r="Y1465" t="e">
            <v>#N/A</v>
          </cell>
          <cell r="Z1465" t="e">
            <v>#N/A</v>
          </cell>
          <cell r="AA1465" t="e">
            <v>#N/A</v>
          </cell>
          <cell r="AB1465" t="e">
            <v>#N/A</v>
          </cell>
          <cell r="AC1465">
            <v>38.898457000000001</v>
          </cell>
          <cell r="AD1465">
            <v>-93.357718000000006</v>
          </cell>
          <cell r="AE1465" t="e">
            <v>#N/A</v>
          </cell>
          <cell r="AF1465" t="e">
            <v>#N/A</v>
          </cell>
          <cell r="AG1465" t="e">
            <v>#N/A</v>
          </cell>
          <cell r="AH1465" t="e">
            <v>#N/A</v>
          </cell>
          <cell r="AI1465" t="e">
            <v>#N/A</v>
          </cell>
          <cell r="AJ1465" t="e">
            <v>#N/A</v>
          </cell>
          <cell r="AK1465" t="e">
            <v>#N/A</v>
          </cell>
        </row>
        <row r="1466">
          <cell r="A1466" t="str">
            <v>HOWEINXA</v>
          </cell>
          <cell r="B1466" t="str">
            <v>IN</v>
          </cell>
          <cell r="C1466" t="str">
            <v>IN</v>
          </cell>
          <cell r="D1466" t="str">
            <v>HOWE</v>
          </cell>
          <cell r="E1466" t="str">
            <v>HOWEINXARS1</v>
          </cell>
          <cell r="F1466">
            <v>332</v>
          </cell>
          <cell r="G1466" t="str">
            <v>260562</v>
          </cell>
          <cell r="H1466">
            <v>3093</v>
          </cell>
          <cell r="I1466">
            <v>5844</v>
          </cell>
          <cell r="J1466">
            <v>3093</v>
          </cell>
          <cell r="K1466" t="str">
            <v>T865</v>
          </cell>
          <cell r="L1466" t="str">
            <v>0832</v>
          </cell>
          <cell r="M1466" t="str">
            <v>UNITED TEL. CO. OF INDIANA, INC.</v>
          </cell>
          <cell r="N1466" t="str">
            <v>HOWEIN</v>
          </cell>
          <cell r="O1466" t="str">
            <v>HOWE</v>
          </cell>
          <cell r="P1466" t="str">
            <v>HOWE</v>
          </cell>
          <cell r="R1466" t="str">
            <v>EQ</v>
          </cell>
          <cell r="S1466" t="str">
            <v>MIDWEST</v>
          </cell>
          <cell r="T1466" t="str">
            <v>DUANE RING</v>
          </cell>
          <cell r="U1466" t="str">
            <v>UNITED TEL. CO. OF INDIANA, INC.</v>
          </cell>
          <cell r="V1466" t="e">
            <v>#N/A</v>
          </cell>
          <cell r="W1466" t="e">
            <v>#N/A</v>
          </cell>
          <cell r="X1466" t="e">
            <v>#N/A</v>
          </cell>
          <cell r="Y1466" t="e">
            <v>#N/A</v>
          </cell>
          <cell r="Z1466" t="e">
            <v>#N/A</v>
          </cell>
          <cell r="AA1466" t="e">
            <v>#N/A</v>
          </cell>
          <cell r="AB1466" t="e">
            <v>#N/A</v>
          </cell>
          <cell r="AC1466">
            <v>41.720784000000002</v>
          </cell>
          <cell r="AD1466">
            <v>-85.421626000000003</v>
          </cell>
          <cell r="AE1466" t="e">
            <v>#N/A</v>
          </cell>
          <cell r="AF1466" t="e">
            <v>#N/A</v>
          </cell>
          <cell r="AG1466" t="e">
            <v>#N/A</v>
          </cell>
          <cell r="AH1466" t="e">
            <v>#N/A</v>
          </cell>
          <cell r="AI1466" t="e">
            <v>#N/A</v>
          </cell>
          <cell r="AJ1466" t="e">
            <v>#N/A</v>
          </cell>
          <cell r="AK1466" t="e">
            <v>#N/A</v>
          </cell>
        </row>
        <row r="1467">
          <cell r="A1467" t="str">
            <v>HOWYFLXA</v>
          </cell>
          <cell r="B1467" t="str">
            <v>FL</v>
          </cell>
          <cell r="C1467" t="str">
            <v>FL</v>
          </cell>
          <cell r="D1467" t="str">
            <v>HOWEY</v>
          </cell>
          <cell r="E1467" t="str">
            <v>HOWYFLXARS0</v>
          </cell>
          <cell r="F1467">
            <v>454</v>
          </cell>
          <cell r="G1467" t="str">
            <v>325324</v>
          </cell>
          <cell r="H1467">
            <v>1116</v>
          </cell>
          <cell r="I1467">
            <v>7962</v>
          </cell>
          <cell r="J1467">
            <v>1116</v>
          </cell>
          <cell r="K1467" t="str">
            <v>T885</v>
          </cell>
          <cell r="L1467" t="str">
            <v>0341</v>
          </cell>
          <cell r="M1467" t="str">
            <v>EMBARQ FLORIDA, INC.</v>
          </cell>
          <cell r="N1467" t="str">
            <v>HOWYFL</v>
          </cell>
          <cell r="O1467" t="str">
            <v>HOWEY</v>
          </cell>
          <cell r="P1467" t="str">
            <v>HOWEYINHLS</v>
          </cell>
          <cell r="R1467" t="str">
            <v>EQ</v>
          </cell>
          <cell r="S1467" t="str">
            <v>EAST</v>
          </cell>
          <cell r="T1467" t="str">
            <v>KEVIN MCCARTER</v>
          </cell>
          <cell r="U1467" t="str">
            <v>EMBARQ FLORIDA, INC.</v>
          </cell>
          <cell r="V1467" t="e">
            <v>#N/A</v>
          </cell>
          <cell r="W1467" t="e">
            <v>#N/A</v>
          </cell>
          <cell r="X1467" t="e">
            <v>#N/A</v>
          </cell>
          <cell r="Y1467" t="e">
            <v>#N/A</v>
          </cell>
          <cell r="Z1467" t="e">
            <v>#N/A</v>
          </cell>
          <cell r="AA1467" t="e">
            <v>#N/A</v>
          </cell>
          <cell r="AB1467" t="e">
            <v>#N/A</v>
          </cell>
          <cell r="AC1467">
            <v>28.713007999999999</v>
          </cell>
          <cell r="AD1467">
            <v>-81.775030000000001</v>
          </cell>
          <cell r="AE1467" t="e">
            <v>#N/A</v>
          </cell>
          <cell r="AF1467" t="e">
            <v>#N/A</v>
          </cell>
          <cell r="AG1467" t="e">
            <v>#N/A</v>
          </cell>
          <cell r="AH1467" t="e">
            <v>#N/A</v>
          </cell>
          <cell r="AI1467" t="e">
            <v>#N/A</v>
          </cell>
          <cell r="AJ1467" t="e">
            <v>#N/A</v>
          </cell>
          <cell r="AK1467" t="e">
            <v>#N/A</v>
          </cell>
        </row>
        <row r="1468">
          <cell r="A1468" t="str">
            <v>HOYTKSXA</v>
          </cell>
          <cell r="B1468" t="str">
            <v>KS</v>
          </cell>
          <cell r="C1468" t="str">
            <v>KS</v>
          </cell>
          <cell r="D1468" t="str">
            <v>HOYT</v>
          </cell>
          <cell r="E1468" t="str">
            <v>HOYTKSXARS1</v>
          </cell>
          <cell r="F1468">
            <v>534</v>
          </cell>
          <cell r="G1468" t="str">
            <v>785986</v>
          </cell>
          <cell r="H1468">
            <v>4390</v>
          </cell>
          <cell r="I1468">
            <v>7072</v>
          </cell>
          <cell r="J1468">
            <v>4390</v>
          </cell>
          <cell r="K1468" t="str">
            <v>T871</v>
          </cell>
          <cell r="L1468" t="str">
            <v>1810</v>
          </cell>
          <cell r="M1468" t="str">
            <v>UNITED TEL OF EASTERN KANSAS</v>
          </cell>
          <cell r="N1468" t="str">
            <v>HOYTKS</v>
          </cell>
          <cell r="O1468" t="str">
            <v>HOYT</v>
          </cell>
          <cell r="P1468" t="str">
            <v>HOYT</v>
          </cell>
          <cell r="R1468" t="str">
            <v>EQ</v>
          </cell>
          <cell r="S1468" t="str">
            <v>MIDWEST</v>
          </cell>
          <cell r="T1468" t="str">
            <v>DUANE RING</v>
          </cell>
          <cell r="U1468" t="str">
            <v>UNITED TEL OF EASTERN KANSAS</v>
          </cell>
          <cell r="V1468" t="e">
            <v>#N/A</v>
          </cell>
          <cell r="W1468" t="e">
            <v>#N/A</v>
          </cell>
          <cell r="X1468" t="e">
            <v>#N/A</v>
          </cell>
          <cell r="Y1468" t="e">
            <v>#N/A</v>
          </cell>
          <cell r="Z1468" t="e">
            <v>#N/A</v>
          </cell>
          <cell r="AA1468" t="e">
            <v>#N/A</v>
          </cell>
          <cell r="AB1468" t="e">
            <v>#N/A</v>
          </cell>
          <cell r="AC1468">
            <v>39.249043</v>
          </cell>
          <cell r="AD1468">
            <v>-95.705333999999993</v>
          </cell>
          <cell r="AE1468" t="e">
            <v>#N/A</v>
          </cell>
          <cell r="AF1468" t="e">
            <v>#N/A</v>
          </cell>
          <cell r="AG1468" t="e">
            <v>#N/A</v>
          </cell>
          <cell r="AH1468" t="e">
            <v>#N/A</v>
          </cell>
          <cell r="AI1468" t="e">
            <v>#N/A</v>
          </cell>
          <cell r="AJ1468" t="e">
            <v>#N/A</v>
          </cell>
          <cell r="AK1468" t="e">
            <v>#N/A</v>
          </cell>
        </row>
        <row r="1469">
          <cell r="A1469" t="str">
            <v>HPKNMNHO</v>
          </cell>
          <cell r="B1469" t="str">
            <v>MN</v>
          </cell>
          <cell r="C1469" t="str">
            <v>MN</v>
          </cell>
          <cell r="D1469" t="str">
            <v>MPLS HOPKINS</v>
          </cell>
          <cell r="E1469" t="str">
            <v>HPKNMNHODS0</v>
          </cell>
          <cell r="F1469">
            <v>628</v>
          </cell>
          <cell r="G1469" t="str">
            <v>952238</v>
          </cell>
          <cell r="H1469">
            <v>4542</v>
          </cell>
          <cell r="I1469">
            <v>5800</v>
          </cell>
          <cell r="J1469">
            <v>4542</v>
          </cell>
          <cell r="K1469" t="str">
            <v>T600</v>
          </cell>
          <cell r="L1469" t="str">
            <v>9631</v>
          </cell>
          <cell r="M1469" t="str">
            <v>QWEST CORPORATION</v>
          </cell>
          <cell r="N1469" t="str">
            <v>HPKNMNHO</v>
          </cell>
          <cell r="O1469" t="str">
            <v>MINNEAPOLIS</v>
          </cell>
          <cell r="P1469" t="str">
            <v>TWINCITIES</v>
          </cell>
          <cell r="R1469" t="str">
            <v>Q</v>
          </cell>
          <cell r="S1469" t="str">
            <v>MIDWEST</v>
          </cell>
          <cell r="T1469" t="str">
            <v>DUANE RING</v>
          </cell>
          <cell r="U1469" t="str">
            <v>QWEST CORPORATION</v>
          </cell>
          <cell r="V1469" t="e">
            <v>#N/A</v>
          </cell>
          <cell r="W1469" t="e">
            <v>#N/A</v>
          </cell>
          <cell r="X1469" t="e">
            <v>#N/A</v>
          </cell>
          <cell r="Y1469" t="e">
            <v>#N/A</v>
          </cell>
          <cell r="Z1469" t="e">
            <v>#N/A</v>
          </cell>
          <cell r="AA1469" t="e">
            <v>#N/A</v>
          </cell>
          <cell r="AB1469" t="e">
            <v>#N/A</v>
          </cell>
          <cell r="AC1469">
            <v>44.924999</v>
          </cell>
          <cell r="AD1469">
            <v>-93.413612000000001</v>
          </cell>
          <cell r="AE1469" t="e">
            <v>#N/A</v>
          </cell>
          <cell r="AF1469" t="e">
            <v>#N/A</v>
          </cell>
          <cell r="AG1469" t="e">
            <v>#N/A</v>
          </cell>
          <cell r="AH1469" t="e">
            <v>#N/A</v>
          </cell>
          <cell r="AI1469" t="e">
            <v>#N/A</v>
          </cell>
          <cell r="AJ1469" t="e">
            <v>#N/A</v>
          </cell>
          <cell r="AK1469" t="e">
            <v>#N/A</v>
          </cell>
        </row>
        <row r="1470">
          <cell r="A1470" t="str">
            <v>HPKNMOXA</v>
          </cell>
          <cell r="B1470" t="str">
            <v>MO</v>
          </cell>
          <cell r="C1470" t="str">
            <v>MO/IA</v>
          </cell>
          <cell r="D1470" t="str">
            <v>HOPKINS</v>
          </cell>
          <cell r="E1470" t="str">
            <v>HPKNMOXARS0</v>
          </cell>
          <cell r="F1470">
            <v>524</v>
          </cell>
          <cell r="G1470" t="str">
            <v>660778</v>
          </cell>
          <cell r="H1470">
            <v>4364</v>
          </cell>
          <cell r="I1470">
            <v>6756</v>
          </cell>
          <cell r="J1470">
            <v>4364</v>
          </cell>
          <cell r="K1470" t="str">
            <v>T867</v>
          </cell>
          <cell r="L1470" t="str">
            <v>1811</v>
          </cell>
          <cell r="M1470" t="str">
            <v>EMBARQ MISSOURI, INC</v>
          </cell>
          <cell r="N1470" t="str">
            <v>HPKNMO</v>
          </cell>
          <cell r="O1470" t="str">
            <v>HOPKINS</v>
          </cell>
          <cell r="P1470" t="str">
            <v>HOPKINS</v>
          </cell>
          <cell r="Q1470" t="str">
            <v>X</v>
          </cell>
          <cell r="R1470" t="str">
            <v>EQ</v>
          </cell>
          <cell r="S1470" t="str">
            <v>MIDWEST</v>
          </cell>
          <cell r="T1470" t="str">
            <v>DUANE RING</v>
          </cell>
          <cell r="U1470" t="str">
            <v>EMBARQ MISSOURI, INC</v>
          </cell>
          <cell r="V1470" t="e">
            <v>#N/A</v>
          </cell>
          <cell r="W1470" t="e">
            <v>#N/A</v>
          </cell>
          <cell r="X1470" t="e">
            <v>#N/A</v>
          </cell>
          <cell r="Y1470" t="e">
            <v>#N/A</v>
          </cell>
          <cell r="Z1470" t="e">
            <v>#N/A</v>
          </cell>
          <cell r="AA1470" t="e">
            <v>#N/A</v>
          </cell>
          <cell r="AB1470" t="e">
            <v>#N/A</v>
          </cell>
          <cell r="AC1470">
            <v>40.550114000000001</v>
          </cell>
          <cell r="AD1470">
            <v>-94.818800999999993</v>
          </cell>
          <cell r="AE1470" t="e">
            <v>#N/A</v>
          </cell>
          <cell r="AF1470" t="e">
            <v>#N/A</v>
          </cell>
          <cell r="AG1470" t="e">
            <v>#N/A</v>
          </cell>
          <cell r="AH1470" t="e">
            <v>#N/A</v>
          </cell>
          <cell r="AI1470" t="e">
            <v>#N/A</v>
          </cell>
          <cell r="AJ1470" t="e">
            <v>#N/A</v>
          </cell>
          <cell r="AK1470" t="e">
            <v>#N/A</v>
          </cell>
        </row>
        <row r="1471">
          <cell r="A1471" t="str">
            <v>HPNRORXA</v>
          </cell>
          <cell r="B1471" t="str">
            <v>OR</v>
          </cell>
          <cell r="C1471" t="str">
            <v>OR</v>
          </cell>
          <cell r="D1471" t="str">
            <v>HEPPNER</v>
          </cell>
          <cell r="E1471" t="str">
            <v>HPNRORXADS0</v>
          </cell>
          <cell r="F1471">
            <v>672</v>
          </cell>
          <cell r="G1471" t="str">
            <v>541676</v>
          </cell>
          <cell r="H1471">
            <v>8435</v>
          </cell>
          <cell r="I1471">
            <v>6790</v>
          </cell>
          <cell r="J1471">
            <v>8435</v>
          </cell>
          <cell r="K1471" t="str">
            <v>T144</v>
          </cell>
          <cell r="L1471" t="str">
            <v>2360</v>
          </cell>
          <cell r="M1471" t="str">
            <v>CENTURYTEL OF OREGON, INC. DBA CENTURYLINK</v>
          </cell>
          <cell r="N1471" t="str">
            <v>HPNROR</v>
          </cell>
          <cell r="O1471" t="str">
            <v>HEPPNER</v>
          </cell>
          <cell r="P1471" t="str">
            <v>HEPPNER</v>
          </cell>
          <cell r="R1471" t="str">
            <v>CT</v>
          </cell>
          <cell r="S1471" t="str">
            <v>WEST</v>
          </cell>
          <cell r="T1471" t="str">
            <v>BRIAN STADING</v>
          </cell>
          <cell r="U1471" t="str">
            <v>CenturyTel of Eastern Oregon, Inc.</v>
          </cell>
          <cell r="V1471" t="str">
            <v>TUECA</v>
          </cell>
          <cell r="W1471">
            <v>2360</v>
          </cell>
          <cell r="X1471" t="str">
            <v>PORTLAND OREGON</v>
          </cell>
          <cell r="Y1471">
            <v>6789</v>
          </cell>
          <cell r="Z1471">
            <v>8434</v>
          </cell>
          <cell r="AA1471">
            <v>1</v>
          </cell>
          <cell r="AB1471">
            <v>1</v>
          </cell>
          <cell r="AC1471">
            <v>45.354406601631297</v>
          </cell>
          <cell r="AD1471">
            <v>-119.54636904984203</v>
          </cell>
          <cell r="AE1471" t="str">
            <v>255 N CHASE ST</v>
          </cell>
          <cell r="AF1471" t="str">
            <v>HEPPNER</v>
          </cell>
          <cell r="AG1471" t="str">
            <v>97836</v>
          </cell>
          <cell r="AH1471">
            <v>0</v>
          </cell>
          <cell r="AI1471" t="str">
            <v>X</v>
          </cell>
          <cell r="AJ1471" t="str">
            <v>X</v>
          </cell>
          <cell r="AK1471" t="str">
            <v>-</v>
          </cell>
        </row>
        <row r="1472">
          <cell r="A1472" t="str">
            <v>HPWLPAXH</v>
          </cell>
          <cell r="B1472" t="str">
            <v>PA</v>
          </cell>
          <cell r="C1472" t="str">
            <v>PA</v>
          </cell>
          <cell r="D1472" t="str">
            <v>HOPEWELL</v>
          </cell>
          <cell r="E1472" t="str">
            <v>HPWLPAXHRS1</v>
          </cell>
          <cell r="F1472">
            <v>230</v>
          </cell>
          <cell r="G1472" t="str">
            <v>814928</v>
          </cell>
          <cell r="H1472">
            <v>1908</v>
          </cell>
          <cell r="I1472">
            <v>5517</v>
          </cell>
          <cell r="J1472">
            <v>1908</v>
          </cell>
          <cell r="K1472" t="str">
            <v>T856</v>
          </cell>
          <cell r="L1472" t="str">
            <v>0209</v>
          </cell>
          <cell r="M1472" t="str">
            <v>UNITED TEL CO. OF PENNSYLVANIA</v>
          </cell>
          <cell r="N1472" t="str">
            <v>HPWLPA</v>
          </cell>
          <cell r="O1472" t="str">
            <v>HOPEWELL</v>
          </cell>
          <cell r="P1472" t="str">
            <v>HOPEWELL</v>
          </cell>
          <cell r="R1472" t="str">
            <v>EQ</v>
          </cell>
          <cell r="S1472" t="str">
            <v>EAST</v>
          </cell>
          <cell r="T1472" t="str">
            <v>KEVIN MCCARTER</v>
          </cell>
          <cell r="U1472" t="str">
            <v>UNITED TEL CO. OF PENNSYLVANIA</v>
          </cell>
          <cell r="V1472" t="e">
            <v>#N/A</v>
          </cell>
          <cell r="W1472" t="e">
            <v>#N/A</v>
          </cell>
          <cell r="X1472" t="e">
            <v>#N/A</v>
          </cell>
          <cell r="Y1472" t="e">
            <v>#N/A</v>
          </cell>
          <cell r="Z1472" t="e">
            <v>#N/A</v>
          </cell>
          <cell r="AA1472" t="e">
            <v>#N/A</v>
          </cell>
          <cell r="AB1472" t="e">
            <v>#N/A</v>
          </cell>
          <cell r="AC1472">
            <v>40.136090000000003</v>
          </cell>
          <cell r="AD1472">
            <v>-78.268359000000004</v>
          </cell>
          <cell r="AE1472" t="e">
            <v>#N/A</v>
          </cell>
          <cell r="AF1472" t="e">
            <v>#N/A</v>
          </cell>
          <cell r="AG1472" t="e">
            <v>#N/A</v>
          </cell>
          <cell r="AH1472" t="e">
            <v>#N/A</v>
          </cell>
          <cell r="AI1472" t="e">
            <v>#N/A</v>
          </cell>
          <cell r="AJ1472" t="e">
            <v>#N/A</v>
          </cell>
          <cell r="AK1472" t="e">
            <v>#N/A</v>
          </cell>
        </row>
        <row r="1473">
          <cell r="A1473" t="str">
            <v>HRBGSDCO</v>
          </cell>
          <cell r="B1473" t="str">
            <v>SD</v>
          </cell>
          <cell r="C1473" t="str">
            <v>SD/IA</v>
          </cell>
          <cell r="D1473" t="str">
            <v>HARRISBURG</v>
          </cell>
          <cell r="E1473" t="str">
            <v>HRBGSDCORS1</v>
          </cell>
          <cell r="F1473">
            <v>640</v>
          </cell>
          <cell r="G1473" t="str">
            <v>605743</v>
          </cell>
          <cell r="H1473">
            <v>4893</v>
          </cell>
          <cell r="I1473">
            <v>6298</v>
          </cell>
          <cell r="J1473">
            <v>4893</v>
          </cell>
          <cell r="K1473" t="str">
            <v>T600</v>
          </cell>
          <cell r="L1473" t="str">
            <v>9631</v>
          </cell>
          <cell r="M1473" t="str">
            <v>QWEST CORPORATION</v>
          </cell>
          <cell r="N1473" t="str">
            <v>HRBGSDCO</v>
          </cell>
          <cell r="O1473" t="str">
            <v>HARRISBRUG</v>
          </cell>
          <cell r="P1473" t="str">
            <v>HARISBGTEA</v>
          </cell>
          <cell r="Q1473" t="str">
            <v>X</v>
          </cell>
          <cell r="R1473" t="str">
            <v>Q</v>
          </cell>
          <cell r="S1473" t="str">
            <v>MIDWEST</v>
          </cell>
          <cell r="T1473" t="str">
            <v>DUANE RING</v>
          </cell>
          <cell r="U1473" t="str">
            <v>QWEST CORPORATION</v>
          </cell>
          <cell r="V1473" t="e">
            <v>#N/A</v>
          </cell>
          <cell r="W1473" t="e">
            <v>#N/A</v>
          </cell>
          <cell r="X1473" t="e">
            <v>#N/A</v>
          </cell>
          <cell r="Y1473" t="e">
            <v>#N/A</v>
          </cell>
          <cell r="Z1473" t="e">
            <v>#N/A</v>
          </cell>
          <cell r="AA1473" t="e">
            <v>#N/A</v>
          </cell>
          <cell r="AB1473" t="e">
            <v>#N/A</v>
          </cell>
          <cell r="AC1473">
            <v>43.446249999999999</v>
          </cell>
          <cell r="AD1473">
            <v>-96.731123999999994</v>
          </cell>
          <cell r="AE1473" t="e">
            <v>#N/A</v>
          </cell>
          <cell r="AF1473" t="e">
            <v>#N/A</v>
          </cell>
          <cell r="AG1473" t="e">
            <v>#N/A</v>
          </cell>
          <cell r="AH1473" t="e">
            <v>#N/A</v>
          </cell>
          <cell r="AI1473" t="e">
            <v>#N/A</v>
          </cell>
          <cell r="AJ1473" t="e">
            <v>#N/A</v>
          </cell>
          <cell r="AK1473" t="e">
            <v>#N/A</v>
          </cell>
        </row>
        <row r="1474">
          <cell r="A1474" t="str">
            <v>HRBNARXA</v>
          </cell>
          <cell r="B1474" t="str">
            <v>AR</v>
          </cell>
          <cell r="C1474" t="str">
            <v>AR</v>
          </cell>
          <cell r="D1474" t="str">
            <v>HORSESHOE BEND</v>
          </cell>
          <cell r="E1474" t="str">
            <v>HRBNARXARS1</v>
          </cell>
          <cell r="F1474">
            <v>528</v>
          </cell>
          <cell r="G1474" t="str">
            <v>501670</v>
          </cell>
          <cell r="H1474">
            <v>3501</v>
          </cell>
          <cell r="I1474">
            <v>7392</v>
          </cell>
          <cell r="J1474">
            <v>3501</v>
          </cell>
          <cell r="K1474" t="str">
            <v>T044</v>
          </cell>
          <cell r="L1474" t="str">
            <v>1706</v>
          </cell>
          <cell r="M1474" t="str">
            <v>CENTURYTEL OF ARKANSAS, INC.</v>
          </cell>
          <cell r="N1474" t="str">
            <v>HRBNAR</v>
          </cell>
          <cell r="O1474" t="str">
            <v>HORSESHOE BEND</v>
          </cell>
          <cell r="P1474" t="str">
            <v>HORSEHBEND</v>
          </cell>
          <cell r="R1474" t="str">
            <v>CT</v>
          </cell>
          <cell r="S1474" t="str">
            <v>EAST</v>
          </cell>
          <cell r="T1474" t="str">
            <v>KEVIN MCCARTER</v>
          </cell>
          <cell r="U1474" t="str">
            <v>CenturyTel of Arkansas, Inc.</v>
          </cell>
          <cell r="V1474" t="str">
            <v>CenturyTel FCC # 7</v>
          </cell>
          <cell r="W1474">
            <v>1706</v>
          </cell>
          <cell r="X1474" t="str">
            <v>LITTLE ROCK ARKANSAS</v>
          </cell>
          <cell r="Y1474">
            <v>7392</v>
          </cell>
          <cell r="Z1474">
            <v>3501</v>
          </cell>
          <cell r="AA1474">
            <v>0</v>
          </cell>
          <cell r="AB1474">
            <v>0</v>
          </cell>
          <cell r="AC1474">
            <v>36.226121742249973</v>
          </cell>
          <cell r="AD1474">
            <v>-91.756775600258877</v>
          </cell>
          <cell r="AE1474" t="str">
            <v>CHURCH ST</v>
          </cell>
          <cell r="AF1474" t="str">
            <v>HORSESHOE BEND</v>
          </cell>
          <cell r="AG1474" t="str">
            <v>72512</v>
          </cell>
          <cell r="AH1474">
            <v>0</v>
          </cell>
          <cell r="AI1474" t="str">
            <v>X</v>
          </cell>
          <cell r="AJ1474" t="str">
            <v>-</v>
          </cell>
          <cell r="AK1474" t="str">
            <v>X</v>
          </cell>
        </row>
        <row r="1475">
          <cell r="A1475" t="str">
            <v>HRCNUTMA</v>
          </cell>
          <cell r="B1475" t="str">
            <v>UT</v>
          </cell>
          <cell r="C1475" t="str">
            <v>UT</v>
          </cell>
          <cell r="D1475" t="str">
            <v>HURRICANE</v>
          </cell>
          <cell r="E1475" t="str">
            <v>HRCNUTMARS1</v>
          </cell>
          <cell r="F1475">
            <v>660</v>
          </cell>
          <cell r="G1475" t="str">
            <v>435635</v>
          </cell>
          <cell r="H1475">
            <v>7135</v>
          </cell>
          <cell r="I1475">
            <v>8388</v>
          </cell>
          <cell r="J1475">
            <v>7135</v>
          </cell>
          <cell r="K1475" t="str">
            <v>T600</v>
          </cell>
          <cell r="L1475" t="str">
            <v>9636</v>
          </cell>
          <cell r="M1475" t="str">
            <v>QWEST CORPORATION</v>
          </cell>
          <cell r="N1475" t="str">
            <v>HRCNUTMA</v>
          </cell>
          <cell r="O1475" t="str">
            <v>HURRICANE</v>
          </cell>
          <cell r="P1475" t="str">
            <v>ST GEORGE</v>
          </cell>
          <cell r="R1475" t="str">
            <v>Q</v>
          </cell>
          <cell r="S1475" t="str">
            <v>WEST</v>
          </cell>
          <cell r="T1475" t="str">
            <v>BRIAN STADING</v>
          </cell>
          <cell r="U1475" t="str">
            <v>QWEST CORPORATION</v>
          </cell>
          <cell r="V1475" t="e">
            <v>#N/A</v>
          </cell>
          <cell r="W1475" t="e">
            <v>#N/A</v>
          </cell>
          <cell r="X1475" t="e">
            <v>#N/A</v>
          </cell>
          <cell r="Y1475" t="e">
            <v>#N/A</v>
          </cell>
          <cell r="Z1475" t="e">
            <v>#N/A</v>
          </cell>
          <cell r="AA1475" t="e">
            <v>#N/A</v>
          </cell>
          <cell r="AB1475" t="e">
            <v>#N/A</v>
          </cell>
          <cell r="AC1475">
            <v>37.1736</v>
          </cell>
          <cell r="AD1475">
            <v>-113.289005</v>
          </cell>
          <cell r="AE1475" t="e">
            <v>#N/A</v>
          </cell>
          <cell r="AF1475" t="e">
            <v>#N/A</v>
          </cell>
          <cell r="AG1475" t="e">
            <v>#N/A</v>
          </cell>
          <cell r="AH1475" t="e">
            <v>#N/A</v>
          </cell>
          <cell r="AI1475" t="e">
            <v>#N/A</v>
          </cell>
          <cell r="AJ1475" t="e">
            <v>#N/A</v>
          </cell>
          <cell r="AK1475" t="e">
            <v>#N/A</v>
          </cell>
        </row>
        <row r="1476">
          <cell r="A1476" t="str">
            <v>HRDNMOXA</v>
          </cell>
          <cell r="B1476" t="str">
            <v>MO</v>
          </cell>
          <cell r="C1476" t="str">
            <v>MO</v>
          </cell>
          <cell r="D1476" t="str">
            <v>HARDIN</v>
          </cell>
          <cell r="E1476" t="str">
            <v>HRDNMOXARS0</v>
          </cell>
          <cell r="F1476">
            <v>524</v>
          </cell>
          <cell r="G1476" t="str">
            <v>660398</v>
          </cell>
          <cell r="H1476">
            <v>4101</v>
          </cell>
          <cell r="I1476">
            <v>6943</v>
          </cell>
          <cell r="J1476">
            <v>4101</v>
          </cell>
          <cell r="K1476" t="str">
            <v>T867</v>
          </cell>
          <cell r="L1476" t="str">
            <v>1811</v>
          </cell>
          <cell r="M1476" t="str">
            <v>EMBARQ MISSOURI, INC. - MO</v>
          </cell>
          <cell r="N1476" t="str">
            <v>HRDNMO</v>
          </cell>
          <cell r="O1476" t="str">
            <v>HARDIN</v>
          </cell>
          <cell r="P1476" t="str">
            <v>HARDIN</v>
          </cell>
          <cell r="R1476" t="str">
            <v>EQ</v>
          </cell>
          <cell r="S1476" t="str">
            <v>MIDWEST</v>
          </cell>
          <cell r="T1476" t="str">
            <v>DUANE RING</v>
          </cell>
          <cell r="U1476" t="str">
            <v>EMBARQ MISSOURI, INC. - MO</v>
          </cell>
          <cell r="V1476" t="e">
            <v>#N/A</v>
          </cell>
          <cell r="W1476" t="e">
            <v>#N/A</v>
          </cell>
          <cell r="X1476" t="e">
            <v>#N/A</v>
          </cell>
          <cell r="Y1476" t="e">
            <v>#N/A</v>
          </cell>
          <cell r="Z1476" t="e">
            <v>#N/A</v>
          </cell>
          <cell r="AA1476" t="e">
            <v>#N/A</v>
          </cell>
          <cell r="AB1476" t="e">
            <v>#N/A</v>
          </cell>
          <cell r="AC1476">
            <v>39.270473000000003</v>
          </cell>
          <cell r="AD1476">
            <v>-93.832268999999997</v>
          </cell>
          <cell r="AE1476" t="e">
            <v>#N/A</v>
          </cell>
          <cell r="AF1476" t="e">
            <v>#N/A</v>
          </cell>
          <cell r="AG1476" t="e">
            <v>#N/A</v>
          </cell>
          <cell r="AH1476" t="e">
            <v>#N/A</v>
          </cell>
          <cell r="AI1476" t="e">
            <v>#N/A</v>
          </cell>
          <cell r="AJ1476" t="e">
            <v>#N/A</v>
          </cell>
          <cell r="AK1476" t="e">
            <v>#N/A</v>
          </cell>
        </row>
        <row r="1477">
          <cell r="A1477" t="str">
            <v>HRDNMTMA</v>
          </cell>
          <cell r="B1477" t="str">
            <v>MT</v>
          </cell>
          <cell r="C1477" t="str">
            <v>MT</v>
          </cell>
          <cell r="D1477" t="str">
            <v>HARDIN</v>
          </cell>
          <cell r="E1477" t="str">
            <v>HRDNMTMARS1</v>
          </cell>
          <cell r="F1477">
            <v>650</v>
          </cell>
          <cell r="G1477" t="str">
            <v>406665</v>
          </cell>
          <cell r="H1477">
            <v>6654</v>
          </cell>
          <cell r="I1477">
            <v>6366</v>
          </cell>
          <cell r="J1477">
            <v>6654</v>
          </cell>
          <cell r="K1477" t="str">
            <v>T600</v>
          </cell>
          <cell r="L1477" t="str">
            <v>9636</v>
          </cell>
          <cell r="M1477" t="str">
            <v>QWEST CORPORATION</v>
          </cell>
          <cell r="N1477" t="str">
            <v>HRDNMTMA</v>
          </cell>
          <cell r="O1477" t="str">
            <v>HARDIN</v>
          </cell>
          <cell r="P1477" t="str">
            <v>HARDIN</v>
          </cell>
          <cell r="R1477" t="str">
            <v>Q</v>
          </cell>
          <cell r="S1477" t="str">
            <v>WEST</v>
          </cell>
          <cell r="T1477" t="str">
            <v>BRIAN STADING</v>
          </cell>
          <cell r="U1477" t="str">
            <v>QWEST CORPORATION</v>
          </cell>
          <cell r="V1477" t="e">
            <v>#N/A</v>
          </cell>
          <cell r="W1477" t="e">
            <v>#N/A</v>
          </cell>
          <cell r="X1477" t="e">
            <v>#N/A</v>
          </cell>
          <cell r="Y1477" t="e">
            <v>#N/A</v>
          </cell>
          <cell r="Z1477" t="e">
            <v>#N/A</v>
          </cell>
          <cell r="AA1477" t="e">
            <v>#N/A</v>
          </cell>
          <cell r="AB1477" t="e">
            <v>#N/A</v>
          </cell>
          <cell r="AC1477">
            <v>45.731667000000002</v>
          </cell>
          <cell r="AD1477">
            <v>-107.606667</v>
          </cell>
          <cell r="AE1477" t="e">
            <v>#N/A</v>
          </cell>
          <cell r="AF1477" t="e">
            <v>#N/A</v>
          </cell>
          <cell r="AG1477" t="e">
            <v>#N/A</v>
          </cell>
          <cell r="AH1477" t="e">
            <v>#N/A</v>
          </cell>
          <cell r="AI1477" t="e">
            <v>#N/A</v>
          </cell>
          <cell r="AJ1477" t="e">
            <v>#N/A</v>
          </cell>
          <cell r="AK1477" t="e">
            <v>#N/A</v>
          </cell>
        </row>
        <row r="1478">
          <cell r="A1478" t="str">
            <v>HRDYARXA</v>
          </cell>
          <cell r="B1478" t="str">
            <v>AR</v>
          </cell>
          <cell r="C1478" t="str">
            <v>AR</v>
          </cell>
          <cell r="D1478" t="str">
            <v>HARDY</v>
          </cell>
          <cell r="E1478" t="str">
            <v>HRDYARXADS0</v>
          </cell>
          <cell r="F1478">
            <v>528</v>
          </cell>
          <cell r="G1478" t="str">
            <v>870856</v>
          </cell>
          <cell r="H1478">
            <v>3466</v>
          </cell>
          <cell r="I1478">
            <v>7354</v>
          </cell>
          <cell r="J1478">
            <v>3466</v>
          </cell>
          <cell r="K1478" t="str">
            <v>T044</v>
          </cell>
          <cell r="L1478" t="str">
            <v>1706</v>
          </cell>
          <cell r="M1478" t="str">
            <v>CENTURYTEL OF ARKANSAS, INC.</v>
          </cell>
          <cell r="N1478" t="str">
            <v>HRDYAR</v>
          </cell>
          <cell r="O1478" t="str">
            <v>HARDY</v>
          </cell>
          <cell r="P1478" t="str">
            <v>HARDY</v>
          </cell>
          <cell r="R1478" t="str">
            <v>CT</v>
          </cell>
          <cell r="S1478" t="str">
            <v>EAST</v>
          </cell>
          <cell r="T1478" t="str">
            <v>KEVIN MCCARTER</v>
          </cell>
          <cell r="U1478" t="str">
            <v>CenturyTel of Arkansas, Inc.</v>
          </cell>
          <cell r="V1478" t="str">
            <v>CenturyTel FCC # 7</v>
          </cell>
          <cell r="W1478">
            <v>1706</v>
          </cell>
          <cell r="X1478" t="str">
            <v>LITTLE ROCK ARKANSAS</v>
          </cell>
          <cell r="Y1478">
            <v>7354</v>
          </cell>
          <cell r="Z1478">
            <v>3466</v>
          </cell>
          <cell r="AA1478">
            <v>0</v>
          </cell>
          <cell r="AB1478">
            <v>0</v>
          </cell>
          <cell r="AC1478">
            <v>36.316053996164996</v>
          </cell>
          <cell r="AD1478">
            <v>-91.484842665019244</v>
          </cell>
          <cell r="AE1478" t="str">
            <v>HARDY</v>
          </cell>
          <cell r="AF1478" t="str">
            <v>HARDY</v>
          </cell>
          <cell r="AG1478" t="str">
            <v>72542</v>
          </cell>
          <cell r="AH1478">
            <v>0</v>
          </cell>
          <cell r="AI1478" t="str">
            <v>-</v>
          </cell>
          <cell r="AJ1478" t="str">
            <v>X</v>
          </cell>
          <cell r="AK1478" t="str">
            <v>-</v>
          </cell>
        </row>
        <row r="1479">
          <cell r="A1479" t="str">
            <v>HRFRALXA</v>
          </cell>
          <cell r="B1479" t="str">
            <v>AL</v>
          </cell>
          <cell r="C1479" t="str">
            <v>AL</v>
          </cell>
          <cell r="D1479" t="str">
            <v>HARTFORD</v>
          </cell>
          <cell r="E1479" t="str">
            <v>HRFRALXADS0</v>
          </cell>
          <cell r="F1479">
            <v>478</v>
          </cell>
          <cell r="G1479" t="str">
            <v>334588</v>
          </cell>
          <cell r="H1479">
            <v>2018</v>
          </cell>
          <cell r="I1479">
            <v>7880</v>
          </cell>
          <cell r="J1479">
            <v>2018</v>
          </cell>
          <cell r="K1479" t="str">
            <v>T802</v>
          </cell>
          <cell r="L1479" t="str">
            <v>9788</v>
          </cell>
          <cell r="M1479" t="str">
            <v>CENTURYTEL TEL AL LLC (SOUTHERN)</v>
          </cell>
          <cell r="N1479" t="str">
            <v>HRFRAL</v>
          </cell>
          <cell r="O1479" t="str">
            <v>HARTFORD</v>
          </cell>
          <cell r="P1479" t="str">
            <v>HARTFORD</v>
          </cell>
          <cell r="R1479" t="str">
            <v>CT</v>
          </cell>
          <cell r="S1479" t="str">
            <v>EAST</v>
          </cell>
          <cell r="T1479" t="str">
            <v>KEVIN MCCARTER</v>
          </cell>
          <cell r="U1479" t="str">
            <v>CenturyTel of Alabama, LLC</v>
          </cell>
          <cell r="V1479" t="str">
            <v>CenturyTel FCC #2 and #3</v>
          </cell>
          <cell r="W1479">
            <v>9788</v>
          </cell>
          <cell r="X1479" t="str">
            <v>MONTGOMERY ALABAMA</v>
          </cell>
          <cell r="Y1479">
            <v>7880</v>
          </cell>
          <cell r="Z1479">
            <v>2018</v>
          </cell>
          <cell r="AA1479">
            <v>0</v>
          </cell>
          <cell r="AB1479">
            <v>0</v>
          </cell>
          <cell r="AC1479">
            <v>31.106760097958357</v>
          </cell>
          <cell r="AD1479">
            <v>-85.696725575974341</v>
          </cell>
          <cell r="AE1479" t="str">
            <v>151 RAILROAD AVE</v>
          </cell>
          <cell r="AF1479" t="str">
            <v>HARTFORD</v>
          </cell>
          <cell r="AG1479" t="str">
            <v>36344</v>
          </cell>
          <cell r="AH1479">
            <v>0</v>
          </cell>
          <cell r="AI1479" t="str">
            <v>X</v>
          </cell>
          <cell r="AJ1479" t="str">
            <v>X</v>
          </cell>
          <cell r="AK1479" t="str">
            <v>-</v>
          </cell>
        </row>
        <row r="1480">
          <cell r="A1480" t="str">
            <v>HRFRNCXA</v>
          </cell>
          <cell r="B1480" t="str">
            <v>NC</v>
          </cell>
          <cell r="C1480" t="str">
            <v>NC</v>
          </cell>
          <cell r="D1480" t="str">
            <v>HERTFORD</v>
          </cell>
          <cell r="E1480" t="str">
            <v>HRFRNCXARS0</v>
          </cell>
          <cell r="F1480">
            <v>951</v>
          </cell>
          <cell r="G1480" t="str">
            <v>252404</v>
          </cell>
          <cell r="H1480">
            <v>1166</v>
          </cell>
          <cell r="I1480">
            <v>6054</v>
          </cell>
          <cell r="J1480">
            <v>1166</v>
          </cell>
          <cell r="K1480" t="str">
            <v>T887</v>
          </cell>
          <cell r="L1480" t="str">
            <v>0470</v>
          </cell>
          <cell r="M1480" t="str">
            <v>CAROLINA TEL AND TEL CO., LLC</v>
          </cell>
          <cell r="N1480" t="str">
            <v>HRFRNC</v>
          </cell>
          <cell r="O1480" t="str">
            <v>HERTFORD</v>
          </cell>
          <cell r="P1480" t="str">
            <v>HERTFORD</v>
          </cell>
          <cell r="R1480" t="str">
            <v>EQ</v>
          </cell>
          <cell r="S1480" t="str">
            <v>EAST</v>
          </cell>
          <cell r="T1480" t="str">
            <v>KEVIN MCCARTER</v>
          </cell>
          <cell r="U1480" t="str">
            <v>CAROLINA TEL AND TEL CO., LLC</v>
          </cell>
          <cell r="V1480" t="e">
            <v>#N/A</v>
          </cell>
          <cell r="W1480" t="e">
            <v>#N/A</v>
          </cell>
          <cell r="X1480" t="e">
            <v>#N/A</v>
          </cell>
          <cell r="Y1480" t="e">
            <v>#N/A</v>
          </cell>
          <cell r="Z1480" t="e">
            <v>#N/A</v>
          </cell>
          <cell r="AA1480" t="e">
            <v>#N/A</v>
          </cell>
          <cell r="AB1480" t="e">
            <v>#N/A</v>
          </cell>
          <cell r="AC1480">
            <v>36.189498</v>
          </cell>
          <cell r="AD1480">
            <v>-76.466808999999998</v>
          </cell>
          <cell r="AE1480" t="e">
            <v>#N/A</v>
          </cell>
          <cell r="AF1480" t="e">
            <v>#N/A</v>
          </cell>
          <cell r="AG1480" t="e">
            <v>#N/A</v>
          </cell>
          <cell r="AH1480" t="e">
            <v>#N/A</v>
          </cell>
          <cell r="AI1480" t="e">
            <v>#N/A</v>
          </cell>
          <cell r="AJ1480" t="e">
            <v>#N/A</v>
          </cell>
          <cell r="AK1480" t="e">
            <v>#N/A</v>
          </cell>
        </row>
        <row r="1481">
          <cell r="A1481" t="str">
            <v>HRFROHXA</v>
          </cell>
          <cell r="B1481" t="str">
            <v>OH</v>
          </cell>
          <cell r="C1481" t="str">
            <v>OH</v>
          </cell>
          <cell r="D1481" t="str">
            <v>HARTFORD</v>
          </cell>
          <cell r="E1481" t="str">
            <v>HRFROHXARS2</v>
          </cell>
          <cell r="F1481">
            <v>322</v>
          </cell>
          <cell r="G1481" t="str">
            <v>330772</v>
          </cell>
          <cell r="H1481">
            <v>2368</v>
          </cell>
          <cell r="I1481">
            <v>5511</v>
          </cell>
          <cell r="J1481">
            <v>2368</v>
          </cell>
          <cell r="K1481" t="str">
            <v>T855</v>
          </cell>
          <cell r="L1481" t="str">
            <v>0661</v>
          </cell>
          <cell r="M1481" t="str">
            <v>UNITED TEL. CO. OF OHIO</v>
          </cell>
          <cell r="N1481" t="str">
            <v>HRFROH</v>
          </cell>
          <cell r="O1481" t="str">
            <v>HARTFORD</v>
          </cell>
          <cell r="P1481" t="str">
            <v>HARTFORD</v>
          </cell>
          <cell r="R1481" t="str">
            <v>EQ</v>
          </cell>
          <cell r="S1481" t="str">
            <v>MIDWEST</v>
          </cell>
          <cell r="T1481" t="str">
            <v>DUANE RING</v>
          </cell>
          <cell r="U1481" t="str">
            <v>UNITED TEL. CO. OF OHIO</v>
          </cell>
          <cell r="V1481" t="e">
            <v>#N/A</v>
          </cell>
          <cell r="W1481" t="e">
            <v>#N/A</v>
          </cell>
          <cell r="X1481" t="e">
            <v>#N/A</v>
          </cell>
          <cell r="Y1481" t="e">
            <v>#N/A</v>
          </cell>
          <cell r="Z1481" t="e">
            <v>#N/A</v>
          </cell>
          <cell r="AA1481" t="e">
            <v>#N/A</v>
          </cell>
          <cell r="AB1481" t="e">
            <v>#N/A</v>
          </cell>
          <cell r="AC1481">
            <v>41.312322999999999</v>
          </cell>
          <cell r="AD1481">
            <v>-80.568397000000004</v>
          </cell>
          <cell r="AE1481" t="e">
            <v>#N/A</v>
          </cell>
          <cell r="AF1481" t="e">
            <v>#N/A</v>
          </cell>
          <cell r="AG1481" t="e">
            <v>#N/A</v>
          </cell>
          <cell r="AH1481" t="e">
            <v>#N/A</v>
          </cell>
          <cell r="AI1481" t="e">
            <v>#N/A</v>
          </cell>
          <cell r="AJ1481" t="e">
            <v>#N/A</v>
          </cell>
          <cell r="AK1481" t="e">
            <v>#N/A</v>
          </cell>
        </row>
        <row r="1482">
          <cell r="A1482" t="str">
            <v>HRLKMNXA</v>
          </cell>
          <cell r="B1482" t="str">
            <v>MN</v>
          </cell>
          <cell r="C1482" t="str">
            <v>MN</v>
          </cell>
          <cell r="D1482" t="str">
            <v>HERON LAKE</v>
          </cell>
          <cell r="E1482" t="str">
            <v>HRLKMNXARS0</v>
          </cell>
          <cell r="F1482">
            <v>620</v>
          </cell>
          <cell r="G1482" t="str">
            <v>507793</v>
          </cell>
          <cell r="H1482">
            <v>4717</v>
          </cell>
          <cell r="I1482">
            <v>6143</v>
          </cell>
          <cell r="J1482">
            <v>4717</v>
          </cell>
          <cell r="K1482" t="str">
            <v>T164</v>
          </cell>
          <cell r="L1482" t="str">
            <v>1445</v>
          </cell>
          <cell r="M1482" t="str">
            <v>CENTURYTEL OF MINNESOTA</v>
          </cell>
          <cell r="N1482" t="str">
            <v>FULDMN</v>
          </cell>
          <cell r="O1482" t="str">
            <v>HERON LAKE</v>
          </cell>
          <cell r="P1482" t="str">
            <v>HERON LAKE</v>
          </cell>
          <cell r="R1482" t="str">
            <v>CT</v>
          </cell>
          <cell r="S1482" t="str">
            <v>MIDWEST</v>
          </cell>
          <cell r="T1482" t="str">
            <v>DUANE RING</v>
          </cell>
          <cell r="U1482" t="str">
            <v>CenturyTel of Minnesota, Inc.</v>
          </cell>
          <cell r="V1482" t="str">
            <v>TUECA</v>
          </cell>
          <cell r="W1482">
            <v>1445</v>
          </cell>
          <cell r="X1482" t="str">
            <v>ROCHESTER MINNESOTA</v>
          </cell>
          <cell r="Y1482">
            <v>6143</v>
          </cell>
          <cell r="Z1482">
            <v>4717</v>
          </cell>
          <cell r="AA1482">
            <v>0</v>
          </cell>
          <cell r="AB1482">
            <v>0</v>
          </cell>
          <cell r="AC1482">
            <v>43.797696992844344</v>
          </cell>
          <cell r="AD1482">
            <v>-95.325882266152519</v>
          </cell>
          <cell r="AE1482" t="str">
            <v>201 11TH ST</v>
          </cell>
          <cell r="AF1482" t="str">
            <v>HERON LAKE</v>
          </cell>
          <cell r="AG1482" t="str">
            <v>56137</v>
          </cell>
          <cell r="AH1482">
            <v>0</v>
          </cell>
          <cell r="AI1482" t="str">
            <v>X</v>
          </cell>
          <cell r="AJ1482" t="str">
            <v>-</v>
          </cell>
          <cell r="AK1482" t="str">
            <v>X</v>
          </cell>
        </row>
        <row r="1483">
          <cell r="A1483" t="str">
            <v>HRLYMOXA</v>
          </cell>
          <cell r="B1483" t="str">
            <v>MO</v>
          </cell>
          <cell r="C1483" t="str">
            <v>MO</v>
          </cell>
          <cell r="D1483" t="str">
            <v>HURLEY</v>
          </cell>
          <cell r="E1483" t="str">
            <v>HRLYMOXARS0</v>
          </cell>
          <cell r="F1483">
            <v>522</v>
          </cell>
          <cell r="G1483" t="str">
            <v>417369</v>
          </cell>
          <cell r="H1483">
            <v>3843</v>
          </cell>
          <cell r="I1483">
            <v>7381</v>
          </cell>
          <cell r="J1483">
            <v>3843</v>
          </cell>
          <cell r="K1483" t="str">
            <v>T806</v>
          </cell>
          <cell r="L1483" t="str">
            <v>9787</v>
          </cell>
          <cell r="M1483" t="str">
            <v>CENTURYTEL MISSOURI LLC (SOUTHWEST)</v>
          </cell>
          <cell r="N1483" t="str">
            <v>HRLYMO</v>
          </cell>
          <cell r="O1483" t="str">
            <v>HURLEY</v>
          </cell>
          <cell r="P1483" t="str">
            <v>HURLEY</v>
          </cell>
          <cell r="R1483" t="str">
            <v>CT</v>
          </cell>
          <cell r="S1483" t="str">
            <v>MIDWEST</v>
          </cell>
          <cell r="T1483" t="str">
            <v>DUANE RING</v>
          </cell>
          <cell r="U1483" t="str">
            <v>CenturyTel of Missouri, LLC</v>
          </cell>
          <cell r="V1483" t="str">
            <v>CenturyTel FCC #2 and #3</v>
          </cell>
          <cell r="W1483">
            <v>9787</v>
          </cell>
          <cell r="X1483" t="str">
            <v>SPRINGFIELD MISSOURI</v>
          </cell>
          <cell r="Y1483">
            <v>7381</v>
          </cell>
          <cell r="Z1483">
            <v>3843</v>
          </cell>
          <cell r="AA1483">
            <v>0</v>
          </cell>
          <cell r="AB1483">
            <v>0</v>
          </cell>
          <cell r="AC1483">
            <v>36.931809917933741</v>
          </cell>
          <cell r="AD1483">
            <v>-93.502316316615349</v>
          </cell>
          <cell r="AE1483" t="str">
            <v>MAPLE AVE &amp; STHWY A</v>
          </cell>
          <cell r="AF1483" t="str">
            <v>HURLEY</v>
          </cell>
          <cell r="AG1483" t="str">
            <v>65675</v>
          </cell>
          <cell r="AH1483">
            <v>0</v>
          </cell>
          <cell r="AI1483" t="str">
            <v>X</v>
          </cell>
          <cell r="AJ1483" t="str">
            <v>-</v>
          </cell>
          <cell r="AK1483" t="str">
            <v>X</v>
          </cell>
        </row>
        <row r="1484">
          <cell r="A1484" t="str">
            <v>HRLYWI11</v>
          </cell>
          <cell r="B1484" t="str">
            <v>WI</v>
          </cell>
          <cell r="C1484" t="str">
            <v>WI</v>
          </cell>
          <cell r="D1484" t="str">
            <v>HURLEY</v>
          </cell>
          <cell r="E1484" t="str">
            <v>HRLYWI11RS0</v>
          </cell>
          <cell r="F1484">
            <v>352</v>
          </cell>
          <cell r="G1484" t="str">
            <v>715561</v>
          </cell>
          <cell r="H1484">
            <v>4238</v>
          </cell>
          <cell r="I1484">
            <v>5291</v>
          </cell>
          <cell r="J1484">
            <v>4238</v>
          </cell>
          <cell r="K1484" t="str">
            <v>T162</v>
          </cell>
          <cell r="L1484" t="str">
            <v>0924</v>
          </cell>
          <cell r="M1484" t="str">
            <v>CENTURYTEL MIDWEST-KENDALL LLC</v>
          </cell>
          <cell r="N1484" t="str">
            <v>HRLYWI</v>
          </cell>
          <cell r="O1484" t="str">
            <v>HURLEY</v>
          </cell>
          <cell r="P1484" t="str">
            <v>HURLEY</v>
          </cell>
          <cell r="R1484" t="str">
            <v>CT</v>
          </cell>
          <cell r="S1484" t="str">
            <v>MIDWEST</v>
          </cell>
          <cell r="T1484" t="str">
            <v>DUANE RING</v>
          </cell>
          <cell r="U1484" t="str">
            <v>CenturyTel of the Midwest-Kendall, LLC</v>
          </cell>
          <cell r="V1484" t="str">
            <v>TUECA</v>
          </cell>
          <cell r="W1484">
            <v>924</v>
          </cell>
          <cell r="X1484" t="str">
            <v>NORTHWEST WISCONSIN</v>
          </cell>
          <cell r="Y1484">
            <v>5291</v>
          </cell>
          <cell r="Z1484">
            <v>4238</v>
          </cell>
          <cell r="AA1484">
            <v>0</v>
          </cell>
          <cell r="AB1484">
            <v>0</v>
          </cell>
          <cell r="AC1484">
            <v>46.449530474051784</v>
          </cell>
          <cell r="AD1484">
            <v>-90.180034359351382</v>
          </cell>
          <cell r="AE1484" t="str">
            <v>117 2ND AVE N</v>
          </cell>
          <cell r="AF1484" t="str">
            <v>HURLEY</v>
          </cell>
          <cell r="AG1484" t="str">
            <v>54534</v>
          </cell>
          <cell r="AH1484">
            <v>0</v>
          </cell>
          <cell r="AI1484" t="str">
            <v>X</v>
          </cell>
          <cell r="AJ1484" t="str">
            <v>X</v>
          </cell>
          <cell r="AK1484" t="str">
            <v>X</v>
          </cell>
        </row>
        <row r="1485">
          <cell r="A1485" t="str">
            <v>HRMNILXA</v>
          </cell>
          <cell r="B1485" t="str">
            <v>IL</v>
          </cell>
          <cell r="C1485" t="str">
            <v>IL</v>
          </cell>
          <cell r="D1485" t="str">
            <v>HARMON</v>
          </cell>
          <cell r="E1485" t="str">
            <v>HRMNILXARS0</v>
          </cell>
          <cell r="F1485">
            <v>364</v>
          </cell>
          <cell r="G1485" t="str">
            <v>815359</v>
          </cell>
          <cell r="H1485">
            <v>3687</v>
          </cell>
          <cell r="I1485">
            <v>6161</v>
          </cell>
          <cell r="J1485">
            <v>3687</v>
          </cell>
          <cell r="K1485" t="str">
            <v>T820</v>
          </cell>
          <cell r="L1485" t="str">
            <v>1057</v>
          </cell>
          <cell r="M1485" t="str">
            <v>GALLATIN RIVER COMMUNICATIONS</v>
          </cell>
          <cell r="N1485" t="str">
            <v>HRMNIL</v>
          </cell>
          <cell r="O1485" t="str">
            <v>HARMON</v>
          </cell>
          <cell r="P1485" t="str">
            <v>HARMON</v>
          </cell>
          <cell r="R1485" t="str">
            <v>CT</v>
          </cell>
          <cell r="S1485" t="str">
            <v>MIDWEST</v>
          </cell>
          <cell r="T1485" t="str">
            <v>DUANE RING</v>
          </cell>
          <cell r="U1485" t="str">
            <v>Gallatin River Communications, Inc.</v>
          </cell>
          <cell r="V1485" t="str">
            <v>Madison River Tel FCC #1 Sect 17</v>
          </cell>
          <cell r="W1485">
            <v>1057</v>
          </cell>
          <cell r="X1485" t="str">
            <v>STERLING ILLINOIS</v>
          </cell>
          <cell r="Y1485">
            <v>6161</v>
          </cell>
          <cell r="Z1485">
            <v>3687</v>
          </cell>
          <cell r="AA1485">
            <v>0</v>
          </cell>
          <cell r="AB1485">
            <v>0</v>
          </cell>
          <cell r="AC1485">
            <v>41.719467569038208</v>
          </cell>
          <cell r="AD1485">
            <v>-89.554354429002615</v>
          </cell>
          <cell r="AE1485" t="str">
            <v>205 S 1ST STREET</v>
          </cell>
          <cell r="AF1485" t="str">
            <v>HARMON</v>
          </cell>
          <cell r="AG1485" t="str">
            <v>61042</v>
          </cell>
          <cell r="AH1485">
            <v>0</v>
          </cell>
          <cell r="AI1485" t="str">
            <v>-</v>
          </cell>
          <cell r="AJ1485" t="str">
            <v>-</v>
          </cell>
          <cell r="AK1485" t="str">
            <v>X</v>
          </cell>
        </row>
        <row r="1486">
          <cell r="A1486" t="str">
            <v>HRMNMOXA</v>
          </cell>
          <cell r="B1486" t="str">
            <v>MO</v>
          </cell>
          <cell r="C1486" t="str">
            <v>MO</v>
          </cell>
          <cell r="D1486" t="str">
            <v>HERMANN</v>
          </cell>
          <cell r="E1486" t="str">
            <v>HRMNMOXADS0</v>
          </cell>
          <cell r="F1486">
            <v>520</v>
          </cell>
          <cell r="G1486" t="str">
            <v>573486</v>
          </cell>
          <cell r="H1486">
            <v>3680</v>
          </cell>
          <cell r="I1486">
            <v>6884</v>
          </cell>
          <cell r="J1486">
            <v>3680</v>
          </cell>
          <cell r="K1486" t="str">
            <v>T804</v>
          </cell>
          <cell r="L1486" t="str">
            <v>9785</v>
          </cell>
          <cell r="M1486" t="str">
            <v>CENTURYTEL OF MO LLC (BELLE-HERMAN)</v>
          </cell>
          <cell r="N1486" t="str">
            <v>HRMNMO</v>
          </cell>
          <cell r="O1486" t="str">
            <v>HERMANN</v>
          </cell>
          <cell r="P1486" t="str">
            <v>HERMANN</v>
          </cell>
          <cell r="R1486" t="str">
            <v>CT</v>
          </cell>
          <cell r="S1486" t="str">
            <v>MIDWEST</v>
          </cell>
          <cell r="T1486" t="str">
            <v>DUANE RING</v>
          </cell>
          <cell r="U1486" t="str">
            <v>CenturyTel of Missouri, LLC</v>
          </cell>
          <cell r="V1486" t="str">
            <v>CenturyTel FCC #2 and #3</v>
          </cell>
          <cell r="W1486">
            <v>9785</v>
          </cell>
          <cell r="X1486" t="str">
            <v>ST LOUIS MISSOURI</v>
          </cell>
          <cell r="Y1486">
            <v>6884</v>
          </cell>
          <cell r="Z1486">
            <v>3680</v>
          </cell>
          <cell r="AA1486">
            <v>0</v>
          </cell>
          <cell r="AB1486">
            <v>0</v>
          </cell>
          <cell r="AC1486">
            <v>38.704104717304482</v>
          </cell>
          <cell r="AD1486">
            <v>-91.43362821877588</v>
          </cell>
          <cell r="AE1486" t="str">
            <v>105 E 4TH ST</v>
          </cell>
          <cell r="AF1486" t="str">
            <v>HERMANN</v>
          </cell>
          <cell r="AG1486" t="str">
            <v>65041</v>
          </cell>
          <cell r="AH1486">
            <v>0</v>
          </cell>
          <cell r="AI1486" t="str">
            <v>X</v>
          </cell>
          <cell r="AJ1486" t="str">
            <v>X</v>
          </cell>
          <cell r="AK1486" t="str">
            <v>-</v>
          </cell>
        </row>
        <row r="1487">
          <cell r="A1487" t="str">
            <v>HRMTMOXA</v>
          </cell>
          <cell r="B1487" t="str">
            <v>MO</v>
          </cell>
          <cell r="C1487" t="str">
            <v>MO</v>
          </cell>
          <cell r="D1487" t="str">
            <v>HERMITAGE</v>
          </cell>
          <cell r="E1487" t="str">
            <v>HRMTMOXARS0</v>
          </cell>
          <cell r="F1487">
            <v>522</v>
          </cell>
          <cell r="G1487" t="str">
            <v>417745</v>
          </cell>
          <cell r="H1487">
            <v>3903</v>
          </cell>
          <cell r="I1487">
            <v>7169</v>
          </cell>
          <cell r="J1487">
            <v>3903</v>
          </cell>
          <cell r="K1487" t="str">
            <v>T806</v>
          </cell>
          <cell r="L1487" t="str">
            <v>9787</v>
          </cell>
          <cell r="M1487" t="str">
            <v>CENTURYTEL MISSOURI LLC (SOUTHWEST)</v>
          </cell>
          <cell r="N1487" t="str">
            <v>HRMTMO</v>
          </cell>
          <cell r="O1487" t="str">
            <v>HERMITAGE</v>
          </cell>
          <cell r="P1487" t="str">
            <v>HERMITAGE</v>
          </cell>
          <cell r="R1487" t="str">
            <v>CT</v>
          </cell>
          <cell r="S1487" t="str">
            <v>MIDWEST</v>
          </cell>
          <cell r="T1487" t="str">
            <v>DUANE RING</v>
          </cell>
          <cell r="U1487" t="str">
            <v>CenturyTel of Missouri, LLC</v>
          </cell>
          <cell r="V1487" t="str">
            <v>CenturyTel FCC #2 and #3</v>
          </cell>
          <cell r="W1487">
            <v>9787</v>
          </cell>
          <cell r="X1487" t="str">
            <v>SPRINGFIELD MISSOURI</v>
          </cell>
          <cell r="Y1487">
            <v>7169</v>
          </cell>
          <cell r="Z1487">
            <v>3903</v>
          </cell>
          <cell r="AA1487">
            <v>0</v>
          </cell>
          <cell r="AB1487">
            <v>0</v>
          </cell>
          <cell r="AC1487">
            <v>37.940577551814343</v>
          </cell>
          <cell r="AD1487">
            <v>-93.315707029702438</v>
          </cell>
          <cell r="AE1487" t="str">
            <v>CEMETARY ST &amp; 1ST ST</v>
          </cell>
          <cell r="AF1487" t="str">
            <v>HERMITAGE</v>
          </cell>
          <cell r="AG1487" t="str">
            <v>65668</v>
          </cell>
          <cell r="AH1487">
            <v>0</v>
          </cell>
          <cell r="AI1487" t="str">
            <v>X</v>
          </cell>
          <cell r="AJ1487" t="str">
            <v>-</v>
          </cell>
          <cell r="AK1487" t="str">
            <v>X</v>
          </cell>
        </row>
        <row r="1488">
          <cell r="A1488" t="str">
            <v>HRMYWIXA</v>
          </cell>
          <cell r="B1488" t="str">
            <v>WI</v>
          </cell>
          <cell r="C1488" t="str">
            <v>WI</v>
          </cell>
          <cell r="D1488" t="str">
            <v>HARMONY</v>
          </cell>
          <cell r="E1488" t="str">
            <v>HRMYWIXADS0</v>
          </cell>
          <cell r="F1488">
            <v>350</v>
          </cell>
          <cell r="G1488" t="str">
            <v>715789</v>
          </cell>
          <cell r="H1488">
            <v>3784</v>
          </cell>
          <cell r="I1488">
            <v>5383</v>
          </cell>
          <cell r="J1488">
            <v>3784</v>
          </cell>
          <cell r="K1488" t="str">
            <v>T157</v>
          </cell>
          <cell r="L1488" t="str">
            <v>0841</v>
          </cell>
          <cell r="M1488" t="str">
            <v>CENTURYTEL MW-WI-CENCOM</v>
          </cell>
          <cell r="N1488" t="str">
            <v>HRMYWI</v>
          </cell>
          <cell r="O1488" t="str">
            <v>HARMONY</v>
          </cell>
          <cell r="P1488" t="str">
            <v>HARMONY</v>
          </cell>
          <cell r="R1488" t="str">
            <v>CT</v>
          </cell>
          <cell r="S1488" t="str">
            <v>MIDWEST</v>
          </cell>
          <cell r="T1488" t="str">
            <v>DUANE RING</v>
          </cell>
          <cell r="U1488" t="str">
            <v>CenturyTel of the Midwest-Wisconsin, LLC</v>
          </cell>
          <cell r="V1488" t="str">
            <v>NECA</v>
          </cell>
          <cell r="W1488">
            <v>841</v>
          </cell>
          <cell r="X1488" t="str">
            <v>NORTHEAST WISCONSIN</v>
          </cell>
          <cell r="Y1488">
            <v>5383</v>
          </cell>
          <cell r="Z1488">
            <v>3784</v>
          </cell>
          <cell r="AA1488">
            <v>0</v>
          </cell>
          <cell r="AB1488">
            <v>0</v>
          </cell>
          <cell r="AC1488">
            <v>45.113885514583544</v>
          </cell>
          <cell r="AD1488">
            <v>-87.821194144799819</v>
          </cell>
          <cell r="AE1488" t="str">
            <v>N4298 W TOWNLINE RD</v>
          </cell>
          <cell r="AF1488" t="str">
            <v>HARMONY</v>
          </cell>
          <cell r="AG1488" t="str">
            <v>54159</v>
          </cell>
          <cell r="AH1488">
            <v>0</v>
          </cell>
          <cell r="AI1488" t="str">
            <v>X</v>
          </cell>
          <cell r="AJ1488" t="str">
            <v>-</v>
          </cell>
          <cell r="AK1488" t="str">
            <v>-</v>
          </cell>
        </row>
        <row r="1489">
          <cell r="A1489" t="str">
            <v>HRRHWAXA</v>
          </cell>
          <cell r="B1489" t="str">
            <v>WA</v>
          </cell>
          <cell r="C1489" t="str">
            <v>WA</v>
          </cell>
          <cell r="D1489" t="str">
            <v>HARRAH</v>
          </cell>
          <cell r="E1489" t="str">
            <v>HRRHWAXARS0</v>
          </cell>
          <cell r="F1489">
            <v>676</v>
          </cell>
          <cell r="G1489" t="str">
            <v>509848</v>
          </cell>
          <cell r="H1489">
            <v>8608</v>
          </cell>
          <cell r="I1489">
            <v>6576</v>
          </cell>
          <cell r="J1489">
            <v>8608</v>
          </cell>
          <cell r="K1489" t="str">
            <v>T876</v>
          </cell>
          <cell r="L1489" t="str">
            <v>4521</v>
          </cell>
          <cell r="M1489" t="str">
            <v>UNITED TELEPHONE COMPANY OF THE NORTHWEST</v>
          </cell>
          <cell r="N1489" t="str">
            <v>HRRHWA</v>
          </cell>
          <cell r="O1489" t="str">
            <v>HARRAH</v>
          </cell>
          <cell r="P1489" t="str">
            <v>HARRAH</v>
          </cell>
          <cell r="R1489" t="str">
            <v>EQ</v>
          </cell>
          <cell r="S1489" t="str">
            <v>WEST</v>
          </cell>
          <cell r="T1489" t="str">
            <v>BRIAN STADING</v>
          </cell>
          <cell r="U1489" t="str">
            <v>UNITED TELEPHONE COMPANY OF THE NORTHWEST</v>
          </cell>
          <cell r="V1489" t="e">
            <v>#N/A</v>
          </cell>
          <cell r="W1489" t="e">
            <v>#N/A</v>
          </cell>
          <cell r="X1489" t="e">
            <v>#N/A</v>
          </cell>
          <cell r="Y1489" t="e">
            <v>#N/A</v>
          </cell>
          <cell r="Z1489" t="e">
            <v>#N/A</v>
          </cell>
          <cell r="AA1489" t="e">
            <v>#N/A</v>
          </cell>
          <cell r="AB1489" t="e">
            <v>#N/A</v>
          </cell>
          <cell r="AC1489">
            <v>46.405011999999999</v>
          </cell>
          <cell r="AD1489">
            <v>-120.54272400000001</v>
          </cell>
          <cell r="AE1489" t="e">
            <v>#N/A</v>
          </cell>
          <cell r="AF1489" t="e">
            <v>#N/A</v>
          </cell>
          <cell r="AG1489" t="e">
            <v>#N/A</v>
          </cell>
          <cell r="AH1489" t="e">
            <v>#N/A</v>
          </cell>
          <cell r="AI1489" t="e">
            <v>#N/A</v>
          </cell>
          <cell r="AJ1489" t="e">
            <v>#N/A</v>
          </cell>
          <cell r="AK1489" t="e">
            <v>#N/A</v>
          </cell>
        </row>
        <row r="1490">
          <cell r="A1490" t="str">
            <v>HRSNNENW</v>
          </cell>
          <cell r="B1490" t="str">
            <v>NE</v>
          </cell>
          <cell r="C1490" t="str">
            <v>NE</v>
          </cell>
          <cell r="D1490" t="str">
            <v>HARRISON</v>
          </cell>
          <cell r="E1490" t="str">
            <v>HRSNNENWRS1</v>
          </cell>
          <cell r="F1490">
            <v>646</v>
          </cell>
          <cell r="G1490" t="str">
            <v>308668</v>
          </cell>
          <cell r="H1490">
            <v>5912</v>
          </cell>
          <cell r="I1490">
            <v>6838</v>
          </cell>
          <cell r="J1490">
            <v>5912</v>
          </cell>
          <cell r="K1490" t="str">
            <v>T600</v>
          </cell>
          <cell r="L1490" t="str">
            <v>9631</v>
          </cell>
          <cell r="M1490" t="str">
            <v>QWEST CORPORATION</v>
          </cell>
          <cell r="N1490" t="str">
            <v>HRSNNENW</v>
          </cell>
          <cell r="O1490" t="str">
            <v>HARRISON</v>
          </cell>
          <cell r="P1490" t="str">
            <v>HARRISON</v>
          </cell>
          <cell r="R1490" t="str">
            <v>Q</v>
          </cell>
          <cell r="S1490" t="str">
            <v>MIDWEST</v>
          </cell>
          <cell r="T1490" t="str">
            <v>DUANE RING</v>
          </cell>
          <cell r="U1490" t="str">
            <v>QWEST CORPORATION</v>
          </cell>
          <cell r="V1490" t="e">
            <v>#N/A</v>
          </cell>
          <cell r="W1490" t="e">
            <v>#N/A</v>
          </cell>
          <cell r="X1490" t="e">
            <v>#N/A</v>
          </cell>
          <cell r="Y1490" t="e">
            <v>#N/A</v>
          </cell>
          <cell r="Z1490" t="e">
            <v>#N/A</v>
          </cell>
          <cell r="AA1490" t="e">
            <v>#N/A</v>
          </cell>
          <cell r="AB1490" t="e">
            <v>#N/A</v>
          </cell>
          <cell r="AC1490">
            <v>42.687221999999998</v>
          </cell>
          <cell r="AD1490">
            <v>-103.880836</v>
          </cell>
          <cell r="AE1490" t="e">
            <v>#N/A</v>
          </cell>
          <cell r="AF1490" t="e">
            <v>#N/A</v>
          </cell>
          <cell r="AG1490" t="e">
            <v>#N/A</v>
          </cell>
          <cell r="AH1490" t="e">
            <v>#N/A</v>
          </cell>
          <cell r="AI1490" t="e">
            <v>#N/A</v>
          </cell>
          <cell r="AJ1490" t="e">
            <v>#N/A</v>
          </cell>
          <cell r="AK1490" t="e">
            <v>#N/A</v>
          </cell>
        </row>
        <row r="1491">
          <cell r="A1491" t="str">
            <v>HRTNKSXA</v>
          </cell>
          <cell r="B1491" t="str">
            <v>KS</v>
          </cell>
          <cell r="C1491" t="str">
            <v>KS</v>
          </cell>
          <cell r="D1491" t="str">
            <v>HORTON</v>
          </cell>
          <cell r="E1491" t="str">
            <v>HRTNKSXARS0</v>
          </cell>
          <cell r="F1491">
            <v>534</v>
          </cell>
          <cell r="G1491" t="str">
            <v>785486</v>
          </cell>
          <cell r="H1491">
            <v>4397</v>
          </cell>
          <cell r="I1491">
            <v>6979</v>
          </cell>
          <cell r="J1491">
            <v>4397</v>
          </cell>
          <cell r="K1491" t="str">
            <v>T873</v>
          </cell>
          <cell r="L1491" t="str">
            <v>1842</v>
          </cell>
          <cell r="M1491" t="str">
            <v>UNITED TEL CO. OF KANSAS</v>
          </cell>
          <cell r="N1491" t="str">
            <v>HRTNKS</v>
          </cell>
          <cell r="O1491" t="str">
            <v>HORTON</v>
          </cell>
          <cell r="P1491" t="str">
            <v>HORTON</v>
          </cell>
          <cell r="R1491" t="str">
            <v>EQ</v>
          </cell>
          <cell r="S1491" t="str">
            <v>MIDWEST</v>
          </cell>
          <cell r="T1491" t="str">
            <v>DUANE RING</v>
          </cell>
          <cell r="U1491" t="str">
            <v>UNITED TEL CO. OF KANSAS</v>
          </cell>
          <cell r="V1491" t="e">
            <v>#N/A</v>
          </cell>
          <cell r="W1491" t="e">
            <v>#N/A</v>
          </cell>
          <cell r="X1491" t="e">
            <v>#N/A</v>
          </cell>
          <cell r="Y1491" t="e">
            <v>#N/A</v>
          </cell>
          <cell r="Z1491" t="e">
            <v>#N/A</v>
          </cell>
          <cell r="AA1491" t="e">
            <v>#N/A</v>
          </cell>
          <cell r="AB1491" t="e">
            <v>#N/A</v>
          </cell>
          <cell r="AC1491">
            <v>39.660564999999998</v>
          </cell>
          <cell r="AD1491">
            <v>-95.525659000000005</v>
          </cell>
          <cell r="AE1491" t="e">
            <v>#N/A</v>
          </cell>
          <cell r="AF1491" t="e">
            <v>#N/A</v>
          </cell>
          <cell r="AG1491" t="e">
            <v>#N/A</v>
          </cell>
          <cell r="AH1491" t="e">
            <v>#N/A</v>
          </cell>
          <cell r="AI1491" t="e">
            <v>#N/A</v>
          </cell>
          <cell r="AJ1491" t="e">
            <v>#N/A</v>
          </cell>
          <cell r="AK1491" t="e">
            <v>#N/A</v>
          </cell>
        </row>
        <row r="1492">
          <cell r="A1492" t="str">
            <v>HRTNWAXA</v>
          </cell>
          <cell r="B1492" t="str">
            <v>WA</v>
          </cell>
          <cell r="C1492" t="str">
            <v>WA</v>
          </cell>
          <cell r="D1492" t="str">
            <v>HARRINGTON</v>
          </cell>
          <cell r="E1492" t="str">
            <v>HRTNWAXARS0</v>
          </cell>
          <cell r="F1492">
            <v>676</v>
          </cell>
          <cell r="G1492" t="str">
            <v>509253</v>
          </cell>
          <cell r="H1492">
            <v>8294</v>
          </cell>
          <cell r="I1492">
            <v>6302</v>
          </cell>
          <cell r="J1492">
            <v>8294</v>
          </cell>
          <cell r="K1492" t="str">
            <v>T141</v>
          </cell>
          <cell r="L1492" t="str">
            <v>2408</v>
          </cell>
          <cell r="M1492" t="str">
            <v>CENTURYTEL OF WASHINGTON</v>
          </cell>
          <cell r="N1492" t="str">
            <v>CHNYWA</v>
          </cell>
          <cell r="O1492" t="str">
            <v>HARRINGTON</v>
          </cell>
          <cell r="P1492" t="str">
            <v>HARRINGTON</v>
          </cell>
          <cell r="R1492" t="str">
            <v>CT</v>
          </cell>
          <cell r="S1492" t="str">
            <v>WEST</v>
          </cell>
          <cell r="T1492" t="str">
            <v>BRIAN STADING</v>
          </cell>
          <cell r="U1492" t="str">
            <v>CenturyTel of Washington, Inc.</v>
          </cell>
          <cell r="V1492" t="str">
            <v>TUECA</v>
          </cell>
          <cell r="W1492">
            <v>2408</v>
          </cell>
          <cell r="X1492" t="str">
            <v>SPOKANE WASHINGTON</v>
          </cell>
          <cell r="Y1492">
            <v>6302</v>
          </cell>
          <cell r="Z1492">
            <v>8294</v>
          </cell>
          <cell r="AA1492">
            <v>0</v>
          </cell>
          <cell r="AB1492">
            <v>0</v>
          </cell>
          <cell r="AC1492">
            <v>47.47881610632318</v>
          </cell>
          <cell r="AD1492">
            <v>-118.25190023925887</v>
          </cell>
          <cell r="AE1492" t="str">
            <v>MAIN ST-W OF 3RD ST</v>
          </cell>
          <cell r="AF1492" t="str">
            <v>HARRINGTON</v>
          </cell>
          <cell r="AG1492" t="str">
            <v>99134</v>
          </cell>
          <cell r="AH1492">
            <v>0</v>
          </cell>
          <cell r="AI1492" t="str">
            <v>-</v>
          </cell>
          <cell r="AJ1492" t="str">
            <v>-</v>
          </cell>
          <cell r="AK1492" t="str">
            <v>X</v>
          </cell>
        </row>
        <row r="1493">
          <cell r="A1493" t="str">
            <v>HRVLPAXH</v>
          </cell>
          <cell r="B1493" t="str">
            <v>PA</v>
          </cell>
          <cell r="C1493" t="str">
            <v>PA</v>
          </cell>
          <cell r="D1493" t="str">
            <v>HARRISVILLE</v>
          </cell>
          <cell r="E1493" t="str">
            <v>HRVLPAXHRS1</v>
          </cell>
          <cell r="F1493">
            <v>234</v>
          </cell>
          <cell r="G1493" t="str">
            <v>724735</v>
          </cell>
          <cell r="H1493">
            <v>2269</v>
          </cell>
          <cell r="I1493">
            <v>5494</v>
          </cell>
          <cell r="J1493">
            <v>2269</v>
          </cell>
          <cell r="K1493" t="str">
            <v>T856</v>
          </cell>
          <cell r="L1493" t="str">
            <v>0209</v>
          </cell>
          <cell r="M1493" t="str">
            <v>UNITED TEL CO. OF PENNSYLVANIA</v>
          </cell>
          <cell r="N1493" t="str">
            <v>HRVLPA</v>
          </cell>
          <cell r="O1493" t="str">
            <v>HARRISVILLE</v>
          </cell>
          <cell r="P1493" t="str">
            <v>HARRISVL</v>
          </cell>
          <cell r="R1493" t="str">
            <v>EQ</v>
          </cell>
          <cell r="S1493" t="str">
            <v>EAST</v>
          </cell>
          <cell r="T1493" t="str">
            <v>KEVIN MCCARTER</v>
          </cell>
          <cell r="U1493" t="str">
            <v>UNITED TEL CO. OF PENNSYLVANIA</v>
          </cell>
          <cell r="V1493" t="e">
            <v>#N/A</v>
          </cell>
          <cell r="W1493" t="e">
            <v>#N/A</v>
          </cell>
          <cell r="X1493" t="e">
            <v>#N/A</v>
          </cell>
          <cell r="Y1493" t="e">
            <v>#N/A</v>
          </cell>
          <cell r="Z1493" t="e">
            <v>#N/A</v>
          </cell>
          <cell r="AA1493" t="e">
            <v>#N/A</v>
          </cell>
          <cell r="AB1493" t="e">
            <v>#N/A</v>
          </cell>
          <cell r="AC1493">
            <v>41.136195000000001</v>
          </cell>
          <cell r="AD1493">
            <v>-80.009939000000003</v>
          </cell>
          <cell r="AE1493" t="e">
            <v>#N/A</v>
          </cell>
          <cell r="AF1493" t="e">
            <v>#N/A</v>
          </cell>
          <cell r="AG1493" t="e">
            <v>#N/A</v>
          </cell>
          <cell r="AH1493" t="e">
            <v>#N/A</v>
          </cell>
          <cell r="AI1493" t="e">
            <v>#N/A</v>
          </cell>
          <cell r="AJ1493" t="e">
            <v>#N/A</v>
          </cell>
          <cell r="AK1493" t="e">
            <v>#N/A</v>
          </cell>
        </row>
        <row r="1494">
          <cell r="A1494" t="str">
            <v>HSNGMNXH</v>
          </cell>
          <cell r="B1494" t="str">
            <v>MN</v>
          </cell>
          <cell r="C1494" t="str">
            <v>MN</v>
          </cell>
          <cell r="D1494" t="str">
            <v>HASTINGS</v>
          </cell>
          <cell r="E1494" t="str">
            <v>HSNGMNXHDS0</v>
          </cell>
          <cell r="F1494">
            <v>628</v>
          </cell>
          <cell r="G1494" t="str">
            <v>651404</v>
          </cell>
          <cell r="H1494">
            <v>4446</v>
          </cell>
          <cell r="I1494">
            <v>5800</v>
          </cell>
          <cell r="J1494">
            <v>4446</v>
          </cell>
          <cell r="K1494" t="str">
            <v>T866</v>
          </cell>
          <cell r="L1494" t="str">
            <v>1456</v>
          </cell>
          <cell r="M1494" t="str">
            <v>EMBARQ MINNESOTA</v>
          </cell>
          <cell r="N1494" t="str">
            <v>HSNGMN</v>
          </cell>
          <cell r="O1494" t="str">
            <v>HASTINGS</v>
          </cell>
          <cell r="P1494" t="str">
            <v>HASTINGS</v>
          </cell>
          <cell r="R1494" t="str">
            <v>EQ</v>
          </cell>
          <cell r="S1494" t="str">
            <v>MIDWEST</v>
          </cell>
          <cell r="T1494" t="str">
            <v>DUANE RING</v>
          </cell>
          <cell r="U1494" t="str">
            <v>EMBARQ MINNESOTA</v>
          </cell>
          <cell r="V1494" t="e">
            <v>#N/A</v>
          </cell>
          <cell r="W1494" t="e">
            <v>#N/A</v>
          </cell>
          <cell r="X1494" t="e">
            <v>#N/A</v>
          </cell>
          <cell r="Y1494" t="e">
            <v>#N/A</v>
          </cell>
          <cell r="Z1494" t="e">
            <v>#N/A</v>
          </cell>
          <cell r="AA1494" t="e">
            <v>#N/A</v>
          </cell>
          <cell r="AB1494" t="e">
            <v>#N/A</v>
          </cell>
          <cell r="AC1494">
            <v>44.741061999999999</v>
          </cell>
          <cell r="AD1494">
            <v>-92.851361999999995</v>
          </cell>
          <cell r="AE1494" t="e">
            <v>#N/A</v>
          </cell>
          <cell r="AF1494" t="e">
            <v>#N/A</v>
          </cell>
          <cell r="AG1494" t="e">
            <v>#N/A</v>
          </cell>
          <cell r="AH1494" t="e">
            <v>#N/A</v>
          </cell>
          <cell r="AI1494" t="e">
            <v>#N/A</v>
          </cell>
          <cell r="AJ1494" t="e">
            <v>#N/A</v>
          </cell>
          <cell r="AK1494" t="e">
            <v>#N/A</v>
          </cell>
        </row>
        <row r="1495">
          <cell r="A1495" t="str">
            <v>HSSPCOMA</v>
          </cell>
          <cell r="B1495" t="str">
            <v>CO</v>
          </cell>
          <cell r="C1495" t="str">
            <v>CO</v>
          </cell>
          <cell r="D1495" t="str">
            <v>HOT SULPHUR</v>
          </cell>
          <cell r="E1495" t="str">
            <v>HSSPCOMARS1</v>
          </cell>
          <cell r="F1495">
            <v>656</v>
          </cell>
          <cell r="G1495" t="str">
            <v>970725</v>
          </cell>
          <cell r="H1495">
            <v>6097</v>
          </cell>
          <cell r="I1495">
            <v>7485</v>
          </cell>
          <cell r="J1495">
            <v>6097</v>
          </cell>
          <cell r="K1495" t="str">
            <v>T600</v>
          </cell>
          <cell r="L1495" t="str">
            <v>9636</v>
          </cell>
          <cell r="M1495" t="str">
            <v>QWEST CORPORATION</v>
          </cell>
          <cell r="N1495" t="str">
            <v>HSSPCOMA</v>
          </cell>
          <cell r="O1495" t="str">
            <v>HOT SULPHUR</v>
          </cell>
          <cell r="P1495" t="str">
            <v>HTSLPHRSPG</v>
          </cell>
          <cell r="R1495" t="str">
            <v>Q</v>
          </cell>
          <cell r="S1495" t="str">
            <v>MOUNTAIN WEST</v>
          </cell>
          <cell r="T1495" t="str">
            <v>TERRY BEELER</v>
          </cell>
          <cell r="U1495" t="str">
            <v>QWEST CORPORATION</v>
          </cell>
          <cell r="V1495" t="e">
            <v>#N/A</v>
          </cell>
          <cell r="W1495" t="e">
            <v>#N/A</v>
          </cell>
          <cell r="X1495" t="e">
            <v>#N/A</v>
          </cell>
          <cell r="Y1495" t="e">
            <v>#N/A</v>
          </cell>
          <cell r="Z1495" t="e">
            <v>#N/A</v>
          </cell>
          <cell r="AA1495" t="e">
            <v>#N/A</v>
          </cell>
          <cell r="AB1495" t="e">
            <v>#N/A</v>
          </cell>
          <cell r="AC1495">
            <v>40.073054999999997</v>
          </cell>
          <cell r="AD1495">
            <v>-106.093613</v>
          </cell>
          <cell r="AE1495" t="e">
            <v>#N/A</v>
          </cell>
          <cell r="AF1495" t="e">
            <v>#N/A</v>
          </cell>
          <cell r="AG1495" t="e">
            <v>#N/A</v>
          </cell>
          <cell r="AH1495" t="e">
            <v>#N/A</v>
          </cell>
          <cell r="AI1495" t="e">
            <v>#N/A</v>
          </cell>
          <cell r="AJ1495" t="e">
            <v>#N/A</v>
          </cell>
          <cell r="AK1495" t="e">
            <v>#N/A</v>
          </cell>
        </row>
        <row r="1496">
          <cell r="A1496" t="str">
            <v>HSTNKSXB</v>
          </cell>
          <cell r="B1496" t="str">
            <v>KS</v>
          </cell>
          <cell r="C1496" t="str">
            <v>KS</v>
          </cell>
          <cell r="D1496" t="str">
            <v>HOISINGTON</v>
          </cell>
          <cell r="E1496" t="str">
            <v>HSTNKSXBDS0</v>
          </cell>
          <cell r="F1496">
            <v>532</v>
          </cell>
          <cell r="G1496" t="str">
            <v>620653</v>
          </cell>
          <cell r="H1496">
            <v>4816</v>
          </cell>
          <cell r="I1496">
            <v>7413</v>
          </cell>
          <cell r="J1496">
            <v>4816</v>
          </cell>
          <cell r="K1496" t="str">
            <v>T872</v>
          </cell>
          <cell r="L1496" t="str">
            <v>1810</v>
          </cell>
          <cell r="M1496" t="str">
            <v>UNITED TEL OF EASTERN KANSAS</v>
          </cell>
          <cell r="N1496" t="str">
            <v>HSTNKS</v>
          </cell>
          <cell r="O1496" t="str">
            <v>HOISINGTON</v>
          </cell>
          <cell r="P1496" t="str">
            <v>HOISINGTON</v>
          </cell>
          <cell r="Q1496"/>
          <cell r="R1496" t="str">
            <v>EQ</v>
          </cell>
          <cell r="S1496" t="str">
            <v>MIDWEST</v>
          </cell>
          <cell r="T1496" t="str">
            <v>DUANE RING</v>
          </cell>
          <cell r="U1496" t="str">
            <v>UNITED TEL OF EASTERN KANSAS</v>
          </cell>
          <cell r="V1496" t="e">
            <v>#N/A</v>
          </cell>
          <cell r="W1496" t="e">
            <v>#N/A</v>
          </cell>
          <cell r="X1496" t="e">
            <v>#N/A</v>
          </cell>
          <cell r="Y1496" t="e">
            <v>#N/A</v>
          </cell>
          <cell r="Z1496" t="e">
            <v>#N/A</v>
          </cell>
          <cell r="AA1496" t="e">
            <v>#N/A</v>
          </cell>
          <cell r="AB1496" t="e">
            <v>#N/A</v>
          </cell>
          <cell r="AC1496" t="e">
            <v>#N/A</v>
          </cell>
          <cell r="AD1496" t="e">
            <v>#N/A</v>
          </cell>
          <cell r="AE1496" t="e">
            <v>#N/A</v>
          </cell>
          <cell r="AF1496" t="e">
            <v>#N/A</v>
          </cell>
          <cell r="AG1496" t="e">
            <v>#N/A</v>
          </cell>
          <cell r="AH1496" t="e">
            <v>#N/A</v>
          </cell>
          <cell r="AI1496" t="e">
            <v>#N/A</v>
          </cell>
          <cell r="AJ1496" t="e">
            <v>#N/A</v>
          </cell>
          <cell r="AK1496" t="e">
            <v>#N/A</v>
          </cell>
        </row>
        <row r="1497">
          <cell r="A1497" t="str">
            <v>HSTNLAXA</v>
          </cell>
          <cell r="B1497" t="str">
            <v>LA</v>
          </cell>
          <cell r="C1497" t="str">
            <v>LA</v>
          </cell>
          <cell r="D1497" t="str">
            <v>HOSSTON</v>
          </cell>
          <cell r="E1497" t="str">
            <v>HSTNLAXARS1</v>
          </cell>
          <cell r="F1497">
            <v>486</v>
          </cell>
          <cell r="G1497" t="str">
            <v>318287</v>
          </cell>
          <cell r="H1497">
            <v>3549</v>
          </cell>
          <cell r="I1497">
            <v>8205</v>
          </cell>
          <cell r="J1497">
            <v>3549</v>
          </cell>
          <cell r="K1497" t="str">
            <v>T059</v>
          </cell>
          <cell r="L1497" t="str">
            <v>0431</v>
          </cell>
          <cell r="M1497" t="str">
            <v>CENTURYTEL NORTHWEST LOUISIANA INC</v>
          </cell>
          <cell r="N1497" t="str">
            <v>HSTNLA</v>
          </cell>
          <cell r="O1497" t="str">
            <v>HOSSTON</v>
          </cell>
          <cell r="P1497" t="str">
            <v>HOSSTON</v>
          </cell>
          <cell r="R1497" t="str">
            <v>CT</v>
          </cell>
          <cell r="S1497" t="str">
            <v>EAST</v>
          </cell>
          <cell r="T1497" t="str">
            <v>KEVIN MCCARTER</v>
          </cell>
          <cell r="U1497" t="str">
            <v>CenturyTel of Northwest Louisiana, LLC</v>
          </cell>
          <cell r="V1497" t="str">
            <v>CenturyTel FCC # 7</v>
          </cell>
          <cell r="W1497">
            <v>431</v>
          </cell>
          <cell r="X1497" t="str">
            <v>SHREVEPORT LOUISIANA</v>
          </cell>
          <cell r="Y1497">
            <v>8205</v>
          </cell>
          <cell r="Z1497">
            <v>3549</v>
          </cell>
          <cell r="AA1497">
            <v>0</v>
          </cell>
          <cell r="AB1497">
            <v>0</v>
          </cell>
          <cell r="AC1497">
            <v>32.892658545155307</v>
          </cell>
          <cell r="AD1497">
            <v>-93.873692136544051</v>
          </cell>
          <cell r="AE1497" t="str">
            <v>14798 PARKWAY DR</v>
          </cell>
          <cell r="AF1497" t="str">
            <v>HOSSTON</v>
          </cell>
          <cell r="AG1497" t="str">
            <v>71043</v>
          </cell>
          <cell r="AH1497">
            <v>0</v>
          </cell>
          <cell r="AI1497" t="str">
            <v>X</v>
          </cell>
          <cell r="AJ1497" t="str">
            <v>-</v>
          </cell>
          <cell r="AK1497" t="str">
            <v>X</v>
          </cell>
        </row>
        <row r="1498">
          <cell r="A1498" t="str">
            <v>HSTNMOXA</v>
          </cell>
          <cell r="B1498" t="str">
            <v>MO</v>
          </cell>
          <cell r="C1498" t="str">
            <v>MO</v>
          </cell>
          <cell r="D1498" t="str">
            <v>HOUSTON</v>
          </cell>
          <cell r="E1498" t="str">
            <v>HSTNMOXADS1</v>
          </cell>
          <cell r="F1498">
            <v>522</v>
          </cell>
          <cell r="G1498" t="str">
            <v>417967</v>
          </cell>
          <cell r="H1498">
            <v>3634</v>
          </cell>
          <cell r="I1498">
            <v>7192</v>
          </cell>
          <cell r="J1498">
            <v>3634</v>
          </cell>
          <cell r="K1498" t="str">
            <v>T095</v>
          </cell>
          <cell r="L1498" t="str">
            <v>1151</v>
          </cell>
          <cell r="M1498" t="str">
            <v>SPECTRA COMMUNICATIONS GROUP LLC</v>
          </cell>
          <cell r="N1498" t="str">
            <v>HSTNMO</v>
          </cell>
          <cell r="O1498" t="str">
            <v>HOUSTON</v>
          </cell>
          <cell r="P1498" t="str">
            <v>HOUSTON</v>
          </cell>
          <cell r="R1498" t="str">
            <v>CT</v>
          </cell>
          <cell r="S1498" t="str">
            <v>MIDWEST</v>
          </cell>
          <cell r="T1498" t="str">
            <v>DUANE RING</v>
          </cell>
          <cell r="U1498" t="str">
            <v>Spectra Communications Group, LLC</v>
          </cell>
          <cell r="V1498" t="str">
            <v>CenturyTel FCC #1</v>
          </cell>
          <cell r="W1498">
            <v>1151</v>
          </cell>
          <cell r="X1498" t="str">
            <v>SPRINGFIELD MISSOURI</v>
          </cell>
          <cell r="Y1498">
            <v>7192</v>
          </cell>
          <cell r="Z1498">
            <v>3634</v>
          </cell>
          <cell r="AA1498">
            <v>0</v>
          </cell>
          <cell r="AB1498">
            <v>0</v>
          </cell>
          <cell r="AC1498">
            <v>37.32497940668916</v>
          </cell>
          <cell r="AD1498">
            <v>-91.958359671010328</v>
          </cell>
          <cell r="AE1498" t="str">
            <v>110 S 2ND ST</v>
          </cell>
          <cell r="AF1498" t="str">
            <v>HOUSTON</v>
          </cell>
          <cell r="AG1498" t="str">
            <v>65483</v>
          </cell>
          <cell r="AH1498">
            <v>0</v>
          </cell>
          <cell r="AI1498" t="str">
            <v>X</v>
          </cell>
          <cell r="AJ1498" t="str">
            <v>X</v>
          </cell>
          <cell r="AK1498" t="str">
            <v>-</v>
          </cell>
        </row>
        <row r="1499">
          <cell r="A1499" t="str">
            <v>HTMNARXA</v>
          </cell>
          <cell r="B1499" t="str">
            <v>AR</v>
          </cell>
          <cell r="C1499" t="str">
            <v>AR</v>
          </cell>
          <cell r="D1499" t="str">
            <v>HARTMAN</v>
          </cell>
          <cell r="E1499" t="str">
            <v>HTMNARXARS1</v>
          </cell>
          <cell r="F1499">
            <v>528</v>
          </cell>
          <cell r="G1499" t="str">
            <v>479497</v>
          </cell>
          <cell r="H1499">
            <v>3731</v>
          </cell>
          <cell r="I1499">
            <v>7685</v>
          </cell>
          <cell r="J1499">
            <v>3731</v>
          </cell>
          <cell r="K1499" t="str">
            <v>T090</v>
          </cell>
          <cell r="L1499" t="str">
            <v>1142</v>
          </cell>
          <cell r="M1499" t="str">
            <v>CENTURYTEL NW AR-RUSSELVL</v>
          </cell>
          <cell r="N1499" t="str">
            <v>HTMNAR</v>
          </cell>
          <cell r="O1499" t="str">
            <v>HARTMAN</v>
          </cell>
          <cell r="P1499" t="str">
            <v>HARTMAN</v>
          </cell>
          <cell r="R1499" t="str">
            <v>CT</v>
          </cell>
          <cell r="S1499" t="str">
            <v>EAST</v>
          </cell>
          <cell r="T1499" t="str">
            <v>KEVIN MCCARTER</v>
          </cell>
          <cell r="U1499" t="str">
            <v>CenturyTel of Northwest Arkansas, LLC</v>
          </cell>
          <cell r="V1499" t="str">
            <v>CenturyTel FCC # 7</v>
          </cell>
          <cell r="W1499">
            <v>1142</v>
          </cell>
          <cell r="X1499" t="str">
            <v>LITTLE ROCK ARKANSAS</v>
          </cell>
          <cell r="Y1499">
            <v>7685</v>
          </cell>
          <cell r="Z1499">
            <v>3731</v>
          </cell>
          <cell r="AA1499">
            <v>0</v>
          </cell>
          <cell r="AB1499">
            <v>0</v>
          </cell>
          <cell r="AC1499">
            <v>35.435533273023729</v>
          </cell>
          <cell r="AD1499">
            <v>-93.626860214979857</v>
          </cell>
          <cell r="AE1499" t="str">
            <v>300 FT OFF STHWY 164</v>
          </cell>
          <cell r="AF1499" t="str">
            <v>HARTMAN</v>
          </cell>
          <cell r="AG1499" t="str">
            <v>72840</v>
          </cell>
          <cell r="AH1499">
            <v>0</v>
          </cell>
          <cell r="AI1499" t="str">
            <v>X</v>
          </cell>
          <cell r="AJ1499" t="str">
            <v>-</v>
          </cell>
          <cell r="AK1499" t="str">
            <v>X</v>
          </cell>
        </row>
        <row r="1500">
          <cell r="A1500" t="str">
            <v>HTTNNDBC</v>
          </cell>
          <cell r="B1500" t="str">
            <v>ND</v>
          </cell>
          <cell r="C1500" t="str">
            <v>ND</v>
          </cell>
          <cell r="D1500" t="str">
            <v>HATTON</v>
          </cell>
          <cell r="E1500" t="str">
            <v>HTTNNDBCRS5</v>
          </cell>
          <cell r="F1500">
            <v>636</v>
          </cell>
          <cell r="G1500" t="str">
            <v>701543</v>
          </cell>
          <cell r="H1500">
            <v>5335</v>
          </cell>
          <cell r="I1500">
            <v>5498</v>
          </cell>
          <cell r="J1500">
            <v>5335</v>
          </cell>
          <cell r="K1500" t="str">
            <v>T600</v>
          </cell>
          <cell r="L1500" t="str">
            <v>9631</v>
          </cell>
          <cell r="M1500" t="str">
            <v>QWEST CORPORATION</v>
          </cell>
          <cell r="N1500" t="str">
            <v>HTTNNDBC</v>
          </cell>
          <cell r="O1500" t="str">
            <v>HATTON</v>
          </cell>
          <cell r="P1500" t="str">
            <v>HATTON</v>
          </cell>
          <cell r="R1500" t="str">
            <v>Q</v>
          </cell>
          <cell r="S1500" t="str">
            <v>MIDWEST</v>
          </cell>
          <cell r="T1500" t="str">
            <v>DUANE RING</v>
          </cell>
          <cell r="U1500" t="str">
            <v>QWEST CORPORATION</v>
          </cell>
          <cell r="V1500" t="e">
            <v>#N/A</v>
          </cell>
          <cell r="W1500" t="e">
            <v>#N/A</v>
          </cell>
          <cell r="X1500" t="e">
            <v>#N/A</v>
          </cell>
          <cell r="Y1500" t="e">
            <v>#N/A</v>
          </cell>
          <cell r="Z1500" t="e">
            <v>#N/A</v>
          </cell>
          <cell r="AA1500" t="e">
            <v>#N/A</v>
          </cell>
          <cell r="AB1500" t="e">
            <v>#N/A</v>
          </cell>
          <cell r="AC1500">
            <v>47.638866999999998</v>
          </cell>
          <cell r="AD1500">
            <v>-97.460541000000006</v>
          </cell>
          <cell r="AE1500" t="e">
            <v>#N/A</v>
          </cell>
          <cell r="AF1500" t="e">
            <v>#N/A</v>
          </cell>
          <cell r="AG1500" t="e">
            <v>#N/A</v>
          </cell>
          <cell r="AH1500" t="e">
            <v>#N/A</v>
          </cell>
          <cell r="AI1500" t="e">
            <v>#N/A</v>
          </cell>
          <cell r="AJ1500" t="e">
            <v>#N/A</v>
          </cell>
          <cell r="AK1500" t="e">
            <v>#N/A</v>
          </cell>
        </row>
        <row r="1501">
          <cell r="A1501" t="str">
            <v>HTVLMOXA</v>
          </cell>
          <cell r="B1501" t="str">
            <v>MO</v>
          </cell>
          <cell r="C1501" t="str">
            <v>MO</v>
          </cell>
          <cell r="D1501" t="str">
            <v>HARTVILLE</v>
          </cell>
          <cell r="E1501" t="str">
            <v>HTVLMOXARS0</v>
          </cell>
          <cell r="F1501">
            <v>522</v>
          </cell>
          <cell r="G1501" t="str">
            <v>417741</v>
          </cell>
          <cell r="H1501">
            <v>3715</v>
          </cell>
          <cell r="I1501">
            <v>7247</v>
          </cell>
          <cell r="J1501">
            <v>3715</v>
          </cell>
          <cell r="K1501" t="str">
            <v>T095</v>
          </cell>
          <cell r="L1501" t="str">
            <v>1151</v>
          </cell>
          <cell r="M1501" t="str">
            <v>SPECTRA COMMUNICATIONS GROUP LLC</v>
          </cell>
          <cell r="N1501" t="str">
            <v>HTVLMO</v>
          </cell>
          <cell r="O1501" t="str">
            <v>HARTVILLE</v>
          </cell>
          <cell r="P1501" t="str">
            <v>HARTVILLE</v>
          </cell>
          <cell r="R1501" t="str">
            <v>CT</v>
          </cell>
          <cell r="S1501" t="str">
            <v>MIDWEST</v>
          </cell>
          <cell r="T1501" t="str">
            <v>DUANE RING</v>
          </cell>
          <cell r="U1501" t="str">
            <v>Spectra Communications Group, LLC</v>
          </cell>
          <cell r="V1501" t="str">
            <v>CenturyTel FCC #1</v>
          </cell>
          <cell r="W1501">
            <v>1151</v>
          </cell>
          <cell r="X1501" t="str">
            <v>SPRINGFIELD MISSOURI</v>
          </cell>
          <cell r="Y1501">
            <v>7247</v>
          </cell>
          <cell r="Z1501">
            <v>3715</v>
          </cell>
          <cell r="AA1501">
            <v>0</v>
          </cell>
          <cell r="AB1501">
            <v>0</v>
          </cell>
          <cell r="AC1501">
            <v>37.251851857620188</v>
          </cell>
          <cell r="AD1501">
            <v>-92.514698679312488</v>
          </cell>
          <cell r="AE1501" t="str">
            <v>660 FT W/O STHWY 5 ON STHWY 38</v>
          </cell>
          <cell r="AF1501" t="str">
            <v>HARTVILLE</v>
          </cell>
          <cell r="AG1501" t="str">
            <v>65667</v>
          </cell>
          <cell r="AH1501">
            <v>0</v>
          </cell>
          <cell r="AI1501" t="str">
            <v>X</v>
          </cell>
          <cell r="AJ1501" t="str">
            <v>-</v>
          </cell>
          <cell r="AK1501" t="str">
            <v>X</v>
          </cell>
        </row>
        <row r="1502">
          <cell r="A1502" t="str">
            <v>HURNSDCO</v>
          </cell>
          <cell r="B1502" t="str">
            <v>SD</v>
          </cell>
          <cell r="C1502" t="str">
            <v>SD</v>
          </cell>
          <cell r="D1502" t="str">
            <v>HURON</v>
          </cell>
          <cell r="E1502" t="str">
            <v>HURNSDCODS1</v>
          </cell>
          <cell r="F1502">
            <v>640</v>
          </cell>
          <cell r="G1502" t="str">
            <v>605352</v>
          </cell>
          <cell r="H1502">
            <v>5184</v>
          </cell>
          <cell r="I1502">
            <v>6200</v>
          </cell>
          <cell r="J1502">
            <v>5184</v>
          </cell>
          <cell r="K1502" t="str">
            <v>T600</v>
          </cell>
          <cell r="L1502" t="str">
            <v>9631</v>
          </cell>
          <cell r="M1502" t="str">
            <v>QWEST CORPORATION</v>
          </cell>
          <cell r="N1502" t="str">
            <v>HURNSDCO</v>
          </cell>
          <cell r="O1502" t="str">
            <v>HURON</v>
          </cell>
          <cell r="P1502" t="str">
            <v>HURON</v>
          </cell>
          <cell r="R1502" t="str">
            <v>Q</v>
          </cell>
          <cell r="S1502" t="str">
            <v>MIDWEST</v>
          </cell>
          <cell r="T1502" t="str">
            <v>DUANE RING</v>
          </cell>
          <cell r="U1502" t="str">
            <v>QWEST CORPORATION</v>
          </cell>
          <cell r="V1502" t="e">
            <v>#N/A</v>
          </cell>
          <cell r="W1502" t="e">
            <v>#N/A</v>
          </cell>
          <cell r="X1502" t="e">
            <v>#N/A</v>
          </cell>
          <cell r="Y1502" t="e">
            <v>#N/A</v>
          </cell>
          <cell r="Z1502" t="e">
            <v>#N/A</v>
          </cell>
          <cell r="AA1502" t="e">
            <v>#N/A</v>
          </cell>
          <cell r="AB1502" t="e">
            <v>#N/A</v>
          </cell>
          <cell r="AC1502">
            <v>44.362220999999998</v>
          </cell>
          <cell r="AD1502">
            <v>-93.21611</v>
          </cell>
          <cell r="AE1502" t="e">
            <v>#N/A</v>
          </cell>
          <cell r="AF1502" t="e">
            <v>#N/A</v>
          </cell>
          <cell r="AG1502" t="e">
            <v>#N/A</v>
          </cell>
          <cell r="AH1502" t="e">
            <v>#N/A</v>
          </cell>
          <cell r="AI1502" t="e">
            <v>#N/A</v>
          </cell>
          <cell r="AJ1502" t="e">
            <v>#N/A</v>
          </cell>
          <cell r="AK1502" t="e">
            <v>#N/A</v>
          </cell>
        </row>
        <row r="1503">
          <cell r="A1503" t="str">
            <v>HUTTTXXA</v>
          </cell>
          <cell r="B1503" t="str">
            <v>TX</v>
          </cell>
          <cell r="C1503" t="str">
            <v>TX</v>
          </cell>
          <cell r="D1503" t="str">
            <v>HUTTO</v>
          </cell>
          <cell r="E1503" t="str">
            <v>HUTTTXXARP0</v>
          </cell>
          <cell r="F1503">
            <v>558</v>
          </cell>
          <cell r="G1503" t="str">
            <v>512759</v>
          </cell>
          <cell r="H1503">
            <v>3984</v>
          </cell>
          <cell r="I1503">
            <v>8936</v>
          </cell>
          <cell r="J1503">
            <v>3984</v>
          </cell>
          <cell r="K1503" t="str">
            <v>T869</v>
          </cell>
          <cell r="L1503" t="str">
            <v>2114</v>
          </cell>
          <cell r="M1503" t="str">
            <v>CENTRAL TEL. CO. OF TEXAS</v>
          </cell>
          <cell r="N1503" t="str">
            <v>HUTTTX</v>
          </cell>
          <cell r="O1503" t="str">
            <v>HUTTO</v>
          </cell>
          <cell r="P1503" t="str">
            <v>HUTTO</v>
          </cell>
          <cell r="R1503" t="str">
            <v>EQ</v>
          </cell>
          <cell r="S1503" t="str">
            <v>EAST</v>
          </cell>
          <cell r="T1503" t="str">
            <v>KEVIN MCCARTER</v>
          </cell>
          <cell r="U1503" t="str">
            <v>CENTRAL TEL. CO. OF TEXAS</v>
          </cell>
          <cell r="V1503" t="e">
            <v>#N/A</v>
          </cell>
          <cell r="W1503" t="e">
            <v>#N/A</v>
          </cell>
          <cell r="X1503" t="e">
            <v>#N/A</v>
          </cell>
          <cell r="Y1503" t="e">
            <v>#N/A</v>
          </cell>
          <cell r="Z1503" t="e">
            <v>#N/A</v>
          </cell>
          <cell r="AA1503" t="e">
            <v>#N/A</v>
          </cell>
          <cell r="AB1503" t="e">
            <v>#N/A</v>
          </cell>
          <cell r="AC1503">
            <v>30.545293000000001</v>
          </cell>
          <cell r="AD1503">
            <v>-97.545294999999996</v>
          </cell>
          <cell r="AE1503" t="e">
            <v>#N/A</v>
          </cell>
          <cell r="AF1503" t="e">
            <v>#N/A</v>
          </cell>
          <cell r="AG1503" t="e">
            <v>#N/A</v>
          </cell>
          <cell r="AH1503" t="e">
            <v>#N/A</v>
          </cell>
          <cell r="AI1503" t="e">
            <v>#N/A</v>
          </cell>
          <cell r="AJ1503" t="e">
            <v>#N/A</v>
          </cell>
          <cell r="AK1503" t="e">
            <v>#N/A</v>
          </cell>
        </row>
        <row r="1504">
          <cell r="A1504" t="str">
            <v>HVENKSXA</v>
          </cell>
          <cell r="B1504" t="str">
            <v>KS</v>
          </cell>
          <cell r="C1504" t="str">
            <v>KS</v>
          </cell>
          <cell r="D1504" t="str">
            <v>HAVEN</v>
          </cell>
          <cell r="E1504" t="str">
            <v>HVENKSXARS0</v>
          </cell>
          <cell r="F1504">
            <v>532</v>
          </cell>
          <cell r="G1504" t="str">
            <v>620465</v>
          </cell>
          <cell r="H1504">
            <v>4609</v>
          </cell>
          <cell r="I1504">
            <v>7475</v>
          </cell>
          <cell r="J1504">
            <v>4609</v>
          </cell>
          <cell r="K1504" t="str">
            <v>T873</v>
          </cell>
          <cell r="L1504" t="str">
            <v>1842</v>
          </cell>
          <cell r="M1504" t="str">
            <v>UNITED TEL CO. OF KANSAS</v>
          </cell>
          <cell r="N1504" t="str">
            <v>HVENKS</v>
          </cell>
          <cell r="O1504" t="str">
            <v>HAVEN</v>
          </cell>
          <cell r="P1504" t="str">
            <v>HAVEN</v>
          </cell>
          <cell r="R1504" t="str">
            <v>EQ</v>
          </cell>
          <cell r="S1504" t="str">
            <v>MIDWEST</v>
          </cell>
          <cell r="T1504" t="str">
            <v>DUANE RING</v>
          </cell>
          <cell r="U1504" t="str">
            <v>UNITED TEL CO. OF KANSAS</v>
          </cell>
          <cell r="V1504" t="e">
            <v>#N/A</v>
          </cell>
          <cell r="W1504" t="e">
            <v>#N/A</v>
          </cell>
          <cell r="X1504" t="e">
            <v>#N/A</v>
          </cell>
          <cell r="Y1504" t="e">
            <v>#N/A</v>
          </cell>
          <cell r="Z1504" t="e">
            <v>#N/A</v>
          </cell>
          <cell r="AA1504" t="e">
            <v>#N/A</v>
          </cell>
          <cell r="AB1504" t="e">
            <v>#N/A</v>
          </cell>
          <cell r="AC1504">
            <v>37.900888999999999</v>
          </cell>
          <cell r="AD1504">
            <v>-97.782177000000004</v>
          </cell>
          <cell r="AE1504" t="e">
            <v>#N/A</v>
          </cell>
          <cell r="AF1504" t="e">
            <v>#N/A</v>
          </cell>
          <cell r="AG1504" t="e">
            <v>#N/A</v>
          </cell>
          <cell r="AH1504" t="e">
            <v>#N/A</v>
          </cell>
          <cell r="AI1504" t="e">
            <v>#N/A</v>
          </cell>
          <cell r="AJ1504" t="e">
            <v>#N/A</v>
          </cell>
          <cell r="AK1504" t="e">
            <v>#N/A</v>
          </cell>
        </row>
        <row r="1505">
          <cell r="A1505" t="str">
            <v>HVLCNCXA</v>
          </cell>
          <cell r="B1505" t="str">
            <v>NC</v>
          </cell>
          <cell r="C1505" t="str">
            <v>NC</v>
          </cell>
          <cell r="D1505" t="str">
            <v>HAVELOCK</v>
          </cell>
          <cell r="E1505" t="str">
            <v>HVLCNCXAPS0</v>
          </cell>
          <cell r="F1505">
            <v>951</v>
          </cell>
          <cell r="G1505" t="str">
            <v>252444</v>
          </cell>
          <cell r="H1505">
            <v>1071</v>
          </cell>
          <cell r="I1505">
            <v>6336</v>
          </cell>
          <cell r="J1505">
            <v>1071</v>
          </cell>
          <cell r="K1505" t="str">
            <v>T887</v>
          </cell>
          <cell r="L1505" t="str">
            <v>0470</v>
          </cell>
          <cell r="M1505" t="str">
            <v>CAROLINA TEL AND TEL CO., LLC</v>
          </cell>
          <cell r="N1505" t="str">
            <v>HVLCNC</v>
          </cell>
          <cell r="O1505" t="str">
            <v>HAVELOCK</v>
          </cell>
          <cell r="P1505" t="str">
            <v>HAVELOCK</v>
          </cell>
          <cell r="R1505" t="str">
            <v>EQ</v>
          </cell>
          <cell r="S1505" t="str">
            <v>EAST</v>
          </cell>
          <cell r="T1505" t="str">
            <v>KEVIN MCCARTER</v>
          </cell>
          <cell r="U1505" t="str">
            <v>CAROLINA TEL AND TEL CO., LLC</v>
          </cell>
          <cell r="V1505" t="e">
            <v>#N/A</v>
          </cell>
          <cell r="W1505" t="e">
            <v>#N/A</v>
          </cell>
          <cell r="X1505" t="e">
            <v>#N/A</v>
          </cell>
          <cell r="Y1505" t="e">
            <v>#N/A</v>
          </cell>
          <cell r="Z1505" t="e">
            <v>#N/A</v>
          </cell>
          <cell r="AA1505" t="e">
            <v>#N/A</v>
          </cell>
          <cell r="AB1505" t="e">
            <v>#N/A</v>
          </cell>
          <cell r="AC1505">
            <v>34.882748999999997</v>
          </cell>
          <cell r="AD1505">
            <v>-76.924070999999998</v>
          </cell>
          <cell r="AE1505" t="e">
            <v>#N/A</v>
          </cell>
          <cell r="AF1505" t="e">
            <v>#N/A</v>
          </cell>
          <cell r="AG1505" t="e">
            <v>#N/A</v>
          </cell>
          <cell r="AH1505" t="e">
            <v>#N/A</v>
          </cell>
          <cell r="AI1505" t="e">
            <v>#N/A</v>
          </cell>
          <cell r="AJ1505" t="e">
            <v>#N/A</v>
          </cell>
          <cell r="AK1505" t="e">
            <v>#N/A</v>
          </cell>
        </row>
        <row r="1506">
          <cell r="A1506" t="str">
            <v>HVLDMNXA</v>
          </cell>
          <cell r="B1506" t="str">
            <v>MN</v>
          </cell>
          <cell r="C1506" t="str">
            <v>MN</v>
          </cell>
          <cell r="D1506" t="str">
            <v>HOVLAND</v>
          </cell>
          <cell r="E1506" t="str">
            <v>HVLDMNXADS1</v>
          </cell>
          <cell r="F1506">
            <v>624</v>
          </cell>
          <cell r="G1506" t="str">
            <v>218475</v>
          </cell>
          <cell r="H1506">
            <v>4346</v>
          </cell>
          <cell r="I1506">
            <v>5008</v>
          </cell>
          <cell r="J1506">
            <v>4346</v>
          </cell>
          <cell r="K1506" t="str">
            <v>T164</v>
          </cell>
          <cell r="L1506" t="str">
            <v>1445</v>
          </cell>
          <cell r="M1506" t="str">
            <v>CENTURYTEL OF MINNESOTA</v>
          </cell>
          <cell r="N1506" t="str">
            <v>HVLDMN</v>
          </cell>
          <cell r="O1506" t="str">
            <v>HOVLAND</v>
          </cell>
          <cell r="P1506" t="str">
            <v>HOVLAND</v>
          </cell>
          <cell r="R1506" t="str">
            <v>CT</v>
          </cell>
          <cell r="S1506" t="str">
            <v>MIDWEST</v>
          </cell>
          <cell r="T1506" t="str">
            <v>DUANE RING</v>
          </cell>
          <cell r="U1506" t="str">
            <v>CenturyTel of Minnesota, Inc.</v>
          </cell>
          <cell r="V1506" t="str">
            <v>TUECA</v>
          </cell>
          <cell r="W1506">
            <v>1445</v>
          </cell>
          <cell r="X1506" t="str">
            <v>DULUTH MINNESOTA</v>
          </cell>
          <cell r="Y1506">
            <v>5008</v>
          </cell>
          <cell r="Z1506">
            <v>4346</v>
          </cell>
          <cell r="AA1506">
            <v>0</v>
          </cell>
          <cell r="AB1506">
            <v>0</v>
          </cell>
          <cell r="AC1506">
            <v>47.840441505368759</v>
          </cell>
          <cell r="AD1506">
            <v>-89.965977478663945</v>
          </cell>
          <cell r="AE1506" t="str">
            <v>20 ARROWHEAD TRL</v>
          </cell>
          <cell r="AF1506" t="str">
            <v>HOVLAND</v>
          </cell>
          <cell r="AG1506" t="str">
            <v>55606</v>
          </cell>
          <cell r="AH1506">
            <v>0</v>
          </cell>
          <cell r="AI1506" t="str">
            <v>X</v>
          </cell>
          <cell r="AJ1506" t="str">
            <v>X</v>
          </cell>
          <cell r="AK1506" t="str">
            <v>-</v>
          </cell>
        </row>
        <row r="1507">
          <cell r="A1507" t="str">
            <v>HVVLKSXA</v>
          </cell>
          <cell r="B1507" t="str">
            <v>KS</v>
          </cell>
          <cell r="C1507" t="str">
            <v>KS</v>
          </cell>
          <cell r="D1507" t="str">
            <v>HARVEYVILLE</v>
          </cell>
          <cell r="E1507" t="str">
            <v>HVVLKSXARS0</v>
          </cell>
          <cell r="F1507">
            <v>534</v>
          </cell>
          <cell r="G1507" t="str">
            <v>785589</v>
          </cell>
          <cell r="H1507">
            <v>4392</v>
          </cell>
          <cell r="I1507">
            <v>7180</v>
          </cell>
          <cell r="J1507">
            <v>4392</v>
          </cell>
          <cell r="K1507" t="str">
            <v>T871</v>
          </cell>
          <cell r="L1507" t="str">
            <v>1810</v>
          </cell>
          <cell r="M1507" t="str">
            <v>UNITED TEL OF EASTERN KANSAS</v>
          </cell>
          <cell r="N1507" t="str">
            <v>HVVLKS</v>
          </cell>
          <cell r="O1507" t="str">
            <v>HARVEYVILLE</v>
          </cell>
          <cell r="P1507" t="str">
            <v>HARVEYVL</v>
          </cell>
          <cell r="R1507" t="str">
            <v>EQ</v>
          </cell>
          <cell r="S1507" t="str">
            <v>MIDWEST</v>
          </cell>
          <cell r="T1507" t="str">
            <v>DUANE RING</v>
          </cell>
          <cell r="U1507" t="str">
            <v>UNITED TEL OF EASTERN KANSAS</v>
          </cell>
          <cell r="V1507" t="e">
            <v>#N/A</v>
          </cell>
          <cell r="W1507" t="e">
            <v>#N/A</v>
          </cell>
          <cell r="X1507" t="e">
            <v>#N/A</v>
          </cell>
          <cell r="Y1507" t="e">
            <v>#N/A</v>
          </cell>
          <cell r="Z1507" t="e">
            <v>#N/A</v>
          </cell>
          <cell r="AA1507" t="e">
            <v>#N/A</v>
          </cell>
          <cell r="AB1507" t="e">
            <v>#N/A</v>
          </cell>
          <cell r="AC1507">
            <v>38.790242999999997</v>
          </cell>
          <cell r="AD1507">
            <v>-95.960949999999997</v>
          </cell>
          <cell r="AE1507" t="e">
            <v>#N/A</v>
          </cell>
          <cell r="AF1507" t="e">
            <v>#N/A</v>
          </cell>
          <cell r="AG1507" t="e">
            <v>#N/A</v>
          </cell>
          <cell r="AH1507" t="e">
            <v>#N/A</v>
          </cell>
          <cell r="AI1507" t="e">
            <v>#N/A</v>
          </cell>
          <cell r="AJ1507" t="e">
            <v>#N/A</v>
          </cell>
          <cell r="AK1507" t="e">
            <v>#N/A</v>
          </cell>
        </row>
        <row r="1508">
          <cell r="A1508" t="str">
            <v>HWKNWIXA</v>
          </cell>
          <cell r="B1508" t="str">
            <v>WI</v>
          </cell>
          <cell r="C1508" t="str">
            <v>WI</v>
          </cell>
          <cell r="D1508" t="str">
            <v>HAWKINS</v>
          </cell>
          <cell r="E1508" t="str">
            <v>HWKNWIXADSA</v>
          </cell>
          <cell r="F1508">
            <v>352</v>
          </cell>
          <cell r="G1508" t="str">
            <v>715585</v>
          </cell>
          <cell r="H1508">
            <v>4221</v>
          </cell>
          <cell r="I1508">
            <v>5508</v>
          </cell>
          <cell r="J1508">
            <v>4221</v>
          </cell>
          <cell r="K1508" t="str">
            <v>T111</v>
          </cell>
          <cell r="L1508" t="str">
            <v>0956</v>
          </cell>
          <cell r="M1508" t="str">
            <v>CENTURYTEL NW WISCONSIN LLC</v>
          </cell>
          <cell r="N1508" t="str">
            <v>HWKNWI</v>
          </cell>
          <cell r="O1508" t="str">
            <v>HAWKINS</v>
          </cell>
          <cell r="P1508" t="str">
            <v>HAWKINS</v>
          </cell>
          <cell r="R1508" t="str">
            <v>CT</v>
          </cell>
          <cell r="S1508" t="str">
            <v>MIDWEST</v>
          </cell>
          <cell r="T1508" t="str">
            <v>DUANE RING</v>
          </cell>
          <cell r="U1508" t="str">
            <v>CenturyTel of Northern Wisconsin, LLC</v>
          </cell>
          <cell r="V1508" t="str">
            <v>CenturyTel FCC # 7</v>
          </cell>
          <cell r="W1508">
            <v>956</v>
          </cell>
          <cell r="X1508" t="str">
            <v>NORTHWEST WISCONSIN</v>
          </cell>
          <cell r="Y1508">
            <v>5508</v>
          </cell>
          <cell r="Z1508">
            <v>4221</v>
          </cell>
          <cell r="AA1508">
            <v>0</v>
          </cell>
          <cell r="AB1508">
            <v>0</v>
          </cell>
          <cell r="AC1508">
            <v>45.516521856716565</v>
          </cell>
          <cell r="AD1508">
            <v>-90.719067028581222</v>
          </cell>
          <cell r="AE1508" t="str">
            <v>425 ELLINGSON AVE</v>
          </cell>
          <cell r="AF1508" t="str">
            <v>HAWKINS</v>
          </cell>
          <cell r="AG1508" t="str">
            <v>54530</v>
          </cell>
          <cell r="AH1508">
            <v>0</v>
          </cell>
          <cell r="AI1508" t="str">
            <v>X</v>
          </cell>
          <cell r="AJ1508" t="str">
            <v>X</v>
          </cell>
          <cell r="AK1508" t="str">
            <v>-</v>
          </cell>
        </row>
        <row r="1509">
          <cell r="A1509" t="str">
            <v>HWLKMNXH</v>
          </cell>
          <cell r="B1509" t="str">
            <v>MN</v>
          </cell>
          <cell r="C1509" t="str">
            <v>MN</v>
          </cell>
          <cell r="D1509" t="str">
            <v>HOWARD LAKE</v>
          </cell>
          <cell r="E1509" t="str">
            <v>HWLKMNXHRS0</v>
          </cell>
          <cell r="F1509">
            <v>628</v>
          </cell>
          <cell r="G1509" t="str">
            <v>320543</v>
          </cell>
          <cell r="H1509">
            <v>4646</v>
          </cell>
          <cell r="I1509">
            <v>5815</v>
          </cell>
          <cell r="J1509">
            <v>4646</v>
          </cell>
          <cell r="K1509" t="str">
            <v>T866</v>
          </cell>
          <cell r="L1509" t="str">
            <v>1456</v>
          </cell>
          <cell r="M1509" t="str">
            <v>EMBARQ MINNESOTA</v>
          </cell>
          <cell r="N1509" t="str">
            <v>HWLKMN</v>
          </cell>
          <cell r="O1509" t="str">
            <v>HOWARD LAKE</v>
          </cell>
          <cell r="P1509" t="str">
            <v>HOWARDLAKE</v>
          </cell>
          <cell r="R1509" t="str">
            <v>EQ</v>
          </cell>
          <cell r="S1509" t="str">
            <v>MIDWEST</v>
          </cell>
          <cell r="T1509" t="str">
            <v>DUANE RING</v>
          </cell>
          <cell r="U1509" t="str">
            <v>EMBARQ MINNESOTA</v>
          </cell>
          <cell r="V1509" t="e">
            <v>#N/A</v>
          </cell>
          <cell r="W1509" t="e">
            <v>#N/A</v>
          </cell>
          <cell r="X1509" t="e">
            <v>#N/A</v>
          </cell>
          <cell r="Y1509" t="e">
            <v>#N/A</v>
          </cell>
          <cell r="Z1509" t="e">
            <v>#N/A</v>
          </cell>
          <cell r="AA1509" t="e">
            <v>#N/A</v>
          </cell>
          <cell r="AB1509" t="e">
            <v>#N/A</v>
          </cell>
          <cell r="AC1509">
            <v>45.059815999999998</v>
          </cell>
          <cell r="AD1509">
            <v>-94.068540999999996</v>
          </cell>
          <cell r="AE1509" t="e">
            <v>#N/A</v>
          </cell>
          <cell r="AF1509" t="e">
            <v>#N/A</v>
          </cell>
          <cell r="AG1509" t="e">
            <v>#N/A</v>
          </cell>
          <cell r="AH1509" t="e">
            <v>#N/A</v>
          </cell>
          <cell r="AI1509" t="e">
            <v>#N/A</v>
          </cell>
          <cell r="AJ1509" t="e">
            <v>#N/A</v>
          </cell>
          <cell r="AK1509" t="e">
            <v>#N/A</v>
          </cell>
        </row>
        <row r="1510">
          <cell r="A1510" t="str">
            <v>HWLSNENW</v>
          </cell>
          <cell r="B1510" t="str">
            <v>NE</v>
          </cell>
          <cell r="C1510" t="str">
            <v>NE</v>
          </cell>
          <cell r="D1510" t="str">
            <v>HOWELLS</v>
          </cell>
          <cell r="E1510" t="str">
            <v>HWLSNENWRS1</v>
          </cell>
          <cell r="F1510">
            <v>644</v>
          </cell>
          <cell r="G1510" t="str">
            <v>402986</v>
          </cell>
          <cell r="H1510">
            <v>4793</v>
          </cell>
          <cell r="I1510">
            <v>6659</v>
          </cell>
          <cell r="J1510">
            <v>4793</v>
          </cell>
          <cell r="K1510" t="str">
            <v>T600</v>
          </cell>
          <cell r="L1510" t="str">
            <v>9631</v>
          </cell>
          <cell r="M1510" t="str">
            <v>QWEST CORPORATION</v>
          </cell>
          <cell r="N1510" t="str">
            <v>HWLSNENW</v>
          </cell>
          <cell r="O1510" t="str">
            <v>HOWELLS</v>
          </cell>
          <cell r="P1510" t="str">
            <v>HOWELLS</v>
          </cell>
          <cell r="R1510" t="str">
            <v>Q</v>
          </cell>
          <cell r="S1510" t="str">
            <v>MIDWEST</v>
          </cell>
          <cell r="T1510" t="str">
            <v>DUANE RING</v>
          </cell>
          <cell r="U1510" t="str">
            <v>QWEST CORPORATION</v>
          </cell>
          <cell r="V1510" t="e">
            <v>#N/A</v>
          </cell>
          <cell r="W1510" t="e">
            <v>#N/A</v>
          </cell>
          <cell r="X1510" t="e">
            <v>#N/A</v>
          </cell>
          <cell r="Y1510" t="e">
            <v>#N/A</v>
          </cell>
          <cell r="Z1510" t="e">
            <v>#N/A</v>
          </cell>
          <cell r="AA1510" t="e">
            <v>#N/A</v>
          </cell>
          <cell r="AB1510" t="e">
            <v>#N/A</v>
          </cell>
          <cell r="AC1510">
            <v>41.724108000000001</v>
          </cell>
          <cell r="AD1510">
            <v>-97.001416000000006</v>
          </cell>
          <cell r="AE1510" t="e">
            <v>#N/A</v>
          </cell>
          <cell r="AF1510" t="e">
            <v>#N/A</v>
          </cell>
          <cell r="AG1510" t="e">
            <v>#N/A</v>
          </cell>
          <cell r="AH1510" t="e">
            <v>#N/A</v>
          </cell>
          <cell r="AI1510" t="e">
            <v>#N/A</v>
          </cell>
          <cell r="AJ1510" t="e">
            <v>#N/A</v>
          </cell>
          <cell r="AK1510" t="e">
            <v>#N/A</v>
          </cell>
        </row>
        <row r="1511">
          <cell r="A1511" t="str">
            <v>HWLYMNHA</v>
          </cell>
          <cell r="B1511" t="str">
            <v>MN</v>
          </cell>
          <cell r="C1511" t="str">
            <v>MN</v>
          </cell>
          <cell r="D1511" t="str">
            <v>HAWLEY</v>
          </cell>
          <cell r="E1511" t="str">
            <v>HWLYMNHARS4</v>
          </cell>
          <cell r="F1511">
            <v>636</v>
          </cell>
          <cell r="G1511" t="str">
            <v>218483</v>
          </cell>
          <cell r="H1511">
            <v>5116</v>
          </cell>
          <cell r="I1511">
            <v>5587</v>
          </cell>
          <cell r="J1511">
            <v>5116</v>
          </cell>
          <cell r="K1511" t="str">
            <v>T600</v>
          </cell>
          <cell r="L1511" t="str">
            <v>9631</v>
          </cell>
          <cell r="M1511" t="str">
            <v>QWEST CORPORATION</v>
          </cell>
          <cell r="N1511" t="str">
            <v>HWLYMNHA</v>
          </cell>
          <cell r="O1511" t="str">
            <v>HAWLEY</v>
          </cell>
          <cell r="P1511" t="str">
            <v>HAWLEY</v>
          </cell>
          <cell r="R1511" t="str">
            <v>Q</v>
          </cell>
          <cell r="S1511" t="str">
            <v>MIDWEST</v>
          </cell>
          <cell r="T1511" t="str">
            <v>DUANE RING</v>
          </cell>
          <cell r="U1511" t="str">
            <v>QWEST CORPORATION</v>
          </cell>
          <cell r="V1511" t="e">
            <v>#N/A</v>
          </cell>
          <cell r="W1511" t="e">
            <v>#N/A</v>
          </cell>
          <cell r="X1511" t="e">
            <v>#N/A</v>
          </cell>
          <cell r="Y1511" t="e">
            <v>#N/A</v>
          </cell>
          <cell r="Z1511" t="e">
            <v>#N/A</v>
          </cell>
          <cell r="AA1511" t="e">
            <v>#N/A</v>
          </cell>
          <cell r="AB1511" t="e">
            <v>#N/A</v>
          </cell>
          <cell r="AC1511">
            <v>46.881390000000003</v>
          </cell>
          <cell r="AD1511">
            <v>-96.319443000000007</v>
          </cell>
          <cell r="AE1511" t="e">
            <v>#N/A</v>
          </cell>
          <cell r="AF1511" t="e">
            <v>#N/A</v>
          </cell>
          <cell r="AG1511" t="e">
            <v>#N/A</v>
          </cell>
          <cell r="AH1511" t="e">
            <v>#N/A</v>
          </cell>
          <cell r="AI1511" t="e">
            <v>#N/A</v>
          </cell>
          <cell r="AJ1511" t="e">
            <v>#N/A</v>
          </cell>
          <cell r="AK1511" t="e">
            <v>#N/A</v>
          </cell>
        </row>
        <row r="1512">
          <cell r="A1512" t="str">
            <v>HWPNMOXB</v>
          </cell>
          <cell r="B1512" t="str">
            <v>MO</v>
          </cell>
          <cell r="C1512" t="str">
            <v>MO</v>
          </cell>
          <cell r="D1512" t="str">
            <v>HAWK POINT</v>
          </cell>
          <cell r="E1512" t="str">
            <v>HWPNMOXBRS0</v>
          </cell>
          <cell r="F1512">
            <v>520</v>
          </cell>
          <cell r="G1512" t="str">
            <v>636338</v>
          </cell>
          <cell r="H1512">
            <v>3658</v>
          </cell>
          <cell r="I1512">
            <v>6810</v>
          </cell>
          <cell r="J1512">
            <v>3658</v>
          </cell>
          <cell r="K1512" t="str">
            <v>T806</v>
          </cell>
          <cell r="L1512" t="str">
            <v>9787</v>
          </cell>
          <cell r="M1512" t="str">
            <v>CENTURYTEL MISSOURI LLC (SOUTHWEST)</v>
          </cell>
          <cell r="N1512" t="str">
            <v>HWPNMO</v>
          </cell>
          <cell r="O1512" t="str">
            <v>HAWK POINT</v>
          </cell>
          <cell r="P1512" t="str">
            <v>HAWK POINT</v>
          </cell>
          <cell r="R1512" t="str">
            <v>CT</v>
          </cell>
          <cell r="S1512" t="str">
            <v>MIDWEST</v>
          </cell>
          <cell r="T1512" t="str">
            <v>DUANE RING</v>
          </cell>
          <cell r="U1512" t="str">
            <v>CenturyTel of Missouri, LLC</v>
          </cell>
          <cell r="V1512" t="str">
            <v>CenturyTel FCC #2 and #3</v>
          </cell>
          <cell r="W1512">
            <v>9787</v>
          </cell>
          <cell r="X1512" t="str">
            <v>ST LOUIS MISSOURI</v>
          </cell>
          <cell r="Y1512">
            <v>6810</v>
          </cell>
          <cell r="Z1512">
            <v>3658</v>
          </cell>
          <cell r="AA1512">
            <v>0</v>
          </cell>
          <cell r="AB1512">
            <v>0</v>
          </cell>
          <cell r="AC1512">
            <v>38.969006410939421</v>
          </cell>
          <cell r="AD1512">
            <v>-91.128655956153395</v>
          </cell>
          <cell r="AE1512" t="str">
            <v>451 CHESTNUT ST</v>
          </cell>
          <cell r="AF1512" t="str">
            <v>HAWK POINT</v>
          </cell>
          <cell r="AG1512" t="str">
            <v>63349</v>
          </cell>
          <cell r="AH1512">
            <v>0</v>
          </cell>
          <cell r="AI1512" t="str">
            <v>-</v>
          </cell>
          <cell r="AJ1512" t="str">
            <v>-</v>
          </cell>
          <cell r="AK1512" t="str">
            <v>X</v>
          </cell>
        </row>
        <row r="1513">
          <cell r="A1513" t="str">
            <v>HWRDCOXC</v>
          </cell>
          <cell r="B1513" t="str">
            <v>CO</v>
          </cell>
          <cell r="C1513" t="str">
            <v>CO</v>
          </cell>
          <cell r="D1513" t="str">
            <v>HOWARD</v>
          </cell>
          <cell r="E1513" t="str">
            <v>HWRDCOXCRS0</v>
          </cell>
          <cell r="F1513">
            <v>658</v>
          </cell>
          <cell r="G1513" t="str">
            <v>719942</v>
          </cell>
          <cell r="H1513">
            <v>5952</v>
          </cell>
          <cell r="I1513">
            <v>7813</v>
          </cell>
          <cell r="J1513">
            <v>5952</v>
          </cell>
          <cell r="K1513" t="str">
            <v>T149</v>
          </cell>
          <cell r="L1513" t="str">
            <v>2185</v>
          </cell>
          <cell r="M1513" t="str">
            <v>CENTURYTEL OF EAGLE, INC.</v>
          </cell>
          <cell r="N1513" t="str">
            <v>HWRDCO</v>
          </cell>
          <cell r="O1513" t="str">
            <v>HOWARD</v>
          </cell>
          <cell r="P1513" t="str">
            <v>HOWARD</v>
          </cell>
          <cell r="R1513" t="str">
            <v>CT</v>
          </cell>
          <cell r="S1513" t="str">
            <v>MOUNTAIN WEST</v>
          </cell>
          <cell r="T1513" t="str">
            <v>TERRY BEELER</v>
          </cell>
          <cell r="U1513" t="str">
            <v>CenturyTel of Eagle, Inc.</v>
          </cell>
          <cell r="V1513" t="str">
            <v>TUECA</v>
          </cell>
          <cell r="W1513">
            <v>2185</v>
          </cell>
          <cell r="X1513" t="str">
            <v>COLORADO SPRINGS CO</v>
          </cell>
          <cell r="Y1513">
            <v>7810</v>
          </cell>
          <cell r="Z1513">
            <v>5955</v>
          </cell>
          <cell r="AA1513">
            <v>3</v>
          </cell>
          <cell r="AB1513">
            <v>-3</v>
          </cell>
          <cell r="AC1513">
            <v>38.448102765853697</v>
          </cell>
          <cell r="AD1513">
            <v>-105.83550068678559</v>
          </cell>
          <cell r="AE1513" t="str">
            <v>9856 USHWY 50</v>
          </cell>
          <cell r="AF1513" t="str">
            <v>HOWARD</v>
          </cell>
          <cell r="AG1513" t="str">
            <v>81233</v>
          </cell>
          <cell r="AH1513">
            <v>0</v>
          </cell>
          <cell r="AI1513" t="str">
            <v>X</v>
          </cell>
          <cell r="AJ1513" t="str">
            <v>-</v>
          </cell>
          <cell r="AK1513" t="str">
            <v>X</v>
          </cell>
        </row>
        <row r="1514">
          <cell r="A1514" t="str">
            <v>HWRDPAXH</v>
          </cell>
          <cell r="B1514" t="str">
            <v>PA</v>
          </cell>
          <cell r="C1514" t="str">
            <v>PA</v>
          </cell>
          <cell r="D1514" t="str">
            <v>HOWARD</v>
          </cell>
          <cell r="E1514" t="str">
            <v>HWRDPAXHRP0</v>
          </cell>
          <cell r="F1514">
            <v>232</v>
          </cell>
          <cell r="G1514" t="str">
            <v>814625</v>
          </cell>
          <cell r="H1514">
            <v>1933</v>
          </cell>
          <cell r="I1514">
            <v>5301</v>
          </cell>
          <cell r="J1514">
            <v>1933</v>
          </cell>
          <cell r="K1514" t="str">
            <v>T856</v>
          </cell>
          <cell r="L1514" t="str">
            <v>0209</v>
          </cell>
          <cell r="M1514" t="str">
            <v>UNITED TEL CO. OF PENNSYLVANIA</v>
          </cell>
          <cell r="N1514" t="str">
            <v>HWRDPA</v>
          </cell>
          <cell r="O1514" t="str">
            <v>HOWARD</v>
          </cell>
          <cell r="P1514" t="str">
            <v>HOWARD</v>
          </cell>
          <cell r="R1514" t="str">
            <v>EQ</v>
          </cell>
          <cell r="S1514" t="str">
            <v>EAST</v>
          </cell>
          <cell r="T1514" t="str">
            <v>KEVIN MCCARTER</v>
          </cell>
          <cell r="U1514" t="str">
            <v>UNITED TEL CO. OF PENNSYLVANIA</v>
          </cell>
          <cell r="V1514" t="e">
            <v>#N/A</v>
          </cell>
          <cell r="W1514" t="e">
            <v>#N/A</v>
          </cell>
          <cell r="X1514" t="e">
            <v>#N/A</v>
          </cell>
          <cell r="Y1514" t="e">
            <v>#N/A</v>
          </cell>
          <cell r="Z1514" t="e">
            <v>#N/A</v>
          </cell>
          <cell r="AA1514" t="e">
            <v>#N/A</v>
          </cell>
          <cell r="AB1514" t="e">
            <v>#N/A</v>
          </cell>
          <cell r="AC1514">
            <v>41.014235999999997</v>
          </cell>
          <cell r="AD1514">
            <v>-77.658354000000003</v>
          </cell>
          <cell r="AE1514" t="e">
            <v>#N/A</v>
          </cell>
          <cell r="AF1514" t="e">
            <v>#N/A</v>
          </cell>
          <cell r="AG1514" t="e">
            <v>#N/A</v>
          </cell>
          <cell r="AH1514" t="e">
            <v>#N/A</v>
          </cell>
          <cell r="AI1514" t="e">
            <v>#N/A</v>
          </cell>
          <cell r="AJ1514" t="e">
            <v>#N/A</v>
          </cell>
          <cell r="AK1514" t="e">
            <v>#N/A</v>
          </cell>
        </row>
        <row r="1515">
          <cell r="A1515" t="str">
            <v>HWTHKSXA</v>
          </cell>
          <cell r="B1515" t="str">
            <v>KS</v>
          </cell>
          <cell r="C1515" t="str">
            <v>KS</v>
          </cell>
          <cell r="D1515" t="str">
            <v>HIAWATHA</v>
          </cell>
          <cell r="E1515" t="str">
            <v>HWTHKSXADS0</v>
          </cell>
          <cell r="F1515">
            <v>534</v>
          </cell>
          <cell r="G1515" t="str">
            <v>785742</v>
          </cell>
          <cell r="H1515">
            <v>4415</v>
          </cell>
          <cell r="I1515">
            <v>6941</v>
          </cell>
          <cell r="J1515">
            <v>4415</v>
          </cell>
          <cell r="K1515" t="str">
            <v>T873</v>
          </cell>
          <cell r="L1515" t="str">
            <v>1842</v>
          </cell>
          <cell r="M1515" t="str">
            <v>UNITED TEL CO. OF KANSAS</v>
          </cell>
          <cell r="N1515" t="str">
            <v>HWTHKS</v>
          </cell>
          <cell r="O1515" t="str">
            <v>HIAWATHA</v>
          </cell>
          <cell r="P1515" t="str">
            <v>HIAWATHA</v>
          </cell>
          <cell r="R1515" t="str">
            <v>EQ</v>
          </cell>
          <cell r="S1515" t="str">
            <v>MIDWEST</v>
          </cell>
          <cell r="T1515" t="str">
            <v>DUANE RING</v>
          </cell>
          <cell r="U1515" t="str">
            <v>UNITED TEL CO. OF KANSAS</v>
          </cell>
          <cell r="V1515" t="e">
            <v>#N/A</v>
          </cell>
          <cell r="W1515" t="e">
            <v>#N/A</v>
          </cell>
          <cell r="X1515" t="e">
            <v>#N/A</v>
          </cell>
          <cell r="Y1515" t="e">
            <v>#N/A</v>
          </cell>
          <cell r="Z1515" t="e">
            <v>#N/A</v>
          </cell>
          <cell r="AA1515" t="e">
            <v>#N/A</v>
          </cell>
          <cell r="AB1515" t="e">
            <v>#N/A</v>
          </cell>
          <cell r="AC1515">
            <v>39.853715000000001</v>
          </cell>
          <cell r="AD1515">
            <v>-95.537729999999996</v>
          </cell>
          <cell r="AE1515" t="e">
            <v>#N/A</v>
          </cell>
          <cell r="AF1515" t="e">
            <v>#N/A</v>
          </cell>
          <cell r="AG1515" t="e">
            <v>#N/A</v>
          </cell>
          <cell r="AH1515" t="e">
            <v>#N/A</v>
          </cell>
          <cell r="AI1515" t="e">
            <v>#N/A</v>
          </cell>
          <cell r="AJ1515" t="e">
            <v>#N/A</v>
          </cell>
          <cell r="AK1515" t="e">
            <v>#N/A</v>
          </cell>
        </row>
        <row r="1516">
          <cell r="A1516" t="str">
            <v>HXTNWIXA</v>
          </cell>
          <cell r="B1516" t="str">
            <v>WI</v>
          </cell>
          <cell r="C1516" t="str">
            <v>WI</v>
          </cell>
          <cell r="D1516" t="str">
            <v>HIXTON</v>
          </cell>
          <cell r="E1516" t="str">
            <v>HXTNWIXARS0</v>
          </cell>
          <cell r="F1516">
            <v>352</v>
          </cell>
          <cell r="G1516" t="str">
            <v>715963</v>
          </cell>
          <cell r="H1516">
            <v>4154</v>
          </cell>
          <cell r="I1516">
            <v>5747</v>
          </cell>
          <cell r="J1516">
            <v>4154</v>
          </cell>
          <cell r="K1516" t="str">
            <v>T098</v>
          </cell>
          <cell r="L1516" t="str">
            <v>1159</v>
          </cell>
          <cell r="M1516" t="str">
            <v>CENTURYTEL CENTRAL WISCONSIN</v>
          </cell>
          <cell r="N1516" t="str">
            <v>HXTNWI</v>
          </cell>
          <cell r="O1516" t="str">
            <v>HIXTON</v>
          </cell>
          <cell r="P1516" t="str">
            <v>HIXTON</v>
          </cell>
          <cell r="R1516" t="str">
            <v>CT</v>
          </cell>
          <cell r="S1516" t="str">
            <v>MIDWEST</v>
          </cell>
          <cell r="T1516" t="str">
            <v>DUANE RING</v>
          </cell>
          <cell r="U1516" t="str">
            <v>CenturyTel of Central Wisconsin, LLC</v>
          </cell>
          <cell r="V1516" t="str">
            <v>CenturyTel FCC #1</v>
          </cell>
          <cell r="W1516">
            <v>1159</v>
          </cell>
          <cell r="X1516" t="str">
            <v>NORTHWEST WISCONSIN</v>
          </cell>
          <cell r="Y1516">
            <v>5747</v>
          </cell>
          <cell r="Z1516">
            <v>4154</v>
          </cell>
          <cell r="AA1516">
            <v>0</v>
          </cell>
          <cell r="AB1516">
            <v>0</v>
          </cell>
          <cell r="AC1516">
            <v>44.388805291828319</v>
          </cell>
          <cell r="AD1516">
            <v>-91.013743400310091</v>
          </cell>
          <cell r="AE1516" t="str">
            <v>135 2ND ST</v>
          </cell>
          <cell r="AF1516" t="str">
            <v>HIXTON</v>
          </cell>
          <cell r="AG1516" t="str">
            <v>54635</v>
          </cell>
          <cell r="AH1516">
            <v>0</v>
          </cell>
          <cell r="AI1516" t="str">
            <v>-</v>
          </cell>
          <cell r="AJ1516" t="str">
            <v>-</v>
          </cell>
          <cell r="AK1516" t="str">
            <v>X</v>
          </cell>
        </row>
        <row r="1517">
          <cell r="A1517" t="str">
            <v>HYDNCOMA</v>
          </cell>
          <cell r="B1517" t="str">
            <v>CO</v>
          </cell>
          <cell r="C1517" t="str">
            <v>CO</v>
          </cell>
          <cell r="D1517" t="str">
            <v>HAYDEN</v>
          </cell>
          <cell r="E1517" t="str">
            <v>HYDNCOMARS1</v>
          </cell>
          <cell r="F1517">
            <v>656</v>
          </cell>
          <cell r="G1517" t="str">
            <v>970276</v>
          </cell>
          <cell r="H1517">
            <v>6307</v>
          </cell>
          <cell r="I1517">
            <v>7449</v>
          </cell>
          <cell r="J1517">
            <v>6307</v>
          </cell>
          <cell r="K1517" t="str">
            <v>T600</v>
          </cell>
          <cell r="L1517" t="str">
            <v>9636</v>
          </cell>
          <cell r="M1517" t="str">
            <v>QWEST CORPORATION</v>
          </cell>
          <cell r="N1517" t="str">
            <v>HYDNCOMA</v>
          </cell>
          <cell r="O1517" t="str">
            <v>HAYDEN</v>
          </cell>
          <cell r="P1517" t="str">
            <v>HAYDEN</v>
          </cell>
          <cell r="R1517" t="str">
            <v>Q</v>
          </cell>
          <cell r="S1517" t="str">
            <v>MOUNTAIN WEST</v>
          </cell>
          <cell r="T1517" t="str">
            <v>TERRY BEELER</v>
          </cell>
          <cell r="U1517" t="str">
            <v>QWEST CORPORATION</v>
          </cell>
          <cell r="V1517" t="e">
            <v>#N/A</v>
          </cell>
          <cell r="W1517" t="e">
            <v>#N/A</v>
          </cell>
          <cell r="X1517" t="e">
            <v>#N/A</v>
          </cell>
          <cell r="Y1517" t="e">
            <v>#N/A</v>
          </cell>
          <cell r="Z1517" t="e">
            <v>#N/A</v>
          </cell>
          <cell r="AA1517" t="e">
            <v>#N/A</v>
          </cell>
          <cell r="AB1517" t="e">
            <v>#N/A</v>
          </cell>
          <cell r="AC1517">
            <v>40.494999</v>
          </cell>
          <cell r="AD1517">
            <v>-107.25722500000001</v>
          </cell>
          <cell r="AE1517" t="e">
            <v>#N/A</v>
          </cell>
          <cell r="AF1517" t="e">
            <v>#N/A</v>
          </cell>
          <cell r="AG1517" t="e">
            <v>#N/A</v>
          </cell>
          <cell r="AH1517" t="e">
            <v>#N/A</v>
          </cell>
          <cell r="AI1517" t="e">
            <v>#N/A</v>
          </cell>
          <cell r="AJ1517" t="e">
            <v>#N/A</v>
          </cell>
          <cell r="AK1517" t="e">
            <v>#N/A</v>
          </cell>
        </row>
        <row r="1518">
          <cell r="A1518" t="str">
            <v>HYNDPAXH</v>
          </cell>
          <cell r="B1518" t="str">
            <v>PA</v>
          </cell>
          <cell r="C1518" t="str">
            <v>PA</v>
          </cell>
          <cell r="D1518" t="str">
            <v>HYNDMAN</v>
          </cell>
          <cell r="E1518" t="str">
            <v>HYNDPAXHRS1</v>
          </cell>
          <cell r="F1518">
            <v>230</v>
          </cell>
          <cell r="G1518" t="str">
            <v>814842</v>
          </cell>
          <cell r="H1518">
            <v>1932</v>
          </cell>
          <cell r="I1518">
            <v>5616</v>
          </cell>
          <cell r="J1518">
            <v>1932</v>
          </cell>
          <cell r="K1518" t="str">
            <v>T856</v>
          </cell>
          <cell r="L1518" t="str">
            <v>0209</v>
          </cell>
          <cell r="M1518" t="str">
            <v>UNITED TEL CO. OF PENNSYLVANIA</v>
          </cell>
          <cell r="N1518" t="str">
            <v>HYNDPA</v>
          </cell>
          <cell r="O1518" t="str">
            <v>HYNDMAN</v>
          </cell>
          <cell r="P1518" t="str">
            <v>HYNDMAN</v>
          </cell>
          <cell r="R1518" t="str">
            <v>EQ</v>
          </cell>
          <cell r="S1518" t="str">
            <v>EAST</v>
          </cell>
          <cell r="T1518" t="str">
            <v>KEVIN MCCARTER</v>
          </cell>
          <cell r="U1518" t="str">
            <v>UNITED TEL CO. OF PENNSYLVANIA</v>
          </cell>
          <cell r="V1518" t="e">
            <v>#N/A</v>
          </cell>
          <cell r="W1518" t="e">
            <v>#N/A</v>
          </cell>
          <cell r="X1518" t="e">
            <v>#N/A</v>
          </cell>
          <cell r="Y1518" t="e">
            <v>#N/A</v>
          </cell>
          <cell r="Z1518" t="e">
            <v>#N/A</v>
          </cell>
          <cell r="AA1518" t="e">
            <v>#N/A</v>
          </cell>
          <cell r="AB1518" t="e">
            <v>#N/A</v>
          </cell>
          <cell r="AC1518">
            <v>39.819678000000003</v>
          </cell>
          <cell r="AD1518">
            <v>-78.721587999999997</v>
          </cell>
          <cell r="AE1518" t="e">
            <v>#N/A</v>
          </cell>
          <cell r="AF1518" t="e">
            <v>#N/A</v>
          </cell>
          <cell r="AG1518" t="e">
            <v>#N/A</v>
          </cell>
          <cell r="AH1518" t="e">
            <v>#N/A</v>
          </cell>
          <cell r="AI1518" t="e">
            <v>#N/A</v>
          </cell>
          <cell r="AJ1518" t="e">
            <v>#N/A</v>
          </cell>
          <cell r="AK1518" t="e">
            <v>#N/A</v>
          </cell>
        </row>
        <row r="1519">
          <cell r="A1519" t="str">
            <v>HYRMUTMA</v>
          </cell>
          <cell r="B1519" t="str">
            <v>UT</v>
          </cell>
          <cell r="C1519" t="str">
            <v>UT</v>
          </cell>
          <cell r="D1519" t="str">
            <v>HYRUM</v>
          </cell>
          <cell r="E1519" t="str">
            <v>HYRMUTMARS1</v>
          </cell>
          <cell r="F1519">
            <v>660</v>
          </cell>
          <cell r="G1519" t="str">
            <v>435245</v>
          </cell>
          <cell r="H1519">
            <v>7101</v>
          </cell>
          <cell r="I1519">
            <v>7389</v>
          </cell>
          <cell r="J1519">
            <v>7101</v>
          </cell>
          <cell r="K1519" t="str">
            <v>T600</v>
          </cell>
          <cell r="L1519" t="str">
            <v>9636</v>
          </cell>
          <cell r="M1519" t="str">
            <v>QWEST CORPORATION</v>
          </cell>
          <cell r="N1519" t="str">
            <v>HYRMUTMA</v>
          </cell>
          <cell r="O1519" t="str">
            <v>CACHE VALLEY METRO</v>
          </cell>
          <cell r="P1519" t="str">
            <v>LOGAN</v>
          </cell>
          <cell r="R1519" t="str">
            <v>Q</v>
          </cell>
          <cell r="S1519" t="str">
            <v>WEST</v>
          </cell>
          <cell r="T1519" t="str">
            <v>BRIAN STADING</v>
          </cell>
          <cell r="U1519" t="str">
            <v>QWEST CORPORATION</v>
          </cell>
          <cell r="V1519" t="e">
            <v>#N/A</v>
          </cell>
          <cell r="W1519" t="e">
            <v>#N/A</v>
          </cell>
          <cell r="X1519" t="e">
            <v>#N/A</v>
          </cell>
          <cell r="Y1519" t="e">
            <v>#N/A</v>
          </cell>
          <cell r="Z1519" t="e">
            <v>#N/A</v>
          </cell>
          <cell r="AA1519" t="e">
            <v>#N/A</v>
          </cell>
          <cell r="AB1519" t="e">
            <v>#N/A</v>
          </cell>
          <cell r="AC1519">
            <v>41.632221000000001</v>
          </cell>
          <cell r="AD1519">
            <v>-111.859444</v>
          </cell>
          <cell r="AE1519" t="e">
            <v>#N/A</v>
          </cell>
          <cell r="AF1519" t="e">
            <v>#N/A</v>
          </cell>
          <cell r="AG1519" t="e">
            <v>#N/A</v>
          </cell>
          <cell r="AH1519" t="e">
            <v>#N/A</v>
          </cell>
          <cell r="AI1519" t="e">
            <v>#N/A</v>
          </cell>
          <cell r="AJ1519" t="e">
            <v>#N/A</v>
          </cell>
          <cell r="AK1519" t="e">
            <v>#N/A</v>
          </cell>
        </row>
        <row r="1520">
          <cell r="A1520" t="str">
            <v>HYWRWIXA</v>
          </cell>
          <cell r="B1520" t="str">
            <v>WI</v>
          </cell>
          <cell r="C1520" t="str">
            <v>WI</v>
          </cell>
          <cell r="D1520" t="str">
            <v>HAYWARD</v>
          </cell>
          <cell r="E1520" t="str">
            <v>HYWRWIXADS1</v>
          </cell>
          <cell r="F1520">
            <v>352</v>
          </cell>
          <cell r="G1520" t="str">
            <v>715634</v>
          </cell>
          <cell r="H1520">
            <v>4373</v>
          </cell>
          <cell r="I1520">
            <v>5462</v>
          </cell>
          <cell r="J1520">
            <v>4373</v>
          </cell>
          <cell r="K1520" t="str">
            <v>T096</v>
          </cell>
          <cell r="L1520" t="str">
            <v>1155</v>
          </cell>
          <cell r="M1520" t="str">
            <v>TELEPHONE USA OF WISCONSIN, LLC</v>
          </cell>
          <cell r="N1520" t="str">
            <v>HYWRWI</v>
          </cell>
          <cell r="O1520" t="str">
            <v>HAYWARD</v>
          </cell>
          <cell r="P1520" t="str">
            <v>HAYWARD</v>
          </cell>
          <cell r="R1520" t="str">
            <v>CT</v>
          </cell>
          <cell r="S1520" t="str">
            <v>MIDWEST</v>
          </cell>
          <cell r="T1520" t="str">
            <v>DUANE RING</v>
          </cell>
          <cell r="U1520" t="str">
            <v>Telephone USA of Wisconsin, LLC</v>
          </cell>
          <cell r="V1520" t="str">
            <v>CenturyTel FCC #1</v>
          </cell>
          <cell r="W1520">
            <v>1155</v>
          </cell>
          <cell r="X1520" t="str">
            <v>NORTHWEST WISCONSIN</v>
          </cell>
          <cell r="Y1520">
            <v>5462</v>
          </cell>
          <cell r="Z1520">
            <v>4374</v>
          </cell>
          <cell r="AA1520">
            <v>0</v>
          </cell>
          <cell r="AB1520">
            <v>-1</v>
          </cell>
          <cell r="AC1520">
            <v>46.015436882488594</v>
          </cell>
          <cell r="AD1520">
            <v>-91.486587526786693</v>
          </cell>
          <cell r="AE1520" t="str">
            <v>201 KANSAS ST</v>
          </cell>
          <cell r="AF1520" t="str">
            <v>HAYWARD</v>
          </cell>
          <cell r="AG1520" t="str">
            <v>54843</v>
          </cell>
          <cell r="AH1520">
            <v>0</v>
          </cell>
          <cell r="AI1520" t="str">
            <v>X</v>
          </cell>
          <cell r="AJ1520" t="str">
            <v>X</v>
          </cell>
          <cell r="AK1520" t="str">
            <v>-</v>
          </cell>
        </row>
        <row r="1521">
          <cell r="A1521" t="str">
            <v>HZGRWIXA</v>
          </cell>
          <cell r="B1521" t="str">
            <v>WI</v>
          </cell>
          <cell r="C1521" t="str">
            <v>WI</v>
          </cell>
          <cell r="D1521" t="str">
            <v>HAZEL GREEN</v>
          </cell>
          <cell r="E1521" t="str">
            <v>HZGRWIXARS0</v>
          </cell>
          <cell r="F1521">
            <v>354</v>
          </cell>
          <cell r="G1521" t="str">
            <v>608854</v>
          </cell>
          <cell r="H1521">
            <v>3894</v>
          </cell>
          <cell r="I1521">
            <v>6067</v>
          </cell>
          <cell r="J1521">
            <v>3894</v>
          </cell>
          <cell r="K1521" t="str">
            <v>T158</v>
          </cell>
          <cell r="L1521" t="str">
            <v>0934</v>
          </cell>
          <cell r="M1521" t="str">
            <v>CENTURYTEL MW-WI-PLATTEVL</v>
          </cell>
          <cell r="N1521" t="str">
            <v>PTVLWI</v>
          </cell>
          <cell r="O1521" t="str">
            <v>HAZEL GREEN</v>
          </cell>
          <cell r="P1521" t="str">
            <v>HAZELGREEN</v>
          </cell>
          <cell r="Q1521"/>
          <cell r="R1521" t="str">
            <v>CT</v>
          </cell>
          <cell r="S1521" t="str">
            <v>MIDWEST</v>
          </cell>
          <cell r="T1521" t="str">
            <v>DUANE RING</v>
          </cell>
          <cell r="U1521" t="str">
            <v>CenturyTel of the Midwest-Wisconsin, LLC</v>
          </cell>
          <cell r="V1521" t="str">
            <v>NECA</v>
          </cell>
          <cell r="W1521">
            <v>934</v>
          </cell>
          <cell r="X1521" t="str">
            <v>SOUTHWEST WISCONSIN</v>
          </cell>
          <cell r="Y1521">
            <v>6067</v>
          </cell>
          <cell r="Z1521">
            <v>3894</v>
          </cell>
          <cell r="AA1521">
            <v>0</v>
          </cell>
          <cell r="AB1521">
            <v>0</v>
          </cell>
          <cell r="AC1521">
            <v>42.533930526479885</v>
          </cell>
          <cell r="AD1521">
            <v>-90.436047329619583</v>
          </cell>
          <cell r="AE1521" t="str">
            <v>1420 FAIRPLAY RD</v>
          </cell>
          <cell r="AF1521" t="str">
            <v>HAZEL GREEN</v>
          </cell>
          <cell r="AG1521" t="str">
            <v>53811</v>
          </cell>
          <cell r="AH1521">
            <v>0</v>
          </cell>
          <cell r="AI1521" t="str">
            <v>X</v>
          </cell>
          <cell r="AJ1521" t="str">
            <v>-</v>
          </cell>
          <cell r="AK1521" t="str">
            <v>X</v>
          </cell>
        </row>
        <row r="1522">
          <cell r="A1522" t="str">
            <v>ICBGPAXI</v>
          </cell>
          <cell r="B1522" t="str">
            <v>PA</v>
          </cell>
          <cell r="C1522" t="str">
            <v>PA</v>
          </cell>
          <cell r="D1522" t="str">
            <v>ICKESBURG</v>
          </cell>
          <cell r="E1522" t="str">
            <v>ICBGPAXIRS2</v>
          </cell>
          <cell r="F1522">
            <v>226</v>
          </cell>
          <cell r="G1522" t="str">
            <v>717438</v>
          </cell>
          <cell r="H1522">
            <v>1821</v>
          </cell>
          <cell r="I1522">
            <v>5373</v>
          </cell>
          <cell r="J1522">
            <v>1821</v>
          </cell>
          <cell r="K1522" t="str">
            <v>T856</v>
          </cell>
          <cell r="L1522" t="str">
            <v>0209</v>
          </cell>
          <cell r="M1522" t="str">
            <v>UNITED TEL CO. OF PENNSYLVANIA</v>
          </cell>
          <cell r="N1522" t="str">
            <v>ICBGPA</v>
          </cell>
          <cell r="O1522" t="str">
            <v>ICKESBURG</v>
          </cell>
          <cell r="P1522" t="str">
            <v>ICKESBURG</v>
          </cell>
          <cell r="R1522" t="str">
            <v>EQ</v>
          </cell>
          <cell r="S1522" t="str">
            <v>EAST</v>
          </cell>
          <cell r="T1522" t="str">
            <v>KEVIN MCCARTER</v>
          </cell>
          <cell r="U1522" t="str">
            <v>UNITED TEL CO. OF PENNSYLVANIA</v>
          </cell>
          <cell r="V1522" t="e">
            <v>#N/A</v>
          </cell>
          <cell r="W1522" t="e">
            <v>#N/A</v>
          </cell>
          <cell r="X1522" t="e">
            <v>#N/A</v>
          </cell>
          <cell r="Y1522" t="e">
            <v>#N/A</v>
          </cell>
          <cell r="Z1522" t="e">
            <v>#N/A</v>
          </cell>
          <cell r="AA1522" t="e">
            <v>#N/A</v>
          </cell>
          <cell r="AB1522" t="e">
            <v>#N/A</v>
          </cell>
          <cell r="AC1522">
            <v>40.454067999999999</v>
          </cell>
          <cell r="AD1522">
            <v>-77.354552999999996</v>
          </cell>
          <cell r="AE1522" t="e">
            <v>#N/A</v>
          </cell>
          <cell r="AF1522" t="e">
            <v>#N/A</v>
          </cell>
          <cell r="AG1522" t="e">
            <v>#N/A</v>
          </cell>
          <cell r="AH1522" t="e">
            <v>#N/A</v>
          </cell>
          <cell r="AI1522" t="e">
            <v>#N/A</v>
          </cell>
          <cell r="AJ1522" t="e">
            <v>#N/A</v>
          </cell>
          <cell r="AK1522" t="e">
            <v>#N/A</v>
          </cell>
        </row>
        <row r="1523">
          <cell r="A1523" t="str">
            <v>ICHLWAXA</v>
          </cell>
          <cell r="B1523" t="str">
            <v>WA</v>
          </cell>
          <cell r="C1523" t="str">
            <v>WA</v>
          </cell>
          <cell r="D1523" t="str">
            <v>HUNTERS</v>
          </cell>
          <cell r="E1523" t="str">
            <v>ICHLWAXARS0</v>
          </cell>
          <cell r="F1523">
            <v>676</v>
          </cell>
          <cell r="G1523" t="str">
            <v>509722</v>
          </cell>
          <cell r="H1523">
            <v>8308</v>
          </cell>
          <cell r="I1523">
            <v>6124</v>
          </cell>
          <cell r="J1523">
            <v>8308</v>
          </cell>
          <cell r="K1523" t="str">
            <v>T141</v>
          </cell>
          <cell r="L1523" t="str">
            <v>2408</v>
          </cell>
          <cell r="M1523" t="str">
            <v>CENTURYTEL OF WASHINGTON</v>
          </cell>
          <cell r="N1523" t="str">
            <v>CHWLWA</v>
          </cell>
          <cell r="O1523" t="str">
            <v>CHEWELAH</v>
          </cell>
          <cell r="P1523" t="str">
            <v>CHEWELAH</v>
          </cell>
          <cell r="R1523" t="str">
            <v>CT</v>
          </cell>
          <cell r="S1523" t="str">
            <v>WEST</v>
          </cell>
          <cell r="T1523" t="str">
            <v>BRIAN STADING</v>
          </cell>
          <cell r="U1523" t="str">
            <v>CenturyTel of Washington, Inc.</v>
          </cell>
          <cell r="V1523" t="str">
            <v>TUECA</v>
          </cell>
          <cell r="W1523">
            <v>2408</v>
          </cell>
          <cell r="X1523" t="str">
            <v>SPOKANE WASHINGTON</v>
          </cell>
          <cell r="Y1523">
            <v>6124</v>
          </cell>
          <cell r="Z1523">
            <v>8307</v>
          </cell>
          <cell r="AA1523">
            <v>0</v>
          </cell>
          <cell r="AB1523">
            <v>1</v>
          </cell>
          <cell r="AC1523">
            <v>48.291508609398491</v>
          </cell>
          <cell r="AD1523">
            <v>-118.19615770086224</v>
          </cell>
          <cell r="AE1523" t="str">
            <v>INCHELIUM</v>
          </cell>
          <cell r="AF1523" t="str">
            <v>HUNTERS</v>
          </cell>
          <cell r="AG1523" t="str">
            <v>99137</v>
          </cell>
          <cell r="AH1523">
            <v>0</v>
          </cell>
          <cell r="AI1523" t="str">
            <v>-</v>
          </cell>
          <cell r="AJ1523" t="str">
            <v>-</v>
          </cell>
          <cell r="AK1523" t="str">
            <v>X</v>
          </cell>
        </row>
        <row r="1524">
          <cell r="A1524" t="str">
            <v>IDA LAXA</v>
          </cell>
          <cell r="B1524" t="str">
            <v>LA</v>
          </cell>
          <cell r="C1524" t="str">
            <v>LA</v>
          </cell>
          <cell r="D1524" t="str">
            <v>IDA</v>
          </cell>
          <cell r="E1524" t="str">
            <v>IDA LAXARS1</v>
          </cell>
          <cell r="F1524">
            <v>486</v>
          </cell>
          <cell r="G1524" t="str">
            <v>318284</v>
          </cell>
          <cell r="H1524">
            <v>3561</v>
          </cell>
          <cell r="I1524">
            <v>8185</v>
          </cell>
          <cell r="J1524">
            <v>3561</v>
          </cell>
          <cell r="K1524" t="str">
            <v>T059</v>
          </cell>
          <cell r="L1524" t="str">
            <v>0431</v>
          </cell>
          <cell r="M1524" t="str">
            <v>CENTURYTEL NORTHWEST LOUISIANA INC</v>
          </cell>
          <cell r="N1524" t="str">
            <v>IDAXLA</v>
          </cell>
          <cell r="O1524" t="str">
            <v>IDA</v>
          </cell>
          <cell r="P1524" t="str">
            <v>IDA</v>
          </cell>
          <cell r="R1524" t="str">
            <v>CT</v>
          </cell>
          <cell r="S1524" t="str">
            <v>EAST</v>
          </cell>
          <cell r="T1524" t="str">
            <v>KEVIN MCCARTER</v>
          </cell>
          <cell r="U1524" t="str">
            <v>CenturyTel of Northwest Louisiana, LLC</v>
          </cell>
          <cell r="V1524" t="str">
            <v>CenturyTel FCC # 7</v>
          </cell>
          <cell r="W1524">
            <v>431</v>
          </cell>
          <cell r="X1524" t="str">
            <v>SHREVEPORT LOUISIANA</v>
          </cell>
          <cell r="Y1524">
            <v>8185</v>
          </cell>
          <cell r="Z1524">
            <v>3561</v>
          </cell>
          <cell r="AA1524">
            <v>0</v>
          </cell>
          <cell r="AB1524">
            <v>0</v>
          </cell>
          <cell r="AC1524">
            <v>32.999839782962212</v>
          </cell>
          <cell r="AD1524">
            <v>-93.889480234009</v>
          </cell>
          <cell r="AE1524" t="str">
            <v>6879 E MAGNOLIA LN</v>
          </cell>
          <cell r="AF1524" t="str">
            <v>IDA</v>
          </cell>
          <cell r="AG1524" t="str">
            <v>71044</v>
          </cell>
          <cell r="AH1524">
            <v>0</v>
          </cell>
          <cell r="AI1524" t="str">
            <v>X</v>
          </cell>
          <cell r="AJ1524" t="str">
            <v>-</v>
          </cell>
          <cell r="AK1524" t="str">
            <v>X</v>
          </cell>
        </row>
        <row r="1525">
          <cell r="A1525" t="str">
            <v>IDCYIDMA</v>
          </cell>
          <cell r="B1525" t="str">
            <v>ID</v>
          </cell>
          <cell r="C1525" t="str">
            <v>ID</v>
          </cell>
          <cell r="D1525" t="str">
            <v>IDAHO CITY</v>
          </cell>
          <cell r="E1525" t="str">
            <v>IDCYIDMARS1</v>
          </cell>
          <cell r="F1525">
            <v>652</v>
          </cell>
          <cell r="G1525" t="str">
            <v>208392</v>
          </cell>
          <cell r="H1525">
            <v>7817</v>
          </cell>
          <cell r="I1525">
            <v>7040</v>
          </cell>
          <cell r="J1525">
            <v>7817</v>
          </cell>
          <cell r="K1525" t="str">
            <v>T600</v>
          </cell>
          <cell r="L1525" t="str">
            <v>9636</v>
          </cell>
          <cell r="M1525" t="str">
            <v>QWEST CORPORATION</v>
          </cell>
          <cell r="N1525" t="str">
            <v>IDCYIDMA</v>
          </cell>
          <cell r="O1525" t="str">
            <v>IDAHO CITY</v>
          </cell>
          <cell r="P1525" t="str">
            <v>BOISE</v>
          </cell>
          <cell r="Q1525"/>
          <cell r="R1525" t="str">
            <v>Q</v>
          </cell>
          <cell r="S1525" t="str">
            <v>WEST</v>
          </cell>
          <cell r="T1525" t="str">
            <v>BRIAN STADING</v>
          </cell>
          <cell r="U1525" t="str">
            <v>QWEST CORPORATION</v>
          </cell>
          <cell r="V1525" t="e">
            <v>#N/A</v>
          </cell>
          <cell r="W1525" t="e">
            <v>#N/A</v>
          </cell>
          <cell r="X1525" t="e">
            <v>#N/A</v>
          </cell>
          <cell r="Y1525" t="e">
            <v>#N/A</v>
          </cell>
          <cell r="Z1525" t="e">
            <v>#N/A</v>
          </cell>
          <cell r="AA1525" t="e">
            <v>#N/A</v>
          </cell>
          <cell r="AB1525" t="e">
            <v>#N/A</v>
          </cell>
          <cell r="AC1525" t="e">
            <v>#N/A</v>
          </cell>
          <cell r="AD1525" t="e">
            <v>#N/A</v>
          </cell>
          <cell r="AE1525" t="e">
            <v>#N/A</v>
          </cell>
          <cell r="AF1525" t="e">
            <v>#N/A</v>
          </cell>
          <cell r="AG1525" t="e">
            <v>#N/A</v>
          </cell>
          <cell r="AH1525" t="e">
            <v>#N/A</v>
          </cell>
          <cell r="AI1525" t="e">
            <v>#N/A</v>
          </cell>
          <cell r="AJ1525" t="e">
            <v>#N/A</v>
          </cell>
          <cell r="AK1525" t="e">
            <v>#N/A</v>
          </cell>
        </row>
        <row r="1526">
          <cell r="A1526" t="str">
            <v>IDFLIDMA</v>
          </cell>
          <cell r="B1526" t="str">
            <v>ID</v>
          </cell>
          <cell r="C1526" t="str">
            <v>ID</v>
          </cell>
          <cell r="D1526" t="str">
            <v>IDAHO FALLS</v>
          </cell>
          <cell r="E1526" t="str">
            <v>IDFLIDMADS0</v>
          </cell>
          <cell r="F1526">
            <v>652</v>
          </cell>
          <cell r="G1526" t="str">
            <v>208534</v>
          </cell>
          <cell r="H1526">
            <v>7214</v>
          </cell>
          <cell r="I1526">
            <v>6998</v>
          </cell>
          <cell r="J1526">
            <v>7214</v>
          </cell>
          <cell r="K1526" t="str">
            <v>T600</v>
          </cell>
          <cell r="L1526" t="str">
            <v>9636</v>
          </cell>
          <cell r="M1526" t="str">
            <v>QWEST CORPORATION</v>
          </cell>
          <cell r="N1526" t="str">
            <v>IDFLIDMA</v>
          </cell>
          <cell r="O1526" t="str">
            <v>IDAHO FALLS</v>
          </cell>
          <cell r="P1526" t="str">
            <v>IDAHOFALLS</v>
          </cell>
          <cell r="R1526" t="str">
            <v>Q</v>
          </cell>
          <cell r="S1526" t="str">
            <v>WEST</v>
          </cell>
          <cell r="T1526" t="str">
            <v>BRIAN STADING</v>
          </cell>
          <cell r="U1526" t="str">
            <v>QWEST CORPORATION</v>
          </cell>
          <cell r="V1526" t="e">
            <v>#N/A</v>
          </cell>
          <cell r="W1526" t="e">
            <v>#N/A</v>
          </cell>
          <cell r="X1526" t="e">
            <v>#N/A</v>
          </cell>
          <cell r="Y1526" t="e">
            <v>#N/A</v>
          </cell>
          <cell r="Z1526" t="e">
            <v>#N/A</v>
          </cell>
          <cell r="AA1526" t="e">
            <v>#N/A</v>
          </cell>
          <cell r="AB1526" t="e">
            <v>#N/A</v>
          </cell>
          <cell r="AC1526">
            <v>43.493609999999997</v>
          </cell>
          <cell r="AD1526">
            <v>-112.038055</v>
          </cell>
          <cell r="AE1526" t="e">
            <v>#N/A</v>
          </cell>
          <cell r="AF1526" t="e">
            <v>#N/A</v>
          </cell>
          <cell r="AG1526" t="e">
            <v>#N/A</v>
          </cell>
          <cell r="AH1526" t="e">
            <v>#N/A</v>
          </cell>
          <cell r="AI1526" t="e">
            <v>#N/A</v>
          </cell>
          <cell r="AJ1526" t="e">
            <v>#N/A</v>
          </cell>
          <cell r="AK1526" t="e">
            <v>#N/A</v>
          </cell>
        </row>
        <row r="1527">
          <cell r="A1527" t="str">
            <v>IDSPCOMA</v>
          </cell>
          <cell r="B1527" t="str">
            <v>CO</v>
          </cell>
          <cell r="C1527" t="str">
            <v>CO</v>
          </cell>
          <cell r="D1527" t="str">
            <v>IDAHO SPRNGS</v>
          </cell>
          <cell r="E1527" t="str">
            <v>IDSPCOMADS0</v>
          </cell>
          <cell r="F1527">
            <v>656</v>
          </cell>
          <cell r="G1527" t="str">
            <v>303567</v>
          </cell>
          <cell r="H1527">
            <v>5982</v>
          </cell>
          <cell r="I1527">
            <v>7526</v>
          </cell>
          <cell r="J1527">
            <v>5982</v>
          </cell>
          <cell r="K1527" t="str">
            <v>T600</v>
          </cell>
          <cell r="L1527" t="str">
            <v>9636</v>
          </cell>
          <cell r="M1527" t="str">
            <v>QWEST CORPORATION</v>
          </cell>
          <cell r="N1527" t="str">
            <v>IDSPCOMA</v>
          </cell>
          <cell r="O1527" t="str">
            <v>IDAHO SPRNGS</v>
          </cell>
          <cell r="P1527" t="str">
            <v>DENVER</v>
          </cell>
          <cell r="R1527" t="str">
            <v>Q</v>
          </cell>
          <cell r="S1527" t="str">
            <v>MOUNTAIN WEST</v>
          </cell>
          <cell r="T1527" t="str">
            <v>TERRY BEELER</v>
          </cell>
          <cell r="U1527" t="str">
            <v>QWEST CORPORATION</v>
          </cell>
          <cell r="V1527" t="e">
            <v>#N/A</v>
          </cell>
          <cell r="W1527" t="e">
            <v>#N/A</v>
          </cell>
          <cell r="X1527" t="e">
            <v>#N/A</v>
          </cell>
          <cell r="Y1527" t="e">
            <v>#N/A</v>
          </cell>
          <cell r="Z1527" t="e">
            <v>#N/A</v>
          </cell>
          <cell r="AA1527" t="e">
            <v>#N/A</v>
          </cell>
          <cell r="AB1527" t="e">
            <v>#N/A</v>
          </cell>
          <cell r="AC1527">
            <v>39.741942999999999</v>
          </cell>
          <cell r="AD1527">
            <v>-105.515556</v>
          </cell>
          <cell r="AE1527" t="e">
            <v>#N/A</v>
          </cell>
          <cell r="AF1527" t="e">
            <v>#N/A</v>
          </cell>
          <cell r="AG1527" t="e">
            <v>#N/A</v>
          </cell>
          <cell r="AH1527" t="e">
            <v>#N/A</v>
          </cell>
          <cell r="AI1527" t="e">
            <v>#N/A</v>
          </cell>
          <cell r="AJ1527" t="e">
            <v>#N/A</v>
          </cell>
          <cell r="AK1527" t="e">
            <v>#N/A</v>
          </cell>
        </row>
        <row r="1528">
          <cell r="A1528" t="str">
            <v>IGNCCOXC</v>
          </cell>
          <cell r="B1528" t="str">
            <v>CO</v>
          </cell>
          <cell r="C1528" t="str">
            <v>CO</v>
          </cell>
          <cell r="D1528" t="str">
            <v>IGNACIO</v>
          </cell>
          <cell r="E1528" t="str">
            <v>IGNCCOXCDS0</v>
          </cell>
          <cell r="F1528">
            <v>656</v>
          </cell>
          <cell r="G1528" t="str">
            <v>970563</v>
          </cell>
          <cell r="H1528">
            <v>6175</v>
          </cell>
          <cell r="I1528">
            <v>8171</v>
          </cell>
          <cell r="J1528">
            <v>6175</v>
          </cell>
          <cell r="K1528" t="str">
            <v>T149</v>
          </cell>
          <cell r="L1528" t="str">
            <v>2185</v>
          </cell>
          <cell r="M1528" t="str">
            <v>CENTURYTEL OF EAGLE, INC.</v>
          </cell>
          <cell r="N1528" t="str">
            <v>IGNCCO</v>
          </cell>
          <cell r="O1528" t="str">
            <v>IGNACIO</v>
          </cell>
          <cell r="P1528" t="str">
            <v>IGNACIO</v>
          </cell>
          <cell r="R1528" t="str">
            <v>CT</v>
          </cell>
          <cell r="S1528" t="str">
            <v>MOUNTAIN WEST</v>
          </cell>
          <cell r="T1528" t="str">
            <v>TERRY BEELER</v>
          </cell>
          <cell r="U1528" t="str">
            <v>CenturyTel of Eagle, Inc.</v>
          </cell>
          <cell r="V1528" t="str">
            <v>TUECA</v>
          </cell>
          <cell r="W1528">
            <v>2185</v>
          </cell>
          <cell r="X1528" t="str">
            <v>DENVER CO</v>
          </cell>
          <cell r="Y1528">
            <v>8171</v>
          </cell>
          <cell r="Z1528">
            <v>6175</v>
          </cell>
          <cell r="AA1528">
            <v>0</v>
          </cell>
          <cell r="AB1528">
            <v>0</v>
          </cell>
          <cell r="AC1528">
            <v>37.119682234362656</v>
          </cell>
          <cell r="AD1528">
            <v>-107.6346842052414</v>
          </cell>
          <cell r="AE1528" t="str">
            <v>155 BROWNING ST</v>
          </cell>
          <cell r="AF1528" t="str">
            <v>IGNACIO</v>
          </cell>
          <cell r="AG1528" t="str">
            <v>81137</v>
          </cell>
          <cell r="AH1528">
            <v>0</v>
          </cell>
          <cell r="AI1528" t="str">
            <v>X</v>
          </cell>
          <cell r="AJ1528" t="str">
            <v>-</v>
          </cell>
          <cell r="AK1528" t="str">
            <v>-</v>
          </cell>
        </row>
        <row r="1529">
          <cell r="A1529" t="str">
            <v>IMBDARXB</v>
          </cell>
          <cell r="B1529" t="str">
            <v>AR</v>
          </cell>
          <cell r="C1529" t="str">
            <v>AR</v>
          </cell>
          <cell r="D1529" t="str">
            <v>IMBODEN</v>
          </cell>
          <cell r="E1529" t="str">
            <v>IMBDARXBDS0</v>
          </cell>
          <cell r="F1529">
            <v>528</v>
          </cell>
          <cell r="G1529" t="str">
            <v>870869</v>
          </cell>
          <cell r="H1529">
            <v>3406</v>
          </cell>
          <cell r="I1529">
            <v>7352</v>
          </cell>
          <cell r="J1529">
            <v>3406</v>
          </cell>
          <cell r="K1529" t="str">
            <v>T094</v>
          </cell>
          <cell r="L1529" t="str">
            <v>1144</v>
          </cell>
          <cell r="M1529" t="str">
            <v>CENTURYTEL CENTRAL ARKANSAS, LLC</v>
          </cell>
          <cell r="N1529" t="str">
            <v>IMBDAR</v>
          </cell>
          <cell r="O1529" t="str">
            <v>IMBODEN</v>
          </cell>
          <cell r="P1529" t="str">
            <v>IMBODEN</v>
          </cell>
          <cell r="R1529" t="str">
            <v>CT</v>
          </cell>
          <cell r="S1529" t="str">
            <v>EAST</v>
          </cell>
          <cell r="T1529" t="str">
            <v>KEVIN MCCARTER</v>
          </cell>
          <cell r="U1529" t="str">
            <v>CenturyTel of Central Arkansas, LLC</v>
          </cell>
          <cell r="V1529" t="str">
            <v>CenturyTel FCC # 7</v>
          </cell>
          <cell r="W1529">
            <v>1144</v>
          </cell>
          <cell r="X1529" t="str">
            <v>LITTLE ROCK ARKANSAS</v>
          </cell>
          <cell r="Y1529">
            <v>7352</v>
          </cell>
          <cell r="Z1529">
            <v>3406</v>
          </cell>
          <cell r="AA1529">
            <v>0</v>
          </cell>
          <cell r="AB1529">
            <v>0</v>
          </cell>
          <cell r="AC1529">
            <v>36.205230173207539</v>
          </cell>
          <cell r="AD1529">
            <v>-91.172405323562884</v>
          </cell>
          <cell r="AE1529" t="str">
            <v>450 MAIN ST</v>
          </cell>
          <cell r="AF1529" t="str">
            <v>IMBODEN</v>
          </cell>
          <cell r="AG1529" t="str">
            <v>72434</v>
          </cell>
          <cell r="AH1529">
            <v>0</v>
          </cell>
          <cell r="AI1529" t="str">
            <v>X</v>
          </cell>
          <cell r="AJ1529" t="str">
            <v>X</v>
          </cell>
          <cell r="AK1529" t="str">
            <v>-</v>
          </cell>
        </row>
        <row r="1530">
          <cell r="A1530" t="str">
            <v>IMKLFLXA</v>
          </cell>
          <cell r="B1530" t="str">
            <v>FL</v>
          </cell>
          <cell r="C1530" t="str">
            <v>FL</v>
          </cell>
          <cell r="D1530" t="str">
            <v>IMMOKALEE</v>
          </cell>
          <cell r="E1530" t="str">
            <v>IMKLFLXARS0</v>
          </cell>
          <cell r="F1530">
            <v>939</v>
          </cell>
          <cell r="G1530" t="str">
            <v>239657</v>
          </cell>
          <cell r="H1530">
            <v>806</v>
          </cell>
          <cell r="I1530">
            <v>8357</v>
          </cell>
          <cell r="J1530">
            <v>806</v>
          </cell>
          <cell r="K1530" t="str">
            <v>T886</v>
          </cell>
          <cell r="L1530" t="str">
            <v>0341</v>
          </cell>
          <cell r="M1530" t="str">
            <v>EMBARQ FLORIDA, INC.</v>
          </cell>
          <cell r="N1530" t="str">
            <v>IMKLFL</v>
          </cell>
          <cell r="O1530" t="str">
            <v>IMMOKALEE</v>
          </cell>
          <cell r="P1530" t="str">
            <v>IMMOKALEE</v>
          </cell>
          <cell r="R1530" t="str">
            <v>EQ</v>
          </cell>
          <cell r="S1530" t="str">
            <v>EAST</v>
          </cell>
          <cell r="T1530" t="str">
            <v>KEVIN MCCARTER</v>
          </cell>
          <cell r="U1530" t="str">
            <v>EMBARQ FLORIDA, INC.</v>
          </cell>
          <cell r="V1530" t="e">
            <v>#N/A</v>
          </cell>
          <cell r="W1530" t="e">
            <v>#N/A</v>
          </cell>
          <cell r="X1530" t="e">
            <v>#N/A</v>
          </cell>
          <cell r="Y1530" t="e">
            <v>#N/A</v>
          </cell>
          <cell r="Z1530" t="e">
            <v>#N/A</v>
          </cell>
          <cell r="AA1530" t="e">
            <v>#N/A</v>
          </cell>
          <cell r="AB1530" t="e">
            <v>#N/A</v>
          </cell>
          <cell r="AC1530">
            <v>26.418876999999998</v>
          </cell>
          <cell r="AD1530">
            <v>-81.42022</v>
          </cell>
          <cell r="AE1530" t="e">
            <v>#N/A</v>
          </cell>
          <cell r="AF1530" t="e">
            <v>#N/A</v>
          </cell>
          <cell r="AG1530" t="e">
            <v>#N/A</v>
          </cell>
          <cell r="AH1530" t="e">
            <v>#N/A</v>
          </cell>
          <cell r="AI1530" t="e">
            <v>#N/A</v>
          </cell>
          <cell r="AJ1530" t="e">
            <v>#N/A</v>
          </cell>
          <cell r="AK1530" t="e">
            <v>#N/A</v>
          </cell>
        </row>
        <row r="1531">
          <cell r="A1531" t="str">
            <v>INDNIACO</v>
          </cell>
          <cell r="B1531" t="str">
            <v>IA</v>
          </cell>
          <cell r="C1531" t="str">
            <v>IA</v>
          </cell>
          <cell r="D1531" t="str">
            <v>INDIANOLA</v>
          </cell>
          <cell r="E1531" t="str">
            <v>INDNIACODS1</v>
          </cell>
          <cell r="F1531">
            <v>632</v>
          </cell>
          <cell r="G1531" t="str">
            <v>515961</v>
          </cell>
          <cell r="H1531">
            <v>4245</v>
          </cell>
          <cell r="I1531">
            <v>6512</v>
          </cell>
          <cell r="J1531">
            <v>4245</v>
          </cell>
          <cell r="K1531" t="str">
            <v>T600</v>
          </cell>
          <cell r="L1531" t="str">
            <v>9631</v>
          </cell>
          <cell r="M1531" t="str">
            <v>QWEST CORPORATION</v>
          </cell>
          <cell r="N1531" t="str">
            <v>INDNIACO</v>
          </cell>
          <cell r="O1531" t="str">
            <v>INDIANOLA</v>
          </cell>
          <cell r="P1531" t="str">
            <v>INDIANOLA</v>
          </cell>
          <cell r="R1531" t="str">
            <v>Q</v>
          </cell>
          <cell r="S1531" t="str">
            <v>MIDWEST</v>
          </cell>
          <cell r="T1531" t="str">
            <v>DUANE RING</v>
          </cell>
          <cell r="U1531" t="str">
            <v>QWEST CORPORATION</v>
          </cell>
          <cell r="V1531" t="e">
            <v>#N/A</v>
          </cell>
          <cell r="W1531" t="e">
            <v>#N/A</v>
          </cell>
          <cell r="X1531" t="e">
            <v>#N/A</v>
          </cell>
          <cell r="Y1531" t="e">
            <v>#N/A</v>
          </cell>
          <cell r="Z1531" t="e">
            <v>#N/A</v>
          </cell>
          <cell r="AA1531" t="e">
            <v>#N/A</v>
          </cell>
          <cell r="AB1531" t="e">
            <v>#N/A</v>
          </cell>
          <cell r="AC1531">
            <v>41.359721999999998</v>
          </cell>
          <cell r="AD1531">
            <v>-93.560837000000006</v>
          </cell>
          <cell r="AE1531" t="e">
            <v>#N/A</v>
          </cell>
          <cell r="AF1531" t="e">
            <v>#N/A</v>
          </cell>
          <cell r="AG1531" t="e">
            <v>#N/A</v>
          </cell>
          <cell r="AH1531" t="e">
            <v>#N/A</v>
          </cell>
          <cell r="AI1531" t="e">
            <v>#N/A</v>
          </cell>
          <cell r="AJ1531" t="e">
            <v>#N/A</v>
          </cell>
          <cell r="AK1531" t="e">
            <v>#N/A</v>
          </cell>
        </row>
        <row r="1532">
          <cell r="A1532" t="str">
            <v>INDPIACO</v>
          </cell>
          <cell r="B1532" t="str">
            <v>IA</v>
          </cell>
          <cell r="C1532" t="str">
            <v>IA</v>
          </cell>
          <cell r="D1532" t="str">
            <v>INDEPENDENCE</v>
          </cell>
          <cell r="E1532" t="str">
            <v>INDPIACORS3</v>
          </cell>
          <cell r="F1532">
            <v>635</v>
          </cell>
          <cell r="G1532" t="str">
            <v>319334</v>
          </cell>
          <cell r="H1532">
            <v>4099</v>
          </cell>
          <cell r="I1532">
            <v>6180</v>
          </cell>
          <cell r="J1532">
            <v>4099</v>
          </cell>
          <cell r="K1532" t="str">
            <v>T600</v>
          </cell>
          <cell r="L1532" t="str">
            <v>9631</v>
          </cell>
          <cell r="M1532" t="str">
            <v>QWEST CORPORATION</v>
          </cell>
          <cell r="N1532" t="str">
            <v>INDPIACO</v>
          </cell>
          <cell r="O1532" t="str">
            <v>INDEPENDENCE</v>
          </cell>
          <cell r="P1532" t="str">
            <v>INDEPNDNCE</v>
          </cell>
          <cell r="R1532" t="str">
            <v>Q</v>
          </cell>
          <cell r="S1532" t="str">
            <v>MIDWEST</v>
          </cell>
          <cell r="T1532" t="str">
            <v>DUANE RING</v>
          </cell>
          <cell r="U1532" t="str">
            <v>QWEST CORPORATION</v>
          </cell>
          <cell r="V1532" t="e">
            <v>#N/A</v>
          </cell>
          <cell r="W1532" t="e">
            <v>#N/A</v>
          </cell>
          <cell r="X1532" t="e">
            <v>#N/A</v>
          </cell>
          <cell r="Y1532" t="e">
            <v>#N/A</v>
          </cell>
          <cell r="Z1532" t="e">
            <v>#N/A</v>
          </cell>
          <cell r="AA1532" t="e">
            <v>#N/A</v>
          </cell>
          <cell r="AB1532" t="e">
            <v>#N/A</v>
          </cell>
          <cell r="AC1532">
            <v>42.471668000000001</v>
          </cell>
          <cell r="AD1532">
            <v>-91.890274000000005</v>
          </cell>
          <cell r="AE1532" t="e">
            <v>#N/A</v>
          </cell>
          <cell r="AF1532" t="e">
            <v>#N/A</v>
          </cell>
          <cell r="AG1532" t="e">
            <v>#N/A</v>
          </cell>
          <cell r="AH1532" t="e">
            <v>#N/A</v>
          </cell>
          <cell r="AI1532" t="e">
            <v>#N/A</v>
          </cell>
          <cell r="AJ1532" t="e">
            <v>#N/A</v>
          </cell>
          <cell r="AK1532" t="e">
            <v>#N/A</v>
          </cell>
        </row>
        <row r="1533">
          <cell r="A1533" t="str">
            <v>INDPOR58</v>
          </cell>
          <cell r="B1533" t="str">
            <v>OR</v>
          </cell>
          <cell r="C1533" t="str">
            <v>OR</v>
          </cell>
          <cell r="D1533" t="str">
            <v>INDEPENDENCE</v>
          </cell>
          <cell r="E1533" t="str">
            <v>INDPOR58DS0</v>
          </cell>
          <cell r="F1533">
            <v>672</v>
          </cell>
          <cell r="G1533" t="str">
            <v>503606</v>
          </cell>
          <cell r="H1533">
            <v>8986</v>
          </cell>
          <cell r="I1533">
            <v>6953</v>
          </cell>
          <cell r="J1533">
            <v>8986</v>
          </cell>
          <cell r="K1533" t="str">
            <v>T600</v>
          </cell>
          <cell r="L1533" t="str">
            <v>9638</v>
          </cell>
          <cell r="M1533" t="str">
            <v>QWEST CORPORATION</v>
          </cell>
          <cell r="N1533" t="str">
            <v>INDPOR58</v>
          </cell>
          <cell r="O1533" t="str">
            <v>INDEPENDENCE</v>
          </cell>
          <cell r="P1533" t="str">
            <v>DALLAS</v>
          </cell>
          <cell r="R1533" t="str">
            <v>Q</v>
          </cell>
          <cell r="S1533" t="str">
            <v>WEST</v>
          </cell>
          <cell r="T1533" t="str">
            <v>BRIAN STADING</v>
          </cell>
          <cell r="U1533" t="str">
            <v>QWEST CORPORATION</v>
          </cell>
          <cell r="V1533" t="e">
            <v>#N/A</v>
          </cell>
          <cell r="W1533" t="e">
            <v>#N/A</v>
          </cell>
          <cell r="X1533" t="e">
            <v>#N/A</v>
          </cell>
          <cell r="Y1533" t="e">
            <v>#N/A</v>
          </cell>
          <cell r="Z1533" t="e">
            <v>#N/A</v>
          </cell>
          <cell r="AA1533" t="e">
            <v>#N/A</v>
          </cell>
          <cell r="AB1533" t="e">
            <v>#N/A</v>
          </cell>
          <cell r="AC1533">
            <v>44.850833999999999</v>
          </cell>
          <cell r="AD1533">
            <v>-123.21167</v>
          </cell>
          <cell r="AE1533" t="e">
            <v>#N/A</v>
          </cell>
          <cell r="AF1533" t="e">
            <v>#N/A</v>
          </cell>
          <cell r="AG1533" t="e">
            <v>#N/A</v>
          </cell>
          <cell r="AH1533" t="e">
            <v>#N/A</v>
          </cell>
          <cell r="AI1533" t="e">
            <v>#N/A</v>
          </cell>
          <cell r="AJ1533" t="e">
            <v>#N/A</v>
          </cell>
          <cell r="AK1533" t="e">
            <v>#N/A</v>
          </cell>
        </row>
        <row r="1534">
          <cell r="A1534" t="str">
            <v>INDPVAXA</v>
          </cell>
          <cell r="B1534" t="str">
            <v>VA</v>
          </cell>
          <cell r="C1534" t="str">
            <v>VA</v>
          </cell>
          <cell r="D1534" t="str">
            <v>INDEPENDENCE</v>
          </cell>
          <cell r="E1534" t="str">
            <v>INDPVAXARP0</v>
          </cell>
          <cell r="F1534">
            <v>956</v>
          </cell>
          <cell r="G1534" t="str">
            <v>276773</v>
          </cell>
          <cell r="H1534">
            <v>1905</v>
          </cell>
          <cell r="I1534">
            <v>6428</v>
          </cell>
          <cell r="J1534">
            <v>1905</v>
          </cell>
          <cell r="K1534" t="str">
            <v>T859</v>
          </cell>
          <cell r="L1534" t="str">
            <v>4511</v>
          </cell>
          <cell r="M1534" t="str">
            <v>UNITED TELEPHONE-SOUTHEAST-VA</v>
          </cell>
          <cell r="N1534" t="str">
            <v>INDPVA</v>
          </cell>
          <cell r="O1534" t="str">
            <v>INDEPENDENCE</v>
          </cell>
          <cell r="P1534" t="str">
            <v>INDEPNDNCE</v>
          </cell>
          <cell r="R1534" t="str">
            <v>EQ</v>
          </cell>
          <cell r="S1534" t="str">
            <v>EAST</v>
          </cell>
          <cell r="T1534" t="str">
            <v>KEVIN MCCARTER</v>
          </cell>
          <cell r="U1534" t="str">
            <v>UNITED TELEPHONE-SOUTHEAST-VA</v>
          </cell>
          <cell r="V1534" t="e">
            <v>#N/A</v>
          </cell>
          <cell r="W1534" t="e">
            <v>#N/A</v>
          </cell>
          <cell r="X1534" t="e">
            <v>#N/A</v>
          </cell>
          <cell r="Y1534" t="e">
            <v>#N/A</v>
          </cell>
          <cell r="Z1534" t="e">
            <v>#N/A</v>
          </cell>
          <cell r="AA1534" t="e">
            <v>#N/A</v>
          </cell>
          <cell r="AB1534" t="e">
            <v>#N/A</v>
          </cell>
          <cell r="AC1534">
            <v>36.621831</v>
          </cell>
          <cell r="AD1534">
            <v>-81.153253000000007</v>
          </cell>
          <cell r="AE1534" t="e">
            <v>#N/A</v>
          </cell>
          <cell r="AF1534" t="e">
            <v>#N/A</v>
          </cell>
          <cell r="AG1534" t="e">
            <v>#N/A</v>
          </cell>
          <cell r="AH1534" t="e">
            <v>#N/A</v>
          </cell>
          <cell r="AI1534" t="e">
            <v>#N/A</v>
          </cell>
          <cell r="AJ1534" t="e">
            <v>#N/A</v>
          </cell>
          <cell r="AK1534" t="e">
            <v>#N/A</v>
          </cell>
        </row>
        <row r="1535">
          <cell r="A1535" t="str">
            <v>INKMIDMA</v>
          </cell>
          <cell r="B1535" t="str">
            <v>ID</v>
          </cell>
          <cell r="C1535" t="str">
            <v>ID</v>
          </cell>
          <cell r="D1535" t="str">
            <v>INKOM</v>
          </cell>
          <cell r="E1535" t="str">
            <v>INKMIDMARS1</v>
          </cell>
          <cell r="F1535">
            <v>652</v>
          </cell>
          <cell r="G1535" t="str">
            <v>208775</v>
          </cell>
          <cell r="H1535">
            <v>7217</v>
          </cell>
          <cell r="I1535">
            <v>7155</v>
          </cell>
          <cell r="J1535">
            <v>7217</v>
          </cell>
          <cell r="K1535" t="str">
            <v>T600</v>
          </cell>
          <cell r="L1535" t="str">
            <v>9636</v>
          </cell>
          <cell r="M1535" t="str">
            <v>QWEST CORPORATION</v>
          </cell>
          <cell r="N1535" t="str">
            <v>INKMIDMA</v>
          </cell>
          <cell r="O1535" t="str">
            <v>POCATELLO</v>
          </cell>
          <cell r="P1535" t="str">
            <v>POCATELLO</v>
          </cell>
          <cell r="R1535" t="str">
            <v>Q</v>
          </cell>
          <cell r="S1535" t="str">
            <v>WEST</v>
          </cell>
          <cell r="T1535" t="str">
            <v>BRIAN STADING</v>
          </cell>
          <cell r="U1535" t="str">
            <v>QWEST CORPORATION</v>
          </cell>
          <cell r="V1535" t="e">
            <v>#N/A</v>
          </cell>
          <cell r="W1535" t="e">
            <v>#N/A</v>
          </cell>
          <cell r="X1535" t="e">
            <v>#N/A</v>
          </cell>
          <cell r="Y1535" t="e">
            <v>#N/A</v>
          </cell>
          <cell r="Z1535" t="e">
            <v>#N/A</v>
          </cell>
          <cell r="AA1535" t="e">
            <v>#N/A</v>
          </cell>
          <cell r="AB1535" t="e">
            <v>#N/A</v>
          </cell>
          <cell r="AC1535">
            <v>42.798110000000001</v>
          </cell>
          <cell r="AD1535">
            <v>-112.25798</v>
          </cell>
          <cell r="AE1535" t="e">
            <v>#N/A</v>
          </cell>
          <cell r="AF1535" t="e">
            <v>#N/A</v>
          </cell>
          <cell r="AG1535" t="e">
            <v>#N/A</v>
          </cell>
          <cell r="AH1535" t="e">
            <v>#N/A</v>
          </cell>
          <cell r="AI1535" t="e">
            <v>#N/A</v>
          </cell>
          <cell r="AJ1535" t="e">
            <v>#N/A</v>
          </cell>
          <cell r="AK1535" t="e">
            <v>#N/A</v>
          </cell>
        </row>
        <row r="1536">
          <cell r="A1536" t="str">
            <v>INMNKSXA</v>
          </cell>
          <cell r="B1536" t="str">
            <v>KS</v>
          </cell>
          <cell r="C1536" t="str">
            <v>KS</v>
          </cell>
          <cell r="D1536" t="str">
            <v>INMAN</v>
          </cell>
          <cell r="E1536" t="str">
            <v>INMNKSXARS0</v>
          </cell>
          <cell r="F1536">
            <v>532</v>
          </cell>
          <cell r="G1536" t="str">
            <v>620585</v>
          </cell>
          <cell r="H1536">
            <v>4634</v>
          </cell>
          <cell r="I1536">
            <v>7408</v>
          </cell>
          <cell r="J1536">
            <v>4634</v>
          </cell>
          <cell r="K1536" t="str">
            <v>T871</v>
          </cell>
          <cell r="L1536" t="str">
            <v>1810</v>
          </cell>
          <cell r="M1536" t="str">
            <v>UNITED TEL OF EASTERN KANSAS</v>
          </cell>
          <cell r="N1536" t="str">
            <v>INMNKS</v>
          </cell>
          <cell r="O1536" t="str">
            <v>INMAN</v>
          </cell>
          <cell r="P1536" t="str">
            <v>INMAN</v>
          </cell>
          <cell r="R1536" t="str">
            <v>EQ</v>
          </cell>
          <cell r="S1536" t="str">
            <v>MIDWEST</v>
          </cell>
          <cell r="T1536" t="str">
            <v>DUANE RING</v>
          </cell>
          <cell r="U1536" t="str">
            <v>UNITED TEL OF EASTERN KANSAS</v>
          </cell>
          <cell r="V1536" t="e">
            <v>#N/A</v>
          </cell>
          <cell r="W1536" t="e">
            <v>#N/A</v>
          </cell>
          <cell r="X1536" t="e">
            <v>#N/A</v>
          </cell>
          <cell r="Y1536" t="e">
            <v>#N/A</v>
          </cell>
          <cell r="Z1536" t="e">
            <v>#N/A</v>
          </cell>
          <cell r="AA1536" t="e">
            <v>#N/A</v>
          </cell>
          <cell r="AB1536" t="e">
            <v>#N/A</v>
          </cell>
          <cell r="AC1536">
            <v>38.230581999999998</v>
          </cell>
          <cell r="AD1536">
            <v>-97.775583999999995</v>
          </cell>
          <cell r="AE1536" t="e">
            <v>#N/A</v>
          </cell>
          <cell r="AF1536" t="e">
            <v>#N/A</v>
          </cell>
          <cell r="AG1536" t="e">
            <v>#N/A</v>
          </cell>
          <cell r="AH1536" t="e">
            <v>#N/A</v>
          </cell>
          <cell r="AI1536" t="e">
            <v>#N/A</v>
          </cell>
          <cell r="AJ1536" t="e">
            <v>#N/A</v>
          </cell>
          <cell r="AK1536" t="e">
            <v>#N/A</v>
          </cell>
        </row>
        <row r="1537">
          <cell r="A1537" t="str">
            <v>INVRFLXA</v>
          </cell>
          <cell r="B1537" t="str">
            <v>FL</v>
          </cell>
          <cell r="C1537" t="str">
            <v>FL</v>
          </cell>
          <cell r="D1537" t="str">
            <v>INVERNESS</v>
          </cell>
          <cell r="E1537" t="str">
            <v>INVRFLXADS1</v>
          </cell>
          <cell r="F1537">
            <v>454</v>
          </cell>
          <cell r="G1537" t="str">
            <v>352341</v>
          </cell>
          <cell r="H1537">
            <v>1222</v>
          </cell>
          <cell r="I1537">
            <v>7993</v>
          </cell>
          <cell r="J1537">
            <v>1222</v>
          </cell>
          <cell r="K1537" t="str">
            <v>T885</v>
          </cell>
          <cell r="L1537" t="str">
            <v>0341</v>
          </cell>
          <cell r="M1537" t="str">
            <v>EMBARQ FLORIDA, INC.</v>
          </cell>
          <cell r="N1537" t="str">
            <v>INVRFL</v>
          </cell>
          <cell r="O1537" t="str">
            <v>INVERNESS</v>
          </cell>
          <cell r="P1537" t="str">
            <v>INVERNESS</v>
          </cell>
          <cell r="R1537" t="str">
            <v>EQ</v>
          </cell>
          <cell r="S1537" t="str">
            <v>EAST</v>
          </cell>
          <cell r="T1537" t="str">
            <v>KEVIN MCCARTER</v>
          </cell>
          <cell r="U1537" t="str">
            <v>EMBARQ FLORIDA, INC.</v>
          </cell>
          <cell r="V1537" t="e">
            <v>#N/A</v>
          </cell>
          <cell r="W1537" t="e">
            <v>#N/A</v>
          </cell>
          <cell r="X1537" t="e">
            <v>#N/A</v>
          </cell>
          <cell r="Y1537" t="e">
            <v>#N/A</v>
          </cell>
          <cell r="Z1537" t="e">
            <v>#N/A</v>
          </cell>
          <cell r="AA1537" t="e">
            <v>#N/A</v>
          </cell>
          <cell r="AB1537" t="e">
            <v>#N/A</v>
          </cell>
          <cell r="AC1537">
            <v>28.837727000000001</v>
          </cell>
          <cell r="AD1537">
            <v>-82.329155</v>
          </cell>
          <cell r="AE1537" t="e">
            <v>#N/A</v>
          </cell>
          <cell r="AF1537" t="e">
            <v>#N/A</v>
          </cell>
          <cell r="AG1537" t="e">
            <v>#N/A</v>
          </cell>
          <cell r="AH1537" t="e">
            <v>#N/A</v>
          </cell>
          <cell r="AI1537" t="e">
            <v>#N/A</v>
          </cell>
          <cell r="AJ1537" t="e">
            <v>#N/A</v>
          </cell>
          <cell r="AK1537" t="e">
            <v>#N/A</v>
          </cell>
        </row>
        <row r="1538">
          <cell r="A1538" t="str">
            <v>IONEORXA</v>
          </cell>
          <cell r="B1538" t="str">
            <v>OR</v>
          </cell>
          <cell r="C1538" t="str">
            <v>OR</v>
          </cell>
          <cell r="D1538" t="str">
            <v>IONE</v>
          </cell>
          <cell r="E1538" t="str">
            <v>IONEORXARS0</v>
          </cell>
          <cell r="F1538">
            <v>672</v>
          </cell>
          <cell r="G1538" t="str">
            <v>541422</v>
          </cell>
          <cell r="H1538">
            <v>8480</v>
          </cell>
          <cell r="I1538">
            <v>6761</v>
          </cell>
          <cell r="J1538">
            <v>8480</v>
          </cell>
          <cell r="K1538" t="str">
            <v>T144</v>
          </cell>
          <cell r="L1538" t="str">
            <v>2360</v>
          </cell>
          <cell r="M1538" t="str">
            <v>CENTURYTEL OF OREGON, INC. DBA CENTURYLINK</v>
          </cell>
          <cell r="N1538" t="str">
            <v>HPNROR</v>
          </cell>
          <cell r="O1538" t="str">
            <v>IONE</v>
          </cell>
          <cell r="P1538" t="str">
            <v>IONE</v>
          </cell>
          <cell r="R1538" t="str">
            <v>CT</v>
          </cell>
          <cell r="S1538" t="str">
            <v>WEST</v>
          </cell>
          <cell r="T1538" t="str">
            <v>BRIAN STADING</v>
          </cell>
          <cell r="U1538" t="str">
            <v>CenturyTel of Eastern Oregon, Inc.</v>
          </cell>
          <cell r="V1538" t="str">
            <v>TUECA</v>
          </cell>
          <cell r="W1538">
            <v>2360</v>
          </cell>
          <cell r="X1538" t="str">
            <v>PORTLAND OREGON</v>
          </cell>
          <cell r="Y1538">
            <v>6761</v>
          </cell>
          <cell r="Z1538">
            <v>8480</v>
          </cell>
          <cell r="AA1538">
            <v>0</v>
          </cell>
          <cell r="AB1538">
            <v>0</v>
          </cell>
          <cell r="AC1538">
            <v>45.505231909842912</v>
          </cell>
          <cell r="AD1538">
            <v>-119.82460818089433</v>
          </cell>
          <cell r="AE1538" t="str">
            <v>2ND &amp; BIRCH</v>
          </cell>
          <cell r="AF1538" t="str">
            <v>IONE</v>
          </cell>
          <cell r="AG1538" t="str">
            <v>97843</v>
          </cell>
          <cell r="AH1538">
            <v>0</v>
          </cell>
          <cell r="AI1538" t="str">
            <v>X</v>
          </cell>
          <cell r="AJ1538" t="str">
            <v>-</v>
          </cell>
          <cell r="AK1538" t="str">
            <v>X</v>
          </cell>
        </row>
        <row r="1539">
          <cell r="A1539" t="str">
            <v>IONIMOXA</v>
          </cell>
          <cell r="B1539" t="str">
            <v>MO</v>
          </cell>
          <cell r="C1539" t="str">
            <v>MO</v>
          </cell>
          <cell r="D1539" t="str">
            <v>IONIA</v>
          </cell>
          <cell r="E1539" t="str">
            <v>IONIMOXARS0</v>
          </cell>
          <cell r="F1539">
            <v>524</v>
          </cell>
          <cell r="G1539" t="str">
            <v>660285</v>
          </cell>
          <cell r="H1539">
            <v>3954</v>
          </cell>
          <cell r="I1539">
            <v>7059</v>
          </cell>
          <cell r="J1539">
            <v>3954</v>
          </cell>
          <cell r="K1539" t="str">
            <v>T867</v>
          </cell>
          <cell r="L1539" t="str">
            <v>1811</v>
          </cell>
          <cell r="M1539" t="str">
            <v>EMBARQ MISSOURI, INC. - MO</v>
          </cell>
          <cell r="N1539" t="str">
            <v>IONIMO</v>
          </cell>
          <cell r="O1539" t="str">
            <v>IONIA</v>
          </cell>
          <cell r="P1539" t="str">
            <v>IONIA</v>
          </cell>
          <cell r="R1539" t="str">
            <v>EQ</v>
          </cell>
          <cell r="S1539" t="str">
            <v>MIDWEST</v>
          </cell>
          <cell r="T1539" t="str">
            <v>DUANE RING</v>
          </cell>
          <cell r="U1539" t="str">
            <v>EMBARQ MISSOURI, INC. - MO</v>
          </cell>
          <cell r="V1539" t="e">
            <v>#N/A</v>
          </cell>
          <cell r="W1539" t="e">
            <v>#N/A</v>
          </cell>
          <cell r="X1539" t="e">
            <v>#N/A</v>
          </cell>
          <cell r="Y1539" t="e">
            <v>#N/A</v>
          </cell>
          <cell r="Z1539" t="e">
            <v>#N/A</v>
          </cell>
          <cell r="AA1539" t="e">
            <v>#N/A</v>
          </cell>
          <cell r="AB1539" t="e">
            <v>#N/A</v>
          </cell>
          <cell r="AC1539">
            <v>38.503261999999999</v>
          </cell>
          <cell r="AD1539">
            <v>-93.323294000000004</v>
          </cell>
          <cell r="AE1539" t="e">
            <v>#N/A</v>
          </cell>
          <cell r="AF1539" t="e">
            <v>#N/A</v>
          </cell>
          <cell r="AG1539" t="e">
            <v>#N/A</v>
          </cell>
          <cell r="AH1539" t="e">
            <v>#N/A</v>
          </cell>
          <cell r="AI1539" t="e">
            <v>#N/A</v>
          </cell>
          <cell r="AJ1539" t="e">
            <v>#N/A</v>
          </cell>
          <cell r="AK1539" t="e">
            <v>#N/A</v>
          </cell>
        </row>
        <row r="1540">
          <cell r="A1540" t="str">
            <v>IOTALAXA</v>
          </cell>
          <cell r="B1540" t="str">
            <v>LA</v>
          </cell>
          <cell r="C1540" t="str">
            <v>LA</v>
          </cell>
          <cell r="D1540" t="str">
            <v>IOTA</v>
          </cell>
          <cell r="E1540" t="str">
            <v>IOTALAXARS1</v>
          </cell>
          <cell r="F1540">
            <v>488</v>
          </cell>
          <cell r="G1540" t="str">
            <v>337779</v>
          </cell>
          <cell r="H1540">
            <v>3088</v>
          </cell>
          <cell r="I1540">
            <v>8603</v>
          </cell>
          <cell r="J1540">
            <v>3088</v>
          </cell>
          <cell r="K1540" t="str">
            <v>T056</v>
          </cell>
          <cell r="L1540" t="str">
            <v>0434</v>
          </cell>
          <cell r="M1540" t="str">
            <v>CENTURYTEL OF EVANGELINE LLC</v>
          </cell>
          <cell r="N1540" t="str">
            <v>IOTALA</v>
          </cell>
          <cell r="O1540" t="str">
            <v>IOTA</v>
          </cell>
          <cell r="P1540" t="str">
            <v>IOTA</v>
          </cell>
          <cell r="R1540" t="str">
            <v>CT</v>
          </cell>
          <cell r="S1540" t="str">
            <v>EAST</v>
          </cell>
          <cell r="T1540" t="str">
            <v>KEVIN MCCARTER</v>
          </cell>
          <cell r="U1540" t="str">
            <v>CenturyTel of Evangeline, LLC</v>
          </cell>
          <cell r="V1540" t="str">
            <v>CenturyTel FCC # 7</v>
          </cell>
          <cell r="W1540">
            <v>434</v>
          </cell>
          <cell r="X1540" t="str">
            <v>LAFAYETTE LOUISIANA</v>
          </cell>
          <cell r="Y1540">
            <v>8603</v>
          </cell>
          <cell r="Z1540">
            <v>3088</v>
          </cell>
          <cell r="AA1540">
            <v>0</v>
          </cell>
          <cell r="AB1540">
            <v>0</v>
          </cell>
          <cell r="AC1540">
            <v>30.335989301493175</v>
          </cell>
          <cell r="AD1540">
            <v>-92.492731755158871</v>
          </cell>
          <cell r="AE1540" t="str">
            <v>N SECOND ST</v>
          </cell>
          <cell r="AF1540" t="str">
            <v>IOTA</v>
          </cell>
          <cell r="AG1540" t="str">
            <v>70543</v>
          </cell>
          <cell r="AH1540">
            <v>0</v>
          </cell>
          <cell r="AI1540" t="str">
            <v>X</v>
          </cell>
          <cell r="AJ1540" t="str">
            <v>-</v>
          </cell>
          <cell r="AK1540" t="str">
            <v>X</v>
          </cell>
        </row>
        <row r="1541">
          <cell r="A1541" t="str">
            <v>IOWALAXA</v>
          </cell>
          <cell r="B1541" t="str">
            <v>LA</v>
          </cell>
          <cell r="C1541" t="str">
            <v>LA</v>
          </cell>
          <cell r="D1541" t="str">
            <v>IOWA</v>
          </cell>
          <cell r="E1541" t="str">
            <v>IOWALAXADS1</v>
          </cell>
          <cell r="F1541">
            <v>488</v>
          </cell>
          <cell r="G1541" t="str">
            <v>337582</v>
          </cell>
          <cell r="H1541">
            <v>3169</v>
          </cell>
          <cell r="I1541">
            <v>8664</v>
          </cell>
          <cell r="J1541">
            <v>3169</v>
          </cell>
          <cell r="K1541" t="str">
            <v>T056</v>
          </cell>
          <cell r="L1541" t="str">
            <v>0434</v>
          </cell>
          <cell r="M1541" t="str">
            <v>CENTURYTEL OF EVANGELINE LLC</v>
          </cell>
          <cell r="N1541" t="str">
            <v>IOWALA</v>
          </cell>
          <cell r="O1541" t="str">
            <v>IOWA</v>
          </cell>
          <cell r="P1541" t="str">
            <v>IOWA</v>
          </cell>
          <cell r="R1541" t="str">
            <v>CT</v>
          </cell>
          <cell r="S1541" t="str">
            <v>EAST</v>
          </cell>
          <cell r="T1541" t="str">
            <v>KEVIN MCCARTER</v>
          </cell>
          <cell r="U1541" t="str">
            <v>CenturyTel of Evangeline, LLC</v>
          </cell>
          <cell r="V1541" t="str">
            <v>CenturyTel FCC # 7</v>
          </cell>
          <cell r="W1541">
            <v>434</v>
          </cell>
          <cell r="X1541" t="str">
            <v>LAFAYETTE LOUISIANA</v>
          </cell>
          <cell r="Y1541">
            <v>8664</v>
          </cell>
          <cell r="Z1541">
            <v>3169</v>
          </cell>
          <cell r="AA1541">
            <v>0</v>
          </cell>
          <cell r="AB1541">
            <v>0</v>
          </cell>
          <cell r="AC1541">
            <v>30.233878696269443</v>
          </cell>
          <cell r="AD1541">
            <v>-93.015475456157489</v>
          </cell>
          <cell r="AE1541" t="str">
            <v>312 S STOCKWELL AVE</v>
          </cell>
          <cell r="AF1541" t="str">
            <v>IOWA</v>
          </cell>
          <cell r="AG1541" t="str">
            <v>70647</v>
          </cell>
          <cell r="AH1541">
            <v>0</v>
          </cell>
          <cell r="AI1541" t="str">
            <v>X</v>
          </cell>
          <cell r="AJ1541" t="str">
            <v>X</v>
          </cell>
          <cell r="AK1541" t="str">
            <v>-</v>
          </cell>
        </row>
        <row r="1542">
          <cell r="A1542" t="str">
            <v>IRDLMOXA</v>
          </cell>
          <cell r="B1542" t="str">
            <v>MO</v>
          </cell>
          <cell r="C1542" t="str">
            <v>MO</v>
          </cell>
          <cell r="D1542" t="str">
            <v>IRONDALE</v>
          </cell>
          <cell r="E1542" t="str">
            <v>IRDLMOXARS0</v>
          </cell>
          <cell r="F1542">
            <v>520</v>
          </cell>
          <cell r="G1542" t="str">
            <v>573749</v>
          </cell>
          <cell r="H1542">
            <v>3481</v>
          </cell>
          <cell r="I1542">
            <v>6997</v>
          </cell>
          <cell r="J1542">
            <v>3481</v>
          </cell>
          <cell r="K1542" t="str">
            <v>T095</v>
          </cell>
          <cell r="L1542" t="str">
            <v>1151</v>
          </cell>
          <cell r="M1542" t="str">
            <v>SPECTRA COMMUNICATIONS GROUP LLC</v>
          </cell>
          <cell r="N1542" t="str">
            <v>IRDLMO</v>
          </cell>
          <cell r="O1542" t="str">
            <v>IRONDALE</v>
          </cell>
          <cell r="P1542" t="str">
            <v>IRONDALE</v>
          </cell>
          <cell r="R1542" t="str">
            <v>CT</v>
          </cell>
          <cell r="S1542" t="str">
            <v>MIDWEST</v>
          </cell>
          <cell r="T1542" t="str">
            <v>DUANE RING</v>
          </cell>
          <cell r="U1542" t="str">
            <v>Spectra Communications Group, LLC</v>
          </cell>
          <cell r="V1542" t="str">
            <v>CenturyTel FCC #1</v>
          </cell>
          <cell r="W1542">
            <v>1151</v>
          </cell>
          <cell r="X1542" t="str">
            <v>ST LOUIS MISSOURI</v>
          </cell>
          <cell r="Y1542">
            <v>6997</v>
          </cell>
          <cell r="Z1542">
            <v>3481</v>
          </cell>
          <cell r="AA1542">
            <v>0</v>
          </cell>
          <cell r="AB1542">
            <v>0</v>
          </cell>
          <cell r="AC1542">
            <v>37.83480645532677</v>
          </cell>
          <cell r="AD1542">
            <v>-90.674441734401796</v>
          </cell>
          <cell r="AE1542" t="str">
            <v>106 S HICKORY ST</v>
          </cell>
          <cell r="AF1542" t="str">
            <v>IRONDALE</v>
          </cell>
          <cell r="AG1542" t="str">
            <v>63648</v>
          </cell>
          <cell r="AH1542">
            <v>0</v>
          </cell>
          <cell r="AI1542" t="str">
            <v>X</v>
          </cell>
          <cell r="AJ1542" t="str">
            <v>-</v>
          </cell>
          <cell r="AK1542" t="str">
            <v>X</v>
          </cell>
        </row>
        <row r="1543">
          <cell r="A1543" t="str">
            <v>IRQSSDCO</v>
          </cell>
          <cell r="B1543" t="str">
            <v>SD</v>
          </cell>
          <cell r="C1543" t="str">
            <v>SD</v>
          </cell>
          <cell r="D1543" t="str">
            <v>IROQUOIS</v>
          </cell>
          <cell r="E1543" t="str">
            <v>IRQSSDCORS1</v>
          </cell>
          <cell r="F1543">
            <v>640</v>
          </cell>
          <cell r="G1543" t="str">
            <v>605546</v>
          </cell>
          <cell r="H1543">
            <v>5131</v>
          </cell>
          <cell r="I1543">
            <v>6179</v>
          </cell>
          <cell r="J1543">
            <v>5131</v>
          </cell>
          <cell r="K1543" t="str">
            <v>T600</v>
          </cell>
          <cell r="L1543" t="str">
            <v>9631</v>
          </cell>
          <cell r="M1543" t="str">
            <v>QWEST CORPORATION</v>
          </cell>
          <cell r="N1543" t="str">
            <v>IRQSSDCO</v>
          </cell>
          <cell r="O1543" t="str">
            <v>IROQUOIS</v>
          </cell>
          <cell r="P1543" t="str">
            <v>IROQUOIS</v>
          </cell>
          <cell r="R1543" t="str">
            <v>Q</v>
          </cell>
          <cell r="S1543" t="str">
            <v>MIDWEST</v>
          </cell>
          <cell r="T1543" t="str">
            <v>DUANE RING</v>
          </cell>
          <cell r="U1543" t="str">
            <v>QWEST CORPORATION</v>
          </cell>
          <cell r="V1543" t="e">
            <v>#N/A</v>
          </cell>
          <cell r="W1543" t="e">
            <v>#N/A</v>
          </cell>
          <cell r="X1543" t="e">
            <v>#N/A</v>
          </cell>
          <cell r="Y1543" t="e">
            <v>#N/A</v>
          </cell>
          <cell r="Z1543" t="e">
            <v>#N/A</v>
          </cell>
          <cell r="AA1543" t="e">
            <v>#N/A</v>
          </cell>
          <cell r="AB1543" t="e">
            <v>#N/A</v>
          </cell>
          <cell r="AC1543">
            <v>44.366942999999999</v>
          </cell>
          <cell r="AD1543">
            <v>-97.852776000000006</v>
          </cell>
          <cell r="AE1543" t="e">
            <v>#N/A</v>
          </cell>
          <cell r="AF1543" t="e">
            <v>#N/A</v>
          </cell>
          <cell r="AG1543" t="e">
            <v>#N/A</v>
          </cell>
          <cell r="AH1543" t="e">
            <v>#N/A</v>
          </cell>
          <cell r="AI1543" t="e">
            <v>#N/A</v>
          </cell>
          <cell r="AJ1543" t="e">
            <v>#N/A</v>
          </cell>
          <cell r="AK1543" t="e">
            <v>#N/A</v>
          </cell>
        </row>
        <row r="1544">
          <cell r="A1544" t="str">
            <v>IRSEALXA</v>
          </cell>
          <cell r="B1544" t="str">
            <v>AL</v>
          </cell>
          <cell r="C1544" t="str">
            <v>AL</v>
          </cell>
          <cell r="D1544" t="str">
            <v>IRVINGTON</v>
          </cell>
          <cell r="E1544" t="str">
            <v>IRSEALXADS0</v>
          </cell>
          <cell r="F1544">
            <v>480</v>
          </cell>
          <cell r="G1544" t="str">
            <v>251957</v>
          </cell>
          <cell r="H1544">
            <v>2381</v>
          </cell>
          <cell r="I1544">
            <v>8220</v>
          </cell>
          <cell r="J1544">
            <v>2381</v>
          </cell>
          <cell r="K1544" t="str">
            <v>T801</v>
          </cell>
          <cell r="L1544" t="str">
            <v>9789</v>
          </cell>
          <cell r="M1544" t="str">
            <v>CENTURYTEL TEL AL LLC (NORTHERN)</v>
          </cell>
          <cell r="N1544" t="str">
            <v>IRSEAL</v>
          </cell>
          <cell r="O1544" t="str">
            <v>IRVINGTON</v>
          </cell>
          <cell r="P1544" t="str">
            <v>IRNGTNSTEL</v>
          </cell>
          <cell r="R1544" t="str">
            <v>CT</v>
          </cell>
          <cell r="S1544" t="str">
            <v>EAST</v>
          </cell>
          <cell r="T1544" t="str">
            <v>KEVIN MCCARTER</v>
          </cell>
          <cell r="U1544" t="str">
            <v>CenturyTel of Alabama, LLC</v>
          </cell>
          <cell r="V1544" t="str">
            <v>CenturyTel FCC #2 and #3</v>
          </cell>
          <cell r="W1544">
            <v>9789</v>
          </cell>
          <cell r="X1544" t="str">
            <v>MOBILE ALABAMA</v>
          </cell>
          <cell r="Y1544">
            <v>8220</v>
          </cell>
          <cell r="Z1544">
            <v>2381</v>
          </cell>
          <cell r="AA1544">
            <v>0</v>
          </cell>
          <cell r="AB1544">
            <v>0</v>
          </cell>
          <cell r="AC1544">
            <v>30.50398200165067</v>
          </cell>
          <cell r="AD1544">
            <v>-88.243418504606865</v>
          </cell>
          <cell r="AE1544" t="str">
            <v>USHWY 90 &amp; MCDONALD RD</v>
          </cell>
          <cell r="AF1544" t="str">
            <v>IRVINGTON-ST ELMO</v>
          </cell>
          <cell r="AG1544" t="str">
            <v>36544</v>
          </cell>
          <cell r="AH1544">
            <v>0</v>
          </cell>
          <cell r="AI1544" t="str">
            <v>X</v>
          </cell>
          <cell r="AJ1544" t="str">
            <v>X</v>
          </cell>
          <cell r="AK1544" t="str">
            <v>-</v>
          </cell>
        </row>
        <row r="1545">
          <cell r="A1545" t="str">
            <v>IRTNMOXA</v>
          </cell>
          <cell r="B1545" t="str">
            <v>MO</v>
          </cell>
          <cell r="C1545" t="str">
            <v>MO</v>
          </cell>
          <cell r="D1545" t="str">
            <v>IRONTON</v>
          </cell>
          <cell r="E1545" t="str">
            <v>IRTNMOXADS0</v>
          </cell>
          <cell r="F1545">
            <v>520</v>
          </cell>
          <cell r="G1545" t="str">
            <v>573546</v>
          </cell>
          <cell r="H1545">
            <v>3452</v>
          </cell>
          <cell r="I1545">
            <v>7038</v>
          </cell>
          <cell r="J1545">
            <v>3452</v>
          </cell>
          <cell r="K1545" t="str">
            <v>T095</v>
          </cell>
          <cell r="L1545" t="str">
            <v>1151</v>
          </cell>
          <cell r="M1545" t="str">
            <v>SPECTRA COMMUNICATIONS GROUP LLC</v>
          </cell>
          <cell r="N1545" t="str">
            <v>IRTNMO</v>
          </cell>
          <cell r="O1545" t="str">
            <v>IRONTON</v>
          </cell>
          <cell r="P1545" t="str">
            <v>IRONTON</v>
          </cell>
          <cell r="R1545" t="str">
            <v>CT</v>
          </cell>
          <cell r="S1545" t="str">
            <v>MIDWEST</v>
          </cell>
          <cell r="T1545" t="str">
            <v>DUANE RING</v>
          </cell>
          <cell r="U1545" t="str">
            <v>Spectra Communications Group, LLC</v>
          </cell>
          <cell r="V1545" t="str">
            <v>CenturyTel FCC #1</v>
          </cell>
          <cell r="W1545">
            <v>1151</v>
          </cell>
          <cell r="X1545" t="str">
            <v>ST LOUIS MISSOURI</v>
          </cell>
          <cell r="Y1545">
            <v>7038</v>
          </cell>
          <cell r="Z1545">
            <v>3452</v>
          </cell>
          <cell r="AA1545">
            <v>0</v>
          </cell>
          <cell r="AB1545">
            <v>0</v>
          </cell>
          <cell r="AC1545">
            <v>37.605736596070876</v>
          </cell>
          <cell r="AD1545">
            <v>-90.627490436946303</v>
          </cell>
          <cell r="AE1545" t="str">
            <v>610 N MAIN ST</v>
          </cell>
          <cell r="AF1545" t="str">
            <v>IRONTON</v>
          </cell>
          <cell r="AG1545" t="str">
            <v>63650</v>
          </cell>
          <cell r="AH1545">
            <v>0</v>
          </cell>
          <cell r="AI1545" t="str">
            <v>X</v>
          </cell>
          <cell r="AJ1545" t="str">
            <v>X</v>
          </cell>
          <cell r="AK1545" t="str">
            <v>-</v>
          </cell>
        </row>
        <row r="1546">
          <cell r="A1546" t="str">
            <v>ISLKMNIL</v>
          </cell>
          <cell r="B1546" t="str">
            <v>MN</v>
          </cell>
          <cell r="C1546" t="str">
            <v>MN</v>
          </cell>
          <cell r="D1546" t="str">
            <v>ISLAND LAKE</v>
          </cell>
          <cell r="E1546" t="str">
            <v>ISLKMNILRS1</v>
          </cell>
          <cell r="F1546">
            <v>624</v>
          </cell>
          <cell r="G1546" t="str">
            <v>218721</v>
          </cell>
          <cell r="H1546">
            <v>4557</v>
          </cell>
          <cell r="I1546">
            <v>5318</v>
          </cell>
          <cell r="J1546">
            <v>4557</v>
          </cell>
          <cell r="K1546" t="str">
            <v>T600</v>
          </cell>
          <cell r="L1546" t="str">
            <v>9631</v>
          </cell>
          <cell r="M1546" t="str">
            <v>QWEST CORPORATION</v>
          </cell>
          <cell r="N1546" t="str">
            <v>ISLKMNIL</v>
          </cell>
          <cell r="O1546" t="str">
            <v>DULUTH</v>
          </cell>
          <cell r="P1546" t="str">
            <v>DULUTH</v>
          </cell>
          <cell r="R1546" t="str">
            <v>Q</v>
          </cell>
          <cell r="S1546" t="str">
            <v>MIDWEST</v>
          </cell>
          <cell r="T1546" t="str">
            <v>DUANE RING</v>
          </cell>
          <cell r="U1546" t="str">
            <v>QWEST CORPORATION</v>
          </cell>
          <cell r="V1546" t="e">
            <v>#N/A</v>
          </cell>
          <cell r="W1546" t="e">
            <v>#N/A</v>
          </cell>
          <cell r="X1546" t="e">
            <v>#N/A</v>
          </cell>
          <cell r="Y1546" t="e">
            <v>#N/A</v>
          </cell>
          <cell r="Z1546" t="e">
            <v>#N/A</v>
          </cell>
          <cell r="AA1546" t="e">
            <v>#N/A</v>
          </cell>
          <cell r="AB1546" t="e">
            <v>#N/A</v>
          </cell>
          <cell r="AC1546">
            <v>47.005833000000003</v>
          </cell>
          <cell r="AD1546">
            <v>-92.148055999999997</v>
          </cell>
          <cell r="AE1546" t="e">
            <v>#N/A</v>
          </cell>
          <cell r="AF1546" t="e">
            <v>#N/A</v>
          </cell>
          <cell r="AG1546" t="e">
            <v>#N/A</v>
          </cell>
          <cell r="AH1546" t="e">
            <v>#N/A</v>
          </cell>
          <cell r="AI1546" t="e">
            <v>#N/A</v>
          </cell>
          <cell r="AJ1546" t="e">
            <v>#N/A</v>
          </cell>
          <cell r="AK1546" t="e">
            <v>#N/A</v>
          </cell>
        </row>
        <row r="1547">
          <cell r="A1547" t="str">
            <v>ISNTMNIS</v>
          </cell>
          <cell r="B1547" t="str">
            <v>MN</v>
          </cell>
          <cell r="C1547" t="str">
            <v>MN</v>
          </cell>
          <cell r="D1547" t="str">
            <v>ISANTI</v>
          </cell>
          <cell r="E1547" t="str">
            <v>ISNTMNISRS4</v>
          </cell>
          <cell r="F1547">
            <v>628</v>
          </cell>
          <cell r="G1547" t="str">
            <v>763444</v>
          </cell>
          <cell r="H1547">
            <v>4569</v>
          </cell>
          <cell r="I1547">
            <v>5678</v>
          </cell>
          <cell r="J1547">
            <v>4569</v>
          </cell>
          <cell r="K1547" t="str">
            <v>T600</v>
          </cell>
          <cell r="L1547" t="str">
            <v>9631</v>
          </cell>
          <cell r="M1547" t="str">
            <v>QWEST CORPORATION</v>
          </cell>
          <cell r="N1547" t="str">
            <v>ISNTMNIS</v>
          </cell>
          <cell r="O1547" t="str">
            <v>ISANTI</v>
          </cell>
          <cell r="P1547" t="str">
            <v>TWINCITIES</v>
          </cell>
          <cell r="R1547" t="str">
            <v>Q</v>
          </cell>
          <cell r="S1547" t="str">
            <v>MIDWEST</v>
          </cell>
          <cell r="T1547" t="str">
            <v>DUANE RING</v>
          </cell>
          <cell r="U1547" t="str">
            <v>QWEST CORPORATION</v>
          </cell>
          <cell r="V1547" t="e">
            <v>#N/A</v>
          </cell>
          <cell r="W1547" t="e">
            <v>#N/A</v>
          </cell>
          <cell r="X1547" t="e">
            <v>#N/A</v>
          </cell>
          <cell r="Y1547" t="e">
            <v>#N/A</v>
          </cell>
          <cell r="Z1547" t="e">
            <v>#N/A</v>
          </cell>
          <cell r="AA1547" t="e">
            <v>#N/A</v>
          </cell>
          <cell r="AB1547" t="e">
            <v>#N/A</v>
          </cell>
          <cell r="AC1547">
            <v>45.490391000000002</v>
          </cell>
          <cell r="AD1547">
            <v>-93.248181000000002</v>
          </cell>
          <cell r="AE1547" t="e">
            <v>#N/A</v>
          </cell>
          <cell r="AF1547" t="e">
            <v>#N/A</v>
          </cell>
          <cell r="AG1547" t="e">
            <v>#N/A</v>
          </cell>
          <cell r="AH1547" t="e">
            <v>#N/A</v>
          </cell>
          <cell r="AI1547" t="e">
            <v>#N/A</v>
          </cell>
          <cell r="AJ1547" t="e">
            <v>#N/A</v>
          </cell>
          <cell r="AK1547" t="e">
            <v>#N/A</v>
          </cell>
        </row>
        <row r="1548">
          <cell r="A1548" t="str">
            <v>ISQHWAEX</v>
          </cell>
          <cell r="B1548" t="str">
            <v>WA</v>
          </cell>
          <cell r="C1548" t="str">
            <v>WA</v>
          </cell>
          <cell r="D1548" t="str">
            <v>ISSAQUAH</v>
          </cell>
          <cell r="E1548" t="str">
            <v>ISQHWAEXDS0</v>
          </cell>
          <cell r="F1548">
            <v>674</v>
          </cell>
          <cell r="G1548" t="str">
            <v>425313</v>
          </cell>
          <cell r="H1548">
            <v>8851</v>
          </cell>
          <cell r="I1548">
            <v>6348</v>
          </cell>
          <cell r="J1548">
            <v>8851</v>
          </cell>
          <cell r="K1548" t="str">
            <v>T600</v>
          </cell>
          <cell r="L1548" t="str">
            <v>9638</v>
          </cell>
          <cell r="M1548" t="str">
            <v>QWEST CORPORATION</v>
          </cell>
          <cell r="N1548" t="str">
            <v>ISQHWAEX</v>
          </cell>
          <cell r="O1548" t="str">
            <v>ISSAQUAH</v>
          </cell>
          <cell r="P1548" t="str">
            <v>ISSAQUAH</v>
          </cell>
          <cell r="R1548" t="str">
            <v>Q</v>
          </cell>
          <cell r="S1548" t="str">
            <v>WEST</v>
          </cell>
          <cell r="T1548" t="str">
            <v>BRIAN STADING</v>
          </cell>
          <cell r="U1548" t="str">
            <v>QWEST CORPORATION</v>
          </cell>
          <cell r="V1548" t="e">
            <v>#N/A</v>
          </cell>
          <cell r="W1548" t="e">
            <v>#N/A</v>
          </cell>
          <cell r="X1548" t="e">
            <v>#N/A</v>
          </cell>
          <cell r="Y1548" t="e">
            <v>#N/A</v>
          </cell>
          <cell r="Z1548" t="e">
            <v>#N/A</v>
          </cell>
          <cell r="AA1548" t="e">
            <v>#N/A</v>
          </cell>
          <cell r="AB1548" t="e">
            <v>#N/A</v>
          </cell>
          <cell r="AC1548">
            <v>47.544525</v>
          </cell>
          <cell r="AD1548">
            <v>-122.036795</v>
          </cell>
          <cell r="AE1548" t="e">
            <v>#N/A</v>
          </cell>
          <cell r="AF1548" t="e">
            <v>#N/A</v>
          </cell>
          <cell r="AG1548" t="e">
            <v>#N/A</v>
          </cell>
          <cell r="AH1548" t="e">
            <v>#N/A</v>
          </cell>
          <cell r="AI1548" t="e">
            <v>#N/A</v>
          </cell>
          <cell r="AJ1548" t="e">
            <v>#N/A</v>
          </cell>
          <cell r="AK1548" t="e">
            <v>#N/A</v>
          </cell>
        </row>
        <row r="1549">
          <cell r="A1549" t="str">
            <v>ITSPMNXA</v>
          </cell>
          <cell r="B1549" t="str">
            <v>MN</v>
          </cell>
          <cell r="C1549" t="str">
            <v>MN</v>
          </cell>
          <cell r="D1549" t="str">
            <v>ITASCA STATE PARK</v>
          </cell>
          <cell r="E1549" t="str">
            <v>ITSPMNXADS0</v>
          </cell>
          <cell r="F1549">
            <v>636</v>
          </cell>
          <cell r="G1549" t="str">
            <v>218266</v>
          </cell>
          <cell r="H1549">
            <v>4981</v>
          </cell>
          <cell r="I1549">
            <v>5459</v>
          </cell>
          <cell r="J1549">
            <v>4981</v>
          </cell>
          <cell r="K1549" t="str">
            <v>T164</v>
          </cell>
          <cell r="L1549" t="str">
            <v>1445</v>
          </cell>
          <cell r="M1549" t="str">
            <v>CENTURYTEL OF MINNESOTA</v>
          </cell>
          <cell r="N1549" t="str">
            <v>ITSPMN</v>
          </cell>
          <cell r="O1549" t="str">
            <v>ITASCA STATE PARK</v>
          </cell>
          <cell r="P1549" t="str">
            <v>PARKRAPIDS</v>
          </cell>
          <cell r="R1549" t="str">
            <v>CT</v>
          </cell>
          <cell r="S1549" t="str">
            <v>MIDWEST</v>
          </cell>
          <cell r="T1549" t="str">
            <v>DUANE RING</v>
          </cell>
          <cell r="U1549" t="str">
            <v>CenturyTel of Minnesota, Inc.</v>
          </cell>
          <cell r="V1549" t="str">
            <v>TUECA</v>
          </cell>
          <cell r="W1549">
            <v>1445</v>
          </cell>
          <cell r="X1549" t="str">
            <v>BRAINERD-FARGO ND</v>
          </cell>
          <cell r="Y1549">
            <v>5451</v>
          </cell>
          <cell r="Z1549">
            <v>4983</v>
          </cell>
          <cell r="AA1549">
            <v>8</v>
          </cell>
          <cell r="AB1549">
            <v>-2</v>
          </cell>
          <cell r="AC1549">
            <v>47.222539532242415</v>
          </cell>
          <cell r="AD1549">
            <v>-95.139162552097162</v>
          </cell>
          <cell r="AE1549" t="str">
            <v>105 NE 2 ST</v>
          </cell>
          <cell r="AF1549" t="str">
            <v>ITASCA STATE PARK</v>
          </cell>
          <cell r="AG1549" t="str">
            <v>56460</v>
          </cell>
          <cell r="AH1549">
            <v>0</v>
          </cell>
          <cell r="AI1549" t="str">
            <v>X</v>
          </cell>
          <cell r="AJ1549" t="str">
            <v>-</v>
          </cell>
          <cell r="AK1549" t="str">
            <v>-</v>
          </cell>
        </row>
        <row r="1550">
          <cell r="A1550" t="str">
            <v>IWCYIATC</v>
          </cell>
          <cell r="B1550" t="str">
            <v>IA</v>
          </cell>
          <cell r="C1550" t="str">
            <v>IA</v>
          </cell>
          <cell r="D1550" t="str">
            <v>IOWA CITY</v>
          </cell>
          <cell r="E1550" t="str">
            <v>IWCYIATCDS0</v>
          </cell>
          <cell r="F1550">
            <v>635</v>
          </cell>
          <cell r="G1550" t="str">
            <v>319335</v>
          </cell>
          <cell r="H1550">
            <v>3971</v>
          </cell>
          <cell r="I1550">
            <v>6315</v>
          </cell>
          <cell r="J1550">
            <v>3971</v>
          </cell>
          <cell r="K1550" t="str">
            <v>T600</v>
          </cell>
          <cell r="L1550" t="str">
            <v>9631</v>
          </cell>
          <cell r="M1550" t="str">
            <v>QWEST CORPORATION</v>
          </cell>
          <cell r="N1550" t="str">
            <v>IWCYIATC</v>
          </cell>
          <cell r="O1550" t="str">
            <v>IOWA CITY</v>
          </cell>
          <cell r="P1550" t="str">
            <v>IOWA CITY</v>
          </cell>
          <cell r="R1550" t="str">
            <v>Q</v>
          </cell>
          <cell r="S1550" t="str">
            <v>MIDWEST</v>
          </cell>
          <cell r="T1550" t="str">
            <v>DUANE RING</v>
          </cell>
          <cell r="U1550" t="str">
            <v>QWEST CORPORATION</v>
          </cell>
          <cell r="V1550" t="e">
            <v>#N/A</v>
          </cell>
          <cell r="W1550" t="e">
            <v>#N/A</v>
          </cell>
          <cell r="X1550" t="e">
            <v>#N/A</v>
          </cell>
          <cell r="Y1550" t="e">
            <v>#N/A</v>
          </cell>
          <cell r="Z1550" t="e">
            <v>#N/A</v>
          </cell>
          <cell r="AA1550" t="e">
            <v>#N/A</v>
          </cell>
          <cell r="AB1550" t="e">
            <v>#N/A</v>
          </cell>
          <cell r="AC1550">
            <v>41.656944000000003</v>
          </cell>
          <cell r="AD1550">
            <v>-91.531386999999995</v>
          </cell>
          <cell r="AE1550" t="e">
            <v>#N/A</v>
          </cell>
          <cell r="AF1550" t="e">
            <v>#N/A</v>
          </cell>
          <cell r="AG1550" t="e">
            <v>#N/A</v>
          </cell>
          <cell r="AH1550" t="e">
            <v>#N/A</v>
          </cell>
          <cell r="AI1550" t="e">
            <v>#N/A</v>
          </cell>
          <cell r="AJ1550" t="e">
            <v>#N/A</v>
          </cell>
          <cell r="AK1550" t="e">
            <v>#N/A</v>
          </cell>
        </row>
        <row r="1551">
          <cell r="A1551" t="str">
            <v>IWFLIACO</v>
          </cell>
          <cell r="B1551" t="str">
            <v>IA</v>
          </cell>
          <cell r="C1551" t="str">
            <v>IA</v>
          </cell>
          <cell r="D1551" t="str">
            <v>IOWA FALLS</v>
          </cell>
          <cell r="E1551" t="str">
            <v>IWFLIACORS6</v>
          </cell>
          <cell r="F1551">
            <v>632</v>
          </cell>
          <cell r="G1551" t="str">
            <v>515648</v>
          </cell>
          <cell r="H1551">
            <v>4304</v>
          </cell>
          <cell r="I1551">
            <v>6264</v>
          </cell>
          <cell r="J1551">
            <v>4304</v>
          </cell>
          <cell r="K1551" t="str">
            <v>T600</v>
          </cell>
          <cell r="L1551" t="str">
            <v>9631</v>
          </cell>
          <cell r="M1551" t="str">
            <v>QWEST CORPORATION</v>
          </cell>
          <cell r="N1551" t="str">
            <v>IWFLIACO</v>
          </cell>
          <cell r="O1551" t="str">
            <v>IOWA FALLS</v>
          </cell>
          <cell r="P1551" t="str">
            <v>IOWA FALLS</v>
          </cell>
          <cell r="R1551" t="str">
            <v>Q</v>
          </cell>
          <cell r="S1551" t="str">
            <v>MIDWEST</v>
          </cell>
          <cell r="T1551" t="str">
            <v>DUANE RING</v>
          </cell>
          <cell r="U1551" t="str">
            <v>QWEST CORPORATION</v>
          </cell>
          <cell r="V1551" t="e">
            <v>#N/A</v>
          </cell>
          <cell r="W1551" t="e">
            <v>#N/A</v>
          </cell>
          <cell r="X1551" t="e">
            <v>#N/A</v>
          </cell>
          <cell r="Y1551" t="e">
            <v>#N/A</v>
          </cell>
          <cell r="Z1551" t="e">
            <v>#N/A</v>
          </cell>
          <cell r="AA1551" t="e">
            <v>#N/A</v>
          </cell>
          <cell r="AB1551" t="e">
            <v>#N/A</v>
          </cell>
          <cell r="AC1551">
            <v>42.520279000000002</v>
          </cell>
          <cell r="AD1551">
            <v>-93.261948000000004</v>
          </cell>
          <cell r="AE1551" t="e">
            <v>#N/A</v>
          </cell>
          <cell r="AF1551" t="e">
            <v>#N/A</v>
          </cell>
          <cell r="AG1551" t="e">
            <v>#N/A</v>
          </cell>
          <cell r="AH1551" t="e">
            <v>#N/A</v>
          </cell>
          <cell r="AI1551" t="e">
            <v>#N/A</v>
          </cell>
          <cell r="AJ1551" t="e">
            <v>#N/A</v>
          </cell>
          <cell r="AK1551" t="e">
            <v>#N/A</v>
          </cell>
        </row>
        <row r="1552">
          <cell r="A1552" t="str">
            <v>JCSNMNJA</v>
          </cell>
          <cell r="B1552" t="str">
            <v>MN</v>
          </cell>
          <cell r="C1552" t="str">
            <v>MN</v>
          </cell>
          <cell r="D1552" t="str">
            <v>JACKSON</v>
          </cell>
          <cell r="E1552" t="str">
            <v>JCSNMNJARS8</v>
          </cell>
          <cell r="F1552">
            <v>620</v>
          </cell>
          <cell r="G1552" t="str">
            <v>507847</v>
          </cell>
          <cell r="H1552">
            <v>4654</v>
          </cell>
          <cell r="I1552">
            <v>6157</v>
          </cell>
          <cell r="J1552">
            <v>4654</v>
          </cell>
          <cell r="K1552" t="str">
            <v>T600</v>
          </cell>
          <cell r="L1552" t="str">
            <v>9631</v>
          </cell>
          <cell r="M1552" t="str">
            <v>QWEST CORPORATION</v>
          </cell>
          <cell r="N1552" t="str">
            <v>JCSNMNJA</v>
          </cell>
          <cell r="O1552" t="str">
            <v>JACKSON</v>
          </cell>
          <cell r="P1552" t="str">
            <v>JACKSON</v>
          </cell>
          <cell r="R1552" t="str">
            <v>Q</v>
          </cell>
          <cell r="S1552" t="str">
            <v>MIDWEST</v>
          </cell>
          <cell r="T1552" t="str">
            <v>DUANE RING</v>
          </cell>
          <cell r="U1552" t="str">
            <v>QWEST CORPORATION</v>
          </cell>
          <cell r="V1552" t="e">
            <v>#N/A</v>
          </cell>
          <cell r="W1552" t="e">
            <v>#N/A</v>
          </cell>
          <cell r="X1552" t="e">
            <v>#N/A</v>
          </cell>
          <cell r="Y1552" t="e">
            <v>#N/A</v>
          </cell>
          <cell r="Z1552" t="e">
            <v>#N/A</v>
          </cell>
          <cell r="AA1552" t="e">
            <v>#N/A</v>
          </cell>
          <cell r="AB1552" t="e">
            <v>#N/A</v>
          </cell>
          <cell r="AC1552">
            <v>43.623797000000003</v>
          </cell>
          <cell r="AD1552">
            <v>-94.994732999999997</v>
          </cell>
          <cell r="AE1552" t="e">
            <v>#N/A</v>
          </cell>
          <cell r="AF1552" t="e">
            <v>#N/A</v>
          </cell>
          <cell r="AG1552" t="e">
            <v>#N/A</v>
          </cell>
          <cell r="AH1552" t="e">
            <v>#N/A</v>
          </cell>
          <cell r="AI1552" t="e">
            <v>#N/A</v>
          </cell>
          <cell r="AJ1552" t="e">
            <v>#N/A</v>
          </cell>
          <cell r="AK1552" t="e">
            <v>#N/A</v>
          </cell>
        </row>
        <row r="1553">
          <cell r="A1553" t="str">
            <v>JCSNNCXA</v>
          </cell>
          <cell r="B1553" t="str">
            <v>NC</v>
          </cell>
          <cell r="C1553" t="str">
            <v>NC</v>
          </cell>
          <cell r="D1553" t="str">
            <v>JACKSON</v>
          </cell>
          <cell r="E1553" t="str">
            <v>JCSNNCXARS0</v>
          </cell>
          <cell r="F1553">
            <v>951</v>
          </cell>
          <cell r="G1553" t="str">
            <v>252534</v>
          </cell>
          <cell r="H1553">
            <v>1328</v>
          </cell>
          <cell r="I1553">
            <v>6113</v>
          </cell>
          <cell r="J1553">
            <v>1328</v>
          </cell>
          <cell r="K1553" t="str">
            <v>T887</v>
          </cell>
          <cell r="L1553" t="str">
            <v>0470</v>
          </cell>
          <cell r="M1553" t="str">
            <v>CAROLINA TEL AND TEL CO., LLC</v>
          </cell>
          <cell r="N1553" t="str">
            <v>JCSNNC</v>
          </cell>
          <cell r="O1553" t="str">
            <v>JACKSON</v>
          </cell>
          <cell r="P1553" t="str">
            <v>JACKSON</v>
          </cell>
          <cell r="R1553" t="str">
            <v>EQ</v>
          </cell>
          <cell r="S1553" t="str">
            <v>EAST</v>
          </cell>
          <cell r="T1553" t="str">
            <v>KEVIN MCCARTER</v>
          </cell>
          <cell r="U1553" t="str">
            <v>CAROLINA TEL AND TEL CO., LLC</v>
          </cell>
          <cell r="V1553" t="e">
            <v>#N/A</v>
          </cell>
          <cell r="W1553" t="e">
            <v>#N/A</v>
          </cell>
          <cell r="X1553" t="e">
            <v>#N/A</v>
          </cell>
          <cell r="Y1553" t="e">
            <v>#N/A</v>
          </cell>
          <cell r="Z1553" t="e">
            <v>#N/A</v>
          </cell>
          <cell r="AA1553" t="e">
            <v>#N/A</v>
          </cell>
          <cell r="AB1553" t="e">
            <v>#N/A</v>
          </cell>
          <cell r="AC1553">
            <v>36.389276000000002</v>
          </cell>
          <cell r="AD1553">
            <v>-77.419034999999994</v>
          </cell>
          <cell r="AE1553" t="e">
            <v>#N/A</v>
          </cell>
          <cell r="AF1553" t="e">
            <v>#N/A</v>
          </cell>
          <cell r="AG1553" t="e">
            <v>#N/A</v>
          </cell>
          <cell r="AH1553" t="e">
            <v>#N/A</v>
          </cell>
          <cell r="AI1553" t="e">
            <v>#N/A</v>
          </cell>
          <cell r="AJ1553" t="e">
            <v>#N/A</v>
          </cell>
          <cell r="AK1553" t="e">
            <v>#N/A</v>
          </cell>
        </row>
        <row r="1554">
          <cell r="A1554" t="str">
            <v>JCVLARXA</v>
          </cell>
          <cell r="B1554" t="str">
            <v>AR</v>
          </cell>
          <cell r="C1554" t="str">
            <v>AR</v>
          </cell>
          <cell r="D1554" t="str">
            <v>JACKSONVILLE</v>
          </cell>
          <cell r="E1554" t="str">
            <v>JCVLARXADS0</v>
          </cell>
          <cell r="F1554">
            <v>528</v>
          </cell>
          <cell r="G1554" t="str">
            <v>501241</v>
          </cell>
          <cell r="H1554">
            <v>3435</v>
          </cell>
          <cell r="I1554">
            <v>7685</v>
          </cell>
          <cell r="J1554">
            <v>3435</v>
          </cell>
          <cell r="K1554" t="str">
            <v>T094</v>
          </cell>
          <cell r="L1554" t="str">
            <v>1144</v>
          </cell>
          <cell r="M1554" t="str">
            <v>CENTURYTEL CENTRAL ARKANSAS, LLC</v>
          </cell>
          <cell r="N1554" t="str">
            <v>JCVLAR</v>
          </cell>
          <cell r="O1554" t="str">
            <v>JACKSONVILLE</v>
          </cell>
          <cell r="P1554" t="str">
            <v>JACKSONVL</v>
          </cell>
          <cell r="R1554" t="str">
            <v>CT</v>
          </cell>
          <cell r="S1554" t="str">
            <v>EAST</v>
          </cell>
          <cell r="T1554" t="str">
            <v>KEVIN MCCARTER</v>
          </cell>
          <cell r="U1554" t="str">
            <v>CenturyTel of Central Arkansas, LLC</v>
          </cell>
          <cell r="V1554" t="str">
            <v>CenturyTel FCC # 7</v>
          </cell>
          <cell r="W1554">
            <v>1144</v>
          </cell>
          <cell r="X1554" t="str">
            <v>LITTLE ROCK ARKANSAS</v>
          </cell>
          <cell r="Y1554">
            <v>7685</v>
          </cell>
          <cell r="Z1554">
            <v>3435</v>
          </cell>
          <cell r="AA1554">
            <v>0</v>
          </cell>
          <cell r="AB1554">
            <v>0</v>
          </cell>
          <cell r="AC1554">
            <v>34.868518163773366</v>
          </cell>
          <cell r="AD1554">
            <v>-92.119116126728102</v>
          </cell>
          <cell r="AE1554" t="str">
            <v>108 N JAMES ST</v>
          </cell>
          <cell r="AF1554" t="str">
            <v>JACKSONVILLE</v>
          </cell>
          <cell r="AG1554" t="str">
            <v>72076</v>
          </cell>
          <cell r="AH1554">
            <v>0</v>
          </cell>
          <cell r="AI1554" t="str">
            <v>X</v>
          </cell>
          <cell r="AJ1554" t="str">
            <v>-</v>
          </cell>
          <cell r="AK1554" t="str">
            <v>-</v>
          </cell>
        </row>
        <row r="1555">
          <cell r="A1555" t="str">
            <v>JCVLARXB</v>
          </cell>
          <cell r="B1555" t="str">
            <v>AR</v>
          </cell>
          <cell r="C1555" t="str">
            <v>AR</v>
          </cell>
          <cell r="D1555" t="str">
            <v>JACKSONVILLE WEST</v>
          </cell>
          <cell r="E1555" t="str">
            <v>JCVLARXBRS0</v>
          </cell>
          <cell r="F1555">
            <v>528</v>
          </cell>
          <cell r="G1555" t="str">
            <v>501983</v>
          </cell>
          <cell r="H1555">
            <v>3442</v>
          </cell>
          <cell r="I1555">
            <v>7682</v>
          </cell>
          <cell r="J1555">
            <v>3442</v>
          </cell>
          <cell r="K1555" t="str">
            <v>T094</v>
          </cell>
          <cell r="L1555" t="str">
            <v>1144</v>
          </cell>
          <cell r="M1555" t="str">
            <v>CENTURYTEL CENTRAL ARKANSAS, LLC</v>
          </cell>
          <cell r="N1555" t="str">
            <v>JCVWAR</v>
          </cell>
          <cell r="O1555" t="str">
            <v>JACKSONVILLE</v>
          </cell>
          <cell r="P1555" t="str">
            <v>JACKSONVL</v>
          </cell>
          <cell r="R1555" t="str">
            <v>CT</v>
          </cell>
          <cell r="S1555" t="str">
            <v>EAST</v>
          </cell>
          <cell r="T1555" t="str">
            <v>KEVIN MCCARTER</v>
          </cell>
          <cell r="U1555" t="str">
            <v>CenturyTel of Central Arkansas, LLC</v>
          </cell>
          <cell r="V1555" t="str">
            <v>CenturyTel FCC # 7</v>
          </cell>
          <cell r="W1555">
            <v>1144</v>
          </cell>
          <cell r="X1555" t="str">
            <v>LITTLE ROCK ARKANSAS</v>
          </cell>
          <cell r="Y1555">
            <v>7683</v>
          </cell>
          <cell r="Z1555">
            <v>3442</v>
          </cell>
          <cell r="AA1555">
            <v>-1</v>
          </cell>
          <cell r="AB1555">
            <v>0</v>
          </cell>
          <cell r="AC1555">
            <v>34.890552223865818</v>
          </cell>
          <cell r="AD1555">
            <v>-92.14982333174143</v>
          </cell>
          <cell r="AE1555" t="str">
            <v>TEXAS BLVD &amp; BLDG 1096</v>
          </cell>
          <cell r="AF1555" t="str">
            <v>JACKSONVILLE</v>
          </cell>
          <cell r="AG1555" t="str">
            <v>72099</v>
          </cell>
          <cell r="AH1555">
            <v>0</v>
          </cell>
          <cell r="AI1555" t="str">
            <v>X</v>
          </cell>
          <cell r="AJ1555" t="str">
            <v>-</v>
          </cell>
          <cell r="AK1555" t="str">
            <v>-</v>
          </cell>
        </row>
        <row r="1556">
          <cell r="A1556" t="str">
            <v>JCVLFLJB</v>
          </cell>
          <cell r="B1556" t="str">
            <v>FL</v>
          </cell>
          <cell r="C1556" t="str">
            <v>FL</v>
          </cell>
          <cell r="D1556" t="str">
            <v>QCC POP - JACOBS BUILDING Jacksonville</v>
          </cell>
          <cell r="E1556"/>
          <cell r="F1556">
            <v>452</v>
          </cell>
          <cell r="G1556"/>
          <cell r="H1556"/>
          <cell r="I1556">
            <v>7647</v>
          </cell>
          <cell r="J1556">
            <v>1276</v>
          </cell>
          <cell r="K1556" t="str">
            <v>QCC</v>
          </cell>
          <cell r="L1556" t="str">
            <v>POP</v>
          </cell>
          <cell r="M1556" t="str">
            <v>QCC</v>
          </cell>
          <cell r="N1556" t="str">
            <v>JCVLFLJB</v>
          </cell>
          <cell r="O1556"/>
          <cell r="P1556"/>
          <cell r="Q1556"/>
          <cell r="R1556" t="str">
            <v>QCC</v>
          </cell>
          <cell r="S1556"/>
          <cell r="T1556"/>
          <cell r="U1556" t="str">
            <v>QCC</v>
          </cell>
          <cell r="V1556"/>
          <cell r="W1556"/>
          <cell r="X1556"/>
          <cell r="Y1556">
            <v>7647</v>
          </cell>
          <cell r="Z1556">
            <v>1276</v>
          </cell>
          <cell r="AA1556"/>
          <cell r="AB1556"/>
          <cell r="AC1556">
            <v>30.331112000000001</v>
          </cell>
          <cell r="AD1556">
            <v>-81.662223999999995</v>
          </cell>
          <cell r="AE1556" t="str">
            <v>421 W CHURCH ST</v>
          </cell>
          <cell r="AF1556" t="str">
            <v>JACKSONVILLE</v>
          </cell>
          <cell r="AG1556">
            <v>32202</v>
          </cell>
          <cell r="AH1556"/>
          <cell r="AI1556"/>
          <cell r="AJ1556"/>
          <cell r="AK1556"/>
        </row>
        <row r="1557">
          <cell r="A1557" t="str">
            <v>JCVLFLMN</v>
          </cell>
          <cell r="B1557" t="str">
            <v>FL</v>
          </cell>
          <cell r="C1557" t="str">
            <v>FL</v>
          </cell>
          <cell r="D1557" t="str">
            <v>T-Mobile MSC - Jacksonville</v>
          </cell>
          <cell r="E1557" t="str">
            <v>JCVLFLMN</v>
          </cell>
          <cell r="F1557">
            <v>452</v>
          </cell>
          <cell r="G1557"/>
          <cell r="H1557"/>
          <cell r="I1557">
            <v>7646</v>
          </cell>
          <cell r="J1557">
            <v>1274</v>
          </cell>
          <cell r="K1557" t="str">
            <v>TMO</v>
          </cell>
          <cell r="L1557" t="str">
            <v>MSC</v>
          </cell>
          <cell r="M1557" t="str">
            <v>T-Mobile</v>
          </cell>
          <cell r="N1557" t="str">
            <v>JCVLFLMN</v>
          </cell>
          <cell r="O1557"/>
          <cell r="P1557"/>
          <cell r="Q1557"/>
          <cell r="R1557" t="str">
            <v>TMO</v>
          </cell>
          <cell r="S1557"/>
          <cell r="T1557"/>
          <cell r="U1557" t="str">
            <v>T-Mobile</v>
          </cell>
          <cell r="V1557"/>
          <cell r="W1557"/>
          <cell r="X1557"/>
          <cell r="Y1557">
            <v>7646</v>
          </cell>
          <cell r="Z1557">
            <v>1274</v>
          </cell>
          <cell r="AA1557">
            <v>0</v>
          </cell>
          <cell r="AB1557">
            <v>0</v>
          </cell>
          <cell r="AC1557">
            <v>30.333334000000001</v>
          </cell>
          <cell r="AD1557">
            <v>-81.650002000000001</v>
          </cell>
          <cell r="AE1557" t="str">
            <v>JACKSONVILLE INT'L ARPT</v>
          </cell>
          <cell r="AF1557" t="str">
            <v>JACKSONVILLE</v>
          </cell>
          <cell r="AG1557">
            <v>32229</v>
          </cell>
          <cell r="AH1557"/>
          <cell r="AI1557"/>
          <cell r="AJ1557"/>
          <cell r="AK1557"/>
        </row>
        <row r="1558">
          <cell r="A1558" t="str">
            <v>JCVLNCXA</v>
          </cell>
          <cell r="B1558" t="str">
            <v>NC</v>
          </cell>
          <cell r="C1558" t="str">
            <v>NC</v>
          </cell>
          <cell r="D1558" t="str">
            <v>BRIDGE STREET</v>
          </cell>
          <cell r="E1558" t="str">
            <v>JCVLNCXAPS0</v>
          </cell>
          <cell r="F1558">
            <v>949</v>
          </cell>
          <cell r="G1558" t="str">
            <v>910346</v>
          </cell>
          <cell r="H1558">
            <v>1130</v>
          </cell>
          <cell r="I1558">
            <v>6411</v>
          </cell>
          <cell r="J1558">
            <v>1130</v>
          </cell>
          <cell r="K1558" t="str">
            <v>T887</v>
          </cell>
          <cell r="L1558" t="str">
            <v>0470</v>
          </cell>
          <cell r="M1558" t="str">
            <v>CAROLINA TEL AND TEL CO., LLC</v>
          </cell>
          <cell r="N1558" t="str">
            <v>JCVLNC</v>
          </cell>
          <cell r="O1558" t="str">
            <v>JACKSONVILLE</v>
          </cell>
          <cell r="P1558" t="str">
            <v>JACKSONVL</v>
          </cell>
          <cell r="R1558" t="str">
            <v>EQ</v>
          </cell>
          <cell r="S1558" t="str">
            <v>EAST</v>
          </cell>
          <cell r="T1558" t="str">
            <v>KEVIN MCCARTER</v>
          </cell>
          <cell r="U1558" t="str">
            <v>CAROLINA TEL AND TEL CO., LLC</v>
          </cell>
          <cell r="V1558" t="e">
            <v>#N/A</v>
          </cell>
          <cell r="W1558" t="e">
            <v>#N/A</v>
          </cell>
          <cell r="X1558" t="e">
            <v>#N/A</v>
          </cell>
          <cell r="Y1558" t="e">
            <v>#N/A</v>
          </cell>
          <cell r="Z1558" t="e">
            <v>#N/A</v>
          </cell>
          <cell r="AA1558" t="e">
            <v>#N/A</v>
          </cell>
          <cell r="AB1558" t="e">
            <v>#N/A</v>
          </cell>
          <cell r="AC1558">
            <v>34.750767000000003</v>
          </cell>
          <cell r="AD1558">
            <v>-77.429164999999998</v>
          </cell>
          <cell r="AE1558" t="e">
            <v>#N/A</v>
          </cell>
          <cell r="AF1558" t="e">
            <v>#N/A</v>
          </cell>
          <cell r="AG1558" t="e">
            <v>#N/A</v>
          </cell>
          <cell r="AH1558" t="e">
            <v>#N/A</v>
          </cell>
          <cell r="AI1558" t="e">
            <v>#N/A</v>
          </cell>
          <cell r="AJ1558" t="e">
            <v>#N/A</v>
          </cell>
          <cell r="AK1558" t="e">
            <v>#N/A</v>
          </cell>
        </row>
        <row r="1559">
          <cell r="A1559" t="str">
            <v>JCVLNCXB</v>
          </cell>
          <cell r="B1559" t="str">
            <v>NC</v>
          </cell>
          <cell r="C1559" t="str">
            <v>NC</v>
          </cell>
          <cell r="D1559" t="str">
            <v>BOULEVARD</v>
          </cell>
          <cell r="E1559" t="str">
            <v>JCVLNCXBPS0</v>
          </cell>
          <cell r="F1559">
            <v>949</v>
          </cell>
          <cell r="G1559" t="str">
            <v>910219</v>
          </cell>
          <cell r="H1559">
            <v>1119</v>
          </cell>
          <cell r="I1559">
            <v>6407</v>
          </cell>
          <cell r="J1559">
            <v>1119</v>
          </cell>
          <cell r="K1559" t="str">
            <v>T887</v>
          </cell>
          <cell r="L1559" t="str">
            <v>0470</v>
          </cell>
          <cell r="M1559" t="str">
            <v>CAROLINA TEL AND TEL CO., LLC</v>
          </cell>
          <cell r="N1559" t="str">
            <v>JCBVNC</v>
          </cell>
          <cell r="O1559" t="str">
            <v>JACKSONVILLE</v>
          </cell>
          <cell r="P1559" t="str">
            <v>JACKSONVL</v>
          </cell>
          <cell r="R1559" t="str">
            <v>EQ</v>
          </cell>
          <cell r="S1559" t="str">
            <v>EAST</v>
          </cell>
          <cell r="T1559" t="str">
            <v>KEVIN MCCARTER</v>
          </cell>
          <cell r="U1559" t="str">
            <v>CAROLINA TEL AND TEL CO., LLC</v>
          </cell>
          <cell r="V1559" t="e">
            <v>#N/A</v>
          </cell>
          <cell r="W1559" t="e">
            <v>#N/A</v>
          </cell>
          <cell r="X1559" t="e">
            <v>#N/A</v>
          </cell>
          <cell r="Y1559" t="e">
            <v>#N/A</v>
          </cell>
          <cell r="Z1559" t="e">
            <v>#N/A</v>
          </cell>
          <cell r="AA1559" t="e">
            <v>#N/A</v>
          </cell>
          <cell r="AB1559" t="e">
            <v>#N/A</v>
          </cell>
          <cell r="AC1559">
            <v>34.739542</v>
          </cell>
          <cell r="AD1559">
            <v>-77.361802999999995</v>
          </cell>
          <cell r="AE1559" t="e">
            <v>#N/A</v>
          </cell>
          <cell r="AF1559" t="e">
            <v>#N/A</v>
          </cell>
          <cell r="AG1559" t="e">
            <v>#N/A</v>
          </cell>
          <cell r="AH1559" t="e">
            <v>#N/A</v>
          </cell>
          <cell r="AI1559" t="e">
            <v>#N/A</v>
          </cell>
          <cell r="AJ1559" t="e">
            <v>#N/A</v>
          </cell>
          <cell r="AK1559" t="e">
            <v>#N/A</v>
          </cell>
        </row>
        <row r="1560">
          <cell r="A1560" t="str">
            <v>JCVLOR56</v>
          </cell>
          <cell r="B1560" t="str">
            <v>OR</v>
          </cell>
          <cell r="C1560" t="str">
            <v>OR</v>
          </cell>
          <cell r="D1560" t="str">
            <v>JACKSONVILLE</v>
          </cell>
          <cell r="E1560" t="str">
            <v>JCVLOR56DS0</v>
          </cell>
          <cell r="F1560">
            <v>670</v>
          </cell>
          <cell r="G1560" t="str">
            <v>541899</v>
          </cell>
          <cell r="H1560">
            <v>8906</v>
          </cell>
          <cell r="I1560">
            <v>7508</v>
          </cell>
          <cell r="J1560">
            <v>8906</v>
          </cell>
          <cell r="K1560" t="str">
            <v>T600</v>
          </cell>
          <cell r="L1560" t="str">
            <v>9638</v>
          </cell>
          <cell r="M1560" t="str">
            <v>QWEST CORPORATION</v>
          </cell>
          <cell r="N1560" t="str">
            <v>JCVLOR56</v>
          </cell>
          <cell r="O1560" t="str">
            <v>JACKSONVILLE</v>
          </cell>
          <cell r="P1560" t="str">
            <v>JACKSONVL</v>
          </cell>
          <cell r="R1560" t="str">
            <v>Q</v>
          </cell>
          <cell r="S1560" t="str">
            <v>WEST</v>
          </cell>
          <cell r="T1560" t="str">
            <v>BRIAN STADING</v>
          </cell>
          <cell r="U1560" t="str">
            <v>QWEST CORPORATION</v>
          </cell>
          <cell r="V1560" t="e">
            <v>#N/A</v>
          </cell>
          <cell r="W1560" t="e">
            <v>#N/A</v>
          </cell>
          <cell r="X1560" t="e">
            <v>#N/A</v>
          </cell>
          <cell r="Y1560" t="e">
            <v>#N/A</v>
          </cell>
          <cell r="Z1560" t="e">
            <v>#N/A</v>
          </cell>
          <cell r="AA1560" t="e">
            <v>#N/A</v>
          </cell>
          <cell r="AB1560" t="e">
            <v>#N/A</v>
          </cell>
          <cell r="AC1560">
            <v>42.314385000000001</v>
          </cell>
          <cell r="AD1560">
            <v>-122.968271</v>
          </cell>
          <cell r="AE1560" t="e">
            <v>#N/A</v>
          </cell>
          <cell r="AF1560" t="e">
            <v>#N/A</v>
          </cell>
          <cell r="AG1560" t="e">
            <v>#N/A</v>
          </cell>
          <cell r="AH1560" t="e">
            <v>#N/A</v>
          </cell>
          <cell r="AI1560" t="e">
            <v>#N/A</v>
          </cell>
          <cell r="AJ1560" t="e">
            <v>#N/A</v>
          </cell>
          <cell r="AK1560" t="e">
            <v>#N/A</v>
          </cell>
        </row>
        <row r="1561">
          <cell r="A1561" t="str">
            <v>JCVOFLXZ</v>
          </cell>
          <cell r="B1561" t="str">
            <v>FL</v>
          </cell>
          <cell r="C1561" t="str">
            <v>FL</v>
          </cell>
          <cell r="D1561" t="str">
            <v>VzW Jacksonville FL MSC</v>
          </cell>
          <cell r="E1561" t="str">
            <v>JCVOFLXZ</v>
          </cell>
          <cell r="F1561">
            <v>452</v>
          </cell>
          <cell r="G1561"/>
          <cell r="H1561"/>
          <cell r="I1561">
            <v>7665</v>
          </cell>
          <cell r="J1561">
            <v>1246</v>
          </cell>
          <cell r="K1561" t="str">
            <v>VzW</v>
          </cell>
          <cell r="L1561" t="str">
            <v>MSC</v>
          </cell>
          <cell r="M1561" t="str">
            <v>VzW Jacksonville FL MSC</v>
          </cell>
          <cell r="N1561" t="str">
            <v>JCVOFLXZ</v>
          </cell>
          <cell r="O1561" t="str">
            <v>in AT&amp;T MNDRFLLO SWC</v>
          </cell>
          <cell r="P1561"/>
          <cell r="Q1561"/>
          <cell r="R1561" t="str">
            <v>VzW</v>
          </cell>
          <cell r="S1561"/>
          <cell r="T1561"/>
          <cell r="U1561" t="str">
            <v>Verizon Wireless</v>
          </cell>
          <cell r="V1561"/>
          <cell r="W1561"/>
          <cell r="X1561"/>
          <cell r="Y1561">
            <v>7665</v>
          </cell>
          <cell r="Z1561">
            <v>1246</v>
          </cell>
          <cell r="AA1561">
            <v>0</v>
          </cell>
          <cell r="AB1561">
            <v>0</v>
          </cell>
          <cell r="AC1561">
            <v>30.18975</v>
          </cell>
          <cell r="AD1561">
            <v>-81.574284000000006</v>
          </cell>
          <cell r="AE1561" t="str">
            <v>9740 FLORIDA MINING BLVD W</v>
          </cell>
          <cell r="AF1561" t="str">
            <v>JACKSONVILLE</v>
          </cell>
          <cell r="AG1561">
            <v>32257</v>
          </cell>
          <cell r="AH1561"/>
          <cell r="AI1561"/>
          <cell r="AJ1561"/>
          <cell r="AK1561"/>
        </row>
        <row r="1562">
          <cell r="A1562" t="str">
            <v>JDSNARXA</v>
          </cell>
          <cell r="B1562" t="str">
            <v>AR</v>
          </cell>
          <cell r="C1562" t="str">
            <v>AR</v>
          </cell>
          <cell r="D1562" t="str">
            <v>JUDSONIA</v>
          </cell>
          <cell r="E1562" t="str">
            <v>JDSNARXADS0</v>
          </cell>
          <cell r="F1562">
            <v>528</v>
          </cell>
          <cell r="G1562" t="str">
            <v>501729</v>
          </cell>
          <cell r="H1562">
            <v>3395</v>
          </cell>
          <cell r="I1562">
            <v>7569</v>
          </cell>
          <cell r="J1562">
            <v>3395</v>
          </cell>
          <cell r="K1562" t="str">
            <v>T094</v>
          </cell>
          <cell r="L1562" t="str">
            <v>1144</v>
          </cell>
          <cell r="M1562" t="str">
            <v>CENTURYTEL CENTRAL ARKANSAS, LLC</v>
          </cell>
          <cell r="N1562" t="str">
            <v>JDSNAR</v>
          </cell>
          <cell r="O1562" t="str">
            <v>JUDSONIA</v>
          </cell>
          <cell r="P1562" t="str">
            <v>JUDSONIA</v>
          </cell>
          <cell r="R1562" t="str">
            <v>CT</v>
          </cell>
          <cell r="S1562" t="str">
            <v>EAST</v>
          </cell>
          <cell r="T1562" t="str">
            <v>KEVIN MCCARTER</v>
          </cell>
          <cell r="U1562" t="str">
            <v>CenturyTel of Central Arkansas, LLC</v>
          </cell>
          <cell r="V1562" t="str">
            <v>CenturyTel FCC # 7</v>
          </cell>
          <cell r="W1562">
            <v>1144</v>
          </cell>
          <cell r="X1562" t="str">
            <v>LITTLE ROCK ARKANSAS</v>
          </cell>
          <cell r="Y1562">
            <v>7569</v>
          </cell>
          <cell r="Z1562">
            <v>3395</v>
          </cell>
          <cell r="AA1562">
            <v>0</v>
          </cell>
          <cell r="AB1562">
            <v>0</v>
          </cell>
          <cell r="AC1562">
            <v>35.276370761858999</v>
          </cell>
          <cell r="AD1562">
            <v>-91.641494199813366</v>
          </cell>
          <cell r="AE1562" t="str">
            <v>500 JUDSON</v>
          </cell>
          <cell r="AF1562" t="str">
            <v>JUDSONIA</v>
          </cell>
          <cell r="AG1562" t="str">
            <v>72081</v>
          </cell>
          <cell r="AH1562">
            <v>0</v>
          </cell>
          <cell r="AI1562" t="str">
            <v>X</v>
          </cell>
          <cell r="AJ1562" t="str">
            <v>X</v>
          </cell>
          <cell r="AK1562" t="str">
            <v>-</v>
          </cell>
        </row>
        <row r="1563">
          <cell r="A1563" t="str">
            <v>JEANNVXF</v>
          </cell>
          <cell r="B1563" t="str">
            <v>NV</v>
          </cell>
          <cell r="C1563" t="str">
            <v>NV</v>
          </cell>
          <cell r="D1563" t="str">
            <v>JEAN</v>
          </cell>
          <cell r="E1563" t="str">
            <v>JEANNVXF874</v>
          </cell>
          <cell r="F1563">
            <v>721</v>
          </cell>
          <cell r="G1563" t="str">
            <v>702874</v>
          </cell>
          <cell r="H1563">
            <v>7448</v>
          </cell>
          <cell r="I1563">
            <v>8746</v>
          </cell>
          <cell r="J1563">
            <v>7448</v>
          </cell>
          <cell r="K1563" t="str">
            <v>T878</v>
          </cell>
          <cell r="L1563" t="str">
            <v>2348</v>
          </cell>
          <cell r="M1563" t="str">
            <v>CENTRAL TEL. CO. - NV</v>
          </cell>
          <cell r="N1563" t="str">
            <v>JNNVNV</v>
          </cell>
          <cell r="O1563" t="str">
            <v>JEAN</v>
          </cell>
          <cell r="P1563" t="str">
            <v>JEAN</v>
          </cell>
          <cell r="R1563" t="str">
            <v>EQ</v>
          </cell>
          <cell r="S1563" t="str">
            <v>WEST</v>
          </cell>
          <cell r="T1563" t="str">
            <v>BRIAN STADING</v>
          </cell>
          <cell r="U1563" t="str">
            <v>CENTRAL TEL. CO. - NV</v>
          </cell>
          <cell r="V1563" t="e">
            <v>#N/A</v>
          </cell>
          <cell r="W1563" t="e">
            <v>#N/A</v>
          </cell>
          <cell r="X1563" t="e">
            <v>#N/A</v>
          </cell>
          <cell r="Y1563" t="e">
            <v>#N/A</v>
          </cell>
          <cell r="Z1563" t="e">
            <v>#N/A</v>
          </cell>
          <cell r="AA1563" t="e">
            <v>#N/A</v>
          </cell>
          <cell r="AB1563" t="e">
            <v>#N/A</v>
          </cell>
          <cell r="AC1563">
            <v>35.778061000000001</v>
          </cell>
          <cell r="AD1563">
            <v>-115.318108</v>
          </cell>
          <cell r="AE1563" t="e">
            <v>#N/A</v>
          </cell>
          <cell r="AF1563" t="e">
            <v>#N/A</v>
          </cell>
          <cell r="AG1563" t="e">
            <v>#N/A</v>
          </cell>
          <cell r="AH1563" t="e">
            <v>#N/A</v>
          </cell>
          <cell r="AI1563" t="e">
            <v>#N/A</v>
          </cell>
          <cell r="AJ1563" t="e">
            <v>#N/A</v>
          </cell>
          <cell r="AK1563" t="e">
            <v>#N/A</v>
          </cell>
        </row>
        <row r="1564">
          <cell r="A1564" t="str">
            <v>JENALAXA</v>
          </cell>
          <cell r="B1564" t="str">
            <v>LA</v>
          </cell>
          <cell r="C1564" t="str">
            <v>LA</v>
          </cell>
          <cell r="D1564" t="str">
            <v>JENA</v>
          </cell>
          <cell r="E1564" t="str">
            <v>JENALAXADS0</v>
          </cell>
          <cell r="F1564">
            <v>486</v>
          </cell>
          <cell r="G1564" t="str">
            <v>318992</v>
          </cell>
          <cell r="H1564">
            <v>3148</v>
          </cell>
          <cell r="I1564">
            <v>8309</v>
          </cell>
          <cell r="J1564">
            <v>3148</v>
          </cell>
          <cell r="K1564" t="str">
            <v>T035</v>
          </cell>
          <cell r="L1564" t="str">
            <v>0423</v>
          </cell>
          <cell r="M1564" t="str">
            <v>CENTURYTEL CENTRAL LOUISIANA LLC</v>
          </cell>
          <cell r="N1564" t="str">
            <v>JENALA</v>
          </cell>
          <cell r="O1564" t="str">
            <v>JENA</v>
          </cell>
          <cell r="P1564" t="str">
            <v>JENA</v>
          </cell>
          <cell r="R1564" t="str">
            <v>CT</v>
          </cell>
          <cell r="S1564" t="str">
            <v>EAST</v>
          </cell>
          <cell r="T1564" t="str">
            <v>KEVIN MCCARTER</v>
          </cell>
          <cell r="U1564" t="str">
            <v>CenturyTel of Central Louisiana, LLC</v>
          </cell>
          <cell r="V1564" t="str">
            <v>CenturyTel FCC # 7</v>
          </cell>
          <cell r="W1564">
            <v>423</v>
          </cell>
          <cell r="X1564" t="str">
            <v>SHREVEPORT LOUISIANA</v>
          </cell>
          <cell r="Y1564">
            <v>8310</v>
          </cell>
          <cell r="Z1564">
            <v>3147</v>
          </cell>
          <cell r="AA1564">
            <v>-1</v>
          </cell>
          <cell r="AB1564">
            <v>1</v>
          </cell>
          <cell r="AC1564">
            <v>31.682909539834753</v>
          </cell>
          <cell r="AD1564">
            <v>-92.127262049887804</v>
          </cell>
          <cell r="AE1564" t="str">
            <v>1760 N 2ND ST @ ELM ST</v>
          </cell>
          <cell r="AF1564" t="str">
            <v>JENA</v>
          </cell>
          <cell r="AG1564" t="str">
            <v>71342</v>
          </cell>
          <cell r="AH1564">
            <v>0</v>
          </cell>
          <cell r="AI1564" t="str">
            <v>X</v>
          </cell>
          <cell r="AJ1564" t="str">
            <v>X</v>
          </cell>
          <cell r="AK1564" t="str">
            <v>-</v>
          </cell>
        </row>
        <row r="1565">
          <cell r="A1565" t="str">
            <v>JERMIDNM</v>
          </cell>
          <cell r="B1565" t="str">
            <v>ID</v>
          </cell>
          <cell r="C1565" t="str">
            <v>ID</v>
          </cell>
          <cell r="D1565" t="str">
            <v>JEROME</v>
          </cell>
          <cell r="E1565" t="str">
            <v>JERMIDNMDS0</v>
          </cell>
          <cell r="F1565">
            <v>652</v>
          </cell>
          <cell r="G1565" t="str">
            <v>208324</v>
          </cell>
          <cell r="H1565">
            <v>7570</v>
          </cell>
          <cell r="I1565">
            <v>7240</v>
          </cell>
          <cell r="J1565">
            <v>7570</v>
          </cell>
          <cell r="K1565" t="str">
            <v>T600</v>
          </cell>
          <cell r="L1565" t="str">
            <v>9636</v>
          </cell>
          <cell r="M1565" t="str">
            <v>QWEST CORPORATION</v>
          </cell>
          <cell r="N1565" t="str">
            <v>JERMIDNM</v>
          </cell>
          <cell r="O1565" t="str">
            <v>JEROME</v>
          </cell>
          <cell r="P1565" t="str">
            <v>TWIN FALLS</v>
          </cell>
          <cell r="R1565" t="str">
            <v>Q</v>
          </cell>
          <cell r="S1565" t="str">
            <v>WEST</v>
          </cell>
          <cell r="T1565" t="str">
            <v>BRIAN STADING</v>
          </cell>
          <cell r="U1565" t="str">
            <v>QWEST CORPORATION</v>
          </cell>
          <cell r="V1565" t="e">
            <v>#N/A</v>
          </cell>
          <cell r="W1565" t="e">
            <v>#N/A</v>
          </cell>
          <cell r="X1565" t="e">
            <v>#N/A</v>
          </cell>
          <cell r="Y1565" t="e">
            <v>#N/A</v>
          </cell>
          <cell r="Z1565" t="e">
            <v>#N/A</v>
          </cell>
          <cell r="AA1565" t="e">
            <v>#N/A</v>
          </cell>
          <cell r="AB1565" t="e">
            <v>#N/A</v>
          </cell>
          <cell r="AC1565">
            <v>42.723064999999998</v>
          </cell>
          <cell r="AD1565">
            <v>-114.51778899999999</v>
          </cell>
          <cell r="AE1565" t="e">
            <v>#N/A</v>
          </cell>
          <cell r="AF1565" t="e">
            <v>#N/A</v>
          </cell>
          <cell r="AG1565" t="e">
            <v>#N/A</v>
          </cell>
          <cell r="AH1565" t="e">
            <v>#N/A</v>
          </cell>
          <cell r="AI1565" t="e">
            <v>#N/A</v>
          </cell>
          <cell r="AJ1565" t="e">
            <v>#N/A</v>
          </cell>
          <cell r="AK1565" t="e">
            <v>#N/A</v>
          </cell>
        </row>
        <row r="1566">
          <cell r="A1566" t="str">
            <v>JESPARXA</v>
          </cell>
          <cell r="B1566" t="str">
            <v>AR</v>
          </cell>
          <cell r="C1566" t="str">
            <v>AR</v>
          </cell>
          <cell r="D1566" t="str">
            <v>JESUP</v>
          </cell>
          <cell r="E1566" t="str">
            <v>JESPARXAL01</v>
          </cell>
          <cell r="F1566">
            <v>528</v>
          </cell>
          <cell r="G1566" t="str">
            <v>870528</v>
          </cell>
          <cell r="H1566">
            <v>3414</v>
          </cell>
          <cell r="I1566">
            <v>7401</v>
          </cell>
          <cell r="J1566">
            <v>3414</v>
          </cell>
          <cell r="K1566" t="str">
            <v>T094</v>
          </cell>
          <cell r="L1566" t="str">
            <v>1144</v>
          </cell>
          <cell r="M1566" t="str">
            <v>CENTURYTEL CENTRAL ARKANSAS, LLC</v>
          </cell>
          <cell r="N1566" t="str">
            <v>JESPAR</v>
          </cell>
          <cell r="O1566" t="str">
            <v>JESUP</v>
          </cell>
          <cell r="P1566" t="str">
            <v>JESUP</v>
          </cell>
          <cell r="R1566" t="str">
            <v>CT</v>
          </cell>
          <cell r="S1566" t="str">
            <v>EAST</v>
          </cell>
          <cell r="T1566" t="str">
            <v>KEVIN MCCARTER</v>
          </cell>
          <cell r="U1566" t="str">
            <v>CenturyTel of Central Arkansas, LLC</v>
          </cell>
          <cell r="V1566" t="str">
            <v>CenturyTel FCC # 7</v>
          </cell>
          <cell r="W1566">
            <v>1144</v>
          </cell>
          <cell r="X1566" t="str">
            <v>LITTLE ROCK ARKANSAS</v>
          </cell>
          <cell r="Y1566">
            <v>7401</v>
          </cell>
          <cell r="Z1566">
            <v>3414</v>
          </cell>
          <cell r="AA1566">
            <v>0</v>
          </cell>
          <cell r="AB1566">
            <v>0</v>
          </cell>
          <cell r="AC1566">
            <v>36.016530892560425</v>
          </cell>
          <cell r="AD1566">
            <v>-91.332959651625742</v>
          </cell>
          <cell r="AE1566" t="str">
            <v>.5 MI S/O STHWY 115 ON STHWY 117</v>
          </cell>
          <cell r="AF1566" t="str">
            <v>JESUP</v>
          </cell>
          <cell r="AG1566" t="str">
            <v>72440</v>
          </cell>
          <cell r="AH1566">
            <v>0</v>
          </cell>
          <cell r="AI1566" t="str">
            <v>-</v>
          </cell>
          <cell r="AJ1566" t="str">
            <v>-</v>
          </cell>
          <cell r="AK1566" t="str">
            <v>X</v>
          </cell>
        </row>
        <row r="1567">
          <cell r="A1567" t="str">
            <v>JEWLIACO</v>
          </cell>
          <cell r="B1567" t="str">
            <v>IA</v>
          </cell>
          <cell r="C1567" t="str">
            <v>IA</v>
          </cell>
          <cell r="D1567" t="str">
            <v>JEWELL</v>
          </cell>
          <cell r="E1567" t="str">
            <v>JEWLIACORS8</v>
          </cell>
          <cell r="F1567">
            <v>632</v>
          </cell>
          <cell r="G1567" t="str">
            <v>515827</v>
          </cell>
          <cell r="H1567">
            <v>4341</v>
          </cell>
          <cell r="I1567">
            <v>6331</v>
          </cell>
          <cell r="J1567">
            <v>4341</v>
          </cell>
          <cell r="K1567" t="str">
            <v>T600</v>
          </cell>
          <cell r="L1567" t="str">
            <v>9631</v>
          </cell>
          <cell r="M1567" t="str">
            <v>QWEST CORPORATION</v>
          </cell>
          <cell r="N1567" t="str">
            <v>JEWLIACO</v>
          </cell>
          <cell r="O1567" t="str">
            <v>JEWELL</v>
          </cell>
          <cell r="P1567" t="str">
            <v>JEWELL</v>
          </cell>
          <cell r="R1567" t="str">
            <v>Q</v>
          </cell>
          <cell r="S1567" t="str">
            <v>MIDWEST</v>
          </cell>
          <cell r="T1567" t="str">
            <v>DUANE RING</v>
          </cell>
          <cell r="U1567" t="str">
            <v>QWEST CORPORATION</v>
          </cell>
          <cell r="V1567" t="e">
            <v>#N/A</v>
          </cell>
          <cell r="W1567" t="e">
            <v>#N/A</v>
          </cell>
          <cell r="X1567" t="e">
            <v>#N/A</v>
          </cell>
          <cell r="Y1567" t="e">
            <v>#N/A</v>
          </cell>
          <cell r="Z1567" t="e">
            <v>#N/A</v>
          </cell>
          <cell r="AA1567" t="e">
            <v>#N/A</v>
          </cell>
          <cell r="AB1567" t="e">
            <v>#N/A</v>
          </cell>
          <cell r="AC1567">
            <v>42.302776000000001</v>
          </cell>
          <cell r="AD1567">
            <v>-93.639999000000003</v>
          </cell>
          <cell r="AE1567" t="e">
            <v>#N/A</v>
          </cell>
          <cell r="AF1567" t="e">
            <v>#N/A</v>
          </cell>
          <cell r="AG1567" t="e">
            <v>#N/A</v>
          </cell>
          <cell r="AH1567" t="e">
            <v>#N/A</v>
          </cell>
          <cell r="AI1567" t="e">
            <v>#N/A</v>
          </cell>
          <cell r="AJ1567" t="e">
            <v>#N/A</v>
          </cell>
          <cell r="AK1567" t="e">
            <v>#N/A</v>
          </cell>
        </row>
        <row r="1568">
          <cell r="A1568" t="str">
            <v>JEWLOHXA</v>
          </cell>
          <cell r="B1568" t="str">
            <v>OH</v>
          </cell>
          <cell r="C1568" t="str">
            <v>OH</v>
          </cell>
          <cell r="D1568" t="str">
            <v>JEWELL</v>
          </cell>
          <cell r="E1568" t="str">
            <v>JEWLOHXARP0</v>
          </cell>
          <cell r="F1568">
            <v>326</v>
          </cell>
          <cell r="G1568" t="str">
            <v>419497</v>
          </cell>
          <cell r="H1568">
            <v>2889</v>
          </cell>
          <cell r="I1568">
            <v>5826</v>
          </cell>
          <cell r="J1568">
            <v>2889</v>
          </cell>
          <cell r="K1568" t="str">
            <v>T855</v>
          </cell>
          <cell r="L1568" t="str">
            <v>0661</v>
          </cell>
          <cell r="M1568" t="str">
            <v>UNITED TEL. CO. OF OHIO</v>
          </cell>
          <cell r="N1568" t="str">
            <v>JEWLOH</v>
          </cell>
          <cell r="O1568" t="str">
            <v>JEWELL</v>
          </cell>
          <cell r="P1568" t="str">
            <v>JEWELL</v>
          </cell>
          <cell r="R1568" t="str">
            <v>EQ</v>
          </cell>
          <cell r="S1568" t="str">
            <v>MIDWEST</v>
          </cell>
          <cell r="T1568" t="str">
            <v>DUANE RING</v>
          </cell>
          <cell r="U1568" t="str">
            <v>UNITED TEL. CO. OF OHIO</v>
          </cell>
          <cell r="V1568" t="e">
            <v>#N/A</v>
          </cell>
          <cell r="W1568" t="e">
            <v>#N/A</v>
          </cell>
          <cell r="X1568" t="e">
            <v>#N/A</v>
          </cell>
          <cell r="Y1568" t="e">
            <v>#N/A</v>
          </cell>
          <cell r="Z1568" t="e">
            <v>#N/A</v>
          </cell>
          <cell r="AA1568" t="e">
            <v>#N/A</v>
          </cell>
          <cell r="AB1568" t="e">
            <v>#N/A</v>
          </cell>
          <cell r="AC1568">
            <v>41.326110999999997</v>
          </cell>
          <cell r="AD1568">
            <v>-84.285004000000001</v>
          </cell>
          <cell r="AE1568" t="e">
            <v>#N/A</v>
          </cell>
          <cell r="AF1568" t="e">
            <v>#N/A</v>
          </cell>
          <cell r="AG1568" t="e">
            <v>#N/A</v>
          </cell>
          <cell r="AH1568" t="e">
            <v>#N/A</v>
          </cell>
          <cell r="AI1568" t="e">
            <v>#N/A</v>
          </cell>
          <cell r="AJ1568" t="e">
            <v>#N/A</v>
          </cell>
          <cell r="AK1568" t="e">
            <v>#N/A</v>
          </cell>
        </row>
        <row r="1569">
          <cell r="A1569" t="str">
            <v>JEWLORXA</v>
          </cell>
          <cell r="B1569" t="str">
            <v>OR</v>
          </cell>
          <cell r="C1569" t="str">
            <v>OR</v>
          </cell>
          <cell r="D1569" t="str">
            <v>JEWELL</v>
          </cell>
          <cell r="E1569" t="str">
            <v>JEWLORXADS0</v>
          </cell>
          <cell r="F1569">
            <v>672</v>
          </cell>
          <cell r="G1569" t="str">
            <v>503755</v>
          </cell>
          <cell r="H1569">
            <v>9048</v>
          </cell>
          <cell r="I1569">
            <v>6733</v>
          </cell>
          <cell r="J1569">
            <v>9048</v>
          </cell>
          <cell r="K1569" t="str">
            <v>T144</v>
          </cell>
          <cell r="L1569" t="str">
            <v>2360</v>
          </cell>
          <cell r="M1569" t="str">
            <v>CENTURYTEL OF OREGON, INC. DBA CENTURYLINK</v>
          </cell>
          <cell r="N1569" t="str">
            <v>JEWLOR</v>
          </cell>
          <cell r="O1569" t="str">
            <v>JEWELL</v>
          </cell>
          <cell r="P1569" t="str">
            <v>JEWELL</v>
          </cell>
          <cell r="R1569" t="str">
            <v>CT</v>
          </cell>
          <cell r="S1569" t="str">
            <v>WEST</v>
          </cell>
          <cell r="T1569" t="str">
            <v>BRIAN STADING</v>
          </cell>
          <cell r="U1569" t="str">
            <v>CenturyTel of Eastern Oregon, Inc.</v>
          </cell>
          <cell r="V1569" t="str">
            <v>TUECA</v>
          </cell>
          <cell r="W1569">
            <v>2360</v>
          </cell>
          <cell r="X1569" t="str">
            <v>PORTLAND OREGON</v>
          </cell>
          <cell r="Y1569">
            <v>6733</v>
          </cell>
          <cell r="Z1569">
            <v>9048</v>
          </cell>
          <cell r="AA1569">
            <v>0</v>
          </cell>
          <cell r="AB1569">
            <v>0</v>
          </cell>
          <cell r="AC1569">
            <v>45.866124836500838</v>
          </cell>
          <cell r="AD1569">
            <v>-123.51681389600006</v>
          </cell>
          <cell r="AE1569" t="str">
            <v>ELSIE JEWELL HWY</v>
          </cell>
          <cell r="AF1569" t="str">
            <v>JEWELL</v>
          </cell>
          <cell r="AG1569" t="str">
            <v>97138</v>
          </cell>
          <cell r="AH1569">
            <v>0</v>
          </cell>
          <cell r="AI1569" t="str">
            <v>X</v>
          </cell>
          <cell r="AJ1569" t="str">
            <v>-</v>
          </cell>
          <cell r="AK1569" t="str">
            <v>-</v>
          </cell>
        </row>
        <row r="1570">
          <cell r="A1570" t="str">
            <v>JFCYMOXA</v>
          </cell>
          <cell r="B1570" t="str">
            <v>MO</v>
          </cell>
          <cell r="C1570" t="str">
            <v>MO</v>
          </cell>
          <cell r="D1570" t="str">
            <v>JEFFERSON CITY</v>
          </cell>
          <cell r="E1570" t="str">
            <v>JFCYMOXA1XD</v>
          </cell>
          <cell r="F1570">
            <v>521</v>
          </cell>
          <cell r="G1570" t="str">
            <v>573522</v>
          </cell>
          <cell r="H1570">
            <v>3782</v>
          </cell>
          <cell r="I1570">
            <v>6963</v>
          </cell>
          <cell r="J1570">
            <v>3782</v>
          </cell>
          <cell r="K1570" t="str">
            <v>T867</v>
          </cell>
          <cell r="L1570" t="str">
            <v>1811</v>
          </cell>
          <cell r="M1570" t="str">
            <v>EMBARQ MISSOURI, INC. - MO</v>
          </cell>
          <cell r="N1570" t="str">
            <v>JFCYMO</v>
          </cell>
          <cell r="O1570" t="str">
            <v>JEFFERSON CITY</v>
          </cell>
          <cell r="P1570" t="str">
            <v>JEFFERSNCY</v>
          </cell>
          <cell r="R1570" t="str">
            <v>EQ</v>
          </cell>
          <cell r="S1570" t="str">
            <v>MIDWEST</v>
          </cell>
          <cell r="T1570" t="str">
            <v>DUANE RING</v>
          </cell>
          <cell r="U1570" t="str">
            <v>EMBARQ MISSOURI, INC. - MO</v>
          </cell>
          <cell r="V1570" t="e">
            <v>#N/A</v>
          </cell>
          <cell r="W1570" t="e">
            <v>#N/A</v>
          </cell>
          <cell r="X1570" t="e">
            <v>#N/A</v>
          </cell>
          <cell r="Y1570" t="e">
            <v>#N/A</v>
          </cell>
          <cell r="Z1570" t="e">
            <v>#N/A</v>
          </cell>
          <cell r="AA1570" t="e">
            <v>#N/A</v>
          </cell>
          <cell r="AB1570" t="e">
            <v>#N/A</v>
          </cell>
          <cell r="AC1570">
            <v>38.575248999999999</v>
          </cell>
          <cell r="AD1570">
            <v>-92.171569000000005</v>
          </cell>
          <cell r="AE1570" t="e">
            <v>#N/A</v>
          </cell>
          <cell r="AF1570" t="e">
            <v>#N/A</v>
          </cell>
          <cell r="AG1570" t="e">
            <v>#N/A</v>
          </cell>
          <cell r="AH1570" t="e">
            <v>#N/A</v>
          </cell>
          <cell r="AI1570" t="e">
            <v>#N/A</v>
          </cell>
          <cell r="AJ1570" t="e">
            <v>#N/A</v>
          </cell>
          <cell r="AK1570" t="e">
            <v>#N/A</v>
          </cell>
        </row>
        <row r="1571">
          <cell r="A1571" t="str">
            <v>JFRSMNXA</v>
          </cell>
          <cell r="B1571" t="str">
            <v>MN</v>
          </cell>
          <cell r="C1571" t="str">
            <v>MN</v>
          </cell>
          <cell r="D1571" t="str">
            <v>JEFFERS</v>
          </cell>
          <cell r="E1571" t="str">
            <v>JFRSMNXARS0</v>
          </cell>
          <cell r="F1571">
            <v>620</v>
          </cell>
          <cell r="G1571" t="str">
            <v>507628</v>
          </cell>
          <cell r="H1571">
            <v>4720</v>
          </cell>
          <cell r="I1571">
            <v>6083</v>
          </cell>
          <cell r="J1571">
            <v>4720</v>
          </cell>
          <cell r="K1571" t="str">
            <v>T164</v>
          </cell>
          <cell r="L1571" t="str">
            <v>1445</v>
          </cell>
          <cell r="M1571" t="str">
            <v>CENTURYTEL OF MINNESOTA</v>
          </cell>
          <cell r="N1571" t="str">
            <v>FULDMN</v>
          </cell>
          <cell r="O1571" t="str">
            <v>JEFFERS</v>
          </cell>
          <cell r="P1571" t="str">
            <v>JEFFERS</v>
          </cell>
          <cell r="R1571" t="str">
            <v>CT</v>
          </cell>
          <cell r="S1571" t="str">
            <v>MIDWEST</v>
          </cell>
          <cell r="T1571" t="str">
            <v>DUANE RING</v>
          </cell>
          <cell r="U1571" t="str">
            <v>CenturyTel of Minnesota, Inc.</v>
          </cell>
          <cell r="V1571" t="str">
            <v>TUECA</v>
          </cell>
          <cell r="W1571">
            <v>1445</v>
          </cell>
          <cell r="X1571" t="str">
            <v>ROCHESTER MINNESOTA</v>
          </cell>
          <cell r="Y1571">
            <v>6084</v>
          </cell>
          <cell r="Z1571">
            <v>4721</v>
          </cell>
          <cell r="AA1571">
            <v>-1</v>
          </cell>
          <cell r="AB1571">
            <v>-1</v>
          </cell>
          <cell r="AC1571">
            <v>44.055989327751298</v>
          </cell>
          <cell r="AD1571">
            <v>-95.201633154945625</v>
          </cell>
          <cell r="AE1571" t="str">
            <v>104 E SCOTT ST</v>
          </cell>
          <cell r="AF1571" t="str">
            <v>JEFFERS</v>
          </cell>
          <cell r="AG1571" t="str">
            <v>56145</v>
          </cell>
          <cell r="AH1571">
            <v>0</v>
          </cell>
          <cell r="AI1571" t="str">
            <v>-</v>
          </cell>
          <cell r="AJ1571" t="str">
            <v>-</v>
          </cell>
          <cell r="AK1571" t="str">
            <v>X</v>
          </cell>
        </row>
        <row r="1572">
          <cell r="A1572" t="str">
            <v>JFSAOHXA</v>
          </cell>
          <cell r="B1572" t="str">
            <v>OH</v>
          </cell>
          <cell r="C1572" t="str">
            <v>OH</v>
          </cell>
          <cell r="D1572" t="str">
            <v>JEFFERSON</v>
          </cell>
          <cell r="E1572" t="str">
            <v>JFSAOHXARP0</v>
          </cell>
          <cell r="F1572">
            <v>322</v>
          </cell>
          <cell r="G1572" t="str">
            <v>440576</v>
          </cell>
          <cell r="H1572">
            <v>2445</v>
          </cell>
          <cell r="I1572">
            <v>5451</v>
          </cell>
          <cell r="J1572">
            <v>2445</v>
          </cell>
          <cell r="K1572" t="str">
            <v>T855</v>
          </cell>
          <cell r="L1572" t="str">
            <v>0661</v>
          </cell>
          <cell r="M1572" t="str">
            <v>UNITED TEL. CO. OF OHIO</v>
          </cell>
          <cell r="N1572" t="str">
            <v>JFSAOH</v>
          </cell>
          <cell r="O1572" t="str">
            <v>JEFFERSON</v>
          </cell>
          <cell r="P1572" t="str">
            <v>JEFFERSON</v>
          </cell>
          <cell r="R1572" t="str">
            <v>EQ</v>
          </cell>
          <cell r="S1572" t="str">
            <v>MIDWEST</v>
          </cell>
          <cell r="T1572" t="str">
            <v>DUANE RING</v>
          </cell>
          <cell r="U1572" t="str">
            <v>UNITED TEL. CO. OF OHIO</v>
          </cell>
          <cell r="V1572" t="e">
            <v>#N/A</v>
          </cell>
          <cell r="W1572" t="e">
            <v>#N/A</v>
          </cell>
          <cell r="X1572" t="e">
            <v>#N/A</v>
          </cell>
          <cell r="Y1572" t="e">
            <v>#N/A</v>
          </cell>
          <cell r="Z1572" t="e">
            <v>#N/A</v>
          </cell>
          <cell r="AA1572" t="e">
            <v>#N/A</v>
          </cell>
          <cell r="AB1572" t="e">
            <v>#N/A</v>
          </cell>
          <cell r="AC1572">
            <v>41.739341000000003</v>
          </cell>
          <cell r="AD1572">
            <v>-80.768617000000006</v>
          </cell>
          <cell r="AE1572" t="e">
            <v>#N/A</v>
          </cell>
          <cell r="AF1572" t="e">
            <v>#N/A</v>
          </cell>
          <cell r="AG1572" t="e">
            <v>#N/A</v>
          </cell>
          <cell r="AH1572" t="e">
            <v>#N/A</v>
          </cell>
          <cell r="AI1572" t="e">
            <v>#N/A</v>
          </cell>
          <cell r="AJ1572" t="e">
            <v>#N/A</v>
          </cell>
          <cell r="AK1572" t="e">
            <v>#N/A</v>
          </cell>
        </row>
        <row r="1573">
          <cell r="A1573" t="str">
            <v>JFSNOR63</v>
          </cell>
          <cell r="B1573" t="str">
            <v>OR</v>
          </cell>
          <cell r="C1573" t="str">
            <v>OR</v>
          </cell>
          <cell r="D1573" t="str">
            <v>JEFFERSON</v>
          </cell>
          <cell r="E1573" t="str">
            <v>JFSNOR63DS0</v>
          </cell>
          <cell r="F1573">
            <v>670</v>
          </cell>
          <cell r="G1573" t="str">
            <v>541327</v>
          </cell>
          <cell r="H1573">
            <v>8954</v>
          </cell>
          <cell r="I1573">
            <v>6980</v>
          </cell>
          <cell r="J1573">
            <v>8954</v>
          </cell>
          <cell r="K1573" t="str">
            <v>T600</v>
          </cell>
          <cell r="L1573" t="str">
            <v>9638</v>
          </cell>
          <cell r="M1573" t="str">
            <v>QWEST CORPORATION</v>
          </cell>
          <cell r="N1573" t="str">
            <v>JFSNOR63</v>
          </cell>
          <cell r="O1573" t="str">
            <v>JEFFERSON</v>
          </cell>
          <cell r="P1573" t="str">
            <v>JEFFERSON</v>
          </cell>
          <cell r="R1573" t="str">
            <v>Q</v>
          </cell>
          <cell r="S1573" t="str">
            <v>WEST</v>
          </cell>
          <cell r="T1573" t="str">
            <v>BRIAN STADING</v>
          </cell>
          <cell r="U1573" t="str">
            <v>QWEST CORPORATION</v>
          </cell>
          <cell r="V1573" t="e">
            <v>#N/A</v>
          </cell>
          <cell r="W1573" t="e">
            <v>#N/A</v>
          </cell>
          <cell r="X1573" t="e">
            <v>#N/A</v>
          </cell>
          <cell r="Y1573" t="e">
            <v>#N/A</v>
          </cell>
          <cell r="Z1573" t="e">
            <v>#N/A</v>
          </cell>
          <cell r="AA1573" t="e">
            <v>#N/A</v>
          </cell>
          <cell r="AB1573" t="e">
            <v>#N/A</v>
          </cell>
          <cell r="AC1573">
            <v>44.719734000000003</v>
          </cell>
          <cell r="AD1573">
            <v>-123.011262</v>
          </cell>
          <cell r="AE1573" t="e">
            <v>#N/A</v>
          </cell>
          <cell r="AF1573" t="e">
            <v>#N/A</v>
          </cell>
          <cell r="AG1573" t="e">
            <v>#N/A</v>
          </cell>
          <cell r="AH1573" t="e">
            <v>#N/A</v>
          </cell>
          <cell r="AI1573" t="e">
            <v>#N/A</v>
          </cell>
          <cell r="AJ1573" t="e">
            <v>#N/A</v>
          </cell>
          <cell r="AK1573" t="e">
            <v>#N/A</v>
          </cell>
        </row>
        <row r="1574">
          <cell r="A1574" t="str">
            <v>JHCYTNXC</v>
          </cell>
          <cell r="B1574" t="str">
            <v>TN</v>
          </cell>
          <cell r="C1574" t="str">
            <v>TN</v>
          </cell>
          <cell r="D1574" t="str">
            <v>JOHNSON CITY</v>
          </cell>
          <cell r="E1574" t="str">
            <v>JHCYTNXC6MD</v>
          </cell>
          <cell r="F1574">
            <v>956</v>
          </cell>
          <cell r="G1574" t="str">
            <v>276644</v>
          </cell>
          <cell r="H1574">
            <v>2062</v>
          </cell>
          <cell r="I1574">
            <v>6590</v>
          </cell>
          <cell r="J1574">
            <v>2062</v>
          </cell>
          <cell r="K1574" t="str">
            <v>T864</v>
          </cell>
          <cell r="L1574" t="str">
            <v>4510</v>
          </cell>
          <cell r="M1574" t="str">
            <v>UNITED TELEPHONE-SOUTHEAST-TN</v>
          </cell>
          <cell r="N1574" t="str">
            <v>JOCYTN</v>
          </cell>
          <cell r="O1574" t="str">
            <v>JOHNSON CITY</v>
          </cell>
          <cell r="P1574" t="str">
            <v>JOHNSON CY</v>
          </cell>
          <cell r="R1574" t="str">
            <v>EQ</v>
          </cell>
          <cell r="S1574" t="str">
            <v>EAST</v>
          </cell>
          <cell r="T1574" t="str">
            <v>KEVIN MCCARTER</v>
          </cell>
          <cell r="U1574" t="str">
            <v>UNITED TELEPHONE-SOUTHEAST-TN</v>
          </cell>
          <cell r="V1574" t="e">
            <v>#N/A</v>
          </cell>
          <cell r="W1574" t="e">
            <v>#N/A</v>
          </cell>
          <cell r="X1574" t="e">
            <v>#N/A</v>
          </cell>
          <cell r="Y1574" t="e">
            <v>#N/A</v>
          </cell>
          <cell r="Z1574" t="e">
            <v>#N/A</v>
          </cell>
          <cell r="AA1574" t="e">
            <v>#N/A</v>
          </cell>
          <cell r="AB1574" t="e">
            <v>#N/A</v>
          </cell>
          <cell r="AC1574">
            <v>36.364201000000001</v>
          </cell>
          <cell r="AD1574">
            <v>-82.393994000000006</v>
          </cell>
          <cell r="AE1574" t="e">
            <v>#N/A</v>
          </cell>
          <cell r="AF1574" t="e">
            <v>#N/A</v>
          </cell>
          <cell r="AG1574" t="e">
            <v>#N/A</v>
          </cell>
          <cell r="AH1574" t="e">
            <v>#N/A</v>
          </cell>
          <cell r="AI1574" t="e">
            <v>#N/A</v>
          </cell>
          <cell r="AJ1574" t="e">
            <v>#N/A</v>
          </cell>
          <cell r="AK1574" t="e">
            <v>#N/A</v>
          </cell>
        </row>
        <row r="1575">
          <cell r="A1575" t="str">
            <v>JHDYORXA</v>
          </cell>
          <cell r="B1575" t="str">
            <v>OR</v>
          </cell>
          <cell r="C1575" t="str">
            <v>OR</v>
          </cell>
          <cell r="D1575" t="str">
            <v>JOHN DAY</v>
          </cell>
          <cell r="E1575" t="str">
            <v>JHDYORXADS0</v>
          </cell>
          <cell r="F1575">
            <v>672</v>
          </cell>
          <cell r="G1575" t="str">
            <v>541575</v>
          </cell>
          <cell r="H1575">
            <v>8319</v>
          </cell>
          <cell r="I1575">
            <v>6981</v>
          </cell>
          <cell r="J1575">
            <v>8319</v>
          </cell>
          <cell r="K1575" t="str">
            <v>T144</v>
          </cell>
          <cell r="L1575" t="str">
            <v>2360</v>
          </cell>
          <cell r="M1575" t="str">
            <v>CENTURYTEL OF OREGON, INC. DBA CENTURYLINK</v>
          </cell>
          <cell r="N1575" t="str">
            <v>JHDYOR</v>
          </cell>
          <cell r="O1575" t="str">
            <v>JOHN DAY</v>
          </cell>
          <cell r="P1575" t="str">
            <v>JOHN DAY</v>
          </cell>
          <cell r="R1575" t="str">
            <v>CT</v>
          </cell>
          <cell r="S1575" t="str">
            <v>WEST</v>
          </cell>
          <cell r="T1575" t="str">
            <v>BRIAN STADING</v>
          </cell>
          <cell r="U1575" t="str">
            <v>CenturyTel of Eastern Oregon, Inc.</v>
          </cell>
          <cell r="V1575" t="str">
            <v>TUECA</v>
          </cell>
          <cell r="W1575">
            <v>2360</v>
          </cell>
          <cell r="X1575" t="str">
            <v>PORTLAND OREGON</v>
          </cell>
          <cell r="Y1575">
            <v>6981</v>
          </cell>
          <cell r="Z1575">
            <v>8319</v>
          </cell>
          <cell r="AA1575">
            <v>0</v>
          </cell>
          <cell r="AB1575">
            <v>0</v>
          </cell>
          <cell r="AC1575">
            <v>44.422210059315702</v>
          </cell>
          <cell r="AD1575">
            <v>-118.95248380082504</v>
          </cell>
          <cell r="AE1575" t="str">
            <v>210 N CANYON BLVD</v>
          </cell>
          <cell r="AF1575" t="str">
            <v>JOHN DAY</v>
          </cell>
          <cell r="AG1575" t="str">
            <v>97845</v>
          </cell>
          <cell r="AH1575">
            <v>0</v>
          </cell>
          <cell r="AI1575" t="str">
            <v>X</v>
          </cell>
          <cell r="AJ1575" t="str">
            <v>X</v>
          </cell>
          <cell r="AK1575" t="str">
            <v>-</v>
          </cell>
        </row>
        <row r="1576">
          <cell r="A1576" t="str">
            <v>JHMLCOMA</v>
          </cell>
          <cell r="B1576" t="str">
            <v>CO</v>
          </cell>
          <cell r="C1576" t="str">
            <v>CO</v>
          </cell>
          <cell r="D1576" t="str">
            <v>JOHNSTOWN-MILLIKEN</v>
          </cell>
          <cell r="E1576" t="str">
            <v>JHMLCOMADS0</v>
          </cell>
          <cell r="F1576">
            <v>656</v>
          </cell>
          <cell r="G1576" t="str">
            <v>970587</v>
          </cell>
          <cell r="H1576">
            <v>5922</v>
          </cell>
          <cell r="I1576">
            <v>7374</v>
          </cell>
          <cell r="J1576">
            <v>5922</v>
          </cell>
          <cell r="K1576" t="str">
            <v>T600</v>
          </cell>
          <cell r="L1576" t="str">
            <v>9636</v>
          </cell>
          <cell r="M1576" t="str">
            <v>QWEST CORPORATION</v>
          </cell>
          <cell r="N1576" t="str">
            <v>JHMLCOMA</v>
          </cell>
          <cell r="O1576" t="str">
            <v>JOHNSTOWN-MILLIKEN</v>
          </cell>
          <cell r="P1576" t="str">
            <v>JOHNSTMLKN</v>
          </cell>
          <cell r="R1576" t="str">
            <v>Q</v>
          </cell>
          <cell r="S1576" t="str">
            <v>MOUNTAIN WEST</v>
          </cell>
          <cell r="T1576" t="str">
            <v>TERRY BEELER</v>
          </cell>
          <cell r="U1576" t="str">
            <v>QWEST CORPORATION</v>
          </cell>
          <cell r="V1576" t="e">
            <v>#N/A</v>
          </cell>
          <cell r="W1576" t="e">
            <v>#N/A</v>
          </cell>
          <cell r="X1576" t="e">
            <v>#N/A</v>
          </cell>
          <cell r="Y1576" t="e">
            <v>#N/A</v>
          </cell>
          <cell r="Z1576" t="e">
            <v>#N/A</v>
          </cell>
          <cell r="AA1576" t="e">
            <v>#N/A</v>
          </cell>
          <cell r="AB1576" t="e">
            <v>#N/A</v>
          </cell>
          <cell r="AC1576">
            <v>40.336773000000001</v>
          </cell>
          <cell r="AD1576">
            <v>-104.906188</v>
          </cell>
          <cell r="AE1576" t="e">
            <v>#N/A</v>
          </cell>
          <cell r="AF1576" t="e">
            <v>#N/A</v>
          </cell>
          <cell r="AG1576" t="e">
            <v>#N/A</v>
          </cell>
          <cell r="AH1576" t="e">
            <v>#N/A</v>
          </cell>
          <cell r="AI1576" t="e">
            <v>#N/A</v>
          </cell>
          <cell r="AJ1576" t="e">
            <v>#N/A</v>
          </cell>
          <cell r="AK1576" t="e">
            <v>#N/A</v>
          </cell>
        </row>
        <row r="1577">
          <cell r="A1577" t="str">
            <v>JHTNOHXA</v>
          </cell>
          <cell r="B1577" t="str">
            <v>OH</v>
          </cell>
          <cell r="C1577" t="str">
            <v>OH</v>
          </cell>
          <cell r="D1577" t="str">
            <v>JOHNSTON</v>
          </cell>
          <cell r="E1577" t="str">
            <v>JHTNOHXARS2</v>
          </cell>
          <cell r="F1577">
            <v>322</v>
          </cell>
          <cell r="G1577" t="str">
            <v>330924</v>
          </cell>
          <cell r="H1577">
            <v>2390</v>
          </cell>
          <cell r="I1577">
            <v>5506</v>
          </cell>
          <cell r="J1577">
            <v>2390</v>
          </cell>
          <cell r="K1577" t="str">
            <v>T855</v>
          </cell>
          <cell r="L1577" t="str">
            <v>0661</v>
          </cell>
          <cell r="M1577" t="str">
            <v>UNITED TEL. CO. OF OHIO</v>
          </cell>
          <cell r="N1577" t="str">
            <v>JHTNOH</v>
          </cell>
          <cell r="O1577" t="str">
            <v>JOHNSTON</v>
          </cell>
          <cell r="P1577" t="str">
            <v>JOHNSTON</v>
          </cell>
          <cell r="R1577" t="str">
            <v>EQ</v>
          </cell>
          <cell r="S1577" t="str">
            <v>MIDWEST</v>
          </cell>
          <cell r="T1577" t="str">
            <v>DUANE RING</v>
          </cell>
          <cell r="U1577" t="str">
            <v>UNITED TEL. CO. OF OHIO</v>
          </cell>
          <cell r="V1577" t="e">
            <v>#N/A</v>
          </cell>
          <cell r="W1577" t="e">
            <v>#N/A</v>
          </cell>
          <cell r="X1577" t="e">
            <v>#N/A</v>
          </cell>
          <cell r="Y1577" t="e">
            <v>#N/A</v>
          </cell>
          <cell r="Z1577" t="e">
            <v>#N/A</v>
          </cell>
          <cell r="AA1577" t="e">
            <v>#N/A</v>
          </cell>
          <cell r="AB1577" t="e">
            <v>#N/A</v>
          </cell>
          <cell r="AC1577">
            <v>41.388468000000003</v>
          </cell>
          <cell r="AD1577">
            <v>-80.667406</v>
          </cell>
          <cell r="AE1577" t="e">
            <v>#N/A</v>
          </cell>
          <cell r="AF1577" t="e">
            <v>#N/A</v>
          </cell>
          <cell r="AG1577" t="e">
            <v>#N/A</v>
          </cell>
          <cell r="AH1577" t="e">
            <v>#N/A</v>
          </cell>
          <cell r="AI1577" t="e">
            <v>#N/A</v>
          </cell>
          <cell r="AJ1577" t="e">
            <v>#N/A</v>
          </cell>
          <cell r="AK1577" t="e">
            <v>#N/A</v>
          </cell>
        </row>
        <row r="1578">
          <cell r="A1578" t="str">
            <v>JHTWOHXA</v>
          </cell>
          <cell r="B1578" t="str">
            <v>OH</v>
          </cell>
          <cell r="C1578" t="str">
            <v>OH</v>
          </cell>
          <cell r="D1578" t="str">
            <v>JOHNSTOWN</v>
          </cell>
          <cell r="E1578" t="str">
            <v>JHTWOHXARS1</v>
          </cell>
          <cell r="F1578">
            <v>324</v>
          </cell>
          <cell r="G1578" t="str">
            <v>740966</v>
          </cell>
          <cell r="H1578">
            <v>2530</v>
          </cell>
          <cell r="I1578">
            <v>5910</v>
          </cell>
          <cell r="J1578">
            <v>2530</v>
          </cell>
          <cell r="K1578" t="str">
            <v>T855</v>
          </cell>
          <cell r="L1578" t="str">
            <v>0661</v>
          </cell>
          <cell r="M1578" t="str">
            <v>UNITED TEL. CO. OF OHIO</v>
          </cell>
          <cell r="N1578" t="str">
            <v>JHTWOH</v>
          </cell>
          <cell r="O1578" t="str">
            <v>JOHNSTOWN</v>
          </cell>
          <cell r="P1578" t="str">
            <v>JOHNSTOWN</v>
          </cell>
          <cell r="R1578" t="str">
            <v>EQ</v>
          </cell>
          <cell r="S1578" t="str">
            <v>MIDWEST</v>
          </cell>
          <cell r="T1578" t="str">
            <v>DUANE RING</v>
          </cell>
          <cell r="U1578" t="str">
            <v>UNITED TEL. CO. OF OHIO</v>
          </cell>
          <cell r="V1578" t="e">
            <v>#N/A</v>
          </cell>
          <cell r="W1578" t="e">
            <v>#N/A</v>
          </cell>
          <cell r="X1578" t="e">
            <v>#N/A</v>
          </cell>
          <cell r="Y1578" t="e">
            <v>#N/A</v>
          </cell>
          <cell r="Z1578" t="e">
            <v>#N/A</v>
          </cell>
          <cell r="AA1578" t="e">
            <v>#N/A</v>
          </cell>
          <cell r="AB1578" t="e">
            <v>#N/A</v>
          </cell>
          <cell r="AC1578">
            <v>40.151885</v>
          </cell>
          <cell r="AD1578">
            <v>-82.683661999999998</v>
          </cell>
          <cell r="AE1578" t="e">
            <v>#N/A</v>
          </cell>
          <cell r="AF1578" t="e">
            <v>#N/A</v>
          </cell>
          <cell r="AG1578" t="e">
            <v>#N/A</v>
          </cell>
          <cell r="AH1578" t="e">
            <v>#N/A</v>
          </cell>
          <cell r="AI1578" t="e">
            <v>#N/A</v>
          </cell>
          <cell r="AJ1578" t="e">
            <v>#N/A</v>
          </cell>
          <cell r="AK1578" t="e">
            <v>#N/A</v>
          </cell>
        </row>
        <row r="1579">
          <cell r="A1579" t="str">
            <v>JHVLOHXA</v>
          </cell>
          <cell r="B1579" t="str">
            <v>OH</v>
          </cell>
          <cell r="C1579" t="str">
            <v>OH</v>
          </cell>
          <cell r="D1579" t="str">
            <v>JOHNSVILLE</v>
          </cell>
          <cell r="E1579" t="str">
            <v>JHVLOHXARP0</v>
          </cell>
          <cell r="F1579">
            <v>923</v>
          </cell>
          <cell r="G1579" t="str">
            <v>419362</v>
          </cell>
          <cell r="H1579">
            <v>2579</v>
          </cell>
          <cell r="I1579">
            <v>5823</v>
          </cell>
          <cell r="J1579">
            <v>2579</v>
          </cell>
          <cell r="K1579" t="str">
            <v>T855</v>
          </cell>
          <cell r="L1579" t="str">
            <v>0661</v>
          </cell>
          <cell r="M1579" t="str">
            <v>UNITED TEL. CO. OF OHIO</v>
          </cell>
          <cell r="N1579" t="str">
            <v>JHVLOH</v>
          </cell>
          <cell r="O1579" t="str">
            <v>JOHNSVILLE</v>
          </cell>
          <cell r="P1579" t="str">
            <v>JOHNSVILLE</v>
          </cell>
          <cell r="R1579" t="str">
            <v>EQ</v>
          </cell>
          <cell r="S1579" t="str">
            <v>MIDWEST</v>
          </cell>
          <cell r="T1579" t="str">
            <v>DUANE RING</v>
          </cell>
          <cell r="U1579" t="str">
            <v>UNITED TEL. CO. OF OHIO</v>
          </cell>
          <cell r="V1579" t="e">
            <v>#N/A</v>
          </cell>
          <cell r="W1579" t="e">
            <v>#N/A</v>
          </cell>
          <cell r="X1579" t="e">
            <v>#N/A</v>
          </cell>
          <cell r="Y1579" t="e">
            <v>#N/A</v>
          </cell>
          <cell r="Z1579" t="e">
            <v>#N/A</v>
          </cell>
          <cell r="AA1579" t="e">
            <v>#N/A</v>
          </cell>
          <cell r="AB1579" t="e">
            <v>#N/A</v>
          </cell>
          <cell r="AC1579">
            <v>40.613056</v>
          </cell>
          <cell r="AD1579">
            <v>-82.663055999999997</v>
          </cell>
          <cell r="AE1579" t="e">
            <v>#N/A</v>
          </cell>
          <cell r="AF1579" t="e">
            <v>#N/A</v>
          </cell>
          <cell r="AG1579" t="e">
            <v>#N/A</v>
          </cell>
          <cell r="AH1579" t="e">
            <v>#N/A</v>
          </cell>
          <cell r="AI1579" t="e">
            <v>#N/A</v>
          </cell>
          <cell r="AJ1579" t="e">
            <v>#N/A</v>
          </cell>
          <cell r="AK1579" t="e">
            <v>#N/A</v>
          </cell>
        </row>
        <row r="1580">
          <cell r="A1580" t="str">
            <v>JKCTOHXA</v>
          </cell>
          <cell r="B1580" t="str">
            <v>OH</v>
          </cell>
          <cell r="C1580" t="str">
            <v>OH</v>
          </cell>
          <cell r="D1580" t="str">
            <v>JACKSON CENTER</v>
          </cell>
          <cell r="E1580" t="str">
            <v>JKCTOHXARS1</v>
          </cell>
          <cell r="F1580">
            <v>923</v>
          </cell>
          <cell r="G1580" t="str">
            <v>937421</v>
          </cell>
          <cell r="H1580">
            <v>2756</v>
          </cell>
          <cell r="I1580">
            <v>5971</v>
          </cell>
          <cell r="J1580">
            <v>2756</v>
          </cell>
          <cell r="K1580" t="str">
            <v>T855</v>
          </cell>
          <cell r="L1580" t="str">
            <v>0661</v>
          </cell>
          <cell r="M1580" t="str">
            <v>UNITED TEL. CO. OF OHIO</v>
          </cell>
          <cell r="N1580" t="str">
            <v>JKCTOH</v>
          </cell>
          <cell r="O1580" t="str">
            <v>JACKSON CENTER</v>
          </cell>
          <cell r="P1580" t="str">
            <v>JACKSONCTR</v>
          </cell>
          <cell r="R1580" t="str">
            <v>EQ</v>
          </cell>
          <cell r="S1580" t="str">
            <v>MIDWEST</v>
          </cell>
          <cell r="T1580" t="str">
            <v>DUANE RING</v>
          </cell>
          <cell r="U1580" t="str">
            <v>UNITED TEL. CO. OF OHIO</v>
          </cell>
          <cell r="V1580" t="e">
            <v>#N/A</v>
          </cell>
          <cell r="W1580" t="e">
            <v>#N/A</v>
          </cell>
          <cell r="X1580" t="e">
            <v>#N/A</v>
          </cell>
          <cell r="Y1580" t="e">
            <v>#N/A</v>
          </cell>
          <cell r="Z1580" t="e">
            <v>#N/A</v>
          </cell>
          <cell r="AA1580" t="e">
            <v>#N/A</v>
          </cell>
          <cell r="AB1580" t="e">
            <v>#N/A</v>
          </cell>
          <cell r="AC1580">
            <v>40.440227</v>
          </cell>
          <cell r="AD1580">
            <v>-84.038240000000002</v>
          </cell>
          <cell r="AE1580" t="e">
            <v>#N/A</v>
          </cell>
          <cell r="AF1580" t="e">
            <v>#N/A</v>
          </cell>
          <cell r="AG1580" t="e">
            <v>#N/A</v>
          </cell>
          <cell r="AH1580" t="e">
            <v>#N/A</v>
          </cell>
          <cell r="AI1580" t="e">
            <v>#N/A</v>
          </cell>
          <cell r="AJ1580" t="e">
            <v>#N/A</v>
          </cell>
          <cell r="AK1580" t="e">
            <v>#N/A</v>
          </cell>
        </row>
        <row r="1581">
          <cell r="A1581" t="str">
            <v>JLBGCOMA</v>
          </cell>
          <cell r="B1581" t="str">
            <v>CO</v>
          </cell>
          <cell r="C1581" t="str">
            <v>CO</v>
          </cell>
          <cell r="D1581" t="str">
            <v>JULESBURG</v>
          </cell>
          <cell r="E1581" t="str">
            <v>JLBGCOMARS1</v>
          </cell>
          <cell r="F1581">
            <v>656</v>
          </cell>
          <cell r="G1581" t="str">
            <v>308445</v>
          </cell>
          <cell r="H1581">
            <v>5548</v>
          </cell>
          <cell r="I1581">
            <v>7107</v>
          </cell>
          <cell r="J1581">
            <v>5548</v>
          </cell>
          <cell r="K1581" t="str">
            <v>T600</v>
          </cell>
          <cell r="L1581" t="str">
            <v>9636</v>
          </cell>
          <cell r="M1581" t="str">
            <v>QWEST CORPORATION</v>
          </cell>
          <cell r="N1581" t="str">
            <v>JLBGCOMA</v>
          </cell>
          <cell r="O1581" t="str">
            <v>JULESBURG</v>
          </cell>
          <cell r="P1581" t="str">
            <v>JULESBURG</v>
          </cell>
          <cell r="Q1581" t="str">
            <v>X</v>
          </cell>
          <cell r="R1581" t="str">
            <v>Q</v>
          </cell>
          <cell r="S1581" t="str">
            <v>MOUNTAIN WEST</v>
          </cell>
          <cell r="T1581" t="str">
            <v>TERRY BEELER</v>
          </cell>
          <cell r="U1581" t="str">
            <v>QWEST CORPORATION</v>
          </cell>
          <cell r="V1581" t="e">
            <v>#N/A</v>
          </cell>
          <cell r="W1581" t="e">
            <v>#N/A</v>
          </cell>
          <cell r="X1581" t="e">
            <v>#N/A</v>
          </cell>
          <cell r="Y1581" t="e">
            <v>#N/A</v>
          </cell>
          <cell r="Z1581" t="e">
            <v>#N/A</v>
          </cell>
          <cell r="AA1581" t="e">
            <v>#N/A</v>
          </cell>
          <cell r="AB1581" t="e">
            <v>#N/A</v>
          </cell>
          <cell r="AC1581">
            <v>40.989445000000003</v>
          </cell>
          <cell r="AD1581">
            <v>-102.26638800000001</v>
          </cell>
          <cell r="AE1581" t="e">
            <v>#N/A</v>
          </cell>
          <cell r="AF1581" t="e">
            <v>#N/A</v>
          </cell>
          <cell r="AG1581" t="e">
            <v>#N/A</v>
          </cell>
          <cell r="AH1581" t="e">
            <v>#N/A</v>
          </cell>
          <cell r="AI1581" t="e">
            <v>#N/A</v>
          </cell>
          <cell r="AJ1581" t="e">
            <v>#N/A</v>
          </cell>
          <cell r="AK1581" t="e">
            <v>#N/A</v>
          </cell>
        </row>
        <row r="1582">
          <cell r="A1582" t="str">
            <v>JMFLWIXA</v>
          </cell>
          <cell r="B1582" t="str">
            <v>WI</v>
          </cell>
          <cell r="C1582" t="str">
            <v>WI</v>
          </cell>
          <cell r="D1582" t="str">
            <v>JIM FALLS</v>
          </cell>
          <cell r="E1582" t="str">
            <v>JMFLWIXARS0</v>
          </cell>
          <cell r="F1582">
            <v>352</v>
          </cell>
          <cell r="G1582" t="str">
            <v>715382</v>
          </cell>
          <cell r="H1582">
            <v>4253</v>
          </cell>
          <cell r="I1582">
            <v>5637</v>
          </cell>
          <cell r="J1582">
            <v>4253</v>
          </cell>
          <cell r="K1582" t="str">
            <v>T111</v>
          </cell>
          <cell r="L1582" t="str">
            <v>0956</v>
          </cell>
          <cell r="M1582" t="str">
            <v>CENTURYTEL NW WISCONSIN LLC</v>
          </cell>
          <cell r="N1582" t="str">
            <v>JMFLWI</v>
          </cell>
          <cell r="O1582" t="str">
            <v>JIM FALLS</v>
          </cell>
          <cell r="P1582" t="str">
            <v>JIM FALLS</v>
          </cell>
          <cell r="R1582" t="str">
            <v>CT</v>
          </cell>
          <cell r="S1582" t="str">
            <v>MIDWEST</v>
          </cell>
          <cell r="T1582" t="str">
            <v>DUANE RING</v>
          </cell>
          <cell r="U1582" t="str">
            <v>CenturyTel of Northern Wisconsin, LLC</v>
          </cell>
          <cell r="V1582" t="str">
            <v>CenturyTel FCC # 7</v>
          </cell>
          <cell r="W1582">
            <v>956</v>
          </cell>
          <cell r="X1582" t="str">
            <v>NORTHWEST WISCONSIN</v>
          </cell>
          <cell r="Y1582">
            <v>5635</v>
          </cell>
          <cell r="Z1582">
            <v>4252</v>
          </cell>
          <cell r="AA1582">
            <v>2</v>
          </cell>
          <cell r="AB1582">
            <v>1</v>
          </cell>
          <cell r="AC1582">
            <v>45.051392740984802</v>
          </cell>
          <cell r="AD1582">
            <v>-91.264015008532908</v>
          </cell>
          <cell r="AE1582" t="str">
            <v>111 PHILLIPS AVE</v>
          </cell>
          <cell r="AF1582" t="str">
            <v>JIM FALLS</v>
          </cell>
          <cell r="AG1582" t="str">
            <v>54748</v>
          </cell>
          <cell r="AH1582">
            <v>0</v>
          </cell>
          <cell r="AI1582" t="str">
            <v>X</v>
          </cell>
          <cell r="AJ1582" t="str">
            <v>-</v>
          </cell>
          <cell r="AK1582" t="str">
            <v>X</v>
          </cell>
        </row>
        <row r="1583">
          <cell r="A1583" t="str">
            <v>JMRVWIXA</v>
          </cell>
          <cell r="B1583" t="str">
            <v>WI</v>
          </cell>
          <cell r="C1583" t="str">
            <v>WI</v>
          </cell>
          <cell r="D1583" t="str">
            <v>JUMP RIVER</v>
          </cell>
          <cell r="E1583" t="str">
            <v>JMRVWIXARS0</v>
          </cell>
          <cell r="F1583">
            <v>352</v>
          </cell>
          <cell r="G1583" t="str">
            <v>715668</v>
          </cell>
          <cell r="H1583">
            <v>4212</v>
          </cell>
          <cell r="I1583">
            <v>5551</v>
          </cell>
          <cell r="J1583">
            <v>4212</v>
          </cell>
          <cell r="K1583" t="str">
            <v>T111</v>
          </cell>
          <cell r="L1583" t="str">
            <v>0956</v>
          </cell>
          <cell r="M1583" t="str">
            <v>CENTURYTEL NW WISCONSIN LLC</v>
          </cell>
          <cell r="N1583" t="str">
            <v>JMRVWI</v>
          </cell>
          <cell r="O1583" t="str">
            <v>JUMP RIVER</v>
          </cell>
          <cell r="P1583" t="str">
            <v>JUMP RIVER</v>
          </cell>
          <cell r="R1583" t="str">
            <v>CT</v>
          </cell>
          <cell r="S1583" t="str">
            <v>MIDWEST</v>
          </cell>
          <cell r="T1583" t="str">
            <v>DUANE RING</v>
          </cell>
          <cell r="U1583" t="str">
            <v>CenturyTel of Northern Wisconsin, LLC</v>
          </cell>
          <cell r="V1583" t="str">
            <v>CenturyTel FCC # 7</v>
          </cell>
          <cell r="W1583">
            <v>956</v>
          </cell>
          <cell r="X1583" t="str">
            <v>NORTHWEST WISCONSIN</v>
          </cell>
          <cell r="Y1583">
            <v>5545</v>
          </cell>
          <cell r="Z1583">
            <v>4215</v>
          </cell>
          <cell r="AA1583">
            <v>6</v>
          </cell>
          <cell r="AB1583">
            <v>-3</v>
          </cell>
          <cell r="AC1583">
            <v>45.350873069667841</v>
          </cell>
          <cell r="AD1583">
            <v>-90.791037253442084</v>
          </cell>
          <cell r="AE1583" t="str">
            <v>W14393 SPUR RD</v>
          </cell>
          <cell r="AF1583" t="str">
            <v>JUMP RIVER</v>
          </cell>
          <cell r="AG1583" t="str">
            <v>54434</v>
          </cell>
          <cell r="AH1583">
            <v>0</v>
          </cell>
          <cell r="AI1583" t="str">
            <v>X</v>
          </cell>
          <cell r="AJ1583" t="str">
            <v>-</v>
          </cell>
          <cell r="AK1583" t="str">
            <v>X</v>
          </cell>
        </row>
        <row r="1584">
          <cell r="A1584" t="str">
            <v>JMSNALXA</v>
          </cell>
          <cell r="B1584" t="str">
            <v>AL</v>
          </cell>
          <cell r="C1584" t="str">
            <v>AL</v>
          </cell>
          <cell r="D1584" t="str">
            <v>JEMISON</v>
          </cell>
          <cell r="E1584" t="str">
            <v>JMSNALXADS0</v>
          </cell>
          <cell r="F1584">
            <v>476</v>
          </cell>
          <cell r="G1584" t="str">
            <v>205688</v>
          </cell>
          <cell r="H1584">
            <v>2379</v>
          </cell>
          <cell r="I1584">
            <v>7619</v>
          </cell>
          <cell r="J1584">
            <v>2379</v>
          </cell>
          <cell r="K1584" t="str">
            <v>T801</v>
          </cell>
          <cell r="L1584" t="str">
            <v>9789</v>
          </cell>
          <cell r="M1584" t="str">
            <v>CENTURYTEL TEL AL LLC (NORTHERN)</v>
          </cell>
          <cell r="N1584" t="str">
            <v>JMSNAL</v>
          </cell>
          <cell r="O1584" t="str">
            <v>JEMISON</v>
          </cell>
          <cell r="P1584" t="str">
            <v>JEMISON</v>
          </cell>
          <cell r="R1584" t="str">
            <v>CT</v>
          </cell>
          <cell r="S1584" t="str">
            <v>EAST</v>
          </cell>
          <cell r="T1584" t="str">
            <v>KEVIN MCCARTER</v>
          </cell>
          <cell r="U1584" t="str">
            <v>CenturyTel of Alabama, LLC</v>
          </cell>
          <cell r="V1584" t="str">
            <v>CenturyTel FCC #2 and #3</v>
          </cell>
          <cell r="W1584">
            <v>9789</v>
          </cell>
          <cell r="X1584" t="str">
            <v>BIRMINGHAM ALABAMA</v>
          </cell>
          <cell r="Y1584">
            <v>7619</v>
          </cell>
          <cell r="Z1584">
            <v>2379</v>
          </cell>
          <cell r="AA1584">
            <v>0</v>
          </cell>
          <cell r="AB1584">
            <v>0</v>
          </cell>
          <cell r="AC1584">
            <v>32.959732376412248</v>
          </cell>
          <cell r="AD1584">
            <v>-86.746481985575997</v>
          </cell>
          <cell r="AE1584" t="str">
            <v>MAIN ST &amp; MINERAL SPRINGS RD</v>
          </cell>
          <cell r="AF1584" t="str">
            <v>JEMISON</v>
          </cell>
          <cell r="AG1584" t="str">
            <v>35085</v>
          </cell>
          <cell r="AH1584">
            <v>0</v>
          </cell>
          <cell r="AI1584" t="str">
            <v>X</v>
          </cell>
          <cell r="AJ1584" t="str">
            <v>X</v>
          </cell>
          <cell r="AK1584" t="str">
            <v>-</v>
          </cell>
        </row>
        <row r="1585">
          <cell r="A1585" t="str">
            <v>JMTWINXA</v>
          </cell>
          <cell r="B1585" t="str">
            <v>IN</v>
          </cell>
          <cell r="C1585" t="str">
            <v>IN</v>
          </cell>
          <cell r="D1585" t="str">
            <v>JAMESTOWN</v>
          </cell>
          <cell r="E1585" t="str">
            <v>JMTWINXADS1</v>
          </cell>
          <cell r="F1585">
            <v>336</v>
          </cell>
          <cell r="G1585" t="str">
            <v>765676</v>
          </cell>
          <cell r="H1585">
            <v>3077</v>
          </cell>
          <cell r="I1585">
            <v>6280</v>
          </cell>
          <cell r="J1585">
            <v>3077</v>
          </cell>
          <cell r="K1585" t="str">
            <v>T865</v>
          </cell>
          <cell r="L1585" t="str">
            <v>0832</v>
          </cell>
          <cell r="M1585" t="str">
            <v>UNITED TEL. CO. OF INDIANA, INC.</v>
          </cell>
          <cell r="N1585" t="str">
            <v>JMTWIN</v>
          </cell>
          <cell r="O1585" t="str">
            <v>JAMESTOWN</v>
          </cell>
          <cell r="P1585" t="str">
            <v>JAMESTOWN</v>
          </cell>
          <cell r="R1585" t="str">
            <v>EQ</v>
          </cell>
          <cell r="S1585" t="str">
            <v>MIDWEST</v>
          </cell>
          <cell r="T1585" t="str">
            <v>DUANE RING</v>
          </cell>
          <cell r="U1585" t="str">
            <v>UNITED TEL. CO. OF INDIANA, INC.</v>
          </cell>
          <cell r="V1585" t="e">
            <v>#N/A</v>
          </cell>
          <cell r="W1585" t="e">
            <v>#N/A</v>
          </cell>
          <cell r="X1585" t="e">
            <v>#N/A</v>
          </cell>
          <cell r="Y1585" t="e">
            <v>#N/A</v>
          </cell>
          <cell r="Z1585" t="e">
            <v>#N/A</v>
          </cell>
          <cell r="AA1585" t="e">
            <v>#N/A</v>
          </cell>
          <cell r="AB1585" t="e">
            <v>#N/A</v>
          </cell>
          <cell r="AC1585">
            <v>39.926732999999999</v>
          </cell>
          <cell r="AD1585">
            <v>-86.627799999999993</v>
          </cell>
          <cell r="AE1585" t="e">
            <v>#N/A</v>
          </cell>
          <cell r="AF1585" t="e">
            <v>#N/A</v>
          </cell>
          <cell r="AG1585" t="e">
            <v>#N/A</v>
          </cell>
          <cell r="AH1585" t="e">
            <v>#N/A</v>
          </cell>
          <cell r="AI1585" t="e">
            <v>#N/A</v>
          </cell>
          <cell r="AJ1585" t="e">
            <v>#N/A</v>
          </cell>
          <cell r="AK1585" t="e">
            <v>#N/A</v>
          </cell>
        </row>
        <row r="1586">
          <cell r="A1586" t="str">
            <v>JMTWMOXA</v>
          </cell>
          <cell r="B1586" t="str">
            <v>MO</v>
          </cell>
          <cell r="C1586" t="str">
            <v>MO</v>
          </cell>
          <cell r="D1586" t="str">
            <v>JAMESTOWN</v>
          </cell>
          <cell r="E1586" t="str">
            <v>JMTWMOXARS0</v>
          </cell>
          <cell r="F1586">
            <v>524</v>
          </cell>
          <cell r="G1586" t="str">
            <v>660849</v>
          </cell>
          <cell r="H1586">
            <v>3848</v>
          </cell>
          <cell r="I1586">
            <v>6948</v>
          </cell>
          <cell r="J1586">
            <v>3848</v>
          </cell>
          <cell r="K1586" t="str">
            <v>T806</v>
          </cell>
          <cell r="L1586" t="str">
            <v>9787</v>
          </cell>
          <cell r="M1586" t="str">
            <v>CENTURYTEL MISSOURI LLC (SOUTHWEST)</v>
          </cell>
          <cell r="N1586" t="str">
            <v>JMTWMO</v>
          </cell>
          <cell r="O1586" t="str">
            <v>JAMESTOWN</v>
          </cell>
          <cell r="P1586" t="str">
            <v>JAMESTOWN</v>
          </cell>
          <cell r="R1586" t="str">
            <v>CT</v>
          </cell>
          <cell r="S1586" t="str">
            <v>MIDWEST</v>
          </cell>
          <cell r="T1586" t="str">
            <v>DUANE RING</v>
          </cell>
          <cell r="U1586" t="str">
            <v>CenturyTel of Missouri, LLC</v>
          </cell>
          <cell r="V1586" t="str">
            <v>CenturyTel FCC #2 and #3</v>
          </cell>
          <cell r="W1586">
            <v>9787</v>
          </cell>
          <cell r="X1586" t="str">
            <v>KANSAS CITY MISSOURI</v>
          </cell>
          <cell r="Y1586">
            <v>6948</v>
          </cell>
          <cell r="Z1586">
            <v>3848</v>
          </cell>
          <cell r="AA1586">
            <v>0</v>
          </cell>
          <cell r="AB1586">
            <v>0</v>
          </cell>
          <cell r="AC1586">
            <v>38.765542582199544</v>
          </cell>
          <cell r="AD1586">
            <v>-92.486302026829037</v>
          </cell>
          <cell r="AE1586" t="str">
            <v>103 N MILL ST</v>
          </cell>
          <cell r="AF1586" t="str">
            <v>JAMESTOWN</v>
          </cell>
          <cell r="AG1586" t="str">
            <v>65046</v>
          </cell>
          <cell r="AH1586">
            <v>0</v>
          </cell>
          <cell r="AI1586" t="str">
            <v>X</v>
          </cell>
          <cell r="AJ1586" t="str">
            <v>-</v>
          </cell>
          <cell r="AK1586" t="str">
            <v>X</v>
          </cell>
        </row>
        <row r="1587">
          <cell r="A1587" t="str">
            <v>JMTWNDBC</v>
          </cell>
          <cell r="B1587" t="str">
            <v>ND</v>
          </cell>
          <cell r="C1587" t="str">
            <v>ND</v>
          </cell>
          <cell r="D1587" t="str">
            <v>JAMESTOWN</v>
          </cell>
          <cell r="E1587" t="str">
            <v>JMTWNDBC25G</v>
          </cell>
          <cell r="F1587">
            <v>636</v>
          </cell>
          <cell r="G1587" t="str">
            <v>701251</v>
          </cell>
          <cell r="H1587">
            <v>5451</v>
          </cell>
          <cell r="I1587">
            <v>5713</v>
          </cell>
          <cell r="J1587">
            <v>5451</v>
          </cell>
          <cell r="K1587" t="str">
            <v>T600</v>
          </cell>
          <cell r="L1587" t="str">
            <v>9631</v>
          </cell>
          <cell r="M1587" t="str">
            <v>QWEST CORPORATION</v>
          </cell>
          <cell r="N1587" t="str">
            <v>JMTWNDBC</v>
          </cell>
          <cell r="O1587" t="str">
            <v>JAMESTOWN</v>
          </cell>
          <cell r="P1587" t="str">
            <v>JAMESTOWN</v>
          </cell>
          <cell r="R1587" t="str">
            <v>Q</v>
          </cell>
          <cell r="S1587" t="str">
            <v>MIDWEST</v>
          </cell>
          <cell r="T1587" t="str">
            <v>DUANE RING</v>
          </cell>
          <cell r="U1587" t="str">
            <v>QWEST CORPORATION</v>
          </cell>
          <cell r="V1587" t="e">
            <v>#N/A</v>
          </cell>
          <cell r="W1587" t="e">
            <v>#N/A</v>
          </cell>
          <cell r="X1587" t="e">
            <v>#N/A</v>
          </cell>
          <cell r="Y1587" t="e">
            <v>#N/A</v>
          </cell>
          <cell r="Z1587" t="e">
            <v>#N/A</v>
          </cell>
          <cell r="AA1587" t="e">
            <v>#N/A</v>
          </cell>
          <cell r="AB1587" t="e">
            <v>#N/A</v>
          </cell>
          <cell r="AC1587">
            <v>46.910831000000002</v>
          </cell>
          <cell r="AD1587">
            <v>-98.708054000000004</v>
          </cell>
          <cell r="AE1587" t="e">
            <v>#N/A</v>
          </cell>
          <cell r="AF1587" t="e">
            <v>#N/A</v>
          </cell>
          <cell r="AG1587" t="e">
            <v>#N/A</v>
          </cell>
          <cell r="AH1587" t="e">
            <v>#N/A</v>
          </cell>
          <cell r="AI1587" t="e">
            <v>#N/A</v>
          </cell>
          <cell r="AJ1587" t="e">
            <v>#N/A</v>
          </cell>
          <cell r="AK1587" t="e">
            <v>#N/A</v>
          </cell>
        </row>
        <row r="1588">
          <cell r="A1588" t="str">
            <v>JNBGMOXA</v>
          </cell>
          <cell r="B1588" t="str">
            <v>MO</v>
          </cell>
          <cell r="C1588" t="str">
            <v>MO</v>
          </cell>
          <cell r="D1588" t="str">
            <v>JONESBURG</v>
          </cell>
          <cell r="E1588" t="str">
            <v>JNBGMOXARS0</v>
          </cell>
          <cell r="F1588">
            <v>520</v>
          </cell>
          <cell r="G1588" t="str">
            <v>636488</v>
          </cell>
          <cell r="H1588">
            <v>3675</v>
          </cell>
          <cell r="I1588">
            <v>6845</v>
          </cell>
          <cell r="J1588">
            <v>3675</v>
          </cell>
          <cell r="K1588" t="str">
            <v>T806</v>
          </cell>
          <cell r="L1588" t="str">
            <v>9787</v>
          </cell>
          <cell r="M1588" t="str">
            <v>CENTURYTEL MISSOURI LLC (SOUTHWEST)</v>
          </cell>
          <cell r="N1588" t="str">
            <v>JNBGMO</v>
          </cell>
          <cell r="O1588" t="str">
            <v>JONESBURG</v>
          </cell>
          <cell r="P1588" t="str">
            <v>JONESBURG</v>
          </cell>
          <cell r="R1588" t="str">
            <v>CT</v>
          </cell>
          <cell r="S1588" t="str">
            <v>MIDWEST</v>
          </cell>
          <cell r="T1588" t="str">
            <v>DUANE RING</v>
          </cell>
          <cell r="U1588" t="str">
            <v>CenturyTel of Missouri, LLC</v>
          </cell>
          <cell r="V1588" t="str">
            <v>CenturyTel FCC #2 and #3</v>
          </cell>
          <cell r="W1588">
            <v>9787</v>
          </cell>
          <cell r="X1588" t="str">
            <v>ST LOUIS MISSOURI</v>
          </cell>
          <cell r="Y1588">
            <v>6845</v>
          </cell>
          <cell r="Z1588">
            <v>3675</v>
          </cell>
          <cell r="AA1588">
            <v>0</v>
          </cell>
          <cell r="AB1588">
            <v>0</v>
          </cell>
          <cell r="AC1588">
            <v>38.85696095519792</v>
          </cell>
          <cell r="AD1588">
            <v>-91.308163851726718</v>
          </cell>
          <cell r="AE1588" t="str">
            <v>106 W LION ST</v>
          </cell>
          <cell r="AF1588" t="str">
            <v>JONESBURG</v>
          </cell>
          <cell r="AG1588" t="str">
            <v>63351</v>
          </cell>
          <cell r="AH1588">
            <v>0</v>
          </cell>
          <cell r="AI1588" t="str">
            <v>X</v>
          </cell>
          <cell r="AJ1588" t="str">
            <v>-</v>
          </cell>
          <cell r="AK1588" t="str">
            <v>X</v>
          </cell>
        </row>
        <row r="1589">
          <cell r="A1589" t="str">
            <v>JNBOTNXA</v>
          </cell>
          <cell r="B1589" t="str">
            <v>TN</v>
          </cell>
          <cell r="C1589" t="str">
            <v>TN</v>
          </cell>
          <cell r="D1589" t="str">
            <v>JONESBOROUGH</v>
          </cell>
          <cell r="E1589" t="str">
            <v>JNBOTNXARP0</v>
          </cell>
          <cell r="F1589">
            <v>956</v>
          </cell>
          <cell r="G1589" t="str">
            <v>423753</v>
          </cell>
          <cell r="H1589">
            <v>2067</v>
          </cell>
          <cell r="I1589">
            <v>6612</v>
          </cell>
          <cell r="J1589">
            <v>2067</v>
          </cell>
          <cell r="K1589" t="str">
            <v>T864</v>
          </cell>
          <cell r="L1589" t="str">
            <v>4510</v>
          </cell>
          <cell r="M1589" t="str">
            <v>UNITED TELEPHONE-SOUTHEAST-TN</v>
          </cell>
          <cell r="N1589" t="str">
            <v>JNBOTN</v>
          </cell>
          <cell r="O1589" t="str">
            <v>JONESBOROUGH</v>
          </cell>
          <cell r="P1589" t="str">
            <v>JONESBORO</v>
          </cell>
          <cell r="R1589" t="str">
            <v>EQ</v>
          </cell>
          <cell r="S1589" t="str">
            <v>EAST</v>
          </cell>
          <cell r="T1589" t="str">
            <v>KEVIN MCCARTER</v>
          </cell>
          <cell r="U1589" t="str">
            <v>UNITED TELEPHONE-SOUTHEAST-TN</v>
          </cell>
          <cell r="V1589" t="e">
            <v>#N/A</v>
          </cell>
          <cell r="W1589" t="e">
            <v>#N/A</v>
          </cell>
          <cell r="X1589" t="e">
            <v>#N/A</v>
          </cell>
          <cell r="Y1589" t="e">
            <v>#N/A</v>
          </cell>
          <cell r="Z1589" t="e">
            <v>#N/A</v>
          </cell>
          <cell r="AA1589" t="e">
            <v>#N/A</v>
          </cell>
          <cell r="AB1589" t="e">
            <v>#N/A</v>
          </cell>
          <cell r="AC1589">
            <v>36.289552</v>
          </cell>
          <cell r="AD1589">
            <v>-82.481757999999999</v>
          </cell>
          <cell r="AE1589" t="e">
            <v>#N/A</v>
          </cell>
          <cell r="AF1589" t="e">
            <v>#N/A</v>
          </cell>
          <cell r="AG1589" t="e">
            <v>#N/A</v>
          </cell>
          <cell r="AH1589" t="e">
            <v>#N/A</v>
          </cell>
          <cell r="AI1589" t="e">
            <v>#N/A</v>
          </cell>
          <cell r="AJ1589" t="e">
            <v>#N/A</v>
          </cell>
          <cell r="AK1589" t="e">
            <v>#N/A</v>
          </cell>
        </row>
        <row r="1590">
          <cell r="A1590" t="str">
            <v>JNBOTXXA</v>
          </cell>
          <cell r="B1590" t="str">
            <v>TX</v>
          </cell>
          <cell r="C1590" t="str">
            <v>TX</v>
          </cell>
          <cell r="D1590" t="str">
            <v>JONESBORO</v>
          </cell>
          <cell r="E1590" t="str">
            <v>JNBOTXXARL0</v>
          </cell>
          <cell r="F1590">
            <v>552</v>
          </cell>
          <cell r="G1590" t="str">
            <v>254463</v>
          </cell>
          <cell r="H1590">
            <v>4126</v>
          </cell>
          <cell r="I1590">
            <v>8743</v>
          </cell>
          <cell r="J1590">
            <v>4126</v>
          </cell>
          <cell r="K1590" t="str">
            <v>T870</v>
          </cell>
          <cell r="L1590" t="str">
            <v>2084</v>
          </cell>
          <cell r="M1590" t="str">
            <v>UNITED TELEPHONE OF TEXAS INC</v>
          </cell>
          <cell r="N1590" t="str">
            <v>JNBOTX</v>
          </cell>
          <cell r="O1590" t="str">
            <v>JONESBOROUGH</v>
          </cell>
          <cell r="P1590" t="str">
            <v>JONESBORO</v>
          </cell>
          <cell r="R1590" t="str">
            <v>EQ</v>
          </cell>
          <cell r="S1590" t="str">
            <v>EAST</v>
          </cell>
          <cell r="T1590" t="str">
            <v>KEVIN MCCARTER</v>
          </cell>
          <cell r="U1590" t="str">
            <v>UNITED TELEPHONE OF TEXAS INC</v>
          </cell>
          <cell r="V1590" t="e">
            <v>#N/A</v>
          </cell>
          <cell r="W1590" t="e">
            <v>#N/A</v>
          </cell>
          <cell r="X1590" t="e">
            <v>#N/A</v>
          </cell>
          <cell r="Y1590" t="e">
            <v>#N/A</v>
          </cell>
          <cell r="Z1590" t="e">
            <v>#N/A</v>
          </cell>
          <cell r="AA1590" t="e">
            <v>#N/A</v>
          </cell>
          <cell r="AB1590" t="e">
            <v>#N/A</v>
          </cell>
          <cell r="AC1590">
            <v>31.615413</v>
          </cell>
          <cell r="AD1590">
            <v>-97.873942999999997</v>
          </cell>
          <cell r="AE1590" t="e">
            <v>#N/A</v>
          </cell>
          <cell r="AF1590" t="e">
            <v>#N/A</v>
          </cell>
          <cell r="AG1590" t="e">
            <v>#N/A</v>
          </cell>
          <cell r="AH1590" t="e">
            <v>#N/A</v>
          </cell>
          <cell r="AI1590" t="e">
            <v>#N/A</v>
          </cell>
          <cell r="AJ1590" t="e">
            <v>#N/A</v>
          </cell>
          <cell r="AK1590" t="e">
            <v>#N/A</v>
          </cell>
        </row>
        <row r="1591">
          <cell r="A1591" t="str">
            <v>JNCYARXA</v>
          </cell>
          <cell r="B1591" t="str">
            <v>AR</v>
          </cell>
          <cell r="C1591" t="str">
            <v>AR</v>
          </cell>
          <cell r="D1591" t="str">
            <v>JUNCTION CITY</v>
          </cell>
          <cell r="E1591" t="str">
            <v>JNCYARXADS0</v>
          </cell>
          <cell r="F1591">
            <v>530</v>
          </cell>
          <cell r="G1591" t="str">
            <v>870924</v>
          </cell>
          <cell r="H1591">
            <v>3368</v>
          </cell>
          <cell r="I1591">
            <v>8094</v>
          </cell>
          <cell r="J1591">
            <v>3368</v>
          </cell>
          <cell r="K1591" t="str">
            <v>T049</v>
          </cell>
          <cell r="L1591" t="str">
            <v>1727</v>
          </cell>
          <cell r="M1591" t="str">
            <v>CENTURYTEL OF SOUTH ARKANSAS, INC.</v>
          </cell>
          <cell r="N1591" t="str">
            <v>JNCYLA</v>
          </cell>
          <cell r="O1591" t="str">
            <v>JUNCTION CITY</v>
          </cell>
          <cell r="P1591" t="str">
            <v>JUNCTIONCY</v>
          </cell>
          <cell r="Q1591" t="str">
            <v>X</v>
          </cell>
          <cell r="R1591" t="str">
            <v>CT</v>
          </cell>
          <cell r="S1591" t="str">
            <v>EAST</v>
          </cell>
          <cell r="T1591" t="str">
            <v>KEVIN MCCARTER</v>
          </cell>
          <cell r="U1591" t="str">
            <v>CenturyTel of South Arkansas, Inc.</v>
          </cell>
          <cell r="V1591" t="str">
            <v>CenturyTel FCC # 7</v>
          </cell>
          <cell r="W1591">
            <v>1727</v>
          </cell>
          <cell r="X1591" t="str">
            <v>PINE BLUFF ARKANSAS</v>
          </cell>
          <cell r="Y1591">
            <v>8094</v>
          </cell>
          <cell r="Z1591">
            <v>3368</v>
          </cell>
          <cell r="AA1591">
            <v>0</v>
          </cell>
          <cell r="AB1591">
            <v>0</v>
          </cell>
          <cell r="AC1591">
            <v>33.018845523944421</v>
          </cell>
          <cell r="AD1591">
            <v>-92.726493737089612</v>
          </cell>
          <cell r="AE1591" t="str">
            <v>106 2ND</v>
          </cell>
          <cell r="AF1591" t="str">
            <v>JUNCTION CITY</v>
          </cell>
          <cell r="AG1591" t="str">
            <v>71749</v>
          </cell>
          <cell r="AH1591">
            <v>0</v>
          </cell>
          <cell r="AI1591" t="str">
            <v>X</v>
          </cell>
          <cell r="AJ1591" t="str">
            <v>X</v>
          </cell>
          <cell r="AK1591" t="str">
            <v>-</v>
          </cell>
        </row>
        <row r="1592">
          <cell r="A1592" t="str">
            <v>JNCYKSXA</v>
          </cell>
          <cell r="B1592" t="str">
            <v>KS</v>
          </cell>
          <cell r="C1592" t="str">
            <v>KS</v>
          </cell>
          <cell r="D1592" t="str">
            <v>JUNCTION CITY</v>
          </cell>
          <cell r="E1592" t="str">
            <v>JNCYKSXADS0</v>
          </cell>
          <cell r="F1592">
            <v>534</v>
          </cell>
          <cell r="G1592" t="str">
            <v>785210</v>
          </cell>
          <cell r="H1592">
            <v>4548</v>
          </cell>
          <cell r="I1592">
            <v>7189</v>
          </cell>
          <cell r="J1592">
            <v>4548</v>
          </cell>
          <cell r="K1592" t="str">
            <v>T873</v>
          </cell>
          <cell r="L1592" t="str">
            <v>1842</v>
          </cell>
          <cell r="M1592" t="str">
            <v>UNITED TEL CO. OF KANSAS</v>
          </cell>
          <cell r="N1592" t="str">
            <v>JNCYKS</v>
          </cell>
          <cell r="O1592" t="str">
            <v>JUNCTION CITY</v>
          </cell>
          <cell r="P1592" t="str">
            <v>JUNCTIONCY</v>
          </cell>
          <cell r="R1592" t="str">
            <v>EQ</v>
          </cell>
          <cell r="S1592" t="str">
            <v>MIDWEST</v>
          </cell>
          <cell r="T1592" t="str">
            <v>DUANE RING</v>
          </cell>
          <cell r="U1592" t="str">
            <v>UNITED TEL CO. OF KANSAS</v>
          </cell>
          <cell r="V1592" t="e">
            <v>#N/A</v>
          </cell>
          <cell r="W1592" t="e">
            <v>#N/A</v>
          </cell>
          <cell r="X1592" t="e">
            <v>#N/A</v>
          </cell>
          <cell r="Y1592" t="e">
            <v>#N/A</v>
          </cell>
          <cell r="Z1592" t="e">
            <v>#N/A</v>
          </cell>
          <cell r="AA1592" t="e">
            <v>#N/A</v>
          </cell>
          <cell r="AB1592" t="e">
            <v>#N/A</v>
          </cell>
          <cell r="AC1592">
            <v>39.028531999999998</v>
          </cell>
          <cell r="AD1592">
            <v>-96.831237999999999</v>
          </cell>
          <cell r="AE1592" t="e">
            <v>#N/A</v>
          </cell>
          <cell r="AF1592" t="e">
            <v>#N/A</v>
          </cell>
          <cell r="AG1592" t="e">
            <v>#N/A</v>
          </cell>
          <cell r="AH1592" t="e">
            <v>#N/A</v>
          </cell>
          <cell r="AI1592" t="e">
            <v>#N/A</v>
          </cell>
          <cell r="AJ1592" t="e">
            <v>#N/A</v>
          </cell>
          <cell r="AK1592" t="e">
            <v>#N/A</v>
          </cell>
        </row>
        <row r="1593">
          <cell r="A1593" t="str">
            <v>JNCYKSXB</v>
          </cell>
          <cell r="B1593" t="str">
            <v>KS</v>
          </cell>
          <cell r="C1593" t="str">
            <v>KS</v>
          </cell>
          <cell r="D1593" t="str">
            <v>FORT RILEY</v>
          </cell>
          <cell r="E1593" t="str">
            <v>JNCYKSXBRS0</v>
          </cell>
          <cell r="F1593">
            <v>534</v>
          </cell>
          <cell r="G1593" t="str">
            <v>785717</v>
          </cell>
          <cell r="H1593">
            <v>4549</v>
          </cell>
          <cell r="I1593">
            <v>7173</v>
          </cell>
          <cell r="J1593">
            <v>4549</v>
          </cell>
          <cell r="K1593" t="str">
            <v>T873</v>
          </cell>
          <cell r="L1593" t="str">
            <v>1842</v>
          </cell>
          <cell r="M1593" t="str">
            <v>UNITED TEL CO. OF KANSAS</v>
          </cell>
          <cell r="N1593" t="str">
            <v>JNCYKSXB</v>
          </cell>
          <cell r="O1593" t="str">
            <v>JUNCTION CITY</v>
          </cell>
          <cell r="P1593" t="str">
            <v>JUNCTIONCY</v>
          </cell>
          <cell r="R1593" t="str">
            <v>EQ</v>
          </cell>
          <cell r="S1593" t="str">
            <v>MIDWEST</v>
          </cell>
          <cell r="T1593" t="str">
            <v>DUANE RING</v>
          </cell>
          <cell r="U1593" t="str">
            <v>UNITED TEL CO. OF KANSAS</v>
          </cell>
          <cell r="V1593" t="e">
            <v>#N/A</v>
          </cell>
          <cell r="W1593" t="e">
            <v>#N/A</v>
          </cell>
          <cell r="X1593" t="e">
            <v>#N/A</v>
          </cell>
          <cell r="Y1593" t="e">
            <v>#N/A</v>
          </cell>
          <cell r="Z1593" t="e">
            <v>#N/A</v>
          </cell>
          <cell r="AA1593" t="e">
            <v>#N/A</v>
          </cell>
          <cell r="AB1593" t="e">
            <v>#N/A</v>
          </cell>
          <cell r="AC1593">
            <v>39.097287999999999</v>
          </cell>
          <cell r="AD1593">
            <v>-96.804665999999997</v>
          </cell>
          <cell r="AE1593" t="e">
            <v>#N/A</v>
          </cell>
          <cell r="AF1593" t="e">
            <v>#N/A</v>
          </cell>
          <cell r="AG1593" t="e">
            <v>#N/A</v>
          </cell>
          <cell r="AH1593" t="e">
            <v>#N/A</v>
          </cell>
          <cell r="AI1593" t="e">
            <v>#N/A</v>
          </cell>
          <cell r="AJ1593" t="e">
            <v>#N/A</v>
          </cell>
          <cell r="AK1593" t="e">
            <v>#N/A</v>
          </cell>
        </row>
        <row r="1594">
          <cell r="A1594" t="str">
            <v>JNCYOHXA</v>
          </cell>
          <cell r="B1594" t="str">
            <v>OH</v>
          </cell>
          <cell r="C1594" t="str">
            <v>OH</v>
          </cell>
          <cell r="D1594" t="str">
            <v>JUNCTION CITY</v>
          </cell>
          <cell r="E1594" t="str">
            <v>JNCYOHXA98A</v>
          </cell>
          <cell r="F1594">
            <v>324</v>
          </cell>
          <cell r="G1594" t="str">
            <v>740987</v>
          </cell>
          <cell r="H1594">
            <v>2427</v>
          </cell>
          <cell r="I1594">
            <v>5957</v>
          </cell>
          <cell r="J1594">
            <v>2427</v>
          </cell>
          <cell r="K1594" t="str">
            <v>T855</v>
          </cell>
          <cell r="L1594" t="str">
            <v>0661</v>
          </cell>
          <cell r="M1594" t="str">
            <v>UNITED TEL. CO. OF OHIO</v>
          </cell>
          <cell r="N1594" t="str">
            <v>JNCYOH</v>
          </cell>
          <cell r="O1594" t="str">
            <v>JUNCTION CITY</v>
          </cell>
          <cell r="P1594" t="str">
            <v>JUNCTIONCY</v>
          </cell>
          <cell r="R1594" t="str">
            <v>EQ</v>
          </cell>
          <cell r="S1594" t="str">
            <v>MIDWEST</v>
          </cell>
          <cell r="T1594" t="str">
            <v>DUANE RING</v>
          </cell>
          <cell r="U1594" t="str">
            <v>UNITED TEL. CO. OF OHIO</v>
          </cell>
          <cell r="V1594" t="e">
            <v>#N/A</v>
          </cell>
          <cell r="W1594" t="e">
            <v>#N/A</v>
          </cell>
          <cell r="X1594" t="e">
            <v>#N/A</v>
          </cell>
          <cell r="Y1594" t="e">
            <v>#N/A</v>
          </cell>
          <cell r="Z1594" t="e">
            <v>#N/A</v>
          </cell>
          <cell r="AA1594" t="e">
            <v>#N/A</v>
          </cell>
          <cell r="AB1594" t="e">
            <v>#N/A</v>
          </cell>
          <cell r="AC1594">
            <v>39.721730999999998</v>
          </cell>
          <cell r="AD1594">
            <v>-82.300263999999999</v>
          </cell>
          <cell r="AE1594" t="e">
            <v>#N/A</v>
          </cell>
          <cell r="AF1594" t="e">
            <v>#N/A</v>
          </cell>
          <cell r="AG1594" t="e">
            <v>#N/A</v>
          </cell>
          <cell r="AH1594" t="e">
            <v>#N/A</v>
          </cell>
          <cell r="AI1594" t="e">
            <v>#N/A</v>
          </cell>
          <cell r="AJ1594" t="e">
            <v>#N/A</v>
          </cell>
          <cell r="AK1594" t="e">
            <v>#N/A</v>
          </cell>
        </row>
        <row r="1595">
          <cell r="A1595" t="str">
            <v>JNCYOR51</v>
          </cell>
          <cell r="B1595" t="str">
            <v>OR</v>
          </cell>
          <cell r="C1595" t="str">
            <v>OR</v>
          </cell>
          <cell r="D1595" t="str">
            <v>JUNCTION CITY</v>
          </cell>
          <cell r="E1595" t="str">
            <v>JNCYOR51DS0</v>
          </cell>
          <cell r="F1595">
            <v>670</v>
          </cell>
          <cell r="G1595" t="str">
            <v>541952</v>
          </cell>
          <cell r="H1595">
            <v>8977</v>
          </cell>
          <cell r="I1595">
            <v>7089</v>
          </cell>
          <cell r="J1595">
            <v>8977</v>
          </cell>
          <cell r="K1595" t="str">
            <v>T600</v>
          </cell>
          <cell r="L1595" t="str">
            <v>9638</v>
          </cell>
          <cell r="M1595" t="str">
            <v>QWEST CORPORATION</v>
          </cell>
          <cell r="N1595" t="str">
            <v>JNCYOR51</v>
          </cell>
          <cell r="O1595" t="str">
            <v>JUNCTION CITY-HARRISBURG</v>
          </cell>
          <cell r="P1595" t="str">
            <v>JUNCTIONCY</v>
          </cell>
          <cell r="R1595" t="str">
            <v>Q</v>
          </cell>
          <cell r="S1595" t="str">
            <v>WEST</v>
          </cell>
          <cell r="T1595" t="str">
            <v>BRIAN STADING</v>
          </cell>
          <cell r="U1595" t="str">
            <v>QWEST CORPORATION</v>
          </cell>
          <cell r="V1595" t="e">
            <v>#N/A</v>
          </cell>
          <cell r="W1595" t="e">
            <v>#N/A</v>
          </cell>
          <cell r="X1595" t="e">
            <v>#N/A</v>
          </cell>
          <cell r="Y1595" t="e">
            <v>#N/A</v>
          </cell>
          <cell r="Z1595" t="e">
            <v>#N/A</v>
          </cell>
          <cell r="AA1595" t="e">
            <v>#N/A</v>
          </cell>
          <cell r="AB1595" t="e">
            <v>#N/A</v>
          </cell>
          <cell r="AC1595">
            <v>44.219166000000001</v>
          </cell>
          <cell r="AD1595">
            <v>-123.20500199999999</v>
          </cell>
          <cell r="AE1595" t="e">
            <v>#N/A</v>
          </cell>
          <cell r="AF1595" t="e">
            <v>#N/A</v>
          </cell>
          <cell r="AG1595" t="e">
            <v>#N/A</v>
          </cell>
          <cell r="AH1595" t="e">
            <v>#N/A</v>
          </cell>
          <cell r="AI1595" t="e">
            <v>#N/A</v>
          </cell>
          <cell r="AJ1595" t="e">
            <v>#N/A</v>
          </cell>
          <cell r="AK1595" t="e">
            <v>#N/A</v>
          </cell>
        </row>
        <row r="1596">
          <cell r="A1596" t="str">
            <v>JNKNMOXA</v>
          </cell>
          <cell r="B1596" t="str">
            <v>MO</v>
          </cell>
          <cell r="C1596" t="str">
            <v>MO</v>
          </cell>
          <cell r="D1596" t="str">
            <v>JENKINS</v>
          </cell>
          <cell r="E1596" t="str">
            <v>JNKNMOXARS0</v>
          </cell>
          <cell r="F1596">
            <v>522</v>
          </cell>
          <cell r="G1596" t="str">
            <v>417574</v>
          </cell>
          <cell r="H1596">
            <v>3854</v>
          </cell>
          <cell r="I1596">
            <v>7421</v>
          </cell>
          <cell r="J1596">
            <v>3854</v>
          </cell>
          <cell r="K1596" t="str">
            <v>T806</v>
          </cell>
          <cell r="L1596" t="str">
            <v>9787</v>
          </cell>
          <cell r="M1596" t="str">
            <v>CENTURYTEL MISSOURI LLC (SOUTHWEST)</v>
          </cell>
          <cell r="N1596" t="str">
            <v>JNKNMO</v>
          </cell>
          <cell r="O1596" t="str">
            <v>JENKINS</v>
          </cell>
          <cell r="P1596" t="str">
            <v>JENKINS</v>
          </cell>
          <cell r="R1596" t="str">
            <v>CT</v>
          </cell>
          <cell r="S1596" t="str">
            <v>MIDWEST</v>
          </cell>
          <cell r="T1596" t="str">
            <v>DUANE RING</v>
          </cell>
          <cell r="U1596" t="str">
            <v>CenturyTel of Missouri, LLC</v>
          </cell>
          <cell r="V1596" t="str">
            <v>CenturyTel FCC #2 and #3</v>
          </cell>
          <cell r="W1596">
            <v>9787</v>
          </cell>
          <cell r="X1596" t="str">
            <v>SPRINGFIELD MISSOURI</v>
          </cell>
          <cell r="Y1596">
            <v>7421</v>
          </cell>
          <cell r="Z1596">
            <v>3854</v>
          </cell>
          <cell r="AA1596">
            <v>0</v>
          </cell>
          <cell r="AB1596">
            <v>0</v>
          </cell>
          <cell r="AC1596">
            <v>36.783471950565506</v>
          </cell>
          <cell r="AD1596">
            <v>-93.653334434897275</v>
          </cell>
          <cell r="AE1596" t="str">
            <v>STHWY 248 W &amp; JENKINS</v>
          </cell>
          <cell r="AF1596" t="str">
            <v>JENKINS</v>
          </cell>
          <cell r="AG1596" t="str">
            <v>65605</v>
          </cell>
          <cell r="AH1596">
            <v>0</v>
          </cell>
          <cell r="AI1596" t="str">
            <v>X</v>
          </cell>
          <cell r="AJ1596" t="str">
            <v>-</v>
          </cell>
          <cell r="AK1596" t="str">
            <v>X</v>
          </cell>
        </row>
        <row r="1597">
          <cell r="A1597" t="str">
            <v>JOLTMTMA</v>
          </cell>
          <cell r="B1597" t="str">
            <v>MT</v>
          </cell>
          <cell r="C1597" t="str">
            <v>MT</v>
          </cell>
          <cell r="D1597" t="str">
            <v>JOLIET</v>
          </cell>
          <cell r="E1597" t="str">
            <v>JOLTMTMARS1</v>
          </cell>
          <cell r="F1597">
            <v>650</v>
          </cell>
          <cell r="G1597" t="str">
            <v>406962</v>
          </cell>
          <cell r="H1597">
            <v>6843</v>
          </cell>
          <cell r="I1597">
            <v>6470</v>
          </cell>
          <cell r="J1597">
            <v>6843</v>
          </cell>
          <cell r="K1597" t="str">
            <v>T600</v>
          </cell>
          <cell r="L1597" t="str">
            <v>9636</v>
          </cell>
          <cell r="M1597" t="str">
            <v>QWEST CORPORATION</v>
          </cell>
          <cell r="N1597" t="str">
            <v>JOLTMTMA</v>
          </cell>
          <cell r="O1597" t="str">
            <v>JOLIET</v>
          </cell>
          <cell r="P1597" t="str">
            <v>JOLIET</v>
          </cell>
          <cell r="R1597" t="str">
            <v>Q</v>
          </cell>
          <cell r="S1597" t="str">
            <v>WEST</v>
          </cell>
          <cell r="T1597" t="str">
            <v>BRIAN STADING</v>
          </cell>
          <cell r="U1597" t="str">
            <v>QWEST CORPORATION</v>
          </cell>
          <cell r="V1597" t="e">
            <v>#N/A</v>
          </cell>
          <cell r="W1597" t="e">
            <v>#N/A</v>
          </cell>
          <cell r="X1597" t="e">
            <v>#N/A</v>
          </cell>
          <cell r="Y1597" t="e">
            <v>#N/A</v>
          </cell>
          <cell r="Z1597" t="e">
            <v>#N/A</v>
          </cell>
          <cell r="AA1597" t="e">
            <v>#N/A</v>
          </cell>
          <cell r="AB1597" t="e">
            <v>#N/A</v>
          </cell>
          <cell r="AC1597">
            <v>45.484791000000001</v>
          </cell>
          <cell r="AD1597">
            <v>-108.970703</v>
          </cell>
          <cell r="AE1597" t="e">
            <v>#N/A</v>
          </cell>
          <cell r="AF1597" t="e">
            <v>#N/A</v>
          </cell>
          <cell r="AG1597" t="e">
            <v>#N/A</v>
          </cell>
          <cell r="AH1597" t="e">
            <v>#N/A</v>
          </cell>
          <cell r="AI1597" t="e">
            <v>#N/A</v>
          </cell>
          <cell r="AJ1597" t="e">
            <v>#N/A</v>
          </cell>
          <cell r="AK1597" t="e">
            <v>#N/A</v>
          </cell>
        </row>
        <row r="1598">
          <cell r="A1598" t="str">
            <v>JOYCWA01</v>
          </cell>
          <cell r="B1598" t="str">
            <v>WA</v>
          </cell>
          <cell r="C1598" t="str">
            <v>WA</v>
          </cell>
          <cell r="D1598" t="str">
            <v>JOYCE</v>
          </cell>
          <cell r="E1598" t="str">
            <v>JOYCWA01DS0</v>
          </cell>
          <cell r="F1598">
            <v>674</v>
          </cell>
          <cell r="G1598" t="str">
            <v>360928</v>
          </cell>
          <cell r="H1598">
            <v>9107</v>
          </cell>
          <cell r="I1598">
            <v>6234</v>
          </cell>
          <cell r="J1598">
            <v>9107</v>
          </cell>
          <cell r="K1598" t="str">
            <v>T600</v>
          </cell>
          <cell r="L1598" t="str">
            <v>9638</v>
          </cell>
          <cell r="M1598" t="str">
            <v>QWEST CORPORATION</v>
          </cell>
          <cell r="N1598" t="str">
            <v>JOYCWA01</v>
          </cell>
          <cell r="O1598" t="str">
            <v>PORT ANGELES</v>
          </cell>
          <cell r="P1598" t="str">
            <v>PT ANGELES</v>
          </cell>
          <cell r="R1598" t="str">
            <v>Q</v>
          </cell>
          <cell r="S1598" t="str">
            <v>WEST</v>
          </cell>
          <cell r="T1598" t="str">
            <v>BRIAN STADING</v>
          </cell>
          <cell r="U1598" t="str">
            <v>QWEST CORPORATION</v>
          </cell>
          <cell r="V1598" t="e">
            <v>#N/A</v>
          </cell>
          <cell r="W1598" t="e">
            <v>#N/A</v>
          </cell>
          <cell r="X1598" t="e">
            <v>#N/A</v>
          </cell>
          <cell r="Y1598" t="e">
            <v>#N/A</v>
          </cell>
          <cell r="Z1598" t="e">
            <v>#N/A</v>
          </cell>
          <cell r="AA1598" t="e">
            <v>#N/A</v>
          </cell>
          <cell r="AB1598" t="e">
            <v>#N/A</v>
          </cell>
          <cell r="AC1598">
            <v>48.136667000000003</v>
          </cell>
          <cell r="AD1598">
            <v>-123.741944</v>
          </cell>
          <cell r="AE1598" t="e">
            <v>#N/A</v>
          </cell>
          <cell r="AF1598" t="e">
            <v>#N/A</v>
          </cell>
          <cell r="AG1598" t="e">
            <v>#N/A</v>
          </cell>
          <cell r="AH1598" t="e">
            <v>#N/A</v>
          </cell>
          <cell r="AI1598" t="e">
            <v>#N/A</v>
          </cell>
          <cell r="AJ1598" t="e">
            <v>#N/A</v>
          </cell>
          <cell r="AK1598" t="e">
            <v>#N/A</v>
          </cell>
        </row>
        <row r="1599">
          <cell r="A1599" t="str">
            <v>JPLNTXXA</v>
          </cell>
          <cell r="B1599" t="str">
            <v>TX</v>
          </cell>
          <cell r="C1599" t="str">
            <v>TX</v>
          </cell>
          <cell r="D1599" t="str">
            <v>JOPLIN</v>
          </cell>
          <cell r="E1599" t="str">
            <v>JPLNTXXARS1</v>
          </cell>
          <cell r="F1599">
            <v>552</v>
          </cell>
          <cell r="G1599" t="str">
            <v>940374</v>
          </cell>
          <cell r="H1599">
            <v>4263</v>
          </cell>
          <cell r="I1599">
            <v>8455</v>
          </cell>
          <cell r="J1599">
            <v>4263</v>
          </cell>
          <cell r="K1599" t="str">
            <v>T870</v>
          </cell>
          <cell r="L1599" t="str">
            <v>2084</v>
          </cell>
          <cell r="M1599" t="str">
            <v>UNITED TELEPHONE OF TEXAS INC</v>
          </cell>
          <cell r="N1599" t="str">
            <v>JPLNTX</v>
          </cell>
          <cell r="O1599" t="str">
            <v>JOPLIN</v>
          </cell>
          <cell r="P1599" t="str">
            <v>JOPLIN</v>
          </cell>
          <cell r="R1599" t="str">
            <v>EQ</v>
          </cell>
          <cell r="S1599" t="str">
            <v>EAST</v>
          </cell>
          <cell r="T1599" t="str">
            <v>KEVIN MCCARTER</v>
          </cell>
          <cell r="U1599" t="str">
            <v>UNITED TELEPHONE OF TEXAS INC</v>
          </cell>
          <cell r="V1599" t="e">
            <v>#N/A</v>
          </cell>
          <cell r="W1599" t="e">
            <v>#N/A</v>
          </cell>
          <cell r="X1599" t="e">
            <v>#N/A</v>
          </cell>
          <cell r="Y1599" t="e">
            <v>#N/A</v>
          </cell>
          <cell r="Z1599" t="e">
            <v>#N/A</v>
          </cell>
          <cell r="AA1599" t="e">
            <v>#N/A</v>
          </cell>
          <cell r="AB1599" t="e">
            <v>#N/A</v>
          </cell>
          <cell r="AC1599">
            <v>33.093474000000001</v>
          </cell>
          <cell r="AD1599">
            <v>-97.992187000000001</v>
          </cell>
          <cell r="AE1599" t="e">
            <v>#N/A</v>
          </cell>
          <cell r="AF1599" t="e">
            <v>#N/A</v>
          </cell>
          <cell r="AG1599" t="e">
            <v>#N/A</v>
          </cell>
          <cell r="AH1599" t="e">
            <v>#N/A</v>
          </cell>
          <cell r="AI1599" t="e">
            <v>#N/A</v>
          </cell>
          <cell r="AJ1599" t="e">
            <v>#N/A</v>
          </cell>
          <cell r="AK1599" t="e">
            <v>#N/A</v>
          </cell>
        </row>
        <row r="1600">
          <cell r="A1600" t="str">
            <v>JPTRFLGN</v>
          </cell>
          <cell r="B1600" t="str">
            <v>FL</v>
          </cell>
          <cell r="C1600" t="str">
            <v>FL</v>
          </cell>
          <cell r="D1600" t="str">
            <v>VzW Jupiter FL MSC</v>
          </cell>
          <cell r="E1600" t="str">
            <v>JPTRFLGN</v>
          </cell>
          <cell r="F1600">
            <v>460</v>
          </cell>
          <cell r="G1600"/>
          <cell r="H1600"/>
          <cell r="I1600">
            <v>8149</v>
          </cell>
          <cell r="J1600">
            <v>667</v>
          </cell>
          <cell r="K1600" t="str">
            <v>VzW</v>
          </cell>
          <cell r="L1600" t="str">
            <v>MSC</v>
          </cell>
          <cell r="M1600" t="str">
            <v>VzW Jupiter FL MSC</v>
          </cell>
          <cell r="N1600" t="str">
            <v>JPTRFLGN</v>
          </cell>
          <cell r="O1600" t="str">
            <v>in AT&amp;T WPBHFLGR SWC</v>
          </cell>
          <cell r="P1600"/>
          <cell r="Q1600"/>
          <cell r="R1600" t="str">
            <v>AT&amp;T</v>
          </cell>
          <cell r="S1600"/>
          <cell r="T1600"/>
          <cell r="U1600" t="str">
            <v>Verizon Wireless</v>
          </cell>
          <cell r="V1600"/>
          <cell r="W1600"/>
          <cell r="X1600"/>
          <cell r="Y1600">
            <v>8149</v>
          </cell>
          <cell r="Z1600">
            <v>667</v>
          </cell>
          <cell r="AA1600">
            <v>0</v>
          </cell>
          <cell r="AB1600">
            <v>0</v>
          </cell>
          <cell r="AC1600">
            <v>26.904343999999998</v>
          </cell>
          <cell r="AD1600">
            <v>-80.273567999999997</v>
          </cell>
          <cell r="AE1600" t="str">
            <v>15340 PARK OF COMMERCE BLVD</v>
          </cell>
          <cell r="AF1600" t="str">
            <v>JUPITER</v>
          </cell>
          <cell r="AG1600">
            <v>33478</v>
          </cell>
          <cell r="AH1600"/>
          <cell r="AI1600"/>
          <cell r="AJ1600"/>
          <cell r="AK1600"/>
        </row>
        <row r="1601">
          <cell r="A1601" t="str">
            <v>JRSPMOXA</v>
          </cell>
          <cell r="B1601" t="str">
            <v>MO</v>
          </cell>
          <cell r="C1601" t="str">
            <v>MO</v>
          </cell>
          <cell r="D1601" t="str">
            <v>JERICO SPRINGS</v>
          </cell>
          <cell r="E1601" t="str">
            <v>JRSPMOXARS0</v>
          </cell>
          <cell r="F1601">
            <v>522</v>
          </cell>
          <cell r="G1601" t="str">
            <v>417398</v>
          </cell>
          <cell r="H1601">
            <v>3985</v>
          </cell>
          <cell r="I1601">
            <v>7280</v>
          </cell>
          <cell r="J1601">
            <v>3985</v>
          </cell>
          <cell r="K1601" t="str">
            <v>T095</v>
          </cell>
          <cell r="L1601" t="str">
            <v>1151</v>
          </cell>
          <cell r="M1601" t="str">
            <v>SPECTRA COMMUNICATIONS GROUP LLC</v>
          </cell>
          <cell r="N1601" t="str">
            <v>JRSPMO</v>
          </cell>
          <cell r="O1601" t="str">
            <v>JERICO SPRINGS</v>
          </cell>
          <cell r="P1601" t="str">
            <v>JERICO SPG</v>
          </cell>
          <cell r="R1601" t="str">
            <v>CT</v>
          </cell>
          <cell r="S1601" t="str">
            <v>MIDWEST</v>
          </cell>
          <cell r="T1601" t="str">
            <v>DUANE RING</v>
          </cell>
          <cell r="U1601" t="str">
            <v>Spectra Communications Group, LLC</v>
          </cell>
          <cell r="V1601" t="str">
            <v>CenturyTel FCC #1</v>
          </cell>
          <cell r="W1601">
            <v>1151</v>
          </cell>
          <cell r="X1601" t="str">
            <v>SPRINGFIELD MISSOURI</v>
          </cell>
          <cell r="Y1601">
            <v>7280</v>
          </cell>
          <cell r="Z1601">
            <v>3985</v>
          </cell>
          <cell r="AA1601">
            <v>0</v>
          </cell>
          <cell r="AB1601">
            <v>0</v>
          </cell>
          <cell r="AC1601">
            <v>37.625631872312475</v>
          </cell>
          <cell r="AD1601">
            <v>-94.012134303028887</v>
          </cell>
          <cell r="AE1601" t="str">
            <v>W STHWY 97 &amp; JERICO SPRINGS</v>
          </cell>
          <cell r="AF1601" t="str">
            <v>JERICO SPRINGS</v>
          </cell>
          <cell r="AG1601" t="str">
            <v>64756</v>
          </cell>
          <cell r="AH1601">
            <v>0</v>
          </cell>
          <cell r="AI1601" t="str">
            <v>X</v>
          </cell>
          <cell r="AJ1601" t="str">
            <v>-</v>
          </cell>
          <cell r="AK1601" t="str">
            <v>X</v>
          </cell>
        </row>
        <row r="1602">
          <cell r="A1602" t="str">
            <v>JSCYAZMA</v>
          </cell>
          <cell r="B1602" t="str">
            <v>AZ</v>
          </cell>
          <cell r="C1602" t="str">
            <v>AZ</v>
          </cell>
          <cell r="D1602" t="str">
            <v>JOSEPH CITY</v>
          </cell>
          <cell r="E1602" t="str">
            <v>JSCYAZMARS1</v>
          </cell>
          <cell r="F1602">
            <v>666</v>
          </cell>
          <cell r="G1602" t="str">
            <v>928288</v>
          </cell>
          <cell r="H1602">
            <v>6518</v>
          </cell>
          <cell r="I1602">
            <v>8743</v>
          </cell>
          <cell r="J1602">
            <v>6518</v>
          </cell>
          <cell r="K1602" t="str">
            <v>T600</v>
          </cell>
          <cell r="L1602" t="str">
            <v>9636</v>
          </cell>
          <cell r="M1602" t="str">
            <v>QWEST CORPORATION</v>
          </cell>
          <cell r="N1602" t="str">
            <v>JSCYAZMA</v>
          </cell>
          <cell r="O1602" t="str">
            <v>JOSEPH CITY</v>
          </cell>
          <cell r="P1602" t="str">
            <v>WINSLOW</v>
          </cell>
          <cell r="R1602" t="str">
            <v>Q</v>
          </cell>
          <cell r="S1602" t="str">
            <v>MOUNTAIN WEST</v>
          </cell>
          <cell r="T1602" t="str">
            <v>TERRY BEELER</v>
          </cell>
          <cell r="U1602" t="str">
            <v>QWEST CORPORATION</v>
          </cell>
          <cell r="V1602" t="e">
            <v>#N/A</v>
          </cell>
          <cell r="W1602" t="e">
            <v>#N/A</v>
          </cell>
          <cell r="X1602" t="e">
            <v>#N/A</v>
          </cell>
          <cell r="Y1602" t="e">
            <v>#N/A</v>
          </cell>
          <cell r="Z1602" t="e">
            <v>#N/A</v>
          </cell>
          <cell r="AA1602" t="e">
            <v>#N/A</v>
          </cell>
          <cell r="AB1602" t="e">
            <v>#N/A</v>
          </cell>
          <cell r="AC1602">
            <v>34.957256999999998</v>
          </cell>
          <cell r="AD1602">
            <v>-110.332088</v>
          </cell>
          <cell r="AE1602" t="e">
            <v>#N/A</v>
          </cell>
          <cell r="AF1602" t="e">
            <v>#N/A</v>
          </cell>
          <cell r="AG1602" t="e">
            <v>#N/A</v>
          </cell>
          <cell r="AH1602" t="e">
            <v>#N/A</v>
          </cell>
          <cell r="AI1602" t="e">
            <v>#N/A</v>
          </cell>
          <cell r="AJ1602" t="e">
            <v>#N/A</v>
          </cell>
          <cell r="AK1602" t="e">
            <v>#N/A</v>
          </cell>
        </row>
        <row r="1603">
          <cell r="A1603" t="str">
            <v>KRNYAZMA</v>
          </cell>
          <cell r="B1603" t="str">
            <v>AZ</v>
          </cell>
          <cell r="C1603" t="str">
            <v>AZ</v>
          </cell>
          <cell r="D1603" t="str">
            <v>San Manuel Host Kearny</v>
          </cell>
          <cell r="E1603" t="str">
            <v>KRNYAZMARS1</v>
          </cell>
          <cell r="F1603">
            <v>668</v>
          </cell>
          <cell r="G1603">
            <v>520363</v>
          </cell>
          <cell r="H1603">
            <v>9636</v>
          </cell>
          <cell r="I1603">
            <v>9167</v>
          </cell>
          <cell r="J1603">
            <v>6519</v>
          </cell>
          <cell r="K1603" t="str">
            <v>T600</v>
          </cell>
          <cell r="L1603" t="str">
            <v>9636</v>
          </cell>
          <cell r="M1603" t="str">
            <v>QWEST CORPORATION</v>
          </cell>
          <cell r="N1603" t="str">
            <v>KRNYAZMA</v>
          </cell>
          <cell r="O1603" t="str">
            <v>San Manuel Host Kearny</v>
          </cell>
          <cell r="P1603" t="str">
            <v>Kearny</v>
          </cell>
          <cell r="R1603" t="str">
            <v>Q</v>
          </cell>
          <cell r="S1603" t="str">
            <v>MOUNTAIN WEST</v>
          </cell>
          <cell r="T1603" t="str">
            <v>TERRY BEELER</v>
          </cell>
          <cell r="U1603" t="str">
            <v>QWEST CORPORATION</v>
          </cell>
          <cell r="V1603" t="e">
            <v>#N/A</v>
          </cell>
          <cell r="W1603" t="e">
            <v>#N/A</v>
          </cell>
          <cell r="X1603" t="e">
            <v>#N/A</v>
          </cell>
          <cell r="Y1603">
            <v>9157</v>
          </cell>
          <cell r="Z1603">
            <v>6520</v>
          </cell>
          <cell r="AA1603">
            <v>10</v>
          </cell>
          <cell r="AB1603">
            <v>-1</v>
          </cell>
          <cell r="AC1603">
            <v>33.058886999999999</v>
          </cell>
          <cell r="AD1603">
            <v>-110.904724</v>
          </cell>
          <cell r="AE1603" t="str">
            <v>385 ALDEN RD</v>
          </cell>
          <cell r="AF1603" t="str">
            <v> KEARNY</v>
          </cell>
          <cell r="AG1603" t="str">
            <v>85237 </v>
          </cell>
          <cell r="AH1603" t="e">
            <v>#N/A</v>
          </cell>
          <cell r="AI1603" t="e">
            <v>#N/A</v>
          </cell>
          <cell r="AJ1603" t="e">
            <v>#N/A</v>
          </cell>
          <cell r="AK1603" t="e">
            <v>#N/A</v>
          </cell>
        </row>
        <row r="1604">
          <cell r="A1604" t="str">
            <v>KAHKMOXA</v>
          </cell>
          <cell r="B1604" t="str">
            <v>MO</v>
          </cell>
          <cell r="C1604" t="str">
            <v>MO</v>
          </cell>
          <cell r="D1604" t="str">
            <v>KAHOKA</v>
          </cell>
          <cell r="E1604" t="str">
            <v>KAHKMOXADS0</v>
          </cell>
          <cell r="F1604">
            <v>524</v>
          </cell>
          <cell r="G1604" t="str">
            <v>660727</v>
          </cell>
          <cell r="H1604">
            <v>3884</v>
          </cell>
          <cell r="I1604">
            <v>6569</v>
          </cell>
          <cell r="J1604">
            <v>3884</v>
          </cell>
          <cell r="K1604" t="str">
            <v>T095</v>
          </cell>
          <cell r="L1604" t="str">
            <v>1151</v>
          </cell>
          <cell r="M1604" t="str">
            <v>SPECTRA COMMUNICATIONS GROUP LLC</v>
          </cell>
          <cell r="N1604" t="str">
            <v>KAHKMO</v>
          </cell>
          <cell r="O1604" t="str">
            <v>KAHOKA</v>
          </cell>
          <cell r="P1604" t="str">
            <v>KAHOKA</v>
          </cell>
          <cell r="R1604" t="str">
            <v>CT</v>
          </cell>
          <cell r="S1604" t="str">
            <v>MIDWEST</v>
          </cell>
          <cell r="T1604" t="str">
            <v>DUANE RING</v>
          </cell>
          <cell r="U1604" t="str">
            <v>Spectra Communications Group, LLC</v>
          </cell>
          <cell r="V1604" t="str">
            <v>CenturyTel FCC #1</v>
          </cell>
          <cell r="W1604">
            <v>1151</v>
          </cell>
          <cell r="X1604" t="str">
            <v>KANSAS CITY MISSOURI</v>
          </cell>
          <cell r="Y1604">
            <v>6569</v>
          </cell>
          <cell r="Z1604">
            <v>3884</v>
          </cell>
          <cell r="AA1604">
            <v>0</v>
          </cell>
          <cell r="AB1604">
            <v>0</v>
          </cell>
          <cell r="AC1604">
            <v>40.424045501012984</v>
          </cell>
          <cell r="AD1604">
            <v>-91.722295569151498</v>
          </cell>
          <cell r="AE1604" t="str">
            <v>330 W CHESTNUT ST</v>
          </cell>
          <cell r="AF1604" t="str">
            <v>KAHOKA</v>
          </cell>
          <cell r="AG1604" t="str">
            <v>63445</v>
          </cell>
          <cell r="AH1604">
            <v>0</v>
          </cell>
          <cell r="AI1604" t="str">
            <v>X</v>
          </cell>
          <cell r="AJ1604" t="str">
            <v>X</v>
          </cell>
          <cell r="AK1604" t="str">
            <v>-</v>
          </cell>
        </row>
        <row r="1605">
          <cell r="A1605" t="str">
            <v>KAMHID01</v>
          </cell>
          <cell r="B1605" t="str">
            <v>ID</v>
          </cell>
          <cell r="C1605" t="str">
            <v>ID</v>
          </cell>
          <cell r="D1605" t="str">
            <v>KAMIAH</v>
          </cell>
          <cell r="E1605" t="str">
            <v>KAMHID01DS0</v>
          </cell>
          <cell r="F1605">
            <v>676</v>
          </cell>
          <cell r="G1605" t="str">
            <v>208935</v>
          </cell>
          <cell r="H1605">
            <v>7928</v>
          </cell>
          <cell r="I1605">
            <v>6525</v>
          </cell>
          <cell r="J1605">
            <v>7928</v>
          </cell>
          <cell r="K1605" t="str">
            <v>T600</v>
          </cell>
          <cell r="L1605" t="str">
            <v>9638</v>
          </cell>
          <cell r="M1605" t="str">
            <v>QWEST CORPORATION</v>
          </cell>
          <cell r="N1605" t="str">
            <v>KAMHID01</v>
          </cell>
          <cell r="O1605" t="str">
            <v>KAMIAH</v>
          </cell>
          <cell r="P1605" t="str">
            <v>KAMIAH</v>
          </cell>
          <cell r="R1605" t="str">
            <v>Q</v>
          </cell>
          <cell r="S1605" t="str">
            <v>WEST</v>
          </cell>
          <cell r="T1605" t="str">
            <v>BRIAN STADING</v>
          </cell>
          <cell r="U1605" t="str">
            <v>QWEST CORPORATION</v>
          </cell>
          <cell r="V1605" t="e">
            <v>#N/A</v>
          </cell>
          <cell r="W1605" t="e">
            <v>#N/A</v>
          </cell>
          <cell r="X1605" t="e">
            <v>#N/A</v>
          </cell>
          <cell r="Y1605" t="e">
            <v>#N/A</v>
          </cell>
          <cell r="Z1605" t="e">
            <v>#N/A</v>
          </cell>
          <cell r="AA1605" t="e">
            <v>#N/A</v>
          </cell>
          <cell r="AB1605" t="e">
            <v>#N/A</v>
          </cell>
          <cell r="AC1605">
            <v>46.226387000000003</v>
          </cell>
          <cell r="AD1605">
            <v>-116.024445</v>
          </cell>
          <cell r="AE1605" t="e">
            <v>#N/A</v>
          </cell>
          <cell r="AF1605" t="e">
            <v>#N/A</v>
          </cell>
          <cell r="AG1605" t="e">
            <v>#N/A</v>
          </cell>
          <cell r="AH1605" t="e">
            <v>#N/A</v>
          </cell>
          <cell r="AI1605" t="e">
            <v>#N/A</v>
          </cell>
          <cell r="AJ1605" t="e">
            <v>#N/A</v>
          </cell>
          <cell r="AK1605" t="e">
            <v>#N/A</v>
          </cell>
        </row>
        <row r="1606">
          <cell r="A1606" t="str">
            <v>KDDRMOXA</v>
          </cell>
          <cell r="B1606" t="str">
            <v>MO</v>
          </cell>
          <cell r="C1606" t="str">
            <v>MO</v>
          </cell>
          <cell r="D1606" t="str">
            <v>KIDDER</v>
          </cell>
          <cell r="E1606" t="str">
            <v>KDDRMOXARS0</v>
          </cell>
          <cell r="F1606">
            <v>524</v>
          </cell>
          <cell r="G1606" t="str">
            <v>816575</v>
          </cell>
          <cell r="H1606">
            <v>4188</v>
          </cell>
          <cell r="I1606">
            <v>6861</v>
          </cell>
          <cell r="J1606">
            <v>4188</v>
          </cell>
          <cell r="K1606" t="str">
            <v>T095</v>
          </cell>
          <cell r="L1606" t="str">
            <v>1151</v>
          </cell>
          <cell r="M1606" t="str">
            <v>SPECTRA COMMUNICATIONS GROUP LLC</v>
          </cell>
          <cell r="N1606" t="str">
            <v>KDDRMO</v>
          </cell>
          <cell r="O1606" t="str">
            <v>KIDDER</v>
          </cell>
          <cell r="P1606" t="str">
            <v>KIDDER</v>
          </cell>
          <cell r="R1606" t="str">
            <v>CT</v>
          </cell>
          <cell r="S1606" t="str">
            <v>MIDWEST</v>
          </cell>
          <cell r="T1606" t="str">
            <v>DUANE RING</v>
          </cell>
          <cell r="U1606" t="str">
            <v>Spectra Communications Group, LLC</v>
          </cell>
          <cell r="V1606" t="str">
            <v>CenturyTel FCC #1</v>
          </cell>
          <cell r="W1606">
            <v>1151</v>
          </cell>
          <cell r="X1606" t="str">
            <v>KANSAS CITY MISSOURI</v>
          </cell>
          <cell r="Y1606">
            <v>6861</v>
          </cell>
          <cell r="Z1606">
            <v>4188</v>
          </cell>
          <cell r="AA1606">
            <v>0</v>
          </cell>
          <cell r="AB1606">
            <v>0</v>
          </cell>
          <cell r="AC1606">
            <v>39.778548653801984</v>
          </cell>
          <cell r="AD1606">
            <v>-94.106314792216295</v>
          </cell>
          <cell r="AE1606" t="str">
            <v>151 WALNUT ST</v>
          </cell>
          <cell r="AF1606" t="str">
            <v>KIDDER</v>
          </cell>
          <cell r="AG1606" t="str">
            <v>64649</v>
          </cell>
          <cell r="AH1606">
            <v>0</v>
          </cell>
          <cell r="AI1606" t="str">
            <v>X</v>
          </cell>
          <cell r="AJ1606" t="str">
            <v>-</v>
          </cell>
          <cell r="AK1606" t="str">
            <v>X</v>
          </cell>
        </row>
        <row r="1607">
          <cell r="A1607" t="str">
            <v>KDHLNCXA</v>
          </cell>
          <cell r="B1607" t="str">
            <v>NC</v>
          </cell>
          <cell r="C1607" t="str">
            <v>NC</v>
          </cell>
          <cell r="D1607" t="str">
            <v>KILL DEVIL HILLS</v>
          </cell>
          <cell r="E1607" t="str">
            <v>KDHLNCXA44F</v>
          </cell>
          <cell r="F1607">
            <v>951</v>
          </cell>
          <cell r="G1607" t="str">
            <v>252441</v>
          </cell>
          <cell r="H1607">
            <v>1029</v>
          </cell>
          <cell r="I1607">
            <v>6003</v>
          </cell>
          <cell r="J1607">
            <v>1029</v>
          </cell>
          <cell r="K1607" t="str">
            <v>T887</v>
          </cell>
          <cell r="L1607" t="str">
            <v>0470</v>
          </cell>
          <cell r="M1607" t="str">
            <v>CAROLINA TEL AND TEL CO., LLC</v>
          </cell>
          <cell r="N1607" t="str">
            <v>KDHLNC</v>
          </cell>
          <cell r="O1607" t="str">
            <v>KILL DEVIL HILLS</v>
          </cell>
          <cell r="P1607" t="str">
            <v>KLDEVILHLS</v>
          </cell>
          <cell r="R1607" t="str">
            <v>EQ</v>
          </cell>
          <cell r="S1607" t="str">
            <v>EAST</v>
          </cell>
          <cell r="T1607" t="str">
            <v>KEVIN MCCARTER</v>
          </cell>
          <cell r="U1607" t="str">
            <v>CAROLINA TEL AND TEL CO., LLC</v>
          </cell>
          <cell r="V1607" t="e">
            <v>#N/A</v>
          </cell>
          <cell r="W1607" t="e">
            <v>#N/A</v>
          </cell>
          <cell r="X1607" t="e">
            <v>#N/A</v>
          </cell>
          <cell r="Y1607" t="e">
            <v>#N/A</v>
          </cell>
          <cell r="Z1607" t="e">
            <v>#N/A</v>
          </cell>
          <cell r="AA1607" t="e">
            <v>#N/A</v>
          </cell>
          <cell r="AB1607" t="e">
            <v>#N/A</v>
          </cell>
          <cell r="AC1607">
            <v>36.023426000000001</v>
          </cell>
          <cell r="AD1607">
            <v>-75.664478000000003</v>
          </cell>
          <cell r="AE1607" t="e">
            <v>#N/A</v>
          </cell>
          <cell r="AF1607" t="e">
            <v>#N/A</v>
          </cell>
          <cell r="AG1607" t="e">
            <v>#N/A</v>
          </cell>
          <cell r="AH1607" t="e">
            <v>#N/A</v>
          </cell>
          <cell r="AI1607" t="e">
            <v>#N/A</v>
          </cell>
          <cell r="AJ1607" t="e">
            <v>#N/A</v>
          </cell>
          <cell r="AK1607" t="e">
            <v>#N/A</v>
          </cell>
        </row>
        <row r="1608">
          <cell r="A1608" t="str">
            <v>KDHLNCXB</v>
          </cell>
          <cell r="B1608" t="str">
            <v>NC</v>
          </cell>
          <cell r="C1608" t="str">
            <v>NC</v>
          </cell>
          <cell r="D1608" t="str">
            <v>SOUTHERN SHORES</v>
          </cell>
          <cell r="E1608" t="str">
            <v>KDHLNCXBRS0</v>
          </cell>
          <cell r="F1608">
            <v>951</v>
          </cell>
          <cell r="G1608" t="str">
            <v>252255</v>
          </cell>
          <cell r="H1608">
            <v>1052</v>
          </cell>
          <cell r="I1608">
            <v>5990</v>
          </cell>
          <cell r="J1608">
            <v>1052</v>
          </cell>
          <cell r="K1608" t="str">
            <v>T887</v>
          </cell>
          <cell r="L1608" t="str">
            <v>0470</v>
          </cell>
          <cell r="M1608" t="str">
            <v>CAROLINA TEL AND TEL CO., LLC</v>
          </cell>
          <cell r="N1608" t="str">
            <v>KDKHNC</v>
          </cell>
          <cell r="O1608" t="str">
            <v>KILL DEVIL HILLS</v>
          </cell>
          <cell r="P1608" t="str">
            <v>KLDEVILHLS</v>
          </cell>
          <cell r="R1608" t="str">
            <v>EQ</v>
          </cell>
          <cell r="S1608" t="str">
            <v>EAST</v>
          </cell>
          <cell r="T1608" t="str">
            <v>KEVIN MCCARTER</v>
          </cell>
          <cell r="U1608" t="str">
            <v>CAROLINA TEL AND TEL CO., LLC</v>
          </cell>
          <cell r="V1608" t="e">
            <v>#N/A</v>
          </cell>
          <cell r="W1608" t="e">
            <v>#N/A</v>
          </cell>
          <cell r="X1608" t="e">
            <v>#N/A</v>
          </cell>
          <cell r="Y1608" t="e">
            <v>#N/A</v>
          </cell>
          <cell r="Z1608" t="e">
            <v>#N/A</v>
          </cell>
          <cell r="AA1608" t="e">
            <v>#N/A</v>
          </cell>
          <cell r="AB1608" t="e">
            <v>#N/A</v>
          </cell>
          <cell r="AC1608">
            <v>36.129317999999998</v>
          </cell>
          <cell r="AD1608">
            <v>-75.730176</v>
          </cell>
          <cell r="AE1608" t="e">
            <v>#N/A</v>
          </cell>
          <cell r="AF1608" t="e">
            <v>#N/A</v>
          </cell>
          <cell r="AG1608" t="e">
            <v>#N/A</v>
          </cell>
          <cell r="AH1608" t="e">
            <v>#N/A</v>
          </cell>
          <cell r="AI1608" t="e">
            <v>#N/A</v>
          </cell>
          <cell r="AJ1608" t="e">
            <v>#N/A</v>
          </cell>
          <cell r="AK1608" t="e">
            <v>#N/A</v>
          </cell>
        </row>
        <row r="1609">
          <cell r="A1609" t="str">
            <v>KDRNOHXA</v>
          </cell>
          <cell r="B1609" t="str">
            <v>OH</v>
          </cell>
          <cell r="C1609" t="str">
            <v>OH</v>
          </cell>
          <cell r="D1609" t="str">
            <v>KIDRON</v>
          </cell>
          <cell r="E1609" t="str">
            <v>KDRNOHXARS2</v>
          </cell>
          <cell r="F1609">
            <v>923</v>
          </cell>
          <cell r="G1609" t="str">
            <v>330857</v>
          </cell>
          <cell r="H1609">
            <v>2464</v>
          </cell>
          <cell r="I1609">
            <v>5719</v>
          </cell>
          <cell r="J1609">
            <v>2464</v>
          </cell>
          <cell r="K1609" t="str">
            <v>T855</v>
          </cell>
          <cell r="L1609" t="str">
            <v>0661</v>
          </cell>
          <cell r="M1609" t="str">
            <v>UNITED TEL. CO. OF OHIO</v>
          </cell>
          <cell r="N1609" t="str">
            <v>KDRNOH</v>
          </cell>
          <cell r="O1609" t="str">
            <v>KIDRON</v>
          </cell>
          <cell r="P1609" t="str">
            <v>KIDRON</v>
          </cell>
          <cell r="R1609" t="str">
            <v>EQ</v>
          </cell>
          <cell r="S1609" t="str">
            <v>MIDWEST</v>
          </cell>
          <cell r="T1609" t="str">
            <v>DUANE RING</v>
          </cell>
          <cell r="U1609" t="str">
            <v>UNITED TEL. CO. OF OHIO</v>
          </cell>
          <cell r="V1609" t="e">
            <v>#N/A</v>
          </cell>
          <cell r="W1609" t="e">
            <v>#N/A</v>
          </cell>
          <cell r="X1609" t="e">
            <v>#N/A</v>
          </cell>
          <cell r="Y1609" t="e">
            <v>#N/A</v>
          </cell>
          <cell r="Z1609" t="e">
            <v>#N/A</v>
          </cell>
          <cell r="AA1609" t="e">
            <v>#N/A</v>
          </cell>
          <cell r="AB1609" t="e">
            <v>#N/A</v>
          </cell>
          <cell r="AC1609">
            <v>40.741667</v>
          </cell>
          <cell r="AD1609">
            <v>-81.743982000000003</v>
          </cell>
          <cell r="AE1609" t="e">
            <v>#N/A</v>
          </cell>
          <cell r="AF1609" t="e">
            <v>#N/A</v>
          </cell>
          <cell r="AG1609" t="e">
            <v>#N/A</v>
          </cell>
          <cell r="AH1609" t="e">
            <v>#N/A</v>
          </cell>
          <cell r="AI1609" t="e">
            <v>#N/A</v>
          </cell>
          <cell r="AJ1609" t="e">
            <v>#N/A</v>
          </cell>
          <cell r="AK1609" t="e">
            <v>#N/A</v>
          </cell>
        </row>
        <row r="1610">
          <cell r="A1610" t="str">
            <v>KEKKIACO</v>
          </cell>
          <cell r="B1610" t="str">
            <v>IA</v>
          </cell>
          <cell r="C1610" t="str">
            <v>IA</v>
          </cell>
          <cell r="D1610" t="str">
            <v>KEOKUK</v>
          </cell>
          <cell r="E1610" t="str">
            <v>KEKKIACORS5</v>
          </cell>
          <cell r="F1610">
            <v>634</v>
          </cell>
          <cell r="G1610" t="str">
            <v>319524</v>
          </cell>
          <cell r="H1610">
            <v>3830</v>
          </cell>
          <cell r="I1610">
            <v>6550</v>
          </cell>
          <cell r="J1610">
            <v>3830</v>
          </cell>
          <cell r="K1610" t="str">
            <v>T600</v>
          </cell>
          <cell r="L1610" t="str">
            <v>9631</v>
          </cell>
          <cell r="M1610" t="str">
            <v>QWEST CORPORATION</v>
          </cell>
          <cell r="N1610" t="str">
            <v>KEKKIACO</v>
          </cell>
          <cell r="O1610" t="str">
            <v>KEOKUK</v>
          </cell>
          <cell r="P1610" t="str">
            <v>KEOKUK</v>
          </cell>
          <cell r="R1610" t="str">
            <v>Q</v>
          </cell>
          <cell r="S1610" t="str">
            <v>MIDWEST</v>
          </cell>
          <cell r="T1610" t="str">
            <v>DUANE RING</v>
          </cell>
          <cell r="U1610" t="str">
            <v>QWEST CORPORATION</v>
          </cell>
          <cell r="V1610" t="e">
            <v>#N/A</v>
          </cell>
          <cell r="W1610" t="e">
            <v>#N/A</v>
          </cell>
          <cell r="X1610" t="e">
            <v>#N/A</v>
          </cell>
          <cell r="Y1610" t="e">
            <v>#N/A</v>
          </cell>
          <cell r="Z1610" t="e">
            <v>#N/A</v>
          </cell>
          <cell r="AA1610" t="e">
            <v>#N/A</v>
          </cell>
          <cell r="AB1610" t="e">
            <v>#N/A</v>
          </cell>
          <cell r="AC1610">
            <v>40.396667000000001</v>
          </cell>
          <cell r="AD1610">
            <v>-91.382225000000005</v>
          </cell>
          <cell r="AE1610" t="e">
            <v>#N/A</v>
          </cell>
          <cell r="AF1610" t="e">
            <v>#N/A</v>
          </cell>
          <cell r="AG1610" t="e">
            <v>#N/A</v>
          </cell>
          <cell r="AH1610" t="e">
            <v>#N/A</v>
          </cell>
          <cell r="AI1610" t="e">
            <v>#N/A</v>
          </cell>
          <cell r="AJ1610" t="e">
            <v>#N/A</v>
          </cell>
          <cell r="AK1610" t="e">
            <v>#N/A</v>
          </cell>
        </row>
        <row r="1611">
          <cell r="A1611" t="str">
            <v>KEMPTXXA</v>
          </cell>
          <cell r="B1611" t="str">
            <v>TX</v>
          </cell>
          <cell r="C1611" t="str">
            <v>TX</v>
          </cell>
          <cell r="D1611" t="str">
            <v>KEMP</v>
          </cell>
          <cell r="E1611" t="str">
            <v>KEMPTXXARS1</v>
          </cell>
          <cell r="F1611">
            <v>552</v>
          </cell>
          <cell r="G1611" t="str">
            <v>903498</v>
          </cell>
          <cell r="H1611">
            <v>3910</v>
          </cell>
          <cell r="I1611">
            <v>8464</v>
          </cell>
          <cell r="J1611">
            <v>3910</v>
          </cell>
          <cell r="K1611" t="str">
            <v>T870</v>
          </cell>
          <cell r="L1611" t="str">
            <v>2084</v>
          </cell>
          <cell r="M1611" t="str">
            <v>UNITED TELEPHONE OF TEXAS INC</v>
          </cell>
          <cell r="N1611" t="str">
            <v>KEMPTX</v>
          </cell>
          <cell r="O1611" t="str">
            <v>KEMP</v>
          </cell>
          <cell r="P1611" t="str">
            <v>KEMP</v>
          </cell>
          <cell r="R1611" t="str">
            <v>EQ</v>
          </cell>
          <cell r="S1611" t="str">
            <v>EAST</v>
          </cell>
          <cell r="T1611" t="str">
            <v>KEVIN MCCARTER</v>
          </cell>
          <cell r="U1611" t="str">
            <v>UNITED TELEPHONE OF TEXAS INC</v>
          </cell>
          <cell r="V1611" t="e">
            <v>#N/A</v>
          </cell>
          <cell r="W1611" t="e">
            <v>#N/A</v>
          </cell>
          <cell r="X1611" t="e">
            <v>#N/A</v>
          </cell>
          <cell r="Y1611" t="e">
            <v>#N/A</v>
          </cell>
          <cell r="Z1611" t="e">
            <v>#N/A</v>
          </cell>
          <cell r="AA1611" t="e">
            <v>#N/A</v>
          </cell>
          <cell r="AB1611" t="e">
            <v>#N/A</v>
          </cell>
          <cell r="AC1611">
            <v>32.443885000000002</v>
          </cell>
          <cell r="AD1611">
            <v>-96.230517000000006</v>
          </cell>
          <cell r="AE1611" t="e">
            <v>#N/A</v>
          </cell>
          <cell r="AF1611" t="e">
            <v>#N/A</v>
          </cell>
          <cell r="AG1611" t="e">
            <v>#N/A</v>
          </cell>
          <cell r="AH1611" t="e">
            <v>#N/A</v>
          </cell>
          <cell r="AI1611" t="e">
            <v>#N/A</v>
          </cell>
          <cell r="AJ1611" t="e">
            <v>#N/A</v>
          </cell>
          <cell r="AK1611" t="e">
            <v>#N/A</v>
          </cell>
        </row>
        <row r="1612">
          <cell r="A1612" t="str">
            <v>KENDWIXA</v>
          </cell>
          <cell r="B1612" t="str">
            <v>WI</v>
          </cell>
          <cell r="C1612" t="str">
            <v>WI</v>
          </cell>
          <cell r="D1612" t="str">
            <v>KENDALL</v>
          </cell>
          <cell r="E1612" t="str">
            <v>KENDWIXARS0</v>
          </cell>
          <cell r="F1612">
            <v>354</v>
          </cell>
          <cell r="G1612" t="str">
            <v>608463</v>
          </cell>
          <cell r="H1612">
            <v>4006</v>
          </cell>
          <cell r="I1612">
            <v>5818</v>
          </cell>
          <cell r="J1612">
            <v>4006</v>
          </cell>
          <cell r="K1612" t="str">
            <v>T162</v>
          </cell>
          <cell r="L1612" t="str">
            <v>0924</v>
          </cell>
          <cell r="M1612" t="str">
            <v>CENTURYTEL MIDWEST-KENDALL LLC</v>
          </cell>
          <cell r="N1612" t="str">
            <v>KENDWI</v>
          </cell>
          <cell r="O1612" t="str">
            <v>KENDALL</v>
          </cell>
          <cell r="P1612" t="str">
            <v>KENDALL</v>
          </cell>
          <cell r="R1612" t="str">
            <v>CT</v>
          </cell>
          <cell r="S1612" t="str">
            <v>MIDWEST</v>
          </cell>
          <cell r="T1612" t="str">
            <v>DUANE RING</v>
          </cell>
          <cell r="U1612" t="str">
            <v>CenturyTel of the Midwest-Kendall, LLC</v>
          </cell>
          <cell r="V1612" t="str">
            <v>TUECA</v>
          </cell>
          <cell r="W1612">
            <v>924</v>
          </cell>
          <cell r="X1612" t="str">
            <v>SOUTHWEST WISCONSIN</v>
          </cell>
          <cell r="Y1612">
            <v>5818</v>
          </cell>
          <cell r="Z1612">
            <v>4005</v>
          </cell>
          <cell r="AA1612">
            <v>0</v>
          </cell>
          <cell r="AB1612">
            <v>1</v>
          </cell>
          <cell r="AC1612">
            <v>43.792044515830682</v>
          </cell>
          <cell r="AD1612">
            <v>-90.363387960626028</v>
          </cell>
          <cell r="AE1612" t="str">
            <v>S RAILROAD</v>
          </cell>
          <cell r="AF1612" t="str">
            <v>KENDALL</v>
          </cell>
          <cell r="AG1612" t="str">
            <v>54638</v>
          </cell>
          <cell r="AH1612">
            <v>0</v>
          </cell>
          <cell r="AI1612" t="str">
            <v>X</v>
          </cell>
          <cell r="AJ1612" t="str">
            <v>-</v>
          </cell>
          <cell r="AK1612" t="str">
            <v>X</v>
          </cell>
        </row>
        <row r="1613">
          <cell r="A1613" t="str">
            <v>KENNWIXA</v>
          </cell>
          <cell r="B1613" t="str">
            <v>WI</v>
          </cell>
          <cell r="C1613" t="str">
            <v>WI</v>
          </cell>
          <cell r="D1613" t="str">
            <v>KENNAN</v>
          </cell>
          <cell r="E1613" t="str">
            <v>KENNWIXARS0</v>
          </cell>
          <cell r="F1613">
            <v>352</v>
          </cell>
          <cell r="G1613" t="str">
            <v>715474</v>
          </cell>
          <cell r="H1613">
            <v>4204</v>
          </cell>
          <cell r="I1613">
            <v>5496</v>
          </cell>
          <cell r="J1613">
            <v>4204</v>
          </cell>
          <cell r="K1613" t="str">
            <v>T111</v>
          </cell>
          <cell r="L1613" t="str">
            <v>0956</v>
          </cell>
          <cell r="M1613" t="str">
            <v>CENTURYTEL NW WISCONSIN LLC</v>
          </cell>
          <cell r="N1613" t="str">
            <v>KENNWI</v>
          </cell>
          <cell r="O1613" t="str">
            <v>KENNAN</v>
          </cell>
          <cell r="P1613" t="str">
            <v>KENNAN</v>
          </cell>
          <cell r="R1613" t="str">
            <v>CT</v>
          </cell>
          <cell r="S1613" t="str">
            <v>MIDWEST</v>
          </cell>
          <cell r="T1613" t="str">
            <v>DUANE RING</v>
          </cell>
          <cell r="U1613" t="str">
            <v>CenturyTel of Northern Wisconsin, LLC</v>
          </cell>
          <cell r="V1613" t="str">
            <v>CenturyTel FCC # 7</v>
          </cell>
          <cell r="W1613">
            <v>956</v>
          </cell>
          <cell r="X1613" t="str">
            <v>NORTHWEST WISCONSIN</v>
          </cell>
          <cell r="Y1613">
            <v>5496</v>
          </cell>
          <cell r="Z1613">
            <v>4204</v>
          </cell>
          <cell r="AA1613">
            <v>0</v>
          </cell>
          <cell r="AB1613">
            <v>0</v>
          </cell>
          <cell r="AC1613">
            <v>45.531719696224719</v>
          </cell>
          <cell r="AD1613">
            <v>-90.5848571108192</v>
          </cell>
          <cell r="AE1613" t="str">
            <v>10260 LAWRENCE</v>
          </cell>
          <cell r="AF1613" t="str">
            <v>KENNAN</v>
          </cell>
          <cell r="AG1613" t="str">
            <v>54537</v>
          </cell>
          <cell r="AH1613">
            <v>0</v>
          </cell>
          <cell r="AI1613" t="str">
            <v>X</v>
          </cell>
          <cell r="AJ1613" t="str">
            <v>-</v>
          </cell>
          <cell r="AK1613" t="str">
            <v>X</v>
          </cell>
        </row>
        <row r="1614">
          <cell r="A1614" t="str">
            <v>KENTWA01</v>
          </cell>
          <cell r="B1614" t="str">
            <v>WA</v>
          </cell>
          <cell r="C1614" t="str">
            <v>WA</v>
          </cell>
          <cell r="D1614" t="str">
            <v>KENT ULRICH</v>
          </cell>
          <cell r="E1614" t="str">
            <v>KENTWA01DS0</v>
          </cell>
          <cell r="F1614">
            <v>674</v>
          </cell>
          <cell r="G1614" t="str">
            <v>253372</v>
          </cell>
          <cell r="H1614">
            <v>8879</v>
          </cell>
          <cell r="I1614">
            <v>6383</v>
          </cell>
          <cell r="J1614">
            <v>8879</v>
          </cell>
          <cell r="K1614" t="str">
            <v>T600</v>
          </cell>
          <cell r="L1614" t="str">
            <v>9638</v>
          </cell>
          <cell r="M1614" t="str">
            <v>QWEST CORPORATION</v>
          </cell>
          <cell r="N1614" t="str">
            <v>KENTWA01</v>
          </cell>
          <cell r="O1614" t="str">
            <v>KENT</v>
          </cell>
          <cell r="P1614" t="str">
            <v>KENT</v>
          </cell>
          <cell r="R1614" t="str">
            <v>Q</v>
          </cell>
          <cell r="S1614" t="str">
            <v>WEST</v>
          </cell>
          <cell r="T1614" t="str">
            <v>BRIAN STADING</v>
          </cell>
          <cell r="U1614" t="str">
            <v>QWEST CORPORATION</v>
          </cell>
          <cell r="V1614" t="e">
            <v>#N/A</v>
          </cell>
          <cell r="W1614" t="e">
            <v>#N/A</v>
          </cell>
          <cell r="X1614" t="e">
            <v>#N/A</v>
          </cell>
          <cell r="Y1614" t="e">
            <v>#N/A</v>
          </cell>
          <cell r="Z1614" t="e">
            <v>#N/A</v>
          </cell>
          <cell r="AA1614" t="e">
            <v>#N/A</v>
          </cell>
          <cell r="AB1614" t="e">
            <v>#N/A</v>
          </cell>
          <cell r="AC1614">
            <v>47.381390000000003</v>
          </cell>
          <cell r="AD1614">
            <v>-122.229721</v>
          </cell>
          <cell r="AE1614" t="e">
            <v>#N/A</v>
          </cell>
          <cell r="AF1614" t="e">
            <v>#N/A</v>
          </cell>
          <cell r="AG1614" t="e">
            <v>#N/A</v>
          </cell>
          <cell r="AH1614" t="e">
            <v>#N/A</v>
          </cell>
          <cell r="AI1614" t="e">
            <v>#N/A</v>
          </cell>
          <cell r="AJ1614" t="e">
            <v>#N/A</v>
          </cell>
          <cell r="AK1614" t="e">
            <v>#N/A</v>
          </cell>
        </row>
        <row r="1615">
          <cell r="A1615" t="str">
            <v>KENTWAME</v>
          </cell>
          <cell r="B1615" t="str">
            <v>WA</v>
          </cell>
          <cell r="C1615" t="str">
            <v>WA</v>
          </cell>
          <cell r="D1615" t="str">
            <v>KENT MERIDIAN</v>
          </cell>
          <cell r="E1615" t="str">
            <v>KENTWAMEDS0</v>
          </cell>
          <cell r="F1615">
            <v>674</v>
          </cell>
          <cell r="G1615" t="str">
            <v>253372</v>
          </cell>
          <cell r="H1615">
            <v>8865</v>
          </cell>
          <cell r="I1615">
            <v>6386</v>
          </cell>
          <cell r="J1615">
            <v>8865</v>
          </cell>
          <cell r="K1615" t="str">
            <v>T600</v>
          </cell>
          <cell r="L1615" t="str">
            <v>9638</v>
          </cell>
          <cell r="M1615" t="str">
            <v>QWEST CORPORATION</v>
          </cell>
          <cell r="N1615" t="str">
            <v>KENTWAME</v>
          </cell>
          <cell r="O1615" t="str">
            <v>KENT</v>
          </cell>
          <cell r="P1615" t="str">
            <v>KENT</v>
          </cell>
          <cell r="R1615" t="str">
            <v>Q</v>
          </cell>
          <cell r="S1615" t="str">
            <v>WEST</v>
          </cell>
          <cell r="T1615" t="str">
            <v>BRIAN STADING</v>
          </cell>
          <cell r="U1615" t="str">
            <v>QWEST CORPORATION</v>
          </cell>
          <cell r="V1615" t="e">
            <v>#N/A</v>
          </cell>
          <cell r="W1615" t="e">
            <v>#N/A</v>
          </cell>
          <cell r="X1615" t="e">
            <v>#N/A</v>
          </cell>
          <cell r="Y1615" t="e">
            <v>#N/A</v>
          </cell>
          <cell r="Z1615" t="e">
            <v>#N/A</v>
          </cell>
          <cell r="AA1615" t="e">
            <v>#N/A</v>
          </cell>
          <cell r="AB1615" t="e">
            <v>#N/A</v>
          </cell>
          <cell r="AC1615">
            <v>47.368889000000003</v>
          </cell>
          <cell r="AD1615">
            <v>-122.14722399999999</v>
          </cell>
          <cell r="AE1615" t="e">
            <v>#N/A</v>
          </cell>
          <cell r="AF1615" t="e">
            <v>#N/A</v>
          </cell>
          <cell r="AG1615" t="e">
            <v>#N/A</v>
          </cell>
          <cell r="AH1615" t="e">
            <v>#N/A</v>
          </cell>
          <cell r="AI1615" t="e">
            <v>#N/A</v>
          </cell>
          <cell r="AJ1615" t="e">
            <v>#N/A</v>
          </cell>
          <cell r="AK1615" t="e">
            <v>#N/A</v>
          </cell>
        </row>
        <row r="1616">
          <cell r="A1616" t="str">
            <v>KENTWAOB</v>
          </cell>
          <cell r="B1616" t="str">
            <v>WA</v>
          </cell>
          <cell r="C1616" t="str">
            <v>WA</v>
          </cell>
          <cell r="D1616" t="str">
            <v>KENT O BRIEN</v>
          </cell>
          <cell r="E1616" t="str">
            <v>KENTWAOBDS0</v>
          </cell>
          <cell r="F1616">
            <v>674</v>
          </cell>
          <cell r="G1616" t="str">
            <v>206394</v>
          </cell>
          <cell r="H1616">
            <v>8881</v>
          </cell>
          <cell r="I1616">
            <v>6376</v>
          </cell>
          <cell r="J1616">
            <v>8881</v>
          </cell>
          <cell r="K1616" t="str">
            <v>T600</v>
          </cell>
          <cell r="L1616" t="str">
            <v>9638</v>
          </cell>
          <cell r="M1616" t="str">
            <v>QWEST CORPORATION</v>
          </cell>
          <cell r="N1616" t="str">
            <v>KENTWAOB</v>
          </cell>
          <cell r="O1616" t="str">
            <v>KENT</v>
          </cell>
          <cell r="P1616" t="str">
            <v>KENT</v>
          </cell>
          <cell r="R1616" t="str">
            <v>Q</v>
          </cell>
          <cell r="S1616" t="str">
            <v>WEST</v>
          </cell>
          <cell r="T1616" t="str">
            <v>BRIAN STADING</v>
          </cell>
          <cell r="U1616" t="str">
            <v>QWEST CORPORATION</v>
          </cell>
          <cell r="V1616" t="e">
            <v>#N/A</v>
          </cell>
          <cell r="W1616" t="e">
            <v>#N/A</v>
          </cell>
          <cell r="X1616" t="e">
            <v>#N/A</v>
          </cell>
          <cell r="Y1616" t="e">
            <v>#N/A</v>
          </cell>
          <cell r="Z1616" t="e">
            <v>#N/A</v>
          </cell>
          <cell r="AA1616" t="e">
            <v>#N/A</v>
          </cell>
          <cell r="AB1616" t="e">
            <v>#N/A</v>
          </cell>
          <cell r="AC1616">
            <v>47.422500999999997</v>
          </cell>
          <cell r="AD1616">
            <v>-122.24833700000001</v>
          </cell>
          <cell r="AE1616" t="e">
            <v>#N/A</v>
          </cell>
          <cell r="AF1616" t="e">
            <v>#N/A</v>
          </cell>
          <cell r="AG1616" t="e">
            <v>#N/A</v>
          </cell>
          <cell r="AH1616" t="e">
            <v>#N/A</v>
          </cell>
          <cell r="AI1616" t="e">
            <v>#N/A</v>
          </cell>
          <cell r="AJ1616" t="e">
            <v>#N/A</v>
          </cell>
          <cell r="AK1616" t="e">
            <v>#N/A</v>
          </cell>
        </row>
        <row r="1617">
          <cell r="A1617" t="str">
            <v>KEWTMNKE</v>
          </cell>
          <cell r="B1617" t="str">
            <v>MN</v>
          </cell>
          <cell r="C1617" t="str">
            <v>MN</v>
          </cell>
          <cell r="D1617" t="str">
            <v>KEEWATIN</v>
          </cell>
          <cell r="E1617" t="str">
            <v>KEWTMNKERS7</v>
          </cell>
          <cell r="F1617">
            <v>624</v>
          </cell>
          <cell r="G1617" t="str">
            <v>218778</v>
          </cell>
          <cell r="H1617">
            <v>4718</v>
          </cell>
          <cell r="I1617">
            <v>5292</v>
          </cell>
          <cell r="J1617">
            <v>4718</v>
          </cell>
          <cell r="K1617" t="str">
            <v>T600</v>
          </cell>
          <cell r="L1617" t="str">
            <v>9631</v>
          </cell>
          <cell r="M1617" t="str">
            <v>QWEST CORPORATION</v>
          </cell>
          <cell r="N1617" t="str">
            <v>KEWTMNKE</v>
          </cell>
          <cell r="O1617" t="str">
            <v>KEWTMNKE</v>
          </cell>
          <cell r="P1617" t="str">
            <v>KEEWATIN</v>
          </cell>
          <cell r="R1617" t="str">
            <v>Q</v>
          </cell>
          <cell r="S1617" t="str">
            <v>MIDWEST</v>
          </cell>
          <cell r="T1617" t="str">
            <v>DUANE RING</v>
          </cell>
          <cell r="U1617" t="str">
            <v>QWEST CORPORATION</v>
          </cell>
          <cell r="V1617" t="e">
            <v>#N/A</v>
          </cell>
          <cell r="W1617" t="e">
            <v>#N/A</v>
          </cell>
          <cell r="X1617" t="e">
            <v>#N/A</v>
          </cell>
          <cell r="Y1617" t="e">
            <v>#N/A</v>
          </cell>
          <cell r="Z1617" t="e">
            <v>#N/A</v>
          </cell>
          <cell r="AA1617" t="e">
            <v>#N/A</v>
          </cell>
          <cell r="AB1617" t="e">
            <v>#N/A</v>
          </cell>
          <cell r="AC1617">
            <v>47.398887999999999</v>
          </cell>
          <cell r="AD1617">
            <v>-93.076385000000002</v>
          </cell>
          <cell r="AE1617" t="e">
            <v>#N/A</v>
          </cell>
          <cell r="AF1617" t="e">
            <v>#N/A</v>
          </cell>
          <cell r="AG1617" t="e">
            <v>#N/A</v>
          </cell>
          <cell r="AH1617" t="e">
            <v>#N/A</v>
          </cell>
          <cell r="AI1617" t="e">
            <v>#N/A</v>
          </cell>
          <cell r="AJ1617" t="e">
            <v>#N/A</v>
          </cell>
          <cell r="AK1617" t="e">
            <v>#N/A</v>
          </cell>
        </row>
        <row r="1618">
          <cell r="A1618" t="str">
            <v>KFMNTXXA</v>
          </cell>
          <cell r="B1618" t="str">
            <v>TX</v>
          </cell>
          <cell r="C1618" t="str">
            <v>TX</v>
          </cell>
          <cell r="D1618" t="str">
            <v>KAUFMAN</v>
          </cell>
          <cell r="E1618" t="str">
            <v>KFMNTXXARS1</v>
          </cell>
          <cell r="F1618">
            <v>552</v>
          </cell>
          <cell r="G1618" t="str">
            <v>972932</v>
          </cell>
          <cell r="H1618">
            <v>3936</v>
          </cell>
          <cell r="I1618">
            <v>8441</v>
          </cell>
          <cell r="J1618">
            <v>3936</v>
          </cell>
          <cell r="K1618" t="str">
            <v>T870</v>
          </cell>
          <cell r="L1618" t="str">
            <v>2084</v>
          </cell>
          <cell r="M1618" t="str">
            <v>UNITED TELEPHONE OF TEXAS INC</v>
          </cell>
          <cell r="N1618" t="str">
            <v>KFMNTX</v>
          </cell>
          <cell r="O1618" t="str">
            <v>KAUFMAN</v>
          </cell>
          <cell r="P1618" t="str">
            <v>KAUFMAN</v>
          </cell>
          <cell r="R1618" t="str">
            <v>EQ</v>
          </cell>
          <cell r="S1618" t="str">
            <v>EAST</v>
          </cell>
          <cell r="T1618" t="str">
            <v>KEVIN MCCARTER</v>
          </cell>
          <cell r="U1618" t="str">
            <v>UNITED TELEPHONE OF TEXAS INC</v>
          </cell>
          <cell r="V1618" t="e">
            <v>#N/A</v>
          </cell>
          <cell r="W1618" t="e">
            <v>#N/A</v>
          </cell>
          <cell r="X1618" t="e">
            <v>#N/A</v>
          </cell>
          <cell r="Y1618" t="e">
            <v>#N/A</v>
          </cell>
          <cell r="Z1618" t="e">
            <v>#N/A</v>
          </cell>
          <cell r="AA1618" t="e">
            <v>#N/A</v>
          </cell>
          <cell r="AB1618" t="e">
            <v>#N/A</v>
          </cell>
          <cell r="AC1618">
            <v>32.590929000000003</v>
          </cell>
          <cell r="AD1618">
            <v>-96.308755000000005</v>
          </cell>
          <cell r="AE1618" t="e">
            <v>#N/A</v>
          </cell>
          <cell r="AF1618" t="e">
            <v>#N/A</v>
          </cell>
          <cell r="AG1618" t="e">
            <v>#N/A</v>
          </cell>
          <cell r="AH1618" t="e">
            <v>#N/A</v>
          </cell>
          <cell r="AI1618" t="e">
            <v>#N/A</v>
          </cell>
          <cell r="AJ1618" t="e">
            <v>#N/A</v>
          </cell>
          <cell r="AK1618" t="e">
            <v>#N/A</v>
          </cell>
        </row>
        <row r="1619">
          <cell r="A1619" t="str">
            <v>KGCYMOXA</v>
          </cell>
          <cell r="B1619" t="str">
            <v>MO</v>
          </cell>
          <cell r="C1619" t="str">
            <v>MO</v>
          </cell>
          <cell r="D1619" t="str">
            <v>KING CITY</v>
          </cell>
          <cell r="E1619" t="str">
            <v>KGCYMOXARS0</v>
          </cell>
          <cell r="F1619">
            <v>524</v>
          </cell>
          <cell r="G1619" t="str">
            <v>660535</v>
          </cell>
          <cell r="H1619">
            <v>4275</v>
          </cell>
          <cell r="I1619">
            <v>6835</v>
          </cell>
          <cell r="J1619">
            <v>4275</v>
          </cell>
          <cell r="K1619" t="str">
            <v>T867</v>
          </cell>
          <cell r="L1619" t="str">
            <v>1811</v>
          </cell>
          <cell r="M1619" t="str">
            <v>EMBARQ MISSOURI, INC. - MO</v>
          </cell>
          <cell r="N1619" t="str">
            <v>KGCYMO</v>
          </cell>
          <cell r="O1619" t="str">
            <v>KING CITY</v>
          </cell>
          <cell r="P1619" t="str">
            <v>KING CITY</v>
          </cell>
          <cell r="R1619" t="str">
            <v>EQ</v>
          </cell>
          <cell r="S1619" t="str">
            <v>MIDWEST</v>
          </cell>
          <cell r="T1619" t="str">
            <v>DUANE RING</v>
          </cell>
          <cell r="U1619" t="str">
            <v>EMBARQ MISSOURI, INC. - MO</v>
          </cell>
          <cell r="V1619" t="e">
            <v>#N/A</v>
          </cell>
          <cell r="W1619" t="e">
            <v>#N/A</v>
          </cell>
          <cell r="X1619" t="e">
            <v>#N/A</v>
          </cell>
          <cell r="Y1619" t="e">
            <v>#N/A</v>
          </cell>
          <cell r="Z1619" t="e">
            <v>#N/A</v>
          </cell>
          <cell r="AA1619" t="e">
            <v>#N/A</v>
          </cell>
          <cell r="AB1619" t="e">
            <v>#N/A</v>
          </cell>
          <cell r="AC1619">
            <v>40.050595000000001</v>
          </cell>
          <cell r="AD1619">
            <v>-94.522513000000004</v>
          </cell>
          <cell r="AE1619" t="e">
            <v>#N/A</v>
          </cell>
          <cell r="AF1619" t="e">
            <v>#N/A</v>
          </cell>
          <cell r="AG1619" t="e">
            <v>#N/A</v>
          </cell>
          <cell r="AH1619" t="e">
            <v>#N/A</v>
          </cell>
          <cell r="AI1619" t="e">
            <v>#N/A</v>
          </cell>
          <cell r="AJ1619" t="e">
            <v>#N/A</v>
          </cell>
          <cell r="AK1619" t="e">
            <v>#N/A</v>
          </cell>
        </row>
        <row r="1620">
          <cell r="A1620" t="str">
            <v>KGLKFLXA</v>
          </cell>
          <cell r="B1620" t="str">
            <v>FL</v>
          </cell>
          <cell r="C1620" t="str">
            <v>FL</v>
          </cell>
          <cell r="D1620" t="str">
            <v>KINGSLEY LAKE</v>
          </cell>
          <cell r="E1620" t="str">
            <v>KGLKFLXARS0</v>
          </cell>
          <cell r="F1620">
            <v>452</v>
          </cell>
          <cell r="G1620" t="str">
            <v>904533</v>
          </cell>
          <cell r="H1620">
            <v>1293</v>
          </cell>
          <cell r="I1620">
            <v>7747</v>
          </cell>
          <cell r="J1620">
            <v>1293</v>
          </cell>
          <cell r="K1620" t="str">
            <v>T884</v>
          </cell>
          <cell r="L1620" t="str">
            <v>0340</v>
          </cell>
          <cell r="M1620" t="str">
            <v>EMBARQ FLORIDA INC. (CENTRAL)</v>
          </cell>
          <cell r="N1620" t="str">
            <v>KGLKFL</v>
          </cell>
          <cell r="O1620" t="str">
            <v>KINGSLEY LAKE</v>
          </cell>
          <cell r="P1620" t="str">
            <v>KINGSLEYLK</v>
          </cell>
          <cell r="R1620" t="str">
            <v>EQ</v>
          </cell>
          <cell r="S1620" t="str">
            <v>EAST</v>
          </cell>
          <cell r="T1620" t="str">
            <v>KEVIN MCCARTER</v>
          </cell>
          <cell r="U1620" t="str">
            <v>EMBARQ FLORIDA INC. (CENTRAL)</v>
          </cell>
          <cell r="V1620" t="e">
            <v>#N/A</v>
          </cell>
          <cell r="W1620" t="e">
            <v>#N/A</v>
          </cell>
          <cell r="X1620" t="e">
            <v>#N/A</v>
          </cell>
          <cell r="Y1620" t="e">
            <v>#N/A</v>
          </cell>
          <cell r="Z1620" t="e">
            <v>#N/A</v>
          </cell>
          <cell r="AA1620" t="e">
            <v>#N/A</v>
          </cell>
          <cell r="AB1620" t="e">
            <v>#N/A</v>
          </cell>
          <cell r="AC1620">
            <v>29.977440999999999</v>
          </cell>
          <cell r="AD1620">
            <v>-82.011717000000004</v>
          </cell>
          <cell r="AE1620" t="e">
            <v>#N/A</v>
          </cell>
          <cell r="AF1620" t="e">
            <v>#N/A</v>
          </cell>
          <cell r="AG1620" t="e">
            <v>#N/A</v>
          </cell>
          <cell r="AH1620" t="e">
            <v>#N/A</v>
          </cell>
          <cell r="AI1620" t="e">
            <v>#N/A</v>
          </cell>
          <cell r="AJ1620" t="e">
            <v>#N/A</v>
          </cell>
          <cell r="AK1620" t="e">
            <v>#N/A</v>
          </cell>
        </row>
        <row r="1621">
          <cell r="A1621" t="str">
            <v>KGPTTNXA</v>
          </cell>
          <cell r="B1621" t="str">
            <v>TN</v>
          </cell>
          <cell r="C1621" t="str">
            <v>TN/VA</v>
          </cell>
          <cell r="D1621" t="str">
            <v>KINGSPORT</v>
          </cell>
          <cell r="E1621" t="str">
            <v>KGPTTNXADS0</v>
          </cell>
          <cell r="F1621">
            <v>956</v>
          </cell>
          <cell r="G1621" t="str">
            <v>276225</v>
          </cell>
          <cell r="H1621">
            <v>2107</v>
          </cell>
          <cell r="I1621">
            <v>6571</v>
          </cell>
          <cell r="J1621">
            <v>2107</v>
          </cell>
          <cell r="K1621" t="str">
            <v>T864</v>
          </cell>
          <cell r="L1621" t="str">
            <v>4510</v>
          </cell>
          <cell r="M1621" t="str">
            <v>UNITED TELEPHONE-SOUTHEAST-TN</v>
          </cell>
          <cell r="N1621" t="str">
            <v>KGPTTN</v>
          </cell>
          <cell r="O1621" t="str">
            <v>KINGSPORT</v>
          </cell>
          <cell r="P1621" t="str">
            <v>MIDWAY SUL</v>
          </cell>
          <cell r="Q1621" t="str">
            <v>X</v>
          </cell>
          <cell r="R1621" t="str">
            <v>EQ</v>
          </cell>
          <cell r="S1621" t="str">
            <v>EAST</v>
          </cell>
          <cell r="T1621" t="str">
            <v>KEVIN MCCARTER</v>
          </cell>
          <cell r="U1621" t="str">
            <v>UNITED TELEPHONE-SOUTHEAST-TN</v>
          </cell>
          <cell r="V1621" t="e">
            <v>#N/A</v>
          </cell>
          <cell r="W1621" t="e">
            <v>#N/A</v>
          </cell>
          <cell r="X1621" t="e">
            <v>#N/A</v>
          </cell>
          <cell r="Y1621" t="e">
            <v>#N/A</v>
          </cell>
          <cell r="Z1621" t="e">
            <v>#N/A</v>
          </cell>
          <cell r="AA1621" t="e">
            <v>#N/A</v>
          </cell>
          <cell r="AB1621" t="e">
            <v>#N/A</v>
          </cell>
          <cell r="AC1621">
            <v>36.544896999999999</v>
          </cell>
          <cell r="AD1621">
            <v>-82.561254000000005</v>
          </cell>
          <cell r="AE1621" t="e">
            <v>#N/A</v>
          </cell>
          <cell r="AF1621" t="e">
            <v>#N/A</v>
          </cell>
          <cell r="AG1621" t="e">
            <v>#N/A</v>
          </cell>
          <cell r="AH1621" t="e">
            <v>#N/A</v>
          </cell>
          <cell r="AI1621" t="e">
            <v>#N/A</v>
          </cell>
          <cell r="AJ1621" t="e">
            <v>#N/A</v>
          </cell>
          <cell r="AK1621" t="e">
            <v>#N/A</v>
          </cell>
        </row>
        <row r="1622">
          <cell r="A1622" t="str">
            <v>KGPTTNXC</v>
          </cell>
          <cell r="B1622" t="str">
            <v>TN</v>
          </cell>
          <cell r="C1622" t="str">
            <v>TN</v>
          </cell>
          <cell r="D1622" t="str">
            <v>KINGSPORT EAST</v>
          </cell>
          <cell r="E1622" t="str">
            <v>KGPTTNXCRS0</v>
          </cell>
          <cell r="F1622">
            <v>956</v>
          </cell>
          <cell r="G1622" t="str">
            <v>423288</v>
          </cell>
          <cell r="H1622">
            <v>2100</v>
          </cell>
          <cell r="I1622">
            <v>6560</v>
          </cell>
          <cell r="J1622">
            <v>2100</v>
          </cell>
          <cell r="K1622" t="str">
            <v>T864</v>
          </cell>
          <cell r="L1622" t="str">
            <v>4510</v>
          </cell>
          <cell r="M1622" t="str">
            <v>UNITED TELEPHONE-SOUTHEAST-TN</v>
          </cell>
          <cell r="N1622" t="str">
            <v>KESTTN</v>
          </cell>
          <cell r="O1622" t="str">
            <v>KINGSPORT</v>
          </cell>
          <cell r="P1622" t="str">
            <v>MIDWAY SUL</v>
          </cell>
          <cell r="R1622" t="str">
            <v>EQ</v>
          </cell>
          <cell r="S1622" t="str">
            <v>EAST</v>
          </cell>
          <cell r="T1622" t="str">
            <v>KEVIN MCCARTER</v>
          </cell>
          <cell r="U1622" t="str">
            <v>UNITED TELEPHONE-SOUTHEAST-TN</v>
          </cell>
          <cell r="V1622" t="e">
            <v>#N/A</v>
          </cell>
          <cell r="W1622" t="e">
            <v>#N/A</v>
          </cell>
          <cell r="X1622" t="e">
            <v>#N/A</v>
          </cell>
          <cell r="Y1622" t="e">
            <v>#N/A</v>
          </cell>
          <cell r="Z1622" t="e">
            <v>#N/A</v>
          </cell>
          <cell r="AA1622" t="e">
            <v>#N/A</v>
          </cell>
          <cell r="AB1622" t="e">
            <v>#N/A</v>
          </cell>
          <cell r="AC1622">
            <v>36.566983999999998</v>
          </cell>
          <cell r="AD1622">
            <v>-82.492110999999994</v>
          </cell>
          <cell r="AE1622" t="e">
            <v>#N/A</v>
          </cell>
          <cell r="AF1622" t="e">
            <v>#N/A</v>
          </cell>
          <cell r="AG1622" t="e">
            <v>#N/A</v>
          </cell>
          <cell r="AH1622" t="e">
            <v>#N/A</v>
          </cell>
          <cell r="AI1622" t="e">
            <v>#N/A</v>
          </cell>
          <cell r="AJ1622" t="e">
            <v>#N/A</v>
          </cell>
          <cell r="AK1622" t="e">
            <v>#N/A</v>
          </cell>
        </row>
        <row r="1623">
          <cell r="A1623" t="str">
            <v>KGSLMIXI</v>
          </cell>
          <cell r="B1623" t="str">
            <v>MI</v>
          </cell>
          <cell r="C1623" t="str">
            <v>MI</v>
          </cell>
          <cell r="D1623" t="str">
            <v>KINGSLEY</v>
          </cell>
          <cell r="E1623" t="str">
            <v>KGSLMIXIDS0</v>
          </cell>
          <cell r="F1623">
            <v>348</v>
          </cell>
          <cell r="G1623" t="str">
            <v>231263</v>
          </cell>
          <cell r="H1623">
            <v>3418</v>
          </cell>
          <cell r="I1623">
            <v>5313</v>
          </cell>
          <cell r="J1623">
            <v>3418</v>
          </cell>
          <cell r="K1623" t="str">
            <v>T127</v>
          </cell>
          <cell r="L1623" t="str">
            <v>0705</v>
          </cell>
          <cell r="M1623" t="str">
            <v>CENTURY TEL CO NORTHERN MICHIGAN</v>
          </cell>
          <cell r="N1623" t="str">
            <v>KGSLMI</v>
          </cell>
          <cell r="O1623" t="str">
            <v>KINGSLEY</v>
          </cell>
          <cell r="P1623" t="str">
            <v>KINGSLEY</v>
          </cell>
          <cell r="R1623" t="str">
            <v>CT</v>
          </cell>
          <cell r="S1623" t="str">
            <v>MIDWEST</v>
          </cell>
          <cell r="T1623" t="str">
            <v>DUANE RING</v>
          </cell>
          <cell r="U1623" t="str">
            <v>CenturyTel of Northern Michigan, Inc.</v>
          </cell>
          <cell r="V1623" t="str">
            <v>CenturyTel FCC # 7</v>
          </cell>
          <cell r="W1623">
            <v>705</v>
          </cell>
          <cell r="X1623" t="str">
            <v>GRAND RAPIDS MI</v>
          </cell>
          <cell r="Y1623">
            <v>5313</v>
          </cell>
          <cell r="Z1623">
            <v>3418</v>
          </cell>
          <cell r="AA1623">
            <v>0</v>
          </cell>
          <cell r="AB1623">
            <v>0</v>
          </cell>
          <cell r="AC1623">
            <v>44.585782323205315</v>
          </cell>
          <cell r="AD1623">
            <v>-85.537738593881372</v>
          </cell>
          <cell r="AE1623" t="str">
            <v>110 W MAIN ST</v>
          </cell>
          <cell r="AF1623" t="str">
            <v>KINGSLEY</v>
          </cell>
          <cell r="AG1623" t="str">
            <v>49649</v>
          </cell>
          <cell r="AH1623">
            <v>0</v>
          </cell>
          <cell r="AI1623" t="str">
            <v>X</v>
          </cell>
          <cell r="AJ1623" t="str">
            <v>-</v>
          </cell>
          <cell r="AK1623" t="str">
            <v>-</v>
          </cell>
        </row>
        <row r="1624">
          <cell r="A1624" t="str">
            <v>KGTNMOXA</v>
          </cell>
          <cell r="B1624" t="str">
            <v>MO</v>
          </cell>
          <cell r="C1624" t="str">
            <v>MO</v>
          </cell>
          <cell r="D1624" t="str">
            <v>KINGSTON</v>
          </cell>
          <cell r="E1624" t="str">
            <v>KGTNMOXARS1</v>
          </cell>
          <cell r="F1624">
            <v>524</v>
          </cell>
          <cell r="G1624" t="str">
            <v>816586</v>
          </cell>
          <cell r="H1624">
            <v>4165</v>
          </cell>
          <cell r="I1624">
            <v>6883</v>
          </cell>
          <cell r="J1624">
            <v>4165</v>
          </cell>
          <cell r="K1624" t="str">
            <v>T095</v>
          </cell>
          <cell r="L1624" t="str">
            <v>1151</v>
          </cell>
          <cell r="M1624" t="str">
            <v>SPECTRA COMMUNICATIONS GROUP LLC</v>
          </cell>
          <cell r="N1624" t="str">
            <v>KGTNMO</v>
          </cell>
          <cell r="O1624" t="str">
            <v>KINGSTON</v>
          </cell>
          <cell r="P1624" t="str">
            <v>KINGSTON</v>
          </cell>
          <cell r="R1624" t="str">
            <v>CT</v>
          </cell>
          <cell r="S1624" t="str">
            <v>MIDWEST</v>
          </cell>
          <cell r="T1624" t="str">
            <v>DUANE RING</v>
          </cell>
          <cell r="U1624" t="str">
            <v>Spectra Communications Group, LLC</v>
          </cell>
          <cell r="V1624" t="str">
            <v>CenturyTel FCC #1</v>
          </cell>
          <cell r="W1624">
            <v>1151</v>
          </cell>
          <cell r="X1624" t="str">
            <v>KANSAS CITY MISSOURI</v>
          </cell>
          <cell r="Y1624">
            <v>6883</v>
          </cell>
          <cell r="Z1624">
            <v>4165</v>
          </cell>
          <cell r="AA1624">
            <v>0</v>
          </cell>
          <cell r="AB1624">
            <v>0</v>
          </cell>
          <cell r="AC1624">
            <v>39.642519022730511</v>
          </cell>
          <cell r="AD1624">
            <v>-94.034162381486112</v>
          </cell>
          <cell r="AE1624" t="str">
            <v>60 S WASHINGTON ST</v>
          </cell>
          <cell r="AF1624" t="str">
            <v>KINGSTON</v>
          </cell>
          <cell r="AG1624" t="str">
            <v>64650</v>
          </cell>
          <cell r="AH1624">
            <v>0</v>
          </cell>
          <cell r="AI1624" t="str">
            <v>X</v>
          </cell>
          <cell r="AJ1624" t="str">
            <v>-</v>
          </cell>
          <cell r="AK1624" t="str">
            <v>X</v>
          </cell>
        </row>
        <row r="1625">
          <cell r="A1625" t="str">
            <v>KGTNWAXA</v>
          </cell>
          <cell r="B1625" t="str">
            <v>WA</v>
          </cell>
          <cell r="C1625" t="str">
            <v>WA</v>
          </cell>
          <cell r="D1625" t="str">
            <v>KINGSTON</v>
          </cell>
          <cell r="E1625" t="str">
            <v>KGTNWAXADS0</v>
          </cell>
          <cell r="F1625">
            <v>674</v>
          </cell>
          <cell r="G1625" t="str">
            <v>360297</v>
          </cell>
          <cell r="H1625">
            <v>8922</v>
          </cell>
          <cell r="I1625">
            <v>6296</v>
          </cell>
          <cell r="J1625">
            <v>8922</v>
          </cell>
          <cell r="K1625" t="str">
            <v>T141</v>
          </cell>
          <cell r="L1625" t="str">
            <v>2408</v>
          </cell>
          <cell r="M1625" t="str">
            <v>CENTURYTEL OF WASHINGTON</v>
          </cell>
          <cell r="N1625" t="str">
            <v>KGTNWA</v>
          </cell>
          <cell r="O1625" t="str">
            <v>KINGSTON</v>
          </cell>
          <cell r="P1625" t="str">
            <v>KINGSTON</v>
          </cell>
          <cell r="R1625" t="str">
            <v>CT</v>
          </cell>
          <cell r="S1625" t="str">
            <v>WEST</v>
          </cell>
          <cell r="T1625" t="str">
            <v>BRIAN STADING</v>
          </cell>
          <cell r="U1625" t="str">
            <v>CenturyTel of Washington, Inc.</v>
          </cell>
          <cell r="V1625" t="str">
            <v>TUECA</v>
          </cell>
          <cell r="W1625">
            <v>2408</v>
          </cell>
          <cell r="X1625" t="str">
            <v>SEATTLE WASHINGTON</v>
          </cell>
          <cell r="Y1625">
            <v>6296</v>
          </cell>
          <cell r="Z1625">
            <v>8922</v>
          </cell>
          <cell r="AA1625">
            <v>0</v>
          </cell>
          <cell r="AB1625">
            <v>0</v>
          </cell>
          <cell r="AC1625">
            <v>47.800166282254793</v>
          </cell>
          <cell r="AD1625">
            <v>-122.49077926527812</v>
          </cell>
          <cell r="AE1625" t="str">
            <v>11221 NE E 1ST ST</v>
          </cell>
          <cell r="AF1625" t="str">
            <v>KINGSTON</v>
          </cell>
          <cell r="AG1625" t="str">
            <v>98346</v>
          </cell>
          <cell r="AH1625">
            <v>0</v>
          </cell>
          <cell r="AI1625" t="str">
            <v>X</v>
          </cell>
          <cell r="AJ1625" t="str">
            <v>-</v>
          </cell>
          <cell r="AK1625" t="str">
            <v>-</v>
          </cell>
        </row>
        <row r="1626">
          <cell r="A1626" t="str">
            <v>KGTNWIXA</v>
          </cell>
          <cell r="B1626" t="str">
            <v>WI</v>
          </cell>
          <cell r="C1626" t="str">
            <v>WI</v>
          </cell>
          <cell r="D1626" t="str">
            <v>KINGSTON</v>
          </cell>
          <cell r="E1626" t="str">
            <v>KGTNWIXARS0</v>
          </cell>
          <cell r="F1626">
            <v>356</v>
          </cell>
          <cell r="G1626" t="str">
            <v>920394</v>
          </cell>
          <cell r="H1626">
            <v>3823</v>
          </cell>
          <cell r="I1626">
            <v>5750</v>
          </cell>
          <cell r="J1626">
            <v>3823</v>
          </cell>
          <cell r="K1626" t="str">
            <v>T098</v>
          </cell>
          <cell r="L1626" t="str">
            <v>1159</v>
          </cell>
          <cell r="M1626" t="str">
            <v>CENTURYTEL CENTRAL WISCONSIN</v>
          </cell>
          <cell r="N1626" t="str">
            <v>KGTNWI</v>
          </cell>
          <cell r="O1626" t="str">
            <v>KINGSTON</v>
          </cell>
          <cell r="P1626" t="str">
            <v>KINGSTON</v>
          </cell>
          <cell r="R1626" t="str">
            <v>CT</v>
          </cell>
          <cell r="S1626" t="str">
            <v>MIDWEST</v>
          </cell>
          <cell r="T1626" t="str">
            <v>DUANE RING</v>
          </cell>
          <cell r="U1626" t="str">
            <v>CenturyTel of Central Wisconsin, LLC</v>
          </cell>
          <cell r="V1626" t="str">
            <v>CenturyTel FCC #1</v>
          </cell>
          <cell r="W1626">
            <v>1159</v>
          </cell>
          <cell r="X1626" t="str">
            <v>SOUTHEAST WISCONSIN</v>
          </cell>
          <cell r="Y1626">
            <v>5749</v>
          </cell>
          <cell r="Z1626">
            <v>3821</v>
          </cell>
          <cell r="AA1626">
            <v>1</v>
          </cell>
          <cell r="AB1626">
            <v>2</v>
          </cell>
          <cell r="AC1626">
            <v>43.695532068197309</v>
          </cell>
          <cell r="AD1626">
            <v>-89.126107701965452</v>
          </cell>
          <cell r="AE1626" t="str">
            <v>790 MAIN ST</v>
          </cell>
          <cell r="AF1626" t="str">
            <v>KINGSTON</v>
          </cell>
          <cell r="AG1626" t="str">
            <v>53939</v>
          </cell>
          <cell r="AH1626">
            <v>0</v>
          </cell>
          <cell r="AI1626" t="str">
            <v>X</v>
          </cell>
          <cell r="AJ1626" t="str">
            <v>-</v>
          </cell>
          <cell r="AK1626" t="str">
            <v>X</v>
          </cell>
        </row>
        <row r="1627">
          <cell r="A1627" t="str">
            <v>KGVLMOXA</v>
          </cell>
          <cell r="B1627" t="str">
            <v>MO</v>
          </cell>
          <cell r="C1627" t="str">
            <v>MO</v>
          </cell>
          <cell r="D1627" t="str">
            <v>KINGSVILLE</v>
          </cell>
          <cell r="E1627" t="str">
            <v>KGVLMOXARS0</v>
          </cell>
          <cell r="F1627">
            <v>524</v>
          </cell>
          <cell r="G1627" t="str">
            <v>816597</v>
          </cell>
          <cell r="H1627">
            <v>4091</v>
          </cell>
          <cell r="I1627">
            <v>7063</v>
          </cell>
          <cell r="J1627">
            <v>4091</v>
          </cell>
          <cell r="K1627" t="str">
            <v>T867</v>
          </cell>
          <cell r="L1627" t="str">
            <v>1811</v>
          </cell>
          <cell r="M1627" t="str">
            <v>EMBARQ MISSOURI, INC. - MO</v>
          </cell>
          <cell r="N1627" t="str">
            <v>KGVLMO</v>
          </cell>
          <cell r="O1627" t="str">
            <v>KINGSVILLE</v>
          </cell>
          <cell r="P1627" t="str">
            <v>KINGSVILLE</v>
          </cell>
          <cell r="R1627" t="str">
            <v>EQ</v>
          </cell>
          <cell r="S1627" t="str">
            <v>MIDWEST</v>
          </cell>
          <cell r="T1627" t="str">
            <v>DUANE RING</v>
          </cell>
          <cell r="U1627" t="str">
            <v>EMBARQ MISSOURI, INC. - MO</v>
          </cell>
          <cell r="V1627" t="e">
            <v>#N/A</v>
          </cell>
          <cell r="W1627" t="e">
            <v>#N/A</v>
          </cell>
          <cell r="X1627" t="e">
            <v>#N/A</v>
          </cell>
          <cell r="Y1627" t="e">
            <v>#N/A</v>
          </cell>
          <cell r="Z1627" t="e">
            <v>#N/A</v>
          </cell>
          <cell r="AA1627" t="e">
            <v>#N/A</v>
          </cell>
          <cell r="AB1627" t="e">
            <v>#N/A</v>
          </cell>
          <cell r="AC1627">
            <v>38.742545999999997</v>
          </cell>
          <cell r="AD1627">
            <v>-94.068341000000004</v>
          </cell>
          <cell r="AE1627" t="e">
            <v>#N/A</v>
          </cell>
          <cell r="AF1627" t="e">
            <v>#N/A</v>
          </cell>
          <cell r="AG1627" t="e">
            <v>#N/A</v>
          </cell>
          <cell r="AH1627" t="e">
            <v>#N/A</v>
          </cell>
          <cell r="AI1627" t="e">
            <v>#N/A</v>
          </cell>
          <cell r="AJ1627" t="e">
            <v>#N/A</v>
          </cell>
          <cell r="AK1627" t="e">
            <v>#N/A</v>
          </cell>
        </row>
        <row r="1628">
          <cell r="A1628" t="str">
            <v>KGWDTXXA</v>
          </cell>
          <cell r="B1628" t="str">
            <v>TX</v>
          </cell>
          <cell r="C1628" t="str">
            <v>TX</v>
          </cell>
          <cell r="D1628" t="str">
            <v>KINGWOOD</v>
          </cell>
          <cell r="E1628" t="str">
            <v>KGWDTXXADS0</v>
          </cell>
          <cell r="F1628">
            <v>560</v>
          </cell>
          <cell r="G1628" t="str">
            <v>281312</v>
          </cell>
          <cell r="H1628">
            <v>3540</v>
          </cell>
          <cell r="I1628">
            <v>8869</v>
          </cell>
          <cell r="J1628">
            <v>3540</v>
          </cell>
          <cell r="K1628" t="str">
            <v>T869</v>
          </cell>
          <cell r="L1628" t="str">
            <v>2114</v>
          </cell>
          <cell r="M1628" t="str">
            <v>CENTRAL TEL. CO. OF TEXAS</v>
          </cell>
          <cell r="N1628" t="str">
            <v>KGWDTX</v>
          </cell>
          <cell r="O1628" t="str">
            <v>HUMBLE</v>
          </cell>
          <cell r="P1628" t="str">
            <v>HUMBLE</v>
          </cell>
          <cell r="R1628" t="str">
            <v>EQ</v>
          </cell>
          <cell r="S1628" t="str">
            <v>EAST</v>
          </cell>
          <cell r="T1628" t="str">
            <v>KEVIN MCCARTER</v>
          </cell>
          <cell r="U1628" t="str">
            <v>CENTRAL TEL. CO. OF TEXAS</v>
          </cell>
          <cell r="V1628" t="e">
            <v>#N/A</v>
          </cell>
          <cell r="W1628" t="e">
            <v>#N/A</v>
          </cell>
          <cell r="X1628" t="e">
            <v>#N/A</v>
          </cell>
          <cell r="Y1628" t="e">
            <v>#N/A</v>
          </cell>
          <cell r="Z1628" t="e">
            <v>#N/A</v>
          </cell>
          <cell r="AA1628" t="e">
            <v>#N/A</v>
          </cell>
          <cell r="AB1628" t="e">
            <v>#N/A</v>
          </cell>
          <cell r="AC1628">
            <v>30.052356</v>
          </cell>
          <cell r="AD1628">
            <v>-95.239299000000003</v>
          </cell>
          <cell r="AE1628" t="e">
            <v>#N/A</v>
          </cell>
          <cell r="AF1628" t="e">
            <v>#N/A</v>
          </cell>
          <cell r="AG1628" t="e">
            <v>#N/A</v>
          </cell>
          <cell r="AH1628" t="e">
            <v>#N/A</v>
          </cell>
          <cell r="AI1628" t="e">
            <v>#N/A</v>
          </cell>
          <cell r="AJ1628" t="e">
            <v>#N/A</v>
          </cell>
          <cell r="AK1628" t="e">
            <v>#N/A</v>
          </cell>
        </row>
        <row r="1629">
          <cell r="A1629" t="str">
            <v>KGWDTXXC</v>
          </cell>
          <cell r="B1629" t="str">
            <v>TX</v>
          </cell>
          <cell r="C1629" t="str">
            <v>TX</v>
          </cell>
          <cell r="D1629" t="str">
            <v>KINGS CROSSING</v>
          </cell>
          <cell r="E1629" t="str">
            <v>KGWDTXXCRP0</v>
          </cell>
          <cell r="F1629">
            <v>560</v>
          </cell>
          <cell r="G1629" t="str">
            <v>281360</v>
          </cell>
          <cell r="H1629">
            <v>3532</v>
          </cell>
          <cell r="I1629">
            <v>8862</v>
          </cell>
          <cell r="J1629">
            <v>3532</v>
          </cell>
          <cell r="K1629" t="str">
            <v>T869</v>
          </cell>
          <cell r="L1629" t="str">
            <v>2114</v>
          </cell>
          <cell r="M1629" t="str">
            <v>CENTRAL TEL. CO. OF TEXAS</v>
          </cell>
          <cell r="N1629" t="str">
            <v>KGXRTX</v>
          </cell>
          <cell r="O1629" t="str">
            <v>HUMBLE</v>
          </cell>
          <cell r="P1629" t="str">
            <v>HUMBLE</v>
          </cell>
          <cell r="R1629" t="str">
            <v>EQ</v>
          </cell>
          <cell r="S1629" t="str">
            <v>EAST</v>
          </cell>
          <cell r="T1629" t="str">
            <v>KEVIN MCCARTER</v>
          </cell>
          <cell r="U1629" t="str">
            <v>CENTRAL TEL. CO. OF TEXAS</v>
          </cell>
          <cell r="V1629" t="e">
            <v>#N/A</v>
          </cell>
          <cell r="W1629" t="e">
            <v>#N/A</v>
          </cell>
          <cell r="X1629" t="e">
            <v>#N/A</v>
          </cell>
          <cell r="Y1629" t="e">
            <v>#N/A</v>
          </cell>
          <cell r="Z1629" t="e">
            <v>#N/A</v>
          </cell>
          <cell r="AA1629" t="e">
            <v>#N/A</v>
          </cell>
          <cell r="AB1629" t="e">
            <v>#N/A</v>
          </cell>
          <cell r="AC1629">
            <v>30.066427000000001</v>
          </cell>
          <cell r="AD1629">
            <v>-95.187343999999996</v>
          </cell>
          <cell r="AE1629" t="e">
            <v>#N/A</v>
          </cell>
          <cell r="AF1629" t="e">
            <v>#N/A</v>
          </cell>
          <cell r="AG1629" t="e">
            <v>#N/A</v>
          </cell>
          <cell r="AH1629" t="e">
            <v>#N/A</v>
          </cell>
          <cell r="AI1629" t="e">
            <v>#N/A</v>
          </cell>
          <cell r="AJ1629" t="e">
            <v>#N/A</v>
          </cell>
          <cell r="AK1629" t="e">
            <v>#N/A</v>
          </cell>
        </row>
        <row r="1630">
          <cell r="A1630" t="str">
            <v>KHLTWAXA</v>
          </cell>
          <cell r="B1630" t="str">
            <v>WA</v>
          </cell>
          <cell r="C1630" t="str">
            <v>WA</v>
          </cell>
          <cell r="D1630" t="str">
            <v>KAHLOTUS</v>
          </cell>
          <cell r="E1630" t="str">
            <v>KHLTWAXARS0</v>
          </cell>
          <cell r="F1630">
            <v>676</v>
          </cell>
          <cell r="G1630" t="str">
            <v>509282</v>
          </cell>
          <cell r="H1630">
            <v>8317</v>
          </cell>
          <cell r="I1630">
            <v>6490</v>
          </cell>
          <cell r="J1630">
            <v>8317</v>
          </cell>
          <cell r="K1630" t="str">
            <v>T141</v>
          </cell>
          <cell r="L1630" t="str">
            <v>2408</v>
          </cell>
          <cell r="M1630" t="str">
            <v>CENTURYTEL OF WASHINGTON</v>
          </cell>
          <cell r="N1630" t="str">
            <v>CNNLWA</v>
          </cell>
          <cell r="O1630" t="str">
            <v>CONNELL</v>
          </cell>
          <cell r="P1630" t="str">
            <v>CONNELL</v>
          </cell>
          <cell r="R1630" t="str">
            <v>CT</v>
          </cell>
          <cell r="S1630" t="str">
            <v>WEST</v>
          </cell>
          <cell r="T1630" t="str">
            <v>BRIAN STADING</v>
          </cell>
          <cell r="U1630" t="str">
            <v>CenturyTel of Washington, Inc.</v>
          </cell>
          <cell r="V1630" t="str">
            <v>TUECA</v>
          </cell>
          <cell r="W1630">
            <v>2408</v>
          </cell>
          <cell r="X1630" t="str">
            <v>SPOKANE WASHINGTON</v>
          </cell>
          <cell r="Y1630">
            <v>6490</v>
          </cell>
          <cell r="Z1630">
            <v>8317</v>
          </cell>
          <cell r="AA1630">
            <v>0</v>
          </cell>
          <cell r="AB1630">
            <v>0</v>
          </cell>
          <cell r="AC1630">
            <v>46.641925050691491</v>
          </cell>
          <cell r="AD1630">
            <v>-118.55526677785588</v>
          </cell>
          <cell r="AE1630" t="str">
            <v>KAHLOTUS WA</v>
          </cell>
          <cell r="AF1630" t="str">
            <v>KAHLOTUS</v>
          </cell>
          <cell r="AG1630" t="str">
            <v>99335</v>
          </cell>
          <cell r="AH1630">
            <v>0</v>
          </cell>
          <cell r="AI1630" t="str">
            <v>-</v>
          </cell>
          <cell r="AJ1630" t="str">
            <v>-</v>
          </cell>
          <cell r="AK1630" t="str">
            <v>X</v>
          </cell>
        </row>
        <row r="1631">
          <cell r="A1631" t="str">
            <v>KIOWCONM</v>
          </cell>
          <cell r="B1631" t="str">
            <v>CO</v>
          </cell>
          <cell r="C1631" t="str">
            <v>CO</v>
          </cell>
          <cell r="D1631" t="str">
            <v>KIOWA</v>
          </cell>
          <cell r="E1631" t="str">
            <v>KIOWCONMRS3</v>
          </cell>
          <cell r="F1631">
            <v>656</v>
          </cell>
          <cell r="G1631" t="str">
            <v>303621</v>
          </cell>
          <cell r="H1631">
            <v>5788</v>
          </cell>
          <cell r="I1631">
            <v>7557</v>
          </cell>
          <cell r="J1631">
            <v>5788</v>
          </cell>
          <cell r="K1631" t="str">
            <v>T600</v>
          </cell>
          <cell r="L1631" t="str">
            <v>9636</v>
          </cell>
          <cell r="M1631" t="str">
            <v>QWEST CORPORATION</v>
          </cell>
          <cell r="N1631" t="str">
            <v>KIOWCONM</v>
          </cell>
          <cell r="O1631" t="str">
            <v>KIOWA</v>
          </cell>
          <cell r="P1631" t="str">
            <v>DENVER</v>
          </cell>
          <cell r="R1631" t="str">
            <v>Q</v>
          </cell>
          <cell r="S1631" t="str">
            <v>MOUNTAIN WEST</v>
          </cell>
          <cell r="T1631" t="str">
            <v>TERRY BEELER</v>
          </cell>
          <cell r="U1631" t="str">
            <v>QWEST CORPORATION</v>
          </cell>
          <cell r="V1631" t="e">
            <v>#N/A</v>
          </cell>
          <cell r="W1631" t="e">
            <v>#N/A</v>
          </cell>
          <cell r="X1631" t="e">
            <v>#N/A</v>
          </cell>
          <cell r="Y1631" t="e">
            <v>#N/A</v>
          </cell>
          <cell r="Z1631" t="e">
            <v>#N/A</v>
          </cell>
          <cell r="AA1631" t="e">
            <v>#N/A</v>
          </cell>
          <cell r="AB1631" t="e">
            <v>#N/A</v>
          </cell>
          <cell r="AC1631">
            <v>39.346668000000001</v>
          </cell>
          <cell r="AD1631">
            <v>-104.466393</v>
          </cell>
          <cell r="AE1631" t="e">
            <v>#N/A</v>
          </cell>
          <cell r="AF1631" t="e">
            <v>#N/A</v>
          </cell>
          <cell r="AG1631" t="e">
            <v>#N/A</v>
          </cell>
          <cell r="AH1631" t="e">
            <v>#N/A</v>
          </cell>
          <cell r="AI1631" t="e">
            <v>#N/A</v>
          </cell>
          <cell r="AJ1631" t="e">
            <v>#N/A</v>
          </cell>
          <cell r="AK1631" t="e">
            <v>#N/A</v>
          </cell>
        </row>
        <row r="1632">
          <cell r="A1632" t="str">
            <v>KLBCOHXA</v>
          </cell>
          <cell r="B1632" t="str">
            <v>OH</v>
          </cell>
          <cell r="C1632" t="str">
            <v>OH</v>
          </cell>
          <cell r="D1632" t="str">
            <v>KILLBUCK</v>
          </cell>
          <cell r="E1632" t="str">
            <v>KLBCOHXARS1</v>
          </cell>
          <cell r="F1632">
            <v>923</v>
          </cell>
          <cell r="G1632" t="str">
            <v>330276</v>
          </cell>
          <cell r="H1632">
            <v>2470</v>
          </cell>
          <cell r="I1632">
            <v>5786</v>
          </cell>
          <cell r="J1632">
            <v>2470</v>
          </cell>
          <cell r="K1632" t="str">
            <v>T855</v>
          </cell>
          <cell r="L1632" t="str">
            <v>0661</v>
          </cell>
          <cell r="M1632" t="str">
            <v>UNITED TEL. CO. OF OHIO</v>
          </cell>
          <cell r="N1632" t="str">
            <v>KLBCOH</v>
          </cell>
          <cell r="O1632" t="str">
            <v>KILLBUCK</v>
          </cell>
          <cell r="P1632" t="str">
            <v>KILLBUCK</v>
          </cell>
          <cell r="R1632" t="str">
            <v>EQ</v>
          </cell>
          <cell r="S1632" t="str">
            <v>MIDWEST</v>
          </cell>
          <cell r="T1632" t="str">
            <v>DUANE RING</v>
          </cell>
          <cell r="U1632" t="str">
            <v>UNITED TEL. CO. OF OHIO</v>
          </cell>
          <cell r="V1632" t="e">
            <v>#N/A</v>
          </cell>
          <cell r="W1632" t="e">
            <v>#N/A</v>
          </cell>
          <cell r="X1632" t="e">
            <v>#N/A</v>
          </cell>
          <cell r="Y1632" t="e">
            <v>#N/A</v>
          </cell>
          <cell r="Z1632" t="e">
            <v>#N/A</v>
          </cell>
          <cell r="AA1632" t="e">
            <v>#N/A</v>
          </cell>
          <cell r="AB1632" t="e">
            <v>#N/A</v>
          </cell>
          <cell r="AC1632">
            <v>40.494531000000002</v>
          </cell>
          <cell r="AD1632">
            <v>-81.985415000000003</v>
          </cell>
          <cell r="AE1632" t="e">
            <v>#N/A</v>
          </cell>
          <cell r="AF1632" t="e">
            <v>#N/A</v>
          </cell>
          <cell r="AG1632" t="e">
            <v>#N/A</v>
          </cell>
          <cell r="AH1632" t="e">
            <v>#N/A</v>
          </cell>
          <cell r="AI1632" t="e">
            <v>#N/A</v>
          </cell>
          <cell r="AJ1632" t="e">
            <v>#N/A</v>
          </cell>
          <cell r="AK1632" t="e">
            <v>#N/A</v>
          </cell>
        </row>
        <row r="1633">
          <cell r="A1633" t="str">
            <v>KLCTWAXX</v>
          </cell>
          <cell r="B1633" t="str">
            <v>WA</v>
          </cell>
          <cell r="C1633" t="str">
            <v>WA</v>
          </cell>
          <cell r="D1633" t="str">
            <v>KLICKITAT</v>
          </cell>
          <cell r="E1633" t="str">
            <v>KLCTWAXXRS0</v>
          </cell>
          <cell r="F1633">
            <v>672</v>
          </cell>
          <cell r="G1633" t="str">
            <v>509369</v>
          </cell>
          <cell r="H1633">
            <v>8688</v>
          </cell>
          <cell r="I1633">
            <v>6714</v>
          </cell>
          <cell r="J1633">
            <v>8688</v>
          </cell>
          <cell r="K1633" t="str">
            <v>T876</v>
          </cell>
          <cell r="L1633" t="str">
            <v>4521</v>
          </cell>
          <cell r="M1633" t="str">
            <v>UNITED TELEPHONE COMPANY OF THE NORTHWEST</v>
          </cell>
          <cell r="N1633" t="str">
            <v>KLCTWA</v>
          </cell>
          <cell r="O1633" t="str">
            <v>KLICKITAT</v>
          </cell>
          <cell r="P1633" t="str">
            <v>KLICKITAT</v>
          </cell>
          <cell r="R1633" t="str">
            <v>EQ</v>
          </cell>
          <cell r="S1633" t="str">
            <v>WEST</v>
          </cell>
          <cell r="T1633" t="str">
            <v>BRIAN STADING</v>
          </cell>
          <cell r="U1633" t="str">
            <v>UNITED TELEPHONE COMPANY OF THE NORTHWEST</v>
          </cell>
          <cell r="V1633" t="e">
            <v>#N/A</v>
          </cell>
          <cell r="W1633" t="e">
            <v>#N/A</v>
          </cell>
          <cell r="X1633" t="e">
            <v>#N/A</v>
          </cell>
          <cell r="Y1633" t="e">
            <v>#N/A</v>
          </cell>
          <cell r="Z1633" t="e">
            <v>#N/A</v>
          </cell>
          <cell r="AA1633" t="e">
            <v>#N/A</v>
          </cell>
          <cell r="AB1633" t="e">
            <v>#N/A</v>
          </cell>
          <cell r="AC1633">
            <v>45.815904000000003</v>
          </cell>
          <cell r="AD1633">
            <v>-121.152936</v>
          </cell>
          <cell r="AE1633" t="e">
            <v>#N/A</v>
          </cell>
          <cell r="AF1633" t="e">
            <v>#N/A</v>
          </cell>
          <cell r="AG1633" t="e">
            <v>#N/A</v>
          </cell>
          <cell r="AH1633" t="e">
            <v>#N/A</v>
          </cell>
          <cell r="AI1633" t="e">
            <v>#N/A</v>
          </cell>
          <cell r="AJ1633" t="e">
            <v>#N/A</v>
          </cell>
          <cell r="AK1633" t="e">
            <v>#N/A</v>
          </cell>
        </row>
        <row r="1634">
          <cell r="A1634" t="str">
            <v>KLFLOR54</v>
          </cell>
          <cell r="B1634" t="str">
            <v>OR</v>
          </cell>
          <cell r="C1634" t="str">
            <v>OR</v>
          </cell>
          <cell r="D1634" t="str">
            <v>KLAMATH FALLS</v>
          </cell>
          <cell r="E1634" t="str">
            <v>KLFLOR54DS1</v>
          </cell>
          <cell r="F1634">
            <v>670</v>
          </cell>
          <cell r="G1634" t="str">
            <v>541273</v>
          </cell>
          <cell r="H1634">
            <v>8713</v>
          </cell>
          <cell r="I1634">
            <v>7510</v>
          </cell>
          <cell r="J1634">
            <v>8713</v>
          </cell>
          <cell r="K1634" t="str">
            <v>T600</v>
          </cell>
          <cell r="L1634" t="str">
            <v>9638</v>
          </cell>
          <cell r="M1634" t="str">
            <v>QWEST CORPORATION</v>
          </cell>
          <cell r="N1634" t="str">
            <v>KLFLOR54</v>
          </cell>
          <cell r="O1634" t="str">
            <v>KLAMATH FALLS</v>
          </cell>
          <cell r="P1634" t="str">
            <v>KLAMATHFLS</v>
          </cell>
          <cell r="R1634" t="str">
            <v>Q</v>
          </cell>
          <cell r="S1634" t="str">
            <v>WEST</v>
          </cell>
          <cell r="T1634" t="str">
            <v>BRIAN STADING</v>
          </cell>
          <cell r="U1634" t="str">
            <v>QWEST CORPORATION</v>
          </cell>
          <cell r="V1634" t="e">
            <v>#N/A</v>
          </cell>
          <cell r="W1634" t="e">
            <v>#N/A</v>
          </cell>
          <cell r="X1634" t="e">
            <v>#N/A</v>
          </cell>
          <cell r="Y1634" t="e">
            <v>#N/A</v>
          </cell>
          <cell r="Z1634" t="e">
            <v>#N/A</v>
          </cell>
          <cell r="AA1634" t="e">
            <v>#N/A</v>
          </cell>
          <cell r="AB1634" t="e">
            <v>#N/A</v>
          </cell>
          <cell r="AC1634">
            <v>42.226387000000003</v>
          </cell>
          <cell r="AD1634">
            <v>-121.780281</v>
          </cell>
          <cell r="AE1634" t="e">
            <v>#N/A</v>
          </cell>
          <cell r="AF1634" t="e">
            <v>#N/A</v>
          </cell>
          <cell r="AG1634" t="e">
            <v>#N/A</v>
          </cell>
          <cell r="AH1634" t="e">
            <v>#N/A</v>
          </cell>
          <cell r="AI1634" t="e">
            <v>#N/A</v>
          </cell>
          <cell r="AJ1634" t="e">
            <v>#N/A</v>
          </cell>
          <cell r="AK1634" t="e">
            <v>#N/A</v>
          </cell>
        </row>
        <row r="1635">
          <cell r="A1635" t="str">
            <v>KLLGMNXA</v>
          </cell>
          <cell r="B1635" t="str">
            <v>MN</v>
          </cell>
          <cell r="C1635" t="str">
            <v>MN</v>
          </cell>
          <cell r="D1635" t="str">
            <v>KELLOGG</v>
          </cell>
          <cell r="E1635" t="str">
            <v>KLLGMNXADS0</v>
          </cell>
          <cell r="F1635">
            <v>620</v>
          </cell>
          <cell r="G1635" t="str">
            <v>507767</v>
          </cell>
          <cell r="H1635">
            <v>4285</v>
          </cell>
          <cell r="I1635">
            <v>5829</v>
          </cell>
          <cell r="J1635">
            <v>4285</v>
          </cell>
          <cell r="K1635" t="str">
            <v>T164</v>
          </cell>
          <cell r="L1635" t="str">
            <v>1445</v>
          </cell>
          <cell r="M1635" t="str">
            <v>CENTURYTEL OF MINNESOTA</v>
          </cell>
          <cell r="N1635" t="str">
            <v>KLLGMN</v>
          </cell>
          <cell r="O1635" t="str">
            <v>KELLOGG</v>
          </cell>
          <cell r="P1635" t="str">
            <v>KELLOGG</v>
          </cell>
          <cell r="R1635" t="str">
            <v>CT</v>
          </cell>
          <cell r="S1635" t="str">
            <v>MIDWEST</v>
          </cell>
          <cell r="T1635" t="str">
            <v>DUANE RING</v>
          </cell>
          <cell r="U1635" t="str">
            <v>CenturyTel of Minnesota, Inc.</v>
          </cell>
          <cell r="V1635" t="str">
            <v>TUECA</v>
          </cell>
          <cell r="W1635">
            <v>1445</v>
          </cell>
          <cell r="X1635" t="str">
            <v>ROCHESTER MINNESOTA</v>
          </cell>
          <cell r="Y1635">
            <v>5830</v>
          </cell>
          <cell r="Z1635">
            <v>4286</v>
          </cell>
          <cell r="AA1635">
            <v>-1</v>
          </cell>
          <cell r="AB1635">
            <v>-1</v>
          </cell>
          <cell r="AC1635">
            <v>44.305448218230374</v>
          </cell>
          <cell r="AD1635">
            <v>-92.005144656950108</v>
          </cell>
          <cell r="AE1635" t="str">
            <v>420 BELVIDERE AVE</v>
          </cell>
          <cell r="AF1635" t="str">
            <v>KELLOGG</v>
          </cell>
          <cell r="AG1635" t="str">
            <v>55945</v>
          </cell>
          <cell r="AH1635">
            <v>0</v>
          </cell>
          <cell r="AI1635" t="str">
            <v>X</v>
          </cell>
          <cell r="AJ1635" t="str">
            <v>X</v>
          </cell>
          <cell r="AK1635" t="str">
            <v>-</v>
          </cell>
        </row>
        <row r="1636">
          <cell r="A1636" t="str">
            <v>KLLNTXXA</v>
          </cell>
          <cell r="B1636" t="str">
            <v>TX</v>
          </cell>
          <cell r="C1636" t="str">
            <v>TX</v>
          </cell>
          <cell r="D1636" t="str">
            <v>KILLEEN</v>
          </cell>
          <cell r="E1636" t="str">
            <v>KLLNTXXADS0</v>
          </cell>
          <cell r="F1636">
            <v>556</v>
          </cell>
          <cell r="G1636" t="str">
            <v>254200</v>
          </cell>
          <cell r="H1636">
            <v>4062</v>
          </cell>
          <cell r="I1636">
            <v>8833</v>
          </cell>
          <cell r="J1636">
            <v>4062</v>
          </cell>
          <cell r="K1636" t="str">
            <v>T869</v>
          </cell>
          <cell r="L1636" t="str">
            <v>2114</v>
          </cell>
          <cell r="M1636" t="str">
            <v>CENTRAL TEL. CO. OF TEXAS</v>
          </cell>
          <cell r="N1636" t="str">
            <v>KLLNTX</v>
          </cell>
          <cell r="O1636" t="str">
            <v>KILLEEN</v>
          </cell>
          <cell r="P1636" t="str">
            <v>KILLEEN</v>
          </cell>
          <cell r="R1636" t="str">
            <v>EQ</v>
          </cell>
          <cell r="S1636" t="str">
            <v>EAST</v>
          </cell>
          <cell r="T1636" t="str">
            <v>KEVIN MCCARTER</v>
          </cell>
          <cell r="U1636" t="str">
            <v>CENTRAL TEL. CO. OF TEXAS</v>
          </cell>
          <cell r="V1636" t="e">
            <v>#N/A</v>
          </cell>
          <cell r="W1636" t="e">
            <v>#N/A</v>
          </cell>
          <cell r="X1636" t="e">
            <v>#N/A</v>
          </cell>
          <cell r="Y1636" t="e">
            <v>#N/A</v>
          </cell>
          <cell r="Z1636" t="e">
            <v>#N/A</v>
          </cell>
          <cell r="AA1636" t="e">
            <v>#N/A</v>
          </cell>
          <cell r="AB1636" t="e">
            <v>#N/A</v>
          </cell>
          <cell r="AC1636">
            <v>31.121642999999999</v>
          </cell>
          <cell r="AD1636">
            <v>-97.729714999999999</v>
          </cell>
          <cell r="AE1636" t="e">
            <v>#N/A</v>
          </cell>
          <cell r="AF1636" t="e">
            <v>#N/A</v>
          </cell>
          <cell r="AG1636" t="e">
            <v>#N/A</v>
          </cell>
          <cell r="AH1636" t="e">
            <v>#N/A</v>
          </cell>
          <cell r="AI1636" t="e">
            <v>#N/A</v>
          </cell>
          <cell r="AJ1636" t="e">
            <v>#N/A</v>
          </cell>
          <cell r="AK1636" t="e">
            <v>#N/A</v>
          </cell>
        </row>
        <row r="1637">
          <cell r="A1637" t="str">
            <v>KLLNTXXC</v>
          </cell>
          <cell r="B1637" t="str">
            <v>TX</v>
          </cell>
          <cell r="C1637" t="str">
            <v>TX</v>
          </cell>
          <cell r="D1637" t="str">
            <v>HARKER HEIGHTS</v>
          </cell>
          <cell r="E1637" t="str">
            <v>KLLNTXXCDS0</v>
          </cell>
          <cell r="F1637">
            <v>556</v>
          </cell>
          <cell r="G1637" t="str">
            <v>254680</v>
          </cell>
          <cell r="H1637">
            <v>4053</v>
          </cell>
          <cell r="I1637">
            <v>8836</v>
          </cell>
          <cell r="J1637">
            <v>4053</v>
          </cell>
          <cell r="K1637" t="str">
            <v>T869</v>
          </cell>
          <cell r="L1637" t="str">
            <v>2114</v>
          </cell>
          <cell r="M1637" t="str">
            <v>CENTRAL TEL. CO. OF TEXAS</v>
          </cell>
          <cell r="N1637" t="str">
            <v>HKHSTX</v>
          </cell>
          <cell r="O1637" t="str">
            <v>KILLEEN</v>
          </cell>
          <cell r="P1637" t="str">
            <v>KILLEEN</v>
          </cell>
          <cell r="R1637" t="str">
            <v>EQ</v>
          </cell>
          <cell r="S1637" t="str">
            <v>EAST</v>
          </cell>
          <cell r="T1637" t="str">
            <v>KEVIN MCCARTER</v>
          </cell>
          <cell r="U1637" t="str">
            <v>CENTRAL TEL. CO. OF TEXAS</v>
          </cell>
          <cell r="V1637" t="e">
            <v>#N/A</v>
          </cell>
          <cell r="W1637" t="e">
            <v>#N/A</v>
          </cell>
          <cell r="X1637" t="e">
            <v>#N/A</v>
          </cell>
          <cell r="Y1637" t="e">
            <v>#N/A</v>
          </cell>
          <cell r="Z1637" t="e">
            <v>#N/A</v>
          </cell>
          <cell r="AA1637" t="e">
            <v>#N/A</v>
          </cell>
          <cell r="AB1637" t="e">
            <v>#N/A</v>
          </cell>
          <cell r="AC1637">
            <v>31.091543999999999</v>
          </cell>
          <cell r="AD1637">
            <v>-97.688952</v>
          </cell>
          <cell r="AE1637" t="e">
            <v>#N/A</v>
          </cell>
          <cell r="AF1637" t="e">
            <v>#N/A</v>
          </cell>
          <cell r="AG1637" t="e">
            <v>#N/A</v>
          </cell>
          <cell r="AH1637" t="e">
            <v>#N/A</v>
          </cell>
          <cell r="AI1637" t="e">
            <v>#N/A</v>
          </cell>
          <cell r="AJ1637" t="e">
            <v>#N/A</v>
          </cell>
          <cell r="AK1637" t="e">
            <v>#N/A</v>
          </cell>
        </row>
        <row r="1638">
          <cell r="A1638" t="str">
            <v>KLLRGAXA</v>
          </cell>
          <cell r="B1638" t="str">
            <v>GA</v>
          </cell>
          <cell r="C1638" t="str">
            <v>GA</v>
          </cell>
          <cell r="D1638" t="str">
            <v>KELLER</v>
          </cell>
          <cell r="E1638" t="str">
            <v>KLLRGAXA727</v>
          </cell>
          <cell r="F1638">
            <v>440</v>
          </cell>
          <cell r="G1638" t="str">
            <v>912727</v>
          </cell>
          <cell r="H1638">
            <v>1379</v>
          </cell>
          <cell r="I1638">
            <v>7325</v>
          </cell>
          <cell r="J1638">
            <v>1379</v>
          </cell>
          <cell r="K1638" t="str">
            <v>T822</v>
          </cell>
          <cell r="L1638" t="str">
            <v>0356</v>
          </cell>
          <cell r="M1638" t="str">
            <v>COASTAL UTILITIES, INC.</v>
          </cell>
          <cell r="N1638" t="str">
            <v>KLLRGA</v>
          </cell>
          <cell r="O1638" t="str">
            <v>KELLER</v>
          </cell>
          <cell r="P1638" t="str">
            <v>RICHMONDHL</v>
          </cell>
          <cell r="Q1638"/>
          <cell r="R1638" t="str">
            <v>CT</v>
          </cell>
          <cell r="S1638" t="str">
            <v>EAST</v>
          </cell>
          <cell r="T1638" t="str">
            <v>KEVIN MCCARTER</v>
          </cell>
          <cell r="U1638" t="str">
            <v>Coastal Utilities, Inc.</v>
          </cell>
          <cell r="V1638" t="str">
            <v>Madison River Tel FCC #1 Sect 19</v>
          </cell>
          <cell r="W1638">
            <v>356</v>
          </cell>
          <cell r="X1638" t="str">
            <v>SAVANNAH GEORGIA</v>
          </cell>
          <cell r="Y1638">
            <v>7325</v>
          </cell>
          <cell r="Z1638">
            <v>1379</v>
          </cell>
          <cell r="AA1638">
            <v>0</v>
          </cell>
          <cell r="AB1638">
            <v>0</v>
          </cell>
          <cell r="AC1638">
            <v>31.843976461569444</v>
          </cell>
          <cell r="AD1638">
            <v>-81.253360479734113</v>
          </cell>
          <cell r="AE1638" t="str">
            <v>MAIN ST</v>
          </cell>
          <cell r="AF1638" t="str">
            <v>KELLER</v>
          </cell>
          <cell r="AG1638" t="str">
            <v>31324</v>
          </cell>
          <cell r="AH1638">
            <v>0</v>
          </cell>
          <cell r="AI1638" t="str">
            <v>X</v>
          </cell>
          <cell r="AJ1638" t="str">
            <v>-</v>
          </cell>
          <cell r="AK1638" t="str">
            <v>-</v>
          </cell>
        </row>
        <row r="1639">
          <cell r="A1639" t="str">
            <v>KLSLMTXC</v>
          </cell>
          <cell r="B1639" t="str">
            <v>MT</v>
          </cell>
          <cell r="C1639" t="str">
            <v>MT</v>
          </cell>
          <cell r="D1639" t="str">
            <v>KALISPELL</v>
          </cell>
          <cell r="E1639" t="str">
            <v>KLSLMTXCDS0</v>
          </cell>
          <cell r="F1639">
            <v>648</v>
          </cell>
          <cell r="G1639" t="str">
            <v>406257</v>
          </cell>
          <cell r="H1639">
            <v>7744</v>
          </cell>
          <cell r="I1639">
            <v>6058</v>
          </cell>
          <cell r="J1639">
            <v>7744</v>
          </cell>
          <cell r="K1639" t="str">
            <v>T146</v>
          </cell>
          <cell r="L1639" t="str">
            <v>2249</v>
          </cell>
          <cell r="M1639" t="str">
            <v>CENTURYTEL OF MONTANA, INC.</v>
          </cell>
          <cell r="N1639" t="str">
            <v>KLSLMT</v>
          </cell>
          <cell r="O1639" t="str">
            <v>KALISPELL</v>
          </cell>
          <cell r="P1639" t="str">
            <v>KALISPELL</v>
          </cell>
          <cell r="R1639" t="str">
            <v>CT</v>
          </cell>
          <cell r="S1639" t="str">
            <v>WEST</v>
          </cell>
          <cell r="T1639" t="str">
            <v>BRIAN STADING</v>
          </cell>
          <cell r="U1639" t="str">
            <v>CenturyTel of Montana, Inc.</v>
          </cell>
          <cell r="V1639" t="str">
            <v>TUECA</v>
          </cell>
          <cell r="W1639">
            <v>2249</v>
          </cell>
          <cell r="X1639" t="str">
            <v>GREAT FALLS MT</v>
          </cell>
          <cell r="Y1639">
            <v>6058</v>
          </cell>
          <cell r="Z1639">
            <v>7745</v>
          </cell>
          <cell r="AA1639">
            <v>0</v>
          </cell>
          <cell r="AB1639">
            <v>-1</v>
          </cell>
          <cell r="AC1639">
            <v>48.199317450620889</v>
          </cell>
          <cell r="AD1639">
            <v>-114.31644452613054</v>
          </cell>
          <cell r="AE1639" t="str">
            <v>115 FIRST AV E</v>
          </cell>
          <cell r="AF1639" t="str">
            <v>KALISPELL</v>
          </cell>
          <cell r="AG1639" t="str">
            <v>59901</v>
          </cell>
          <cell r="AH1639">
            <v>0</v>
          </cell>
          <cell r="AI1639" t="str">
            <v>X</v>
          </cell>
          <cell r="AJ1639" t="str">
            <v>X</v>
          </cell>
          <cell r="AK1639" t="str">
            <v>-</v>
          </cell>
        </row>
        <row r="1640">
          <cell r="A1640" t="str">
            <v>KMBLNEXU</v>
          </cell>
          <cell r="B1640" t="str">
            <v>NE</v>
          </cell>
          <cell r="C1640" t="str">
            <v>NE</v>
          </cell>
          <cell r="D1640" t="str">
            <v>KIMBALL</v>
          </cell>
          <cell r="E1640" t="str">
            <v>KMBLNEXURP0</v>
          </cell>
          <cell r="F1640">
            <v>646</v>
          </cell>
          <cell r="G1640" t="str">
            <v>308235</v>
          </cell>
          <cell r="H1640">
            <v>5783</v>
          </cell>
          <cell r="I1640">
            <v>7127</v>
          </cell>
          <cell r="J1640">
            <v>5783</v>
          </cell>
          <cell r="K1640" t="str">
            <v>T874</v>
          </cell>
          <cell r="L1640" t="str">
            <v>4530</v>
          </cell>
          <cell r="M1640" t="str">
            <v>UNITED TEL CO OF THE WEST - NE</v>
          </cell>
          <cell r="N1640" t="str">
            <v>KMBLNE</v>
          </cell>
          <cell r="O1640" t="str">
            <v>KIMBALL</v>
          </cell>
          <cell r="P1640" t="str">
            <v>KIMBALL</v>
          </cell>
          <cell r="R1640" t="str">
            <v>EQ</v>
          </cell>
          <cell r="S1640" t="str">
            <v>MIDWEST</v>
          </cell>
          <cell r="T1640" t="str">
            <v>DUANE RING</v>
          </cell>
          <cell r="U1640" t="str">
            <v>UNITED TEL CO OF THE WEST - NE</v>
          </cell>
          <cell r="V1640" t="e">
            <v>#N/A</v>
          </cell>
          <cell r="W1640" t="e">
            <v>#N/A</v>
          </cell>
          <cell r="X1640" t="e">
            <v>#N/A</v>
          </cell>
          <cell r="Y1640" t="e">
            <v>#N/A</v>
          </cell>
          <cell r="Z1640" t="e">
            <v>#N/A</v>
          </cell>
          <cell r="AA1640" t="e">
            <v>#N/A</v>
          </cell>
          <cell r="AB1640" t="e">
            <v>#N/A</v>
          </cell>
          <cell r="AC1640">
            <v>41.235515999999997</v>
          </cell>
          <cell r="AD1640">
            <v>-103.660785</v>
          </cell>
          <cell r="AE1640" t="e">
            <v>#N/A</v>
          </cell>
          <cell r="AF1640" t="e">
            <v>#N/A</v>
          </cell>
          <cell r="AG1640" t="e">
            <v>#N/A</v>
          </cell>
          <cell r="AH1640" t="e">
            <v>#N/A</v>
          </cell>
          <cell r="AI1640" t="e">
            <v>#N/A</v>
          </cell>
          <cell r="AJ1640" t="e">
            <v>#N/A</v>
          </cell>
          <cell r="AK1640" t="e">
            <v>#N/A</v>
          </cell>
        </row>
        <row r="1641">
          <cell r="A1641" t="str">
            <v>KMBRIDMA</v>
          </cell>
          <cell r="B1641" t="str">
            <v>ID</v>
          </cell>
          <cell r="C1641" t="str">
            <v>ID</v>
          </cell>
          <cell r="D1641" t="str">
            <v>KIMBERLY</v>
          </cell>
          <cell r="E1641" t="str">
            <v>KMBRIDMARS1</v>
          </cell>
          <cell r="F1641">
            <v>652</v>
          </cell>
          <cell r="G1641" t="str">
            <v>208423</v>
          </cell>
          <cell r="H1641">
            <v>7539</v>
          </cell>
          <cell r="I1641">
            <v>7275</v>
          </cell>
          <cell r="J1641">
            <v>7539</v>
          </cell>
          <cell r="K1641" t="str">
            <v>T600</v>
          </cell>
          <cell r="L1641" t="str">
            <v>9636</v>
          </cell>
          <cell r="M1641" t="str">
            <v>QWEST CORPORATION</v>
          </cell>
          <cell r="N1641" t="str">
            <v>KMBRIDMA</v>
          </cell>
          <cell r="O1641" t="str">
            <v>KIMBERLY</v>
          </cell>
          <cell r="P1641" t="str">
            <v>TWIN FALLS</v>
          </cell>
          <cell r="R1641" t="str">
            <v>Q</v>
          </cell>
          <cell r="S1641" t="str">
            <v>WEST</v>
          </cell>
          <cell r="T1641" t="str">
            <v>BRIAN STADING</v>
          </cell>
          <cell r="U1641" t="str">
            <v>QWEST CORPORATION</v>
          </cell>
          <cell r="V1641" t="e">
            <v>#N/A</v>
          </cell>
          <cell r="W1641" t="e">
            <v>#N/A</v>
          </cell>
          <cell r="X1641" t="e">
            <v>#N/A</v>
          </cell>
          <cell r="Y1641" t="e">
            <v>#N/A</v>
          </cell>
          <cell r="Z1641" t="e">
            <v>#N/A</v>
          </cell>
          <cell r="AA1641" t="e">
            <v>#N/A</v>
          </cell>
          <cell r="AB1641" t="e">
            <v>#N/A</v>
          </cell>
          <cell r="AC1641">
            <v>42.533821000000003</v>
          </cell>
          <cell r="AD1641">
            <v>-114.36460599999999</v>
          </cell>
          <cell r="AE1641" t="e">
            <v>#N/A</v>
          </cell>
          <cell r="AF1641" t="e">
            <v>#N/A</v>
          </cell>
          <cell r="AG1641" t="e">
            <v>#N/A</v>
          </cell>
          <cell r="AH1641" t="e">
            <v>#N/A</v>
          </cell>
          <cell r="AI1641" t="e">
            <v>#N/A</v>
          </cell>
          <cell r="AJ1641" t="e">
            <v>#N/A</v>
          </cell>
          <cell r="AK1641" t="e">
            <v>#N/A</v>
          </cell>
        </row>
        <row r="1642">
          <cell r="A1642" t="str">
            <v>KMCYMOXA</v>
          </cell>
          <cell r="B1642" t="str">
            <v>MO</v>
          </cell>
          <cell r="C1642" t="str">
            <v>MO</v>
          </cell>
          <cell r="D1642" t="str">
            <v>KIMBERLING CITY</v>
          </cell>
          <cell r="E1642" t="str">
            <v>KMCYMOXADS0</v>
          </cell>
          <cell r="F1642">
            <v>522</v>
          </cell>
          <cell r="G1642" t="str">
            <v>417739</v>
          </cell>
          <cell r="H1642">
            <v>3804</v>
          </cell>
          <cell r="I1642">
            <v>7432</v>
          </cell>
          <cell r="J1642">
            <v>3804</v>
          </cell>
          <cell r="K1642" t="str">
            <v>T806</v>
          </cell>
          <cell r="L1642" t="str">
            <v>9787</v>
          </cell>
          <cell r="M1642" t="str">
            <v>CENTURYTEL MISSOURI LLC (SOUTHWEST)</v>
          </cell>
          <cell r="N1642" t="str">
            <v>KMCYMO</v>
          </cell>
          <cell r="O1642" t="str">
            <v>KIMBERLING CITY</v>
          </cell>
          <cell r="P1642" t="str">
            <v>KIMBELNGCY</v>
          </cell>
          <cell r="R1642" t="str">
            <v>CT</v>
          </cell>
          <cell r="S1642" t="str">
            <v>MIDWEST</v>
          </cell>
          <cell r="T1642" t="str">
            <v>DUANE RING</v>
          </cell>
          <cell r="U1642" t="str">
            <v>CenturyTel of Missouri, LLC</v>
          </cell>
          <cell r="V1642" t="str">
            <v>CenturyTel FCC #2 and #3</v>
          </cell>
          <cell r="W1642">
            <v>9787</v>
          </cell>
          <cell r="X1642" t="str">
            <v>SPRINGFIELD MISSOURI</v>
          </cell>
          <cell r="Y1642">
            <v>7432</v>
          </cell>
          <cell r="Z1642">
            <v>3804</v>
          </cell>
          <cell r="AA1642">
            <v>0</v>
          </cell>
          <cell r="AB1642">
            <v>0</v>
          </cell>
          <cell r="AC1642">
            <v>36.642636953422574</v>
          </cell>
          <cell r="AD1642">
            <v>-93.418416598614087</v>
          </cell>
          <cell r="AE1642" t="str">
            <v>GOLFCREST DR &amp; WILDWOOD LN</v>
          </cell>
          <cell r="AF1642" t="str">
            <v>KIMBERLING CITY</v>
          </cell>
          <cell r="AG1642" t="str">
            <v>65686</v>
          </cell>
          <cell r="AH1642">
            <v>0</v>
          </cell>
          <cell r="AI1642" t="str">
            <v>X</v>
          </cell>
          <cell r="AJ1642" t="str">
            <v>X</v>
          </cell>
          <cell r="AK1642" t="str">
            <v>-</v>
          </cell>
        </row>
        <row r="1643">
          <cell r="A1643" t="str">
            <v>KMPNTXXA</v>
          </cell>
          <cell r="B1643" t="str">
            <v>TX</v>
          </cell>
          <cell r="C1643" t="str">
            <v>TX</v>
          </cell>
          <cell r="D1643" t="str">
            <v>KEMPNER</v>
          </cell>
          <cell r="E1643" t="str">
            <v>KMPNTXXARS0</v>
          </cell>
          <cell r="F1643">
            <v>558</v>
          </cell>
          <cell r="G1643" t="str">
            <v>512932</v>
          </cell>
          <cell r="H1643">
            <v>4110</v>
          </cell>
          <cell r="I1643">
            <v>8862</v>
          </cell>
          <cell r="J1643">
            <v>4110</v>
          </cell>
          <cell r="K1643" t="str">
            <v>T869</v>
          </cell>
          <cell r="L1643" t="str">
            <v>2114</v>
          </cell>
          <cell r="M1643" t="str">
            <v>CENTRAL TEL. CO. OF TEXAS</v>
          </cell>
          <cell r="N1643" t="str">
            <v>KMPNTX</v>
          </cell>
          <cell r="O1643" t="str">
            <v>KEMPNER</v>
          </cell>
          <cell r="P1643" t="str">
            <v>KEMPNER</v>
          </cell>
          <cell r="R1643" t="str">
            <v>EQ</v>
          </cell>
          <cell r="S1643" t="str">
            <v>EAST</v>
          </cell>
          <cell r="T1643" t="str">
            <v>KEVIN MCCARTER</v>
          </cell>
          <cell r="U1643" t="str">
            <v>CENTRAL TEL. CO. OF TEXAS</v>
          </cell>
          <cell r="V1643" t="e">
            <v>#N/A</v>
          </cell>
          <cell r="W1643" t="e">
            <v>#N/A</v>
          </cell>
          <cell r="X1643" t="e">
            <v>#N/A</v>
          </cell>
          <cell r="Y1643" t="e">
            <v>#N/A</v>
          </cell>
          <cell r="Z1643" t="e">
            <v>#N/A</v>
          </cell>
          <cell r="AA1643" t="e">
            <v>#N/A</v>
          </cell>
          <cell r="AB1643" t="e">
            <v>#N/A</v>
          </cell>
          <cell r="AC1643">
            <v>31.080779</v>
          </cell>
          <cell r="AD1643">
            <v>-98.003437000000005</v>
          </cell>
          <cell r="AE1643" t="e">
            <v>#N/A</v>
          </cell>
          <cell r="AF1643" t="e">
            <v>#N/A</v>
          </cell>
          <cell r="AG1643" t="e">
            <v>#N/A</v>
          </cell>
          <cell r="AH1643" t="e">
            <v>#N/A</v>
          </cell>
          <cell r="AI1643" t="e">
            <v>#N/A</v>
          </cell>
          <cell r="AJ1643" t="e">
            <v>#N/A</v>
          </cell>
          <cell r="AK1643" t="e">
            <v>#N/A</v>
          </cell>
        </row>
        <row r="1644">
          <cell r="A1644" t="str">
            <v>KMTNINXA</v>
          </cell>
          <cell r="B1644" t="str">
            <v>IN</v>
          </cell>
          <cell r="C1644" t="str">
            <v>IN</v>
          </cell>
          <cell r="D1644" t="str">
            <v>KEMPTON</v>
          </cell>
          <cell r="E1644" t="str">
            <v>KMTNINXADS0</v>
          </cell>
          <cell r="F1644">
            <v>336</v>
          </cell>
          <cell r="G1644" t="str">
            <v>765947</v>
          </cell>
          <cell r="H1644">
            <v>3057</v>
          </cell>
          <cell r="I1644">
            <v>6180</v>
          </cell>
          <cell r="J1644">
            <v>3057</v>
          </cell>
          <cell r="K1644" t="str">
            <v>T065</v>
          </cell>
          <cell r="L1644" t="str">
            <v>0747</v>
          </cell>
          <cell r="M1644" t="str">
            <v>CENTURYTEL OF CENTRAL INDIANA INC</v>
          </cell>
          <cell r="N1644" t="str">
            <v>KMTNIN</v>
          </cell>
          <cell r="O1644" t="str">
            <v>KEMPTON</v>
          </cell>
          <cell r="P1644" t="str">
            <v>KEMPTON</v>
          </cell>
          <cell r="R1644" t="str">
            <v>CT</v>
          </cell>
          <cell r="S1644" t="str">
            <v>MIDWEST</v>
          </cell>
          <cell r="T1644" t="str">
            <v>DUANE RING</v>
          </cell>
          <cell r="U1644" t="str">
            <v>CenturyTel of Central Indiana, Inc.</v>
          </cell>
          <cell r="V1644" t="str">
            <v>CenturyTel FCC # 7</v>
          </cell>
          <cell r="W1644">
            <v>747</v>
          </cell>
          <cell r="X1644" t="str">
            <v>INDIANAPOLIS INDIANA</v>
          </cell>
          <cell r="Y1644">
            <v>6180</v>
          </cell>
          <cell r="Z1644">
            <v>3057</v>
          </cell>
          <cell r="AA1644">
            <v>0</v>
          </cell>
          <cell r="AB1644">
            <v>0</v>
          </cell>
          <cell r="AC1644">
            <v>40.287126402411523</v>
          </cell>
          <cell r="AD1644">
            <v>-86.23078944168185</v>
          </cell>
          <cell r="AE1644" t="str">
            <v>105 MAIN ST</v>
          </cell>
          <cell r="AF1644" t="str">
            <v>KEMPTON</v>
          </cell>
          <cell r="AG1644" t="str">
            <v>46049</v>
          </cell>
          <cell r="AH1644">
            <v>0</v>
          </cell>
          <cell r="AI1644" t="str">
            <v>X</v>
          </cell>
          <cell r="AJ1644" t="str">
            <v>-</v>
          </cell>
          <cell r="AK1644" t="str">
            <v>-</v>
          </cell>
        </row>
        <row r="1645">
          <cell r="A1645" t="str">
            <v>KNAPWIXA</v>
          </cell>
          <cell r="B1645" t="str">
            <v>WI</v>
          </cell>
          <cell r="C1645" t="str">
            <v>WI</v>
          </cell>
          <cell r="D1645" t="str">
            <v>KNAPP</v>
          </cell>
          <cell r="E1645" t="str">
            <v>KNAPWIXARS2</v>
          </cell>
          <cell r="F1645">
            <v>352</v>
          </cell>
          <cell r="G1645" t="str">
            <v>715665</v>
          </cell>
          <cell r="H1645">
            <v>4357</v>
          </cell>
          <cell r="I1645">
            <v>5708</v>
          </cell>
          <cell r="J1645">
            <v>4357</v>
          </cell>
          <cell r="K1645" t="str">
            <v>T096</v>
          </cell>
          <cell r="L1645" t="str">
            <v>1155</v>
          </cell>
          <cell r="M1645" t="str">
            <v>TELEPHONE USA OF WISCONSIN, LLC</v>
          </cell>
          <cell r="N1645" t="str">
            <v>KNAPWI</v>
          </cell>
          <cell r="O1645" t="str">
            <v>KNAPP</v>
          </cell>
          <cell r="P1645" t="str">
            <v>KNAPP</v>
          </cell>
          <cell r="R1645" t="str">
            <v>CT</v>
          </cell>
          <cell r="S1645" t="str">
            <v>MIDWEST</v>
          </cell>
          <cell r="T1645" t="str">
            <v>DUANE RING</v>
          </cell>
          <cell r="U1645" t="str">
            <v>Telephone USA of Wisconsin, LLC</v>
          </cell>
          <cell r="V1645" t="str">
            <v>CenturyTel FCC #1</v>
          </cell>
          <cell r="W1645">
            <v>1155</v>
          </cell>
          <cell r="X1645" t="str">
            <v>NORTHWEST WISCONSIN</v>
          </cell>
          <cell r="Y1645">
            <v>5708</v>
          </cell>
          <cell r="Z1645">
            <v>4357</v>
          </cell>
          <cell r="AA1645">
            <v>0</v>
          </cell>
          <cell r="AB1645">
            <v>0</v>
          </cell>
          <cell r="AC1645">
            <v>44.955067707071343</v>
          </cell>
          <cell r="AD1645">
            <v>-92.080760650324038</v>
          </cell>
          <cell r="AE1645" t="str">
            <v>309 MAIN ST</v>
          </cell>
          <cell r="AF1645" t="str">
            <v>KNAPP</v>
          </cell>
          <cell r="AG1645" t="str">
            <v>54749</v>
          </cell>
          <cell r="AH1645">
            <v>0</v>
          </cell>
          <cell r="AI1645" t="str">
            <v>-</v>
          </cell>
          <cell r="AJ1645" t="str">
            <v>-</v>
          </cell>
          <cell r="AK1645" t="str">
            <v>X</v>
          </cell>
        </row>
        <row r="1646">
          <cell r="A1646" t="str">
            <v>KNBGCOMA</v>
          </cell>
          <cell r="B1646" t="str">
            <v>CO</v>
          </cell>
          <cell r="C1646" t="str">
            <v>CO</v>
          </cell>
          <cell r="D1646" t="str">
            <v>KEENESBURG</v>
          </cell>
          <cell r="E1646" t="str">
            <v>KNBGCOMARS1</v>
          </cell>
          <cell r="F1646">
            <v>656</v>
          </cell>
          <cell r="G1646" t="str">
            <v>303732</v>
          </cell>
          <cell r="H1646">
            <v>5844</v>
          </cell>
          <cell r="I1646">
            <v>7401</v>
          </cell>
          <cell r="J1646">
            <v>5844</v>
          </cell>
          <cell r="K1646" t="str">
            <v>T600</v>
          </cell>
          <cell r="L1646" t="str">
            <v>9636</v>
          </cell>
          <cell r="M1646" t="str">
            <v>QWEST CORPORATION</v>
          </cell>
          <cell r="N1646" t="str">
            <v>KNBGCOMA</v>
          </cell>
          <cell r="O1646" t="str">
            <v>KEENESBURG</v>
          </cell>
          <cell r="P1646" t="str">
            <v>KEENESBURG</v>
          </cell>
          <cell r="R1646" t="str">
            <v>Q</v>
          </cell>
          <cell r="S1646" t="str">
            <v>MOUNTAIN WEST</v>
          </cell>
          <cell r="T1646" t="str">
            <v>TERRY BEELER</v>
          </cell>
          <cell r="U1646" t="str">
            <v>QWEST CORPORATION</v>
          </cell>
          <cell r="V1646" t="e">
            <v>#N/A</v>
          </cell>
          <cell r="W1646" t="e">
            <v>#N/A</v>
          </cell>
          <cell r="X1646" t="e">
            <v>#N/A</v>
          </cell>
          <cell r="Y1646" t="e">
            <v>#N/A</v>
          </cell>
          <cell r="Z1646" t="e">
            <v>#N/A</v>
          </cell>
          <cell r="AA1646" t="e">
            <v>#N/A</v>
          </cell>
          <cell r="AB1646" t="e">
            <v>#N/A</v>
          </cell>
          <cell r="AC1646">
            <v>40.109444000000003</v>
          </cell>
          <cell r="AD1646">
            <v>-104.509163</v>
          </cell>
          <cell r="AE1646" t="e">
            <v>#N/A</v>
          </cell>
          <cell r="AF1646" t="e">
            <v>#N/A</v>
          </cell>
          <cell r="AG1646" t="e">
            <v>#N/A</v>
          </cell>
          <cell r="AH1646" t="e">
            <v>#N/A</v>
          </cell>
          <cell r="AI1646" t="e">
            <v>#N/A</v>
          </cell>
          <cell r="AJ1646" t="e">
            <v>#N/A</v>
          </cell>
          <cell r="AK1646" t="e">
            <v>#N/A</v>
          </cell>
        </row>
        <row r="1647">
          <cell r="A1647" t="str">
            <v>KNBLARXA</v>
          </cell>
          <cell r="B1647" t="str">
            <v>AR</v>
          </cell>
          <cell r="C1647" t="str">
            <v>AR</v>
          </cell>
          <cell r="D1647" t="str">
            <v>KNOBEL-MCDOUGAL</v>
          </cell>
          <cell r="E1647" t="str">
            <v>KNBLARXARS0</v>
          </cell>
          <cell r="F1647">
            <v>528</v>
          </cell>
          <cell r="G1647" t="str">
            <v>870259</v>
          </cell>
          <cell r="H1647">
            <v>3319</v>
          </cell>
          <cell r="I1647">
            <v>7265</v>
          </cell>
          <cell r="J1647">
            <v>3319</v>
          </cell>
          <cell r="K1647" t="str">
            <v>T094</v>
          </cell>
          <cell r="L1647" t="str">
            <v>1144</v>
          </cell>
          <cell r="M1647" t="str">
            <v>CENTURYTEL CENTRAL ARKANSAS, LLC</v>
          </cell>
          <cell r="N1647" t="str">
            <v>KNBLAR</v>
          </cell>
          <cell r="O1647" t="str">
            <v>KNOBEL-MCDOUGAL</v>
          </cell>
          <cell r="P1647" t="str">
            <v>KNOBEL</v>
          </cell>
          <cell r="R1647" t="str">
            <v>CT</v>
          </cell>
          <cell r="S1647" t="str">
            <v>EAST</v>
          </cell>
          <cell r="T1647" t="str">
            <v>KEVIN MCCARTER</v>
          </cell>
          <cell r="U1647" t="str">
            <v>CenturyTel of Central Arkansas, LLC</v>
          </cell>
          <cell r="V1647" t="str">
            <v>CenturyTel FCC # 7</v>
          </cell>
          <cell r="W1647">
            <v>1144</v>
          </cell>
          <cell r="X1647" t="str">
            <v>LITTLE ROCK ARKANSAS</v>
          </cell>
          <cell r="Y1647">
            <v>7288</v>
          </cell>
          <cell r="Z1647">
            <v>3323</v>
          </cell>
          <cell r="AA1647">
            <v>-23</v>
          </cell>
          <cell r="AB1647">
            <v>-4</v>
          </cell>
          <cell r="AC1647">
            <v>36.305387620297942</v>
          </cell>
          <cell r="AD1647">
            <v>-90.590054657009532</v>
          </cell>
          <cell r="AE1647" t="str">
            <v>1 MI S/O STHWY 90</v>
          </cell>
          <cell r="AF1647" t="str">
            <v>KNOBEL</v>
          </cell>
          <cell r="AG1647" t="str">
            <v>72435</v>
          </cell>
          <cell r="AH1647">
            <v>0</v>
          </cell>
          <cell r="AI1647" t="str">
            <v>X</v>
          </cell>
          <cell r="AJ1647" t="str">
            <v>-</v>
          </cell>
          <cell r="AK1647" t="str">
            <v>X</v>
          </cell>
        </row>
        <row r="1648">
          <cell r="A1648" t="str">
            <v>KNBRVAXA</v>
          </cell>
          <cell r="B1648" t="str">
            <v>VA</v>
          </cell>
          <cell r="C1648" t="str">
            <v>VA</v>
          </cell>
          <cell r="D1648" t="str">
            <v>KENBRIDGE</v>
          </cell>
          <cell r="E1648" t="str">
            <v>KNBRVAXADS0</v>
          </cell>
          <cell r="F1648">
            <v>248</v>
          </cell>
          <cell r="G1648" t="str">
            <v>434676</v>
          </cell>
          <cell r="H1648">
            <v>1500</v>
          </cell>
          <cell r="I1648">
            <v>6078</v>
          </cell>
          <cell r="J1648">
            <v>1500</v>
          </cell>
          <cell r="K1648" t="str">
            <v>T858</v>
          </cell>
          <cell r="L1648" t="str">
            <v>0254</v>
          </cell>
          <cell r="M1648" t="str">
            <v>CENTRAL TEL. CO. OF VIRGINIA</v>
          </cell>
          <cell r="N1648" t="str">
            <v>KNBRVA</v>
          </cell>
          <cell r="O1648" t="str">
            <v>KENBRIDGE</v>
          </cell>
          <cell r="P1648" t="str">
            <v>KENBRIDGE</v>
          </cell>
          <cell r="R1648" t="str">
            <v>EQ</v>
          </cell>
          <cell r="S1648" t="str">
            <v>EAST</v>
          </cell>
          <cell r="T1648" t="str">
            <v>KEVIN MCCARTER</v>
          </cell>
          <cell r="U1648" t="str">
            <v>CENTRAL TEL. CO. OF VIRGINIA</v>
          </cell>
          <cell r="V1648" t="e">
            <v>#N/A</v>
          </cell>
          <cell r="W1648" t="e">
            <v>#N/A</v>
          </cell>
          <cell r="X1648" t="e">
            <v>#N/A</v>
          </cell>
          <cell r="Y1648" t="e">
            <v>#N/A</v>
          </cell>
          <cell r="Z1648" t="e">
            <v>#N/A</v>
          </cell>
          <cell r="AA1648" t="e">
            <v>#N/A</v>
          </cell>
          <cell r="AB1648" t="e">
            <v>#N/A</v>
          </cell>
          <cell r="AC1648">
            <v>36.962955000000001</v>
          </cell>
          <cell r="AD1648">
            <v>-78.122084999999998</v>
          </cell>
          <cell r="AE1648" t="e">
            <v>#N/A</v>
          </cell>
          <cell r="AF1648" t="e">
            <v>#N/A</v>
          </cell>
          <cell r="AG1648" t="e">
            <v>#N/A</v>
          </cell>
          <cell r="AH1648" t="e">
            <v>#N/A</v>
          </cell>
          <cell r="AI1648" t="e">
            <v>#N/A</v>
          </cell>
          <cell r="AJ1648" t="e">
            <v>#N/A</v>
          </cell>
          <cell r="AK1648" t="e">
            <v>#N/A</v>
          </cell>
        </row>
        <row r="1649">
          <cell r="A1649" t="str">
            <v>KNCDKSXA</v>
          </cell>
          <cell r="B1649" t="str">
            <v>KS</v>
          </cell>
          <cell r="C1649" t="str">
            <v>KS</v>
          </cell>
          <cell r="D1649" t="str">
            <v>KINCAID</v>
          </cell>
          <cell r="E1649" t="str">
            <v>KNCDKSXARS0</v>
          </cell>
          <cell r="F1649">
            <v>532</v>
          </cell>
          <cell r="G1649" t="str">
            <v>620439</v>
          </cell>
          <cell r="H1649">
            <v>4205</v>
          </cell>
          <cell r="I1649">
            <v>7268</v>
          </cell>
          <cell r="J1649">
            <v>4205</v>
          </cell>
          <cell r="K1649" t="str">
            <v>T873</v>
          </cell>
          <cell r="L1649" t="str">
            <v>1842</v>
          </cell>
          <cell r="M1649" t="str">
            <v>UNITED TEL CO. OF KANSAS</v>
          </cell>
          <cell r="N1649" t="str">
            <v>KNCDKS</v>
          </cell>
          <cell r="O1649" t="str">
            <v>KINCAID</v>
          </cell>
          <cell r="P1649" t="str">
            <v>KINCAID</v>
          </cell>
          <cell r="R1649" t="str">
            <v>EQ</v>
          </cell>
          <cell r="S1649" t="str">
            <v>MIDWEST</v>
          </cell>
          <cell r="T1649" t="str">
            <v>DUANE RING</v>
          </cell>
          <cell r="U1649" t="str">
            <v>UNITED TEL CO. OF KANSAS</v>
          </cell>
          <cell r="V1649" t="e">
            <v>#N/A</v>
          </cell>
          <cell r="W1649" t="e">
            <v>#N/A</v>
          </cell>
          <cell r="X1649" t="e">
            <v>#N/A</v>
          </cell>
          <cell r="Y1649" t="e">
            <v>#N/A</v>
          </cell>
          <cell r="Z1649" t="e">
            <v>#N/A</v>
          </cell>
          <cell r="AA1649" t="e">
            <v>#N/A</v>
          </cell>
          <cell r="AB1649" t="e">
            <v>#N/A</v>
          </cell>
          <cell r="AC1649">
            <v>38.083091000000003</v>
          </cell>
          <cell r="AD1649">
            <v>-95.154587000000006</v>
          </cell>
          <cell r="AE1649" t="e">
            <v>#N/A</v>
          </cell>
          <cell r="AF1649" t="e">
            <v>#N/A</v>
          </cell>
          <cell r="AG1649" t="e">
            <v>#N/A</v>
          </cell>
          <cell r="AH1649" t="e">
            <v>#N/A</v>
          </cell>
          <cell r="AI1649" t="e">
            <v>#N/A</v>
          </cell>
          <cell r="AJ1649" t="e">
            <v>#N/A</v>
          </cell>
          <cell r="AK1649" t="e">
            <v>#N/A</v>
          </cell>
        </row>
        <row r="1650">
          <cell r="A1650" t="str">
            <v>KNDEMIXI</v>
          </cell>
          <cell r="B1650" t="str">
            <v>MI</v>
          </cell>
          <cell r="C1650" t="str">
            <v>MI</v>
          </cell>
          <cell r="D1650" t="str">
            <v>KINDE</v>
          </cell>
          <cell r="E1650" t="str">
            <v>KNDEMIXIRS0</v>
          </cell>
          <cell r="F1650">
            <v>344</v>
          </cell>
          <cell r="G1650" t="str">
            <v>989874</v>
          </cell>
          <cell r="H1650">
            <v>3003</v>
          </cell>
          <cell r="I1650">
            <v>5233</v>
          </cell>
          <cell r="J1650">
            <v>3003</v>
          </cell>
          <cell r="K1650" t="str">
            <v>T100</v>
          </cell>
          <cell r="L1650" t="str">
            <v>0702</v>
          </cell>
          <cell r="M1650" t="str">
            <v>CENTURY TEL CO NORTHERN MICHIGAN</v>
          </cell>
          <cell r="N1650" t="str">
            <v>KNDEMI</v>
          </cell>
          <cell r="O1650" t="str">
            <v>KINDE</v>
          </cell>
          <cell r="P1650" t="str">
            <v>KINDE</v>
          </cell>
          <cell r="R1650" t="str">
            <v>CT</v>
          </cell>
          <cell r="S1650" t="str">
            <v>MIDWEST</v>
          </cell>
          <cell r="T1650" t="str">
            <v>DUANE RING</v>
          </cell>
          <cell r="U1650" t="str">
            <v>CenturyTel of Michigan, Inc.</v>
          </cell>
          <cell r="V1650" t="str">
            <v>CenturyTel FCC #1</v>
          </cell>
          <cell r="W1650">
            <v>702</v>
          </cell>
          <cell r="X1650" t="str">
            <v>SAGINAW MICHIGAN</v>
          </cell>
          <cell r="Y1650">
            <v>5233</v>
          </cell>
          <cell r="Z1650">
            <v>3003</v>
          </cell>
          <cell r="AA1650">
            <v>0</v>
          </cell>
          <cell r="AB1650">
            <v>0</v>
          </cell>
          <cell r="AC1650">
            <v>43.939627551485401</v>
          </cell>
          <cell r="AD1650">
            <v>-82.995870246258477</v>
          </cell>
          <cell r="AE1650" t="str">
            <v>5020 PARK ST</v>
          </cell>
          <cell r="AF1650" t="str">
            <v>KINDE</v>
          </cell>
          <cell r="AG1650" t="str">
            <v>48445</v>
          </cell>
          <cell r="AH1650">
            <v>0</v>
          </cell>
          <cell r="AI1650" t="str">
            <v>X</v>
          </cell>
          <cell r="AJ1650" t="str">
            <v>-</v>
          </cell>
          <cell r="AK1650" t="str">
            <v>X</v>
          </cell>
        </row>
        <row r="1651">
          <cell r="A1651" t="str">
            <v>KNDRLAXA</v>
          </cell>
          <cell r="B1651" t="str">
            <v>LA</v>
          </cell>
          <cell r="C1651" t="str">
            <v>LA</v>
          </cell>
          <cell r="D1651" t="str">
            <v>KINDER</v>
          </cell>
          <cell r="E1651" t="str">
            <v>KNDRLAXADS0</v>
          </cell>
          <cell r="F1651">
            <v>488</v>
          </cell>
          <cell r="G1651" t="str">
            <v>337738</v>
          </cell>
          <cell r="H1651">
            <v>3163</v>
          </cell>
          <cell r="I1651">
            <v>8600</v>
          </cell>
          <cell r="J1651">
            <v>3163</v>
          </cell>
          <cell r="K1651" t="str">
            <v>T056</v>
          </cell>
          <cell r="L1651" t="str">
            <v>0434</v>
          </cell>
          <cell r="M1651" t="str">
            <v>CENTURYTEL OF EVANGELINE LLC</v>
          </cell>
          <cell r="N1651" t="str">
            <v>KNDRLA</v>
          </cell>
          <cell r="O1651" t="str">
            <v>KINDER</v>
          </cell>
          <cell r="P1651" t="str">
            <v>KINDER</v>
          </cell>
          <cell r="R1651" t="str">
            <v>CT</v>
          </cell>
          <cell r="S1651" t="str">
            <v>EAST</v>
          </cell>
          <cell r="T1651" t="str">
            <v>KEVIN MCCARTER</v>
          </cell>
          <cell r="U1651" t="str">
            <v>CenturyTel of Evangeline, LLC</v>
          </cell>
          <cell r="V1651" t="str">
            <v>CenturyTel FCC # 7</v>
          </cell>
          <cell r="W1651">
            <v>434</v>
          </cell>
          <cell r="X1651" t="str">
            <v>LAFAYETTE LOUISIANA</v>
          </cell>
          <cell r="Y1651">
            <v>8600</v>
          </cell>
          <cell r="Z1651">
            <v>3163</v>
          </cell>
          <cell r="AA1651">
            <v>0</v>
          </cell>
          <cell r="AB1651">
            <v>0</v>
          </cell>
          <cell r="AC1651">
            <v>30.492594629520308</v>
          </cell>
          <cell r="AD1651">
            <v>-92.84740248811039</v>
          </cell>
          <cell r="AE1651" t="str">
            <v>HWY.165</v>
          </cell>
          <cell r="AF1651" t="str">
            <v>KINDER</v>
          </cell>
          <cell r="AG1651" t="str">
            <v>70648</v>
          </cell>
          <cell r="AH1651">
            <v>0</v>
          </cell>
          <cell r="AI1651" t="str">
            <v>X</v>
          </cell>
          <cell r="AJ1651" t="str">
            <v>X</v>
          </cell>
          <cell r="AK1651" t="str">
            <v>-</v>
          </cell>
        </row>
        <row r="1652">
          <cell r="A1652" t="str">
            <v>KNDRNDBC</v>
          </cell>
          <cell r="B1652" t="str">
            <v>ND</v>
          </cell>
          <cell r="C1652" t="str">
            <v>ND</v>
          </cell>
          <cell r="D1652" t="str">
            <v>KINDRED</v>
          </cell>
          <cell r="E1652" t="str">
            <v>KNDRNDBCRS4</v>
          </cell>
          <cell r="F1652">
            <v>636</v>
          </cell>
          <cell r="G1652" t="str">
            <v>701428</v>
          </cell>
          <cell r="H1652">
            <v>5194</v>
          </cell>
          <cell r="I1652">
            <v>5673</v>
          </cell>
          <cell r="J1652">
            <v>5194</v>
          </cell>
          <cell r="K1652" t="str">
            <v>T600</v>
          </cell>
          <cell r="L1652" t="str">
            <v>9631</v>
          </cell>
          <cell r="M1652" t="str">
            <v>QWEST CORPORATION</v>
          </cell>
          <cell r="N1652" t="str">
            <v>KNDRNDBC</v>
          </cell>
          <cell r="O1652" t="str">
            <v>KINDRED</v>
          </cell>
          <cell r="P1652" t="str">
            <v>KINDRED</v>
          </cell>
          <cell r="R1652" t="str">
            <v>Q</v>
          </cell>
          <cell r="S1652" t="str">
            <v>MIDWEST</v>
          </cell>
          <cell r="T1652" t="str">
            <v>DUANE RING</v>
          </cell>
          <cell r="U1652" t="str">
            <v>QWEST CORPORATION</v>
          </cell>
          <cell r="V1652" t="e">
            <v>#N/A</v>
          </cell>
          <cell r="W1652" t="e">
            <v>#N/A</v>
          </cell>
          <cell r="X1652" t="e">
            <v>#N/A</v>
          </cell>
          <cell r="Y1652" t="e">
            <v>#N/A</v>
          </cell>
          <cell r="Z1652" t="e">
            <v>#N/A</v>
          </cell>
          <cell r="AA1652" t="e">
            <v>#N/A</v>
          </cell>
          <cell r="AB1652" t="e">
            <v>#N/A</v>
          </cell>
          <cell r="AC1652">
            <v>46.648887999999999</v>
          </cell>
          <cell r="AD1652">
            <v>-97.014167999999998</v>
          </cell>
          <cell r="AE1652" t="e">
            <v>#N/A</v>
          </cell>
          <cell r="AF1652" t="e">
            <v>#N/A</v>
          </cell>
          <cell r="AG1652" t="e">
            <v>#N/A</v>
          </cell>
          <cell r="AH1652" t="e">
            <v>#N/A</v>
          </cell>
          <cell r="AI1652" t="e">
            <v>#N/A</v>
          </cell>
          <cell r="AJ1652" t="e">
            <v>#N/A</v>
          </cell>
          <cell r="AK1652" t="e">
            <v>#N/A</v>
          </cell>
        </row>
        <row r="1653">
          <cell r="A1653" t="str">
            <v>KNKRTXXA</v>
          </cell>
          <cell r="B1653" t="str">
            <v>TX</v>
          </cell>
          <cell r="C1653" t="str">
            <v>TX</v>
          </cell>
          <cell r="D1653" t="str">
            <v>KOON KREEK</v>
          </cell>
          <cell r="E1653" t="str">
            <v>KNKRTXXARS1</v>
          </cell>
          <cell r="F1653">
            <v>552</v>
          </cell>
          <cell r="G1653" t="str">
            <v>903338</v>
          </cell>
          <cell r="H1653">
            <v>3810</v>
          </cell>
          <cell r="I1653">
            <v>8502</v>
          </cell>
          <cell r="J1653">
            <v>3810</v>
          </cell>
          <cell r="K1653" t="str">
            <v>T870</v>
          </cell>
          <cell r="L1653" t="str">
            <v>2084</v>
          </cell>
          <cell r="M1653" t="str">
            <v>UNITED TELEPHONE OF TEXAS INC</v>
          </cell>
          <cell r="N1653" t="str">
            <v>KNKRTX</v>
          </cell>
          <cell r="O1653" t="str">
            <v>KOON KREEK</v>
          </cell>
          <cell r="P1653" t="str">
            <v>KOON KREEK</v>
          </cell>
          <cell r="R1653" t="str">
            <v>EQ</v>
          </cell>
          <cell r="S1653" t="str">
            <v>EAST</v>
          </cell>
          <cell r="T1653" t="str">
            <v>KEVIN MCCARTER</v>
          </cell>
          <cell r="U1653" t="str">
            <v>UNITED TELEPHONE OF TEXAS INC</v>
          </cell>
          <cell r="V1653" t="e">
            <v>#N/A</v>
          </cell>
          <cell r="W1653" t="e">
            <v>#N/A</v>
          </cell>
          <cell r="X1653" t="e">
            <v>#N/A</v>
          </cell>
          <cell r="Y1653" t="e">
            <v>#N/A</v>
          </cell>
          <cell r="Z1653" t="e">
            <v>#N/A</v>
          </cell>
          <cell r="AA1653" t="e">
            <v>#N/A</v>
          </cell>
          <cell r="AB1653" t="e">
            <v>#N/A</v>
          </cell>
          <cell r="AC1653">
            <v>32.092143999999998</v>
          </cell>
          <cell r="AD1653">
            <v>-95.807851999999997</v>
          </cell>
          <cell r="AE1653" t="e">
            <v>#N/A</v>
          </cell>
          <cell r="AF1653" t="e">
            <v>#N/A</v>
          </cell>
          <cell r="AG1653" t="e">
            <v>#N/A</v>
          </cell>
          <cell r="AH1653" t="e">
            <v>#N/A</v>
          </cell>
          <cell r="AI1653" t="e">
            <v>#N/A</v>
          </cell>
          <cell r="AJ1653" t="e">
            <v>#N/A</v>
          </cell>
          <cell r="AK1653" t="e">
            <v>#N/A</v>
          </cell>
        </row>
        <row r="1654">
          <cell r="A1654" t="str">
            <v>KNLDINXA</v>
          </cell>
          <cell r="B1654" t="str">
            <v>IN</v>
          </cell>
          <cell r="C1654" t="str">
            <v>IN</v>
          </cell>
          <cell r="D1654" t="str">
            <v>KENTLAND</v>
          </cell>
          <cell r="E1654" t="str">
            <v>KNLDINXARS1</v>
          </cell>
          <cell r="F1654">
            <v>332</v>
          </cell>
          <cell r="G1654" t="str">
            <v>219474</v>
          </cell>
          <cell r="H1654">
            <v>3284</v>
          </cell>
          <cell r="I1654">
            <v>6184</v>
          </cell>
          <cell r="J1654">
            <v>3284</v>
          </cell>
          <cell r="K1654" t="str">
            <v>T865</v>
          </cell>
          <cell r="L1654" t="str">
            <v>0832</v>
          </cell>
          <cell r="M1654" t="str">
            <v>UNITED TEL. CO. OF INDIANA, INC.</v>
          </cell>
          <cell r="N1654" t="str">
            <v>KNLDIN</v>
          </cell>
          <cell r="O1654" t="str">
            <v>KENTLAND</v>
          </cell>
          <cell r="P1654" t="str">
            <v>KENTLAND</v>
          </cell>
          <cell r="R1654" t="str">
            <v>EQ</v>
          </cell>
          <cell r="S1654" t="str">
            <v>MIDWEST</v>
          </cell>
          <cell r="T1654" t="str">
            <v>DUANE RING</v>
          </cell>
          <cell r="U1654" t="str">
            <v>UNITED TEL. CO. OF INDIANA, INC.</v>
          </cell>
          <cell r="V1654" t="e">
            <v>#N/A</v>
          </cell>
          <cell r="W1654" t="e">
            <v>#N/A</v>
          </cell>
          <cell r="X1654" t="e">
            <v>#N/A</v>
          </cell>
          <cell r="Y1654" t="e">
            <v>#N/A</v>
          </cell>
          <cell r="Z1654" t="e">
            <v>#N/A</v>
          </cell>
          <cell r="AA1654" t="e">
            <v>#N/A</v>
          </cell>
          <cell r="AB1654" t="e">
            <v>#N/A</v>
          </cell>
          <cell r="AC1654">
            <v>40.769537</v>
          </cell>
          <cell r="AD1654">
            <v>-87.445941000000005</v>
          </cell>
          <cell r="AE1654" t="e">
            <v>#N/A</v>
          </cell>
          <cell r="AF1654" t="e">
            <v>#N/A</v>
          </cell>
          <cell r="AG1654" t="e">
            <v>#N/A</v>
          </cell>
          <cell r="AH1654" t="e">
            <v>#N/A</v>
          </cell>
          <cell r="AI1654" t="e">
            <v>#N/A</v>
          </cell>
          <cell r="AJ1654" t="e">
            <v>#N/A</v>
          </cell>
          <cell r="AK1654" t="e">
            <v>#N/A</v>
          </cell>
        </row>
        <row r="1655">
          <cell r="A1655" t="str">
            <v>KNLYNCXA</v>
          </cell>
          <cell r="B1655" t="str">
            <v>NC</v>
          </cell>
          <cell r="C1655" t="str">
            <v>NC</v>
          </cell>
          <cell r="D1655" t="str">
            <v>KENLY</v>
          </cell>
          <cell r="E1655" t="str">
            <v>KNLYNCXA28F</v>
          </cell>
          <cell r="F1655">
            <v>951</v>
          </cell>
          <cell r="G1655" t="str">
            <v>919284</v>
          </cell>
          <cell r="H1655">
            <v>1336</v>
          </cell>
          <cell r="I1655">
            <v>6328</v>
          </cell>
          <cell r="J1655">
            <v>1336</v>
          </cell>
          <cell r="K1655" t="str">
            <v>T861</v>
          </cell>
          <cell r="L1655" t="str">
            <v>0470</v>
          </cell>
          <cell r="M1655" t="str">
            <v>CAROLINA TEL AND TEL CO., LLC</v>
          </cell>
          <cell r="N1655" t="str">
            <v>KNLYNC</v>
          </cell>
          <cell r="O1655" t="str">
            <v>KENLY</v>
          </cell>
          <cell r="P1655" t="str">
            <v>KENLY</v>
          </cell>
          <cell r="R1655" t="str">
            <v>EQ</v>
          </cell>
          <cell r="S1655" t="str">
            <v>EAST</v>
          </cell>
          <cell r="T1655" t="str">
            <v>KEVIN MCCARTER</v>
          </cell>
          <cell r="U1655" t="str">
            <v>CAROLINA TEL AND TEL CO., LLC</v>
          </cell>
          <cell r="V1655" t="e">
            <v>#N/A</v>
          </cell>
          <cell r="W1655" t="e">
            <v>#N/A</v>
          </cell>
          <cell r="X1655" t="e">
            <v>#N/A</v>
          </cell>
          <cell r="Y1655" t="e">
            <v>#N/A</v>
          </cell>
          <cell r="Z1655" t="e">
            <v>#N/A</v>
          </cell>
          <cell r="AA1655" t="e">
            <v>#N/A</v>
          </cell>
          <cell r="AB1655" t="e">
            <v>#N/A</v>
          </cell>
          <cell r="AC1655">
            <v>35.594878000000001</v>
          </cell>
          <cell r="AD1655">
            <v>-78.129275000000007</v>
          </cell>
          <cell r="AE1655" t="e">
            <v>#N/A</v>
          </cell>
          <cell r="AF1655" t="e">
            <v>#N/A</v>
          </cell>
          <cell r="AG1655" t="e">
            <v>#N/A</v>
          </cell>
          <cell r="AH1655" t="e">
            <v>#N/A</v>
          </cell>
          <cell r="AI1655" t="e">
            <v>#N/A</v>
          </cell>
          <cell r="AJ1655" t="e">
            <v>#N/A</v>
          </cell>
          <cell r="AK1655" t="e">
            <v>#N/A</v>
          </cell>
        </row>
        <row r="1656">
          <cell r="A1656" t="str">
            <v>KNMNOHXA</v>
          </cell>
          <cell r="B1656" t="str">
            <v>OH</v>
          </cell>
          <cell r="C1656" t="str">
            <v>OH</v>
          </cell>
          <cell r="D1656" t="str">
            <v>KINSMAN</v>
          </cell>
          <cell r="E1656" t="str">
            <v>KNMNOHXARS2</v>
          </cell>
          <cell r="F1656">
            <v>322</v>
          </cell>
          <cell r="G1656" t="str">
            <v>330355</v>
          </cell>
          <cell r="H1656">
            <v>2385</v>
          </cell>
          <cell r="I1656">
            <v>5489</v>
          </cell>
          <cell r="J1656">
            <v>2385</v>
          </cell>
          <cell r="K1656" t="str">
            <v>T855</v>
          </cell>
          <cell r="L1656" t="str">
            <v>0661</v>
          </cell>
          <cell r="M1656" t="str">
            <v>UNITED TEL. CO. OF OHIO</v>
          </cell>
          <cell r="N1656" t="str">
            <v>KNMNOH</v>
          </cell>
          <cell r="O1656" t="str">
            <v>KINSMAN</v>
          </cell>
          <cell r="P1656" t="str">
            <v>KINSMAN</v>
          </cell>
          <cell r="R1656" t="str">
            <v>EQ</v>
          </cell>
          <cell r="S1656" t="str">
            <v>MIDWEST</v>
          </cell>
          <cell r="T1656" t="str">
            <v>DUANE RING</v>
          </cell>
          <cell r="U1656" t="str">
            <v>UNITED TEL. CO. OF OHIO</v>
          </cell>
          <cell r="V1656" t="e">
            <v>#N/A</v>
          </cell>
          <cell r="W1656" t="e">
            <v>#N/A</v>
          </cell>
          <cell r="X1656" t="e">
            <v>#N/A</v>
          </cell>
          <cell r="Y1656" t="e">
            <v>#N/A</v>
          </cell>
          <cell r="Z1656" t="e">
            <v>#N/A</v>
          </cell>
          <cell r="AA1656" t="e">
            <v>#N/A</v>
          </cell>
          <cell r="AB1656" t="e">
            <v>#N/A</v>
          </cell>
          <cell r="AC1656">
            <v>41.443289</v>
          </cell>
          <cell r="AD1656">
            <v>-80.589174</v>
          </cell>
          <cell r="AE1656" t="e">
            <v>#N/A</v>
          </cell>
          <cell r="AF1656" t="e">
            <v>#N/A</v>
          </cell>
          <cell r="AG1656" t="e">
            <v>#N/A</v>
          </cell>
          <cell r="AH1656" t="e">
            <v>#N/A</v>
          </cell>
          <cell r="AI1656" t="e">
            <v>#N/A</v>
          </cell>
          <cell r="AJ1656" t="e">
            <v>#N/A</v>
          </cell>
          <cell r="AK1656" t="e">
            <v>#N/A</v>
          </cell>
        </row>
        <row r="1657">
          <cell r="A1657" t="str">
            <v>KNOXINXA</v>
          </cell>
          <cell r="B1657" t="str">
            <v>IN</v>
          </cell>
          <cell r="C1657" t="str">
            <v>IN</v>
          </cell>
          <cell r="D1657" t="str">
            <v>KNOX</v>
          </cell>
          <cell r="E1657" t="str">
            <v>KNOXINXARS0</v>
          </cell>
          <cell r="F1657">
            <v>332</v>
          </cell>
          <cell r="G1657" t="str">
            <v>574772</v>
          </cell>
          <cell r="H1657">
            <v>3220</v>
          </cell>
          <cell r="I1657">
            <v>6019</v>
          </cell>
          <cell r="J1657">
            <v>3220</v>
          </cell>
          <cell r="K1657" t="str">
            <v>T865</v>
          </cell>
          <cell r="L1657" t="str">
            <v>0832</v>
          </cell>
          <cell r="M1657" t="str">
            <v>UNITED TEL. CO. OF INDIANA, INC.</v>
          </cell>
          <cell r="N1657" t="str">
            <v>KNOXIN</v>
          </cell>
          <cell r="O1657" t="str">
            <v>KNOX</v>
          </cell>
          <cell r="P1657" t="str">
            <v>KNOX</v>
          </cell>
          <cell r="R1657" t="str">
            <v>EQ</v>
          </cell>
          <cell r="S1657" t="str">
            <v>MIDWEST</v>
          </cell>
          <cell r="T1657" t="str">
            <v>DUANE RING</v>
          </cell>
          <cell r="U1657" t="str">
            <v>UNITED TEL. CO. OF INDIANA, INC.</v>
          </cell>
          <cell r="V1657" t="e">
            <v>#N/A</v>
          </cell>
          <cell r="W1657" t="e">
            <v>#N/A</v>
          </cell>
          <cell r="X1657" t="e">
            <v>#N/A</v>
          </cell>
          <cell r="Y1657" t="e">
            <v>#N/A</v>
          </cell>
          <cell r="Z1657" t="e">
            <v>#N/A</v>
          </cell>
          <cell r="AA1657" t="e">
            <v>#N/A</v>
          </cell>
          <cell r="AB1657" t="e">
            <v>#N/A</v>
          </cell>
          <cell r="AC1657">
            <v>41.297271000000002</v>
          </cell>
          <cell r="AD1657">
            <v>-86.622308000000004</v>
          </cell>
          <cell r="AE1657" t="e">
            <v>#N/A</v>
          </cell>
          <cell r="AF1657" t="e">
            <v>#N/A</v>
          </cell>
          <cell r="AG1657" t="e">
            <v>#N/A</v>
          </cell>
          <cell r="AH1657" t="e">
            <v>#N/A</v>
          </cell>
          <cell r="AI1657" t="e">
            <v>#N/A</v>
          </cell>
          <cell r="AJ1657" t="e">
            <v>#N/A</v>
          </cell>
          <cell r="AK1657" t="e">
            <v>#N/A</v>
          </cell>
        </row>
        <row r="1658">
          <cell r="A1658" t="str">
            <v>KNPPORXA</v>
          </cell>
          <cell r="B1658" t="str">
            <v>OR</v>
          </cell>
          <cell r="C1658" t="str">
            <v>OR</v>
          </cell>
          <cell r="D1658" t="str">
            <v>KNAPPA</v>
          </cell>
          <cell r="E1658" t="str">
            <v>KNPPORXADS0</v>
          </cell>
          <cell r="F1658">
            <v>672</v>
          </cell>
          <cell r="G1658" t="str">
            <v>503458</v>
          </cell>
          <cell r="H1658">
            <v>9062</v>
          </cell>
          <cell r="I1658">
            <v>6667</v>
          </cell>
          <cell r="J1658">
            <v>9062</v>
          </cell>
          <cell r="K1658" t="str">
            <v>T145</v>
          </cell>
          <cell r="L1658" t="str">
            <v>2395</v>
          </cell>
          <cell r="M1658" t="str">
            <v>CENTURYTEL OF OREGON, INC.</v>
          </cell>
          <cell r="N1658" t="str">
            <v>KNPPOR</v>
          </cell>
          <cell r="O1658" t="str">
            <v>KNAPPA</v>
          </cell>
          <cell r="P1658" t="str">
            <v>KNAPPA</v>
          </cell>
          <cell r="R1658" t="str">
            <v>CT</v>
          </cell>
          <cell r="S1658" t="str">
            <v>WEST</v>
          </cell>
          <cell r="T1658" t="str">
            <v>BRIAN STADING</v>
          </cell>
          <cell r="U1658" t="str">
            <v>CenturyTel of Oregon, Inc.</v>
          </cell>
          <cell r="V1658" t="str">
            <v>TUECA</v>
          </cell>
          <cell r="W1658">
            <v>2395</v>
          </cell>
          <cell r="X1658" t="str">
            <v>PORTLAND OREGON</v>
          </cell>
          <cell r="Y1658">
            <v>6667</v>
          </cell>
          <cell r="Z1658">
            <v>9062</v>
          </cell>
          <cell r="AA1658">
            <v>0</v>
          </cell>
          <cell r="AB1658">
            <v>0</v>
          </cell>
          <cell r="AC1658">
            <v>46.168606741957568</v>
          </cell>
          <cell r="AD1658">
            <v>-123.58281599970572</v>
          </cell>
          <cell r="AE1658" t="str">
            <v>KNAPPA</v>
          </cell>
          <cell r="AF1658" t="str">
            <v>KNAPPA</v>
          </cell>
          <cell r="AG1658" t="str">
            <v>97103</v>
          </cell>
          <cell r="AH1658">
            <v>0</v>
          </cell>
          <cell r="AI1658" t="str">
            <v>X</v>
          </cell>
          <cell r="AJ1658" t="str">
            <v>-</v>
          </cell>
          <cell r="AK1658" t="str">
            <v>-</v>
          </cell>
        </row>
        <row r="1659">
          <cell r="A1659" t="str">
            <v>KNRKVAXA</v>
          </cell>
          <cell r="B1659" t="str">
            <v>VA</v>
          </cell>
          <cell r="C1659" t="str">
            <v>VA</v>
          </cell>
          <cell r="D1659" t="str">
            <v>KONNAROCK</v>
          </cell>
          <cell r="E1659" t="str">
            <v>KNRKVAXARS0</v>
          </cell>
          <cell r="F1659">
            <v>956</v>
          </cell>
          <cell r="G1659" t="str">
            <v>276388</v>
          </cell>
          <cell r="H1659">
            <v>1982</v>
          </cell>
          <cell r="I1659">
            <v>6467</v>
          </cell>
          <cell r="J1659">
            <v>1982</v>
          </cell>
          <cell r="K1659" t="str">
            <v>T859</v>
          </cell>
          <cell r="L1659" t="str">
            <v>4511</v>
          </cell>
          <cell r="M1659" t="str">
            <v>UNITED TELEPHONE-SOUTHEAST-VA</v>
          </cell>
          <cell r="N1659" t="str">
            <v>KNRKVA</v>
          </cell>
          <cell r="O1659" t="str">
            <v>KONNAROCK</v>
          </cell>
          <cell r="P1659" t="str">
            <v>KONNAROCK</v>
          </cell>
          <cell r="R1659" t="str">
            <v>EQ</v>
          </cell>
          <cell r="S1659" t="str">
            <v>EAST</v>
          </cell>
          <cell r="T1659" t="str">
            <v>KEVIN MCCARTER</v>
          </cell>
          <cell r="U1659" t="str">
            <v>UNITED TELEPHONE-SOUTHEAST-VA</v>
          </cell>
          <cell r="V1659" t="e">
            <v>#N/A</v>
          </cell>
          <cell r="W1659" t="e">
            <v>#N/A</v>
          </cell>
          <cell r="X1659" t="e">
            <v>#N/A</v>
          </cell>
          <cell r="Y1659" t="e">
            <v>#N/A</v>
          </cell>
          <cell r="Z1659" t="e">
            <v>#N/A</v>
          </cell>
          <cell r="AA1659" t="e">
            <v>#N/A</v>
          </cell>
          <cell r="AB1659" t="e">
            <v>#N/A</v>
          </cell>
          <cell r="AC1659">
            <v>36.656734999999998</v>
          </cell>
          <cell r="AD1659">
            <v>-81.649202000000002</v>
          </cell>
          <cell r="AE1659" t="e">
            <v>#N/A</v>
          </cell>
          <cell r="AF1659" t="e">
            <v>#N/A</v>
          </cell>
          <cell r="AG1659" t="e">
            <v>#N/A</v>
          </cell>
          <cell r="AH1659" t="e">
            <v>#N/A</v>
          </cell>
          <cell r="AI1659" t="e">
            <v>#N/A</v>
          </cell>
          <cell r="AJ1659" t="e">
            <v>#N/A</v>
          </cell>
          <cell r="AK1659" t="e">
            <v>#N/A</v>
          </cell>
        </row>
        <row r="1660">
          <cell r="A1660" t="str">
            <v>KNRSMIXG</v>
          </cell>
          <cell r="B1660" t="str">
            <v>MI</v>
          </cell>
          <cell r="C1660" t="str">
            <v>MI</v>
          </cell>
          <cell r="D1660" t="str">
            <v>KINROSS</v>
          </cell>
          <cell r="E1660" t="str">
            <v>KNRSMIXGRS0</v>
          </cell>
          <cell r="F1660">
            <v>342</v>
          </cell>
          <cell r="G1660" t="str">
            <v>906495</v>
          </cell>
          <cell r="H1660">
            <v>3460</v>
          </cell>
          <cell r="I1660">
            <v>4917</v>
          </cell>
          <cell r="J1660">
            <v>3460</v>
          </cell>
          <cell r="K1660" t="str">
            <v>T163</v>
          </cell>
          <cell r="L1660" t="str">
            <v>0689</v>
          </cell>
          <cell r="M1660" t="str">
            <v>CENTURYTEL OF UPPER MICHIGAN INC</v>
          </cell>
          <cell r="N1660" t="str">
            <v>KNRSMI</v>
          </cell>
          <cell r="O1660" t="str">
            <v>KINROSS</v>
          </cell>
          <cell r="P1660" t="str">
            <v>KINROSS</v>
          </cell>
          <cell r="R1660" t="str">
            <v>CT</v>
          </cell>
          <cell r="S1660" t="str">
            <v>MIDWEST</v>
          </cell>
          <cell r="T1660" t="str">
            <v>DUANE RING</v>
          </cell>
          <cell r="U1660" t="str">
            <v>CenturyTel of Upper Michigan, Inc.</v>
          </cell>
          <cell r="V1660" t="str">
            <v>CenturyTel FCC # 7</v>
          </cell>
          <cell r="W1660">
            <v>689</v>
          </cell>
          <cell r="X1660" t="str">
            <v>UPPER PENINSULA MI</v>
          </cell>
          <cell r="Y1660">
            <v>4917</v>
          </cell>
          <cell r="Z1660">
            <v>3460</v>
          </cell>
          <cell r="AA1660">
            <v>0</v>
          </cell>
          <cell r="AB1660">
            <v>0</v>
          </cell>
          <cell r="AC1660">
            <v>46.262017471170374</v>
          </cell>
          <cell r="AD1660">
            <v>-84.470067421382424</v>
          </cell>
          <cell r="AE1660" t="str">
            <v>16704 S WATERTOWER DR</v>
          </cell>
          <cell r="AF1660" t="str">
            <v>KINROSS</v>
          </cell>
          <cell r="AG1660" t="str">
            <v>49752</v>
          </cell>
          <cell r="AH1660">
            <v>0</v>
          </cell>
          <cell r="AI1660" t="str">
            <v>X</v>
          </cell>
          <cell r="AJ1660" t="str">
            <v>-</v>
          </cell>
          <cell r="AK1660" t="str">
            <v>X</v>
          </cell>
        </row>
        <row r="1661">
          <cell r="A1661" t="str">
            <v>KNSTARXA</v>
          </cell>
          <cell r="B1661" t="str">
            <v>AR</v>
          </cell>
          <cell r="C1661" t="str">
            <v>AR</v>
          </cell>
          <cell r="D1661" t="str">
            <v>KENSETT</v>
          </cell>
          <cell r="E1661" t="str">
            <v>KNSTARXARS0</v>
          </cell>
          <cell r="F1661">
            <v>528</v>
          </cell>
          <cell r="G1661" t="str">
            <v>501742</v>
          </cell>
          <cell r="H1661">
            <v>3395</v>
          </cell>
          <cell r="I1661">
            <v>7580</v>
          </cell>
          <cell r="J1661">
            <v>3395</v>
          </cell>
          <cell r="K1661" t="str">
            <v>T094</v>
          </cell>
          <cell r="L1661" t="str">
            <v>1144</v>
          </cell>
          <cell r="M1661" t="str">
            <v>CENTURYTEL CENTRAL ARKANSAS, LLC</v>
          </cell>
          <cell r="N1661" t="str">
            <v>KNSTAR</v>
          </cell>
          <cell r="O1661" t="str">
            <v>KENSETT</v>
          </cell>
          <cell r="P1661" t="str">
            <v>KENSETT</v>
          </cell>
          <cell r="R1661" t="str">
            <v>CT</v>
          </cell>
          <cell r="S1661" t="str">
            <v>EAST</v>
          </cell>
          <cell r="T1661" t="str">
            <v>KEVIN MCCARTER</v>
          </cell>
          <cell r="U1661" t="str">
            <v>CenturyTel of Central Arkansas, LLC</v>
          </cell>
          <cell r="V1661" t="str">
            <v>CenturyTel FCC # 7</v>
          </cell>
          <cell r="W1661">
            <v>1144</v>
          </cell>
          <cell r="X1661" t="str">
            <v>LITTLE ROCK ARKANSAS</v>
          </cell>
          <cell r="Y1661">
            <v>7580</v>
          </cell>
          <cell r="Z1661">
            <v>3395</v>
          </cell>
          <cell r="AA1661">
            <v>0</v>
          </cell>
          <cell r="AB1661">
            <v>0</v>
          </cell>
          <cell r="AC1661">
            <v>35.230320191900653</v>
          </cell>
          <cell r="AD1661">
            <v>-91.667777555089458</v>
          </cell>
          <cell r="AE1661" t="str">
            <v>E 2ND ST &amp; DANDRIDGE</v>
          </cell>
          <cell r="AF1661" t="str">
            <v>KENSETT</v>
          </cell>
          <cell r="AG1661" t="str">
            <v>72082</v>
          </cell>
          <cell r="AH1661">
            <v>0</v>
          </cell>
          <cell r="AI1661" t="str">
            <v>X</v>
          </cell>
          <cell r="AJ1661" t="str">
            <v>-</v>
          </cell>
          <cell r="AK1661" t="str">
            <v>X</v>
          </cell>
        </row>
        <row r="1662">
          <cell r="A1662" t="str">
            <v>KNTWINXA</v>
          </cell>
          <cell r="B1662" t="str">
            <v>IN</v>
          </cell>
          <cell r="C1662" t="str">
            <v>IN</v>
          </cell>
          <cell r="D1662" t="str">
            <v>KNIGHTSTOWN</v>
          </cell>
          <cell r="E1662" t="str">
            <v>KNTWINXADS0</v>
          </cell>
          <cell r="F1662">
            <v>336</v>
          </cell>
          <cell r="G1662" t="str">
            <v>765345</v>
          </cell>
          <cell r="H1662">
            <v>2902</v>
          </cell>
          <cell r="I1662">
            <v>6216</v>
          </cell>
          <cell r="J1662">
            <v>2902</v>
          </cell>
          <cell r="K1662" t="str">
            <v>T865</v>
          </cell>
          <cell r="L1662" t="str">
            <v>0832</v>
          </cell>
          <cell r="M1662" t="str">
            <v>UNITED TEL. CO. OF INDIANA, INC.</v>
          </cell>
          <cell r="N1662" t="str">
            <v>KNTWIN</v>
          </cell>
          <cell r="O1662" t="str">
            <v>KNIGHTSTOWN</v>
          </cell>
          <cell r="P1662" t="str">
            <v>KNIGHTSTN</v>
          </cell>
          <cell r="R1662" t="str">
            <v>EQ</v>
          </cell>
          <cell r="S1662" t="str">
            <v>MIDWEST</v>
          </cell>
          <cell r="T1662" t="str">
            <v>DUANE RING</v>
          </cell>
          <cell r="U1662" t="str">
            <v>UNITED TEL. CO. OF INDIANA, INC.</v>
          </cell>
          <cell r="V1662" t="e">
            <v>#N/A</v>
          </cell>
          <cell r="W1662" t="e">
            <v>#N/A</v>
          </cell>
          <cell r="X1662" t="e">
            <v>#N/A</v>
          </cell>
          <cell r="Y1662" t="e">
            <v>#N/A</v>
          </cell>
          <cell r="Z1662" t="e">
            <v>#N/A</v>
          </cell>
          <cell r="AA1662" t="e">
            <v>#N/A</v>
          </cell>
          <cell r="AB1662" t="e">
            <v>#N/A</v>
          </cell>
          <cell r="AC1662">
            <v>39.795791999999999</v>
          </cell>
          <cell r="AD1662">
            <v>-85.526736</v>
          </cell>
          <cell r="AE1662" t="e">
            <v>#N/A</v>
          </cell>
          <cell r="AF1662" t="e">
            <v>#N/A</v>
          </cell>
          <cell r="AG1662" t="e">
            <v>#N/A</v>
          </cell>
          <cell r="AH1662" t="e">
            <v>#N/A</v>
          </cell>
          <cell r="AI1662" t="e">
            <v>#N/A</v>
          </cell>
          <cell r="AJ1662" t="e">
            <v>#N/A</v>
          </cell>
          <cell r="AK1662" t="e">
            <v>#N/A</v>
          </cell>
        </row>
        <row r="1663">
          <cell r="A1663" t="str">
            <v>KNVLFLXA</v>
          </cell>
          <cell r="B1663" t="str">
            <v>FL</v>
          </cell>
          <cell r="C1663" t="str">
            <v>FL</v>
          </cell>
          <cell r="D1663" t="str">
            <v>KENANSVILLE</v>
          </cell>
          <cell r="E1663" t="str">
            <v>KNVLFLXARP0</v>
          </cell>
          <cell r="F1663">
            <v>458</v>
          </cell>
          <cell r="G1663" t="str">
            <v>407436</v>
          </cell>
          <cell r="H1663">
            <v>895</v>
          </cell>
          <cell r="I1663">
            <v>8041</v>
          </cell>
          <cell r="J1663">
            <v>895</v>
          </cell>
          <cell r="K1663" t="str">
            <v>T885</v>
          </cell>
          <cell r="L1663" t="str">
            <v>0341</v>
          </cell>
          <cell r="M1663" t="str">
            <v>EMBARQ FLORIDA, INC.</v>
          </cell>
          <cell r="N1663" t="str">
            <v>KNVLFL</v>
          </cell>
          <cell r="O1663" t="str">
            <v>KENANSVILLE</v>
          </cell>
          <cell r="P1663" t="str">
            <v>KENANSVL</v>
          </cell>
          <cell r="R1663" t="str">
            <v>EQ</v>
          </cell>
          <cell r="S1663" t="str">
            <v>EAST</v>
          </cell>
          <cell r="T1663" t="str">
            <v>KEVIN MCCARTER</v>
          </cell>
          <cell r="U1663" t="str">
            <v>EMBARQ FLORIDA, INC.</v>
          </cell>
          <cell r="V1663" t="e">
            <v>#N/A</v>
          </cell>
          <cell r="W1663" t="e">
            <v>#N/A</v>
          </cell>
          <cell r="X1663" t="e">
            <v>#N/A</v>
          </cell>
          <cell r="Y1663" t="e">
            <v>#N/A</v>
          </cell>
          <cell r="Z1663" t="e">
            <v>#N/A</v>
          </cell>
          <cell r="AA1663" t="e">
            <v>#N/A</v>
          </cell>
          <cell r="AB1663" t="e">
            <v>#N/A</v>
          </cell>
          <cell r="AC1663">
            <v>27.876452</v>
          </cell>
          <cell r="AD1663">
            <v>-80.996993000000003</v>
          </cell>
          <cell r="AE1663" t="e">
            <v>#N/A</v>
          </cell>
          <cell r="AF1663" t="e">
            <v>#N/A</v>
          </cell>
          <cell r="AG1663" t="e">
            <v>#N/A</v>
          </cell>
          <cell r="AH1663" t="e">
            <v>#N/A</v>
          </cell>
          <cell r="AI1663" t="e">
            <v>#N/A</v>
          </cell>
          <cell r="AJ1663" t="e">
            <v>#N/A</v>
          </cell>
          <cell r="AK1663" t="e">
            <v>#N/A</v>
          </cell>
        </row>
        <row r="1664">
          <cell r="A1664" t="str">
            <v>KNVLILXD</v>
          </cell>
          <cell r="B1664" t="str">
            <v>IL</v>
          </cell>
          <cell r="C1664" t="str">
            <v>IL</v>
          </cell>
          <cell r="D1664" t="str">
            <v>KNOXVILLE</v>
          </cell>
          <cell r="E1664" t="str">
            <v>KNVLILXDRS0</v>
          </cell>
          <cell r="F1664">
            <v>977</v>
          </cell>
          <cell r="G1664" t="str">
            <v>309289</v>
          </cell>
          <cell r="H1664">
            <v>3715</v>
          </cell>
          <cell r="I1664">
            <v>6371</v>
          </cell>
          <cell r="J1664">
            <v>3715</v>
          </cell>
          <cell r="K1664" t="str">
            <v>T820</v>
          </cell>
          <cell r="L1664" t="str">
            <v>1057</v>
          </cell>
          <cell r="M1664" t="str">
            <v>GALLATIN RIVER COMMUNICATIONS</v>
          </cell>
          <cell r="N1664" t="str">
            <v>KNVLIL</v>
          </cell>
          <cell r="O1664" t="str">
            <v>KNOXVILLE</v>
          </cell>
          <cell r="P1664" t="str">
            <v>KNOXVILLE</v>
          </cell>
          <cell r="R1664" t="str">
            <v>CT</v>
          </cell>
          <cell r="S1664" t="str">
            <v>MIDWEST</v>
          </cell>
          <cell r="T1664" t="str">
            <v>DUANE RING</v>
          </cell>
          <cell r="U1664" t="str">
            <v>Gallatin River Communications, Inc.</v>
          </cell>
          <cell r="V1664" t="str">
            <v>Madison River Tel FCC #1 Sect 17</v>
          </cell>
          <cell r="W1664">
            <v>1057</v>
          </cell>
          <cell r="X1664" t="str">
            <v>MACOMB ILLINOIS</v>
          </cell>
          <cell r="Y1664">
            <v>6371</v>
          </cell>
          <cell r="Z1664">
            <v>3715</v>
          </cell>
          <cell r="AA1664">
            <v>0</v>
          </cell>
          <cell r="AB1664">
            <v>0</v>
          </cell>
          <cell r="AC1664">
            <v>40.90886716873851</v>
          </cell>
          <cell r="AD1664">
            <v>-90.281707945212332</v>
          </cell>
          <cell r="AE1664" t="str">
            <v>132 S PUBLIC SQ</v>
          </cell>
          <cell r="AF1664" t="str">
            <v>KNOXVILLE</v>
          </cell>
          <cell r="AG1664" t="str">
            <v>61448</v>
          </cell>
          <cell r="AH1664">
            <v>0</v>
          </cell>
          <cell r="AI1664" t="str">
            <v>-</v>
          </cell>
          <cell r="AJ1664" t="str">
            <v>-</v>
          </cell>
          <cell r="AK1664" t="str">
            <v>X</v>
          </cell>
        </row>
        <row r="1665">
          <cell r="A1665" t="str">
            <v>KNVLNCXA</v>
          </cell>
          <cell r="B1665" t="str">
            <v>NC</v>
          </cell>
          <cell r="C1665" t="str">
            <v>NC</v>
          </cell>
          <cell r="D1665" t="str">
            <v>KENANSVILLE</v>
          </cell>
          <cell r="E1665" t="str">
            <v>KNVLNCXARS0</v>
          </cell>
          <cell r="F1665">
            <v>949</v>
          </cell>
          <cell r="G1665" t="str">
            <v>910275</v>
          </cell>
          <cell r="H1665">
            <v>1236</v>
          </cell>
          <cell r="I1665">
            <v>6427</v>
          </cell>
          <cell r="J1665">
            <v>1236</v>
          </cell>
          <cell r="K1665" t="str">
            <v>T887</v>
          </cell>
          <cell r="L1665" t="str">
            <v>0470</v>
          </cell>
          <cell r="M1665" t="str">
            <v>CAROLINA TEL AND TEL CO., LLC</v>
          </cell>
          <cell r="N1665" t="str">
            <v>KNVLNC</v>
          </cell>
          <cell r="O1665" t="str">
            <v>KENANSVILLE</v>
          </cell>
          <cell r="P1665" t="str">
            <v>KENANSVL</v>
          </cell>
          <cell r="R1665" t="str">
            <v>EQ</v>
          </cell>
          <cell r="S1665" t="str">
            <v>EAST</v>
          </cell>
          <cell r="T1665" t="str">
            <v>KEVIN MCCARTER</v>
          </cell>
          <cell r="U1665" t="str">
            <v>CAROLINA TEL AND TEL CO., LLC</v>
          </cell>
          <cell r="V1665" t="e">
            <v>#N/A</v>
          </cell>
          <cell r="W1665" t="e">
            <v>#N/A</v>
          </cell>
          <cell r="X1665" t="e">
            <v>#N/A</v>
          </cell>
          <cell r="Y1665" t="e">
            <v>#N/A</v>
          </cell>
          <cell r="Z1665" t="e">
            <v>#N/A</v>
          </cell>
          <cell r="AA1665" t="e">
            <v>#N/A</v>
          </cell>
          <cell r="AB1665" t="e">
            <v>#N/A</v>
          </cell>
          <cell r="AC1665">
            <v>34.962161999999999</v>
          </cell>
          <cell r="AD1665">
            <v>-77.960633999999999</v>
          </cell>
          <cell r="AE1665" t="e">
            <v>#N/A</v>
          </cell>
          <cell r="AF1665" t="e">
            <v>#N/A</v>
          </cell>
          <cell r="AG1665" t="e">
            <v>#N/A</v>
          </cell>
          <cell r="AH1665" t="e">
            <v>#N/A</v>
          </cell>
          <cell r="AI1665" t="e">
            <v>#N/A</v>
          </cell>
          <cell r="AJ1665" t="e">
            <v>#N/A</v>
          </cell>
          <cell r="AK1665" t="e">
            <v>#N/A</v>
          </cell>
        </row>
        <row r="1666">
          <cell r="A1666" t="str">
            <v>KOSKID01</v>
          </cell>
          <cell r="B1666" t="str">
            <v>ID</v>
          </cell>
          <cell r="C1666" t="str">
            <v>ID</v>
          </cell>
          <cell r="D1666" t="str">
            <v>KOOSKIA</v>
          </cell>
          <cell r="E1666" t="str">
            <v>KOSKID01DS0</v>
          </cell>
          <cell r="F1666">
            <v>676</v>
          </cell>
          <cell r="G1666" t="str">
            <v>208926</v>
          </cell>
          <cell r="H1666">
            <v>7917</v>
          </cell>
          <cell r="I1666">
            <v>6542</v>
          </cell>
          <cell r="J1666">
            <v>7917</v>
          </cell>
          <cell r="K1666" t="str">
            <v>T600</v>
          </cell>
          <cell r="L1666" t="str">
            <v>9638</v>
          </cell>
          <cell r="M1666" t="str">
            <v>QWEST CORPORATION</v>
          </cell>
          <cell r="N1666" t="str">
            <v>KOSKID01</v>
          </cell>
          <cell r="O1666" t="str">
            <v>KOOSKIA</v>
          </cell>
          <cell r="P1666" t="str">
            <v>KOOSKIA</v>
          </cell>
          <cell r="R1666" t="str">
            <v>Q</v>
          </cell>
          <cell r="S1666" t="str">
            <v>WEST</v>
          </cell>
          <cell r="T1666" t="str">
            <v>BRIAN STADING</v>
          </cell>
          <cell r="U1666" t="str">
            <v>QWEST CORPORATION</v>
          </cell>
          <cell r="V1666" t="e">
            <v>#N/A</v>
          </cell>
          <cell r="W1666" t="e">
            <v>#N/A</v>
          </cell>
          <cell r="X1666" t="e">
            <v>#N/A</v>
          </cell>
          <cell r="Y1666" t="e">
            <v>#N/A</v>
          </cell>
          <cell r="Z1666" t="e">
            <v>#N/A</v>
          </cell>
          <cell r="AA1666" t="e">
            <v>#N/A</v>
          </cell>
          <cell r="AB1666" t="e">
            <v>#N/A</v>
          </cell>
          <cell r="AC1666">
            <v>46.138331999999998</v>
          </cell>
          <cell r="AD1666">
            <v>-115.978615</v>
          </cell>
          <cell r="AE1666" t="e">
            <v>#N/A</v>
          </cell>
          <cell r="AF1666" t="e">
            <v>#N/A</v>
          </cell>
          <cell r="AG1666" t="e">
            <v>#N/A</v>
          </cell>
          <cell r="AH1666" t="e">
            <v>#N/A</v>
          </cell>
          <cell r="AI1666" t="e">
            <v>#N/A</v>
          </cell>
          <cell r="AJ1666" t="e">
            <v>#N/A</v>
          </cell>
          <cell r="AK1666" t="e">
            <v>#N/A</v>
          </cell>
        </row>
        <row r="1667">
          <cell r="A1667" t="str">
            <v>KOSSTXXA</v>
          </cell>
          <cell r="B1667" t="str">
            <v>TX</v>
          </cell>
          <cell r="C1667" t="str">
            <v>TX</v>
          </cell>
          <cell r="D1667" t="str">
            <v>KOSSE</v>
          </cell>
          <cell r="E1667" t="str">
            <v>KOSSTXXARS1</v>
          </cell>
          <cell r="F1667">
            <v>556</v>
          </cell>
          <cell r="G1667" t="str">
            <v>254375</v>
          </cell>
          <cell r="H1667">
            <v>3886</v>
          </cell>
          <cell r="I1667">
            <v>8719</v>
          </cell>
          <cell r="J1667">
            <v>3886</v>
          </cell>
          <cell r="K1667" t="str">
            <v>T870</v>
          </cell>
          <cell r="L1667" t="str">
            <v>2084</v>
          </cell>
          <cell r="M1667" t="str">
            <v>UNITED TELEPHONE OF TEXAS INC</v>
          </cell>
          <cell r="N1667" t="str">
            <v>KOSSTX</v>
          </cell>
          <cell r="O1667" t="str">
            <v>KOSSE</v>
          </cell>
          <cell r="P1667" t="str">
            <v>KOSSE</v>
          </cell>
          <cell r="R1667" t="str">
            <v>EQ</v>
          </cell>
          <cell r="S1667" t="str">
            <v>EAST</v>
          </cell>
          <cell r="T1667" t="str">
            <v>KEVIN MCCARTER</v>
          </cell>
          <cell r="U1667" t="str">
            <v>UNITED TELEPHONE OF TEXAS INC</v>
          </cell>
          <cell r="V1667" t="e">
            <v>#N/A</v>
          </cell>
          <cell r="W1667" t="e">
            <v>#N/A</v>
          </cell>
          <cell r="X1667" t="e">
            <v>#N/A</v>
          </cell>
          <cell r="Y1667" t="e">
            <v>#N/A</v>
          </cell>
          <cell r="Z1667" t="e">
            <v>#N/A</v>
          </cell>
          <cell r="AA1667" t="e">
            <v>#N/A</v>
          </cell>
          <cell r="AB1667" t="e">
            <v>#N/A</v>
          </cell>
          <cell r="AC1667">
            <v>31.307689</v>
          </cell>
          <cell r="AD1667">
            <v>-96.631547999999995</v>
          </cell>
          <cell r="AE1667" t="e">
            <v>#N/A</v>
          </cell>
          <cell r="AF1667" t="e">
            <v>#N/A</v>
          </cell>
          <cell r="AG1667" t="e">
            <v>#N/A</v>
          </cell>
          <cell r="AH1667" t="e">
            <v>#N/A</v>
          </cell>
          <cell r="AI1667" t="e">
            <v>#N/A</v>
          </cell>
          <cell r="AJ1667" t="e">
            <v>#N/A</v>
          </cell>
          <cell r="AK1667" t="e">
            <v>#N/A</v>
          </cell>
        </row>
        <row r="1668">
          <cell r="A1668" t="str">
            <v>KRNGCOMA</v>
          </cell>
          <cell r="B1668" t="str">
            <v>CO</v>
          </cell>
          <cell r="C1668" t="str">
            <v>CO</v>
          </cell>
          <cell r="D1668" t="str">
            <v>KREMMLING</v>
          </cell>
          <cell r="E1668" t="str">
            <v>KRNGCOMARS1</v>
          </cell>
          <cell r="F1668">
            <v>656</v>
          </cell>
          <cell r="G1668" t="str">
            <v>970724</v>
          </cell>
          <cell r="H1668">
            <v>6143</v>
          </cell>
          <cell r="I1668">
            <v>7501</v>
          </cell>
          <cell r="J1668">
            <v>6143</v>
          </cell>
          <cell r="K1668" t="str">
            <v>T600</v>
          </cell>
          <cell r="L1668" t="str">
            <v>9636</v>
          </cell>
          <cell r="M1668" t="str">
            <v>QWEST CORPORATION</v>
          </cell>
          <cell r="N1668" t="str">
            <v>KRNGCOMA</v>
          </cell>
          <cell r="O1668" t="str">
            <v>KREMMLING</v>
          </cell>
          <cell r="P1668" t="str">
            <v>KREMMLING</v>
          </cell>
          <cell r="R1668" t="str">
            <v>Q</v>
          </cell>
          <cell r="S1668" t="str">
            <v>MOUNTAIN WEST</v>
          </cell>
          <cell r="T1668" t="str">
            <v>TERRY BEELER</v>
          </cell>
          <cell r="U1668" t="str">
            <v>QWEST CORPORATION</v>
          </cell>
          <cell r="V1668" t="e">
            <v>#N/A</v>
          </cell>
          <cell r="W1668" t="e">
            <v>#N/A</v>
          </cell>
          <cell r="X1668" t="e">
            <v>#N/A</v>
          </cell>
          <cell r="Y1668" t="e">
            <v>#N/A</v>
          </cell>
          <cell r="Z1668" t="e">
            <v>#N/A</v>
          </cell>
          <cell r="AA1668" t="e">
            <v>#N/A</v>
          </cell>
          <cell r="AB1668" t="e">
            <v>#N/A</v>
          </cell>
          <cell r="AC1668">
            <v>40.059722999999998</v>
          </cell>
          <cell r="AD1668">
            <v>-106.388336</v>
          </cell>
          <cell r="AE1668" t="e">
            <v>#N/A</v>
          </cell>
          <cell r="AF1668" t="e">
            <v>#N/A</v>
          </cell>
          <cell r="AG1668" t="e">
            <v>#N/A</v>
          </cell>
          <cell r="AH1668" t="e">
            <v>#N/A</v>
          </cell>
          <cell r="AI1668" t="e">
            <v>#N/A</v>
          </cell>
          <cell r="AJ1668" t="e">
            <v>#N/A</v>
          </cell>
          <cell r="AK1668" t="e">
            <v>#N/A</v>
          </cell>
        </row>
        <row r="1669">
          <cell r="A1669" t="str">
            <v>KRNSTXXA</v>
          </cell>
          <cell r="B1669" t="str">
            <v>TX</v>
          </cell>
          <cell r="C1669" t="str">
            <v>TX</v>
          </cell>
          <cell r="D1669" t="str">
            <v>KERENS</v>
          </cell>
          <cell r="E1669" t="str">
            <v>KRNSTXXARS1</v>
          </cell>
          <cell r="F1669">
            <v>552</v>
          </cell>
          <cell r="G1669" t="str">
            <v>903396</v>
          </cell>
          <cell r="H1669">
            <v>3884</v>
          </cell>
          <cell r="I1669">
            <v>8526</v>
          </cell>
          <cell r="J1669">
            <v>3884</v>
          </cell>
          <cell r="K1669" t="str">
            <v>T870</v>
          </cell>
          <cell r="L1669" t="str">
            <v>2084</v>
          </cell>
          <cell r="M1669" t="str">
            <v>UNITED TELEPHONE OF TEXAS INC</v>
          </cell>
          <cell r="N1669" t="str">
            <v>KRNSTX</v>
          </cell>
          <cell r="O1669" t="str">
            <v>KERENS</v>
          </cell>
          <cell r="P1669" t="str">
            <v>KERENS</v>
          </cell>
          <cell r="R1669" t="str">
            <v>EQ</v>
          </cell>
          <cell r="S1669" t="str">
            <v>EAST</v>
          </cell>
          <cell r="T1669" t="str">
            <v>KEVIN MCCARTER</v>
          </cell>
          <cell r="U1669" t="str">
            <v>UNITED TELEPHONE OF TEXAS INC</v>
          </cell>
          <cell r="V1669" t="e">
            <v>#N/A</v>
          </cell>
          <cell r="W1669" t="e">
            <v>#N/A</v>
          </cell>
          <cell r="X1669" t="e">
            <v>#N/A</v>
          </cell>
          <cell r="Y1669" t="e">
            <v>#N/A</v>
          </cell>
          <cell r="Z1669" t="e">
            <v>#N/A</v>
          </cell>
          <cell r="AA1669" t="e">
            <v>#N/A</v>
          </cell>
          <cell r="AB1669" t="e">
            <v>#N/A</v>
          </cell>
          <cell r="AC1669">
            <v>32.133077</v>
          </cell>
          <cell r="AD1669">
            <v>-96.225925000000004</v>
          </cell>
          <cell r="AE1669" t="e">
            <v>#N/A</v>
          </cell>
          <cell r="AF1669" t="e">
            <v>#N/A</v>
          </cell>
          <cell r="AG1669" t="e">
            <v>#N/A</v>
          </cell>
          <cell r="AH1669" t="e">
            <v>#N/A</v>
          </cell>
          <cell r="AI1669" t="e">
            <v>#N/A</v>
          </cell>
          <cell r="AJ1669" t="e">
            <v>#N/A</v>
          </cell>
          <cell r="AK1669" t="e">
            <v>#N/A</v>
          </cell>
        </row>
        <row r="1670">
          <cell r="A1670" t="str">
            <v>KRNSUTMA</v>
          </cell>
          <cell r="B1670" t="str">
            <v>UT</v>
          </cell>
          <cell r="C1670" t="str">
            <v>UT</v>
          </cell>
          <cell r="D1670" t="str">
            <v>KEARNS</v>
          </cell>
          <cell r="E1670" t="str">
            <v>KRNSUTMADS0</v>
          </cell>
          <cell r="F1670">
            <v>660</v>
          </cell>
          <cell r="G1670" t="str">
            <v>801962</v>
          </cell>
          <cell r="H1670">
            <v>7078</v>
          </cell>
          <cell r="I1670">
            <v>7599</v>
          </cell>
          <cell r="J1670">
            <v>7078</v>
          </cell>
          <cell r="K1670" t="str">
            <v>T600</v>
          </cell>
          <cell r="L1670" t="str">
            <v>9636</v>
          </cell>
          <cell r="M1670" t="str">
            <v>QWEST CORPORATION</v>
          </cell>
          <cell r="N1670" t="str">
            <v>KRNSUTMA</v>
          </cell>
          <cell r="O1670" t="str">
            <v>SALT LAKE CITY</v>
          </cell>
          <cell r="P1670" t="str">
            <v>MIDVALE</v>
          </cell>
          <cell r="R1670" t="str">
            <v>Q</v>
          </cell>
          <cell r="S1670" t="str">
            <v>WEST</v>
          </cell>
          <cell r="T1670" t="str">
            <v>BRIAN STADING</v>
          </cell>
          <cell r="U1670" t="str">
            <v>QWEST CORPORATION</v>
          </cell>
          <cell r="V1670" t="e">
            <v>#N/A</v>
          </cell>
          <cell r="W1670" t="e">
            <v>#N/A</v>
          </cell>
          <cell r="X1670" t="e">
            <v>#N/A</v>
          </cell>
          <cell r="Y1670" t="e">
            <v>#N/A</v>
          </cell>
          <cell r="Z1670" t="e">
            <v>#N/A</v>
          </cell>
          <cell r="AA1670" t="e">
            <v>#N/A</v>
          </cell>
          <cell r="AB1670" t="e">
            <v>#N/A</v>
          </cell>
          <cell r="AC1670">
            <v>40.665278999999998</v>
          </cell>
          <cell r="AD1670">
            <v>-111.986946</v>
          </cell>
          <cell r="AE1670" t="e">
            <v>#N/A</v>
          </cell>
          <cell r="AF1670" t="e">
            <v>#N/A</v>
          </cell>
          <cell r="AG1670" t="e">
            <v>#N/A</v>
          </cell>
          <cell r="AH1670" t="e">
            <v>#N/A</v>
          </cell>
          <cell r="AI1670" t="e">
            <v>#N/A</v>
          </cell>
          <cell r="AJ1670" t="e">
            <v>#N/A</v>
          </cell>
          <cell r="AK1670" t="e">
            <v>#N/A</v>
          </cell>
        </row>
        <row r="1671">
          <cell r="A1671" t="str">
            <v>KRNYMOXA</v>
          </cell>
          <cell r="B1671" t="str">
            <v>MO</v>
          </cell>
          <cell r="C1671" t="str">
            <v>MO</v>
          </cell>
          <cell r="D1671" t="str">
            <v>KEARNEY</v>
          </cell>
          <cell r="E1671" t="str">
            <v>KRNYMOXADS1</v>
          </cell>
          <cell r="F1671">
            <v>524</v>
          </cell>
          <cell r="G1671" t="str">
            <v>816628</v>
          </cell>
          <cell r="H1671">
            <v>4192</v>
          </cell>
          <cell r="I1671">
            <v>6958</v>
          </cell>
          <cell r="J1671">
            <v>4192</v>
          </cell>
          <cell r="K1671" t="str">
            <v>T867</v>
          </cell>
          <cell r="L1671" t="str">
            <v>1811</v>
          </cell>
          <cell r="M1671" t="str">
            <v>EMBARQ MISSOURI, INC. - MO</v>
          </cell>
          <cell r="N1671" t="str">
            <v>KRNYMO</v>
          </cell>
          <cell r="O1671" t="str">
            <v>KEARNEY</v>
          </cell>
          <cell r="P1671" t="str">
            <v>KEARNEY</v>
          </cell>
          <cell r="R1671" t="str">
            <v>EQ</v>
          </cell>
          <cell r="S1671" t="str">
            <v>MIDWEST</v>
          </cell>
          <cell r="T1671" t="str">
            <v>DUANE RING</v>
          </cell>
          <cell r="U1671" t="str">
            <v>EMBARQ MISSOURI, INC. - MO</v>
          </cell>
          <cell r="V1671" t="e">
            <v>#N/A</v>
          </cell>
          <cell r="W1671" t="e">
            <v>#N/A</v>
          </cell>
          <cell r="X1671" t="e">
            <v>#N/A</v>
          </cell>
          <cell r="Y1671" t="e">
            <v>#N/A</v>
          </cell>
          <cell r="Z1671" t="e">
            <v>#N/A</v>
          </cell>
          <cell r="AA1671" t="e">
            <v>#N/A</v>
          </cell>
          <cell r="AB1671" t="e">
            <v>#N/A</v>
          </cell>
          <cell r="AC1671">
            <v>39.373508999999999</v>
          </cell>
          <cell r="AD1671">
            <v>-94.361143999999996</v>
          </cell>
          <cell r="AE1671" t="e">
            <v>#N/A</v>
          </cell>
          <cell r="AF1671" t="e">
            <v>#N/A</v>
          </cell>
          <cell r="AG1671" t="e">
            <v>#N/A</v>
          </cell>
          <cell r="AH1671" t="e">
            <v>#N/A</v>
          </cell>
          <cell r="AI1671" t="e">
            <v>#N/A</v>
          </cell>
          <cell r="AJ1671" t="e">
            <v>#N/A</v>
          </cell>
          <cell r="AK1671" t="e">
            <v>#N/A</v>
          </cell>
        </row>
        <row r="1672">
          <cell r="A1672" t="str">
            <v>KRUMTXXA</v>
          </cell>
          <cell r="B1672" t="str">
            <v>TX</v>
          </cell>
          <cell r="C1672" t="str">
            <v>TX</v>
          </cell>
          <cell r="D1672" t="str">
            <v>KRUM</v>
          </cell>
          <cell r="E1672" t="str">
            <v>KRUMTXXARS0</v>
          </cell>
          <cell r="F1672">
            <v>552</v>
          </cell>
          <cell r="G1672" t="str">
            <v>940482</v>
          </cell>
          <cell r="H1672">
            <v>4148</v>
          </cell>
          <cell r="I1672">
            <v>8370</v>
          </cell>
          <cell r="J1672">
            <v>4148</v>
          </cell>
          <cell r="K1672" t="str">
            <v>T869</v>
          </cell>
          <cell r="L1672" t="str">
            <v>2114</v>
          </cell>
          <cell r="M1672" t="str">
            <v>CENTRAL TEL. CO. OF TEXAS</v>
          </cell>
          <cell r="N1672" t="str">
            <v>KRUMTX</v>
          </cell>
          <cell r="O1672" t="str">
            <v>KRUM</v>
          </cell>
          <cell r="P1672" t="str">
            <v>KRUM</v>
          </cell>
          <cell r="R1672" t="str">
            <v>EQ</v>
          </cell>
          <cell r="S1672" t="str">
            <v>EAST</v>
          </cell>
          <cell r="T1672" t="str">
            <v>KEVIN MCCARTER</v>
          </cell>
          <cell r="U1672" t="str">
            <v>CENTRAL TEL. CO. OF TEXAS</v>
          </cell>
          <cell r="V1672" t="e">
            <v>#N/A</v>
          </cell>
          <cell r="W1672" t="e">
            <v>#N/A</v>
          </cell>
          <cell r="X1672" t="e">
            <v>#N/A</v>
          </cell>
          <cell r="Y1672" t="e">
            <v>#N/A</v>
          </cell>
          <cell r="Z1672" t="e">
            <v>#N/A</v>
          </cell>
          <cell r="AA1672" t="e">
            <v>#N/A</v>
          </cell>
          <cell r="AB1672" t="e">
            <v>#N/A</v>
          </cell>
          <cell r="AC1672">
            <v>33.262160000000002</v>
          </cell>
          <cell r="AD1672">
            <v>-97.238435999999993</v>
          </cell>
          <cell r="AE1672" t="e">
            <v>#N/A</v>
          </cell>
          <cell r="AF1672" t="e">
            <v>#N/A</v>
          </cell>
          <cell r="AG1672" t="e">
            <v>#N/A</v>
          </cell>
          <cell r="AH1672" t="e">
            <v>#N/A</v>
          </cell>
          <cell r="AI1672" t="e">
            <v>#N/A</v>
          </cell>
          <cell r="AJ1672" t="e">
            <v>#N/A</v>
          </cell>
          <cell r="AK1672" t="e">
            <v>#N/A</v>
          </cell>
        </row>
        <row r="1673">
          <cell r="A1673" t="str">
            <v>KRVLNCXA</v>
          </cell>
          <cell r="B1673" t="str">
            <v>NC</v>
          </cell>
          <cell r="C1673" t="str">
            <v>NC</v>
          </cell>
          <cell r="D1673" t="str">
            <v>KERNERSVILLE</v>
          </cell>
          <cell r="E1673" t="str">
            <v>KRVLNCXA99F</v>
          </cell>
          <cell r="F1673">
            <v>424</v>
          </cell>
          <cell r="G1673" t="str">
            <v>336564</v>
          </cell>
          <cell r="H1673">
            <v>1687</v>
          </cell>
          <cell r="I1673">
            <v>6419</v>
          </cell>
          <cell r="J1673">
            <v>1687</v>
          </cell>
          <cell r="K1673" t="str">
            <v>T861</v>
          </cell>
          <cell r="L1673" t="str">
            <v>0470</v>
          </cell>
          <cell r="M1673" t="str">
            <v>CAROLINA TEL AND TEL CO., LLC</v>
          </cell>
          <cell r="N1673" t="str">
            <v>KRVLNC</v>
          </cell>
          <cell r="O1673" t="str">
            <v>KERNERSVILLE</v>
          </cell>
          <cell r="P1673" t="str">
            <v>KERNERSVL</v>
          </cell>
          <cell r="R1673" t="str">
            <v>EQ</v>
          </cell>
          <cell r="S1673" t="str">
            <v>EAST</v>
          </cell>
          <cell r="T1673" t="str">
            <v>KEVIN MCCARTER</v>
          </cell>
          <cell r="U1673" t="str">
            <v>CAROLINA TEL AND TEL CO., LLC</v>
          </cell>
          <cell r="V1673" t="e">
            <v>#N/A</v>
          </cell>
          <cell r="W1673" t="e">
            <v>#N/A</v>
          </cell>
          <cell r="X1673" t="e">
            <v>#N/A</v>
          </cell>
          <cell r="Y1673" t="e">
            <v>#N/A</v>
          </cell>
          <cell r="Z1673" t="e">
            <v>#N/A</v>
          </cell>
          <cell r="AA1673" t="e">
            <v>#N/A</v>
          </cell>
          <cell r="AB1673" t="e">
            <v>#N/A</v>
          </cell>
          <cell r="AC1673">
            <v>36.122205000000001</v>
          </cell>
          <cell r="AD1673">
            <v>-80.072648000000001</v>
          </cell>
          <cell r="AE1673" t="e">
            <v>#N/A</v>
          </cell>
          <cell r="AF1673" t="e">
            <v>#N/A</v>
          </cell>
          <cell r="AG1673" t="e">
            <v>#N/A</v>
          </cell>
          <cell r="AH1673" t="e">
            <v>#N/A</v>
          </cell>
          <cell r="AI1673" t="e">
            <v>#N/A</v>
          </cell>
          <cell r="AJ1673" t="e">
            <v>#N/A</v>
          </cell>
          <cell r="AK1673" t="e">
            <v>#N/A</v>
          </cell>
        </row>
        <row r="1674">
          <cell r="A1674" t="str">
            <v>KSCBMONR</v>
          </cell>
          <cell r="B1674" t="str">
            <v>MO</v>
          </cell>
          <cell r="C1674" t="str">
            <v>MO</v>
          </cell>
          <cell r="D1674" t="str">
            <v>LightCore POP Kansas City</v>
          </cell>
          <cell r="E1674" t="str">
            <v>KSCBMONR</v>
          </cell>
          <cell r="F1674">
            <v>524</v>
          </cell>
          <cell r="G1674"/>
          <cell r="H1674"/>
          <cell r="I1674">
            <v>7027</v>
          </cell>
          <cell r="J1674">
            <v>4201</v>
          </cell>
          <cell r="K1674"/>
          <cell r="L1674"/>
          <cell r="M1674" t="str">
            <v>1401 CHARLOTTE ST, Kansas City, MO 64106</v>
          </cell>
          <cell r="N1674" t="str">
            <v>KSCBMONR</v>
          </cell>
          <cell r="O1674"/>
          <cell r="P1674"/>
          <cell r="Q1674"/>
          <cell r="R1674" t="str">
            <v>LC</v>
          </cell>
          <cell r="S1674"/>
          <cell r="T1674"/>
          <cell r="U1674" t="str">
            <v>CLC</v>
          </cell>
          <cell r="V1674"/>
          <cell r="W1674"/>
          <cell r="X1674"/>
          <cell r="Y1674">
            <v>7027</v>
          </cell>
          <cell r="Z1674">
            <v>4201</v>
          </cell>
          <cell r="AA1674"/>
          <cell r="AB1674"/>
          <cell r="AC1674">
            <v>39.097220999999998</v>
          </cell>
          <cell r="AD1674">
            <v>-94.574164999999994</v>
          </cell>
          <cell r="AE1674"/>
          <cell r="AF1674"/>
          <cell r="AG1674"/>
          <cell r="AH1674"/>
          <cell r="AI1674"/>
          <cell r="AJ1674"/>
          <cell r="AK1674"/>
        </row>
        <row r="1675">
          <cell r="A1675" t="str">
            <v>KSHKMOXA</v>
          </cell>
          <cell r="B1675" t="str">
            <v>MO</v>
          </cell>
          <cell r="C1675" t="str">
            <v>MO</v>
          </cell>
          <cell r="D1675" t="str">
            <v>KOSHKONONG</v>
          </cell>
          <cell r="E1675" t="str">
            <v>KSHKMOXARS0</v>
          </cell>
          <cell r="F1675">
            <v>522</v>
          </cell>
          <cell r="G1675" t="str">
            <v>417867</v>
          </cell>
          <cell r="H1675">
            <v>3517</v>
          </cell>
          <cell r="I1675">
            <v>7311</v>
          </cell>
          <cell r="J1675">
            <v>3517</v>
          </cell>
          <cell r="K1675" t="str">
            <v>T806</v>
          </cell>
          <cell r="L1675" t="str">
            <v>9787</v>
          </cell>
          <cell r="M1675" t="str">
            <v>CENTURYTEL MISSOURI LLC (SOUTHWEST)</v>
          </cell>
          <cell r="N1675" t="str">
            <v>KSHKMO</v>
          </cell>
          <cell r="O1675" t="str">
            <v>KOSHKONONG</v>
          </cell>
          <cell r="P1675" t="str">
            <v>KOSHKONONG</v>
          </cell>
          <cell r="R1675" t="str">
            <v>CT</v>
          </cell>
          <cell r="S1675" t="str">
            <v>MIDWEST</v>
          </cell>
          <cell r="T1675" t="str">
            <v>DUANE RING</v>
          </cell>
          <cell r="U1675" t="str">
            <v>CenturyTel of Missouri, LLC</v>
          </cell>
          <cell r="V1675" t="str">
            <v>CenturyTel FCC #2 and #3</v>
          </cell>
          <cell r="W1675">
            <v>9787</v>
          </cell>
          <cell r="X1675" t="str">
            <v>SPRINGFIELD MISSOURI</v>
          </cell>
          <cell r="Y1675">
            <v>7311</v>
          </cell>
          <cell r="Z1675">
            <v>3517</v>
          </cell>
          <cell r="AA1675">
            <v>0</v>
          </cell>
          <cell r="AB1675">
            <v>0</v>
          </cell>
          <cell r="AC1675">
            <v>36.596678511814765</v>
          </cell>
          <cell r="AD1675">
            <v>-91.64242702276286</v>
          </cell>
          <cell r="AE1675" t="str">
            <v>312 LUYSTER AVE</v>
          </cell>
          <cell r="AF1675" t="str">
            <v>KOSHKONONG</v>
          </cell>
          <cell r="AG1675" t="str">
            <v>65692</v>
          </cell>
          <cell r="AH1675">
            <v>0</v>
          </cell>
          <cell r="AI1675" t="str">
            <v>X</v>
          </cell>
          <cell r="AJ1675" t="str">
            <v>-</v>
          </cell>
          <cell r="AK1675" t="str">
            <v>X</v>
          </cell>
        </row>
        <row r="1676">
          <cell r="A1676" t="str">
            <v>KSSMFLXA</v>
          </cell>
          <cell r="B1676" t="str">
            <v>FL</v>
          </cell>
          <cell r="C1676" t="str">
            <v>FL</v>
          </cell>
          <cell r="D1676" t="str">
            <v>KISSIMMEE</v>
          </cell>
          <cell r="E1676" t="str">
            <v>KSSMFLXAPS0</v>
          </cell>
          <cell r="F1676">
            <v>458</v>
          </cell>
          <cell r="G1676" t="str">
            <v>321697</v>
          </cell>
          <cell r="H1676">
            <v>1009</v>
          </cell>
          <cell r="I1676">
            <v>8003</v>
          </cell>
          <cell r="J1676">
            <v>1009</v>
          </cell>
          <cell r="K1676" t="str">
            <v>T885</v>
          </cell>
          <cell r="L1676" t="str">
            <v>0341</v>
          </cell>
          <cell r="M1676" t="str">
            <v>EMBARQ FLORIDA, INC.</v>
          </cell>
          <cell r="N1676" t="str">
            <v>KSSMFL</v>
          </cell>
          <cell r="O1676" t="str">
            <v>KISSIMMEE</v>
          </cell>
          <cell r="P1676" t="str">
            <v>KISSIMMEE</v>
          </cell>
          <cell r="R1676" t="str">
            <v>EQ</v>
          </cell>
          <cell r="S1676" t="str">
            <v>EAST</v>
          </cell>
          <cell r="T1676" t="str">
            <v>KEVIN MCCARTER</v>
          </cell>
          <cell r="U1676" t="str">
            <v>EMBARQ FLORIDA, INC.</v>
          </cell>
          <cell r="V1676" t="e">
            <v>#N/A</v>
          </cell>
          <cell r="W1676" t="e">
            <v>#N/A</v>
          </cell>
          <cell r="X1676" t="e">
            <v>#N/A</v>
          </cell>
          <cell r="Y1676" t="e">
            <v>#N/A</v>
          </cell>
          <cell r="Z1676" t="e">
            <v>#N/A</v>
          </cell>
          <cell r="AA1676" t="e">
            <v>#N/A</v>
          </cell>
          <cell r="AB1676" t="e">
            <v>#N/A</v>
          </cell>
          <cell r="AC1676">
            <v>28.295124999999999</v>
          </cell>
          <cell r="AD1676">
            <v>-81.404193000000006</v>
          </cell>
          <cell r="AE1676" t="e">
            <v>#N/A</v>
          </cell>
          <cell r="AF1676" t="e">
            <v>#N/A</v>
          </cell>
          <cell r="AG1676" t="e">
            <v>#N/A</v>
          </cell>
          <cell r="AH1676" t="e">
            <v>#N/A</v>
          </cell>
          <cell r="AI1676" t="e">
            <v>#N/A</v>
          </cell>
          <cell r="AJ1676" t="e">
            <v>#N/A</v>
          </cell>
          <cell r="AK1676" t="e">
            <v>#N/A</v>
          </cell>
        </row>
        <row r="1677">
          <cell r="A1677" t="str">
            <v>KSSMFLXB</v>
          </cell>
          <cell r="B1677" t="str">
            <v>FL</v>
          </cell>
          <cell r="C1677" t="str">
            <v>FL</v>
          </cell>
          <cell r="D1677" t="str">
            <v>WEST KISSIMMEE</v>
          </cell>
          <cell r="E1677" t="str">
            <v>KSSMFLXBDS1</v>
          </cell>
          <cell r="F1677">
            <v>458</v>
          </cell>
          <cell r="G1677" t="str">
            <v>321677</v>
          </cell>
          <cell r="H1677">
            <v>1027</v>
          </cell>
          <cell r="I1677">
            <v>8003</v>
          </cell>
          <cell r="J1677">
            <v>1027</v>
          </cell>
          <cell r="K1677" t="str">
            <v>T885</v>
          </cell>
          <cell r="L1677" t="str">
            <v>0341</v>
          </cell>
          <cell r="M1677" t="str">
            <v>EMBARQ FLORIDA, INC.</v>
          </cell>
          <cell r="N1677" t="str">
            <v>KSMWFL</v>
          </cell>
          <cell r="O1677" t="str">
            <v>WEST KISSIMMEE / REEDY CREEK</v>
          </cell>
          <cell r="P1677" t="str">
            <v>WKISSIMMEE</v>
          </cell>
          <cell r="R1677" t="str">
            <v>EQ</v>
          </cell>
          <cell r="S1677" t="str">
            <v>EAST</v>
          </cell>
          <cell r="T1677" t="str">
            <v>KEVIN MCCARTER</v>
          </cell>
          <cell r="U1677" t="str">
            <v>EMBARQ FLORIDA, INC.</v>
          </cell>
          <cell r="V1677" t="e">
            <v>#N/A</v>
          </cell>
          <cell r="W1677" t="e">
            <v>#N/A</v>
          </cell>
          <cell r="X1677" t="e">
            <v>#N/A</v>
          </cell>
          <cell r="Y1677" t="e">
            <v>#N/A</v>
          </cell>
          <cell r="Z1677" t="e">
            <v>#N/A</v>
          </cell>
          <cell r="AA1677" t="e">
            <v>#N/A</v>
          </cell>
          <cell r="AB1677" t="e">
            <v>#N/A</v>
          </cell>
          <cell r="AC1677">
            <v>28.339679</v>
          </cell>
          <cell r="AD1677">
            <v>-81.482294999999993</v>
          </cell>
          <cell r="AE1677" t="e">
            <v>#N/A</v>
          </cell>
          <cell r="AF1677" t="e">
            <v>#N/A</v>
          </cell>
          <cell r="AG1677" t="e">
            <v>#N/A</v>
          </cell>
          <cell r="AH1677" t="e">
            <v>#N/A</v>
          </cell>
          <cell r="AI1677" t="e">
            <v>#N/A</v>
          </cell>
          <cell r="AJ1677" t="e">
            <v>#N/A</v>
          </cell>
          <cell r="AK1677" t="e">
            <v>#N/A</v>
          </cell>
        </row>
        <row r="1678">
          <cell r="A1678" t="str">
            <v>KSSMFLXD</v>
          </cell>
          <cell r="B1678" t="str">
            <v>FL</v>
          </cell>
          <cell r="C1678" t="str">
            <v>FL</v>
          </cell>
          <cell r="D1678" t="str">
            <v>BUENAVENTURA LAKES</v>
          </cell>
          <cell r="E1678" t="str">
            <v>KSSMFLXDRS0</v>
          </cell>
          <cell r="F1678">
            <v>458</v>
          </cell>
          <cell r="G1678" t="str">
            <v>407344</v>
          </cell>
          <cell r="H1678">
            <v>1001</v>
          </cell>
          <cell r="I1678">
            <v>7991</v>
          </cell>
          <cell r="J1678">
            <v>1001</v>
          </cell>
          <cell r="K1678" t="str">
            <v>T885</v>
          </cell>
          <cell r="L1678" t="str">
            <v>0341</v>
          </cell>
          <cell r="M1678" t="str">
            <v>EMBARQ FLORIDA, INC.</v>
          </cell>
          <cell r="N1678" t="str">
            <v>BNVTFL</v>
          </cell>
          <cell r="O1678" t="str">
            <v>KISSIMMEE</v>
          </cell>
          <cell r="P1678" t="str">
            <v>KISSIMMEE</v>
          </cell>
          <cell r="R1678" t="str">
            <v>EQ</v>
          </cell>
          <cell r="S1678" t="str">
            <v>EAST</v>
          </cell>
          <cell r="T1678" t="str">
            <v>KEVIN MCCARTER</v>
          </cell>
          <cell r="U1678" t="str">
            <v>EMBARQ FLORIDA, INC.</v>
          </cell>
          <cell r="V1678" t="e">
            <v>#N/A</v>
          </cell>
          <cell r="W1678" t="e">
            <v>#N/A</v>
          </cell>
          <cell r="X1678" t="e">
            <v>#N/A</v>
          </cell>
          <cell r="Y1678" t="e">
            <v>#N/A</v>
          </cell>
          <cell r="Z1678" t="e">
            <v>#N/A</v>
          </cell>
          <cell r="AA1678" t="e">
            <v>#N/A</v>
          </cell>
          <cell r="AB1678" t="e">
            <v>#N/A</v>
          </cell>
          <cell r="AC1678">
            <v>28.322264000000001</v>
          </cell>
          <cell r="AD1678">
            <v>-81.336978999999999</v>
          </cell>
          <cell r="AE1678" t="e">
            <v>#N/A</v>
          </cell>
          <cell r="AF1678" t="e">
            <v>#N/A</v>
          </cell>
          <cell r="AG1678" t="e">
            <v>#N/A</v>
          </cell>
          <cell r="AH1678" t="e">
            <v>#N/A</v>
          </cell>
          <cell r="AI1678" t="e">
            <v>#N/A</v>
          </cell>
          <cell r="AJ1678" t="e">
            <v>#N/A</v>
          </cell>
          <cell r="AK1678" t="e">
            <v>#N/A</v>
          </cell>
        </row>
        <row r="1679">
          <cell r="A1679" t="str">
            <v>KSTNALXA</v>
          </cell>
          <cell r="B1679" t="str">
            <v>AL</v>
          </cell>
          <cell r="C1679" t="str">
            <v>AL</v>
          </cell>
          <cell r="D1679" t="str">
            <v>KINSTON</v>
          </cell>
          <cell r="E1679" t="str">
            <v>KSTNALXARS1</v>
          </cell>
          <cell r="F1679">
            <v>478</v>
          </cell>
          <cell r="G1679" t="str">
            <v>334565</v>
          </cell>
          <cell r="H1679">
            <v>2108</v>
          </cell>
          <cell r="I1679">
            <v>7901</v>
          </cell>
          <cell r="J1679">
            <v>2108</v>
          </cell>
          <cell r="K1679" t="str">
            <v>T802</v>
          </cell>
          <cell r="L1679" t="str">
            <v>9788</v>
          </cell>
          <cell r="M1679" t="str">
            <v>CENTURYTEL TEL AL LLC (SOUTHERN)</v>
          </cell>
          <cell r="N1679" t="str">
            <v>KSTNAL</v>
          </cell>
          <cell r="O1679" t="str">
            <v>KINSTON</v>
          </cell>
          <cell r="P1679" t="str">
            <v>KINSTON</v>
          </cell>
          <cell r="R1679" t="str">
            <v>CT</v>
          </cell>
          <cell r="S1679" t="str">
            <v>EAST</v>
          </cell>
          <cell r="T1679" t="str">
            <v>KEVIN MCCARTER</v>
          </cell>
          <cell r="U1679" t="str">
            <v>CenturyTel of Alabama, LLC</v>
          </cell>
          <cell r="V1679" t="str">
            <v>CenturyTel FCC #2 and #3</v>
          </cell>
          <cell r="W1679">
            <v>9788</v>
          </cell>
          <cell r="X1679" t="str">
            <v>MONTGOMERY ALABAMA</v>
          </cell>
          <cell r="Y1679">
            <v>7901</v>
          </cell>
          <cell r="Z1679">
            <v>2108</v>
          </cell>
          <cell r="AA1679">
            <v>0</v>
          </cell>
          <cell r="AB1679">
            <v>0</v>
          </cell>
          <cell r="AC1679">
            <v>31.220244019049012</v>
          </cell>
          <cell r="AD1679">
            <v>-86.172566142447607</v>
          </cell>
          <cell r="AE1679" t="str">
            <v>310 E 4TH ST</v>
          </cell>
          <cell r="AF1679" t="str">
            <v>KINSTON</v>
          </cell>
          <cell r="AG1679" t="str">
            <v>36453</v>
          </cell>
          <cell r="AH1679">
            <v>0</v>
          </cell>
          <cell r="AI1679" t="str">
            <v>X</v>
          </cell>
          <cell r="AJ1679" t="str">
            <v>-</v>
          </cell>
          <cell r="AK1679" t="str">
            <v>X</v>
          </cell>
        </row>
        <row r="1680">
          <cell r="A1680" t="str">
            <v>KSTNNCXA</v>
          </cell>
          <cell r="B1680" t="str">
            <v>NC</v>
          </cell>
          <cell r="C1680" t="str">
            <v>NC</v>
          </cell>
          <cell r="D1680" t="str">
            <v>KINSTON</v>
          </cell>
          <cell r="E1680" t="str">
            <v>KSTNNCXAPS0</v>
          </cell>
          <cell r="F1680">
            <v>951</v>
          </cell>
          <cell r="G1680" t="str">
            <v>252208</v>
          </cell>
          <cell r="H1680">
            <v>1216</v>
          </cell>
          <cell r="I1680">
            <v>6333</v>
          </cell>
          <cell r="J1680">
            <v>1216</v>
          </cell>
          <cell r="K1680" t="str">
            <v>T887</v>
          </cell>
          <cell r="L1680" t="str">
            <v>0470</v>
          </cell>
          <cell r="M1680" t="str">
            <v>CAROLINA TEL AND TEL CO., LLC</v>
          </cell>
          <cell r="N1680" t="str">
            <v>KSTNNC</v>
          </cell>
          <cell r="O1680" t="str">
            <v>KINSTON</v>
          </cell>
          <cell r="P1680" t="str">
            <v>KINSTON</v>
          </cell>
          <cell r="R1680" t="str">
            <v>EQ</v>
          </cell>
          <cell r="S1680" t="str">
            <v>EAST</v>
          </cell>
          <cell r="T1680" t="str">
            <v>KEVIN MCCARTER</v>
          </cell>
          <cell r="U1680" t="str">
            <v>CAROLINA TEL AND TEL CO., LLC</v>
          </cell>
          <cell r="V1680" t="e">
            <v>#N/A</v>
          </cell>
          <cell r="W1680" t="e">
            <v>#N/A</v>
          </cell>
          <cell r="X1680" t="e">
            <v>#N/A</v>
          </cell>
          <cell r="Y1680" t="e">
            <v>#N/A</v>
          </cell>
          <cell r="Z1680" t="e">
            <v>#N/A</v>
          </cell>
          <cell r="AA1680" t="e">
            <v>#N/A</v>
          </cell>
          <cell r="AB1680" t="e">
            <v>#N/A</v>
          </cell>
          <cell r="AC1680">
            <v>35.267082000000002</v>
          </cell>
          <cell r="AD1680">
            <v>-77.582687000000007</v>
          </cell>
          <cell r="AE1680" t="e">
            <v>#N/A</v>
          </cell>
          <cell r="AF1680" t="e">
            <v>#N/A</v>
          </cell>
          <cell r="AG1680" t="e">
            <v>#N/A</v>
          </cell>
          <cell r="AH1680" t="e">
            <v>#N/A</v>
          </cell>
          <cell r="AI1680" t="e">
            <v>#N/A</v>
          </cell>
          <cell r="AJ1680" t="e">
            <v>#N/A</v>
          </cell>
          <cell r="AK1680" t="e">
            <v>#N/A</v>
          </cell>
        </row>
        <row r="1681">
          <cell r="A1681" t="str">
            <v>KTCHIDMA</v>
          </cell>
          <cell r="B1681" t="str">
            <v>ID</v>
          </cell>
          <cell r="C1681" t="str">
            <v>ID</v>
          </cell>
          <cell r="D1681" t="str">
            <v>KETCHUM</v>
          </cell>
          <cell r="E1681" t="str">
            <v>KTCHIDMADS1</v>
          </cell>
          <cell r="F1681">
            <v>652</v>
          </cell>
          <cell r="G1681" t="str">
            <v>208622</v>
          </cell>
          <cell r="H1681">
            <v>7583</v>
          </cell>
          <cell r="I1681">
            <v>7030</v>
          </cell>
          <cell r="J1681">
            <v>7583</v>
          </cell>
          <cell r="K1681" t="str">
            <v>T600</v>
          </cell>
          <cell r="L1681" t="str">
            <v>9636</v>
          </cell>
          <cell r="M1681" t="str">
            <v>QWEST CORPORATION</v>
          </cell>
          <cell r="N1681" t="str">
            <v>KTCHIDMA</v>
          </cell>
          <cell r="O1681" t="str">
            <v>KETCHUM</v>
          </cell>
          <cell r="P1681" t="str">
            <v>KETCHUM</v>
          </cell>
          <cell r="R1681" t="str">
            <v>Q</v>
          </cell>
          <cell r="S1681" t="str">
            <v>WEST</v>
          </cell>
          <cell r="T1681" t="str">
            <v>BRIAN STADING</v>
          </cell>
          <cell r="U1681" t="str">
            <v>QWEST CORPORATION</v>
          </cell>
          <cell r="V1681" t="e">
            <v>#N/A</v>
          </cell>
          <cell r="W1681" t="e">
            <v>#N/A</v>
          </cell>
          <cell r="X1681" t="e">
            <v>#N/A</v>
          </cell>
          <cell r="Y1681" t="e">
            <v>#N/A</v>
          </cell>
          <cell r="Z1681" t="e">
            <v>#N/A</v>
          </cell>
          <cell r="AA1681" t="e">
            <v>#N/A</v>
          </cell>
          <cell r="AB1681" t="e">
            <v>#N/A</v>
          </cell>
          <cell r="AC1681">
            <v>43.681531</v>
          </cell>
          <cell r="AD1681">
            <v>-114.362228</v>
          </cell>
          <cell r="AE1681" t="e">
            <v>#N/A</v>
          </cell>
          <cell r="AF1681" t="e">
            <v>#N/A</v>
          </cell>
          <cell r="AG1681" t="e">
            <v>#N/A</v>
          </cell>
          <cell r="AH1681" t="e">
            <v>#N/A</v>
          </cell>
          <cell r="AI1681" t="e">
            <v>#N/A</v>
          </cell>
          <cell r="AJ1681" t="e">
            <v>#N/A</v>
          </cell>
          <cell r="AK1681" t="e">
            <v>#N/A</v>
          </cell>
        </row>
        <row r="1682">
          <cell r="A1682" t="str">
            <v>KTFLWAXA</v>
          </cell>
          <cell r="B1682" t="str">
            <v>WA</v>
          </cell>
          <cell r="C1682" t="str">
            <v>WA</v>
          </cell>
          <cell r="D1682" t="str">
            <v>KETTLE FALLS</v>
          </cell>
          <cell r="E1682" t="str">
            <v>KTFLWAXADS0</v>
          </cell>
          <cell r="F1682">
            <v>676</v>
          </cell>
          <cell r="G1682" t="str">
            <v>509738</v>
          </cell>
          <cell r="H1682">
            <v>8295</v>
          </cell>
          <cell r="I1682">
            <v>6053</v>
          </cell>
          <cell r="J1682">
            <v>8295</v>
          </cell>
          <cell r="K1682" t="str">
            <v>T141</v>
          </cell>
          <cell r="L1682" t="str">
            <v>2408</v>
          </cell>
          <cell r="M1682" t="str">
            <v>CENTURYTEL OF WASHINGTON</v>
          </cell>
          <cell r="N1682" t="str">
            <v>KTFLWA</v>
          </cell>
          <cell r="O1682" t="str">
            <v>KETTLE FALLS</v>
          </cell>
          <cell r="P1682" t="str">
            <v>KETTLE FLS</v>
          </cell>
          <cell r="R1682" t="str">
            <v>CT</v>
          </cell>
          <cell r="S1682" t="str">
            <v>WEST</v>
          </cell>
          <cell r="T1682" t="str">
            <v>BRIAN STADING</v>
          </cell>
          <cell r="U1682" t="str">
            <v>CenturyTel of Washington, Inc.</v>
          </cell>
          <cell r="V1682" t="str">
            <v>TUECA</v>
          </cell>
          <cell r="W1682">
            <v>2408</v>
          </cell>
          <cell r="X1682" t="str">
            <v>SPOKANE WASHINGTON</v>
          </cell>
          <cell r="Y1682">
            <v>6051</v>
          </cell>
          <cell r="Z1682">
            <v>8295</v>
          </cell>
          <cell r="AA1682">
            <v>2</v>
          </cell>
          <cell r="AB1682">
            <v>0</v>
          </cell>
          <cell r="AC1682">
            <v>48.614606442815713</v>
          </cell>
          <cell r="AD1682">
            <v>-118.05485018723594</v>
          </cell>
          <cell r="AE1682" t="str">
            <v>9TH AND MEYER</v>
          </cell>
          <cell r="AF1682" t="str">
            <v>KETTLE FALLS</v>
          </cell>
          <cell r="AG1682" t="str">
            <v>99141</v>
          </cell>
          <cell r="AH1682">
            <v>0</v>
          </cell>
          <cell r="AI1682" t="str">
            <v>X</v>
          </cell>
          <cell r="AJ1682" t="str">
            <v>-</v>
          </cell>
          <cell r="AK1682" t="str">
            <v>-</v>
          </cell>
        </row>
        <row r="1683">
          <cell r="A1683" t="str">
            <v>KTVLMOXA</v>
          </cell>
          <cell r="B1683" t="str">
            <v>MO</v>
          </cell>
          <cell r="C1683" t="str">
            <v>MO</v>
          </cell>
          <cell r="D1683" t="str">
            <v>KEYTESVILLE</v>
          </cell>
          <cell r="E1683" t="str">
            <v>KTVLMOXARS0</v>
          </cell>
          <cell r="F1683">
            <v>524</v>
          </cell>
          <cell r="G1683" t="str">
            <v>660288</v>
          </cell>
          <cell r="H1683">
            <v>3978</v>
          </cell>
          <cell r="I1683">
            <v>6848</v>
          </cell>
          <cell r="J1683">
            <v>3978</v>
          </cell>
          <cell r="K1683" t="str">
            <v>T095</v>
          </cell>
          <cell r="L1683" t="str">
            <v>1151</v>
          </cell>
          <cell r="M1683" t="str">
            <v>SPECTRA COMMUNICATIONS GROUP LLC</v>
          </cell>
          <cell r="N1683" t="str">
            <v>KTVLMO</v>
          </cell>
          <cell r="O1683" t="str">
            <v>KEYTESVILLE</v>
          </cell>
          <cell r="P1683" t="str">
            <v>KEYTESVL</v>
          </cell>
          <cell r="R1683" t="str">
            <v>CT</v>
          </cell>
          <cell r="S1683" t="str">
            <v>MIDWEST</v>
          </cell>
          <cell r="T1683" t="str">
            <v>DUANE RING</v>
          </cell>
          <cell r="U1683" t="str">
            <v>Spectra Communications Group, LLC</v>
          </cell>
          <cell r="V1683" t="str">
            <v>CenturyTel FCC #1</v>
          </cell>
          <cell r="W1683">
            <v>1151</v>
          </cell>
          <cell r="X1683" t="str">
            <v>KANSAS CITY MISSOURI</v>
          </cell>
          <cell r="Y1683">
            <v>6848</v>
          </cell>
          <cell r="Z1683">
            <v>3978</v>
          </cell>
          <cell r="AA1683">
            <v>0</v>
          </cell>
          <cell r="AB1683">
            <v>0</v>
          </cell>
          <cell r="AC1683">
            <v>39.436538686250984</v>
          </cell>
          <cell r="AD1683">
            <v>-92.936122085370812</v>
          </cell>
          <cell r="AE1683" t="str">
            <v>105 MULBERRY ST</v>
          </cell>
          <cell r="AF1683" t="str">
            <v>KEYTESVILLE</v>
          </cell>
          <cell r="AG1683" t="str">
            <v>65261</v>
          </cell>
          <cell r="AH1683">
            <v>0</v>
          </cell>
          <cell r="AI1683" t="str">
            <v>X</v>
          </cell>
          <cell r="AJ1683" t="str">
            <v>X</v>
          </cell>
          <cell r="AK1683" t="str">
            <v>X</v>
          </cell>
        </row>
        <row r="1684">
          <cell r="A1684" t="str">
            <v>KUNAIDMA</v>
          </cell>
          <cell r="B1684" t="str">
            <v>ID</v>
          </cell>
          <cell r="C1684" t="str">
            <v>ID</v>
          </cell>
          <cell r="D1684" t="str">
            <v>KUNA</v>
          </cell>
          <cell r="E1684" t="str">
            <v>KUNAIDMARS1</v>
          </cell>
          <cell r="F1684">
            <v>652</v>
          </cell>
          <cell r="G1684" t="str">
            <v>208922</v>
          </cell>
          <cell r="H1684">
            <v>7896</v>
          </cell>
          <cell r="I1684">
            <v>7126</v>
          </cell>
          <cell r="J1684">
            <v>7896</v>
          </cell>
          <cell r="K1684" t="str">
            <v>T600</v>
          </cell>
          <cell r="L1684" t="str">
            <v>9636</v>
          </cell>
          <cell r="M1684" t="str">
            <v>QWEST CORPORATION</v>
          </cell>
          <cell r="N1684" t="str">
            <v>KUNAIDMA</v>
          </cell>
          <cell r="O1684" t="str">
            <v>KUNA</v>
          </cell>
          <cell r="P1684" t="str">
            <v>BOISE</v>
          </cell>
          <cell r="R1684" t="str">
            <v>Q</v>
          </cell>
          <cell r="S1684" t="str">
            <v>WEST</v>
          </cell>
          <cell r="T1684" t="str">
            <v>BRIAN STADING</v>
          </cell>
          <cell r="U1684" t="str">
            <v>QWEST CORPORATION</v>
          </cell>
          <cell r="V1684" t="e">
            <v>#N/A</v>
          </cell>
          <cell r="W1684" t="e">
            <v>#N/A</v>
          </cell>
          <cell r="X1684" t="e">
            <v>#N/A</v>
          </cell>
          <cell r="Y1684" t="e">
            <v>#N/A</v>
          </cell>
          <cell r="Z1684" t="e">
            <v>#N/A</v>
          </cell>
          <cell r="AA1684" t="e">
            <v>#N/A</v>
          </cell>
          <cell r="AB1684" t="e">
            <v>#N/A</v>
          </cell>
          <cell r="AC1684">
            <v>43.491737999999998</v>
          </cell>
          <cell r="AD1684">
            <v>-116.41898399999999</v>
          </cell>
          <cell r="AE1684" t="e">
            <v>#N/A</v>
          </cell>
          <cell r="AF1684" t="e">
            <v>#N/A</v>
          </cell>
          <cell r="AG1684" t="e">
            <v>#N/A</v>
          </cell>
          <cell r="AH1684" t="e">
            <v>#N/A</v>
          </cell>
          <cell r="AI1684" t="e">
            <v>#N/A</v>
          </cell>
          <cell r="AJ1684" t="e">
            <v>#N/A</v>
          </cell>
          <cell r="AK1684" t="e">
            <v>#N/A</v>
          </cell>
        </row>
        <row r="1685">
          <cell r="A1685" t="str">
            <v>KWNNINXA</v>
          </cell>
          <cell r="B1685" t="str">
            <v>IN</v>
          </cell>
          <cell r="C1685" t="str">
            <v>IN</v>
          </cell>
          <cell r="D1685" t="str">
            <v>KEWANNA</v>
          </cell>
          <cell r="E1685" t="str">
            <v>KWNNINXARS1</v>
          </cell>
          <cell r="F1685">
            <v>332</v>
          </cell>
          <cell r="G1685" t="str">
            <v>574653</v>
          </cell>
          <cell r="H1685">
            <v>3160</v>
          </cell>
          <cell r="I1685">
            <v>6056</v>
          </cell>
          <cell r="J1685">
            <v>3160</v>
          </cell>
          <cell r="K1685" t="str">
            <v>T865</v>
          </cell>
          <cell r="L1685" t="str">
            <v>0832</v>
          </cell>
          <cell r="M1685" t="str">
            <v>UNITED TEL. CO. OF INDIANA, INC.</v>
          </cell>
          <cell r="N1685" t="str">
            <v>KWNNIN</v>
          </cell>
          <cell r="O1685" t="str">
            <v>KEWANNA</v>
          </cell>
          <cell r="P1685" t="str">
            <v>KEWANNA</v>
          </cell>
          <cell r="R1685" t="str">
            <v>EQ</v>
          </cell>
          <cell r="S1685" t="str">
            <v>MIDWEST</v>
          </cell>
          <cell r="T1685" t="str">
            <v>DUANE RING</v>
          </cell>
          <cell r="U1685" t="str">
            <v>UNITED TEL. CO. OF INDIANA, INC.</v>
          </cell>
          <cell r="V1685" t="e">
            <v>#N/A</v>
          </cell>
          <cell r="W1685" t="e">
            <v>#N/A</v>
          </cell>
          <cell r="X1685" t="e">
            <v>#N/A</v>
          </cell>
          <cell r="Y1685" t="e">
            <v>#N/A</v>
          </cell>
          <cell r="Z1685" t="e">
            <v>#N/A</v>
          </cell>
          <cell r="AA1685" t="e">
            <v>#N/A</v>
          </cell>
          <cell r="AB1685" t="e">
            <v>#N/A</v>
          </cell>
          <cell r="AC1685">
            <v>41.017687000000002</v>
          </cell>
          <cell r="AD1685">
            <v>-86.412126999999998</v>
          </cell>
          <cell r="AE1685" t="e">
            <v>#N/A</v>
          </cell>
          <cell r="AF1685" t="e">
            <v>#N/A</v>
          </cell>
          <cell r="AG1685" t="e">
            <v>#N/A</v>
          </cell>
          <cell r="AH1685" t="e">
            <v>#N/A</v>
          </cell>
          <cell r="AI1685" t="e">
            <v>#N/A</v>
          </cell>
          <cell r="AJ1685" t="e">
            <v>#N/A</v>
          </cell>
          <cell r="AK1685" t="e">
            <v>#N/A</v>
          </cell>
        </row>
        <row r="1686">
          <cell r="A1686" t="str">
            <v>KYVLUTMA</v>
          </cell>
          <cell r="B1686" t="str">
            <v>UT</v>
          </cell>
          <cell r="C1686" t="str">
            <v>UT</v>
          </cell>
          <cell r="D1686" t="str">
            <v>KAYSVILLE</v>
          </cell>
          <cell r="E1686" t="str">
            <v>KYVLUTMADS0</v>
          </cell>
          <cell r="F1686">
            <v>660</v>
          </cell>
          <cell r="G1686" t="str">
            <v>801444</v>
          </cell>
          <cell r="H1686">
            <v>7086</v>
          </cell>
          <cell r="I1686">
            <v>7519</v>
          </cell>
          <cell r="J1686">
            <v>7086</v>
          </cell>
          <cell r="K1686" t="str">
            <v>T600</v>
          </cell>
          <cell r="L1686" t="str">
            <v>9636</v>
          </cell>
          <cell r="M1686" t="str">
            <v>QWEST CORPORATION</v>
          </cell>
          <cell r="N1686" t="str">
            <v>KYVLUTMA</v>
          </cell>
          <cell r="O1686" t="str">
            <v>KAYSVILLE</v>
          </cell>
          <cell r="P1686" t="str">
            <v>KAYSVILLE</v>
          </cell>
          <cell r="R1686" t="str">
            <v>Q</v>
          </cell>
          <cell r="S1686" t="str">
            <v>WEST</v>
          </cell>
          <cell r="T1686" t="str">
            <v>BRIAN STADING</v>
          </cell>
          <cell r="U1686" t="str">
            <v>QWEST CORPORATION</v>
          </cell>
          <cell r="V1686" t="e">
            <v>#N/A</v>
          </cell>
          <cell r="W1686" t="e">
            <v>#N/A</v>
          </cell>
          <cell r="X1686" t="e">
            <v>#N/A</v>
          </cell>
          <cell r="Y1686" t="e">
            <v>#N/A</v>
          </cell>
          <cell r="Z1686" t="e">
            <v>#N/A</v>
          </cell>
          <cell r="AA1686" t="e">
            <v>#N/A</v>
          </cell>
          <cell r="AB1686" t="e">
            <v>#N/A</v>
          </cell>
          <cell r="AC1686">
            <v>41.051243999999997</v>
          </cell>
          <cell r="AD1686">
            <v>-111.95810899999999</v>
          </cell>
          <cell r="AE1686" t="e">
            <v>#N/A</v>
          </cell>
          <cell r="AF1686" t="e">
            <v>#N/A</v>
          </cell>
          <cell r="AG1686" t="e">
            <v>#N/A</v>
          </cell>
          <cell r="AH1686" t="e">
            <v>#N/A</v>
          </cell>
          <cell r="AI1686" t="e">
            <v>#N/A</v>
          </cell>
          <cell r="AJ1686" t="e">
            <v>#N/A</v>
          </cell>
          <cell r="AK1686" t="e">
            <v>#N/A</v>
          </cell>
        </row>
        <row r="1687">
          <cell r="A1687" t="str">
            <v>LAACNM01</v>
          </cell>
          <cell r="B1687" t="str">
            <v>NM</v>
          </cell>
          <cell r="C1687" t="str">
            <v>NM</v>
          </cell>
          <cell r="D1687" t="str">
            <v>LAGUNA ACOMA</v>
          </cell>
          <cell r="E1687" t="str">
            <v>LAACNM01RS1</v>
          </cell>
          <cell r="F1687">
            <v>664</v>
          </cell>
          <cell r="G1687" t="str">
            <v>505552</v>
          </cell>
          <cell r="H1687">
            <v>6043</v>
          </cell>
          <cell r="I1687">
            <v>8593</v>
          </cell>
          <cell r="J1687">
            <v>6043</v>
          </cell>
          <cell r="K1687" t="str">
            <v>T600</v>
          </cell>
          <cell r="L1687" t="str">
            <v>9636</v>
          </cell>
          <cell r="M1687" t="str">
            <v>QWEST CORPORATION</v>
          </cell>
          <cell r="N1687" t="str">
            <v>LAACNM01</v>
          </cell>
          <cell r="O1687" t="str">
            <v>LAGUNA ACOMA</v>
          </cell>
          <cell r="P1687" t="str">
            <v>LAGUNAACOM</v>
          </cell>
          <cell r="R1687" t="str">
            <v>Q</v>
          </cell>
          <cell r="S1687" t="str">
            <v>MOUNTAIN WEST</v>
          </cell>
          <cell r="T1687" t="str">
            <v>TERRY BEELER</v>
          </cell>
          <cell r="U1687" t="str">
            <v>QWEST CORPORATION</v>
          </cell>
          <cell r="V1687" t="e">
            <v>#N/A</v>
          </cell>
          <cell r="W1687" t="e">
            <v>#N/A</v>
          </cell>
          <cell r="X1687" t="e">
            <v>#N/A</v>
          </cell>
          <cell r="Y1687" t="e">
            <v>#N/A</v>
          </cell>
          <cell r="Z1687" t="e">
            <v>#N/A</v>
          </cell>
          <cell r="AA1687" t="e">
            <v>#N/A</v>
          </cell>
          <cell r="AB1687" t="e">
            <v>#N/A</v>
          </cell>
          <cell r="AC1687">
            <v>35.078888999999997</v>
          </cell>
          <cell r="AD1687">
            <v>-107.556944</v>
          </cell>
          <cell r="AE1687" t="e">
            <v>#N/A</v>
          </cell>
          <cell r="AF1687" t="e">
            <v>#N/A</v>
          </cell>
          <cell r="AG1687" t="e">
            <v>#N/A</v>
          </cell>
          <cell r="AH1687" t="e">
            <v>#N/A</v>
          </cell>
          <cell r="AI1687" t="e">
            <v>#N/A</v>
          </cell>
          <cell r="AJ1687" t="e">
            <v>#N/A</v>
          </cell>
          <cell r="AK1687" t="e">
            <v>#N/A</v>
          </cell>
        </row>
        <row r="1688">
          <cell r="A1688" t="str">
            <v>LACNILXD</v>
          </cell>
          <cell r="B1688" t="str">
            <v>IL</v>
          </cell>
          <cell r="C1688" t="str">
            <v>IL</v>
          </cell>
          <cell r="D1688" t="str">
            <v>LACON</v>
          </cell>
          <cell r="E1688" t="str">
            <v>LACNILXDRS0</v>
          </cell>
          <cell r="F1688">
            <v>368</v>
          </cell>
          <cell r="G1688" t="str">
            <v>309246</v>
          </cell>
          <cell r="H1688">
            <v>3598</v>
          </cell>
          <cell r="I1688">
            <v>6285</v>
          </cell>
          <cell r="J1688">
            <v>3598</v>
          </cell>
          <cell r="K1688" t="str">
            <v>T820</v>
          </cell>
          <cell r="L1688" t="str">
            <v>1057</v>
          </cell>
          <cell r="M1688" t="str">
            <v>GALLATIN RIVER COMMUNICATIONS</v>
          </cell>
          <cell r="N1688" t="str">
            <v>LACNIL</v>
          </cell>
          <cell r="O1688" t="str">
            <v>LACON</v>
          </cell>
          <cell r="P1688" t="str">
            <v>LACON</v>
          </cell>
          <cell r="R1688" t="str">
            <v>CT</v>
          </cell>
          <cell r="S1688" t="str">
            <v>MIDWEST</v>
          </cell>
          <cell r="T1688" t="str">
            <v>DUANE RING</v>
          </cell>
          <cell r="U1688" t="str">
            <v>Gallatin River Communications, Inc.</v>
          </cell>
          <cell r="V1688" t="str">
            <v>Madison River Tel FCC #1 Sect 17</v>
          </cell>
          <cell r="W1688">
            <v>1057</v>
          </cell>
          <cell r="X1688" t="str">
            <v>PEORIA ILLINOIS</v>
          </cell>
          <cell r="Y1688">
            <v>6285</v>
          </cell>
          <cell r="Z1688">
            <v>3598</v>
          </cell>
          <cell r="AA1688">
            <v>0</v>
          </cell>
          <cell r="AB1688">
            <v>0</v>
          </cell>
          <cell r="AC1688">
            <v>41.023149002843752</v>
          </cell>
          <cell r="AD1688">
            <v>-89.413252153181887</v>
          </cell>
          <cell r="AE1688" t="str">
            <v>120 S BROAD ST</v>
          </cell>
          <cell r="AF1688" t="str">
            <v>LACON</v>
          </cell>
          <cell r="AG1688" t="str">
            <v>61540</v>
          </cell>
          <cell r="AH1688">
            <v>0</v>
          </cell>
          <cell r="AI1688" t="str">
            <v>-</v>
          </cell>
          <cell r="AJ1688" t="str">
            <v>-</v>
          </cell>
          <cell r="AK1688" t="str">
            <v>X</v>
          </cell>
        </row>
        <row r="1689">
          <cell r="A1689" t="str">
            <v>LACRVAXA</v>
          </cell>
          <cell r="B1689" t="str">
            <v>VA</v>
          </cell>
          <cell r="C1689" t="str">
            <v>VA</v>
          </cell>
          <cell r="D1689" t="str">
            <v>LA CROSSE</v>
          </cell>
          <cell r="E1689" t="str">
            <v>LACRVAXARS0</v>
          </cell>
          <cell r="F1689">
            <v>248</v>
          </cell>
          <cell r="G1689" t="str">
            <v>434757</v>
          </cell>
          <cell r="H1689">
            <v>1464</v>
          </cell>
          <cell r="I1689">
            <v>6124</v>
          </cell>
          <cell r="J1689">
            <v>1464</v>
          </cell>
          <cell r="K1689" t="str">
            <v>T858</v>
          </cell>
          <cell r="L1689" t="str">
            <v>0254</v>
          </cell>
          <cell r="M1689" t="str">
            <v>CENTRAL TEL. CO. OF VIRGINIA</v>
          </cell>
          <cell r="N1689" t="str">
            <v>LACRVA</v>
          </cell>
          <cell r="O1689" t="str">
            <v>LACROSSE</v>
          </cell>
          <cell r="P1689" t="str">
            <v>LA CROSSE</v>
          </cell>
          <cell r="R1689" t="str">
            <v>EQ</v>
          </cell>
          <cell r="S1689" t="str">
            <v>EAST</v>
          </cell>
          <cell r="T1689" t="str">
            <v>KEVIN MCCARTER</v>
          </cell>
          <cell r="U1689" t="str">
            <v>CENTRAL TEL. CO. OF VIRGINIA</v>
          </cell>
          <cell r="V1689" t="e">
            <v>#N/A</v>
          </cell>
          <cell r="W1689" t="e">
            <v>#N/A</v>
          </cell>
          <cell r="X1689" t="e">
            <v>#N/A</v>
          </cell>
          <cell r="Y1689" t="e">
            <v>#N/A</v>
          </cell>
          <cell r="Z1689" t="e">
            <v>#N/A</v>
          </cell>
          <cell r="AA1689" t="e">
            <v>#N/A</v>
          </cell>
          <cell r="AB1689" t="e">
            <v>#N/A</v>
          </cell>
          <cell r="AC1689">
            <v>36.696351999999997</v>
          </cell>
          <cell r="AD1689">
            <v>-78.094471999999996</v>
          </cell>
          <cell r="AE1689" t="e">
            <v>#N/A</v>
          </cell>
          <cell r="AF1689" t="e">
            <v>#N/A</v>
          </cell>
          <cell r="AG1689" t="e">
            <v>#N/A</v>
          </cell>
          <cell r="AH1689" t="e">
            <v>#N/A</v>
          </cell>
          <cell r="AI1689" t="e">
            <v>#N/A</v>
          </cell>
          <cell r="AJ1689" t="e">
            <v>#N/A</v>
          </cell>
          <cell r="AK1689" t="e">
            <v>#N/A</v>
          </cell>
        </row>
        <row r="1690">
          <cell r="A1690" t="str">
            <v>LACYWA01</v>
          </cell>
          <cell r="B1690" t="str">
            <v>WA</v>
          </cell>
          <cell r="C1690" t="str">
            <v>WA</v>
          </cell>
          <cell r="D1690" t="str">
            <v>LACEY</v>
          </cell>
          <cell r="E1690" t="str">
            <v>LACYWA01DS0</v>
          </cell>
          <cell r="F1690">
            <v>674</v>
          </cell>
          <cell r="G1690" t="str">
            <v>360252</v>
          </cell>
          <cell r="H1690">
            <v>8960</v>
          </cell>
          <cell r="I1690">
            <v>6468</v>
          </cell>
          <cell r="J1690">
            <v>8960</v>
          </cell>
          <cell r="K1690" t="str">
            <v>T600</v>
          </cell>
          <cell r="L1690" t="str">
            <v>9638</v>
          </cell>
          <cell r="M1690" t="str">
            <v>QWEST CORPORATION</v>
          </cell>
          <cell r="N1690" t="str">
            <v>LACYWA01</v>
          </cell>
          <cell r="O1690" t="str">
            <v>OLYMPIA</v>
          </cell>
          <cell r="P1690" t="str">
            <v>OLYMPIA</v>
          </cell>
          <cell r="R1690" t="str">
            <v>Q</v>
          </cell>
          <cell r="S1690" t="str">
            <v>WEST</v>
          </cell>
          <cell r="T1690" t="str">
            <v>BRIAN STADING</v>
          </cell>
          <cell r="U1690" t="str">
            <v>QWEST CORPORATION</v>
          </cell>
          <cell r="V1690" t="e">
            <v>#N/A</v>
          </cell>
          <cell r="W1690" t="e">
            <v>#N/A</v>
          </cell>
          <cell r="X1690" t="e">
            <v>#N/A</v>
          </cell>
          <cell r="Y1690" t="e">
            <v>#N/A</v>
          </cell>
          <cell r="Z1690" t="e">
            <v>#N/A</v>
          </cell>
          <cell r="AA1690" t="e">
            <v>#N/A</v>
          </cell>
          <cell r="AB1690" t="e">
            <v>#N/A</v>
          </cell>
          <cell r="AC1690">
            <v>47.035277999999998</v>
          </cell>
          <cell r="AD1690">
            <v>-122.821945</v>
          </cell>
          <cell r="AE1690" t="e">
            <v>#N/A</v>
          </cell>
          <cell r="AF1690" t="e">
            <v>#N/A</v>
          </cell>
          <cell r="AG1690" t="e">
            <v>#N/A</v>
          </cell>
          <cell r="AH1690" t="e">
            <v>#N/A</v>
          </cell>
          <cell r="AI1690" t="e">
            <v>#N/A</v>
          </cell>
          <cell r="AJ1690" t="e">
            <v>#N/A</v>
          </cell>
          <cell r="AK1690" t="e">
            <v>#N/A</v>
          </cell>
        </row>
        <row r="1691">
          <cell r="A1691" t="str">
            <v>LAFNINXA</v>
          </cell>
          <cell r="B1691" t="str">
            <v>IN</v>
          </cell>
          <cell r="C1691" t="str">
            <v>IN</v>
          </cell>
          <cell r="D1691" t="str">
            <v>LAFONTAINE</v>
          </cell>
          <cell r="E1691" t="str">
            <v>LAFNINXARS1</v>
          </cell>
          <cell r="F1691">
            <v>336</v>
          </cell>
          <cell r="G1691" t="str">
            <v>765981</v>
          </cell>
          <cell r="H1691">
            <v>3024</v>
          </cell>
          <cell r="I1691">
            <v>6066</v>
          </cell>
          <cell r="J1691">
            <v>3024</v>
          </cell>
          <cell r="K1691" t="str">
            <v>T865</v>
          </cell>
          <cell r="L1691" t="str">
            <v>0832</v>
          </cell>
          <cell r="M1691" t="str">
            <v>UNITED TEL. CO. OF INDIANA, INC.</v>
          </cell>
          <cell r="N1691" t="str">
            <v>LAFNIN</v>
          </cell>
          <cell r="O1691" t="str">
            <v>LAFONTAINE</v>
          </cell>
          <cell r="P1691" t="str">
            <v>LAFONTAINE</v>
          </cell>
          <cell r="R1691" t="str">
            <v>EQ</v>
          </cell>
          <cell r="S1691" t="str">
            <v>MIDWEST</v>
          </cell>
          <cell r="T1691" t="str">
            <v>DUANE RING</v>
          </cell>
          <cell r="U1691" t="str">
            <v>UNITED TEL. CO. OF INDIANA, INC.</v>
          </cell>
          <cell r="V1691" t="e">
            <v>#N/A</v>
          </cell>
          <cell r="W1691" t="e">
            <v>#N/A</v>
          </cell>
          <cell r="X1691" t="e">
            <v>#N/A</v>
          </cell>
          <cell r="Y1691" t="e">
            <v>#N/A</v>
          </cell>
          <cell r="Z1691" t="e">
            <v>#N/A</v>
          </cell>
          <cell r="AA1691" t="e">
            <v>#N/A</v>
          </cell>
          <cell r="AB1691" t="e">
            <v>#N/A</v>
          </cell>
          <cell r="AC1691">
            <v>40.680498</v>
          </cell>
          <cell r="AD1691">
            <v>-85.725114000000005</v>
          </cell>
          <cell r="AE1691" t="e">
            <v>#N/A</v>
          </cell>
          <cell r="AF1691" t="e">
            <v>#N/A</v>
          </cell>
          <cell r="AG1691" t="e">
            <v>#N/A</v>
          </cell>
          <cell r="AH1691" t="e">
            <v>#N/A</v>
          </cell>
          <cell r="AI1691" t="e">
            <v>#N/A</v>
          </cell>
          <cell r="AJ1691" t="e">
            <v>#N/A</v>
          </cell>
          <cell r="AK1691" t="e">
            <v>#N/A</v>
          </cell>
        </row>
        <row r="1692">
          <cell r="A1692" t="str">
            <v>LAJRCOXC</v>
          </cell>
          <cell r="B1692" t="str">
            <v>CO</v>
          </cell>
          <cell r="C1692" t="str">
            <v>CO</v>
          </cell>
          <cell r="D1692" t="str">
            <v>LA JARA</v>
          </cell>
          <cell r="E1692" t="str">
            <v>LAJRCOXCDS0</v>
          </cell>
          <cell r="F1692">
            <v>658</v>
          </cell>
          <cell r="G1692" t="str">
            <v>719274</v>
          </cell>
          <cell r="H1692">
            <v>5903</v>
          </cell>
          <cell r="I1692">
            <v>8060</v>
          </cell>
          <cell r="J1692">
            <v>5903</v>
          </cell>
          <cell r="K1692" t="str">
            <v>T149</v>
          </cell>
          <cell r="L1692" t="str">
            <v>2185</v>
          </cell>
          <cell r="M1692" t="str">
            <v>CENTURYTEL OF EAGLE, INC.</v>
          </cell>
          <cell r="N1692" t="str">
            <v>LAJRCO</v>
          </cell>
          <cell r="O1692" t="str">
            <v>LA JARA</v>
          </cell>
          <cell r="P1692" t="str">
            <v>LA JARA</v>
          </cell>
          <cell r="R1692" t="str">
            <v>CT</v>
          </cell>
          <cell r="S1692" t="str">
            <v>MOUNTAIN WEST</v>
          </cell>
          <cell r="T1692" t="str">
            <v>TERRY BEELER</v>
          </cell>
          <cell r="U1692" t="str">
            <v>CenturyTel of Eagle, Inc.</v>
          </cell>
          <cell r="V1692" t="str">
            <v>TUECA</v>
          </cell>
          <cell r="W1692">
            <v>2185</v>
          </cell>
          <cell r="X1692" t="str">
            <v>COLORADO SPRINGS CO</v>
          </cell>
          <cell r="Y1692">
            <v>8060</v>
          </cell>
          <cell r="Z1692">
            <v>5903</v>
          </cell>
          <cell r="AA1692">
            <v>0</v>
          </cell>
          <cell r="AB1692">
            <v>0</v>
          </cell>
          <cell r="AC1692">
            <v>37.272299309661406</v>
          </cell>
          <cell r="AD1692">
            <v>-105.95637438300182</v>
          </cell>
          <cell r="AE1692" t="str">
            <v>515 EA MAIN</v>
          </cell>
          <cell r="AF1692" t="str">
            <v>LA JARA</v>
          </cell>
          <cell r="AG1692" t="str">
            <v>81140</v>
          </cell>
          <cell r="AH1692">
            <v>0</v>
          </cell>
          <cell r="AI1692" t="str">
            <v>X</v>
          </cell>
          <cell r="AJ1692" t="str">
            <v>X</v>
          </cell>
          <cell r="AK1692" t="str">
            <v>-</v>
          </cell>
        </row>
        <row r="1693">
          <cell r="A1693" t="str">
            <v>LAMRARXA</v>
          </cell>
          <cell r="B1693" t="str">
            <v>AR</v>
          </cell>
          <cell r="C1693" t="str">
            <v>AR</v>
          </cell>
          <cell r="D1693" t="str">
            <v>LAMAR</v>
          </cell>
          <cell r="E1693" t="str">
            <v>LAMRARXADS0</v>
          </cell>
          <cell r="F1693">
            <v>528</v>
          </cell>
          <cell r="G1693" t="str">
            <v>479885</v>
          </cell>
          <cell r="H1693">
            <v>3692</v>
          </cell>
          <cell r="I1693">
            <v>7667</v>
          </cell>
          <cell r="J1693">
            <v>3692</v>
          </cell>
          <cell r="K1693" t="str">
            <v>T090</v>
          </cell>
          <cell r="L1693" t="str">
            <v>1142</v>
          </cell>
          <cell r="M1693" t="str">
            <v>CENTURYTEL NW AR-RUSSELVL</v>
          </cell>
          <cell r="N1693" t="str">
            <v>LAMRAR</v>
          </cell>
          <cell r="O1693" t="str">
            <v>LAMAR</v>
          </cell>
          <cell r="P1693" t="str">
            <v>LAMAR</v>
          </cell>
          <cell r="R1693" t="str">
            <v>CT</v>
          </cell>
          <cell r="S1693" t="str">
            <v>EAST</v>
          </cell>
          <cell r="T1693" t="str">
            <v>KEVIN MCCARTER</v>
          </cell>
          <cell r="U1693" t="str">
            <v>CenturyTel of Northwest Arkansas, LLC</v>
          </cell>
          <cell r="V1693" t="str">
            <v>CenturyTel FCC # 7</v>
          </cell>
          <cell r="W1693">
            <v>1142</v>
          </cell>
          <cell r="X1693" t="str">
            <v>LITTLE ROCK ARKANSAS</v>
          </cell>
          <cell r="Y1693">
            <v>7666</v>
          </cell>
          <cell r="Z1693">
            <v>3692</v>
          </cell>
          <cell r="AA1693">
            <v>1</v>
          </cell>
          <cell r="AB1693">
            <v>0</v>
          </cell>
          <cell r="AC1693">
            <v>35.442242490571751</v>
          </cell>
          <cell r="AD1693">
            <v>-93.383269835319595</v>
          </cell>
          <cell r="AE1693" t="str">
            <v>USHWY 64 &amp; LAMAR</v>
          </cell>
          <cell r="AF1693" t="str">
            <v>LAMAR</v>
          </cell>
          <cell r="AG1693" t="str">
            <v>72846</v>
          </cell>
          <cell r="AH1693">
            <v>0</v>
          </cell>
          <cell r="AI1693" t="str">
            <v>X</v>
          </cell>
          <cell r="AJ1693" t="str">
            <v>X</v>
          </cell>
          <cell r="AK1693" t="str">
            <v>-</v>
          </cell>
        </row>
        <row r="1694">
          <cell r="A1694" t="str">
            <v>LAMRCOXC</v>
          </cell>
          <cell r="B1694" t="str">
            <v>CO</v>
          </cell>
          <cell r="C1694" t="str">
            <v>CO</v>
          </cell>
          <cell r="D1694" t="str">
            <v>LAMAR</v>
          </cell>
          <cell r="E1694" t="str">
            <v>LAMRCOXCDS0</v>
          </cell>
          <cell r="F1694">
            <v>658</v>
          </cell>
          <cell r="G1694" t="str">
            <v>719336</v>
          </cell>
          <cell r="H1694">
            <v>5405</v>
          </cell>
          <cell r="I1694">
            <v>7720</v>
          </cell>
          <cell r="J1694">
            <v>5405</v>
          </cell>
          <cell r="K1694" t="str">
            <v>T149</v>
          </cell>
          <cell r="L1694" t="str">
            <v>2185</v>
          </cell>
          <cell r="M1694" t="str">
            <v>CENTURYTEL OF EAGLE, INC.</v>
          </cell>
          <cell r="N1694" t="str">
            <v>LAMRCO</v>
          </cell>
          <cell r="O1694" t="str">
            <v>LAMAR</v>
          </cell>
          <cell r="P1694" t="str">
            <v>LAMAR</v>
          </cell>
          <cell r="R1694" t="str">
            <v>CT</v>
          </cell>
          <cell r="S1694" t="str">
            <v>MOUNTAIN WEST</v>
          </cell>
          <cell r="T1694" t="str">
            <v>TERRY BEELER</v>
          </cell>
          <cell r="U1694" t="str">
            <v>CenturyTel of Eagle, Inc.</v>
          </cell>
          <cell r="V1694" t="str">
            <v>TUECA</v>
          </cell>
          <cell r="W1694">
            <v>2185</v>
          </cell>
          <cell r="X1694" t="str">
            <v>COLORADO SPRINGS CO</v>
          </cell>
          <cell r="Y1694">
            <v>7720</v>
          </cell>
          <cell r="Z1694">
            <v>5405</v>
          </cell>
          <cell r="AA1694">
            <v>0</v>
          </cell>
          <cell r="AB1694">
            <v>0</v>
          </cell>
          <cell r="AC1694">
            <v>38.088119575140048</v>
          </cell>
          <cell r="AD1694">
            <v>-102.61761768186614</v>
          </cell>
          <cell r="AE1694" t="str">
            <v>309 S 4TH ST</v>
          </cell>
          <cell r="AF1694" t="str">
            <v>LAMAR</v>
          </cell>
          <cell r="AG1694" t="str">
            <v>81052</v>
          </cell>
          <cell r="AH1694">
            <v>0</v>
          </cell>
          <cell r="AI1694" t="str">
            <v>X</v>
          </cell>
          <cell r="AJ1694" t="str">
            <v>X</v>
          </cell>
          <cell r="AK1694" t="str">
            <v>-</v>
          </cell>
        </row>
        <row r="1695">
          <cell r="A1695" t="str">
            <v>LAMSNMMA</v>
          </cell>
          <cell r="B1695" t="str">
            <v>NM</v>
          </cell>
          <cell r="C1695" t="str">
            <v>NM</v>
          </cell>
          <cell r="D1695" t="str">
            <v>LA MESA</v>
          </cell>
          <cell r="E1695" t="str">
            <v>LAMSNMMARS1</v>
          </cell>
          <cell r="F1695">
            <v>664</v>
          </cell>
          <cell r="G1695" t="str">
            <v>575233</v>
          </cell>
          <cell r="H1695">
            <v>5717</v>
          </cell>
          <cell r="I1695">
            <v>9168</v>
          </cell>
          <cell r="J1695">
            <v>5717</v>
          </cell>
          <cell r="K1695" t="str">
            <v>T600</v>
          </cell>
          <cell r="L1695" t="str">
            <v>9636</v>
          </cell>
          <cell r="M1695" t="str">
            <v>QWEST CORPORATION</v>
          </cell>
          <cell r="N1695" t="str">
            <v>LAMSNMMA</v>
          </cell>
          <cell r="O1695" t="str">
            <v>LA MESA</v>
          </cell>
          <cell r="P1695" t="str">
            <v>LA MESA</v>
          </cell>
          <cell r="R1695" t="str">
            <v>Q</v>
          </cell>
          <cell r="S1695" t="str">
            <v>MOUNTAIN WEST</v>
          </cell>
          <cell r="T1695" t="str">
            <v>TERRY BEELER</v>
          </cell>
          <cell r="U1695" t="str">
            <v>QWEST CORPORATION</v>
          </cell>
          <cell r="V1695" t="e">
            <v>#N/A</v>
          </cell>
          <cell r="W1695" t="e">
            <v>#N/A</v>
          </cell>
          <cell r="X1695" t="e">
            <v>#N/A</v>
          </cell>
          <cell r="Y1695" t="e">
            <v>#N/A</v>
          </cell>
          <cell r="Z1695" t="e">
            <v>#N/A</v>
          </cell>
          <cell r="AA1695" t="e">
            <v>#N/A</v>
          </cell>
          <cell r="AB1695" t="e">
            <v>#N/A</v>
          </cell>
          <cell r="AC1695">
            <v>32.118611000000001</v>
          </cell>
          <cell r="AD1695">
            <v>-106.666111</v>
          </cell>
          <cell r="AE1695" t="e">
            <v>#N/A</v>
          </cell>
          <cell r="AF1695" t="e">
            <v>#N/A</v>
          </cell>
          <cell r="AG1695" t="e">
            <v>#N/A</v>
          </cell>
          <cell r="AH1695" t="e">
            <v>#N/A</v>
          </cell>
          <cell r="AI1695" t="e">
            <v>#N/A</v>
          </cell>
          <cell r="AJ1695" t="e">
            <v>#N/A</v>
          </cell>
          <cell r="AK1695" t="e">
            <v>#N/A</v>
          </cell>
        </row>
        <row r="1696">
          <cell r="A1696" t="str">
            <v>LANEKSXA</v>
          </cell>
          <cell r="B1696" t="str">
            <v>KS</v>
          </cell>
          <cell r="C1696" t="str">
            <v>KS</v>
          </cell>
          <cell r="D1696" t="str">
            <v>LANE</v>
          </cell>
          <cell r="E1696" t="str">
            <v>LANEKSXARS0</v>
          </cell>
          <cell r="F1696">
            <v>534</v>
          </cell>
          <cell r="G1696" t="str">
            <v>785869</v>
          </cell>
          <cell r="H1696">
            <v>4224</v>
          </cell>
          <cell r="I1696">
            <v>7192</v>
          </cell>
          <cell r="J1696">
            <v>4224</v>
          </cell>
          <cell r="K1696" t="str">
            <v>T871</v>
          </cell>
          <cell r="L1696" t="str">
            <v>1810</v>
          </cell>
          <cell r="M1696" t="str">
            <v>UNITED TEL OF EASTERN KANSAS</v>
          </cell>
          <cell r="N1696" t="str">
            <v>LANEKS</v>
          </cell>
          <cell r="O1696" t="str">
            <v>LANE</v>
          </cell>
          <cell r="P1696" t="str">
            <v>LANE</v>
          </cell>
          <cell r="R1696" t="str">
            <v>EQ</v>
          </cell>
          <cell r="S1696" t="str">
            <v>MIDWEST</v>
          </cell>
          <cell r="T1696" t="str">
            <v>DUANE RING</v>
          </cell>
          <cell r="U1696" t="str">
            <v>UNITED TEL OF EASTERN KANSAS</v>
          </cell>
          <cell r="V1696" t="e">
            <v>#N/A</v>
          </cell>
          <cell r="W1696" t="e">
            <v>#N/A</v>
          </cell>
          <cell r="X1696" t="e">
            <v>#N/A</v>
          </cell>
          <cell r="Y1696" t="e">
            <v>#N/A</v>
          </cell>
          <cell r="Z1696" t="e">
            <v>#N/A</v>
          </cell>
          <cell r="AA1696" t="e">
            <v>#N/A</v>
          </cell>
          <cell r="AB1696" t="e">
            <v>#N/A</v>
          </cell>
          <cell r="AC1696">
            <v>38.440525999999998</v>
          </cell>
          <cell r="AD1696">
            <v>-95.083706000000006</v>
          </cell>
          <cell r="AE1696" t="e">
            <v>#N/A</v>
          </cell>
          <cell r="AF1696" t="e">
            <v>#N/A</v>
          </cell>
          <cell r="AG1696" t="e">
            <v>#N/A</v>
          </cell>
          <cell r="AH1696" t="e">
            <v>#N/A</v>
          </cell>
          <cell r="AI1696" t="e">
            <v>#N/A</v>
          </cell>
          <cell r="AJ1696" t="e">
            <v>#N/A</v>
          </cell>
          <cell r="AK1696" t="e">
            <v>#N/A</v>
          </cell>
        </row>
        <row r="1697">
          <cell r="A1697" t="str">
            <v>LAONWIXD</v>
          </cell>
          <cell r="B1697" t="str">
            <v>WI</v>
          </cell>
          <cell r="C1697" t="str">
            <v>WI</v>
          </cell>
          <cell r="D1697" t="str">
            <v>LAONA</v>
          </cell>
          <cell r="E1697" t="str">
            <v>LAONWIXDDS1</v>
          </cell>
          <cell r="F1697">
            <v>350</v>
          </cell>
          <cell r="G1697" t="str">
            <v>715674</v>
          </cell>
          <cell r="H1697">
            <v>3945</v>
          </cell>
          <cell r="I1697">
            <v>5358</v>
          </cell>
          <cell r="J1697">
            <v>3945</v>
          </cell>
          <cell r="K1697" t="str">
            <v>T096</v>
          </cell>
          <cell r="L1697" t="str">
            <v>1155</v>
          </cell>
          <cell r="M1697" t="str">
            <v>TELEPHONE USA OF WISCONSIN, LLC</v>
          </cell>
          <cell r="N1697" t="str">
            <v>LAONWI</v>
          </cell>
          <cell r="O1697" t="str">
            <v>LAONA</v>
          </cell>
          <cell r="P1697" t="str">
            <v>LAONA</v>
          </cell>
          <cell r="R1697" t="str">
            <v>CT</v>
          </cell>
          <cell r="S1697" t="str">
            <v>MIDWEST</v>
          </cell>
          <cell r="T1697" t="str">
            <v>DUANE RING</v>
          </cell>
          <cell r="U1697" t="str">
            <v>Telephone USA of Wisconsin, LLC</v>
          </cell>
          <cell r="V1697" t="str">
            <v>CenturyTel FCC #1</v>
          </cell>
          <cell r="W1697">
            <v>1155</v>
          </cell>
          <cell r="X1697" t="str">
            <v>NORTHEAST WISCONSIN</v>
          </cell>
          <cell r="Y1697">
            <v>5358</v>
          </cell>
          <cell r="Z1697">
            <v>3946</v>
          </cell>
          <cell r="AA1697">
            <v>0</v>
          </cell>
          <cell r="AB1697">
            <v>-1</v>
          </cell>
          <cell r="AC1697">
            <v>45.563379580558468</v>
          </cell>
          <cell r="AD1697">
            <v>-88.674648884049915</v>
          </cell>
          <cell r="AE1697" t="str">
            <v>5253 FOREST ST</v>
          </cell>
          <cell r="AF1697" t="str">
            <v>LAONA</v>
          </cell>
          <cell r="AG1697" t="str">
            <v>54541</v>
          </cell>
          <cell r="AH1697">
            <v>0</v>
          </cell>
          <cell r="AI1697" t="str">
            <v>-</v>
          </cell>
          <cell r="AJ1697" t="str">
            <v>X</v>
          </cell>
          <cell r="AK1697" t="str">
            <v>-</v>
          </cell>
        </row>
        <row r="1698">
          <cell r="A1698" t="str">
            <v>LAPIOR52</v>
          </cell>
          <cell r="B1698" t="str">
            <v>OR</v>
          </cell>
          <cell r="C1698" t="str">
            <v>OR</v>
          </cell>
          <cell r="D1698" t="str">
            <v>LA PINE</v>
          </cell>
          <cell r="E1698" t="str">
            <v>LAPIOR52DS0</v>
          </cell>
          <cell r="F1698">
            <v>672</v>
          </cell>
          <cell r="G1698" t="str">
            <v>541536</v>
          </cell>
          <cell r="H1698">
            <v>8700</v>
          </cell>
          <cell r="I1698">
            <v>7189</v>
          </cell>
          <cell r="J1698">
            <v>8700</v>
          </cell>
          <cell r="K1698" t="str">
            <v>T600</v>
          </cell>
          <cell r="L1698" t="str">
            <v>9638</v>
          </cell>
          <cell r="M1698" t="str">
            <v>QWEST CORPORATION</v>
          </cell>
          <cell r="N1698" t="str">
            <v>LAPIOR52</v>
          </cell>
          <cell r="O1698" t="str">
            <v>LA PINE</v>
          </cell>
          <cell r="P1698" t="str">
            <v>LAPINE</v>
          </cell>
          <cell r="R1698" t="str">
            <v>Q</v>
          </cell>
          <cell r="S1698" t="str">
            <v>WEST</v>
          </cell>
          <cell r="T1698" t="str">
            <v>BRIAN STADING</v>
          </cell>
          <cell r="U1698" t="str">
            <v>QWEST CORPORATION</v>
          </cell>
          <cell r="V1698" t="e">
            <v>#N/A</v>
          </cell>
          <cell r="W1698" t="e">
            <v>#N/A</v>
          </cell>
          <cell r="X1698" t="e">
            <v>#N/A</v>
          </cell>
          <cell r="Y1698" t="e">
            <v>#N/A</v>
          </cell>
          <cell r="Z1698" t="e">
            <v>#N/A</v>
          </cell>
          <cell r="AA1698" t="e">
            <v>#N/A</v>
          </cell>
          <cell r="AB1698" t="e">
            <v>#N/A</v>
          </cell>
          <cell r="AC1698">
            <v>43.670555</v>
          </cell>
          <cell r="AD1698">
            <v>-121.506668</v>
          </cell>
          <cell r="AE1698" t="e">
            <v>#N/A</v>
          </cell>
          <cell r="AF1698" t="e">
            <v>#N/A</v>
          </cell>
          <cell r="AG1698" t="e">
            <v>#N/A</v>
          </cell>
          <cell r="AH1698" t="e">
            <v>#N/A</v>
          </cell>
          <cell r="AI1698" t="e">
            <v>#N/A</v>
          </cell>
          <cell r="AJ1698" t="e">
            <v>#N/A</v>
          </cell>
          <cell r="AK1698" t="e">
            <v>#N/A</v>
          </cell>
        </row>
        <row r="1699">
          <cell r="A1699" t="str">
            <v>LAPLINXA</v>
          </cell>
          <cell r="B1699" t="str">
            <v>IN</v>
          </cell>
          <cell r="C1699" t="str">
            <v>IN</v>
          </cell>
          <cell r="D1699" t="str">
            <v>LAPEL</v>
          </cell>
          <cell r="E1699" t="str">
            <v>LAPLINXADS0</v>
          </cell>
          <cell r="F1699">
            <v>336</v>
          </cell>
          <cell r="G1699" t="str">
            <v>765534</v>
          </cell>
          <cell r="H1699">
            <v>2978</v>
          </cell>
          <cell r="I1699">
            <v>6191</v>
          </cell>
          <cell r="J1699">
            <v>2978</v>
          </cell>
          <cell r="K1699" t="str">
            <v>T865</v>
          </cell>
          <cell r="L1699" t="str">
            <v>0832</v>
          </cell>
          <cell r="M1699" t="str">
            <v>UNITED TEL. CO. OF INDIANA, INC.</v>
          </cell>
          <cell r="N1699" t="str">
            <v>LAPLIN</v>
          </cell>
          <cell r="O1699" t="str">
            <v>LAPEL</v>
          </cell>
          <cell r="P1699" t="str">
            <v>LAPEL</v>
          </cell>
          <cell r="R1699" t="str">
            <v>EQ</v>
          </cell>
          <cell r="S1699" t="str">
            <v>MIDWEST</v>
          </cell>
          <cell r="T1699" t="str">
            <v>DUANE RING</v>
          </cell>
          <cell r="U1699" t="str">
            <v>UNITED TEL. CO. OF INDIANA, INC.</v>
          </cell>
          <cell r="V1699" t="e">
            <v>#N/A</v>
          </cell>
          <cell r="W1699" t="e">
            <v>#N/A</v>
          </cell>
          <cell r="X1699" t="e">
            <v>#N/A</v>
          </cell>
          <cell r="Y1699" t="e">
            <v>#N/A</v>
          </cell>
          <cell r="Z1699" t="e">
            <v>#N/A</v>
          </cell>
          <cell r="AA1699" t="e">
            <v>#N/A</v>
          </cell>
          <cell r="AB1699" t="e">
            <v>#N/A</v>
          </cell>
          <cell r="AC1699">
            <v>40.067540000000001</v>
          </cell>
          <cell r="AD1699">
            <v>-85.847116999999997</v>
          </cell>
          <cell r="AE1699" t="e">
            <v>#N/A</v>
          </cell>
          <cell r="AF1699" t="e">
            <v>#N/A</v>
          </cell>
          <cell r="AG1699" t="e">
            <v>#N/A</v>
          </cell>
          <cell r="AH1699" t="e">
            <v>#N/A</v>
          </cell>
          <cell r="AI1699" t="e">
            <v>#N/A</v>
          </cell>
          <cell r="AJ1699" t="e">
            <v>#N/A</v>
          </cell>
          <cell r="AK1699" t="e">
            <v>#N/A</v>
          </cell>
        </row>
        <row r="1700">
          <cell r="A1700" t="str">
            <v>LAPWID01</v>
          </cell>
          <cell r="B1700" t="str">
            <v>ID</v>
          </cell>
          <cell r="C1700" t="str">
            <v>ID</v>
          </cell>
          <cell r="D1700" t="str">
            <v>LAPWAI</v>
          </cell>
          <cell r="E1700" t="str">
            <v>LAPWID01DS0</v>
          </cell>
          <cell r="F1700">
            <v>676</v>
          </cell>
          <cell r="G1700" t="str">
            <v>208843</v>
          </cell>
          <cell r="H1700">
            <v>8049</v>
          </cell>
          <cell r="I1700">
            <v>6505</v>
          </cell>
          <cell r="J1700">
            <v>8049</v>
          </cell>
          <cell r="K1700" t="str">
            <v>T600</v>
          </cell>
          <cell r="L1700" t="str">
            <v>9638</v>
          </cell>
          <cell r="M1700" t="str">
            <v>QWEST CORPORATION</v>
          </cell>
          <cell r="N1700" t="str">
            <v>LAPWID01</v>
          </cell>
          <cell r="O1700" t="str">
            <v>LAPWAI</v>
          </cell>
          <cell r="P1700" t="str">
            <v>LAPWAI</v>
          </cell>
          <cell r="Q1700"/>
          <cell r="R1700" t="str">
            <v>Q</v>
          </cell>
          <cell r="S1700" t="str">
            <v>WEST</v>
          </cell>
          <cell r="T1700" t="str">
            <v>BRIAN STADING</v>
          </cell>
          <cell r="U1700" t="str">
            <v>QWEST CORPORATION</v>
          </cell>
          <cell r="V1700" t="e">
            <v>#N/A</v>
          </cell>
          <cell r="W1700" t="e">
            <v>#N/A</v>
          </cell>
          <cell r="X1700" t="e">
            <v>#N/A</v>
          </cell>
          <cell r="Y1700" t="e">
            <v>#N/A</v>
          </cell>
          <cell r="Z1700" t="e">
            <v>#N/A</v>
          </cell>
          <cell r="AA1700" t="e">
            <v>#N/A</v>
          </cell>
          <cell r="AB1700" t="e">
            <v>#N/A</v>
          </cell>
          <cell r="AC1700" t="e">
            <v>#N/A</v>
          </cell>
          <cell r="AD1700" t="e">
            <v>#N/A</v>
          </cell>
          <cell r="AE1700" t="e">
            <v>#N/A</v>
          </cell>
          <cell r="AF1700" t="e">
            <v>#N/A</v>
          </cell>
          <cell r="AG1700" t="e">
            <v>#N/A</v>
          </cell>
          <cell r="AH1700" t="e">
            <v>#N/A</v>
          </cell>
          <cell r="AI1700" t="e">
            <v>#N/A</v>
          </cell>
          <cell r="AJ1700" t="e">
            <v>#N/A</v>
          </cell>
          <cell r="AK1700" t="e">
            <v>#N/A</v>
          </cell>
        </row>
        <row r="1701">
          <cell r="A1701" t="str">
            <v>LAPZINXA</v>
          </cell>
          <cell r="B1701" t="str">
            <v>IN</v>
          </cell>
          <cell r="C1701" t="str">
            <v>IN</v>
          </cell>
          <cell r="D1701" t="str">
            <v>LAPAZ</v>
          </cell>
          <cell r="E1701" t="str">
            <v>LAPZINXARS1</v>
          </cell>
          <cell r="F1701">
            <v>332</v>
          </cell>
          <cell r="G1701" t="str">
            <v>574784</v>
          </cell>
          <cell r="H1701">
            <v>3191</v>
          </cell>
          <cell r="I1701">
            <v>5964</v>
          </cell>
          <cell r="J1701">
            <v>3191</v>
          </cell>
          <cell r="K1701" t="str">
            <v>T865</v>
          </cell>
          <cell r="L1701" t="str">
            <v>0832</v>
          </cell>
          <cell r="M1701" t="str">
            <v>UNITED TEL. CO. OF INDIANA, INC.</v>
          </cell>
          <cell r="N1701" t="str">
            <v>LAPZIN</v>
          </cell>
          <cell r="O1701" t="str">
            <v>LAPAZ</v>
          </cell>
          <cell r="P1701" t="str">
            <v>LAPAZ</v>
          </cell>
          <cell r="R1701" t="str">
            <v>EQ</v>
          </cell>
          <cell r="S1701" t="str">
            <v>MIDWEST</v>
          </cell>
          <cell r="T1701" t="str">
            <v>DUANE RING</v>
          </cell>
          <cell r="U1701" t="str">
            <v>UNITED TEL. CO. OF INDIANA, INC.</v>
          </cell>
          <cell r="V1701" t="e">
            <v>#N/A</v>
          </cell>
          <cell r="W1701" t="e">
            <v>#N/A</v>
          </cell>
          <cell r="X1701" t="e">
            <v>#N/A</v>
          </cell>
          <cell r="Y1701" t="e">
            <v>#N/A</v>
          </cell>
          <cell r="Z1701" t="e">
            <v>#N/A</v>
          </cell>
          <cell r="AA1701" t="e">
            <v>#N/A</v>
          </cell>
          <cell r="AB1701" t="e">
            <v>#N/A</v>
          </cell>
          <cell r="AC1701">
            <v>41.457447999999999</v>
          </cell>
          <cell r="AD1701">
            <v>-86.308811000000006</v>
          </cell>
          <cell r="AE1701" t="e">
            <v>#N/A</v>
          </cell>
          <cell r="AF1701" t="e">
            <v>#N/A</v>
          </cell>
          <cell r="AG1701" t="e">
            <v>#N/A</v>
          </cell>
          <cell r="AH1701" t="e">
            <v>#N/A</v>
          </cell>
          <cell r="AI1701" t="e">
            <v>#N/A</v>
          </cell>
          <cell r="AJ1701" t="e">
            <v>#N/A</v>
          </cell>
          <cell r="AK1701" t="e">
            <v>#N/A</v>
          </cell>
        </row>
        <row r="1702">
          <cell r="A1702" t="str">
            <v>LARLMTMA</v>
          </cell>
          <cell r="B1702" t="str">
            <v>MT</v>
          </cell>
          <cell r="C1702" t="str">
            <v>MT</v>
          </cell>
          <cell r="D1702" t="str">
            <v>LAUREL</v>
          </cell>
          <cell r="E1702" t="str">
            <v>LARLMTMARS1</v>
          </cell>
          <cell r="F1702">
            <v>650</v>
          </cell>
          <cell r="G1702" t="str">
            <v>406628</v>
          </cell>
          <cell r="H1702">
            <v>6823</v>
          </cell>
          <cell r="I1702">
            <v>6423</v>
          </cell>
          <cell r="J1702">
            <v>6823</v>
          </cell>
          <cell r="K1702" t="str">
            <v>T600</v>
          </cell>
          <cell r="L1702" t="str">
            <v>9636</v>
          </cell>
          <cell r="M1702" t="str">
            <v>QWEST CORPORATION</v>
          </cell>
          <cell r="N1702" t="str">
            <v>LARLMTMA</v>
          </cell>
          <cell r="O1702" t="str">
            <v>LAUREL</v>
          </cell>
          <cell r="P1702" t="str">
            <v>LAUREL</v>
          </cell>
          <cell r="R1702" t="str">
            <v>Q</v>
          </cell>
          <cell r="S1702" t="str">
            <v>WEST</v>
          </cell>
          <cell r="T1702" t="str">
            <v>BRIAN STADING</v>
          </cell>
          <cell r="U1702" t="str">
            <v>QWEST CORPORATION</v>
          </cell>
          <cell r="V1702" t="e">
            <v>#N/A</v>
          </cell>
          <cell r="W1702" t="e">
            <v>#N/A</v>
          </cell>
          <cell r="X1702" t="e">
            <v>#N/A</v>
          </cell>
          <cell r="Y1702" t="e">
            <v>#N/A</v>
          </cell>
          <cell r="Z1702" t="e">
            <v>#N/A</v>
          </cell>
          <cell r="AA1702" t="e">
            <v>#N/A</v>
          </cell>
          <cell r="AB1702" t="e">
            <v>#N/A</v>
          </cell>
          <cell r="AC1702">
            <v>45.669998</v>
          </cell>
          <cell r="AD1702">
            <v>-108.769447</v>
          </cell>
          <cell r="AE1702" t="e">
            <v>#N/A</v>
          </cell>
          <cell r="AF1702" t="e">
            <v>#N/A</v>
          </cell>
          <cell r="AG1702" t="e">
            <v>#N/A</v>
          </cell>
          <cell r="AH1702" t="e">
            <v>#N/A</v>
          </cell>
          <cell r="AI1702" t="e">
            <v>#N/A</v>
          </cell>
          <cell r="AJ1702" t="e">
            <v>#N/A</v>
          </cell>
          <cell r="AK1702" t="e">
            <v>#N/A</v>
          </cell>
        </row>
        <row r="1703">
          <cell r="A1703" t="str">
            <v>LARLNENW</v>
          </cell>
          <cell r="B1703" t="str">
            <v>NE</v>
          </cell>
          <cell r="C1703" t="str">
            <v>NE</v>
          </cell>
          <cell r="D1703" t="str">
            <v>LAUREL</v>
          </cell>
          <cell r="E1703" t="str">
            <v>LARLNENWRS2</v>
          </cell>
          <cell r="F1703">
            <v>644</v>
          </cell>
          <cell r="G1703" t="str">
            <v>402256</v>
          </cell>
          <cell r="H1703">
            <v>4864</v>
          </cell>
          <cell r="I1703">
            <v>6524</v>
          </cell>
          <cell r="J1703">
            <v>4864</v>
          </cell>
          <cell r="K1703" t="str">
            <v>T600</v>
          </cell>
          <cell r="L1703" t="str">
            <v>9631</v>
          </cell>
          <cell r="M1703" t="str">
            <v>QWEST CORPORATION</v>
          </cell>
          <cell r="N1703" t="str">
            <v>LARLNENW</v>
          </cell>
          <cell r="O1703" t="str">
            <v>LAUREL</v>
          </cell>
          <cell r="P1703" t="str">
            <v>LAUREL</v>
          </cell>
          <cell r="R1703" t="str">
            <v>Q</v>
          </cell>
          <cell r="S1703" t="str">
            <v>MIDWEST</v>
          </cell>
          <cell r="T1703" t="str">
            <v>DUANE RING</v>
          </cell>
          <cell r="U1703" t="str">
            <v>QWEST CORPORATION</v>
          </cell>
          <cell r="V1703" t="e">
            <v>#N/A</v>
          </cell>
          <cell r="W1703" t="e">
            <v>#N/A</v>
          </cell>
          <cell r="X1703" t="e">
            <v>#N/A</v>
          </cell>
          <cell r="Y1703" t="e">
            <v>#N/A</v>
          </cell>
          <cell r="Z1703" t="e">
            <v>#N/A</v>
          </cell>
          <cell r="AA1703" t="e">
            <v>#N/A</v>
          </cell>
          <cell r="AB1703" t="e">
            <v>#N/A</v>
          </cell>
          <cell r="AC1703">
            <v>42.430832000000002</v>
          </cell>
          <cell r="AD1703">
            <v>-97.088058000000004</v>
          </cell>
          <cell r="AE1703" t="e">
            <v>#N/A</v>
          </cell>
          <cell r="AF1703" t="e">
            <v>#N/A</v>
          </cell>
          <cell r="AG1703" t="e">
            <v>#N/A</v>
          </cell>
          <cell r="AH1703" t="e">
            <v>#N/A</v>
          </cell>
          <cell r="AI1703" t="e">
            <v>#N/A</v>
          </cell>
          <cell r="AJ1703" t="e">
            <v>#N/A</v>
          </cell>
          <cell r="AK1703" t="e">
            <v>#N/A</v>
          </cell>
        </row>
        <row r="1704">
          <cell r="A1704" t="str">
            <v>LAVTCOXC</v>
          </cell>
          <cell r="B1704" t="str">
            <v>CO</v>
          </cell>
          <cell r="C1704" t="str">
            <v>CO</v>
          </cell>
          <cell r="D1704" t="str">
            <v>LA VETA</v>
          </cell>
          <cell r="E1704" t="str">
            <v>LAVTCOXCDS0</v>
          </cell>
          <cell r="F1704">
            <v>658</v>
          </cell>
          <cell r="G1704" t="str">
            <v>719742</v>
          </cell>
          <cell r="H1704">
            <v>5760</v>
          </cell>
          <cell r="I1704">
            <v>7964</v>
          </cell>
          <cell r="J1704">
            <v>5760</v>
          </cell>
          <cell r="K1704" t="str">
            <v>T149</v>
          </cell>
          <cell r="L1704" t="str">
            <v>2185</v>
          </cell>
          <cell r="M1704" t="str">
            <v>CENTURYTEL OF EAGLE, INC.</v>
          </cell>
          <cell r="N1704" t="str">
            <v>LAVTCO</v>
          </cell>
          <cell r="O1704" t="str">
            <v>LA VETA</v>
          </cell>
          <cell r="P1704" t="str">
            <v>LA VETA</v>
          </cell>
          <cell r="R1704" t="str">
            <v>CT</v>
          </cell>
          <cell r="S1704" t="str">
            <v>MOUNTAIN WEST</v>
          </cell>
          <cell r="T1704" t="str">
            <v>TERRY BEELER</v>
          </cell>
          <cell r="U1704" t="str">
            <v>CenturyTel of Eagle, Inc.</v>
          </cell>
          <cell r="V1704" t="str">
            <v>TUECA</v>
          </cell>
          <cell r="W1704">
            <v>2185</v>
          </cell>
          <cell r="X1704" t="str">
            <v>COLORADO SPRINGS CO</v>
          </cell>
          <cell r="Y1704">
            <v>7964</v>
          </cell>
          <cell r="Z1704">
            <v>5760</v>
          </cell>
          <cell r="AA1704">
            <v>0</v>
          </cell>
          <cell r="AB1704">
            <v>0</v>
          </cell>
          <cell r="AC1704">
            <v>37.509124243368355</v>
          </cell>
          <cell r="AD1704">
            <v>-105.00796473616525</v>
          </cell>
          <cell r="AE1704" t="str">
            <v>FRANCISCO &amp; OAK ST</v>
          </cell>
          <cell r="AF1704" t="str">
            <v>LA VETA</v>
          </cell>
          <cell r="AG1704" t="str">
            <v>81055</v>
          </cell>
          <cell r="AH1704">
            <v>0</v>
          </cell>
          <cell r="AI1704" t="str">
            <v>X</v>
          </cell>
          <cell r="AJ1704" t="str">
            <v>-</v>
          </cell>
          <cell r="AK1704" t="str">
            <v>-</v>
          </cell>
        </row>
        <row r="1705">
          <cell r="A1705" t="str">
            <v>LBCTOHXA</v>
          </cell>
          <cell r="B1705" t="str">
            <v>OH</v>
          </cell>
          <cell r="C1705" t="str">
            <v>OH</v>
          </cell>
          <cell r="D1705" t="str">
            <v>LIBERTY CENTER</v>
          </cell>
          <cell r="E1705" t="str">
            <v>LBCTOHXARP0</v>
          </cell>
          <cell r="F1705">
            <v>326</v>
          </cell>
          <cell r="G1705" t="str">
            <v>419533</v>
          </cell>
          <cell r="H1705">
            <v>2862</v>
          </cell>
          <cell r="I1705">
            <v>5781</v>
          </cell>
          <cell r="J1705">
            <v>2862</v>
          </cell>
          <cell r="K1705" t="str">
            <v>T855</v>
          </cell>
          <cell r="L1705" t="str">
            <v>0661</v>
          </cell>
          <cell r="M1705" t="str">
            <v>UNITED TEL. CO. OF OHIO</v>
          </cell>
          <cell r="N1705" t="str">
            <v>LBCTOH</v>
          </cell>
          <cell r="O1705" t="str">
            <v>LIBERTY CENTER</v>
          </cell>
          <cell r="P1705" t="str">
            <v>LIBERTYCTR</v>
          </cell>
          <cell r="R1705" t="str">
            <v>EQ</v>
          </cell>
          <cell r="S1705" t="str">
            <v>MIDWEST</v>
          </cell>
          <cell r="T1705" t="str">
            <v>DUANE RING</v>
          </cell>
          <cell r="U1705" t="str">
            <v>UNITED TEL. CO. OF OHIO</v>
          </cell>
          <cell r="V1705" t="e">
            <v>#N/A</v>
          </cell>
          <cell r="W1705" t="e">
            <v>#N/A</v>
          </cell>
          <cell r="X1705" t="e">
            <v>#N/A</v>
          </cell>
          <cell r="Y1705" t="e">
            <v>#N/A</v>
          </cell>
          <cell r="Z1705" t="e">
            <v>#N/A</v>
          </cell>
          <cell r="AA1705" t="e">
            <v>#N/A</v>
          </cell>
          <cell r="AB1705" t="e">
            <v>#N/A</v>
          </cell>
          <cell r="AC1705">
            <v>41.442497000000003</v>
          </cell>
          <cell r="AD1705">
            <v>-84.008107999999993</v>
          </cell>
          <cell r="AE1705" t="e">
            <v>#N/A</v>
          </cell>
          <cell r="AF1705" t="e">
            <v>#N/A</v>
          </cell>
          <cell r="AG1705" t="e">
            <v>#N/A</v>
          </cell>
          <cell r="AH1705" t="e">
            <v>#N/A</v>
          </cell>
          <cell r="AI1705" t="e">
            <v>#N/A</v>
          </cell>
          <cell r="AJ1705" t="e">
            <v>#N/A</v>
          </cell>
          <cell r="AK1705" t="e">
            <v>#N/A</v>
          </cell>
        </row>
        <row r="1706">
          <cell r="A1706" t="str">
            <v>LBLKWA01</v>
          </cell>
          <cell r="B1706" t="str">
            <v>WA</v>
          </cell>
          <cell r="C1706" t="str">
            <v>WA</v>
          </cell>
          <cell r="D1706" t="str">
            <v>LIBERTY LAKE</v>
          </cell>
          <cell r="E1706" t="str">
            <v>LBLKWA01DS0</v>
          </cell>
          <cell r="F1706">
            <v>676</v>
          </cell>
          <cell r="G1706" t="str">
            <v>509255</v>
          </cell>
          <cell r="H1706">
            <v>8129</v>
          </cell>
          <cell r="I1706">
            <v>6241</v>
          </cell>
          <cell r="J1706">
            <v>8129</v>
          </cell>
          <cell r="K1706" t="str">
            <v>T600</v>
          </cell>
          <cell r="L1706" t="str">
            <v>9638</v>
          </cell>
          <cell r="M1706" t="str">
            <v>QWEST CORPORATION</v>
          </cell>
          <cell r="N1706" t="str">
            <v>LBLKWA01</v>
          </cell>
          <cell r="O1706" t="str">
            <v>LIBERTY LAKE</v>
          </cell>
          <cell r="P1706" t="str">
            <v>LIBERTY LK</v>
          </cell>
          <cell r="R1706" t="str">
            <v>Q</v>
          </cell>
          <cell r="S1706" t="str">
            <v>WEST</v>
          </cell>
          <cell r="T1706" t="str">
            <v>BRIAN STADING</v>
          </cell>
          <cell r="U1706" t="str">
            <v>QWEST CORPORATION</v>
          </cell>
          <cell r="V1706" t="e">
            <v>#N/A</v>
          </cell>
          <cell r="W1706" t="e">
            <v>#N/A</v>
          </cell>
          <cell r="X1706" t="e">
            <v>#N/A</v>
          </cell>
          <cell r="Y1706" t="e">
            <v>#N/A</v>
          </cell>
          <cell r="Z1706" t="e">
            <v>#N/A</v>
          </cell>
          <cell r="AA1706" t="e">
            <v>#N/A</v>
          </cell>
          <cell r="AB1706" t="e">
            <v>#N/A</v>
          </cell>
          <cell r="AC1706">
            <v>47.649160999999999</v>
          </cell>
          <cell r="AD1706">
            <v>-117.09362299999999</v>
          </cell>
          <cell r="AE1706" t="e">
            <v>#N/A</v>
          </cell>
          <cell r="AF1706" t="e">
            <v>#N/A</v>
          </cell>
          <cell r="AG1706" t="e">
            <v>#N/A</v>
          </cell>
          <cell r="AH1706" t="e">
            <v>#N/A</v>
          </cell>
          <cell r="AI1706" t="e">
            <v>#N/A</v>
          </cell>
          <cell r="AJ1706" t="e">
            <v>#N/A</v>
          </cell>
          <cell r="AK1706" t="e">
            <v>#N/A</v>
          </cell>
        </row>
        <row r="1707">
          <cell r="A1707" t="str">
            <v>LBLLFLXA</v>
          </cell>
          <cell r="B1707" t="str">
            <v>FL</v>
          </cell>
          <cell r="C1707" t="str">
            <v>FL</v>
          </cell>
          <cell r="D1707" t="str">
            <v>LABELLE</v>
          </cell>
          <cell r="E1707" t="str">
            <v>LBLLFLXADS0</v>
          </cell>
          <cell r="F1707">
            <v>939</v>
          </cell>
          <cell r="G1707" t="str">
            <v>863612</v>
          </cell>
          <cell r="H1707">
            <v>847</v>
          </cell>
          <cell r="I1707">
            <v>8294</v>
          </cell>
          <cell r="J1707">
            <v>847</v>
          </cell>
          <cell r="K1707" t="str">
            <v>T886</v>
          </cell>
          <cell r="L1707" t="str">
            <v>0341</v>
          </cell>
          <cell r="M1707" t="str">
            <v>EMBARQ FLORIDA, INC.</v>
          </cell>
          <cell r="N1707" t="str">
            <v>LBLLFL</v>
          </cell>
          <cell r="O1707" t="str">
            <v>LABELLE</v>
          </cell>
          <cell r="P1707" t="str">
            <v>LA BELLE</v>
          </cell>
          <cell r="R1707" t="str">
            <v>EQ</v>
          </cell>
          <cell r="S1707" t="str">
            <v>EAST</v>
          </cell>
          <cell r="T1707" t="str">
            <v>KEVIN MCCARTER</v>
          </cell>
          <cell r="U1707" t="str">
            <v>EMBARQ FLORIDA, INC.</v>
          </cell>
          <cell r="V1707" t="e">
            <v>#N/A</v>
          </cell>
          <cell r="W1707" t="e">
            <v>#N/A</v>
          </cell>
          <cell r="X1707" t="e">
            <v>#N/A</v>
          </cell>
          <cell r="Y1707" t="e">
            <v>#N/A</v>
          </cell>
          <cell r="Z1707" t="e">
            <v>#N/A</v>
          </cell>
          <cell r="AA1707" t="e">
            <v>#N/A</v>
          </cell>
          <cell r="AB1707" t="e">
            <v>#N/A</v>
          </cell>
          <cell r="AC1707">
            <v>26.763145999999999</v>
          </cell>
          <cell r="AD1707">
            <v>-81.437391000000005</v>
          </cell>
          <cell r="AE1707" t="e">
            <v>#N/A</v>
          </cell>
          <cell r="AF1707" t="e">
            <v>#N/A</v>
          </cell>
          <cell r="AG1707" t="e">
            <v>#N/A</v>
          </cell>
          <cell r="AH1707" t="e">
            <v>#N/A</v>
          </cell>
          <cell r="AI1707" t="e">
            <v>#N/A</v>
          </cell>
          <cell r="AJ1707" t="e">
            <v>#N/A</v>
          </cell>
          <cell r="AK1707" t="e">
            <v>#N/A</v>
          </cell>
        </row>
        <row r="1708">
          <cell r="A1708" t="str">
            <v>LBLLMOXA</v>
          </cell>
          <cell r="B1708" t="str">
            <v>MO</v>
          </cell>
          <cell r="C1708" t="str">
            <v>MO</v>
          </cell>
          <cell r="D1708" t="str">
            <v>LA BELLE</v>
          </cell>
          <cell r="E1708" t="str">
            <v>LBLLMOXARS0</v>
          </cell>
          <cell r="F1708">
            <v>524</v>
          </cell>
          <cell r="G1708" t="str">
            <v>660462</v>
          </cell>
          <cell r="H1708">
            <v>3884</v>
          </cell>
          <cell r="I1708">
            <v>6642</v>
          </cell>
          <cell r="J1708">
            <v>3884</v>
          </cell>
          <cell r="K1708" t="str">
            <v>T095</v>
          </cell>
          <cell r="L1708" t="str">
            <v>1151</v>
          </cell>
          <cell r="M1708" t="str">
            <v>SPECTRA COMMUNICATIONS GROUP LLC</v>
          </cell>
          <cell r="N1708" t="str">
            <v>LBLLMO</v>
          </cell>
          <cell r="O1708" t="str">
            <v>LA BELLE</v>
          </cell>
          <cell r="P1708" t="str">
            <v>LA BELLE</v>
          </cell>
          <cell r="R1708" t="str">
            <v>CT</v>
          </cell>
          <cell r="S1708" t="str">
            <v>MIDWEST</v>
          </cell>
          <cell r="T1708" t="str">
            <v>DUANE RING</v>
          </cell>
          <cell r="U1708" t="str">
            <v>Spectra Communications Group, LLC</v>
          </cell>
          <cell r="V1708" t="str">
            <v>CenturyTel FCC #1</v>
          </cell>
          <cell r="W1708">
            <v>1151</v>
          </cell>
          <cell r="X1708" t="str">
            <v>KANSAS CITY MISSOURI</v>
          </cell>
          <cell r="Y1708">
            <v>6643</v>
          </cell>
          <cell r="Z1708">
            <v>3884</v>
          </cell>
          <cell r="AA1708">
            <v>-1</v>
          </cell>
          <cell r="AB1708">
            <v>0</v>
          </cell>
          <cell r="AC1708">
            <v>40.114542325332081</v>
          </cell>
          <cell r="AD1708">
            <v>-91.912637926523288</v>
          </cell>
          <cell r="AE1708" t="str">
            <v>POMEROY ST &amp; STATE ST</v>
          </cell>
          <cell r="AF1708" t="str">
            <v>LA BELLE</v>
          </cell>
          <cell r="AG1708" t="str">
            <v>63447</v>
          </cell>
          <cell r="AH1708">
            <v>0</v>
          </cell>
          <cell r="AI1708" t="str">
            <v>X</v>
          </cell>
          <cell r="AJ1708" t="str">
            <v>-</v>
          </cell>
          <cell r="AK1708" t="str">
            <v>X</v>
          </cell>
        </row>
        <row r="1709">
          <cell r="A1709" t="str">
            <v>LBNNMOXA</v>
          </cell>
          <cell r="B1709" t="str">
            <v>MO</v>
          </cell>
          <cell r="C1709" t="str">
            <v>MO</v>
          </cell>
          <cell r="D1709" t="str">
            <v>LEBANON</v>
          </cell>
          <cell r="E1709" t="str">
            <v>LBNNMOXADS0</v>
          </cell>
          <cell r="F1709">
            <v>522</v>
          </cell>
          <cell r="G1709" t="str">
            <v>417532</v>
          </cell>
          <cell r="H1709">
            <v>3777</v>
          </cell>
          <cell r="I1709">
            <v>7174</v>
          </cell>
          <cell r="J1709">
            <v>3777</v>
          </cell>
          <cell r="K1709" t="str">
            <v>T888</v>
          </cell>
          <cell r="L1709" t="str">
            <v>1811</v>
          </cell>
          <cell r="M1709" t="str">
            <v>EMBARQ MISSOURI, INC. - MO</v>
          </cell>
          <cell r="N1709" t="str">
            <v>LBNNMO</v>
          </cell>
          <cell r="O1709" t="str">
            <v>LEBANON</v>
          </cell>
          <cell r="P1709" t="str">
            <v>LEBANON</v>
          </cell>
          <cell r="R1709" t="str">
            <v>EQ</v>
          </cell>
          <cell r="S1709" t="str">
            <v>MIDWEST</v>
          </cell>
          <cell r="T1709" t="str">
            <v>DUANE RING</v>
          </cell>
          <cell r="U1709" t="str">
            <v>EMBARQ MISSOURI, INC. - MO</v>
          </cell>
          <cell r="V1709" t="e">
            <v>#N/A</v>
          </cell>
          <cell r="W1709" t="e">
            <v>#N/A</v>
          </cell>
          <cell r="X1709" t="e">
            <v>#N/A</v>
          </cell>
          <cell r="Y1709" t="e">
            <v>#N/A</v>
          </cell>
          <cell r="Z1709" t="e">
            <v>#N/A</v>
          </cell>
          <cell r="AA1709" t="e">
            <v>#N/A</v>
          </cell>
          <cell r="AB1709" t="e">
            <v>#N/A</v>
          </cell>
          <cell r="AC1709">
            <v>37.680154999999999</v>
          </cell>
          <cell r="AD1709">
            <v>-92.665741999999995</v>
          </cell>
          <cell r="AE1709" t="e">
            <v>#N/A</v>
          </cell>
          <cell r="AF1709" t="e">
            <v>#N/A</v>
          </cell>
          <cell r="AG1709" t="e">
            <v>#N/A</v>
          </cell>
          <cell r="AH1709" t="e">
            <v>#N/A</v>
          </cell>
          <cell r="AI1709" t="e">
            <v>#N/A</v>
          </cell>
          <cell r="AJ1709" t="e">
            <v>#N/A</v>
          </cell>
          <cell r="AK1709" t="e">
            <v>#N/A</v>
          </cell>
        </row>
        <row r="1710">
          <cell r="A1710" t="str">
            <v>LBNNNJXJ</v>
          </cell>
          <cell r="B1710" t="str">
            <v>NJ</v>
          </cell>
          <cell r="C1710" t="str">
            <v>NJ</v>
          </cell>
          <cell r="D1710" t="str">
            <v>LEBANON</v>
          </cell>
          <cell r="E1710" t="str">
            <v>LBNNNJXJRP0</v>
          </cell>
          <cell r="F1710">
            <v>224</v>
          </cell>
          <cell r="G1710" t="str">
            <v>908236</v>
          </cell>
          <cell r="H1710">
            <v>1505</v>
          </cell>
          <cell r="I1710">
            <v>5097</v>
          </cell>
          <cell r="J1710">
            <v>1505</v>
          </cell>
          <cell r="K1710" t="str">
            <v>T857</v>
          </cell>
          <cell r="L1710" t="str">
            <v>0138</v>
          </cell>
          <cell r="M1710" t="str">
            <v>UNITED TEL. CO. OF NEW JERSEY</v>
          </cell>
          <cell r="N1710" t="str">
            <v>LBNNNJ</v>
          </cell>
          <cell r="O1710" t="str">
            <v>LEBANON</v>
          </cell>
          <cell r="P1710" t="str">
            <v>LEBANON</v>
          </cell>
          <cell r="R1710" t="str">
            <v>EQ</v>
          </cell>
          <cell r="S1710" t="str">
            <v>EAST</v>
          </cell>
          <cell r="T1710" t="str">
            <v>KEVIN MCCARTER</v>
          </cell>
          <cell r="U1710" t="str">
            <v>UNITED TEL. CO. OF NEW JERSEY</v>
          </cell>
          <cell r="V1710" t="e">
            <v>#N/A</v>
          </cell>
          <cell r="W1710" t="e">
            <v>#N/A</v>
          </cell>
          <cell r="X1710" t="e">
            <v>#N/A</v>
          </cell>
          <cell r="Y1710" t="e">
            <v>#N/A</v>
          </cell>
          <cell r="Z1710" t="e">
            <v>#N/A</v>
          </cell>
          <cell r="AA1710" t="e">
            <v>#N/A</v>
          </cell>
          <cell r="AB1710" t="e">
            <v>#N/A</v>
          </cell>
          <cell r="AC1710">
            <v>40.641458</v>
          </cell>
          <cell r="AD1710">
            <v>-74.831284999999994</v>
          </cell>
          <cell r="AE1710" t="e">
            <v>#N/A</v>
          </cell>
          <cell r="AF1710" t="e">
            <v>#N/A</v>
          </cell>
          <cell r="AG1710" t="e">
            <v>#N/A</v>
          </cell>
          <cell r="AH1710" t="e">
            <v>#N/A</v>
          </cell>
          <cell r="AI1710" t="e">
            <v>#N/A</v>
          </cell>
          <cell r="AJ1710" t="e">
            <v>#N/A</v>
          </cell>
          <cell r="AK1710" t="e">
            <v>#N/A</v>
          </cell>
        </row>
        <row r="1711">
          <cell r="A1711" t="str">
            <v>LBNNOHXA</v>
          </cell>
          <cell r="B1711" t="str">
            <v>OH</v>
          </cell>
          <cell r="C1711" t="str">
            <v>OH</v>
          </cell>
          <cell r="D1711" t="str">
            <v>LEBANON</v>
          </cell>
          <cell r="E1711" t="str">
            <v>LBNNOHXAPS0</v>
          </cell>
          <cell r="F1711">
            <v>922</v>
          </cell>
          <cell r="G1711" t="str">
            <v>513932</v>
          </cell>
          <cell r="H1711">
            <v>2670</v>
          </cell>
          <cell r="I1711">
            <v>6174</v>
          </cell>
          <cell r="J1711">
            <v>2670</v>
          </cell>
          <cell r="K1711" t="str">
            <v>T855</v>
          </cell>
          <cell r="L1711" t="str">
            <v>0661</v>
          </cell>
          <cell r="M1711" t="str">
            <v>UNITED TEL. CO. OF OHIO</v>
          </cell>
          <cell r="N1711" t="str">
            <v>LBNNOH</v>
          </cell>
          <cell r="O1711" t="str">
            <v>LEBANON</v>
          </cell>
          <cell r="P1711" t="str">
            <v>LEBANON</v>
          </cell>
          <cell r="R1711" t="str">
            <v>EQ</v>
          </cell>
          <cell r="S1711" t="str">
            <v>MIDWEST</v>
          </cell>
          <cell r="T1711" t="str">
            <v>DUANE RING</v>
          </cell>
          <cell r="U1711" t="str">
            <v>UNITED TEL. CO. OF OHIO</v>
          </cell>
          <cell r="V1711" t="e">
            <v>#N/A</v>
          </cell>
          <cell r="W1711" t="e">
            <v>#N/A</v>
          </cell>
          <cell r="X1711" t="e">
            <v>#N/A</v>
          </cell>
          <cell r="Y1711" t="e">
            <v>#N/A</v>
          </cell>
          <cell r="Z1711" t="e">
            <v>#N/A</v>
          </cell>
          <cell r="AA1711" t="e">
            <v>#N/A</v>
          </cell>
          <cell r="AB1711" t="e">
            <v>#N/A</v>
          </cell>
          <cell r="AC1711">
            <v>39.434443999999999</v>
          </cell>
          <cell r="AD1711">
            <v>-84.206665000000001</v>
          </cell>
          <cell r="AE1711" t="e">
            <v>#N/A</v>
          </cell>
          <cell r="AF1711" t="e">
            <v>#N/A</v>
          </cell>
          <cell r="AG1711" t="e">
            <v>#N/A</v>
          </cell>
          <cell r="AH1711" t="e">
            <v>#N/A</v>
          </cell>
          <cell r="AI1711" t="e">
            <v>#N/A</v>
          </cell>
          <cell r="AJ1711" t="e">
            <v>#N/A</v>
          </cell>
          <cell r="AK1711" t="e">
            <v>#N/A</v>
          </cell>
        </row>
        <row r="1712">
          <cell r="A1712" t="str">
            <v>LBNNORXB</v>
          </cell>
          <cell r="B1712" t="str">
            <v>OR</v>
          </cell>
          <cell r="C1712" t="str">
            <v>OR</v>
          </cell>
          <cell r="D1712" t="str">
            <v>LEBANON</v>
          </cell>
          <cell r="E1712" t="str">
            <v>LBNNORXBDS0</v>
          </cell>
          <cell r="F1712">
            <v>670</v>
          </cell>
          <cell r="G1712" t="str">
            <v>541258</v>
          </cell>
          <cell r="H1712">
            <v>8935</v>
          </cell>
          <cell r="I1712">
            <v>7019</v>
          </cell>
          <cell r="J1712">
            <v>8935</v>
          </cell>
          <cell r="K1712" t="str">
            <v>T145</v>
          </cell>
          <cell r="L1712" t="str">
            <v>2395</v>
          </cell>
          <cell r="M1712" t="str">
            <v>CENTURYTEL OF OREGON, INC.</v>
          </cell>
          <cell r="N1712" t="str">
            <v>LBNNOR</v>
          </cell>
          <cell r="O1712" t="str">
            <v>LEBANON</v>
          </cell>
          <cell r="P1712" t="str">
            <v>LEBANON</v>
          </cell>
          <cell r="R1712" t="str">
            <v>CT</v>
          </cell>
          <cell r="S1712" t="str">
            <v>WEST</v>
          </cell>
          <cell r="T1712" t="str">
            <v>BRIAN STADING</v>
          </cell>
          <cell r="U1712" t="str">
            <v>CenturyTel of Oregon, Inc.</v>
          </cell>
          <cell r="V1712" t="str">
            <v>TUECA</v>
          </cell>
          <cell r="W1712">
            <v>2395</v>
          </cell>
          <cell r="X1712" t="str">
            <v>EUGENE OREGON</v>
          </cell>
          <cell r="Y1712">
            <v>7017</v>
          </cell>
          <cell r="Z1712">
            <v>8935</v>
          </cell>
          <cell r="AA1712">
            <v>2</v>
          </cell>
          <cell r="AB1712">
            <v>0</v>
          </cell>
          <cell r="AC1712">
            <v>44.545162234645439</v>
          </cell>
          <cell r="AD1712">
            <v>-122.9086200511494</v>
          </cell>
          <cell r="AE1712" t="str">
            <v>60 W MAIN</v>
          </cell>
          <cell r="AF1712" t="str">
            <v>LEBANON</v>
          </cell>
          <cell r="AG1712" t="str">
            <v>97355</v>
          </cell>
          <cell r="AH1712" t="str">
            <v>LBNNORXBDS0</v>
          </cell>
          <cell r="AI1712" t="str">
            <v>-</v>
          </cell>
          <cell r="AJ1712" t="str">
            <v>-</v>
          </cell>
          <cell r="AK1712" t="str">
            <v>-</v>
          </cell>
        </row>
        <row r="1713">
          <cell r="A1713" t="str">
            <v>LCKYOHXA</v>
          </cell>
          <cell r="B1713" t="str">
            <v>OH</v>
          </cell>
          <cell r="C1713" t="str">
            <v>OH</v>
          </cell>
          <cell r="D1713" t="str">
            <v>LUCKEY</v>
          </cell>
          <cell r="E1713" t="str">
            <v>LCKYOHXARP0</v>
          </cell>
          <cell r="F1713">
            <v>326</v>
          </cell>
          <cell r="G1713" t="str">
            <v>419833</v>
          </cell>
          <cell r="H1713">
            <v>2790</v>
          </cell>
          <cell r="I1713">
            <v>5736</v>
          </cell>
          <cell r="J1713">
            <v>2790</v>
          </cell>
          <cell r="K1713" t="str">
            <v>T855</v>
          </cell>
          <cell r="L1713" t="str">
            <v>0661</v>
          </cell>
          <cell r="M1713" t="str">
            <v>UNITED TEL. CO. OF OHIO</v>
          </cell>
          <cell r="N1713" t="str">
            <v>LCKYOH</v>
          </cell>
          <cell r="O1713" t="str">
            <v>LUCKEY</v>
          </cell>
          <cell r="P1713" t="str">
            <v>LUCKEY</v>
          </cell>
          <cell r="R1713" t="str">
            <v>EQ</v>
          </cell>
          <cell r="S1713" t="str">
            <v>MIDWEST</v>
          </cell>
          <cell r="T1713" t="str">
            <v>DUANE RING</v>
          </cell>
          <cell r="U1713" t="str">
            <v>UNITED TEL. CO. OF OHIO</v>
          </cell>
          <cell r="V1713" t="e">
            <v>#N/A</v>
          </cell>
          <cell r="W1713" t="e">
            <v>#N/A</v>
          </cell>
          <cell r="X1713" t="e">
            <v>#N/A</v>
          </cell>
          <cell r="Y1713" t="e">
            <v>#N/A</v>
          </cell>
          <cell r="Z1713" t="e">
            <v>#N/A</v>
          </cell>
          <cell r="AA1713" t="e">
            <v>#N/A</v>
          </cell>
          <cell r="AB1713" t="e">
            <v>#N/A</v>
          </cell>
          <cell r="AC1713">
            <v>41.450566000000002</v>
          </cell>
          <cell r="AD1713">
            <v>-83.486304000000004</v>
          </cell>
          <cell r="AE1713" t="e">
            <v>#N/A</v>
          </cell>
          <cell r="AF1713" t="e">
            <v>#N/A</v>
          </cell>
          <cell r="AG1713" t="e">
            <v>#N/A</v>
          </cell>
          <cell r="AH1713" t="e">
            <v>#N/A</v>
          </cell>
          <cell r="AI1713" t="e">
            <v>#N/A</v>
          </cell>
          <cell r="AJ1713" t="e">
            <v>#N/A</v>
          </cell>
          <cell r="AK1713" t="e">
            <v>#N/A</v>
          </cell>
        </row>
        <row r="1714">
          <cell r="A1714" t="str">
            <v>LCNGMOXA</v>
          </cell>
          <cell r="B1714" t="str">
            <v>MO</v>
          </cell>
          <cell r="C1714" t="str">
            <v>MO</v>
          </cell>
          <cell r="D1714" t="str">
            <v>LICKING</v>
          </cell>
          <cell r="E1714" t="str">
            <v>LCNGMOXADS1</v>
          </cell>
          <cell r="F1714">
            <v>520</v>
          </cell>
          <cell r="G1714" t="str">
            <v>573674</v>
          </cell>
          <cell r="H1714">
            <v>3634</v>
          </cell>
          <cell r="I1714">
            <v>7151</v>
          </cell>
          <cell r="J1714">
            <v>3634</v>
          </cell>
          <cell r="K1714" t="str">
            <v>T095</v>
          </cell>
          <cell r="L1714" t="str">
            <v>1151</v>
          </cell>
          <cell r="M1714" t="str">
            <v>SPECTRA COMMUNICATIONS GROUP LLC</v>
          </cell>
          <cell r="N1714" t="str">
            <v>LCNGMO</v>
          </cell>
          <cell r="O1714" t="str">
            <v>LICKING</v>
          </cell>
          <cell r="P1714" t="str">
            <v>LICKING</v>
          </cell>
          <cell r="R1714" t="str">
            <v>CT</v>
          </cell>
          <cell r="S1714" t="str">
            <v>MIDWEST</v>
          </cell>
          <cell r="T1714" t="str">
            <v>DUANE RING</v>
          </cell>
          <cell r="U1714" t="str">
            <v>Spectra Communications Group, LLC</v>
          </cell>
          <cell r="V1714" t="str">
            <v>CenturyTel FCC #1</v>
          </cell>
          <cell r="W1714">
            <v>1151</v>
          </cell>
          <cell r="X1714" t="str">
            <v>ST LOUIS MISSOURI</v>
          </cell>
          <cell r="Y1714">
            <v>7150</v>
          </cell>
          <cell r="Z1714">
            <v>3634</v>
          </cell>
          <cell r="AA1714">
            <v>1</v>
          </cell>
          <cell r="AB1714">
            <v>0</v>
          </cell>
          <cell r="AC1714">
            <v>37.500913098606738</v>
          </cell>
          <cell r="AD1714">
            <v>-91.855317553903802</v>
          </cell>
          <cell r="AE1714" t="str">
            <v>118 CEDAR ST</v>
          </cell>
          <cell r="AF1714" t="str">
            <v>LICKING</v>
          </cell>
          <cell r="AG1714" t="str">
            <v>65542</v>
          </cell>
          <cell r="AH1714">
            <v>0</v>
          </cell>
          <cell r="AI1714" t="str">
            <v>X</v>
          </cell>
          <cell r="AJ1714" t="str">
            <v>X</v>
          </cell>
          <cell r="AK1714" t="str">
            <v>-</v>
          </cell>
        </row>
        <row r="1715">
          <cell r="A1715" t="str">
            <v>LCRSWIXA</v>
          </cell>
          <cell r="B1715" t="str">
            <v>WI</v>
          </cell>
          <cell r="C1715" t="str">
            <v>WI</v>
          </cell>
          <cell r="D1715" t="str">
            <v>ONALASKA</v>
          </cell>
          <cell r="E1715" t="str">
            <v>LCRSWIXARS0</v>
          </cell>
          <cell r="F1715">
            <v>354</v>
          </cell>
          <cell r="G1715" t="str">
            <v>608392</v>
          </cell>
          <cell r="H1715">
            <v>4137</v>
          </cell>
          <cell r="I1715">
            <v>5860</v>
          </cell>
          <cell r="J1715">
            <v>4137</v>
          </cell>
          <cell r="K1715" t="str">
            <v>T070</v>
          </cell>
          <cell r="L1715" t="str">
            <v>0895</v>
          </cell>
          <cell r="M1715" t="str">
            <v>CENTURYTEL OF WISCONSIN LLC</v>
          </cell>
          <cell r="N1715" t="str">
            <v>ONALWI</v>
          </cell>
          <cell r="O1715" t="str">
            <v>LA CROSSE</v>
          </cell>
          <cell r="P1715" t="str">
            <v>LA CROSSE</v>
          </cell>
          <cell r="Q1715"/>
          <cell r="R1715" t="str">
            <v>CT</v>
          </cell>
          <cell r="S1715" t="str">
            <v>MIDWEST</v>
          </cell>
          <cell r="T1715" t="str">
            <v>DUANE RING</v>
          </cell>
          <cell r="U1715" t="str">
            <v>CenturyTel of Wisconsin, LLC</v>
          </cell>
          <cell r="V1715" t="str">
            <v>CenturyTel FCC #1</v>
          </cell>
          <cell r="W1715">
            <v>895</v>
          </cell>
          <cell r="X1715" t="str">
            <v>SOUTHWEST WISCONSIN</v>
          </cell>
          <cell r="Y1715">
            <v>5860</v>
          </cell>
          <cell r="Z1715">
            <v>4137</v>
          </cell>
          <cell r="AA1715">
            <v>0</v>
          </cell>
          <cell r="AB1715">
            <v>0</v>
          </cell>
          <cell r="AC1715">
            <v>43.884635961730382</v>
          </cell>
          <cell r="AD1715">
            <v>-91.232447165322156</v>
          </cell>
          <cell r="AE1715" t="str">
            <v>319 MAIN ST</v>
          </cell>
          <cell r="AF1715" t="str">
            <v>ONALASKA</v>
          </cell>
          <cell r="AG1715" t="str">
            <v>54650</v>
          </cell>
          <cell r="AH1715">
            <v>0</v>
          </cell>
          <cell r="AI1715" t="str">
            <v>X</v>
          </cell>
          <cell r="AJ1715" t="str">
            <v>-</v>
          </cell>
          <cell r="AK1715" t="str">
            <v>X</v>
          </cell>
        </row>
        <row r="1716">
          <cell r="A1716" t="str">
            <v>LCRSWIXB</v>
          </cell>
          <cell r="B1716" t="str">
            <v>WI</v>
          </cell>
          <cell r="C1716" t="str">
            <v>WI</v>
          </cell>
          <cell r="D1716" t="str">
            <v>LA CROSSE SE</v>
          </cell>
          <cell r="E1716" t="str">
            <v>LCRSWIXBRS0</v>
          </cell>
          <cell r="F1716">
            <v>354</v>
          </cell>
          <cell r="G1716" t="str">
            <v>608787</v>
          </cell>
          <cell r="H1716">
            <v>4125</v>
          </cell>
          <cell r="I1716">
            <v>5878</v>
          </cell>
          <cell r="J1716">
            <v>4125</v>
          </cell>
          <cell r="K1716" t="str">
            <v>T070</v>
          </cell>
          <cell r="L1716" t="str">
            <v>0895</v>
          </cell>
          <cell r="M1716" t="str">
            <v>CENTURYTEL OF WISCONSIN LLC</v>
          </cell>
          <cell r="N1716" t="str">
            <v>LCSEWI</v>
          </cell>
          <cell r="O1716" t="str">
            <v>LA CROSSE</v>
          </cell>
          <cell r="P1716" t="str">
            <v>LA CROSSE</v>
          </cell>
          <cell r="Q1716"/>
          <cell r="R1716" t="str">
            <v>CT</v>
          </cell>
          <cell r="S1716" t="str">
            <v>MIDWEST</v>
          </cell>
          <cell r="T1716" t="str">
            <v>DUANE RING</v>
          </cell>
          <cell r="U1716" t="str">
            <v>CenturyTel of Wisconsin, LLC</v>
          </cell>
          <cell r="V1716" t="str">
            <v>CenturyTel FCC #1</v>
          </cell>
          <cell r="W1716">
            <v>895</v>
          </cell>
          <cell r="X1716" t="str">
            <v>SOUTHWEST WISCONSIN</v>
          </cell>
          <cell r="Y1716">
            <v>5877</v>
          </cell>
          <cell r="Z1716">
            <v>4123</v>
          </cell>
          <cell r="AA1716">
            <v>1</v>
          </cell>
          <cell r="AB1716">
            <v>2</v>
          </cell>
          <cell r="AC1716">
            <v>43.785834554954491</v>
          </cell>
          <cell r="AD1716">
            <v>-91.199764342848511</v>
          </cell>
          <cell r="AE1716" t="str">
            <v>2801 LINCOLN AVE</v>
          </cell>
          <cell r="AF1716" t="str">
            <v>LA CROSSE</v>
          </cell>
          <cell r="AG1716" t="str">
            <v>54601</v>
          </cell>
          <cell r="AH1716">
            <v>0</v>
          </cell>
          <cell r="AI1716" t="str">
            <v>X</v>
          </cell>
          <cell r="AJ1716" t="str">
            <v>-</v>
          </cell>
          <cell r="AK1716" t="str">
            <v>X</v>
          </cell>
        </row>
        <row r="1717">
          <cell r="A1717" t="str">
            <v>LCRSWIXC</v>
          </cell>
          <cell r="B1717" t="str">
            <v>WI</v>
          </cell>
          <cell r="C1717" t="str">
            <v>WI</v>
          </cell>
          <cell r="D1717" t="str">
            <v>LA CROSSE</v>
          </cell>
          <cell r="E1717" t="str">
            <v>LCRSWIXCDS0</v>
          </cell>
          <cell r="F1717">
            <v>354</v>
          </cell>
          <cell r="G1717" t="str">
            <v>608738</v>
          </cell>
          <cell r="H1717">
            <v>4133</v>
          </cell>
          <cell r="I1717">
            <v>5876</v>
          </cell>
          <cell r="J1717">
            <v>4133</v>
          </cell>
          <cell r="K1717" t="str">
            <v>T070</v>
          </cell>
          <cell r="L1717" t="str">
            <v>0895</v>
          </cell>
          <cell r="M1717" t="str">
            <v>CENTURYTEL OF WISCONSIN LLC</v>
          </cell>
          <cell r="N1717" t="str">
            <v>LCRSWI</v>
          </cell>
          <cell r="O1717" t="str">
            <v>LA CROSSE</v>
          </cell>
          <cell r="P1717" t="str">
            <v>LA CROSSE</v>
          </cell>
          <cell r="Q1717"/>
          <cell r="R1717" t="str">
            <v>CT</v>
          </cell>
          <cell r="S1717" t="str">
            <v>MIDWEST</v>
          </cell>
          <cell r="T1717" t="str">
            <v>DUANE RING</v>
          </cell>
          <cell r="U1717" t="str">
            <v>CenturyTel of Wisconsin, LLC</v>
          </cell>
          <cell r="V1717" t="str">
            <v>CenturyTel FCC #1</v>
          </cell>
          <cell r="W1717">
            <v>895</v>
          </cell>
          <cell r="X1717" t="str">
            <v>SOUTHWEST WISCONSIN</v>
          </cell>
          <cell r="Y1717">
            <v>5876</v>
          </cell>
          <cell r="Z1717">
            <v>4133</v>
          </cell>
          <cell r="AA1717">
            <v>0</v>
          </cell>
          <cell r="AB1717">
            <v>0</v>
          </cell>
          <cell r="AC1717">
            <v>43.810020523412554</v>
          </cell>
          <cell r="AD1717">
            <v>-91.254010587790489</v>
          </cell>
          <cell r="AE1717" t="str">
            <v>206 5TH AVE S</v>
          </cell>
          <cell r="AF1717" t="str">
            <v>LA CROSSE</v>
          </cell>
          <cell r="AG1717" t="str">
            <v>54601</v>
          </cell>
          <cell r="AH1717" t="str">
            <v>LCRSWIXCDS0</v>
          </cell>
          <cell r="AI1717" t="str">
            <v>-</v>
          </cell>
          <cell r="AJ1717" t="str">
            <v>-</v>
          </cell>
          <cell r="AK1717" t="str">
            <v>-</v>
          </cell>
        </row>
        <row r="1718">
          <cell r="A1718" t="str">
            <v>LCSNLAXA</v>
          </cell>
          <cell r="B1718" t="str">
            <v>LA</v>
          </cell>
          <cell r="C1718" t="str">
            <v>LA</v>
          </cell>
          <cell r="D1718" t="str">
            <v>LACASSINE</v>
          </cell>
          <cell r="E1718" t="str">
            <v>LCSNLAXARS1</v>
          </cell>
          <cell r="F1718">
            <v>488</v>
          </cell>
          <cell r="G1718" t="str">
            <v>337588</v>
          </cell>
          <cell r="H1718">
            <v>3153</v>
          </cell>
          <cell r="I1718">
            <v>8657</v>
          </cell>
          <cell r="J1718">
            <v>3153</v>
          </cell>
          <cell r="K1718" t="str">
            <v>T056</v>
          </cell>
          <cell r="L1718" t="str">
            <v>0434</v>
          </cell>
          <cell r="M1718" t="str">
            <v>CENTURYTEL OF EVANGELINE LLC</v>
          </cell>
          <cell r="N1718" t="str">
            <v>LCSNLA</v>
          </cell>
          <cell r="O1718" t="str">
            <v>LACASSINE</v>
          </cell>
          <cell r="P1718" t="str">
            <v>LACASSINE</v>
          </cell>
          <cell r="R1718" t="str">
            <v>CT</v>
          </cell>
          <cell r="S1718" t="str">
            <v>EAST</v>
          </cell>
          <cell r="T1718" t="str">
            <v>KEVIN MCCARTER</v>
          </cell>
          <cell r="U1718" t="str">
            <v>CenturyTel of Evangeline, LLC</v>
          </cell>
          <cell r="V1718" t="str">
            <v>CenturyTel FCC # 7</v>
          </cell>
          <cell r="W1718">
            <v>434</v>
          </cell>
          <cell r="X1718" t="str">
            <v>LAFAYETTE LOUISIANA</v>
          </cell>
          <cell r="Y1718">
            <v>8657</v>
          </cell>
          <cell r="Z1718">
            <v>3153</v>
          </cell>
          <cell r="AA1718">
            <v>0</v>
          </cell>
          <cell r="AB1718">
            <v>0</v>
          </cell>
          <cell r="AC1718">
            <v>30.232934758588495</v>
          </cell>
          <cell r="AD1718">
            <v>-92.923278007379452</v>
          </cell>
          <cell r="AE1718" t="str">
            <v>HWY 90</v>
          </cell>
          <cell r="AF1718" t="str">
            <v>LACASSINE</v>
          </cell>
          <cell r="AG1718" t="str">
            <v>70650</v>
          </cell>
          <cell r="AH1718">
            <v>0</v>
          </cell>
          <cell r="AI1718" t="str">
            <v>X</v>
          </cell>
          <cell r="AJ1718" t="str">
            <v>-</v>
          </cell>
          <cell r="AK1718" t="str">
            <v>X</v>
          </cell>
        </row>
        <row r="1719">
          <cell r="A1719" t="str">
            <v>LCVLARXA</v>
          </cell>
          <cell r="B1719" t="str">
            <v>AR</v>
          </cell>
          <cell r="C1719" t="str">
            <v>AR</v>
          </cell>
          <cell r="D1719" t="str">
            <v>LEACHVILLE</v>
          </cell>
          <cell r="E1719" t="str">
            <v>LCVLARXARS0</v>
          </cell>
          <cell r="F1719">
            <v>528</v>
          </cell>
          <cell r="G1719" t="str">
            <v>870539</v>
          </cell>
          <cell r="H1719">
            <v>3235</v>
          </cell>
          <cell r="I1719">
            <v>7334</v>
          </cell>
          <cell r="J1719">
            <v>3235</v>
          </cell>
          <cell r="K1719" t="str">
            <v>T091</v>
          </cell>
          <cell r="L1719" t="str">
            <v>1143</v>
          </cell>
          <cell r="M1719" t="str">
            <v>CENTURYTEL NW AR DBA CENTURYLINK - SILOAM SPRINGS</v>
          </cell>
          <cell r="N1719" t="str">
            <v>LCVLAR</v>
          </cell>
          <cell r="O1719" t="str">
            <v>LEACHVILLE</v>
          </cell>
          <cell r="P1719" t="str">
            <v>LEACHVILLE</v>
          </cell>
          <cell r="R1719" t="str">
            <v>CT</v>
          </cell>
          <cell r="S1719" t="str">
            <v>EAST</v>
          </cell>
          <cell r="T1719" t="str">
            <v>KEVIN MCCARTER</v>
          </cell>
          <cell r="U1719" t="str">
            <v>CenturyTel of Northwest Arkansas, LLC</v>
          </cell>
          <cell r="V1719" t="str">
            <v>CenturyTel FCC # 7</v>
          </cell>
          <cell r="W1719">
            <v>1143</v>
          </cell>
          <cell r="X1719" t="str">
            <v>LITTLE ROCK ARKANSAS</v>
          </cell>
          <cell r="Y1719">
            <v>7334</v>
          </cell>
          <cell r="Z1719">
            <v>3235</v>
          </cell>
          <cell r="AA1719">
            <v>0</v>
          </cell>
          <cell r="AB1719">
            <v>0</v>
          </cell>
          <cell r="AC1719">
            <v>35.935867728425549</v>
          </cell>
          <cell r="AD1719">
            <v>-90.256278619363059</v>
          </cell>
          <cell r="AE1719" t="str">
            <v>103 NELSON ST</v>
          </cell>
          <cell r="AF1719" t="str">
            <v>LEACHVILLE</v>
          </cell>
          <cell r="AG1719" t="str">
            <v>72438</v>
          </cell>
          <cell r="AH1719">
            <v>0</v>
          </cell>
          <cell r="AI1719" t="str">
            <v>X</v>
          </cell>
          <cell r="AJ1719" t="str">
            <v>-</v>
          </cell>
          <cell r="AK1719" t="str">
            <v>X</v>
          </cell>
        </row>
        <row r="1720">
          <cell r="A1720" t="str">
            <v>LDDNMOXA</v>
          </cell>
          <cell r="B1720" t="str">
            <v>MO</v>
          </cell>
          <cell r="C1720" t="str">
            <v>MO</v>
          </cell>
          <cell r="D1720" t="str">
            <v>LADDONIA</v>
          </cell>
          <cell r="E1720" t="str">
            <v>LDDNMOXARS0</v>
          </cell>
          <cell r="F1720">
            <v>520</v>
          </cell>
          <cell r="G1720" t="str">
            <v>573373</v>
          </cell>
          <cell r="H1720">
            <v>3763</v>
          </cell>
          <cell r="I1720">
            <v>6795</v>
          </cell>
          <cell r="J1720">
            <v>3763</v>
          </cell>
          <cell r="K1720" t="str">
            <v>T095</v>
          </cell>
          <cell r="L1720" t="str">
            <v>1151</v>
          </cell>
          <cell r="M1720" t="str">
            <v>SPECTRA COMMUNICATIONS GROUP LLC</v>
          </cell>
          <cell r="N1720" t="str">
            <v>LDDNMO</v>
          </cell>
          <cell r="O1720" t="str">
            <v>LADDONIA</v>
          </cell>
          <cell r="P1720" t="str">
            <v>LADDONIA</v>
          </cell>
          <cell r="R1720" t="str">
            <v>CT</v>
          </cell>
          <cell r="S1720" t="str">
            <v>MIDWEST</v>
          </cell>
          <cell r="T1720" t="str">
            <v>DUANE RING</v>
          </cell>
          <cell r="U1720" t="str">
            <v>Spectra Communications Group, LLC</v>
          </cell>
          <cell r="V1720" t="str">
            <v>CenturyTel FCC #1</v>
          </cell>
          <cell r="W1720">
            <v>1151</v>
          </cell>
          <cell r="X1720" t="str">
            <v>ST LOUIS MISSOURI</v>
          </cell>
          <cell r="Y1720">
            <v>6795</v>
          </cell>
          <cell r="Z1720">
            <v>3763</v>
          </cell>
          <cell r="AA1720">
            <v>0</v>
          </cell>
          <cell r="AB1720">
            <v>0</v>
          </cell>
          <cell r="AC1720">
            <v>39.240337485935314</v>
          </cell>
          <cell r="AD1720">
            <v>-91.649453936698933</v>
          </cell>
          <cell r="AE1720" t="str">
            <v>112 WALNUT ST</v>
          </cell>
          <cell r="AF1720" t="str">
            <v>LADDONIA</v>
          </cell>
          <cell r="AG1720" t="str">
            <v>63352</v>
          </cell>
          <cell r="AH1720">
            <v>0</v>
          </cell>
          <cell r="AI1720" t="str">
            <v>X</v>
          </cell>
          <cell r="AJ1720" t="str">
            <v>-</v>
          </cell>
          <cell r="AK1720" t="str">
            <v>X</v>
          </cell>
        </row>
        <row r="1721">
          <cell r="A1721" t="str">
            <v>LDLKFLXA</v>
          </cell>
          <cell r="B1721" t="str">
            <v>FL</v>
          </cell>
          <cell r="C1721" t="str">
            <v>FL</v>
          </cell>
          <cell r="D1721" t="str">
            <v>LADY LAKE</v>
          </cell>
          <cell r="E1721" t="str">
            <v>LDLKFLXAPS0</v>
          </cell>
          <cell r="F1721">
            <v>454</v>
          </cell>
          <cell r="G1721" t="str">
            <v>352205</v>
          </cell>
          <cell r="H1721">
            <v>1163</v>
          </cell>
          <cell r="I1721">
            <v>7938</v>
          </cell>
          <cell r="J1721">
            <v>1163</v>
          </cell>
          <cell r="K1721" t="str">
            <v>T885</v>
          </cell>
          <cell r="L1721" t="str">
            <v>0341</v>
          </cell>
          <cell r="M1721" t="str">
            <v>EMBARQ FLORIDA, INC.</v>
          </cell>
          <cell r="N1721" t="str">
            <v>LDLKFL</v>
          </cell>
          <cell r="O1721" t="str">
            <v>LADY LAKE</v>
          </cell>
          <cell r="P1721" t="str">
            <v>LADY LAKE</v>
          </cell>
          <cell r="R1721" t="str">
            <v>EQ</v>
          </cell>
          <cell r="S1721" t="str">
            <v>EAST</v>
          </cell>
          <cell r="T1721" t="str">
            <v>KEVIN MCCARTER</v>
          </cell>
          <cell r="U1721" t="str">
            <v>EMBARQ FLORIDA, INC.</v>
          </cell>
          <cell r="V1721" t="e">
            <v>#N/A</v>
          </cell>
          <cell r="W1721" t="e">
            <v>#N/A</v>
          </cell>
          <cell r="X1721" t="e">
            <v>#N/A</v>
          </cell>
          <cell r="Y1721" t="e">
            <v>#N/A</v>
          </cell>
          <cell r="Z1721" t="e">
            <v>#N/A</v>
          </cell>
          <cell r="AA1721" t="e">
            <v>#N/A</v>
          </cell>
          <cell r="AB1721" t="e">
            <v>#N/A</v>
          </cell>
          <cell r="AC1721">
            <v>28.915431000000002</v>
          </cell>
          <cell r="AD1721">
            <v>-81.922015000000002</v>
          </cell>
          <cell r="AE1721" t="e">
            <v>#N/A</v>
          </cell>
          <cell r="AF1721" t="e">
            <v>#N/A</v>
          </cell>
          <cell r="AG1721" t="e">
            <v>#N/A</v>
          </cell>
          <cell r="AH1721" t="e">
            <v>#N/A</v>
          </cell>
          <cell r="AI1721" t="e">
            <v>#N/A</v>
          </cell>
          <cell r="AJ1721" t="e">
            <v>#N/A</v>
          </cell>
          <cell r="AK1721" t="e">
            <v>#N/A</v>
          </cell>
        </row>
        <row r="1722">
          <cell r="A1722" t="str">
            <v>LDVLCOMA</v>
          </cell>
          <cell r="B1722" t="str">
            <v>CO</v>
          </cell>
          <cell r="C1722" t="str">
            <v>CO</v>
          </cell>
          <cell r="D1722" t="str">
            <v>LEADVILLE</v>
          </cell>
          <cell r="E1722" t="str">
            <v>LDVLCOMARS2</v>
          </cell>
          <cell r="F1722">
            <v>658</v>
          </cell>
          <cell r="G1722" t="str">
            <v>719486</v>
          </cell>
          <cell r="H1722">
            <v>6078</v>
          </cell>
          <cell r="I1722">
            <v>7665</v>
          </cell>
          <cell r="J1722">
            <v>6078</v>
          </cell>
          <cell r="K1722" t="str">
            <v>T600</v>
          </cell>
          <cell r="L1722" t="str">
            <v>9636</v>
          </cell>
          <cell r="M1722" t="str">
            <v>QWEST CORPORATION</v>
          </cell>
          <cell r="N1722" t="str">
            <v>LDVLCOMA</v>
          </cell>
          <cell r="O1722" t="str">
            <v>LEADVILLE</v>
          </cell>
          <cell r="P1722" t="str">
            <v>LEADVILLE</v>
          </cell>
          <cell r="R1722" t="str">
            <v>Q</v>
          </cell>
          <cell r="S1722" t="str">
            <v>MOUNTAIN WEST</v>
          </cell>
          <cell r="T1722" t="str">
            <v>TERRY BEELER</v>
          </cell>
          <cell r="U1722" t="str">
            <v>QWEST CORPORATION</v>
          </cell>
          <cell r="V1722" t="e">
            <v>#N/A</v>
          </cell>
          <cell r="W1722" t="e">
            <v>#N/A</v>
          </cell>
          <cell r="X1722" t="e">
            <v>#N/A</v>
          </cell>
          <cell r="Y1722" t="e">
            <v>#N/A</v>
          </cell>
          <cell r="Z1722" t="e">
            <v>#N/A</v>
          </cell>
          <cell r="AA1722" t="e">
            <v>#N/A</v>
          </cell>
          <cell r="AB1722" t="e">
            <v>#N/A</v>
          </cell>
          <cell r="AC1722">
            <v>39.248055000000001</v>
          </cell>
          <cell r="AD1722">
            <v>-106.288612</v>
          </cell>
          <cell r="AE1722" t="e">
            <v>#N/A</v>
          </cell>
          <cell r="AF1722" t="e">
            <v>#N/A</v>
          </cell>
          <cell r="AG1722" t="e">
            <v>#N/A</v>
          </cell>
          <cell r="AH1722" t="e">
            <v>#N/A</v>
          </cell>
          <cell r="AI1722" t="e">
            <v>#N/A</v>
          </cell>
          <cell r="AJ1722" t="e">
            <v>#N/A</v>
          </cell>
          <cell r="AK1722" t="e">
            <v>#N/A</v>
          </cell>
        </row>
        <row r="1723">
          <cell r="A1723" t="str">
            <v>LDYSWI11</v>
          </cell>
          <cell r="B1723" t="str">
            <v>WI</v>
          </cell>
          <cell r="C1723" t="str">
            <v>WI</v>
          </cell>
          <cell r="D1723" t="str">
            <v>LADYSMITH</v>
          </cell>
          <cell r="E1723" t="str">
            <v>LDYSWI11RS0</v>
          </cell>
          <cell r="F1723">
            <v>352</v>
          </cell>
          <cell r="G1723" t="str">
            <v>715532</v>
          </cell>
          <cell r="H1723">
            <v>4269</v>
          </cell>
          <cell r="I1723">
            <v>5544</v>
          </cell>
          <cell r="J1723">
            <v>4269</v>
          </cell>
          <cell r="K1723" t="str">
            <v>T162</v>
          </cell>
          <cell r="L1723" t="str">
            <v>0924</v>
          </cell>
          <cell r="M1723" t="str">
            <v>CENTURYTEL MIDWEST-KENDALL LLC</v>
          </cell>
          <cell r="N1723" t="str">
            <v>LDYSWI</v>
          </cell>
          <cell r="O1723" t="str">
            <v>LADYSMITH</v>
          </cell>
          <cell r="P1723" t="str">
            <v>LADYSMITH</v>
          </cell>
          <cell r="R1723" t="str">
            <v>CT</v>
          </cell>
          <cell r="S1723" t="str">
            <v>MIDWEST</v>
          </cell>
          <cell r="T1723" t="str">
            <v>DUANE RING</v>
          </cell>
          <cell r="U1723" t="str">
            <v>CenturyTel of the Midwest-Kendall, LLC</v>
          </cell>
          <cell r="V1723" t="str">
            <v>TUECA</v>
          </cell>
          <cell r="W1723">
            <v>924</v>
          </cell>
          <cell r="X1723" t="str">
            <v>NORTHWEST WISCONSIN</v>
          </cell>
          <cell r="Y1723">
            <v>5544</v>
          </cell>
          <cell r="Z1723">
            <v>4269</v>
          </cell>
          <cell r="AA1723">
            <v>0</v>
          </cell>
          <cell r="AB1723">
            <v>0</v>
          </cell>
          <cell r="AC1723">
            <v>45.464000500021598</v>
          </cell>
          <cell r="AD1723">
            <v>-91.103705665834894</v>
          </cell>
          <cell r="AE1723" t="str">
            <v>201 MINER AVE E</v>
          </cell>
          <cell r="AF1723" t="str">
            <v>LADYSMITH</v>
          </cell>
          <cell r="AG1723" t="str">
            <v>54848</v>
          </cell>
          <cell r="AH1723">
            <v>0</v>
          </cell>
          <cell r="AI1723" t="str">
            <v>X</v>
          </cell>
          <cell r="AJ1723" t="str">
            <v>-</v>
          </cell>
          <cell r="AK1723" t="str">
            <v>X</v>
          </cell>
        </row>
        <row r="1724">
          <cell r="A1724" t="str">
            <v>LEADSDCO</v>
          </cell>
          <cell r="B1724" t="str">
            <v>SD</v>
          </cell>
          <cell r="C1724" t="str">
            <v>SD</v>
          </cell>
          <cell r="D1724" t="str">
            <v>LEAD</v>
          </cell>
          <cell r="E1724" t="str">
            <v>LEADSDCORS1</v>
          </cell>
          <cell r="F1724">
            <v>640</v>
          </cell>
          <cell r="G1724" t="str">
            <v>605584</v>
          </cell>
          <cell r="H1724">
            <v>6000</v>
          </cell>
          <cell r="I1724">
            <v>6487</v>
          </cell>
          <cell r="J1724">
            <v>6000</v>
          </cell>
          <cell r="K1724" t="str">
            <v>T600</v>
          </cell>
          <cell r="L1724" t="str">
            <v>9631</v>
          </cell>
          <cell r="M1724" t="str">
            <v>QWEST CORPORATION</v>
          </cell>
          <cell r="N1724" t="str">
            <v>LEADSDCO</v>
          </cell>
          <cell r="O1724" t="str">
            <v>LEAD</v>
          </cell>
          <cell r="P1724" t="str">
            <v>SPEARFISH</v>
          </cell>
          <cell r="R1724" t="str">
            <v>Q</v>
          </cell>
          <cell r="S1724" t="str">
            <v>MIDWEST</v>
          </cell>
          <cell r="T1724" t="str">
            <v>DUANE RING</v>
          </cell>
          <cell r="U1724" t="str">
            <v>QWEST CORPORATION</v>
          </cell>
          <cell r="V1724" t="e">
            <v>#N/A</v>
          </cell>
          <cell r="W1724" t="e">
            <v>#N/A</v>
          </cell>
          <cell r="X1724" t="e">
            <v>#N/A</v>
          </cell>
          <cell r="Y1724" t="e">
            <v>#N/A</v>
          </cell>
          <cell r="Z1724" t="e">
            <v>#N/A</v>
          </cell>
          <cell r="AA1724" t="e">
            <v>#N/A</v>
          </cell>
          <cell r="AB1724" t="e">
            <v>#N/A</v>
          </cell>
          <cell r="AC1724">
            <v>44.349167000000001</v>
          </cell>
          <cell r="AD1724">
            <v>-103.769997</v>
          </cell>
          <cell r="AE1724" t="e">
            <v>#N/A</v>
          </cell>
          <cell r="AF1724" t="e">
            <v>#N/A</v>
          </cell>
          <cell r="AG1724" t="e">
            <v>#N/A</v>
          </cell>
          <cell r="AH1724" t="e">
            <v>#N/A</v>
          </cell>
          <cell r="AI1724" t="e">
            <v>#N/A</v>
          </cell>
          <cell r="AJ1724" t="e">
            <v>#N/A</v>
          </cell>
          <cell r="AK1724" t="e">
            <v>#N/A</v>
          </cell>
        </row>
        <row r="1725">
          <cell r="A1725" t="str">
            <v>LEBGMOXA</v>
          </cell>
          <cell r="B1725" t="str">
            <v>MO</v>
          </cell>
          <cell r="C1725" t="str">
            <v>MO</v>
          </cell>
          <cell r="D1725" t="str">
            <v>LEASBURG</v>
          </cell>
          <cell r="E1725" t="str">
            <v>LEBGMOXARS0</v>
          </cell>
          <cell r="F1725">
            <v>520</v>
          </cell>
          <cell r="G1725" t="str">
            <v>573245</v>
          </cell>
          <cell r="H1725">
            <v>3602</v>
          </cell>
          <cell r="I1725">
            <v>6993</v>
          </cell>
          <cell r="J1725">
            <v>3602</v>
          </cell>
          <cell r="K1725" t="str">
            <v>T806</v>
          </cell>
          <cell r="L1725" t="str">
            <v>9787</v>
          </cell>
          <cell r="M1725" t="str">
            <v>CENTURYTEL MISSOURI LLC (SOUTHWEST)</v>
          </cell>
          <cell r="N1725" t="str">
            <v>LEBGMO</v>
          </cell>
          <cell r="O1725" t="str">
            <v>LEASBURG</v>
          </cell>
          <cell r="P1725" t="str">
            <v>LEASBURG</v>
          </cell>
          <cell r="R1725" t="str">
            <v>CT</v>
          </cell>
          <cell r="S1725" t="str">
            <v>MIDWEST</v>
          </cell>
          <cell r="T1725" t="str">
            <v>DUANE RING</v>
          </cell>
          <cell r="U1725" t="str">
            <v>CenturyTel of Missouri, LLC</v>
          </cell>
          <cell r="V1725" t="str">
            <v>CenturyTel FCC #2 and #3</v>
          </cell>
          <cell r="W1725">
            <v>9787</v>
          </cell>
          <cell r="X1725" t="str">
            <v>ST LOUIS MISSOURI</v>
          </cell>
          <cell r="Y1725">
            <v>6993</v>
          </cell>
          <cell r="Z1725">
            <v>3602</v>
          </cell>
          <cell r="AA1725">
            <v>0</v>
          </cell>
          <cell r="AB1725">
            <v>0</v>
          </cell>
          <cell r="AC1725">
            <v>38.094003065120901</v>
          </cell>
          <cell r="AD1725">
            <v>-91.29733142993669</v>
          </cell>
          <cell r="AE1725" t="str">
            <v>STHWY H &amp; 3RD ST</v>
          </cell>
          <cell r="AF1725" t="str">
            <v>LEASBURG</v>
          </cell>
          <cell r="AG1725" t="str">
            <v>65535</v>
          </cell>
          <cell r="AH1725">
            <v>0</v>
          </cell>
          <cell r="AI1725" t="str">
            <v>X</v>
          </cell>
          <cell r="AJ1725" t="str">
            <v>-</v>
          </cell>
          <cell r="AK1725" t="str">
            <v>X</v>
          </cell>
        </row>
        <row r="1726">
          <cell r="A1726" t="str">
            <v>LEBGOR54</v>
          </cell>
          <cell r="B1726" t="str">
            <v>OR</v>
          </cell>
          <cell r="C1726" t="str">
            <v>OR</v>
          </cell>
          <cell r="D1726" t="str">
            <v>LEABURG</v>
          </cell>
          <cell r="E1726" t="str">
            <v>LEBGOR54RS1</v>
          </cell>
          <cell r="F1726">
            <v>670</v>
          </cell>
          <cell r="G1726" t="str">
            <v>541896</v>
          </cell>
          <cell r="H1726">
            <v>8892</v>
          </cell>
          <cell r="I1726">
            <v>7110</v>
          </cell>
          <cell r="J1726">
            <v>8892</v>
          </cell>
          <cell r="K1726" t="str">
            <v>T600</v>
          </cell>
          <cell r="L1726" t="str">
            <v>9638</v>
          </cell>
          <cell r="M1726" t="str">
            <v>QWEST CORPORATION</v>
          </cell>
          <cell r="N1726" t="str">
            <v>LEBGOR54</v>
          </cell>
          <cell r="O1726" t="str">
            <v>LEABURG</v>
          </cell>
          <cell r="P1726" t="str">
            <v>LEABURG</v>
          </cell>
          <cell r="R1726" t="str">
            <v>Q</v>
          </cell>
          <cell r="S1726" t="str">
            <v>WEST</v>
          </cell>
          <cell r="T1726" t="str">
            <v>BRIAN STADING</v>
          </cell>
          <cell r="U1726" t="str">
            <v>QWEST CORPORATION</v>
          </cell>
          <cell r="V1726" t="e">
            <v>#N/A</v>
          </cell>
          <cell r="W1726" t="e">
            <v>#N/A</v>
          </cell>
          <cell r="X1726" t="e">
            <v>#N/A</v>
          </cell>
          <cell r="Y1726" t="e">
            <v>#N/A</v>
          </cell>
          <cell r="Z1726" t="e">
            <v>#N/A</v>
          </cell>
          <cell r="AA1726" t="e">
            <v>#N/A</v>
          </cell>
          <cell r="AB1726" t="e">
            <v>#N/A</v>
          </cell>
          <cell r="AC1726">
            <v>44.107658999999998</v>
          </cell>
          <cell r="AD1726">
            <v>-122.673537</v>
          </cell>
          <cell r="AE1726" t="e">
            <v>#N/A</v>
          </cell>
          <cell r="AF1726" t="e">
            <v>#N/A</v>
          </cell>
          <cell r="AG1726" t="e">
            <v>#N/A</v>
          </cell>
          <cell r="AH1726" t="e">
            <v>#N/A</v>
          </cell>
          <cell r="AI1726" t="e">
            <v>#N/A</v>
          </cell>
          <cell r="AJ1726" t="e">
            <v>#N/A</v>
          </cell>
          <cell r="AK1726" t="e">
            <v>#N/A</v>
          </cell>
        </row>
        <row r="1727">
          <cell r="A1727" t="str">
            <v>LEBOKSXA</v>
          </cell>
          <cell r="B1727" t="str">
            <v>KS</v>
          </cell>
          <cell r="C1727" t="str">
            <v>KS</v>
          </cell>
          <cell r="D1727" t="str">
            <v>LEBO</v>
          </cell>
          <cell r="E1727" t="str">
            <v>LEBOKSXARS0</v>
          </cell>
          <cell r="F1727">
            <v>532</v>
          </cell>
          <cell r="G1727" t="str">
            <v>620256</v>
          </cell>
          <cell r="H1727">
            <v>4344</v>
          </cell>
          <cell r="I1727">
            <v>7248</v>
          </cell>
          <cell r="J1727">
            <v>4344</v>
          </cell>
          <cell r="K1727" t="str">
            <v>T871</v>
          </cell>
          <cell r="L1727" t="str">
            <v>1810</v>
          </cell>
          <cell r="M1727" t="str">
            <v>UNITED TEL OF EASTERN KANSAS</v>
          </cell>
          <cell r="N1727" t="str">
            <v>LEBOKS</v>
          </cell>
          <cell r="O1727" t="str">
            <v>LEBO</v>
          </cell>
          <cell r="P1727" t="str">
            <v>LEBO</v>
          </cell>
          <cell r="R1727" t="str">
            <v>EQ</v>
          </cell>
          <cell r="S1727" t="str">
            <v>MIDWEST</v>
          </cell>
          <cell r="T1727" t="str">
            <v>DUANE RING</v>
          </cell>
          <cell r="U1727" t="str">
            <v>UNITED TEL OF EASTERN KANSAS</v>
          </cell>
          <cell r="V1727" t="e">
            <v>#N/A</v>
          </cell>
          <cell r="W1727" t="e">
            <v>#N/A</v>
          </cell>
          <cell r="X1727" t="e">
            <v>#N/A</v>
          </cell>
          <cell r="Y1727" t="e">
            <v>#N/A</v>
          </cell>
          <cell r="Z1727" t="e">
            <v>#N/A</v>
          </cell>
          <cell r="AA1727" t="e">
            <v>#N/A</v>
          </cell>
          <cell r="AB1727" t="e">
            <v>#N/A</v>
          </cell>
          <cell r="AC1727">
            <v>38.415868000000003</v>
          </cell>
          <cell r="AD1727">
            <v>-95.857134000000002</v>
          </cell>
          <cell r="AE1727" t="e">
            <v>#N/A</v>
          </cell>
          <cell r="AF1727" t="e">
            <v>#N/A</v>
          </cell>
          <cell r="AG1727" t="e">
            <v>#N/A</v>
          </cell>
          <cell r="AH1727" t="e">
            <v>#N/A</v>
          </cell>
          <cell r="AI1727" t="e">
            <v>#N/A</v>
          </cell>
          <cell r="AJ1727" t="e">
            <v>#N/A</v>
          </cell>
          <cell r="AK1727" t="e">
            <v>#N/A</v>
          </cell>
        </row>
        <row r="1728">
          <cell r="A1728" t="str">
            <v>LECTALXA</v>
          </cell>
          <cell r="B1728" t="str">
            <v>AL</v>
          </cell>
          <cell r="C1728" t="str">
            <v>AL</v>
          </cell>
          <cell r="D1728" t="str">
            <v>LECTA</v>
          </cell>
          <cell r="E1728" t="str">
            <v>LECTALXARS0</v>
          </cell>
          <cell r="F1728">
            <v>476</v>
          </cell>
          <cell r="G1728" t="str">
            <v>256748</v>
          </cell>
          <cell r="H1728">
            <v>2233</v>
          </cell>
          <cell r="I1728">
            <v>7384</v>
          </cell>
          <cell r="J1728">
            <v>2233</v>
          </cell>
          <cell r="K1728" t="str">
            <v>T801</v>
          </cell>
          <cell r="L1728" t="str">
            <v>9789</v>
          </cell>
          <cell r="M1728" t="str">
            <v>CENTURYTEL TEL AL LLC (NORTHERN)</v>
          </cell>
          <cell r="N1728" t="str">
            <v>LECTAL</v>
          </cell>
          <cell r="O1728" t="str">
            <v>LECTA</v>
          </cell>
          <cell r="P1728" t="str">
            <v>LECTA</v>
          </cell>
          <cell r="R1728" t="str">
            <v>CT</v>
          </cell>
          <cell r="S1728" t="str">
            <v>EAST</v>
          </cell>
          <cell r="T1728" t="str">
            <v>KEVIN MCCARTER</v>
          </cell>
          <cell r="U1728" t="str">
            <v>CenturyTel of Alabama, LLC</v>
          </cell>
          <cell r="V1728" t="str">
            <v>CenturyTel FCC #2 and #3</v>
          </cell>
          <cell r="W1728">
            <v>9789</v>
          </cell>
          <cell r="X1728" t="str">
            <v>BIRMINGHAM ALABAMA</v>
          </cell>
          <cell r="Y1728">
            <v>7384</v>
          </cell>
          <cell r="Z1728">
            <v>2233</v>
          </cell>
          <cell r="AA1728">
            <v>0</v>
          </cell>
          <cell r="AB1728">
            <v>0</v>
          </cell>
          <cell r="AC1728">
            <v>33.589981922372829</v>
          </cell>
          <cell r="AD1728">
            <v>-85.433013813103571</v>
          </cell>
          <cell r="AE1728" t="str">
            <v>COHWY 43 &amp; LECTA</v>
          </cell>
          <cell r="AF1728" t="str">
            <v>LECTA</v>
          </cell>
          <cell r="AG1728" t="str">
            <v>36273</v>
          </cell>
          <cell r="AH1728">
            <v>0</v>
          </cell>
          <cell r="AI1728" t="str">
            <v>X</v>
          </cell>
          <cell r="AJ1728" t="str">
            <v>-</v>
          </cell>
          <cell r="AK1728" t="str">
            <v>X</v>
          </cell>
        </row>
        <row r="1729">
          <cell r="A1729" t="str">
            <v>LEDRIDXC</v>
          </cell>
          <cell r="B1729" t="str">
            <v>ID</v>
          </cell>
          <cell r="C1729" t="str">
            <v>ID</v>
          </cell>
          <cell r="D1729" t="str">
            <v>LEADORE</v>
          </cell>
          <cell r="E1729" t="str">
            <v>LEDRIDXCRS1</v>
          </cell>
          <cell r="F1729">
            <v>652</v>
          </cell>
          <cell r="G1729" t="str">
            <v>208768</v>
          </cell>
          <cell r="H1729">
            <v>7468</v>
          </cell>
          <cell r="I1729">
            <v>6787</v>
          </cell>
          <cell r="J1729">
            <v>7468</v>
          </cell>
          <cell r="K1729" t="str">
            <v>T083</v>
          </cell>
          <cell r="L1729" t="str">
            <v>2225</v>
          </cell>
          <cell r="M1729" t="str">
            <v>CENTURYTEL OF IDAHO, INC.</v>
          </cell>
          <cell r="N1729" t="str">
            <v>LEDRID</v>
          </cell>
          <cell r="O1729" t="str">
            <v>LEADORE</v>
          </cell>
          <cell r="P1729" t="str">
            <v>LEADORE</v>
          </cell>
          <cell r="Q1729"/>
          <cell r="R1729" t="str">
            <v>CT</v>
          </cell>
          <cell r="S1729" t="str">
            <v>WEST</v>
          </cell>
          <cell r="T1729" t="str">
            <v>BRIAN STADING</v>
          </cell>
          <cell r="U1729" t="str">
            <v>CenturyTel of Idaho, Inc.</v>
          </cell>
          <cell r="V1729" t="str">
            <v>CenturyTel FCC # 7</v>
          </cell>
          <cell r="W1729">
            <v>2225</v>
          </cell>
          <cell r="X1729" t="str">
            <v>IDAHO</v>
          </cell>
          <cell r="Y1729">
            <v>6787</v>
          </cell>
          <cell r="Z1729">
            <v>7468</v>
          </cell>
          <cell r="AA1729">
            <v>0</v>
          </cell>
          <cell r="AB1729">
            <v>0</v>
          </cell>
          <cell r="AC1729">
            <v>44.681097611846596</v>
          </cell>
          <cell r="AD1729">
            <v>-113.36038424285559</v>
          </cell>
          <cell r="AE1729" t="str">
            <v>HWY 29</v>
          </cell>
          <cell r="AF1729" t="str">
            <v>LEADORE</v>
          </cell>
          <cell r="AG1729" t="str">
            <v>83464</v>
          </cell>
          <cell r="AH1729">
            <v>0</v>
          </cell>
          <cell r="AI1729" t="str">
            <v>X</v>
          </cell>
          <cell r="AJ1729" t="str">
            <v>-</v>
          </cell>
          <cell r="AK1729" t="str">
            <v>X</v>
          </cell>
        </row>
        <row r="1730">
          <cell r="A1730" t="str">
            <v>LEDSUTMA</v>
          </cell>
          <cell r="B1730" t="str">
            <v>UT</v>
          </cell>
          <cell r="C1730" t="str">
            <v>UT</v>
          </cell>
          <cell r="D1730" t="str">
            <v>LEEDS</v>
          </cell>
          <cell r="E1730" t="str">
            <v>LEDSUTMARS1</v>
          </cell>
          <cell r="F1730">
            <v>660</v>
          </cell>
          <cell r="G1730" t="str">
            <v>435879</v>
          </cell>
          <cell r="H1730">
            <v>7150</v>
          </cell>
          <cell r="I1730">
            <v>8377</v>
          </cell>
          <cell r="J1730">
            <v>7150</v>
          </cell>
          <cell r="K1730" t="str">
            <v>T600</v>
          </cell>
          <cell r="L1730" t="str">
            <v>9636</v>
          </cell>
          <cell r="M1730" t="str">
            <v>QWEST CORPORATION</v>
          </cell>
          <cell r="N1730" t="str">
            <v>LEDSUTMA</v>
          </cell>
          <cell r="O1730" t="str">
            <v>ST GEORGE</v>
          </cell>
          <cell r="P1730" t="str">
            <v>ST GEORGE</v>
          </cell>
          <cell r="R1730" t="str">
            <v>Q</v>
          </cell>
          <cell r="S1730" t="str">
            <v>WEST</v>
          </cell>
          <cell r="T1730" t="str">
            <v>BRIAN STADING</v>
          </cell>
          <cell r="U1730" t="str">
            <v>QWEST CORPORATION</v>
          </cell>
          <cell r="V1730" t="e">
            <v>#N/A</v>
          </cell>
          <cell r="W1730" t="e">
            <v>#N/A</v>
          </cell>
          <cell r="X1730" t="e">
            <v>#N/A</v>
          </cell>
          <cell r="Y1730" t="e">
            <v>#N/A</v>
          </cell>
          <cell r="Z1730" t="e">
            <v>#N/A</v>
          </cell>
          <cell r="AA1730" t="e">
            <v>#N/A</v>
          </cell>
          <cell r="AB1730" t="e">
            <v>#N/A</v>
          </cell>
          <cell r="AC1730">
            <v>37.243977999999998</v>
          </cell>
          <cell r="AD1730">
            <v>-113.35158300000001</v>
          </cell>
          <cell r="AE1730" t="e">
            <v>#N/A</v>
          </cell>
          <cell r="AF1730" t="e">
            <v>#N/A</v>
          </cell>
          <cell r="AG1730" t="e">
            <v>#N/A</v>
          </cell>
          <cell r="AH1730" t="e">
            <v>#N/A</v>
          </cell>
          <cell r="AI1730" t="e">
            <v>#N/A</v>
          </cell>
          <cell r="AJ1730" t="e">
            <v>#N/A</v>
          </cell>
          <cell r="AK1730" t="e">
            <v>#N/A</v>
          </cell>
        </row>
        <row r="1731">
          <cell r="A1731" t="str">
            <v>LEE FLXA</v>
          </cell>
          <cell r="B1731" t="str">
            <v>FL</v>
          </cell>
          <cell r="C1731" t="str">
            <v>FL</v>
          </cell>
          <cell r="D1731" t="str">
            <v>LEE</v>
          </cell>
          <cell r="E1731" t="str">
            <v>LEE FLXARS0</v>
          </cell>
          <cell r="F1731">
            <v>953</v>
          </cell>
          <cell r="G1731" t="str">
            <v>850971</v>
          </cell>
          <cell r="H1731">
            <v>1554</v>
          </cell>
          <cell r="I1731">
            <v>7789</v>
          </cell>
          <cell r="J1731">
            <v>1554</v>
          </cell>
          <cell r="K1731" t="str">
            <v>T884</v>
          </cell>
          <cell r="L1731" t="str">
            <v>0340</v>
          </cell>
          <cell r="M1731" t="str">
            <v>EMBARQ FLORIDA INC. (CENTRAL)</v>
          </cell>
          <cell r="N1731" t="str">
            <v>LEEXFL</v>
          </cell>
          <cell r="O1731" t="str">
            <v>LEE</v>
          </cell>
          <cell r="P1731" t="str">
            <v>LEE</v>
          </cell>
          <cell r="R1731" t="str">
            <v>EQ</v>
          </cell>
          <cell r="S1731" t="str">
            <v>EAST</v>
          </cell>
          <cell r="T1731" t="str">
            <v>KEVIN MCCARTER</v>
          </cell>
          <cell r="U1731" t="str">
            <v>EMBARQ FLORIDA INC. (CENTRAL)</v>
          </cell>
          <cell r="V1731" t="e">
            <v>#N/A</v>
          </cell>
          <cell r="W1731" t="e">
            <v>#N/A</v>
          </cell>
          <cell r="X1731" t="e">
            <v>#N/A</v>
          </cell>
          <cell r="Y1731" t="e">
            <v>#N/A</v>
          </cell>
          <cell r="Z1731" t="e">
            <v>#N/A</v>
          </cell>
          <cell r="AA1731" t="e">
            <v>#N/A</v>
          </cell>
          <cell r="AB1731" t="e">
            <v>#N/A</v>
          </cell>
          <cell r="AC1731">
            <v>30.418994999999999</v>
          </cell>
          <cell r="AD1731">
            <v>-83.296993999999998</v>
          </cell>
          <cell r="AE1731" t="e">
            <v>#N/A</v>
          </cell>
          <cell r="AF1731" t="e">
            <v>#N/A</v>
          </cell>
          <cell r="AG1731" t="e">
            <v>#N/A</v>
          </cell>
          <cell r="AH1731" t="e">
            <v>#N/A</v>
          </cell>
          <cell r="AI1731" t="e">
            <v>#N/A</v>
          </cell>
          <cell r="AJ1731" t="e">
            <v>#N/A</v>
          </cell>
          <cell r="AK1731" t="e">
            <v>#N/A</v>
          </cell>
        </row>
        <row r="1732">
          <cell r="A1732" t="str">
            <v>LEHIUTMA</v>
          </cell>
          <cell r="B1732" t="str">
            <v>UT</v>
          </cell>
          <cell r="C1732" t="str">
            <v>UT</v>
          </cell>
          <cell r="D1732" t="str">
            <v>LEHI</v>
          </cell>
          <cell r="E1732" t="str">
            <v>LEHIUTMADS0</v>
          </cell>
          <cell r="F1732">
            <v>660</v>
          </cell>
          <cell r="G1732" t="str">
            <v>385345</v>
          </cell>
          <cell r="H1732">
            <v>7043</v>
          </cell>
          <cell r="I1732">
            <v>7654</v>
          </cell>
          <cell r="J1732">
            <v>7043</v>
          </cell>
          <cell r="K1732" t="str">
            <v>T600</v>
          </cell>
          <cell r="L1732" t="str">
            <v>9636</v>
          </cell>
          <cell r="M1732" t="str">
            <v>QWEST CORPORATION</v>
          </cell>
          <cell r="N1732" t="str">
            <v>LEHIUTMA</v>
          </cell>
          <cell r="O1732" t="str">
            <v>LEHI</v>
          </cell>
          <cell r="P1732" t="str">
            <v>LEHI</v>
          </cell>
          <cell r="R1732" t="str">
            <v>Q</v>
          </cell>
          <cell r="S1732" t="str">
            <v>WEST</v>
          </cell>
          <cell r="T1732" t="str">
            <v>BRIAN STADING</v>
          </cell>
          <cell r="U1732" t="str">
            <v>QWEST CORPORATION</v>
          </cell>
          <cell r="V1732" t="e">
            <v>#N/A</v>
          </cell>
          <cell r="W1732" t="e">
            <v>#N/A</v>
          </cell>
          <cell r="X1732" t="e">
            <v>#N/A</v>
          </cell>
          <cell r="Y1732" t="e">
            <v>#N/A</v>
          </cell>
          <cell r="Z1732" t="e">
            <v>#N/A</v>
          </cell>
          <cell r="AA1732" t="e">
            <v>#N/A</v>
          </cell>
          <cell r="AB1732" t="e">
            <v>#N/A</v>
          </cell>
          <cell r="AC1732">
            <v>40.387244000000003</v>
          </cell>
          <cell r="AD1732">
            <v>-111.85068099999999</v>
          </cell>
          <cell r="AE1732" t="e">
            <v>#N/A</v>
          </cell>
          <cell r="AF1732" t="e">
            <v>#N/A</v>
          </cell>
          <cell r="AG1732" t="e">
            <v>#N/A</v>
          </cell>
          <cell r="AH1732" t="e">
            <v>#N/A</v>
          </cell>
          <cell r="AI1732" t="e">
            <v>#N/A</v>
          </cell>
          <cell r="AJ1732" t="e">
            <v>#N/A</v>
          </cell>
          <cell r="AK1732" t="e">
            <v>#N/A</v>
          </cell>
        </row>
        <row r="1733">
          <cell r="A1733" t="str">
            <v>LENAWIXA</v>
          </cell>
          <cell r="B1733" t="str">
            <v>WI</v>
          </cell>
          <cell r="C1733" t="str">
            <v>WI</v>
          </cell>
          <cell r="D1733" t="str">
            <v>LENA</v>
          </cell>
          <cell r="E1733" t="str">
            <v>LENAWIXARS0</v>
          </cell>
          <cell r="F1733">
            <v>350</v>
          </cell>
          <cell r="G1733" t="str">
            <v>920829</v>
          </cell>
          <cell r="H1733">
            <v>3798</v>
          </cell>
          <cell r="I1733">
            <v>5431</v>
          </cell>
          <cell r="J1733">
            <v>3798</v>
          </cell>
          <cell r="K1733" t="str">
            <v>T157</v>
          </cell>
          <cell r="L1733" t="str">
            <v>0841</v>
          </cell>
          <cell r="M1733" t="str">
            <v>CENTURYTEL MW-WI-CENCOM</v>
          </cell>
          <cell r="N1733" t="str">
            <v>CLMNWI</v>
          </cell>
          <cell r="O1733" t="str">
            <v>LENA</v>
          </cell>
          <cell r="P1733" t="str">
            <v>LENA</v>
          </cell>
          <cell r="R1733" t="str">
            <v>CT</v>
          </cell>
          <cell r="S1733" t="str">
            <v>MIDWEST</v>
          </cell>
          <cell r="T1733" t="str">
            <v>DUANE RING</v>
          </cell>
          <cell r="U1733" t="str">
            <v>CenturyTel of the Midwest-Wisconsin, LLC</v>
          </cell>
          <cell r="V1733" t="str">
            <v>NECA</v>
          </cell>
          <cell r="W1733">
            <v>841</v>
          </cell>
          <cell r="X1733" t="str">
            <v>NORTHEAST WISCONSIN</v>
          </cell>
          <cell r="Y1733">
            <v>5431</v>
          </cell>
          <cell r="Z1733">
            <v>3798</v>
          </cell>
          <cell r="AA1733">
            <v>0</v>
          </cell>
          <cell r="AB1733">
            <v>0</v>
          </cell>
          <cell r="AC1733">
            <v>44.948516505500493</v>
          </cell>
          <cell r="AD1733">
            <v>-88.048183970923645</v>
          </cell>
          <cell r="AE1733" t="str">
            <v>229 ROSERA ST</v>
          </cell>
          <cell r="AF1733" t="str">
            <v>LENA</v>
          </cell>
          <cell r="AG1733" t="str">
            <v>54139</v>
          </cell>
          <cell r="AH1733">
            <v>0</v>
          </cell>
          <cell r="AI1733" t="str">
            <v>X</v>
          </cell>
          <cell r="AJ1733" t="str">
            <v>-</v>
          </cell>
          <cell r="AK1733" t="str">
            <v>X</v>
          </cell>
        </row>
        <row r="1734">
          <cell r="A1734" t="str">
            <v>LERYKSXA</v>
          </cell>
          <cell r="B1734" t="str">
            <v>KS</v>
          </cell>
          <cell r="C1734" t="str">
            <v>KS</v>
          </cell>
          <cell r="D1734" t="str">
            <v>LEROY</v>
          </cell>
          <cell r="E1734" t="str">
            <v>LERYKSXARS0</v>
          </cell>
          <cell r="F1734">
            <v>532</v>
          </cell>
          <cell r="G1734" t="str">
            <v>620964</v>
          </cell>
          <cell r="H1734">
            <v>4281</v>
          </cell>
          <cell r="I1734">
            <v>7300</v>
          </cell>
          <cell r="J1734">
            <v>4281</v>
          </cell>
          <cell r="K1734" t="str">
            <v>T871</v>
          </cell>
          <cell r="L1734" t="str">
            <v>1810</v>
          </cell>
          <cell r="M1734" t="str">
            <v>UNITED TEL OF EASTERN KANSAS</v>
          </cell>
          <cell r="N1734" t="str">
            <v>LERYKS</v>
          </cell>
          <cell r="O1734" t="str">
            <v>LEROY</v>
          </cell>
          <cell r="P1734" t="str">
            <v>LEROY</v>
          </cell>
          <cell r="R1734" t="str">
            <v>EQ</v>
          </cell>
          <cell r="S1734" t="str">
            <v>MIDWEST</v>
          </cell>
          <cell r="T1734" t="str">
            <v>DUANE RING</v>
          </cell>
          <cell r="U1734" t="str">
            <v>UNITED TEL OF EASTERN KANSAS</v>
          </cell>
          <cell r="V1734" t="e">
            <v>#N/A</v>
          </cell>
          <cell r="W1734" t="e">
            <v>#N/A</v>
          </cell>
          <cell r="X1734" t="e">
            <v>#N/A</v>
          </cell>
          <cell r="Y1734" t="e">
            <v>#N/A</v>
          </cell>
          <cell r="Z1734" t="e">
            <v>#N/A</v>
          </cell>
          <cell r="AA1734" t="e">
            <v>#N/A</v>
          </cell>
          <cell r="AB1734" t="e">
            <v>#N/A</v>
          </cell>
          <cell r="AC1734">
            <v>38.082352999999998</v>
          </cell>
          <cell r="AD1734">
            <v>-95.633110000000002</v>
          </cell>
          <cell r="AE1734" t="e">
            <v>#N/A</v>
          </cell>
          <cell r="AF1734" t="e">
            <v>#N/A</v>
          </cell>
          <cell r="AG1734" t="e">
            <v>#N/A</v>
          </cell>
          <cell r="AH1734" t="e">
            <v>#N/A</v>
          </cell>
          <cell r="AI1734" t="e">
            <v>#N/A</v>
          </cell>
          <cell r="AJ1734" t="e">
            <v>#N/A</v>
          </cell>
          <cell r="AK1734" t="e">
            <v>#N/A</v>
          </cell>
        </row>
        <row r="1735">
          <cell r="A1735" t="str">
            <v>LESRMNLS</v>
          </cell>
          <cell r="B1735" t="str">
            <v>MN</v>
          </cell>
          <cell r="C1735" t="str">
            <v>MN</v>
          </cell>
          <cell r="D1735" t="str">
            <v>LE SUEUR</v>
          </cell>
          <cell r="E1735" t="str">
            <v>LESRMNLSRS6</v>
          </cell>
          <cell r="F1735">
            <v>628</v>
          </cell>
          <cell r="G1735" t="str">
            <v>507665</v>
          </cell>
          <cell r="H1735">
            <v>4571</v>
          </cell>
          <cell r="I1735">
            <v>5923</v>
          </cell>
          <cell r="J1735">
            <v>4571</v>
          </cell>
          <cell r="K1735" t="str">
            <v>T600</v>
          </cell>
          <cell r="L1735" t="str">
            <v>9631</v>
          </cell>
          <cell r="M1735" t="str">
            <v>QWEST CORPORATION</v>
          </cell>
          <cell r="N1735" t="str">
            <v>LESRMNLS</v>
          </cell>
          <cell r="O1735" t="str">
            <v>LE SUEUR</v>
          </cell>
          <cell r="P1735" t="str">
            <v>LE SUEUR</v>
          </cell>
          <cell r="R1735" t="str">
            <v>Q</v>
          </cell>
          <cell r="S1735" t="str">
            <v>MIDWEST</v>
          </cell>
          <cell r="T1735" t="str">
            <v>DUANE RING</v>
          </cell>
          <cell r="U1735" t="str">
            <v>QWEST CORPORATION</v>
          </cell>
          <cell r="V1735" t="e">
            <v>#N/A</v>
          </cell>
          <cell r="W1735" t="e">
            <v>#N/A</v>
          </cell>
          <cell r="X1735" t="e">
            <v>#N/A</v>
          </cell>
          <cell r="Y1735" t="e">
            <v>#N/A</v>
          </cell>
          <cell r="Z1735" t="e">
            <v>#N/A</v>
          </cell>
          <cell r="AA1735" t="e">
            <v>#N/A</v>
          </cell>
          <cell r="AB1735" t="e">
            <v>#N/A</v>
          </cell>
          <cell r="AC1735">
            <v>44.463611999999998</v>
          </cell>
          <cell r="AD1735">
            <v>-93.913330000000002</v>
          </cell>
          <cell r="AE1735" t="e">
            <v>#N/A</v>
          </cell>
          <cell r="AF1735" t="e">
            <v>#N/A</v>
          </cell>
          <cell r="AG1735" t="e">
            <v>#N/A</v>
          </cell>
          <cell r="AH1735" t="e">
            <v>#N/A</v>
          </cell>
          <cell r="AI1735" t="e">
            <v>#N/A</v>
          </cell>
          <cell r="AJ1735" t="e">
            <v>#N/A</v>
          </cell>
          <cell r="AK1735" t="e">
            <v>#N/A</v>
          </cell>
        </row>
        <row r="1736">
          <cell r="A1736" t="str">
            <v>LETNMOXA</v>
          </cell>
          <cell r="B1736" t="str">
            <v>MO</v>
          </cell>
          <cell r="C1736" t="str">
            <v>MO</v>
          </cell>
          <cell r="D1736" t="str">
            <v>LEETON</v>
          </cell>
          <cell r="E1736" t="str">
            <v>LETNMOXARS0</v>
          </cell>
          <cell r="F1736">
            <v>524</v>
          </cell>
          <cell r="G1736" t="str">
            <v>660653</v>
          </cell>
          <cell r="H1736">
            <v>4020</v>
          </cell>
          <cell r="I1736">
            <v>7068</v>
          </cell>
          <cell r="J1736">
            <v>4020</v>
          </cell>
          <cell r="K1736" t="str">
            <v>T867</v>
          </cell>
          <cell r="L1736" t="str">
            <v>1811</v>
          </cell>
          <cell r="M1736" t="str">
            <v>EMBARQ MISSOURI, INC. - MO</v>
          </cell>
          <cell r="N1736" t="str">
            <v>LETNMO</v>
          </cell>
          <cell r="O1736" t="str">
            <v>LEETON</v>
          </cell>
          <cell r="P1736" t="str">
            <v>LEETON</v>
          </cell>
          <cell r="R1736" t="str">
            <v>EQ</v>
          </cell>
          <cell r="S1736" t="str">
            <v>MIDWEST</v>
          </cell>
          <cell r="T1736" t="str">
            <v>DUANE RING</v>
          </cell>
          <cell r="U1736" t="str">
            <v>EMBARQ MISSOURI, INC. - MO</v>
          </cell>
          <cell r="V1736" t="e">
            <v>#N/A</v>
          </cell>
          <cell r="W1736" t="e">
            <v>#N/A</v>
          </cell>
          <cell r="X1736" t="e">
            <v>#N/A</v>
          </cell>
          <cell r="Y1736" t="e">
            <v>#N/A</v>
          </cell>
          <cell r="Z1736" t="e">
            <v>#N/A</v>
          </cell>
          <cell r="AA1736" t="e">
            <v>#N/A</v>
          </cell>
          <cell r="AB1736" t="e">
            <v>#N/A</v>
          </cell>
          <cell r="AC1736">
            <v>38.582583</v>
          </cell>
          <cell r="AD1736">
            <v>-93.695580000000007</v>
          </cell>
          <cell r="AE1736" t="e">
            <v>#N/A</v>
          </cell>
          <cell r="AF1736" t="e">
            <v>#N/A</v>
          </cell>
          <cell r="AG1736" t="e">
            <v>#N/A</v>
          </cell>
          <cell r="AH1736" t="e">
            <v>#N/A</v>
          </cell>
          <cell r="AI1736" t="e">
            <v>#N/A</v>
          </cell>
          <cell r="AJ1736" t="e">
            <v>#N/A</v>
          </cell>
          <cell r="AK1736" t="e">
            <v>#N/A</v>
          </cell>
        </row>
        <row r="1737">
          <cell r="A1737" t="str">
            <v>LEWSWIXA</v>
          </cell>
          <cell r="B1737" t="str">
            <v>WI</v>
          </cell>
          <cell r="C1737" t="str">
            <v>WI</v>
          </cell>
          <cell r="D1737" t="str">
            <v>LEWIS</v>
          </cell>
          <cell r="E1737" t="str">
            <v>LEWSWIXARS0</v>
          </cell>
          <cell r="F1737">
            <v>352</v>
          </cell>
          <cell r="G1737" t="str">
            <v>715653</v>
          </cell>
          <cell r="H1737">
            <v>4471</v>
          </cell>
          <cell r="I1737">
            <v>5581</v>
          </cell>
          <cell r="J1737">
            <v>4471</v>
          </cell>
          <cell r="K1737" t="str">
            <v>T109</v>
          </cell>
          <cell r="L1737" t="str">
            <v>0950</v>
          </cell>
          <cell r="M1737" t="str">
            <v>CENTURYTEL NW WISCONSIN</v>
          </cell>
          <cell r="N1737" t="str">
            <v>LEWSWI</v>
          </cell>
          <cell r="O1737" t="str">
            <v>LEWIS</v>
          </cell>
          <cell r="P1737" t="str">
            <v>LEWIS</v>
          </cell>
          <cell r="R1737" t="str">
            <v>CT</v>
          </cell>
          <cell r="S1737" t="str">
            <v>MIDWEST</v>
          </cell>
          <cell r="T1737" t="str">
            <v>DUANE RING</v>
          </cell>
          <cell r="U1737" t="str">
            <v>CenturyTel of Northwest Wisconsin, LLC</v>
          </cell>
          <cell r="V1737" t="str">
            <v>CenturyTel FCC # 7</v>
          </cell>
          <cell r="W1737">
            <v>950</v>
          </cell>
          <cell r="X1737" t="str">
            <v>NORTHWEST WISCONSIN</v>
          </cell>
          <cell r="Y1737">
            <v>5581</v>
          </cell>
          <cell r="Z1737">
            <v>4471</v>
          </cell>
          <cell r="AA1737">
            <v>0</v>
          </cell>
          <cell r="AB1737">
            <v>0</v>
          </cell>
          <cell r="AC1737">
            <v>45.709579483747468</v>
          </cell>
          <cell r="AD1737">
            <v>-92.3978889003711</v>
          </cell>
          <cell r="AE1737" t="str">
            <v>117/MAIN AVE</v>
          </cell>
          <cell r="AF1737" t="str">
            <v>LEWIS</v>
          </cell>
          <cell r="AG1737" t="str">
            <v>54851</v>
          </cell>
          <cell r="AH1737">
            <v>0</v>
          </cell>
          <cell r="AI1737" t="str">
            <v>X</v>
          </cell>
          <cell r="AJ1737" t="str">
            <v>-</v>
          </cell>
          <cell r="AK1737" t="str">
            <v>X</v>
          </cell>
        </row>
        <row r="1738">
          <cell r="A1738" t="str">
            <v>LFNTKSXA</v>
          </cell>
          <cell r="B1738" t="str">
            <v>KS</v>
          </cell>
          <cell r="C1738" t="str">
            <v>KS</v>
          </cell>
          <cell r="D1738" t="str">
            <v>LAFONTAINE</v>
          </cell>
          <cell r="E1738" t="str">
            <v>LFNTKSXARS0</v>
          </cell>
          <cell r="F1738">
            <v>532</v>
          </cell>
          <cell r="G1738" t="str">
            <v>620633</v>
          </cell>
          <cell r="H1738">
            <v>4257</v>
          </cell>
          <cell r="I1738">
            <v>7450</v>
          </cell>
          <cell r="J1738">
            <v>4257</v>
          </cell>
          <cell r="K1738" t="str">
            <v>T871</v>
          </cell>
          <cell r="L1738" t="str">
            <v>1810</v>
          </cell>
          <cell r="M1738" t="str">
            <v>UNITED TEL OF EASTERN KANSAS</v>
          </cell>
          <cell r="N1738" t="str">
            <v>LFNTKS</v>
          </cell>
          <cell r="O1738" t="str">
            <v>LAFONTAINE</v>
          </cell>
          <cell r="P1738" t="str">
            <v>LAFONTAINE</v>
          </cell>
          <cell r="R1738" t="str">
            <v>EQ</v>
          </cell>
          <cell r="S1738" t="str">
            <v>MIDWEST</v>
          </cell>
          <cell r="T1738" t="str">
            <v>DUANE RING</v>
          </cell>
          <cell r="U1738" t="str">
            <v>UNITED TEL OF EASTERN KANSAS</v>
          </cell>
          <cell r="V1738" t="e">
            <v>#N/A</v>
          </cell>
          <cell r="W1738" t="e">
            <v>#N/A</v>
          </cell>
          <cell r="X1738" t="e">
            <v>#N/A</v>
          </cell>
          <cell r="Y1738" t="e">
            <v>#N/A</v>
          </cell>
          <cell r="Z1738" t="e">
            <v>#N/A</v>
          </cell>
          <cell r="AA1738" t="e">
            <v>#N/A</v>
          </cell>
          <cell r="AB1738" t="e">
            <v>#N/A</v>
          </cell>
          <cell r="AC1738">
            <v>37.398128999999997</v>
          </cell>
          <cell r="AD1738">
            <v>-95.846468999999999</v>
          </cell>
          <cell r="AE1738" t="e">
            <v>#N/A</v>
          </cell>
          <cell r="AF1738" t="e">
            <v>#N/A</v>
          </cell>
          <cell r="AG1738" t="e">
            <v>#N/A</v>
          </cell>
          <cell r="AH1738" t="e">
            <v>#N/A</v>
          </cell>
          <cell r="AI1738" t="e">
            <v>#N/A</v>
          </cell>
          <cell r="AJ1738" t="e">
            <v>#N/A</v>
          </cell>
          <cell r="AK1738" t="e">
            <v>#N/A</v>
          </cell>
        </row>
        <row r="1739">
          <cell r="A1739" t="str">
            <v>LFYTMNXA</v>
          </cell>
          <cell r="B1739" t="str">
            <v>MN</v>
          </cell>
          <cell r="C1739" t="str">
            <v>MN</v>
          </cell>
          <cell r="D1739" t="str">
            <v>LAFAYETTE</v>
          </cell>
          <cell r="E1739" t="str">
            <v>LFYTMNXADS0</v>
          </cell>
          <cell r="F1739">
            <v>620</v>
          </cell>
          <cell r="G1739" t="str">
            <v>507228</v>
          </cell>
          <cell r="H1739">
            <v>4639</v>
          </cell>
          <cell r="I1739">
            <v>5956</v>
          </cell>
          <cell r="J1739">
            <v>4639</v>
          </cell>
          <cell r="K1739" t="str">
            <v>T164</v>
          </cell>
          <cell r="L1739" t="str">
            <v>1445</v>
          </cell>
          <cell r="M1739" t="str">
            <v>CENTURYTEL OF MINNESOTA</v>
          </cell>
          <cell r="N1739" t="str">
            <v>LFYTMN</v>
          </cell>
          <cell r="O1739" t="str">
            <v>LAFAYETTE</v>
          </cell>
          <cell r="P1739" t="str">
            <v>LAFAYETTE</v>
          </cell>
          <cell r="R1739" t="str">
            <v>CT</v>
          </cell>
          <cell r="S1739" t="str">
            <v>MIDWEST</v>
          </cell>
          <cell r="T1739" t="str">
            <v>DUANE RING</v>
          </cell>
          <cell r="U1739" t="str">
            <v>CenturyTel of Minnesota, Inc.</v>
          </cell>
          <cell r="V1739" t="str">
            <v>TUECA</v>
          </cell>
          <cell r="W1739">
            <v>1445</v>
          </cell>
          <cell r="X1739" t="str">
            <v>ROCHESTER MINNESOTA</v>
          </cell>
          <cell r="Y1739">
            <v>5956</v>
          </cell>
          <cell r="Z1739">
            <v>4639</v>
          </cell>
          <cell r="AA1739">
            <v>0</v>
          </cell>
          <cell r="AB1739">
            <v>0</v>
          </cell>
          <cell r="AC1739">
            <v>44.449100581992234</v>
          </cell>
          <cell r="AD1739">
            <v>-94.395203573314149</v>
          </cell>
          <cell r="AE1739" t="str">
            <v>751 PIONEER AVE</v>
          </cell>
          <cell r="AF1739" t="str">
            <v>LAFAYETTE</v>
          </cell>
          <cell r="AG1739" t="str">
            <v>56054</v>
          </cell>
          <cell r="AH1739">
            <v>0</v>
          </cell>
          <cell r="AI1739" t="str">
            <v>X</v>
          </cell>
          <cell r="AJ1739" t="str">
            <v>X</v>
          </cell>
          <cell r="AK1739" t="str">
            <v>-</v>
          </cell>
        </row>
        <row r="1740">
          <cell r="A1740" t="str">
            <v>LFYTOHXA</v>
          </cell>
          <cell r="B1740" t="str">
            <v>OH</v>
          </cell>
          <cell r="C1740" t="str">
            <v>OH</v>
          </cell>
          <cell r="D1740" t="str">
            <v>LAFAYETTE</v>
          </cell>
          <cell r="E1740" t="str">
            <v>LFYTOHXARS1</v>
          </cell>
          <cell r="F1740">
            <v>923</v>
          </cell>
          <cell r="G1740" t="str">
            <v>419649</v>
          </cell>
          <cell r="H1740">
            <v>2779</v>
          </cell>
          <cell r="I1740">
            <v>5904</v>
          </cell>
          <cell r="J1740">
            <v>2779</v>
          </cell>
          <cell r="K1740" t="str">
            <v>T855</v>
          </cell>
          <cell r="L1740" t="str">
            <v>0661</v>
          </cell>
          <cell r="M1740" t="str">
            <v>UNITED TEL. CO. OF OHIO</v>
          </cell>
          <cell r="N1740" t="str">
            <v>LFYTOH</v>
          </cell>
          <cell r="O1740" t="str">
            <v>LAFAYETTE</v>
          </cell>
          <cell r="P1740" t="str">
            <v>LAFAYETTE</v>
          </cell>
          <cell r="R1740" t="str">
            <v>EQ</v>
          </cell>
          <cell r="S1740" t="str">
            <v>MIDWEST</v>
          </cell>
          <cell r="T1740" t="str">
            <v>DUANE RING</v>
          </cell>
          <cell r="U1740" t="str">
            <v>UNITED TEL. CO. OF OHIO</v>
          </cell>
          <cell r="V1740" t="e">
            <v>#N/A</v>
          </cell>
          <cell r="W1740" t="e">
            <v>#N/A</v>
          </cell>
          <cell r="X1740" t="e">
            <v>#N/A</v>
          </cell>
          <cell r="Y1740" t="e">
            <v>#N/A</v>
          </cell>
          <cell r="Z1740" t="e">
            <v>#N/A</v>
          </cell>
          <cell r="AA1740" t="e">
            <v>#N/A</v>
          </cell>
          <cell r="AB1740" t="e">
            <v>#N/A</v>
          </cell>
          <cell r="AC1740">
            <v>40.759076999999998</v>
          </cell>
          <cell r="AD1740">
            <v>-83.948919000000004</v>
          </cell>
          <cell r="AE1740" t="e">
            <v>#N/A</v>
          </cell>
          <cell r="AF1740" t="e">
            <v>#N/A</v>
          </cell>
          <cell r="AG1740" t="e">
            <v>#N/A</v>
          </cell>
          <cell r="AH1740" t="e">
            <v>#N/A</v>
          </cell>
          <cell r="AI1740" t="e">
            <v>#N/A</v>
          </cell>
          <cell r="AJ1740" t="e">
            <v>#N/A</v>
          </cell>
          <cell r="AK1740" t="e">
            <v>#N/A</v>
          </cell>
        </row>
        <row r="1741">
          <cell r="A1741" t="str">
            <v>LGCKORXX</v>
          </cell>
          <cell r="B1741" t="str">
            <v>OR</v>
          </cell>
          <cell r="C1741" t="str">
            <v>OR</v>
          </cell>
          <cell r="D1741" t="str">
            <v>LONG CREEK</v>
          </cell>
          <cell r="E1741" t="str">
            <v>LGCKORXXRS0</v>
          </cell>
          <cell r="F1741">
            <v>672</v>
          </cell>
          <cell r="G1741" t="str">
            <v>541421</v>
          </cell>
          <cell r="H1741">
            <v>8350</v>
          </cell>
          <cell r="I1741">
            <v>6921</v>
          </cell>
          <cell r="J1741">
            <v>8350</v>
          </cell>
          <cell r="K1741" t="str">
            <v>T144</v>
          </cell>
          <cell r="L1741" t="str">
            <v>2360</v>
          </cell>
          <cell r="M1741" t="str">
            <v>CENTURYTEL OF OREGON, INC. DBA CENTURYLINK</v>
          </cell>
          <cell r="N1741" t="str">
            <v>PLRKOR</v>
          </cell>
          <cell r="O1741" t="str">
            <v>LONG CREEK</v>
          </cell>
          <cell r="P1741" t="str">
            <v>LONG CREEK</v>
          </cell>
          <cell r="R1741" t="str">
            <v>CT</v>
          </cell>
          <cell r="S1741" t="str">
            <v>WEST</v>
          </cell>
          <cell r="T1741" t="str">
            <v>BRIAN STADING</v>
          </cell>
          <cell r="U1741" t="str">
            <v>CenturyTel of Eastern Oregon, Inc.</v>
          </cell>
          <cell r="V1741" t="str">
            <v>TUECA</v>
          </cell>
          <cell r="W1741">
            <v>2360</v>
          </cell>
          <cell r="X1741" t="str">
            <v>PORTLAND OREGON</v>
          </cell>
          <cell r="Y1741">
            <v>6921</v>
          </cell>
          <cell r="Z1741">
            <v>8350</v>
          </cell>
          <cell r="AA1741">
            <v>0</v>
          </cell>
          <cell r="AB1741">
            <v>0</v>
          </cell>
          <cell r="AC1741">
            <v>44.711228172967324</v>
          </cell>
          <cell r="AD1741">
            <v>-119.10402503677503</v>
          </cell>
          <cell r="AE1741" t="str">
            <v>LONG CREEK</v>
          </cell>
          <cell r="AF1741" t="str">
            <v>LONG CREEK</v>
          </cell>
          <cell r="AG1741" t="str">
            <v>97856</v>
          </cell>
          <cell r="AH1741">
            <v>0</v>
          </cell>
          <cell r="AI1741" t="str">
            <v>X</v>
          </cell>
          <cell r="AJ1741" t="str">
            <v>-</v>
          </cell>
          <cell r="AK1741" t="str">
            <v>X</v>
          </cell>
        </row>
        <row r="1742">
          <cell r="A1742" t="str">
            <v>LGLNNVXF</v>
          </cell>
          <cell r="B1742" t="str">
            <v>NV</v>
          </cell>
          <cell r="C1742" t="str">
            <v>NV</v>
          </cell>
          <cell r="D1742" t="str">
            <v>LAUGHLIN</v>
          </cell>
          <cell r="E1742" t="str">
            <v>LGLNNVXFRP0</v>
          </cell>
          <cell r="F1742">
            <v>721</v>
          </cell>
          <cell r="G1742" t="str">
            <v>702298</v>
          </cell>
          <cell r="H1742">
            <v>7274</v>
          </cell>
          <cell r="I1742">
            <v>8870</v>
          </cell>
          <cell r="J1742">
            <v>7274</v>
          </cell>
          <cell r="K1742" t="str">
            <v>T878</v>
          </cell>
          <cell r="L1742" t="str">
            <v>2348</v>
          </cell>
          <cell r="M1742" t="str">
            <v>CENTRAL TEL. CO. - NV</v>
          </cell>
          <cell r="N1742" t="str">
            <v>LGLNNV</v>
          </cell>
          <cell r="O1742" t="str">
            <v>LAUGHLIN</v>
          </cell>
          <cell r="P1742" t="str">
            <v>LAUGHLIN</v>
          </cell>
          <cell r="R1742" t="str">
            <v>EQ</v>
          </cell>
          <cell r="S1742" t="str">
            <v>WEST</v>
          </cell>
          <cell r="T1742" t="str">
            <v>BRIAN STADING</v>
          </cell>
          <cell r="U1742" t="str">
            <v>CENTRAL TEL. CO. - NV</v>
          </cell>
          <cell r="V1742" t="e">
            <v>#N/A</v>
          </cell>
          <cell r="W1742" t="e">
            <v>#N/A</v>
          </cell>
          <cell r="X1742" t="e">
            <v>#N/A</v>
          </cell>
          <cell r="Y1742" t="e">
            <v>#N/A</v>
          </cell>
          <cell r="Z1742" t="e">
            <v>#N/A</v>
          </cell>
          <cell r="AA1742" t="e">
            <v>#N/A</v>
          </cell>
          <cell r="AB1742" t="e">
            <v>#N/A</v>
          </cell>
          <cell r="AC1742">
            <v>35.127797999999999</v>
          </cell>
          <cell r="AD1742">
            <v>-114.609408</v>
          </cell>
          <cell r="AE1742" t="e">
            <v>#N/A</v>
          </cell>
          <cell r="AF1742" t="e">
            <v>#N/A</v>
          </cell>
          <cell r="AG1742" t="e">
            <v>#N/A</v>
          </cell>
          <cell r="AH1742" t="e">
            <v>#N/A</v>
          </cell>
          <cell r="AI1742" t="e">
            <v>#N/A</v>
          </cell>
          <cell r="AJ1742" t="e">
            <v>#N/A</v>
          </cell>
          <cell r="AK1742" t="e">
            <v>#N/A</v>
          </cell>
        </row>
        <row r="1743">
          <cell r="A1743" t="str">
            <v>LGPKTXXA</v>
          </cell>
          <cell r="B1743" t="str">
            <v>TX</v>
          </cell>
          <cell r="C1743" t="str">
            <v>TX</v>
          </cell>
          <cell r="D1743" t="str">
            <v>LAGUNA PARK</v>
          </cell>
          <cell r="E1743" t="str">
            <v>LGPKTXXARS0</v>
          </cell>
          <cell r="F1743">
            <v>556</v>
          </cell>
          <cell r="G1743" t="str">
            <v>254622</v>
          </cell>
          <cell r="H1743">
            <v>4065</v>
          </cell>
          <cell r="I1743">
            <v>8660</v>
          </cell>
          <cell r="J1743">
            <v>4065</v>
          </cell>
          <cell r="K1743" t="str">
            <v>T869</v>
          </cell>
          <cell r="L1743" t="str">
            <v>2114</v>
          </cell>
          <cell r="M1743" t="str">
            <v>CENTRAL TEL. CO. OF TEXAS</v>
          </cell>
          <cell r="N1743" t="str">
            <v>LGPKTX</v>
          </cell>
          <cell r="O1743" t="str">
            <v>LAGUNA PARK</v>
          </cell>
          <cell r="P1743" t="str">
            <v>LAGUNA PK</v>
          </cell>
          <cell r="R1743" t="str">
            <v>EQ</v>
          </cell>
          <cell r="S1743" t="str">
            <v>EAST</v>
          </cell>
          <cell r="T1743" t="str">
            <v>KEVIN MCCARTER</v>
          </cell>
          <cell r="U1743" t="str">
            <v>CENTRAL TEL. CO. OF TEXAS</v>
          </cell>
          <cell r="V1743" t="e">
            <v>#N/A</v>
          </cell>
          <cell r="W1743" t="e">
            <v>#N/A</v>
          </cell>
          <cell r="X1743" t="e">
            <v>#N/A</v>
          </cell>
          <cell r="Y1743" t="e">
            <v>#N/A</v>
          </cell>
          <cell r="Z1743" t="e">
            <v>#N/A</v>
          </cell>
          <cell r="AA1743" t="e">
            <v>#N/A</v>
          </cell>
          <cell r="AB1743" t="e">
            <v>#N/A</v>
          </cell>
          <cell r="AC1743">
            <v>31.872685000000001</v>
          </cell>
          <cell r="AD1743">
            <v>-97.39246</v>
          </cell>
          <cell r="AE1743" t="e">
            <v>#N/A</v>
          </cell>
          <cell r="AF1743" t="e">
            <v>#N/A</v>
          </cell>
          <cell r="AG1743" t="e">
            <v>#N/A</v>
          </cell>
          <cell r="AH1743" t="e">
            <v>#N/A</v>
          </cell>
          <cell r="AI1743" t="e">
            <v>#N/A</v>
          </cell>
          <cell r="AJ1743" t="e">
            <v>#N/A</v>
          </cell>
          <cell r="AK1743" t="e">
            <v>#N/A</v>
          </cell>
        </row>
        <row r="1744">
          <cell r="A1744" t="str">
            <v>LGRNINXA</v>
          </cell>
          <cell r="B1744" t="str">
            <v>IN</v>
          </cell>
          <cell r="C1744" t="str">
            <v>IN</v>
          </cell>
          <cell r="D1744" t="str">
            <v>LAGRANGE</v>
          </cell>
          <cell r="E1744" t="str">
            <v>LGRNINXARS1</v>
          </cell>
          <cell r="F1744">
            <v>332</v>
          </cell>
          <cell r="G1744" t="str">
            <v>260463</v>
          </cell>
          <cell r="H1744">
            <v>3084</v>
          </cell>
          <cell r="I1744">
            <v>5858</v>
          </cell>
          <cell r="J1744">
            <v>3084</v>
          </cell>
          <cell r="K1744" t="str">
            <v>T865</v>
          </cell>
          <cell r="L1744" t="str">
            <v>0832</v>
          </cell>
          <cell r="M1744" t="str">
            <v>UNITED TEL. CO. OF INDIANA, INC.</v>
          </cell>
          <cell r="N1744" t="str">
            <v>LGRNIN</v>
          </cell>
          <cell r="O1744" t="str">
            <v>LAGRANGE</v>
          </cell>
          <cell r="P1744" t="str">
            <v>LAGRANGE</v>
          </cell>
          <cell r="R1744" t="str">
            <v>EQ</v>
          </cell>
          <cell r="S1744" t="str">
            <v>MIDWEST</v>
          </cell>
          <cell r="T1744" t="str">
            <v>DUANE RING</v>
          </cell>
          <cell r="U1744" t="str">
            <v>UNITED TEL. CO. OF INDIANA, INC.</v>
          </cell>
          <cell r="V1744" t="e">
            <v>#N/A</v>
          </cell>
          <cell r="W1744" t="e">
            <v>#N/A</v>
          </cell>
          <cell r="X1744" t="e">
            <v>#N/A</v>
          </cell>
          <cell r="Y1744" t="e">
            <v>#N/A</v>
          </cell>
          <cell r="Z1744" t="e">
            <v>#N/A</v>
          </cell>
          <cell r="AA1744" t="e">
            <v>#N/A</v>
          </cell>
          <cell r="AB1744" t="e">
            <v>#N/A</v>
          </cell>
          <cell r="AC1744">
            <v>41.643216000000002</v>
          </cell>
          <cell r="AD1744">
            <v>-85.416279000000003</v>
          </cell>
          <cell r="AE1744" t="e">
            <v>#N/A</v>
          </cell>
          <cell r="AF1744" t="e">
            <v>#N/A</v>
          </cell>
          <cell r="AG1744" t="e">
            <v>#N/A</v>
          </cell>
          <cell r="AH1744" t="e">
            <v>#N/A</v>
          </cell>
          <cell r="AI1744" t="e">
            <v>#N/A</v>
          </cell>
          <cell r="AJ1744" t="e">
            <v>#N/A</v>
          </cell>
          <cell r="AK1744" t="e">
            <v>#N/A</v>
          </cell>
        </row>
        <row r="1745">
          <cell r="A1745" t="str">
            <v>LGRNMOXA</v>
          </cell>
          <cell r="B1745" t="str">
            <v>MO</v>
          </cell>
          <cell r="C1745" t="str">
            <v>MO</v>
          </cell>
          <cell r="D1745" t="str">
            <v>LA GRANGE</v>
          </cell>
          <cell r="E1745" t="str">
            <v>LGRNMOXARS0</v>
          </cell>
          <cell r="F1745">
            <v>520</v>
          </cell>
          <cell r="G1745" t="str">
            <v>573655</v>
          </cell>
          <cell r="H1745">
            <v>3816</v>
          </cell>
          <cell r="I1745">
            <v>6628</v>
          </cell>
          <cell r="J1745">
            <v>3816</v>
          </cell>
          <cell r="K1745" t="str">
            <v>T095</v>
          </cell>
          <cell r="L1745" t="str">
            <v>1151</v>
          </cell>
          <cell r="M1745" t="str">
            <v>SPECTRA COMMUNICATIONS GROUP LLC</v>
          </cell>
          <cell r="N1745" t="str">
            <v>LGRNMO</v>
          </cell>
          <cell r="O1745" t="str">
            <v>LA GRANGE</v>
          </cell>
          <cell r="P1745" t="str">
            <v>LA GRANGE</v>
          </cell>
          <cell r="R1745" t="str">
            <v>CT</v>
          </cell>
          <cell r="S1745" t="str">
            <v>MIDWEST</v>
          </cell>
          <cell r="T1745" t="str">
            <v>DUANE RING</v>
          </cell>
          <cell r="U1745" t="str">
            <v>Spectra Communications Group, LLC</v>
          </cell>
          <cell r="V1745" t="str">
            <v>CenturyTel FCC #1</v>
          </cell>
          <cell r="W1745">
            <v>1151</v>
          </cell>
          <cell r="X1745" t="str">
            <v>ST LOUIS MISSOURI</v>
          </cell>
          <cell r="Y1745">
            <v>6628</v>
          </cell>
          <cell r="Z1745">
            <v>3816</v>
          </cell>
          <cell r="AA1745">
            <v>0</v>
          </cell>
          <cell r="AB1745">
            <v>0</v>
          </cell>
          <cell r="AC1745">
            <v>40.04298242295885</v>
          </cell>
          <cell r="AD1745">
            <v>-91.506429210566182</v>
          </cell>
          <cell r="AE1745" t="str">
            <v>104 N SECOND ST</v>
          </cell>
          <cell r="AF1745" t="str">
            <v>LA GRANGE</v>
          </cell>
          <cell r="AG1745" t="str">
            <v>63448</v>
          </cell>
          <cell r="AH1745">
            <v>0</v>
          </cell>
          <cell r="AI1745" t="str">
            <v>X</v>
          </cell>
          <cell r="AJ1745" t="str">
            <v>-</v>
          </cell>
          <cell r="AK1745" t="str">
            <v>X</v>
          </cell>
        </row>
        <row r="1746">
          <cell r="A1746" t="str">
            <v>LGRNNCXA</v>
          </cell>
          <cell r="B1746" t="str">
            <v>NC</v>
          </cell>
          <cell r="C1746" t="str">
            <v>NC</v>
          </cell>
          <cell r="D1746" t="str">
            <v>LAGRANGE</v>
          </cell>
          <cell r="E1746" t="str">
            <v>LGRNNCXARP0</v>
          </cell>
          <cell r="F1746">
            <v>951</v>
          </cell>
          <cell r="G1746" t="str">
            <v>252566</v>
          </cell>
          <cell r="H1746">
            <v>1250</v>
          </cell>
          <cell r="I1746">
            <v>6346</v>
          </cell>
          <cell r="J1746">
            <v>1250</v>
          </cell>
          <cell r="K1746" t="str">
            <v>T887</v>
          </cell>
          <cell r="L1746" t="str">
            <v>0470</v>
          </cell>
          <cell r="M1746" t="str">
            <v>CAROLINA TEL AND TEL CO., LLC</v>
          </cell>
          <cell r="N1746" t="str">
            <v>LGRNNC</v>
          </cell>
          <cell r="O1746" t="str">
            <v>LAGRANGE</v>
          </cell>
          <cell r="P1746" t="str">
            <v>LA GRANGE</v>
          </cell>
          <cell r="R1746" t="str">
            <v>EQ</v>
          </cell>
          <cell r="S1746" t="str">
            <v>EAST</v>
          </cell>
          <cell r="T1746" t="str">
            <v>KEVIN MCCARTER</v>
          </cell>
          <cell r="U1746" t="str">
            <v>CAROLINA TEL AND TEL CO., LLC</v>
          </cell>
          <cell r="V1746" t="e">
            <v>#N/A</v>
          </cell>
          <cell r="W1746" t="e">
            <v>#N/A</v>
          </cell>
          <cell r="X1746" t="e">
            <v>#N/A</v>
          </cell>
          <cell r="Y1746" t="e">
            <v>#N/A</v>
          </cell>
          <cell r="Z1746" t="e">
            <v>#N/A</v>
          </cell>
          <cell r="AA1746" t="e">
            <v>#N/A</v>
          </cell>
          <cell r="AB1746" t="e">
            <v>#N/A</v>
          </cell>
          <cell r="AC1746">
            <v>35.305992000000003</v>
          </cell>
          <cell r="AD1746">
            <v>-77.785604000000006</v>
          </cell>
          <cell r="AE1746" t="e">
            <v>#N/A</v>
          </cell>
          <cell r="AF1746" t="e">
            <v>#N/A</v>
          </cell>
          <cell r="AG1746" t="e">
            <v>#N/A</v>
          </cell>
          <cell r="AH1746" t="e">
            <v>#N/A</v>
          </cell>
          <cell r="AI1746" t="e">
            <v>#N/A</v>
          </cell>
          <cell r="AJ1746" t="e">
            <v>#N/A</v>
          </cell>
          <cell r="AK1746" t="e">
            <v>#N/A</v>
          </cell>
        </row>
        <row r="1747">
          <cell r="A1747" t="str">
            <v>LGVWWA02</v>
          </cell>
          <cell r="B1747" t="str">
            <v>WA</v>
          </cell>
          <cell r="C1747" t="str">
            <v>WA</v>
          </cell>
          <cell r="D1747" t="str">
            <v>LONGVIEW</v>
          </cell>
          <cell r="E1747" t="str">
            <v>LGVWWA02DS0</v>
          </cell>
          <cell r="F1747">
            <v>672</v>
          </cell>
          <cell r="G1747" t="str">
            <v>360353</v>
          </cell>
          <cell r="H1747">
            <v>8964</v>
          </cell>
          <cell r="I1747">
            <v>6666</v>
          </cell>
          <cell r="J1747">
            <v>8964</v>
          </cell>
          <cell r="K1747" t="str">
            <v>T600</v>
          </cell>
          <cell r="L1747" t="str">
            <v>9638</v>
          </cell>
          <cell r="M1747" t="str">
            <v>QWEST CORPORATION</v>
          </cell>
          <cell r="N1747" t="str">
            <v>LGVWWA02</v>
          </cell>
          <cell r="O1747" t="str">
            <v>LONGVIEW</v>
          </cell>
          <cell r="P1747" t="str">
            <v>LONGVIEW</v>
          </cell>
          <cell r="R1747" t="str">
            <v>Q</v>
          </cell>
          <cell r="S1747" t="str">
            <v>WEST</v>
          </cell>
          <cell r="T1747" t="str">
            <v>BRIAN STADING</v>
          </cell>
          <cell r="U1747" t="str">
            <v>QWEST CORPORATION</v>
          </cell>
          <cell r="V1747" t="e">
            <v>#N/A</v>
          </cell>
          <cell r="W1747" t="e">
            <v>#N/A</v>
          </cell>
          <cell r="X1747" t="e">
            <v>#N/A</v>
          </cell>
          <cell r="Y1747" t="e">
            <v>#N/A</v>
          </cell>
          <cell r="Z1747" t="e">
            <v>#N/A</v>
          </cell>
          <cell r="AA1747" t="e">
            <v>#N/A</v>
          </cell>
          <cell r="AB1747" t="e">
            <v>#N/A</v>
          </cell>
          <cell r="AC1747">
            <v>46.141109</v>
          </cell>
          <cell r="AD1747">
            <v>-122.933609</v>
          </cell>
          <cell r="AE1747" t="e">
            <v>#N/A</v>
          </cell>
          <cell r="AF1747" t="e">
            <v>#N/A</v>
          </cell>
          <cell r="AG1747" t="e">
            <v>#N/A</v>
          </cell>
          <cell r="AH1747" t="e">
            <v>#N/A</v>
          </cell>
          <cell r="AI1747" t="e">
            <v>#N/A</v>
          </cell>
          <cell r="AJ1747" t="e">
            <v>#N/A</v>
          </cell>
          <cell r="AK1747" t="e">
            <v>#N/A</v>
          </cell>
        </row>
        <row r="1748">
          <cell r="A1748" t="str">
            <v>LGVYNJXJ</v>
          </cell>
          <cell r="B1748" t="str">
            <v>NJ</v>
          </cell>
          <cell r="C1748" t="str">
            <v>NJ</v>
          </cell>
          <cell r="D1748" t="str">
            <v>LONG VALLEY</v>
          </cell>
          <cell r="E1748" t="str">
            <v>LGVYNJXJRP0</v>
          </cell>
          <cell r="F1748">
            <v>224</v>
          </cell>
          <cell r="G1748" t="str">
            <v>908876</v>
          </cell>
          <cell r="H1748">
            <v>1516</v>
          </cell>
          <cell r="I1748">
            <v>5067</v>
          </cell>
          <cell r="J1748">
            <v>1516</v>
          </cell>
          <cell r="K1748" t="str">
            <v>T857</v>
          </cell>
          <cell r="L1748" t="str">
            <v>0138</v>
          </cell>
          <cell r="M1748" t="str">
            <v>UNITED TEL. CO. OF NEW JERSEY</v>
          </cell>
          <cell r="N1748" t="str">
            <v>LGVYNJ</v>
          </cell>
          <cell r="O1748" t="str">
            <v>LONG VALLEY</v>
          </cell>
          <cell r="P1748" t="str">
            <v>LONGVALLEY</v>
          </cell>
          <cell r="R1748" t="str">
            <v>EQ</v>
          </cell>
          <cell r="S1748" t="str">
            <v>EAST</v>
          </cell>
          <cell r="T1748" t="str">
            <v>KEVIN MCCARTER</v>
          </cell>
          <cell r="U1748" t="str">
            <v>UNITED TEL. CO. OF NEW JERSEY</v>
          </cell>
          <cell r="V1748" t="e">
            <v>#N/A</v>
          </cell>
          <cell r="W1748" t="e">
            <v>#N/A</v>
          </cell>
          <cell r="X1748" t="e">
            <v>#N/A</v>
          </cell>
          <cell r="Y1748" t="e">
            <v>#N/A</v>
          </cell>
          <cell r="Z1748" t="e">
            <v>#N/A</v>
          </cell>
          <cell r="AA1748" t="e">
            <v>#N/A</v>
          </cell>
          <cell r="AB1748" t="e">
            <v>#N/A</v>
          </cell>
          <cell r="AC1748">
            <v>40.783374000000002</v>
          </cell>
          <cell r="AD1748">
            <v>-74.779047000000006</v>
          </cell>
          <cell r="AE1748" t="e">
            <v>#N/A</v>
          </cell>
          <cell r="AF1748" t="e">
            <v>#N/A</v>
          </cell>
          <cell r="AG1748" t="e">
            <v>#N/A</v>
          </cell>
          <cell r="AH1748" t="e">
            <v>#N/A</v>
          </cell>
          <cell r="AI1748" t="e">
            <v>#N/A</v>
          </cell>
          <cell r="AJ1748" t="e">
            <v>#N/A</v>
          </cell>
          <cell r="AK1748" t="e">
            <v>#N/A</v>
          </cell>
        </row>
        <row r="1749">
          <cell r="A1749" t="str">
            <v>LHACFLXA</v>
          </cell>
          <cell r="B1749" t="str">
            <v>FL</v>
          </cell>
          <cell r="C1749" t="str">
            <v>FL</v>
          </cell>
          <cell r="D1749" t="str">
            <v>LEHIGH ACRES</v>
          </cell>
          <cell r="E1749" t="str">
            <v>LHACFLXADS0</v>
          </cell>
          <cell r="F1749">
            <v>939</v>
          </cell>
          <cell r="G1749" t="str">
            <v>239303</v>
          </cell>
          <cell r="H1749">
            <v>864</v>
          </cell>
          <cell r="I1749">
            <v>8344</v>
          </cell>
          <cell r="J1749">
            <v>864</v>
          </cell>
          <cell r="K1749" t="str">
            <v>T886</v>
          </cell>
          <cell r="L1749" t="str">
            <v>0341</v>
          </cell>
          <cell r="M1749" t="str">
            <v>EMBARQ FLORIDA, INC.</v>
          </cell>
          <cell r="N1749" t="str">
            <v>LHACFL</v>
          </cell>
          <cell r="O1749" t="str">
            <v>LEHIGH ACRES</v>
          </cell>
          <cell r="P1749" t="str">
            <v>LEHIGHACRS</v>
          </cell>
          <cell r="R1749" t="str">
            <v>EQ</v>
          </cell>
          <cell r="S1749" t="str">
            <v>EAST</v>
          </cell>
          <cell r="T1749" t="str">
            <v>KEVIN MCCARTER</v>
          </cell>
          <cell r="U1749" t="str">
            <v>EMBARQ FLORIDA, INC.</v>
          </cell>
          <cell r="V1749" t="e">
            <v>#N/A</v>
          </cell>
          <cell r="W1749" t="e">
            <v>#N/A</v>
          </cell>
          <cell r="X1749" t="e">
            <v>#N/A</v>
          </cell>
          <cell r="Y1749" t="e">
            <v>#N/A</v>
          </cell>
          <cell r="Z1749" t="e">
            <v>#N/A</v>
          </cell>
          <cell r="AA1749" t="e">
            <v>#N/A</v>
          </cell>
          <cell r="AB1749" t="e">
            <v>#N/A</v>
          </cell>
          <cell r="AC1749">
            <v>26.607793000000001</v>
          </cell>
          <cell r="AD1749">
            <v>-81.640866000000003</v>
          </cell>
          <cell r="AE1749" t="e">
            <v>#N/A</v>
          </cell>
          <cell r="AF1749" t="e">
            <v>#N/A</v>
          </cell>
          <cell r="AG1749" t="e">
            <v>#N/A</v>
          </cell>
          <cell r="AH1749" t="e">
            <v>#N/A</v>
          </cell>
          <cell r="AI1749" t="e">
            <v>#N/A</v>
          </cell>
          <cell r="AJ1749" t="e">
            <v>#N/A</v>
          </cell>
          <cell r="AK1749" t="e">
            <v>#N/A</v>
          </cell>
        </row>
        <row r="1750">
          <cell r="A1750" t="str">
            <v>LHGHKSXA</v>
          </cell>
          <cell r="B1750" t="str">
            <v>KS</v>
          </cell>
          <cell r="C1750" t="str">
            <v>KS</v>
          </cell>
          <cell r="D1750" t="str">
            <v>LEHIGH</v>
          </cell>
          <cell r="E1750" t="str">
            <v>LHGHKSXARS0</v>
          </cell>
          <cell r="F1750">
            <v>532</v>
          </cell>
          <cell r="G1750" t="str">
            <v>620483</v>
          </cell>
          <cell r="H1750">
            <v>4571</v>
          </cell>
          <cell r="I1750">
            <v>7350</v>
          </cell>
          <cell r="J1750">
            <v>4571</v>
          </cell>
          <cell r="K1750" t="str">
            <v>T871</v>
          </cell>
          <cell r="L1750" t="str">
            <v>1810</v>
          </cell>
          <cell r="M1750" t="str">
            <v>UNITED TEL OF EASTERN KANSAS</v>
          </cell>
          <cell r="N1750" t="str">
            <v>LHGHKS</v>
          </cell>
          <cell r="O1750" t="str">
            <v>LEHIGH</v>
          </cell>
          <cell r="P1750" t="str">
            <v>LEHIGH</v>
          </cell>
          <cell r="R1750" t="str">
            <v>EQ</v>
          </cell>
          <cell r="S1750" t="str">
            <v>MIDWEST</v>
          </cell>
          <cell r="T1750" t="str">
            <v>DUANE RING</v>
          </cell>
          <cell r="U1750" t="str">
            <v>UNITED TEL OF EASTERN KANSAS</v>
          </cell>
          <cell r="V1750" t="e">
            <v>#N/A</v>
          </cell>
          <cell r="W1750" t="e">
            <v>#N/A</v>
          </cell>
          <cell r="X1750" t="e">
            <v>#N/A</v>
          </cell>
          <cell r="Y1750" t="e">
            <v>#N/A</v>
          </cell>
          <cell r="Z1750" t="e">
            <v>#N/A</v>
          </cell>
          <cell r="AA1750" t="e">
            <v>#N/A</v>
          </cell>
          <cell r="AB1750" t="e">
            <v>#N/A</v>
          </cell>
          <cell r="AC1750">
            <v>38.372619999999998</v>
          </cell>
          <cell r="AD1750">
            <v>-97.302531000000002</v>
          </cell>
          <cell r="AE1750" t="e">
            <v>#N/A</v>
          </cell>
          <cell r="AF1750" t="e">
            <v>#N/A</v>
          </cell>
          <cell r="AG1750" t="e">
            <v>#N/A</v>
          </cell>
          <cell r="AH1750" t="e">
            <v>#N/A</v>
          </cell>
          <cell r="AI1750" t="e">
            <v>#N/A</v>
          </cell>
          <cell r="AJ1750" t="e">
            <v>#N/A</v>
          </cell>
          <cell r="AK1750" t="e">
            <v>#N/A</v>
          </cell>
        </row>
        <row r="1751">
          <cell r="A1751" t="str">
            <v>LHSPIDMA</v>
          </cell>
          <cell r="B1751" t="str">
            <v>ID</v>
          </cell>
          <cell r="C1751" t="str">
            <v>ID</v>
          </cell>
          <cell r="D1751" t="str">
            <v>LAVA HOT SPRINGS</v>
          </cell>
          <cell r="E1751" t="str">
            <v>LHSPIDMARS1</v>
          </cell>
          <cell r="F1751">
            <v>652</v>
          </cell>
          <cell r="G1751" t="str">
            <v>208776</v>
          </cell>
          <cell r="H1751">
            <v>7170</v>
          </cell>
          <cell r="I1751">
            <v>7183</v>
          </cell>
          <cell r="J1751">
            <v>7170</v>
          </cell>
          <cell r="K1751" t="str">
            <v>T600</v>
          </cell>
          <cell r="L1751" t="str">
            <v>9636</v>
          </cell>
          <cell r="M1751" t="str">
            <v>QWEST CORPORATION</v>
          </cell>
          <cell r="N1751" t="str">
            <v>LHSPIDMA</v>
          </cell>
          <cell r="O1751" t="str">
            <v>LAVA HOT SPRINGS</v>
          </cell>
          <cell r="P1751" t="str">
            <v>POCATELLO</v>
          </cell>
          <cell r="Q1751"/>
          <cell r="R1751" t="str">
            <v>Q</v>
          </cell>
          <cell r="S1751" t="str">
            <v>WEST</v>
          </cell>
          <cell r="T1751" t="str">
            <v>BRIAN STADING</v>
          </cell>
          <cell r="U1751" t="str">
            <v>QWEST CORPORATION</v>
          </cell>
          <cell r="V1751" t="e">
            <v>#N/A</v>
          </cell>
          <cell r="W1751" t="e">
            <v>#N/A</v>
          </cell>
          <cell r="X1751" t="e">
            <v>#N/A</v>
          </cell>
          <cell r="Y1751" t="e">
            <v>#N/A</v>
          </cell>
          <cell r="Z1751" t="e">
            <v>#N/A</v>
          </cell>
          <cell r="AA1751" t="e">
            <v>#N/A</v>
          </cell>
          <cell r="AB1751" t="e">
            <v>#N/A</v>
          </cell>
          <cell r="AC1751" t="e">
            <v>#N/A</v>
          </cell>
          <cell r="AD1751" t="e">
            <v>#N/A</v>
          </cell>
          <cell r="AE1751" t="e">
            <v>#N/A</v>
          </cell>
          <cell r="AF1751" t="e">
            <v>#N/A</v>
          </cell>
          <cell r="AG1751" t="e">
            <v>#N/A</v>
          </cell>
          <cell r="AH1751" t="e">
            <v>#N/A</v>
          </cell>
          <cell r="AI1751" t="e">
            <v>#N/A</v>
          </cell>
          <cell r="AJ1751" t="e">
            <v>#N/A</v>
          </cell>
          <cell r="AK1751" t="e">
            <v>#N/A</v>
          </cell>
        </row>
        <row r="1752">
          <cell r="A1752" t="str">
            <v>LIMAOHXA</v>
          </cell>
          <cell r="B1752" t="str">
            <v>OH</v>
          </cell>
          <cell r="C1752" t="str">
            <v>OH</v>
          </cell>
          <cell r="D1752" t="str">
            <v>LIMA MAIN</v>
          </cell>
          <cell r="E1752" t="str">
            <v>LIMAOHXAPS0</v>
          </cell>
          <cell r="F1752">
            <v>923</v>
          </cell>
          <cell r="G1752" t="str">
            <v>419221</v>
          </cell>
          <cell r="H1752">
            <v>2799</v>
          </cell>
          <cell r="I1752">
            <v>5921</v>
          </cell>
          <cell r="J1752">
            <v>2799</v>
          </cell>
          <cell r="K1752" t="str">
            <v>T855</v>
          </cell>
          <cell r="L1752" t="str">
            <v>0661</v>
          </cell>
          <cell r="M1752" t="str">
            <v>UNITED TEL. CO. OF OHIO</v>
          </cell>
          <cell r="N1752" t="str">
            <v>LIMAOH</v>
          </cell>
          <cell r="O1752" t="str">
            <v>LIMA</v>
          </cell>
          <cell r="P1752" t="str">
            <v>LIMA</v>
          </cell>
          <cell r="R1752" t="str">
            <v>EQ</v>
          </cell>
          <cell r="S1752" t="str">
            <v>MIDWEST</v>
          </cell>
          <cell r="T1752" t="str">
            <v>DUANE RING</v>
          </cell>
          <cell r="U1752" t="str">
            <v>UNITED TEL. CO. OF OHIO</v>
          </cell>
          <cell r="V1752" t="e">
            <v>#N/A</v>
          </cell>
          <cell r="W1752" t="e">
            <v>#N/A</v>
          </cell>
          <cell r="X1752" t="e">
            <v>#N/A</v>
          </cell>
          <cell r="Y1752" t="e">
            <v>#N/A</v>
          </cell>
          <cell r="Z1752" t="e">
            <v>#N/A</v>
          </cell>
          <cell r="AA1752" t="e">
            <v>#N/A</v>
          </cell>
          <cell r="AB1752" t="e">
            <v>#N/A</v>
          </cell>
          <cell r="AC1752">
            <v>40.7395</v>
          </cell>
          <cell r="AD1752">
            <v>-84.106763000000001</v>
          </cell>
          <cell r="AE1752" t="e">
            <v>#N/A</v>
          </cell>
          <cell r="AF1752" t="e">
            <v>#N/A</v>
          </cell>
          <cell r="AG1752" t="e">
            <v>#N/A</v>
          </cell>
          <cell r="AH1752" t="e">
            <v>#N/A</v>
          </cell>
          <cell r="AI1752" t="e">
            <v>#N/A</v>
          </cell>
          <cell r="AJ1752" t="e">
            <v>#N/A</v>
          </cell>
          <cell r="AK1752" t="e">
            <v>#N/A</v>
          </cell>
        </row>
        <row r="1753">
          <cell r="A1753" t="str">
            <v>LIMNCOMA</v>
          </cell>
          <cell r="B1753" t="str">
            <v>CO</v>
          </cell>
          <cell r="C1753" t="str">
            <v>CO</v>
          </cell>
          <cell r="D1753" t="str">
            <v>LIMON</v>
          </cell>
          <cell r="E1753" t="str">
            <v>LIMNCOMARS1</v>
          </cell>
          <cell r="F1753">
            <v>658</v>
          </cell>
          <cell r="G1753" t="str">
            <v>719775</v>
          </cell>
          <cell r="H1753">
            <v>5658</v>
          </cell>
          <cell r="I1753">
            <v>7535</v>
          </cell>
          <cell r="J1753">
            <v>5658</v>
          </cell>
          <cell r="K1753" t="str">
            <v>T600</v>
          </cell>
          <cell r="L1753" t="str">
            <v>9636</v>
          </cell>
          <cell r="M1753" t="str">
            <v>QWEST CORPORATION</v>
          </cell>
          <cell r="N1753" t="str">
            <v>LIMNCOMA</v>
          </cell>
          <cell r="O1753" t="str">
            <v>LIMON</v>
          </cell>
          <cell r="P1753" t="str">
            <v>LIMON</v>
          </cell>
          <cell r="R1753" t="str">
            <v>Q</v>
          </cell>
          <cell r="S1753" t="str">
            <v>MOUNTAIN WEST</v>
          </cell>
          <cell r="T1753" t="str">
            <v>TERRY BEELER</v>
          </cell>
          <cell r="U1753" t="str">
            <v>QWEST CORPORATION</v>
          </cell>
          <cell r="V1753" t="e">
            <v>#N/A</v>
          </cell>
          <cell r="W1753" t="e">
            <v>#N/A</v>
          </cell>
          <cell r="X1753" t="e">
            <v>#N/A</v>
          </cell>
          <cell r="Y1753" t="e">
            <v>#N/A</v>
          </cell>
          <cell r="Z1753" t="e">
            <v>#N/A</v>
          </cell>
          <cell r="AA1753" t="e">
            <v>#N/A</v>
          </cell>
          <cell r="AB1753" t="e">
            <v>#N/A</v>
          </cell>
          <cell r="AC1753">
            <v>39.262222000000001</v>
          </cell>
          <cell r="AD1753">
            <v>-103.687225</v>
          </cell>
          <cell r="AE1753" t="e">
            <v>#N/A</v>
          </cell>
          <cell r="AF1753" t="e">
            <v>#N/A</v>
          </cell>
          <cell r="AG1753" t="e">
            <v>#N/A</v>
          </cell>
          <cell r="AH1753" t="e">
            <v>#N/A</v>
          </cell>
          <cell r="AI1753" t="e">
            <v>#N/A</v>
          </cell>
          <cell r="AJ1753" t="e">
            <v>#N/A</v>
          </cell>
          <cell r="AK1753" t="e">
            <v>#N/A</v>
          </cell>
        </row>
        <row r="1754">
          <cell r="A1754" t="str">
            <v>LINDWAXA</v>
          </cell>
          <cell r="B1754" t="str">
            <v>WA</v>
          </cell>
          <cell r="C1754" t="str">
            <v>WA</v>
          </cell>
          <cell r="D1754" t="str">
            <v>LIND</v>
          </cell>
          <cell r="E1754" t="str">
            <v>LINDWAXARS0</v>
          </cell>
          <cell r="F1754">
            <v>676</v>
          </cell>
          <cell r="G1754" t="str">
            <v>509677</v>
          </cell>
          <cell r="H1754">
            <v>8334</v>
          </cell>
          <cell r="I1754">
            <v>6419</v>
          </cell>
          <cell r="J1754">
            <v>8334</v>
          </cell>
          <cell r="K1754" t="str">
            <v>T141</v>
          </cell>
          <cell r="L1754" t="str">
            <v>2408</v>
          </cell>
          <cell r="M1754" t="str">
            <v>CENTURYTEL OF WASHINGTON</v>
          </cell>
          <cell r="N1754" t="str">
            <v>CHNYWA</v>
          </cell>
          <cell r="O1754" t="str">
            <v>LIND</v>
          </cell>
          <cell r="P1754" t="str">
            <v>LIND</v>
          </cell>
          <cell r="R1754" t="str">
            <v>CT</v>
          </cell>
          <cell r="S1754" t="str">
            <v>WEST</v>
          </cell>
          <cell r="T1754" t="str">
            <v>BRIAN STADING</v>
          </cell>
          <cell r="U1754" t="str">
            <v>CenturyTel of Washington, Inc.</v>
          </cell>
          <cell r="V1754" t="str">
            <v>TUECA</v>
          </cell>
          <cell r="W1754">
            <v>2408</v>
          </cell>
          <cell r="X1754" t="str">
            <v>SPOKANE WASHINGTON</v>
          </cell>
          <cell r="Y1754">
            <v>6419</v>
          </cell>
          <cell r="Z1754">
            <v>8335</v>
          </cell>
          <cell r="AA1754">
            <v>0</v>
          </cell>
          <cell r="AB1754">
            <v>-1</v>
          </cell>
          <cell r="AC1754">
            <v>46.973423396039728</v>
          </cell>
          <cell r="AD1754">
            <v>-118.61891194218872</v>
          </cell>
          <cell r="AE1754" t="str">
            <v>2ND ST BET L &amp; S ST</v>
          </cell>
          <cell r="AF1754" t="str">
            <v>LIND</v>
          </cell>
          <cell r="AG1754" t="str">
            <v>99341</v>
          </cell>
          <cell r="AH1754">
            <v>0</v>
          </cell>
          <cell r="AI1754" t="str">
            <v>-</v>
          </cell>
          <cell r="AJ1754" t="str">
            <v>-</v>
          </cell>
          <cell r="AK1754" t="str">
            <v>X</v>
          </cell>
        </row>
        <row r="1755">
          <cell r="A1755" t="str">
            <v>LJNTCOXC</v>
          </cell>
          <cell r="B1755" t="str">
            <v>CO</v>
          </cell>
          <cell r="C1755" t="str">
            <v>CO</v>
          </cell>
          <cell r="D1755" t="str">
            <v>LA JUNTA</v>
          </cell>
          <cell r="E1755" t="str">
            <v>LJNTCOXCDS0</v>
          </cell>
          <cell r="F1755">
            <v>658</v>
          </cell>
          <cell r="G1755" t="str">
            <v>719383</v>
          </cell>
          <cell r="H1755">
            <v>5549</v>
          </cell>
          <cell r="I1755">
            <v>7791</v>
          </cell>
          <cell r="J1755">
            <v>5549</v>
          </cell>
          <cell r="K1755" t="str">
            <v>T149</v>
          </cell>
          <cell r="L1755" t="str">
            <v>2185</v>
          </cell>
          <cell r="M1755" t="str">
            <v>CENTURYTEL OF EAGLE, INC.</v>
          </cell>
          <cell r="N1755" t="str">
            <v>LJNTCO</v>
          </cell>
          <cell r="O1755" t="str">
            <v>LA JUNTA</v>
          </cell>
          <cell r="P1755" t="str">
            <v>LA JUNTA</v>
          </cell>
          <cell r="R1755" t="str">
            <v>CT</v>
          </cell>
          <cell r="S1755" t="str">
            <v>MOUNTAIN WEST</v>
          </cell>
          <cell r="T1755" t="str">
            <v>TERRY BEELER</v>
          </cell>
          <cell r="U1755" t="str">
            <v>CenturyTel of Eagle, Inc.</v>
          </cell>
          <cell r="V1755" t="str">
            <v>TUECA</v>
          </cell>
          <cell r="W1755">
            <v>2185</v>
          </cell>
          <cell r="X1755" t="str">
            <v>COLORADO SPRINGS CO</v>
          </cell>
          <cell r="Y1755">
            <v>7791</v>
          </cell>
          <cell r="Z1755">
            <v>5549</v>
          </cell>
          <cell r="AA1755">
            <v>0</v>
          </cell>
          <cell r="AB1755">
            <v>0</v>
          </cell>
          <cell r="AC1755">
            <v>37.982384482097743</v>
          </cell>
          <cell r="AD1755">
            <v>-103.54185583770169</v>
          </cell>
          <cell r="AE1755" t="str">
            <v>610 COLORADO AVE</v>
          </cell>
          <cell r="AF1755" t="str">
            <v>LA JUNTA</v>
          </cell>
          <cell r="AG1755" t="str">
            <v>81050</v>
          </cell>
          <cell r="AH1755">
            <v>0</v>
          </cell>
          <cell r="AI1755" t="str">
            <v>-</v>
          </cell>
          <cell r="AJ1755" t="str">
            <v>-</v>
          </cell>
          <cell r="AK1755" t="str">
            <v>-</v>
          </cell>
        </row>
        <row r="1756">
          <cell r="A1756" t="str">
            <v>LKANMIXI</v>
          </cell>
          <cell r="B1756" t="str">
            <v>MI</v>
          </cell>
          <cell r="C1756" t="str">
            <v>MI</v>
          </cell>
          <cell r="D1756" t="str">
            <v>LAKE ANN</v>
          </cell>
          <cell r="E1756" t="str">
            <v>LKANMIXIDS0</v>
          </cell>
          <cell r="F1756">
            <v>348</v>
          </cell>
          <cell r="G1756" t="str">
            <v>231275</v>
          </cell>
          <cell r="H1756">
            <v>3475</v>
          </cell>
          <cell r="I1756">
            <v>5311</v>
          </cell>
          <cell r="J1756">
            <v>3475</v>
          </cell>
          <cell r="K1756" t="str">
            <v>T100</v>
          </cell>
          <cell r="L1756" t="str">
            <v>0702</v>
          </cell>
          <cell r="M1756" t="str">
            <v>CENTURY TEL CO NORTHERN MICHIGAN</v>
          </cell>
          <cell r="N1756" t="str">
            <v>LKANMI</v>
          </cell>
          <cell r="O1756" t="str">
            <v>LAKE ANN</v>
          </cell>
          <cell r="P1756" t="str">
            <v>LAKE ANN</v>
          </cell>
          <cell r="R1756" t="str">
            <v>CT</v>
          </cell>
          <cell r="S1756" t="str">
            <v>MIDWEST</v>
          </cell>
          <cell r="T1756" t="str">
            <v>DUANE RING</v>
          </cell>
          <cell r="U1756" t="str">
            <v>CenturyTel of Michigan, Inc.</v>
          </cell>
          <cell r="V1756" t="str">
            <v>CenturyTel FCC #1</v>
          </cell>
          <cell r="W1756">
            <v>702</v>
          </cell>
          <cell r="X1756" t="str">
            <v>GRAND RAPIDS MI</v>
          </cell>
          <cell r="Y1756">
            <v>5310</v>
          </cell>
          <cell r="Z1756">
            <v>3474</v>
          </cell>
          <cell r="AA1756">
            <v>1</v>
          </cell>
          <cell r="AB1756">
            <v>1</v>
          </cell>
          <cell r="AC1756">
            <v>44.724371309503169</v>
          </cell>
          <cell r="AD1756">
            <v>-85.840823182001998</v>
          </cell>
          <cell r="AE1756" t="str">
            <v>MAPLE ST</v>
          </cell>
          <cell r="AF1756" t="str">
            <v>LAKE ANN</v>
          </cell>
          <cell r="AG1756" t="str">
            <v>49650</v>
          </cell>
          <cell r="AH1756">
            <v>0</v>
          </cell>
          <cell r="AI1756" t="str">
            <v>X</v>
          </cell>
          <cell r="AJ1756" t="str">
            <v>X</v>
          </cell>
          <cell r="AK1756" t="str">
            <v>-</v>
          </cell>
        </row>
        <row r="1757">
          <cell r="A1757" t="str">
            <v>LKBRFLXA</v>
          </cell>
          <cell r="B1757" t="str">
            <v>FL</v>
          </cell>
          <cell r="C1757" t="str">
            <v>FL</v>
          </cell>
          <cell r="D1757" t="str">
            <v>LAKE BRANTLEY</v>
          </cell>
          <cell r="E1757" t="str">
            <v>LKBRFLXADS1</v>
          </cell>
          <cell r="F1757">
            <v>458</v>
          </cell>
          <cell r="G1757" t="str">
            <v>407389</v>
          </cell>
          <cell r="H1757">
            <v>1054</v>
          </cell>
          <cell r="I1757">
            <v>7932</v>
          </cell>
          <cell r="J1757">
            <v>1054</v>
          </cell>
          <cell r="K1757" t="str">
            <v>T885</v>
          </cell>
          <cell r="L1757" t="str">
            <v>0341</v>
          </cell>
          <cell r="M1757" t="str">
            <v>EMBARQ FLORIDA, INC.</v>
          </cell>
          <cell r="N1757" t="str">
            <v>LKBRFL</v>
          </cell>
          <cell r="O1757" t="str">
            <v>WINTER PARK</v>
          </cell>
          <cell r="P1757" t="str">
            <v>WINTERPARK</v>
          </cell>
          <cell r="R1757" t="str">
            <v>EQ</v>
          </cell>
          <cell r="S1757" t="str">
            <v>EAST</v>
          </cell>
          <cell r="T1757" t="str">
            <v>KEVIN MCCARTER</v>
          </cell>
          <cell r="U1757" t="str">
            <v>EMBARQ FLORIDA, INC.</v>
          </cell>
          <cell r="V1757" t="e">
            <v>#N/A</v>
          </cell>
          <cell r="W1757" t="e">
            <v>#N/A</v>
          </cell>
          <cell r="X1757" t="e">
            <v>#N/A</v>
          </cell>
          <cell r="Y1757" t="e">
            <v>#N/A</v>
          </cell>
          <cell r="Z1757" t="e">
            <v>#N/A</v>
          </cell>
          <cell r="AA1757" t="e">
            <v>#N/A</v>
          </cell>
          <cell r="AB1757" t="e">
            <v>#N/A</v>
          </cell>
          <cell r="AC1757">
            <v>28.680820000000001</v>
          </cell>
          <cell r="AD1757">
            <v>-81.420612000000006</v>
          </cell>
          <cell r="AE1757" t="e">
            <v>#N/A</v>
          </cell>
          <cell r="AF1757" t="e">
            <v>#N/A</v>
          </cell>
          <cell r="AG1757" t="e">
            <v>#N/A</v>
          </cell>
          <cell r="AH1757" t="e">
            <v>#N/A</v>
          </cell>
          <cell r="AI1757" t="e">
            <v>#N/A</v>
          </cell>
          <cell r="AJ1757" t="e">
            <v>#N/A</v>
          </cell>
          <cell r="AK1757" t="e">
            <v>#N/A</v>
          </cell>
        </row>
        <row r="1758">
          <cell r="A1758" t="str">
            <v>LKBYWAXA</v>
          </cell>
          <cell r="B1758" t="str">
            <v>WA</v>
          </cell>
          <cell r="C1758" t="str">
            <v>WA</v>
          </cell>
          <cell r="D1758" t="str">
            <v>LAKEBAY</v>
          </cell>
          <cell r="E1758" t="str">
            <v>LKBYWAXARS0</v>
          </cell>
          <cell r="F1758">
            <v>674</v>
          </cell>
          <cell r="G1758" t="str">
            <v>253884</v>
          </cell>
          <cell r="H1758">
            <v>8955</v>
          </cell>
          <cell r="I1758">
            <v>6414</v>
          </cell>
          <cell r="J1758">
            <v>8955</v>
          </cell>
          <cell r="K1758" t="str">
            <v>T141</v>
          </cell>
          <cell r="L1758" t="str">
            <v>2408</v>
          </cell>
          <cell r="M1758" t="str">
            <v>CENTURYTEL OF WASHINGTON</v>
          </cell>
          <cell r="N1758" t="str">
            <v>GGHRWA</v>
          </cell>
          <cell r="O1758" t="str">
            <v>GIG HARBOR</v>
          </cell>
          <cell r="P1758" t="str">
            <v>GIG HARBOR</v>
          </cell>
          <cell r="R1758" t="str">
            <v>CT</v>
          </cell>
          <cell r="S1758" t="str">
            <v>WEST</v>
          </cell>
          <cell r="T1758" t="str">
            <v>BRIAN STADING</v>
          </cell>
          <cell r="U1758" t="str">
            <v>CenturyTel of Washington, Inc.</v>
          </cell>
          <cell r="V1758" t="str">
            <v>TUECA</v>
          </cell>
          <cell r="W1758">
            <v>2408</v>
          </cell>
          <cell r="X1758" t="str">
            <v>SEATTLE WASHINGTON</v>
          </cell>
          <cell r="Y1758">
            <v>6414</v>
          </cell>
          <cell r="Z1758">
            <v>8954</v>
          </cell>
          <cell r="AA1758">
            <v>0</v>
          </cell>
          <cell r="AB1758">
            <v>1</v>
          </cell>
          <cell r="AC1758">
            <v>47.277645179859775</v>
          </cell>
          <cell r="AD1758">
            <v>-122.75920106448568</v>
          </cell>
          <cell r="AE1758" t="str">
            <v>LAKEBAY WA</v>
          </cell>
          <cell r="AF1758" t="str">
            <v>LAKEBAY</v>
          </cell>
          <cell r="AG1758" t="str">
            <v>98349</v>
          </cell>
          <cell r="AH1758">
            <v>0</v>
          </cell>
          <cell r="AI1758" t="str">
            <v>X</v>
          </cell>
          <cell r="AJ1758" t="str">
            <v>-</v>
          </cell>
          <cell r="AK1758" t="str">
            <v>X</v>
          </cell>
        </row>
        <row r="1759">
          <cell r="A1759" t="str">
            <v>LKCYARXA</v>
          </cell>
          <cell r="B1759" t="str">
            <v>AR</v>
          </cell>
          <cell r="C1759" t="str">
            <v>AR</v>
          </cell>
          <cell r="D1759" t="str">
            <v>LAKE CITY</v>
          </cell>
          <cell r="E1759" t="str">
            <v>LKCYARXARS0</v>
          </cell>
          <cell r="F1759">
            <v>528</v>
          </cell>
          <cell r="G1759" t="str">
            <v>870237</v>
          </cell>
          <cell r="H1759">
            <v>3251</v>
          </cell>
          <cell r="I1759">
            <v>7371</v>
          </cell>
          <cell r="J1759">
            <v>3251</v>
          </cell>
          <cell r="K1759" t="str">
            <v>T091</v>
          </cell>
          <cell r="L1759" t="str">
            <v>1143</v>
          </cell>
          <cell r="M1759" t="str">
            <v>CENTURYTEL NW AR DBA CENTURYLINK - SILOAM SPRINGS</v>
          </cell>
          <cell r="N1759" t="str">
            <v>LKCYAR</v>
          </cell>
          <cell r="O1759" t="str">
            <v>LAKE CITY</v>
          </cell>
          <cell r="P1759" t="str">
            <v>LAKE CITY</v>
          </cell>
          <cell r="R1759" t="str">
            <v>CT</v>
          </cell>
          <cell r="S1759" t="str">
            <v>EAST</v>
          </cell>
          <cell r="T1759" t="str">
            <v>KEVIN MCCARTER</v>
          </cell>
          <cell r="U1759" t="str">
            <v>CenturyTel of Northwest Arkansas, LLC</v>
          </cell>
          <cell r="V1759" t="str">
            <v>CenturyTel FCC # 7</v>
          </cell>
          <cell r="W1759">
            <v>1143</v>
          </cell>
          <cell r="X1759" t="str">
            <v>LITTLE ROCK ARKANSAS</v>
          </cell>
          <cell r="Y1759">
            <v>7371</v>
          </cell>
          <cell r="Z1759">
            <v>3251</v>
          </cell>
          <cell r="AA1759">
            <v>0</v>
          </cell>
          <cell r="AB1759">
            <v>0</v>
          </cell>
          <cell r="AC1759">
            <v>35.814614702451308</v>
          </cell>
          <cell r="AD1759">
            <v>-90.429327801517445</v>
          </cell>
          <cell r="AE1759" t="str">
            <v>LAKE ST &amp; ELM ST</v>
          </cell>
          <cell r="AF1759" t="str">
            <v>LAKE CITY</v>
          </cell>
          <cell r="AG1759" t="str">
            <v>72437</v>
          </cell>
          <cell r="AH1759">
            <v>0</v>
          </cell>
          <cell r="AI1759" t="str">
            <v>X</v>
          </cell>
          <cell r="AJ1759" t="str">
            <v>-</v>
          </cell>
          <cell r="AK1759" t="str">
            <v>X</v>
          </cell>
        </row>
        <row r="1760">
          <cell r="A1760" t="str">
            <v>LKCYCOXC</v>
          </cell>
          <cell r="B1760" t="str">
            <v>CO</v>
          </cell>
          <cell r="C1760" t="str">
            <v>CO</v>
          </cell>
          <cell r="D1760" t="str">
            <v>LAKE CITY</v>
          </cell>
          <cell r="E1760" t="str">
            <v>LKCYCOXCDS0</v>
          </cell>
          <cell r="F1760">
            <v>656</v>
          </cell>
          <cell r="G1760" t="str">
            <v>970944</v>
          </cell>
          <cell r="H1760">
            <v>6174</v>
          </cell>
          <cell r="I1760">
            <v>7967</v>
          </cell>
          <cell r="J1760">
            <v>6174</v>
          </cell>
          <cell r="K1760" t="str">
            <v>T149</v>
          </cell>
          <cell r="L1760" t="str">
            <v>2185</v>
          </cell>
          <cell r="M1760" t="str">
            <v>CENTURYTEL OF EAGLE, INC.</v>
          </cell>
          <cell r="N1760" t="str">
            <v>LKCYCO</v>
          </cell>
          <cell r="O1760" t="str">
            <v>LAKE CITY</v>
          </cell>
          <cell r="P1760" t="str">
            <v>LAKE CITY</v>
          </cell>
          <cell r="R1760" t="str">
            <v>CT</v>
          </cell>
          <cell r="S1760" t="str">
            <v>MOUNTAIN WEST</v>
          </cell>
          <cell r="T1760" t="str">
            <v>TERRY BEELER</v>
          </cell>
          <cell r="U1760" t="str">
            <v>CenturyTel of Eagle, Inc.</v>
          </cell>
          <cell r="V1760" t="str">
            <v>TUECA</v>
          </cell>
          <cell r="W1760">
            <v>2185</v>
          </cell>
          <cell r="X1760" t="str">
            <v>DENVER CO</v>
          </cell>
          <cell r="Y1760">
            <v>7966</v>
          </cell>
          <cell r="Z1760">
            <v>6175</v>
          </cell>
          <cell r="AA1760">
            <v>1</v>
          </cell>
          <cell r="AB1760">
            <v>-1</v>
          </cell>
          <cell r="AC1760">
            <v>38.032297181522388</v>
          </cell>
          <cell r="AD1760">
            <v>-107.31886465961833</v>
          </cell>
          <cell r="AE1760" t="str">
            <v>300 N GUNNISON AV</v>
          </cell>
          <cell r="AF1760" t="str">
            <v>LAKE CITY</v>
          </cell>
          <cell r="AG1760" t="str">
            <v>81235</v>
          </cell>
          <cell r="AH1760">
            <v>0</v>
          </cell>
          <cell r="AI1760" t="str">
            <v>X</v>
          </cell>
          <cell r="AJ1760" t="str">
            <v>-</v>
          </cell>
          <cell r="AK1760" t="str">
            <v>-</v>
          </cell>
        </row>
        <row r="1761">
          <cell r="A1761" t="str">
            <v>LKCYMIXI</v>
          </cell>
          <cell r="B1761" t="str">
            <v>MI</v>
          </cell>
          <cell r="C1761" t="str">
            <v>MI</v>
          </cell>
          <cell r="D1761" t="str">
            <v>LAKE CITY</v>
          </cell>
          <cell r="E1761" t="str">
            <v>LKCYMIXIDS1</v>
          </cell>
          <cell r="F1761">
            <v>348</v>
          </cell>
          <cell r="G1761" t="str">
            <v>231839</v>
          </cell>
          <cell r="H1761">
            <v>3347</v>
          </cell>
          <cell r="I1761">
            <v>5335</v>
          </cell>
          <cell r="J1761">
            <v>3347</v>
          </cell>
          <cell r="K1761" t="str">
            <v>T100</v>
          </cell>
          <cell r="L1761" t="str">
            <v>0702</v>
          </cell>
          <cell r="M1761" t="str">
            <v>CENTURY TEL CO NORTHERN MICHIGAN</v>
          </cell>
          <cell r="N1761" t="str">
            <v>LKCYMI</v>
          </cell>
          <cell r="O1761" t="str">
            <v>LAKE CITY</v>
          </cell>
          <cell r="P1761" t="str">
            <v>LAKE CITY</v>
          </cell>
          <cell r="R1761" t="str">
            <v>CT</v>
          </cell>
          <cell r="S1761" t="str">
            <v>MIDWEST</v>
          </cell>
          <cell r="T1761" t="str">
            <v>DUANE RING</v>
          </cell>
          <cell r="U1761" t="str">
            <v>CenturyTel of Michigan, Inc.</v>
          </cell>
          <cell r="V1761" t="str">
            <v>CenturyTel FCC #1</v>
          </cell>
          <cell r="W1761">
            <v>702</v>
          </cell>
          <cell r="X1761" t="str">
            <v>GRAND RAPIDS MI</v>
          </cell>
          <cell r="Y1761">
            <v>5335</v>
          </cell>
          <cell r="Z1761">
            <v>3347</v>
          </cell>
          <cell r="AA1761">
            <v>0</v>
          </cell>
          <cell r="AB1761">
            <v>0</v>
          </cell>
          <cell r="AC1761">
            <v>44.336297777784615</v>
          </cell>
          <cell r="AD1761">
            <v>-85.213861465257594</v>
          </cell>
          <cell r="AE1761" t="str">
            <v>302 E JOHN ST</v>
          </cell>
          <cell r="AF1761" t="str">
            <v>LAKE CITY</v>
          </cell>
          <cell r="AG1761" t="str">
            <v>49651</v>
          </cell>
          <cell r="AH1761" t="str">
            <v>LKCYMIXIDS1</v>
          </cell>
          <cell r="AI1761" t="str">
            <v>-</v>
          </cell>
          <cell r="AJ1761" t="str">
            <v>-</v>
          </cell>
          <cell r="AK1761" t="str">
            <v>-</v>
          </cell>
        </row>
        <row r="1762">
          <cell r="A1762" t="str">
            <v>LKCYMNXL</v>
          </cell>
          <cell r="B1762" t="str">
            <v>MN</v>
          </cell>
          <cell r="C1762" t="str">
            <v>MN</v>
          </cell>
          <cell r="D1762" t="str">
            <v>LAKE CITY</v>
          </cell>
          <cell r="E1762" t="str">
            <v>LKCYMNXLRS0</v>
          </cell>
          <cell r="F1762">
            <v>628</v>
          </cell>
          <cell r="G1762" t="str">
            <v>651345</v>
          </cell>
          <cell r="H1762">
            <v>4336</v>
          </cell>
          <cell r="I1762">
            <v>5819</v>
          </cell>
          <cell r="J1762">
            <v>4336</v>
          </cell>
          <cell r="K1762" t="str">
            <v>T866</v>
          </cell>
          <cell r="L1762" t="str">
            <v>1456</v>
          </cell>
          <cell r="M1762" t="str">
            <v>EMBARQ MINNESOTA</v>
          </cell>
          <cell r="N1762" t="str">
            <v>LKCYMN</v>
          </cell>
          <cell r="O1762" t="str">
            <v>LAKE CITY</v>
          </cell>
          <cell r="P1762" t="str">
            <v>LAKE CITY</v>
          </cell>
          <cell r="R1762" t="str">
            <v>EQ</v>
          </cell>
          <cell r="S1762" t="str">
            <v>MIDWEST</v>
          </cell>
          <cell r="T1762" t="str">
            <v>DUANE RING</v>
          </cell>
          <cell r="U1762" t="str">
            <v>EMBARQ MINNESOTA</v>
          </cell>
          <cell r="V1762" t="e">
            <v>#N/A</v>
          </cell>
          <cell r="W1762" t="e">
            <v>#N/A</v>
          </cell>
          <cell r="X1762" t="e">
            <v>#N/A</v>
          </cell>
          <cell r="Y1762" t="e">
            <v>#N/A</v>
          </cell>
          <cell r="Z1762" t="e">
            <v>#N/A</v>
          </cell>
          <cell r="AA1762" t="e">
            <v>#N/A</v>
          </cell>
          <cell r="AB1762" t="e">
            <v>#N/A</v>
          </cell>
          <cell r="AC1762">
            <v>44.449396</v>
          </cell>
          <cell r="AD1762">
            <v>-92.264414000000002</v>
          </cell>
          <cell r="AE1762" t="e">
            <v>#N/A</v>
          </cell>
          <cell r="AF1762" t="e">
            <v>#N/A</v>
          </cell>
          <cell r="AG1762" t="e">
            <v>#N/A</v>
          </cell>
          <cell r="AH1762" t="e">
            <v>#N/A</v>
          </cell>
          <cell r="AI1762" t="e">
            <v>#N/A</v>
          </cell>
          <cell r="AJ1762" t="e">
            <v>#N/A</v>
          </cell>
          <cell r="AK1762" t="e">
            <v>#N/A</v>
          </cell>
        </row>
        <row r="1763">
          <cell r="A1763" t="str">
            <v>LKDLTXXA</v>
          </cell>
          <cell r="B1763" t="str">
            <v>TX</v>
          </cell>
          <cell r="C1763" t="str">
            <v>TX</v>
          </cell>
          <cell r="D1763" t="str">
            <v>LAKE DALLAS</v>
          </cell>
          <cell r="E1763" t="str">
            <v>LKDLTXXADS0</v>
          </cell>
          <cell r="F1763">
            <v>552</v>
          </cell>
          <cell r="G1763" t="str">
            <v>940321</v>
          </cell>
          <cell r="H1763">
            <v>4101</v>
          </cell>
          <cell r="I1763">
            <v>8383</v>
          </cell>
          <cell r="J1763">
            <v>4101</v>
          </cell>
          <cell r="K1763" t="str">
            <v>T137</v>
          </cell>
          <cell r="L1763" t="str">
            <v>2101</v>
          </cell>
          <cell r="M1763" t="str">
            <v>CENTURYTEL OF LAKE DALLAS, INC.</v>
          </cell>
          <cell r="N1763" t="str">
            <v>LKDLTX</v>
          </cell>
          <cell r="O1763" t="str">
            <v>LAKE DALLAS</v>
          </cell>
          <cell r="P1763" t="str">
            <v>LAKEDALLAS</v>
          </cell>
          <cell r="R1763" t="str">
            <v>CT</v>
          </cell>
          <cell r="S1763" t="str">
            <v>EAST</v>
          </cell>
          <cell r="T1763" t="str">
            <v>KEVIN MCCARTER</v>
          </cell>
          <cell r="U1763" t="str">
            <v>CenturyTel of Lake Dallas, Inc.</v>
          </cell>
          <cell r="V1763" t="str">
            <v>CenturyTel FCC # 7</v>
          </cell>
          <cell r="W1763">
            <v>2101</v>
          </cell>
          <cell r="X1763" t="str">
            <v>DALLAS TEXAS</v>
          </cell>
          <cell r="Y1763">
            <v>8383</v>
          </cell>
          <cell r="Z1763">
            <v>4101</v>
          </cell>
          <cell r="AA1763">
            <v>0</v>
          </cell>
          <cell r="AB1763">
            <v>0</v>
          </cell>
          <cell r="AC1763">
            <v>33.125291592204142</v>
          </cell>
          <cell r="AD1763">
            <v>-97.023246975516088</v>
          </cell>
          <cell r="AE1763" t="str">
            <v>LAKE DALLAS</v>
          </cell>
          <cell r="AF1763" t="str">
            <v>LAKE DALLAS</v>
          </cell>
          <cell r="AG1763" t="str">
            <v>76065</v>
          </cell>
          <cell r="AH1763">
            <v>0</v>
          </cell>
          <cell r="AI1763" t="str">
            <v>X</v>
          </cell>
          <cell r="AJ1763" t="str">
            <v>-</v>
          </cell>
          <cell r="AK1763" t="str">
            <v>-</v>
          </cell>
        </row>
        <row r="1764">
          <cell r="A1764" t="str">
            <v>LKGRCOXC</v>
          </cell>
          <cell r="B1764" t="str">
            <v>CO</v>
          </cell>
          <cell r="C1764" t="str">
            <v>CO</v>
          </cell>
          <cell r="D1764" t="str">
            <v>LAKE GEORGE</v>
          </cell>
          <cell r="E1764" t="str">
            <v>LKGRCOXCDS0</v>
          </cell>
          <cell r="F1764">
            <v>658</v>
          </cell>
          <cell r="G1764" t="str">
            <v>719748</v>
          </cell>
          <cell r="H1764">
            <v>5910</v>
          </cell>
          <cell r="I1764">
            <v>7677</v>
          </cell>
          <cell r="J1764">
            <v>5910</v>
          </cell>
          <cell r="K1764" t="str">
            <v>T149</v>
          </cell>
          <cell r="L1764" t="str">
            <v>2185</v>
          </cell>
          <cell r="M1764" t="str">
            <v>CENTURYTEL OF EAGLE, INC.</v>
          </cell>
          <cell r="N1764" t="str">
            <v>LKGRCO</v>
          </cell>
          <cell r="O1764" t="str">
            <v>LAKE GEORGE</v>
          </cell>
          <cell r="P1764" t="str">
            <v>LAKEGEORGE</v>
          </cell>
          <cell r="R1764" t="str">
            <v>CT</v>
          </cell>
          <cell r="S1764" t="str">
            <v>MOUNTAIN WEST</v>
          </cell>
          <cell r="T1764" t="str">
            <v>TERRY BEELER</v>
          </cell>
          <cell r="U1764" t="str">
            <v>CenturyTel of Eagle, Inc.</v>
          </cell>
          <cell r="V1764" t="str">
            <v>TUECA</v>
          </cell>
          <cell r="W1764">
            <v>2185</v>
          </cell>
          <cell r="X1764" t="str">
            <v>COLORADO SPRINGS CO</v>
          </cell>
          <cell r="Y1764">
            <v>7676</v>
          </cell>
          <cell r="Z1764">
            <v>5909</v>
          </cell>
          <cell r="AA1764">
            <v>1</v>
          </cell>
          <cell r="AB1764">
            <v>1</v>
          </cell>
          <cell r="AC1764">
            <v>38.981625083224834</v>
          </cell>
          <cell r="AD1764">
            <v>-105.35263166558306</v>
          </cell>
          <cell r="AE1764" t="str">
            <v>SUMMER &amp; OSAGE</v>
          </cell>
          <cell r="AF1764" t="str">
            <v>LAKE GEORGE</v>
          </cell>
          <cell r="AG1764" t="str">
            <v>80827</v>
          </cell>
          <cell r="AH1764">
            <v>0</v>
          </cell>
          <cell r="AI1764" t="str">
            <v>X</v>
          </cell>
          <cell r="AJ1764" t="str">
            <v>-</v>
          </cell>
          <cell r="AK1764" t="str">
            <v>-</v>
          </cell>
        </row>
        <row r="1765">
          <cell r="A1765" t="str">
            <v>LKHLFLXA</v>
          </cell>
          <cell r="B1765" t="str">
            <v>FL</v>
          </cell>
          <cell r="C1765" t="str">
            <v>FL</v>
          </cell>
          <cell r="D1765" t="str">
            <v>LAKE HELEN</v>
          </cell>
          <cell r="E1765" t="str">
            <v>LKHLFLXARS0</v>
          </cell>
          <cell r="F1765">
            <v>458</v>
          </cell>
          <cell r="G1765" t="str">
            <v>386228</v>
          </cell>
          <cell r="H1765">
            <v>1057</v>
          </cell>
          <cell r="I1765">
            <v>7859</v>
          </cell>
          <cell r="J1765">
            <v>1057</v>
          </cell>
          <cell r="K1765" t="str">
            <v>T885</v>
          </cell>
          <cell r="L1765" t="str">
            <v>0341</v>
          </cell>
          <cell r="M1765" t="str">
            <v>EMBARQ FLORIDA, INC.</v>
          </cell>
          <cell r="N1765" t="str">
            <v>LKHLFL</v>
          </cell>
          <cell r="O1765" t="str">
            <v>ORANGE CITY</v>
          </cell>
          <cell r="P1765" t="str">
            <v>ORANGECITY</v>
          </cell>
          <cell r="R1765" t="str">
            <v>EQ</v>
          </cell>
          <cell r="S1765" t="str">
            <v>EAST</v>
          </cell>
          <cell r="T1765" t="str">
            <v>KEVIN MCCARTER</v>
          </cell>
          <cell r="U1765" t="str">
            <v>EMBARQ FLORIDA, INC.</v>
          </cell>
          <cell r="V1765" t="e">
            <v>#N/A</v>
          </cell>
          <cell r="W1765" t="e">
            <v>#N/A</v>
          </cell>
          <cell r="X1765" t="e">
            <v>#N/A</v>
          </cell>
          <cell r="Y1765" t="e">
            <v>#N/A</v>
          </cell>
          <cell r="Z1765" t="e">
            <v>#N/A</v>
          </cell>
          <cell r="AA1765" t="e">
            <v>#N/A</v>
          </cell>
          <cell r="AB1765" t="e">
            <v>#N/A</v>
          </cell>
          <cell r="AC1765">
            <v>28.977492999999999</v>
          </cell>
          <cell r="AD1765">
            <v>-81.235477000000003</v>
          </cell>
          <cell r="AE1765" t="e">
            <v>#N/A</v>
          </cell>
          <cell r="AF1765" t="e">
            <v>#N/A</v>
          </cell>
          <cell r="AG1765" t="e">
            <v>#N/A</v>
          </cell>
          <cell r="AH1765" t="e">
            <v>#N/A</v>
          </cell>
          <cell r="AI1765" t="e">
            <v>#N/A</v>
          </cell>
          <cell r="AJ1765" t="e">
            <v>#N/A</v>
          </cell>
          <cell r="AK1765" t="e">
            <v>#N/A</v>
          </cell>
        </row>
        <row r="1766">
          <cell r="A1766" t="str">
            <v>LKLTMOXA</v>
          </cell>
          <cell r="B1766" t="str">
            <v>MO</v>
          </cell>
          <cell r="C1766" t="str">
            <v>MO</v>
          </cell>
          <cell r="D1766" t="str">
            <v>LAKE LOTAWANA</v>
          </cell>
          <cell r="E1766" t="str">
            <v>LKLTMOXARS0</v>
          </cell>
          <cell r="F1766">
            <v>524</v>
          </cell>
          <cell r="G1766" t="str">
            <v>816578</v>
          </cell>
          <cell r="H1766">
            <v>4136</v>
          </cell>
          <cell r="I1766">
            <v>7038</v>
          </cell>
          <cell r="J1766">
            <v>4136</v>
          </cell>
          <cell r="K1766" t="str">
            <v>T867</v>
          </cell>
          <cell r="L1766" t="str">
            <v>1811</v>
          </cell>
          <cell r="M1766" t="str">
            <v>EMBARQ MISSOURI, INC. - MO</v>
          </cell>
          <cell r="N1766" t="str">
            <v>LKLTMO</v>
          </cell>
          <cell r="O1766" t="str">
            <v>LAKE LOTAWANA</v>
          </cell>
          <cell r="P1766" t="str">
            <v>LKLOTAWANA</v>
          </cell>
          <cell r="R1766" t="str">
            <v>EQ</v>
          </cell>
          <cell r="S1766" t="str">
            <v>MIDWEST</v>
          </cell>
          <cell r="T1766" t="str">
            <v>DUANE RING</v>
          </cell>
          <cell r="U1766" t="str">
            <v>EMBARQ MISSOURI, INC. - MO</v>
          </cell>
          <cell r="V1766" t="e">
            <v>#N/A</v>
          </cell>
          <cell r="W1766" t="e">
            <v>#N/A</v>
          </cell>
          <cell r="X1766" t="e">
            <v>#N/A</v>
          </cell>
          <cell r="Y1766" t="e">
            <v>#N/A</v>
          </cell>
          <cell r="Z1766" t="e">
            <v>#N/A</v>
          </cell>
          <cell r="AA1766" t="e">
            <v>#N/A</v>
          </cell>
          <cell r="AB1766" t="e">
            <v>#N/A</v>
          </cell>
          <cell r="AC1766">
            <v>38.936227000000002</v>
          </cell>
          <cell r="AD1766">
            <v>-94.257783000000003</v>
          </cell>
          <cell r="AE1766" t="e">
            <v>#N/A</v>
          </cell>
          <cell r="AF1766" t="e">
            <v>#N/A</v>
          </cell>
          <cell r="AG1766" t="e">
            <v>#N/A</v>
          </cell>
          <cell r="AH1766" t="e">
            <v>#N/A</v>
          </cell>
          <cell r="AI1766" t="e">
            <v>#N/A</v>
          </cell>
          <cell r="AJ1766" t="e">
            <v>#N/A</v>
          </cell>
          <cell r="AK1766" t="e">
            <v>#N/A</v>
          </cell>
        </row>
        <row r="1767">
          <cell r="A1767" t="str">
            <v>LKMLOHXA</v>
          </cell>
          <cell r="B1767" t="str">
            <v>OH</v>
          </cell>
          <cell r="C1767" t="str">
            <v>OH</v>
          </cell>
          <cell r="D1767" t="str">
            <v>LAKE MILTON</v>
          </cell>
          <cell r="E1767" t="str">
            <v>LKMLOHXARS1</v>
          </cell>
          <cell r="F1767">
            <v>322</v>
          </cell>
          <cell r="G1767" t="str">
            <v>330654</v>
          </cell>
          <cell r="H1767">
            <v>2400</v>
          </cell>
          <cell r="I1767">
            <v>5588</v>
          </cell>
          <cell r="J1767">
            <v>2400</v>
          </cell>
          <cell r="K1767" t="str">
            <v>T855</v>
          </cell>
          <cell r="L1767" t="str">
            <v>0661</v>
          </cell>
          <cell r="M1767" t="str">
            <v>UNITED TEL. CO. OF OHIO</v>
          </cell>
          <cell r="N1767" t="str">
            <v>LKMLOH</v>
          </cell>
          <cell r="O1767" t="str">
            <v>LAKE MILTON</v>
          </cell>
          <cell r="P1767" t="str">
            <v>LAKEMILTON</v>
          </cell>
          <cell r="R1767" t="str">
            <v>EQ</v>
          </cell>
          <cell r="S1767" t="str">
            <v>MIDWEST</v>
          </cell>
          <cell r="T1767" t="str">
            <v>DUANE RING</v>
          </cell>
          <cell r="U1767" t="str">
            <v>UNITED TEL. CO. OF OHIO</v>
          </cell>
          <cell r="V1767" t="e">
            <v>#N/A</v>
          </cell>
          <cell r="W1767" t="e">
            <v>#N/A</v>
          </cell>
          <cell r="X1767" t="e">
            <v>#N/A</v>
          </cell>
          <cell r="Y1767" t="e">
            <v>#N/A</v>
          </cell>
          <cell r="Z1767" t="e">
            <v>#N/A</v>
          </cell>
          <cell r="AA1767" t="e">
            <v>#N/A</v>
          </cell>
          <cell r="AB1767" t="e">
            <v>#N/A</v>
          </cell>
          <cell r="AC1767">
            <v>41.097257999999997</v>
          </cell>
          <cell r="AD1767">
            <v>-80.989303000000007</v>
          </cell>
          <cell r="AE1767" t="e">
            <v>#N/A</v>
          </cell>
          <cell r="AF1767" t="e">
            <v>#N/A</v>
          </cell>
          <cell r="AG1767" t="e">
            <v>#N/A</v>
          </cell>
          <cell r="AH1767" t="e">
            <v>#N/A</v>
          </cell>
          <cell r="AI1767" t="e">
            <v>#N/A</v>
          </cell>
          <cell r="AJ1767" t="e">
            <v>#N/A</v>
          </cell>
          <cell r="AK1767" t="e">
            <v>#N/A</v>
          </cell>
        </row>
        <row r="1768">
          <cell r="A1768" t="str">
            <v>LKMTCOMA</v>
          </cell>
          <cell r="B1768" t="str">
            <v>CO</v>
          </cell>
          <cell r="C1768" t="str">
            <v>CO</v>
          </cell>
          <cell r="D1768" t="str">
            <v>LOOKOUT MOUNTAIN</v>
          </cell>
          <cell r="E1768" t="str">
            <v>LKMTCOMADS1</v>
          </cell>
          <cell r="F1768">
            <v>656</v>
          </cell>
          <cell r="G1768" t="str">
            <v>303526</v>
          </cell>
          <cell r="H1768">
            <v>5943</v>
          </cell>
          <cell r="I1768">
            <v>7522</v>
          </cell>
          <cell r="J1768">
            <v>5943</v>
          </cell>
          <cell r="K1768" t="str">
            <v>T600</v>
          </cell>
          <cell r="L1768" t="str">
            <v>9636</v>
          </cell>
          <cell r="M1768" t="str">
            <v>QWEST CORPORATION</v>
          </cell>
          <cell r="N1768" t="str">
            <v>LKMTCOMA</v>
          </cell>
          <cell r="O1768" t="str">
            <v>LOOKOUT MOUNTAIN</v>
          </cell>
          <cell r="P1768" t="str">
            <v>DENVER</v>
          </cell>
          <cell r="R1768" t="str">
            <v>Q</v>
          </cell>
          <cell r="S1768" t="str">
            <v>MOUNTAIN WEST</v>
          </cell>
          <cell r="T1768" t="str">
            <v>TERRY BEELER</v>
          </cell>
          <cell r="U1768" t="str">
            <v>QWEST CORPORATION</v>
          </cell>
          <cell r="V1768" t="e">
            <v>#N/A</v>
          </cell>
          <cell r="W1768" t="e">
            <v>#N/A</v>
          </cell>
          <cell r="X1768" t="e">
            <v>#N/A</v>
          </cell>
          <cell r="Y1768" t="e">
            <v>#N/A</v>
          </cell>
          <cell r="Z1768" t="e">
            <v>#N/A</v>
          </cell>
          <cell r="AA1768" t="e">
            <v>#N/A</v>
          </cell>
          <cell r="AB1768" t="e">
            <v>#N/A</v>
          </cell>
          <cell r="AC1768">
            <v>39.705275999999998</v>
          </cell>
          <cell r="AD1768">
            <v>-105.28389</v>
          </cell>
          <cell r="AE1768" t="e">
            <v>#N/A</v>
          </cell>
          <cell r="AF1768" t="e">
            <v>#N/A</v>
          </cell>
          <cell r="AG1768" t="e">
            <v>#N/A</v>
          </cell>
          <cell r="AH1768" t="e">
            <v>#N/A</v>
          </cell>
          <cell r="AI1768" t="e">
            <v>#N/A</v>
          </cell>
          <cell r="AJ1768" t="e">
            <v>#N/A</v>
          </cell>
          <cell r="AK1768" t="e">
            <v>#N/A</v>
          </cell>
        </row>
        <row r="1769">
          <cell r="A1769" t="str">
            <v>LKNBWIXA</v>
          </cell>
          <cell r="B1769" t="str">
            <v>WI</v>
          </cell>
          <cell r="C1769" t="str">
            <v>WI</v>
          </cell>
          <cell r="D1769" t="str">
            <v>LAKE NEBAGAMON</v>
          </cell>
          <cell r="E1769" t="str">
            <v>LKNBWIXADS1</v>
          </cell>
          <cell r="F1769">
            <v>352</v>
          </cell>
          <cell r="G1769" t="str">
            <v>715374</v>
          </cell>
          <cell r="H1769">
            <v>4456</v>
          </cell>
          <cell r="I1769">
            <v>5384</v>
          </cell>
          <cell r="J1769">
            <v>4456</v>
          </cell>
          <cell r="K1769" t="str">
            <v>T109</v>
          </cell>
          <cell r="L1769" t="str">
            <v>0950</v>
          </cell>
          <cell r="M1769" t="str">
            <v>CENTURYTEL NW WISCONSIN</v>
          </cell>
          <cell r="N1769" t="str">
            <v>LKNBWI</v>
          </cell>
          <cell r="O1769" t="str">
            <v>LAKE NEBAGAMON</v>
          </cell>
          <cell r="P1769" t="str">
            <v>BARNES</v>
          </cell>
          <cell r="R1769" t="str">
            <v>CT</v>
          </cell>
          <cell r="S1769" t="str">
            <v>MIDWEST</v>
          </cell>
          <cell r="T1769" t="str">
            <v>DUANE RING</v>
          </cell>
          <cell r="U1769" t="str">
            <v>CenturyTel of Northwest Wisconsin, LLC</v>
          </cell>
          <cell r="V1769" t="str">
            <v>CenturyTel FCC # 7</v>
          </cell>
          <cell r="W1769">
            <v>950</v>
          </cell>
          <cell r="X1769" t="str">
            <v>NORTHWEST WISCONSIN</v>
          </cell>
          <cell r="Y1769">
            <v>5384</v>
          </cell>
          <cell r="Z1769">
            <v>4454</v>
          </cell>
          <cell r="AA1769">
            <v>0</v>
          </cell>
          <cell r="AB1769">
            <v>2</v>
          </cell>
          <cell r="AC1769">
            <v>46.49957214485535</v>
          </cell>
          <cell r="AD1769">
            <v>-91.738359443802665</v>
          </cell>
          <cell r="AE1769" t="str">
            <v>10825 E CTY RD B</v>
          </cell>
          <cell r="AF1769" t="str">
            <v>LAKE NEBAGAMON</v>
          </cell>
          <cell r="AG1769" t="str">
            <v>54849</v>
          </cell>
          <cell r="AH1769">
            <v>0</v>
          </cell>
          <cell r="AI1769" t="str">
            <v>X</v>
          </cell>
          <cell r="AJ1769" t="str">
            <v>X</v>
          </cell>
          <cell r="AK1769" t="str">
            <v>-</v>
          </cell>
        </row>
        <row r="1770">
          <cell r="A1770" t="str">
            <v>LKOSOR62</v>
          </cell>
          <cell r="B1770" t="str">
            <v>OR</v>
          </cell>
          <cell r="C1770" t="str">
            <v>OR</v>
          </cell>
          <cell r="D1770" t="str">
            <v>LAKE OSWEGO</v>
          </cell>
          <cell r="E1770" t="str">
            <v>LKOSOR62DS0</v>
          </cell>
          <cell r="F1770">
            <v>672</v>
          </cell>
          <cell r="G1770" t="str">
            <v>503451</v>
          </cell>
          <cell r="H1770">
            <v>8911</v>
          </cell>
          <cell r="I1770">
            <v>6821</v>
          </cell>
          <cell r="J1770">
            <v>8911</v>
          </cell>
          <cell r="K1770" t="str">
            <v>T600</v>
          </cell>
          <cell r="L1770" t="str">
            <v>9638</v>
          </cell>
          <cell r="M1770" t="str">
            <v>QWEST CORPORATION</v>
          </cell>
          <cell r="N1770" t="str">
            <v>LKOSOR62</v>
          </cell>
          <cell r="O1770" t="str">
            <v>LAKE OSWEGO</v>
          </cell>
          <cell r="P1770" t="str">
            <v>CLACKAMAS</v>
          </cell>
          <cell r="R1770" t="str">
            <v>Q</v>
          </cell>
          <cell r="S1770" t="str">
            <v>WEST</v>
          </cell>
          <cell r="T1770" t="str">
            <v>BRIAN STADING</v>
          </cell>
          <cell r="U1770" t="str">
            <v>QWEST CORPORATION</v>
          </cell>
          <cell r="V1770" t="e">
            <v>#N/A</v>
          </cell>
          <cell r="W1770" t="e">
            <v>#N/A</v>
          </cell>
          <cell r="X1770" t="e">
            <v>#N/A</v>
          </cell>
          <cell r="Y1770" t="e">
            <v>#N/A</v>
          </cell>
          <cell r="Z1770" t="e">
            <v>#N/A</v>
          </cell>
          <cell r="AA1770" t="e">
            <v>#N/A</v>
          </cell>
          <cell r="AB1770" t="e">
            <v>#N/A</v>
          </cell>
          <cell r="AC1770">
            <v>45.421325000000003</v>
          </cell>
          <cell r="AD1770">
            <v>-122.66381699999999</v>
          </cell>
          <cell r="AE1770" t="e">
            <v>#N/A</v>
          </cell>
          <cell r="AF1770" t="e">
            <v>#N/A</v>
          </cell>
          <cell r="AG1770" t="e">
            <v>#N/A</v>
          </cell>
          <cell r="AH1770" t="e">
            <v>#N/A</v>
          </cell>
          <cell r="AI1770" t="e">
            <v>#N/A</v>
          </cell>
          <cell r="AJ1770" t="e">
            <v>#N/A</v>
          </cell>
          <cell r="AK1770" t="e">
            <v>#N/A</v>
          </cell>
        </row>
        <row r="1771">
          <cell r="A1771" t="str">
            <v>LKPCFLXA</v>
          </cell>
          <cell r="B1771" t="str">
            <v>FL</v>
          </cell>
          <cell r="C1771" t="str">
            <v>FL</v>
          </cell>
          <cell r="D1771" t="str">
            <v>LAKE PLACID</v>
          </cell>
          <cell r="E1771" t="str">
            <v>LKPCFLXARS0</v>
          </cell>
          <cell r="F1771">
            <v>939</v>
          </cell>
          <cell r="G1771" t="str">
            <v>863260</v>
          </cell>
          <cell r="H1771">
            <v>903</v>
          </cell>
          <cell r="I1771">
            <v>8186</v>
          </cell>
          <cell r="J1771">
            <v>903</v>
          </cell>
          <cell r="K1771" t="str">
            <v>T886</v>
          </cell>
          <cell r="L1771" t="str">
            <v>0341</v>
          </cell>
          <cell r="M1771" t="str">
            <v>EMBARQ FLORIDA, INC.</v>
          </cell>
          <cell r="N1771" t="str">
            <v>LKPCFL</v>
          </cell>
          <cell r="O1771" t="str">
            <v>LAKE PLACID</v>
          </cell>
          <cell r="P1771" t="str">
            <v>LAKEPLACID</v>
          </cell>
          <cell r="R1771" t="str">
            <v>EQ</v>
          </cell>
          <cell r="S1771" t="str">
            <v>EAST</v>
          </cell>
          <cell r="T1771" t="str">
            <v>KEVIN MCCARTER</v>
          </cell>
          <cell r="U1771" t="str">
            <v>EMBARQ FLORIDA, INC.</v>
          </cell>
          <cell r="V1771" t="e">
            <v>#N/A</v>
          </cell>
          <cell r="W1771" t="e">
            <v>#N/A</v>
          </cell>
          <cell r="X1771" t="e">
            <v>#N/A</v>
          </cell>
          <cell r="Y1771" t="e">
            <v>#N/A</v>
          </cell>
          <cell r="Z1771" t="e">
            <v>#N/A</v>
          </cell>
          <cell r="AA1771" t="e">
            <v>#N/A</v>
          </cell>
          <cell r="AB1771" t="e">
            <v>#N/A</v>
          </cell>
          <cell r="AC1771">
            <v>27.29617</v>
          </cell>
          <cell r="AD1771">
            <v>-81.365002000000004</v>
          </cell>
          <cell r="AE1771" t="e">
            <v>#N/A</v>
          </cell>
          <cell r="AF1771" t="e">
            <v>#N/A</v>
          </cell>
          <cell r="AG1771" t="e">
            <v>#N/A</v>
          </cell>
          <cell r="AH1771" t="e">
            <v>#N/A</v>
          </cell>
          <cell r="AI1771" t="e">
            <v>#N/A</v>
          </cell>
          <cell r="AJ1771" t="e">
            <v>#N/A</v>
          </cell>
          <cell r="AK1771" t="e">
            <v>#N/A</v>
          </cell>
        </row>
        <row r="1772">
          <cell r="A1772" t="str">
            <v>LKPETXXA</v>
          </cell>
          <cell r="B1772" t="str">
            <v>TX</v>
          </cell>
          <cell r="C1772" t="str">
            <v>TX</v>
          </cell>
          <cell r="D1772" t="str">
            <v>LAKE PALESTINE EAST</v>
          </cell>
          <cell r="E1772" t="str">
            <v>LKPETXXARS1</v>
          </cell>
          <cell r="F1772">
            <v>552</v>
          </cell>
          <cell r="G1772" t="str">
            <v>903825</v>
          </cell>
          <cell r="H1772">
            <v>3749</v>
          </cell>
          <cell r="I1772">
            <v>8466</v>
          </cell>
          <cell r="J1772">
            <v>3749</v>
          </cell>
          <cell r="K1772" t="str">
            <v>T870</v>
          </cell>
          <cell r="L1772" t="str">
            <v>2084</v>
          </cell>
          <cell r="M1772" t="str">
            <v>UNITED TELEPHONE OF TEXAS INC</v>
          </cell>
          <cell r="N1772" t="str">
            <v>LKPETX</v>
          </cell>
          <cell r="O1772" t="str">
            <v>LAKE PALESTINE EAST</v>
          </cell>
          <cell r="P1772" t="str">
            <v>LKPALSTINE</v>
          </cell>
          <cell r="R1772" t="str">
            <v>EQ</v>
          </cell>
          <cell r="S1772" t="str">
            <v>EAST</v>
          </cell>
          <cell r="T1772" t="str">
            <v>KEVIN MCCARTER</v>
          </cell>
          <cell r="U1772" t="str">
            <v>UNITED TELEPHONE OF TEXAS INC</v>
          </cell>
          <cell r="V1772" t="e">
            <v>#N/A</v>
          </cell>
          <cell r="W1772" t="e">
            <v>#N/A</v>
          </cell>
          <cell r="X1772" t="e">
            <v>#N/A</v>
          </cell>
          <cell r="Y1772" t="e">
            <v>#N/A</v>
          </cell>
          <cell r="Z1772" t="e">
            <v>#N/A</v>
          </cell>
          <cell r="AA1772" t="e">
            <v>#N/A</v>
          </cell>
          <cell r="AB1772" t="e">
            <v>#N/A</v>
          </cell>
          <cell r="AC1772">
            <v>32.148789999999998</v>
          </cell>
          <cell r="AD1772">
            <v>-95.426678999999993</v>
          </cell>
          <cell r="AE1772" t="e">
            <v>#N/A</v>
          </cell>
          <cell r="AF1772" t="e">
            <v>#N/A</v>
          </cell>
          <cell r="AG1772" t="e">
            <v>#N/A</v>
          </cell>
          <cell r="AH1772" t="e">
            <v>#N/A</v>
          </cell>
          <cell r="AI1772" t="e">
            <v>#N/A</v>
          </cell>
          <cell r="AJ1772" t="e">
            <v>#N/A</v>
          </cell>
          <cell r="AK1772" t="e">
            <v>#N/A</v>
          </cell>
        </row>
        <row r="1773">
          <cell r="A1773" t="str">
            <v>LKPKIACO</v>
          </cell>
          <cell r="B1773" t="str">
            <v>IA</v>
          </cell>
          <cell r="C1773" t="str">
            <v>IA/MN</v>
          </cell>
          <cell r="D1773" t="str">
            <v>LAKE PARK</v>
          </cell>
          <cell r="E1773" t="str">
            <v>LKPKIACORS8</v>
          </cell>
          <cell r="F1773">
            <v>630</v>
          </cell>
          <cell r="G1773" t="str">
            <v>507839</v>
          </cell>
          <cell r="H1773">
            <v>4687</v>
          </cell>
          <cell r="I1773">
            <v>6211</v>
          </cell>
          <cell r="J1773">
            <v>4687</v>
          </cell>
          <cell r="K1773" t="str">
            <v>T600</v>
          </cell>
          <cell r="L1773" t="str">
            <v>9631</v>
          </cell>
          <cell r="M1773" t="str">
            <v>QWEST CORPORATION</v>
          </cell>
          <cell r="N1773" t="str">
            <v>LKPKIACO</v>
          </cell>
          <cell r="O1773" t="str">
            <v>LAKE PARK</v>
          </cell>
          <cell r="P1773" t="str">
            <v>LAKE PARK</v>
          </cell>
          <cell r="Q1773" t="str">
            <v>X</v>
          </cell>
          <cell r="R1773" t="str">
            <v>Q</v>
          </cell>
          <cell r="S1773" t="str">
            <v>MIDWEST</v>
          </cell>
          <cell r="T1773" t="str">
            <v>DUANE RING</v>
          </cell>
          <cell r="U1773" t="str">
            <v>QWEST CORPORATION</v>
          </cell>
          <cell r="V1773" t="e">
            <v>#N/A</v>
          </cell>
          <cell r="W1773" t="e">
            <v>#N/A</v>
          </cell>
          <cell r="X1773" t="e">
            <v>#N/A</v>
          </cell>
          <cell r="Y1773" t="e">
            <v>#N/A</v>
          </cell>
          <cell r="Z1773" t="e">
            <v>#N/A</v>
          </cell>
          <cell r="AA1773" t="e">
            <v>#N/A</v>
          </cell>
          <cell r="AB1773" t="e">
            <v>#N/A</v>
          </cell>
          <cell r="AC1773">
            <v>43.456111999999997</v>
          </cell>
          <cell r="AD1773">
            <v>-95.325278999999995</v>
          </cell>
          <cell r="AE1773" t="e">
            <v>#N/A</v>
          </cell>
          <cell r="AF1773" t="e">
            <v>#N/A</v>
          </cell>
          <cell r="AG1773" t="e">
            <v>#N/A</v>
          </cell>
          <cell r="AH1773" t="e">
            <v>#N/A</v>
          </cell>
          <cell r="AI1773" t="e">
            <v>#N/A</v>
          </cell>
          <cell r="AJ1773" t="e">
            <v>#N/A</v>
          </cell>
          <cell r="AK1773" t="e">
            <v>#N/A</v>
          </cell>
        </row>
        <row r="1774">
          <cell r="A1774" t="str">
            <v>LKPRSDCO</v>
          </cell>
          <cell r="B1774" t="str">
            <v>SD</v>
          </cell>
          <cell r="C1774" t="str">
            <v>SD</v>
          </cell>
          <cell r="D1774" t="str">
            <v>LAKE PRESTON</v>
          </cell>
          <cell r="E1774" t="str">
            <v>LKPRSDCORS1</v>
          </cell>
          <cell r="F1774">
            <v>640</v>
          </cell>
          <cell r="G1774" t="str">
            <v>605847</v>
          </cell>
          <cell r="H1774">
            <v>5062</v>
          </cell>
          <cell r="I1774">
            <v>6152</v>
          </cell>
          <cell r="J1774">
            <v>5062</v>
          </cell>
          <cell r="K1774" t="str">
            <v>T600</v>
          </cell>
          <cell r="L1774" t="str">
            <v>9631</v>
          </cell>
          <cell r="M1774" t="str">
            <v>QWEST CORPORATION</v>
          </cell>
          <cell r="N1774" t="str">
            <v>LKPRSDCO</v>
          </cell>
          <cell r="O1774" t="str">
            <v>LAKE PRESTON</v>
          </cell>
          <cell r="P1774" t="str">
            <v>LK PRESTON</v>
          </cell>
          <cell r="R1774" t="str">
            <v>Q</v>
          </cell>
          <cell r="S1774" t="str">
            <v>MIDWEST</v>
          </cell>
          <cell r="T1774" t="str">
            <v>DUANE RING</v>
          </cell>
          <cell r="U1774" t="str">
            <v>QWEST CORPORATION</v>
          </cell>
          <cell r="V1774" t="e">
            <v>#N/A</v>
          </cell>
          <cell r="W1774" t="e">
            <v>#N/A</v>
          </cell>
          <cell r="X1774" t="e">
            <v>#N/A</v>
          </cell>
          <cell r="Y1774" t="e">
            <v>#N/A</v>
          </cell>
          <cell r="Z1774" t="e">
            <v>#N/A</v>
          </cell>
          <cell r="AA1774" t="e">
            <v>#N/A</v>
          </cell>
          <cell r="AB1774" t="e">
            <v>#N/A</v>
          </cell>
          <cell r="AC1774">
            <v>44.363464999999998</v>
          </cell>
          <cell r="AD1774">
            <v>-97.376490000000004</v>
          </cell>
          <cell r="AE1774" t="e">
            <v>#N/A</v>
          </cell>
          <cell r="AF1774" t="e">
            <v>#N/A</v>
          </cell>
          <cell r="AG1774" t="e">
            <v>#N/A</v>
          </cell>
          <cell r="AH1774" t="e">
            <v>#N/A</v>
          </cell>
          <cell r="AI1774" t="e">
            <v>#N/A</v>
          </cell>
          <cell r="AJ1774" t="e">
            <v>#N/A</v>
          </cell>
          <cell r="AK1774" t="e">
            <v>#N/A</v>
          </cell>
        </row>
        <row r="1775">
          <cell r="A1775" t="str">
            <v>LKQNWAXA</v>
          </cell>
          <cell r="B1775" t="str">
            <v>WA</v>
          </cell>
          <cell r="C1775" t="str">
            <v>WA</v>
          </cell>
          <cell r="D1775" t="str">
            <v>LAKE QUINAULT</v>
          </cell>
          <cell r="E1775" t="str">
            <v>LKQNWAXARS0</v>
          </cell>
          <cell r="F1775">
            <v>674</v>
          </cell>
          <cell r="G1775" t="str">
            <v>360288</v>
          </cell>
          <cell r="H1775">
            <v>9119</v>
          </cell>
          <cell r="I1775">
            <v>6386</v>
          </cell>
          <cell r="J1775">
            <v>9119</v>
          </cell>
          <cell r="K1775" t="str">
            <v>T141</v>
          </cell>
          <cell r="L1775" t="str">
            <v>2408</v>
          </cell>
          <cell r="M1775" t="str">
            <v>CENTURYTEL OF WASHINGTON</v>
          </cell>
          <cell r="N1775" t="str">
            <v>LKQNWA</v>
          </cell>
          <cell r="O1775" t="str">
            <v>LAKE QUINAULT</v>
          </cell>
          <cell r="P1775" t="str">
            <v>LKQUINAULT</v>
          </cell>
          <cell r="R1775" t="str">
            <v>CT</v>
          </cell>
          <cell r="S1775" t="str">
            <v>WEST</v>
          </cell>
          <cell r="T1775" t="str">
            <v>BRIAN STADING</v>
          </cell>
          <cell r="U1775" t="str">
            <v>CenturyTel of Washington, Inc.</v>
          </cell>
          <cell r="V1775" t="str">
            <v>TUECA</v>
          </cell>
          <cell r="W1775">
            <v>2408</v>
          </cell>
          <cell r="X1775" t="str">
            <v>SEATTLE WASHINGTON</v>
          </cell>
          <cell r="Y1775">
            <v>6386</v>
          </cell>
          <cell r="Z1775">
            <v>9119</v>
          </cell>
          <cell r="AA1775">
            <v>0</v>
          </cell>
          <cell r="AB1775">
            <v>0</v>
          </cell>
          <cell r="AC1775">
            <v>47.454471697852327</v>
          </cell>
          <cell r="AD1775">
            <v>-123.8606659098094</v>
          </cell>
          <cell r="AE1775" t="str">
            <v>SOUTH SHORE ROAD</v>
          </cell>
          <cell r="AF1775" t="str">
            <v>LAKE QUINAULT</v>
          </cell>
          <cell r="AG1775" t="str">
            <v>98575</v>
          </cell>
          <cell r="AH1775">
            <v>0</v>
          </cell>
          <cell r="AI1775" t="str">
            <v>X</v>
          </cell>
          <cell r="AJ1775" t="str">
            <v>-</v>
          </cell>
          <cell r="AK1775" t="str">
            <v>X</v>
          </cell>
        </row>
        <row r="1776">
          <cell r="A1776" t="str">
            <v>LKSDMTXC</v>
          </cell>
          <cell r="B1776" t="str">
            <v>MT</v>
          </cell>
          <cell r="C1776" t="str">
            <v>MT</v>
          </cell>
          <cell r="D1776" t="str">
            <v>LAKESIDE</v>
          </cell>
          <cell r="E1776" t="str">
            <v>LKSDMTXCRS0</v>
          </cell>
          <cell r="F1776">
            <v>648</v>
          </cell>
          <cell r="G1776" t="str">
            <v>406844</v>
          </cell>
          <cell r="H1776">
            <v>7725</v>
          </cell>
          <cell r="I1776">
            <v>6096</v>
          </cell>
          <cell r="J1776">
            <v>7725</v>
          </cell>
          <cell r="K1776" t="str">
            <v>T146</v>
          </cell>
          <cell r="L1776" t="str">
            <v>2249</v>
          </cell>
          <cell r="M1776" t="str">
            <v>CENTURYTEL OF MONTANA, INC.</v>
          </cell>
          <cell r="N1776" t="str">
            <v>LKSDMT</v>
          </cell>
          <cell r="O1776" t="str">
            <v>LAKESIDE</v>
          </cell>
          <cell r="P1776" t="str">
            <v>LAKESIDE</v>
          </cell>
          <cell r="R1776" t="str">
            <v>CT</v>
          </cell>
          <cell r="S1776" t="str">
            <v>WEST</v>
          </cell>
          <cell r="T1776" t="str">
            <v>BRIAN STADING</v>
          </cell>
          <cell r="U1776" t="str">
            <v>CenturyTel of Montana, Inc.</v>
          </cell>
          <cell r="V1776" t="str">
            <v>TUECA</v>
          </cell>
          <cell r="W1776">
            <v>2249</v>
          </cell>
          <cell r="X1776" t="str">
            <v>GREAT FALLS MT</v>
          </cell>
          <cell r="Y1776">
            <v>6094</v>
          </cell>
          <cell r="Z1776">
            <v>7724</v>
          </cell>
          <cell r="AA1776">
            <v>2</v>
          </cell>
          <cell r="AB1776">
            <v>1</v>
          </cell>
          <cell r="AC1776">
            <v>48.020042951727575</v>
          </cell>
          <cell r="AD1776">
            <v>-114.2159014672898</v>
          </cell>
          <cell r="AE1776" t="str">
            <v>203 BLACKTAIL RD</v>
          </cell>
          <cell r="AF1776" t="str">
            <v>LAKESIDE</v>
          </cell>
          <cell r="AG1776" t="str">
            <v>59922</v>
          </cell>
          <cell r="AH1776">
            <v>0</v>
          </cell>
          <cell r="AI1776" t="str">
            <v>X</v>
          </cell>
          <cell r="AJ1776" t="str">
            <v>-</v>
          </cell>
          <cell r="AK1776" t="str">
            <v>X</v>
          </cell>
        </row>
        <row r="1777">
          <cell r="A1777" t="str">
            <v>LKVWARXA</v>
          </cell>
          <cell r="B1777" t="str">
            <v>AR</v>
          </cell>
          <cell r="C1777" t="str">
            <v>AR</v>
          </cell>
          <cell r="D1777" t="str">
            <v>LAKEVIEW</v>
          </cell>
          <cell r="E1777" t="str">
            <v>LKVWARXADS0</v>
          </cell>
          <cell r="F1777">
            <v>528</v>
          </cell>
          <cell r="G1777" t="str">
            <v>870431</v>
          </cell>
          <cell r="H1777">
            <v>3644</v>
          </cell>
          <cell r="I1777">
            <v>7425</v>
          </cell>
          <cell r="J1777">
            <v>3644</v>
          </cell>
          <cell r="K1777" t="str">
            <v>T039</v>
          </cell>
          <cell r="L1777" t="str">
            <v>1711</v>
          </cell>
          <cell r="M1777" t="str">
            <v>CENTURYTEL OF MOUNTAIN HOME, INC.</v>
          </cell>
          <cell r="N1777" t="str">
            <v>LKVWAR</v>
          </cell>
          <cell r="O1777" t="str">
            <v>LAKEVIEW</v>
          </cell>
          <cell r="P1777" t="str">
            <v>LAKEVIEW</v>
          </cell>
          <cell r="R1777" t="str">
            <v>CT</v>
          </cell>
          <cell r="S1777" t="str">
            <v>EAST</v>
          </cell>
          <cell r="T1777" t="str">
            <v>KEVIN MCCARTER</v>
          </cell>
          <cell r="U1777" t="str">
            <v>CenturyTel of Mountain Home, Inc.</v>
          </cell>
          <cell r="V1777" t="str">
            <v>CenturyTel FCC # 7</v>
          </cell>
          <cell r="W1777">
            <v>1711</v>
          </cell>
          <cell r="X1777" t="str">
            <v>LITTLE ROCK ARKANSAS</v>
          </cell>
          <cell r="Y1777">
            <v>7425</v>
          </cell>
          <cell r="Z1777">
            <v>3644</v>
          </cell>
          <cell r="AA1777">
            <v>0</v>
          </cell>
          <cell r="AB1777">
            <v>0</v>
          </cell>
          <cell r="AC1777">
            <v>36.366315438881884</v>
          </cell>
          <cell r="AD1777">
            <v>-92.572340493077647</v>
          </cell>
          <cell r="AE1777" t="str">
            <v>110 NORTH DR</v>
          </cell>
          <cell r="AF1777" t="str">
            <v>LAKEVIEW</v>
          </cell>
          <cell r="AG1777" t="str">
            <v>72642</v>
          </cell>
          <cell r="AH1777">
            <v>0</v>
          </cell>
          <cell r="AI1777" t="str">
            <v>-</v>
          </cell>
          <cell r="AJ1777" t="str">
            <v>X</v>
          </cell>
          <cell r="AK1777" t="str">
            <v>-</v>
          </cell>
        </row>
        <row r="1778">
          <cell r="A1778" t="str">
            <v>LKVWORXX</v>
          </cell>
          <cell r="B1778" t="str">
            <v>OR</v>
          </cell>
          <cell r="C1778" t="str">
            <v>OR</v>
          </cell>
          <cell r="D1778" t="str">
            <v>LAKEVIEW</v>
          </cell>
          <cell r="E1778" t="str">
            <v>LKVWORXXDS0</v>
          </cell>
          <cell r="F1778">
            <v>670</v>
          </cell>
          <cell r="G1778" t="str">
            <v>541947</v>
          </cell>
          <cell r="H1778">
            <v>8481</v>
          </cell>
          <cell r="I1778">
            <v>7494</v>
          </cell>
          <cell r="J1778">
            <v>8481</v>
          </cell>
          <cell r="K1778" t="str">
            <v>T144</v>
          </cell>
          <cell r="L1778" t="str">
            <v>2360</v>
          </cell>
          <cell r="M1778" t="str">
            <v>CENTURYTEL OF OREGON, INC. DBA CENTURYLINK</v>
          </cell>
          <cell r="N1778" t="str">
            <v>LKVWOR</v>
          </cell>
          <cell r="O1778" t="str">
            <v>LAKEVIEW</v>
          </cell>
          <cell r="P1778" t="str">
            <v>LAKEVIEW</v>
          </cell>
          <cell r="R1778" t="str">
            <v>CT</v>
          </cell>
          <cell r="S1778" t="str">
            <v>WEST</v>
          </cell>
          <cell r="T1778" t="str">
            <v>BRIAN STADING</v>
          </cell>
          <cell r="U1778" t="str">
            <v>CenturyTel of Eastern Oregon, Inc.</v>
          </cell>
          <cell r="V1778" t="str">
            <v>TUECA</v>
          </cell>
          <cell r="W1778">
            <v>2360</v>
          </cell>
          <cell r="X1778" t="str">
            <v>EUGENE OREGON</v>
          </cell>
          <cell r="Y1778">
            <v>7494</v>
          </cell>
          <cell r="Z1778">
            <v>8481</v>
          </cell>
          <cell r="AA1778">
            <v>0</v>
          </cell>
          <cell r="AB1778">
            <v>0</v>
          </cell>
          <cell r="AC1778">
            <v>42.189814047804958</v>
          </cell>
          <cell r="AD1778">
            <v>-120.34186155556135</v>
          </cell>
          <cell r="AE1778" t="str">
            <v>410 N 1ST ST</v>
          </cell>
          <cell r="AF1778" t="str">
            <v>LAKEVIEW</v>
          </cell>
          <cell r="AG1778" t="str">
            <v>97630</v>
          </cell>
          <cell r="AH1778">
            <v>0</v>
          </cell>
          <cell r="AI1778" t="str">
            <v>X</v>
          </cell>
          <cell r="AJ1778" t="str">
            <v>X</v>
          </cell>
          <cell r="AK1778" t="str">
            <v>-</v>
          </cell>
        </row>
        <row r="1779">
          <cell r="A1779" t="str">
            <v>LKWCNCXA</v>
          </cell>
          <cell r="B1779" t="str">
            <v>NC</v>
          </cell>
          <cell r="C1779" t="str">
            <v>NC</v>
          </cell>
          <cell r="D1779" t="str">
            <v>LAKE WACCAMAW</v>
          </cell>
          <cell r="E1779" t="str">
            <v>LKWCNCXARS0</v>
          </cell>
          <cell r="F1779">
            <v>949</v>
          </cell>
          <cell r="G1779" t="str">
            <v>910646</v>
          </cell>
          <cell r="H1779">
            <v>1245</v>
          </cell>
          <cell r="I1779">
            <v>6598</v>
          </cell>
          <cell r="J1779">
            <v>1245</v>
          </cell>
          <cell r="K1779" t="str">
            <v>T861</v>
          </cell>
          <cell r="L1779" t="str">
            <v>0470</v>
          </cell>
          <cell r="M1779" t="str">
            <v>CAROLINA TEL AND TEL CO., LLC</v>
          </cell>
          <cell r="N1779" t="str">
            <v>LKWCNC</v>
          </cell>
          <cell r="O1779" t="str">
            <v>LAKE WACCAMAW</v>
          </cell>
          <cell r="P1779" t="str">
            <v>LKWACCAMAW</v>
          </cell>
          <cell r="R1779" t="str">
            <v>EQ</v>
          </cell>
          <cell r="S1779" t="str">
            <v>EAST</v>
          </cell>
          <cell r="T1779" t="str">
            <v>KEVIN MCCARTER</v>
          </cell>
          <cell r="U1779" t="str">
            <v>CAROLINA TEL AND TEL CO., LLC</v>
          </cell>
          <cell r="V1779" t="e">
            <v>#N/A</v>
          </cell>
          <cell r="W1779" t="e">
            <v>#N/A</v>
          </cell>
          <cell r="X1779" t="e">
            <v>#N/A</v>
          </cell>
          <cell r="Y1779" t="e">
            <v>#N/A</v>
          </cell>
          <cell r="Z1779" t="e">
            <v>#N/A</v>
          </cell>
          <cell r="AA1779" t="e">
            <v>#N/A</v>
          </cell>
          <cell r="AB1779" t="e">
            <v>#N/A</v>
          </cell>
          <cell r="AC1779">
            <v>34.323082999999997</v>
          </cell>
          <cell r="AD1779">
            <v>-78.525743000000006</v>
          </cell>
          <cell r="AE1779" t="e">
            <v>#N/A</v>
          </cell>
          <cell r="AF1779" t="e">
            <v>#N/A</v>
          </cell>
          <cell r="AG1779" t="e">
            <v>#N/A</v>
          </cell>
          <cell r="AH1779" t="e">
            <v>#N/A</v>
          </cell>
          <cell r="AI1779" t="e">
            <v>#N/A</v>
          </cell>
          <cell r="AJ1779" t="e">
            <v>#N/A</v>
          </cell>
          <cell r="AK1779" t="e">
            <v>#N/A</v>
          </cell>
        </row>
        <row r="1780">
          <cell r="A1780" t="str">
            <v>LKWDCOMA</v>
          </cell>
          <cell r="B1780" t="str">
            <v>CO</v>
          </cell>
          <cell r="C1780" t="str">
            <v>CO</v>
          </cell>
          <cell r="D1780" t="str">
            <v>LAKEWOOD</v>
          </cell>
          <cell r="E1780" t="str">
            <v>LKWDCOMADS0</v>
          </cell>
          <cell r="F1780">
            <v>656</v>
          </cell>
          <cell r="G1780" t="str">
            <v>303202</v>
          </cell>
          <cell r="H1780">
            <v>5912</v>
          </cell>
          <cell r="I1780">
            <v>7506</v>
          </cell>
          <cell r="J1780">
            <v>5912</v>
          </cell>
          <cell r="K1780" t="str">
            <v>T600</v>
          </cell>
          <cell r="L1780" t="str">
            <v>9636</v>
          </cell>
          <cell r="M1780" t="str">
            <v>QWEST CORPORATION</v>
          </cell>
          <cell r="N1780" t="str">
            <v>LKWDCOMA</v>
          </cell>
          <cell r="O1780" t="str">
            <v>DENVER</v>
          </cell>
          <cell r="P1780" t="str">
            <v>DENVER</v>
          </cell>
          <cell r="R1780" t="str">
            <v>Q</v>
          </cell>
          <cell r="S1780" t="str">
            <v>MOUNTAIN WEST</v>
          </cell>
          <cell r="T1780" t="str">
            <v>TERRY BEELER</v>
          </cell>
          <cell r="U1780" t="str">
            <v>QWEST CORPORATION</v>
          </cell>
          <cell r="V1780" t="e">
            <v>#N/A</v>
          </cell>
          <cell r="W1780" t="e">
            <v>#N/A</v>
          </cell>
          <cell r="X1780" t="e">
            <v>#N/A</v>
          </cell>
          <cell r="Y1780" t="e">
            <v>#N/A</v>
          </cell>
          <cell r="Z1780" t="e">
            <v>#N/A</v>
          </cell>
          <cell r="AA1780" t="e">
            <v>#N/A</v>
          </cell>
          <cell r="AB1780" t="e">
            <v>#N/A</v>
          </cell>
          <cell r="AC1780">
            <v>39.739570000000001</v>
          </cell>
          <cell r="AD1780">
            <v>-105.081338</v>
          </cell>
          <cell r="AE1780" t="e">
            <v>#N/A</v>
          </cell>
          <cell r="AF1780" t="e">
            <v>#N/A</v>
          </cell>
          <cell r="AG1780" t="e">
            <v>#N/A</v>
          </cell>
          <cell r="AH1780" t="e">
            <v>#N/A</v>
          </cell>
          <cell r="AI1780" t="e">
            <v>#N/A</v>
          </cell>
          <cell r="AJ1780" t="e">
            <v>#N/A</v>
          </cell>
          <cell r="AK1780" t="e">
            <v>#N/A</v>
          </cell>
        </row>
        <row r="1781">
          <cell r="A1781" t="str">
            <v>LKWDWIXA</v>
          </cell>
          <cell r="B1781" t="str">
            <v>WI</v>
          </cell>
          <cell r="C1781" t="str">
            <v>WI</v>
          </cell>
          <cell r="D1781" t="str">
            <v>LAKEWOOD</v>
          </cell>
          <cell r="E1781" t="str">
            <v>LKWDWIXADS0</v>
          </cell>
          <cell r="F1781">
            <v>350</v>
          </cell>
          <cell r="G1781" t="str">
            <v>715276</v>
          </cell>
          <cell r="H1781">
            <v>3898</v>
          </cell>
          <cell r="I1781">
            <v>5398</v>
          </cell>
          <cell r="J1781">
            <v>3898</v>
          </cell>
          <cell r="K1781" t="str">
            <v>T096</v>
          </cell>
          <cell r="L1781" t="str">
            <v>1155</v>
          </cell>
          <cell r="M1781" t="str">
            <v>TELEPHONE USA OF WISCONSIN, LLC</v>
          </cell>
          <cell r="N1781" t="str">
            <v>LKWDWI</v>
          </cell>
          <cell r="O1781" t="str">
            <v>LAKEWOOD</v>
          </cell>
          <cell r="P1781" t="str">
            <v>LAKEWOOD</v>
          </cell>
          <cell r="R1781" t="str">
            <v>CT</v>
          </cell>
          <cell r="S1781" t="str">
            <v>MIDWEST</v>
          </cell>
          <cell r="T1781" t="str">
            <v>DUANE RING</v>
          </cell>
          <cell r="U1781" t="str">
            <v>Telephone USA of Wisconsin, LLC</v>
          </cell>
          <cell r="V1781" t="str">
            <v>CenturyTel FCC #1</v>
          </cell>
          <cell r="W1781">
            <v>1155</v>
          </cell>
          <cell r="X1781" t="str">
            <v>NORTHEAST WISCONSIN</v>
          </cell>
          <cell r="Y1781">
            <v>5397</v>
          </cell>
          <cell r="Z1781">
            <v>3898</v>
          </cell>
          <cell r="AA1781">
            <v>1</v>
          </cell>
          <cell r="AB1781">
            <v>0</v>
          </cell>
          <cell r="AC1781">
            <v>45.301622262561111</v>
          </cell>
          <cell r="AD1781">
            <v>-88.516779244264171</v>
          </cell>
          <cell r="AE1781" t="str">
            <v>15580 STATE HWY 32 S</v>
          </cell>
          <cell r="AF1781" t="str">
            <v>LAKEWOOD</v>
          </cell>
          <cell r="AG1781" t="str">
            <v>54138</v>
          </cell>
          <cell r="AH1781">
            <v>0</v>
          </cell>
          <cell r="AI1781" t="str">
            <v>X</v>
          </cell>
          <cell r="AJ1781" t="str">
            <v>-</v>
          </cell>
          <cell r="AK1781" t="str">
            <v>-</v>
          </cell>
        </row>
        <row r="1782">
          <cell r="A1782" t="str">
            <v>LLLNALXA</v>
          </cell>
          <cell r="B1782" t="str">
            <v>AL</v>
          </cell>
          <cell r="C1782" t="str">
            <v>AL</v>
          </cell>
          <cell r="D1782" t="str">
            <v>LILLIAN</v>
          </cell>
          <cell r="E1782" t="str">
            <v>LLLNALXARS0</v>
          </cell>
          <cell r="F1782">
            <v>480</v>
          </cell>
          <cell r="G1782" t="str">
            <v>251962</v>
          </cell>
          <cell r="H1782">
            <v>2237</v>
          </cell>
          <cell r="I1782">
            <v>8167</v>
          </cell>
          <cell r="J1782">
            <v>2237</v>
          </cell>
          <cell r="K1782" t="str">
            <v>T821</v>
          </cell>
          <cell r="L1782" t="str">
            <v>0298</v>
          </cell>
          <cell r="M1782" t="str">
            <v>GULF TELEPHONE</v>
          </cell>
          <cell r="N1782" t="str">
            <v>LLLNAL</v>
          </cell>
          <cell r="O1782" t="str">
            <v>LILLIAN</v>
          </cell>
          <cell r="P1782" t="str">
            <v>FOLEY</v>
          </cell>
          <cell r="R1782" t="str">
            <v>CT</v>
          </cell>
          <cell r="S1782" t="str">
            <v>EAST</v>
          </cell>
          <cell r="T1782" t="str">
            <v>KEVIN MCCARTER</v>
          </cell>
          <cell r="U1782" t="str">
            <v>Gulf Telephone Company</v>
          </cell>
          <cell r="V1782" t="str">
            <v>Madison River Tel FCC #1 Sect 18</v>
          </cell>
          <cell r="W1782">
            <v>298</v>
          </cell>
          <cell r="X1782" t="str">
            <v>MOBILE ALABAMA</v>
          </cell>
          <cell r="Y1782">
            <v>8167</v>
          </cell>
          <cell r="Z1782">
            <v>2237</v>
          </cell>
          <cell r="AA1782">
            <v>0</v>
          </cell>
          <cell r="AB1782">
            <v>0</v>
          </cell>
          <cell r="AC1782">
            <v>30.415446805651726</v>
          </cell>
          <cell r="AD1782">
            <v>-87.437297093457005</v>
          </cell>
          <cell r="AE1782" t="str">
            <v>6TH ST</v>
          </cell>
          <cell r="AF1782" t="str">
            <v>LILLIAN</v>
          </cell>
          <cell r="AG1782" t="str">
            <v>36549</v>
          </cell>
          <cell r="AH1782">
            <v>0</v>
          </cell>
          <cell r="AI1782" t="str">
            <v>X</v>
          </cell>
          <cell r="AJ1782" t="str">
            <v>-</v>
          </cell>
          <cell r="AK1782" t="str">
            <v>X</v>
          </cell>
        </row>
        <row r="1783">
          <cell r="A1783" t="str">
            <v>LLLNALXB</v>
          </cell>
          <cell r="B1783" t="str">
            <v>AL</v>
          </cell>
          <cell r="C1783" t="str">
            <v>AL</v>
          </cell>
          <cell r="D1783" t="str">
            <v>LILLIAN SOUTH</v>
          </cell>
          <cell r="E1783" t="str">
            <v>LLLNALXBRS0</v>
          </cell>
          <cell r="F1783">
            <v>480</v>
          </cell>
          <cell r="G1783" t="str">
            <v>251961</v>
          </cell>
          <cell r="H1783">
            <v>2243</v>
          </cell>
          <cell r="I1783">
            <v>8184</v>
          </cell>
          <cell r="J1783">
            <v>2243</v>
          </cell>
          <cell r="K1783" t="str">
            <v>T821</v>
          </cell>
          <cell r="L1783" t="str">
            <v>0298</v>
          </cell>
          <cell r="M1783" t="str">
            <v>GULF TELEPHONE</v>
          </cell>
          <cell r="N1783" t="str">
            <v>LLLNAL</v>
          </cell>
          <cell r="O1783" t="str">
            <v>LILLIAN</v>
          </cell>
          <cell r="P1783" t="str">
            <v>FOLEY</v>
          </cell>
          <cell r="Q1783"/>
          <cell r="R1783" t="str">
            <v>CT</v>
          </cell>
          <cell r="S1783" t="str">
            <v>EAST</v>
          </cell>
          <cell r="T1783" t="str">
            <v>KEVIN MCCARTER</v>
          </cell>
          <cell r="U1783" t="str">
            <v>Gulf Telephone Company</v>
          </cell>
          <cell r="V1783" t="str">
            <v>Madison River Tel FCC #1 Sect 18</v>
          </cell>
          <cell r="W1783">
            <v>298</v>
          </cell>
          <cell r="X1783" t="str">
            <v>MOBILE ALABAMA</v>
          </cell>
          <cell r="Y1783">
            <v>8184</v>
          </cell>
          <cell r="Z1783">
            <v>2243</v>
          </cell>
          <cell r="AA1783">
            <v>0</v>
          </cell>
          <cell r="AB1783">
            <v>0</v>
          </cell>
          <cell r="AC1783">
            <v>30.358665581040636</v>
          </cell>
          <cell r="AD1783">
            <v>-87.506763988637402</v>
          </cell>
          <cell r="AE1783" t="str">
            <v>9150 CO RD 97</v>
          </cell>
          <cell r="AF1783" t="str">
            <v>LILLIAN</v>
          </cell>
          <cell r="AG1783" t="str">
            <v>36549</v>
          </cell>
          <cell r="AH1783">
            <v>0</v>
          </cell>
          <cell r="AI1783" t="str">
            <v>X</v>
          </cell>
          <cell r="AJ1783" t="str">
            <v>-</v>
          </cell>
          <cell r="AK1783" t="str">
            <v>X</v>
          </cell>
        </row>
        <row r="1784">
          <cell r="A1784" t="str">
            <v>LLTNNCXA</v>
          </cell>
          <cell r="B1784" t="str">
            <v>NC</v>
          </cell>
          <cell r="C1784" t="str">
            <v>NC</v>
          </cell>
          <cell r="D1784" t="str">
            <v>LILLINGTON</v>
          </cell>
          <cell r="E1784" t="str">
            <v>LLTNNCXA89F</v>
          </cell>
          <cell r="F1784">
            <v>949</v>
          </cell>
          <cell r="G1784" t="str">
            <v>910814</v>
          </cell>
          <cell r="H1784">
            <v>1414</v>
          </cell>
          <cell r="I1784">
            <v>6431</v>
          </cell>
          <cell r="J1784">
            <v>1414</v>
          </cell>
          <cell r="K1784" t="str">
            <v>T861</v>
          </cell>
          <cell r="L1784" t="str">
            <v>0470</v>
          </cell>
          <cell r="M1784" t="str">
            <v>CAROLINA TEL AND TEL CO., LLC</v>
          </cell>
          <cell r="N1784" t="str">
            <v>LLTNNC</v>
          </cell>
          <cell r="O1784" t="str">
            <v>LILLINGTON</v>
          </cell>
          <cell r="P1784" t="str">
            <v>LILLINGTON</v>
          </cell>
          <cell r="R1784" t="str">
            <v>EQ</v>
          </cell>
          <cell r="S1784" t="str">
            <v>EAST</v>
          </cell>
          <cell r="T1784" t="str">
            <v>KEVIN MCCARTER</v>
          </cell>
          <cell r="U1784" t="str">
            <v>CAROLINA TEL AND TEL CO., LLC</v>
          </cell>
          <cell r="V1784" t="e">
            <v>#N/A</v>
          </cell>
          <cell r="W1784" t="e">
            <v>#N/A</v>
          </cell>
          <cell r="X1784" t="e">
            <v>#N/A</v>
          </cell>
          <cell r="Y1784" t="e">
            <v>#N/A</v>
          </cell>
          <cell r="Z1784" t="e">
            <v>#N/A</v>
          </cell>
          <cell r="AA1784" t="e">
            <v>#N/A</v>
          </cell>
          <cell r="AB1784" t="e">
            <v>#N/A</v>
          </cell>
          <cell r="AC1784">
            <v>35.397407999999999</v>
          </cell>
          <cell r="AD1784">
            <v>-78.816140000000004</v>
          </cell>
          <cell r="AE1784" t="e">
            <v>#N/A</v>
          </cell>
          <cell r="AF1784" t="e">
            <v>#N/A</v>
          </cell>
          <cell r="AG1784" t="e">
            <v>#N/A</v>
          </cell>
          <cell r="AH1784" t="e">
            <v>#N/A</v>
          </cell>
          <cell r="AI1784" t="e">
            <v>#N/A</v>
          </cell>
          <cell r="AJ1784" t="e">
            <v>#N/A</v>
          </cell>
          <cell r="AK1784" t="e">
            <v>#N/A</v>
          </cell>
        </row>
        <row r="1785">
          <cell r="A1785" t="str">
            <v>LMOHNJXU</v>
          </cell>
          <cell r="B1785" t="str">
            <v>NJ</v>
          </cell>
          <cell r="C1785" t="str">
            <v>NJ</v>
          </cell>
          <cell r="D1785" t="str">
            <v>LAKE MOHAWK</v>
          </cell>
          <cell r="E1785" t="str">
            <v>LMOHNJXURP0</v>
          </cell>
          <cell r="F1785">
            <v>224</v>
          </cell>
          <cell r="G1785" t="str">
            <v>973726</v>
          </cell>
          <cell r="H1785">
            <v>1530</v>
          </cell>
          <cell r="I1785">
            <v>5009</v>
          </cell>
          <cell r="J1785">
            <v>1530</v>
          </cell>
          <cell r="K1785" t="str">
            <v>T857</v>
          </cell>
          <cell r="L1785" t="str">
            <v>0138</v>
          </cell>
          <cell r="M1785" t="str">
            <v>UNITED TEL. CO. OF NEW JERSEY</v>
          </cell>
          <cell r="N1785" t="str">
            <v>LMOHNJ</v>
          </cell>
          <cell r="O1785" t="str">
            <v>LAKE MOHAWK</v>
          </cell>
          <cell r="P1785" t="str">
            <v>LAKEMOHAWK</v>
          </cell>
          <cell r="R1785" t="str">
            <v>EQ</v>
          </cell>
          <cell r="S1785" t="str">
            <v>EAST</v>
          </cell>
          <cell r="T1785" t="str">
            <v>KEVIN MCCARTER</v>
          </cell>
          <cell r="U1785" t="str">
            <v>UNITED TEL. CO. OF NEW JERSEY</v>
          </cell>
          <cell r="V1785" t="e">
            <v>#N/A</v>
          </cell>
          <cell r="W1785" t="e">
            <v>#N/A</v>
          </cell>
          <cell r="X1785" t="e">
            <v>#N/A</v>
          </cell>
          <cell r="Y1785" t="e">
            <v>#N/A</v>
          </cell>
          <cell r="Z1785" t="e">
            <v>#N/A</v>
          </cell>
          <cell r="AA1785" t="e">
            <v>#N/A</v>
          </cell>
          <cell r="AB1785" t="e">
            <v>#N/A</v>
          </cell>
          <cell r="AC1785">
            <v>41.033205000000002</v>
          </cell>
          <cell r="AD1785">
            <v>-74.639240000000001</v>
          </cell>
          <cell r="AE1785" t="e">
            <v>#N/A</v>
          </cell>
          <cell r="AF1785" t="e">
            <v>#N/A</v>
          </cell>
          <cell r="AG1785" t="e">
            <v>#N/A</v>
          </cell>
          <cell r="AH1785" t="e">
            <v>#N/A</v>
          </cell>
          <cell r="AI1785" t="e">
            <v>#N/A</v>
          </cell>
          <cell r="AJ1785" t="e">
            <v>#N/A</v>
          </cell>
          <cell r="AK1785" t="e">
            <v>#N/A</v>
          </cell>
        </row>
        <row r="1786">
          <cell r="A1786" t="str">
            <v>LMSTTNXA</v>
          </cell>
          <cell r="B1786" t="str">
            <v>TN</v>
          </cell>
          <cell r="C1786" t="str">
            <v>TN</v>
          </cell>
          <cell r="D1786" t="str">
            <v>LIMESTONE</v>
          </cell>
          <cell r="E1786" t="str">
            <v>LMSTTNXADS0</v>
          </cell>
          <cell r="F1786">
            <v>956</v>
          </cell>
          <cell r="G1786" t="str">
            <v>423257</v>
          </cell>
          <cell r="H1786">
            <v>2082</v>
          </cell>
          <cell r="I1786">
            <v>6637</v>
          </cell>
          <cell r="J1786">
            <v>2082</v>
          </cell>
          <cell r="K1786" t="str">
            <v>T864</v>
          </cell>
          <cell r="L1786" t="str">
            <v>4510</v>
          </cell>
          <cell r="M1786" t="str">
            <v>UNITED TELEPHONE-SOUTHEAST-TN</v>
          </cell>
          <cell r="N1786" t="str">
            <v>LMSTTN</v>
          </cell>
          <cell r="O1786" t="str">
            <v>LIMESTONE</v>
          </cell>
          <cell r="P1786" t="str">
            <v>LIMESTONE</v>
          </cell>
          <cell r="R1786" t="str">
            <v>EQ</v>
          </cell>
          <cell r="S1786" t="str">
            <v>EAST</v>
          </cell>
          <cell r="T1786" t="str">
            <v>KEVIN MCCARTER</v>
          </cell>
          <cell r="U1786" t="str">
            <v>UNITED TELEPHONE-SOUTHEAST-TN</v>
          </cell>
          <cell r="V1786" t="e">
            <v>#N/A</v>
          </cell>
          <cell r="W1786" t="e">
            <v>#N/A</v>
          </cell>
          <cell r="X1786" t="e">
            <v>#N/A</v>
          </cell>
          <cell r="Y1786" t="e">
            <v>#N/A</v>
          </cell>
          <cell r="Z1786" t="e">
            <v>#N/A</v>
          </cell>
          <cell r="AA1786" t="e">
            <v>#N/A</v>
          </cell>
          <cell r="AB1786" t="e">
            <v>#N/A</v>
          </cell>
          <cell r="AC1786">
            <v>36.224705999999998</v>
          </cell>
          <cell r="AD1786">
            <v>-82.631708000000003</v>
          </cell>
          <cell r="AE1786" t="e">
            <v>#N/A</v>
          </cell>
          <cell r="AF1786" t="e">
            <v>#N/A</v>
          </cell>
          <cell r="AG1786" t="e">
            <v>#N/A</v>
          </cell>
          <cell r="AH1786" t="e">
            <v>#N/A</v>
          </cell>
          <cell r="AI1786" t="e">
            <v>#N/A</v>
          </cell>
          <cell r="AJ1786" t="e">
            <v>#N/A</v>
          </cell>
          <cell r="AK1786" t="e">
            <v>#N/A</v>
          </cell>
        </row>
        <row r="1787">
          <cell r="A1787" t="str">
            <v>LMTNMNXA</v>
          </cell>
          <cell r="B1787" t="str">
            <v>MN</v>
          </cell>
          <cell r="C1787" t="str">
            <v>MN</v>
          </cell>
          <cell r="D1787" t="str">
            <v>LAMBERTON</v>
          </cell>
          <cell r="E1787" t="str">
            <v>LMTNMNXADS0</v>
          </cell>
          <cell r="F1787">
            <v>620</v>
          </cell>
          <cell r="G1787" t="str">
            <v>507752</v>
          </cell>
          <cell r="H1787">
            <v>4746</v>
          </cell>
          <cell r="I1787">
            <v>6054</v>
          </cell>
          <cell r="J1787">
            <v>4746</v>
          </cell>
          <cell r="K1787" t="str">
            <v>T164</v>
          </cell>
          <cell r="L1787" t="str">
            <v>1445</v>
          </cell>
          <cell r="M1787" t="str">
            <v>CENTURYTEL OF MINNESOTA</v>
          </cell>
          <cell r="N1787" t="str">
            <v>LMTNMN</v>
          </cell>
          <cell r="O1787" t="str">
            <v>LAMBERTON</v>
          </cell>
          <cell r="P1787" t="str">
            <v>LAMBERTON</v>
          </cell>
          <cell r="R1787" t="str">
            <v>CT</v>
          </cell>
          <cell r="S1787" t="str">
            <v>MIDWEST</v>
          </cell>
          <cell r="T1787" t="str">
            <v>DUANE RING</v>
          </cell>
          <cell r="U1787" t="str">
            <v>CenturyTel of Minnesota, Inc.</v>
          </cell>
          <cell r="V1787" t="str">
            <v>TUECA</v>
          </cell>
          <cell r="W1787">
            <v>1445</v>
          </cell>
          <cell r="X1787" t="str">
            <v>ROCHESTER MINNESOTA</v>
          </cell>
          <cell r="Y1787">
            <v>6054</v>
          </cell>
          <cell r="Z1787">
            <v>4746</v>
          </cell>
          <cell r="AA1787">
            <v>0</v>
          </cell>
          <cell r="AB1787">
            <v>0</v>
          </cell>
          <cell r="AC1787">
            <v>44.228888880702556</v>
          </cell>
          <cell r="AD1787">
            <v>-95.272725288324068</v>
          </cell>
          <cell r="AE1787" t="str">
            <v>107 3RD AVE W</v>
          </cell>
          <cell r="AF1787" t="str">
            <v>LAMBERTON</v>
          </cell>
          <cell r="AG1787" t="str">
            <v>56152</v>
          </cell>
          <cell r="AH1787">
            <v>0</v>
          </cell>
          <cell r="AI1787" t="str">
            <v>X</v>
          </cell>
          <cell r="AJ1787" t="str">
            <v>X</v>
          </cell>
          <cell r="AK1787" t="str">
            <v>-</v>
          </cell>
        </row>
        <row r="1788">
          <cell r="A1788" t="str">
            <v>LNBHWAXA</v>
          </cell>
          <cell r="B1788" t="str">
            <v>WA</v>
          </cell>
          <cell r="C1788" t="str">
            <v>WA</v>
          </cell>
          <cell r="D1788" t="str">
            <v>LONG BEACH</v>
          </cell>
          <cell r="E1788" t="str">
            <v>LNBHWAXADS0</v>
          </cell>
          <cell r="F1788">
            <v>672</v>
          </cell>
          <cell r="G1788" t="str">
            <v>360642</v>
          </cell>
          <cell r="H1788">
            <v>9135</v>
          </cell>
          <cell r="I1788">
            <v>6631</v>
          </cell>
          <cell r="J1788">
            <v>9135</v>
          </cell>
          <cell r="K1788" t="str">
            <v>T141</v>
          </cell>
          <cell r="L1788" t="str">
            <v>2408</v>
          </cell>
          <cell r="M1788" t="str">
            <v>CENTURYTEL OF WASHINGTON</v>
          </cell>
          <cell r="N1788" t="str">
            <v>LNBHWA</v>
          </cell>
          <cell r="O1788" t="str">
            <v>LONG BEACH</v>
          </cell>
          <cell r="P1788" t="str">
            <v>LONG BEACH</v>
          </cell>
          <cell r="R1788" t="str">
            <v>CT</v>
          </cell>
          <cell r="S1788" t="str">
            <v>WEST</v>
          </cell>
          <cell r="T1788" t="str">
            <v>BRIAN STADING</v>
          </cell>
          <cell r="U1788" t="str">
            <v>CenturyTel of Washington, Inc.</v>
          </cell>
          <cell r="V1788" t="str">
            <v>TUECA</v>
          </cell>
          <cell r="W1788">
            <v>2408</v>
          </cell>
          <cell r="X1788" t="str">
            <v>PORTLAND OREGON</v>
          </cell>
          <cell r="Y1788">
            <v>6630</v>
          </cell>
          <cell r="Z1788">
            <v>9135</v>
          </cell>
          <cell r="AA1788">
            <v>1</v>
          </cell>
          <cell r="AB1788">
            <v>0</v>
          </cell>
          <cell r="AC1788">
            <v>46.356681742253549</v>
          </cell>
          <cell r="AD1788">
            <v>-124.05158063574139</v>
          </cell>
          <cell r="AE1788" t="str">
            <v>LONG BEACH WA</v>
          </cell>
          <cell r="AF1788" t="str">
            <v>LONG BEACH</v>
          </cell>
          <cell r="AG1788" t="str">
            <v>98631</v>
          </cell>
          <cell r="AH1788">
            <v>0</v>
          </cell>
          <cell r="AI1788" t="str">
            <v>X</v>
          </cell>
          <cell r="AJ1788" t="str">
            <v>X</v>
          </cell>
          <cell r="AK1788" t="str">
            <v>-</v>
          </cell>
        </row>
        <row r="1789">
          <cell r="A1789" t="str">
            <v>LNCLALXA</v>
          </cell>
          <cell r="B1789" t="str">
            <v>AL</v>
          </cell>
          <cell r="C1789" t="str">
            <v>AL</v>
          </cell>
          <cell r="D1789" t="str">
            <v>LINCOLN</v>
          </cell>
          <cell r="E1789" t="str">
            <v>LNCLALXARS0</v>
          </cell>
          <cell r="F1789">
            <v>476</v>
          </cell>
          <cell r="G1789" t="str">
            <v>205763</v>
          </cell>
          <cell r="H1789">
            <v>2345</v>
          </cell>
          <cell r="I1789">
            <v>7440</v>
          </cell>
          <cell r="J1789">
            <v>2345</v>
          </cell>
          <cell r="K1789" t="str">
            <v>T801</v>
          </cell>
          <cell r="L1789" t="str">
            <v>9789</v>
          </cell>
          <cell r="M1789" t="str">
            <v>CENTURYTEL TEL AL LLC (NORTHERN)</v>
          </cell>
          <cell r="N1789" t="str">
            <v>LNCLAL</v>
          </cell>
          <cell r="O1789" t="str">
            <v>LINCOLN</v>
          </cell>
          <cell r="P1789" t="str">
            <v>LINCOLN</v>
          </cell>
          <cell r="R1789" t="str">
            <v>CT</v>
          </cell>
          <cell r="S1789" t="str">
            <v>EAST</v>
          </cell>
          <cell r="T1789" t="str">
            <v>KEVIN MCCARTER</v>
          </cell>
          <cell r="U1789" t="str">
            <v>CenturyTel of Alabama, LLC</v>
          </cell>
          <cell r="V1789" t="str">
            <v>CenturyTel FCC #2 and #3</v>
          </cell>
          <cell r="W1789">
            <v>9789</v>
          </cell>
          <cell r="X1789" t="str">
            <v>BIRMINGHAM ALABAMA</v>
          </cell>
          <cell r="Y1789">
            <v>7439</v>
          </cell>
          <cell r="Z1789">
            <v>2344</v>
          </cell>
          <cell r="AA1789">
            <v>1</v>
          </cell>
          <cell r="AB1789">
            <v>1</v>
          </cell>
          <cell r="AC1789">
            <v>33.614154543835483</v>
          </cell>
          <cell r="AD1789">
            <v>-86.112580320459216</v>
          </cell>
          <cell r="AE1789" t="str">
            <v>.1 MI W/O FOMBY ST ON 1ST AVE</v>
          </cell>
          <cell r="AF1789" t="str">
            <v>LINCOLN</v>
          </cell>
          <cell r="AG1789" t="str">
            <v>35096</v>
          </cell>
          <cell r="AH1789">
            <v>0</v>
          </cell>
          <cell r="AI1789" t="str">
            <v>X</v>
          </cell>
          <cell r="AJ1789" t="str">
            <v>-</v>
          </cell>
          <cell r="AK1789" t="str">
            <v>X</v>
          </cell>
        </row>
        <row r="1790">
          <cell r="A1790" t="str">
            <v>LNCLMOXA</v>
          </cell>
          <cell r="B1790" t="str">
            <v>MO</v>
          </cell>
          <cell r="C1790" t="str">
            <v>MO</v>
          </cell>
          <cell r="D1790" t="str">
            <v>LINCOLN</v>
          </cell>
          <cell r="E1790" t="str">
            <v>LNCLMOXARS0</v>
          </cell>
          <cell r="F1790">
            <v>524</v>
          </cell>
          <cell r="G1790" t="str">
            <v>660547</v>
          </cell>
          <cell r="H1790">
            <v>3946</v>
          </cell>
          <cell r="I1790">
            <v>7082</v>
          </cell>
          <cell r="J1790">
            <v>3946</v>
          </cell>
          <cell r="K1790" t="str">
            <v>T867</v>
          </cell>
          <cell r="L1790" t="str">
            <v>1811</v>
          </cell>
          <cell r="M1790" t="str">
            <v>EMBARQ MISSOURI, INC. - MO</v>
          </cell>
          <cell r="N1790" t="str">
            <v>LNCLMO</v>
          </cell>
          <cell r="O1790" t="str">
            <v>LINCOLN</v>
          </cell>
          <cell r="P1790" t="str">
            <v>LINCOLN</v>
          </cell>
          <cell r="R1790" t="str">
            <v>EQ</v>
          </cell>
          <cell r="S1790" t="str">
            <v>MIDWEST</v>
          </cell>
          <cell r="T1790" t="str">
            <v>DUANE RING</v>
          </cell>
          <cell r="U1790" t="str">
            <v>EMBARQ MISSOURI, INC. - MO</v>
          </cell>
          <cell r="V1790" t="e">
            <v>#N/A</v>
          </cell>
          <cell r="W1790" t="e">
            <v>#N/A</v>
          </cell>
          <cell r="X1790" t="e">
            <v>#N/A</v>
          </cell>
          <cell r="Y1790" t="e">
            <v>#N/A</v>
          </cell>
          <cell r="Z1790" t="e">
            <v>#N/A</v>
          </cell>
          <cell r="AA1790" t="e">
            <v>#N/A</v>
          </cell>
          <cell r="AB1790" t="e">
            <v>#N/A</v>
          </cell>
          <cell r="AC1790">
            <v>38.390684</v>
          </cell>
          <cell r="AD1790">
            <v>-93.334997000000001</v>
          </cell>
          <cell r="AE1790" t="e">
            <v>#N/A</v>
          </cell>
          <cell r="AF1790" t="e">
            <v>#N/A</v>
          </cell>
          <cell r="AG1790" t="e">
            <v>#N/A</v>
          </cell>
          <cell r="AH1790" t="e">
            <v>#N/A</v>
          </cell>
          <cell r="AI1790" t="e">
            <v>#N/A</v>
          </cell>
          <cell r="AJ1790" t="e">
            <v>#N/A</v>
          </cell>
          <cell r="AK1790" t="e">
            <v>#N/A</v>
          </cell>
        </row>
        <row r="1791">
          <cell r="A1791" t="str">
            <v>LNCSKSXA</v>
          </cell>
          <cell r="B1791" t="str">
            <v>KS</v>
          </cell>
          <cell r="C1791" t="str">
            <v>KS</v>
          </cell>
          <cell r="D1791" t="str">
            <v>LANCASTER</v>
          </cell>
          <cell r="E1791" t="str">
            <v>LNCSKSXARS0</v>
          </cell>
          <cell r="F1791">
            <v>524</v>
          </cell>
          <cell r="G1791" t="str">
            <v>913255</v>
          </cell>
          <cell r="H1791">
            <v>4355</v>
          </cell>
          <cell r="I1791">
            <v>6981</v>
          </cell>
          <cell r="J1791">
            <v>4355</v>
          </cell>
          <cell r="K1791" t="str">
            <v>T871</v>
          </cell>
          <cell r="L1791" t="str">
            <v>1810</v>
          </cell>
          <cell r="M1791" t="str">
            <v>UNITED TEL OF EASTERN KANSAS</v>
          </cell>
          <cell r="N1791" t="str">
            <v>LNCSKS</v>
          </cell>
          <cell r="O1791" t="str">
            <v>LANCASTER</v>
          </cell>
          <cell r="P1791" t="str">
            <v>LANCASTER</v>
          </cell>
          <cell r="R1791" t="str">
            <v>EQ</v>
          </cell>
          <cell r="S1791" t="str">
            <v>MIDWEST</v>
          </cell>
          <cell r="T1791" t="str">
            <v>DUANE RING</v>
          </cell>
          <cell r="U1791" t="str">
            <v>UNITED TEL OF EASTERN KANSAS</v>
          </cell>
          <cell r="V1791" t="e">
            <v>#N/A</v>
          </cell>
          <cell r="W1791" t="e">
            <v>#N/A</v>
          </cell>
          <cell r="X1791" t="e">
            <v>#N/A</v>
          </cell>
          <cell r="Y1791" t="e">
            <v>#N/A</v>
          </cell>
          <cell r="Z1791" t="e">
            <v>#N/A</v>
          </cell>
          <cell r="AA1791" t="e">
            <v>#N/A</v>
          </cell>
          <cell r="AB1791" t="e">
            <v>#N/A</v>
          </cell>
          <cell r="AC1791">
            <v>39.573633999999998</v>
          </cell>
          <cell r="AD1791">
            <v>-95.302490000000006</v>
          </cell>
          <cell r="AE1791" t="e">
            <v>#N/A</v>
          </cell>
          <cell r="AF1791" t="e">
            <v>#N/A</v>
          </cell>
          <cell r="AG1791" t="e">
            <v>#N/A</v>
          </cell>
          <cell r="AH1791" t="e">
            <v>#N/A</v>
          </cell>
          <cell r="AI1791" t="e">
            <v>#N/A</v>
          </cell>
          <cell r="AJ1791" t="e">
            <v>#N/A</v>
          </cell>
          <cell r="AK1791" t="e">
            <v>#N/A</v>
          </cell>
        </row>
        <row r="1792">
          <cell r="A1792" t="str">
            <v>LNCYORXX</v>
          </cell>
          <cell r="B1792" t="str">
            <v>OR</v>
          </cell>
          <cell r="C1792" t="str">
            <v>OR</v>
          </cell>
          <cell r="D1792" t="str">
            <v>Lincoln City</v>
          </cell>
          <cell r="E1792" t="str">
            <v>LNCYORXXRS0</v>
          </cell>
          <cell r="F1792">
            <v>672</v>
          </cell>
          <cell r="G1792" t="str">
            <v>541557</v>
          </cell>
          <cell r="H1792">
            <v>9112</v>
          </cell>
          <cell r="I1792">
            <v>6935</v>
          </cell>
          <cell r="J1792">
            <v>9112</v>
          </cell>
          <cell r="K1792" t="str">
            <v>T877</v>
          </cell>
          <cell r="L1792" t="str">
            <v>4520</v>
          </cell>
          <cell r="M1792" t="str">
            <v>UNITED TELEPHONE-NORTHWEST</v>
          </cell>
          <cell r="N1792" t="str">
            <v>LNCYOR</v>
          </cell>
          <cell r="O1792" t="str">
            <v>LINCOLN CITY</v>
          </cell>
          <cell r="P1792" t="str">
            <v>LINCOLN CY</v>
          </cell>
          <cell r="Q1792"/>
          <cell r="R1792" t="str">
            <v>EQ</v>
          </cell>
          <cell r="S1792" t="str">
            <v>WEST</v>
          </cell>
          <cell r="T1792" t="str">
            <v>BRIAN STADING</v>
          </cell>
          <cell r="U1792" t="str">
            <v>UNITED TELEPHONE-NORTHWEST</v>
          </cell>
          <cell r="V1792" t="e">
            <v>#N/A</v>
          </cell>
          <cell r="W1792" t="e">
            <v>#N/A</v>
          </cell>
          <cell r="X1792" t="e">
            <v>#N/A</v>
          </cell>
          <cell r="Y1792" t="e">
            <v>#N/A</v>
          </cell>
          <cell r="Z1792" t="e">
            <v>#N/A</v>
          </cell>
          <cell r="AA1792" t="e">
            <v>#N/A</v>
          </cell>
          <cell r="AB1792" t="e">
            <v>#N/A</v>
          </cell>
          <cell r="AC1792" t="e">
            <v>#N/A</v>
          </cell>
          <cell r="AD1792" t="e">
            <v>#N/A</v>
          </cell>
          <cell r="AE1792" t="e">
            <v>#N/A</v>
          </cell>
          <cell r="AF1792" t="e">
            <v>#N/A</v>
          </cell>
          <cell r="AG1792" t="e">
            <v>#N/A</v>
          </cell>
          <cell r="AH1792" t="e">
            <v>#N/A</v>
          </cell>
          <cell r="AI1792" t="e">
            <v>#N/A</v>
          </cell>
          <cell r="AJ1792" t="e">
            <v>#N/A</v>
          </cell>
          <cell r="AK1792" t="e">
            <v>#N/A</v>
          </cell>
        </row>
        <row r="1793">
          <cell r="A1793" t="str">
            <v>LNGDKSXA</v>
          </cell>
          <cell r="B1793" t="str">
            <v>KS</v>
          </cell>
          <cell r="C1793" t="str">
            <v>KS</v>
          </cell>
          <cell r="D1793" t="str">
            <v>LANGDON</v>
          </cell>
          <cell r="E1793" t="str">
            <v>LNGDKSXARS1</v>
          </cell>
          <cell r="F1793">
            <v>532</v>
          </cell>
          <cell r="G1793" t="str">
            <v>620596</v>
          </cell>
          <cell r="H1793">
            <v>4692</v>
          </cell>
          <cell r="I1793">
            <v>7518</v>
          </cell>
          <cell r="J1793">
            <v>4692</v>
          </cell>
          <cell r="K1793" t="str">
            <v>T872</v>
          </cell>
          <cell r="L1793" t="str">
            <v>1810</v>
          </cell>
          <cell r="M1793" t="str">
            <v>UNITED TEL OF EASTERN KANSAS</v>
          </cell>
          <cell r="N1793" t="str">
            <v>LNGDKS</v>
          </cell>
          <cell r="O1793" t="str">
            <v>LANGDON</v>
          </cell>
          <cell r="P1793" t="str">
            <v>LANGDON</v>
          </cell>
          <cell r="R1793" t="str">
            <v>EQ</v>
          </cell>
          <cell r="S1793" t="str">
            <v>MIDWEST</v>
          </cell>
          <cell r="T1793" t="str">
            <v>DUANE RING</v>
          </cell>
          <cell r="U1793" t="str">
            <v>UNITED TEL OF EASTERN KANSAS</v>
          </cell>
          <cell r="V1793" t="e">
            <v>#N/A</v>
          </cell>
          <cell r="W1793" t="e">
            <v>#N/A</v>
          </cell>
          <cell r="X1793" t="e">
            <v>#N/A</v>
          </cell>
          <cell r="Y1793" t="e">
            <v>#N/A</v>
          </cell>
          <cell r="Z1793" t="e">
            <v>#N/A</v>
          </cell>
          <cell r="AA1793" t="e">
            <v>#N/A</v>
          </cell>
          <cell r="AB1793" t="e">
            <v>#N/A</v>
          </cell>
          <cell r="AC1793">
            <v>37.854055000000002</v>
          </cell>
          <cell r="AD1793">
            <v>-98.325104999999994</v>
          </cell>
          <cell r="AE1793" t="e">
            <v>#N/A</v>
          </cell>
          <cell r="AF1793" t="e">
            <v>#N/A</v>
          </cell>
          <cell r="AG1793" t="e">
            <v>#N/A</v>
          </cell>
          <cell r="AH1793" t="e">
            <v>#N/A</v>
          </cell>
          <cell r="AI1793" t="e">
            <v>#N/A</v>
          </cell>
          <cell r="AJ1793" t="e">
            <v>#N/A</v>
          </cell>
          <cell r="AK1793" t="e">
            <v>#N/A</v>
          </cell>
        </row>
        <row r="1794">
          <cell r="A1794" t="str">
            <v>LNJCMOXA</v>
          </cell>
          <cell r="B1794" t="str">
            <v>MO</v>
          </cell>
          <cell r="C1794" t="str">
            <v>MO</v>
          </cell>
          <cell r="D1794" t="str">
            <v>LONE JACK</v>
          </cell>
          <cell r="E1794" t="str">
            <v>LNJCMOXARS0</v>
          </cell>
          <cell r="F1794">
            <v>524</v>
          </cell>
          <cell r="G1794" t="str">
            <v>816566</v>
          </cell>
          <cell r="H1794">
            <v>4119</v>
          </cell>
          <cell r="I1794">
            <v>7044</v>
          </cell>
          <cell r="J1794">
            <v>4119</v>
          </cell>
          <cell r="K1794" t="str">
            <v>T867</v>
          </cell>
          <cell r="L1794" t="str">
            <v>1811</v>
          </cell>
          <cell r="M1794" t="str">
            <v>EMBARQ MISSOURI, INC. - MO</v>
          </cell>
          <cell r="N1794" t="str">
            <v>LNJCMO</v>
          </cell>
          <cell r="O1794" t="str">
            <v>LONE JACK</v>
          </cell>
          <cell r="P1794" t="str">
            <v>LONEJACK</v>
          </cell>
          <cell r="R1794" t="str">
            <v>EQ</v>
          </cell>
          <cell r="S1794" t="str">
            <v>MIDWEST</v>
          </cell>
          <cell r="T1794" t="str">
            <v>DUANE RING</v>
          </cell>
          <cell r="U1794" t="str">
            <v>EMBARQ MISSOURI, INC. - MO</v>
          </cell>
          <cell r="V1794" t="e">
            <v>#N/A</v>
          </cell>
          <cell r="W1794" t="e">
            <v>#N/A</v>
          </cell>
          <cell r="X1794" t="e">
            <v>#N/A</v>
          </cell>
          <cell r="Y1794" t="e">
            <v>#N/A</v>
          </cell>
          <cell r="Z1794" t="e">
            <v>#N/A</v>
          </cell>
          <cell r="AA1794" t="e">
            <v>#N/A</v>
          </cell>
          <cell r="AB1794" t="e">
            <v>#N/A</v>
          </cell>
          <cell r="AC1794">
            <v>38.871844000000003</v>
          </cell>
          <cell r="AD1794">
            <v>-94.172730999999999</v>
          </cell>
          <cell r="AE1794" t="e">
            <v>#N/A</v>
          </cell>
          <cell r="AF1794" t="e">
            <v>#N/A</v>
          </cell>
          <cell r="AG1794" t="e">
            <v>#N/A</v>
          </cell>
          <cell r="AH1794" t="e">
            <v>#N/A</v>
          </cell>
          <cell r="AI1794" t="e">
            <v>#N/A</v>
          </cell>
          <cell r="AJ1794" t="e">
            <v>#N/A</v>
          </cell>
          <cell r="AK1794" t="e">
            <v>#N/A</v>
          </cell>
        </row>
        <row r="1795">
          <cell r="A1795" t="str">
            <v>LNLKWA01</v>
          </cell>
          <cell r="B1795" t="str">
            <v>WA</v>
          </cell>
          <cell r="C1795" t="str">
            <v>WA</v>
          </cell>
          <cell r="D1795" t="str">
            <v>LOON LAKE</v>
          </cell>
          <cell r="E1795" t="str">
            <v>LNLKWA01DS0</v>
          </cell>
          <cell r="F1795">
            <v>676</v>
          </cell>
          <cell r="G1795" t="str">
            <v>509233</v>
          </cell>
          <cell r="H1795">
            <v>8219</v>
          </cell>
          <cell r="I1795">
            <v>6164</v>
          </cell>
          <cell r="J1795">
            <v>8219</v>
          </cell>
          <cell r="K1795" t="str">
            <v>T600</v>
          </cell>
          <cell r="L1795" t="str">
            <v>9638</v>
          </cell>
          <cell r="M1795" t="str">
            <v>QWEST CORPORATION</v>
          </cell>
          <cell r="N1795" t="str">
            <v>LNLKWA01</v>
          </cell>
          <cell r="O1795" t="str">
            <v>LOON LAKE</v>
          </cell>
          <cell r="P1795" t="str">
            <v>LOON LAKE</v>
          </cell>
          <cell r="Q1795"/>
          <cell r="R1795" t="str">
            <v>Q</v>
          </cell>
          <cell r="S1795" t="str">
            <v>WEST</v>
          </cell>
          <cell r="T1795" t="str">
            <v>BRIAN STADING</v>
          </cell>
          <cell r="U1795" t="str">
            <v>QWEST CORPORATION</v>
          </cell>
          <cell r="V1795" t="e">
            <v>#N/A</v>
          </cell>
          <cell r="W1795" t="e">
            <v>#N/A</v>
          </cell>
          <cell r="X1795" t="e">
            <v>#N/A</v>
          </cell>
          <cell r="Y1795" t="e">
            <v>#N/A</v>
          </cell>
          <cell r="Z1795" t="e">
            <v>#N/A</v>
          </cell>
          <cell r="AA1795" t="e">
            <v>#N/A</v>
          </cell>
          <cell r="AB1795" t="e">
            <v>#N/A</v>
          </cell>
          <cell r="AC1795" t="e">
            <v>#N/A</v>
          </cell>
          <cell r="AD1795" t="e">
            <v>#N/A</v>
          </cell>
          <cell r="AE1795" t="e">
            <v>#N/A</v>
          </cell>
          <cell r="AF1795" t="e">
            <v>#N/A</v>
          </cell>
          <cell r="AG1795" t="e">
            <v>#N/A</v>
          </cell>
          <cell r="AH1795" t="e">
            <v>#N/A</v>
          </cell>
          <cell r="AI1795" t="e">
            <v>#N/A</v>
          </cell>
          <cell r="AJ1795" t="e">
            <v>#N/A</v>
          </cell>
          <cell r="AK1795" t="e">
            <v>#N/A</v>
          </cell>
        </row>
        <row r="1796">
          <cell r="A1796" t="str">
            <v>LNMTCOMA</v>
          </cell>
          <cell r="B1796" t="str">
            <v>CO</v>
          </cell>
          <cell r="C1796" t="str">
            <v>CO</v>
          </cell>
          <cell r="D1796" t="str">
            <v>LONGMONT</v>
          </cell>
          <cell r="E1796" t="str">
            <v>LNMTCOMADS1</v>
          </cell>
          <cell r="F1796">
            <v>656</v>
          </cell>
          <cell r="G1796" t="str">
            <v>303485</v>
          </cell>
          <cell r="H1796">
            <v>5943</v>
          </cell>
          <cell r="I1796">
            <v>7417</v>
          </cell>
          <cell r="J1796">
            <v>5943</v>
          </cell>
          <cell r="K1796" t="str">
            <v>T600</v>
          </cell>
          <cell r="L1796" t="str">
            <v>9636</v>
          </cell>
          <cell r="M1796" t="str">
            <v>QWEST CORPORATION</v>
          </cell>
          <cell r="N1796" t="str">
            <v>LNMTCOMA</v>
          </cell>
          <cell r="O1796" t="str">
            <v>LONGMONT</v>
          </cell>
          <cell r="P1796" t="str">
            <v>LONGMONT</v>
          </cell>
          <cell r="R1796" t="str">
            <v>Q</v>
          </cell>
          <cell r="S1796" t="str">
            <v>MOUNTAIN WEST</v>
          </cell>
          <cell r="T1796" t="str">
            <v>TERRY BEELER</v>
          </cell>
          <cell r="U1796" t="str">
            <v>QWEST CORPORATION</v>
          </cell>
          <cell r="V1796" t="e">
            <v>#N/A</v>
          </cell>
          <cell r="W1796" t="e">
            <v>#N/A</v>
          </cell>
          <cell r="X1796" t="e">
            <v>#N/A</v>
          </cell>
          <cell r="Y1796" t="e">
            <v>#N/A</v>
          </cell>
          <cell r="Z1796" t="e">
            <v>#N/A</v>
          </cell>
          <cell r="AA1796" t="e">
            <v>#N/A</v>
          </cell>
          <cell r="AB1796" t="e">
            <v>#N/A</v>
          </cell>
          <cell r="AC1796">
            <v>40.169724000000002</v>
          </cell>
          <cell r="AD1796">
            <v>-105.103615</v>
          </cell>
          <cell r="AE1796" t="e">
            <v>#N/A</v>
          </cell>
          <cell r="AF1796" t="e">
            <v>#N/A</v>
          </cell>
          <cell r="AG1796" t="e">
            <v>#N/A</v>
          </cell>
          <cell r="AH1796" t="e">
            <v>#N/A</v>
          </cell>
          <cell r="AI1796" t="e">
            <v>#N/A</v>
          </cell>
          <cell r="AJ1796" t="e">
            <v>#N/A</v>
          </cell>
          <cell r="AK1796" t="e">
            <v>#N/A</v>
          </cell>
        </row>
        <row r="1797">
          <cell r="A1797" t="str">
            <v>LNNGIACO</v>
          </cell>
          <cell r="B1797" t="str">
            <v>IA</v>
          </cell>
          <cell r="C1797" t="str">
            <v>IA</v>
          </cell>
          <cell r="D1797" t="str">
            <v>LANSING</v>
          </cell>
          <cell r="E1797" t="str">
            <v>LNNGIACORS5</v>
          </cell>
          <cell r="F1797">
            <v>635</v>
          </cell>
          <cell r="G1797" t="str">
            <v>563538</v>
          </cell>
          <cell r="H1797">
            <v>4086</v>
          </cell>
          <cell r="I1797">
            <v>5961</v>
          </cell>
          <cell r="J1797">
            <v>4086</v>
          </cell>
          <cell r="K1797" t="str">
            <v>T600</v>
          </cell>
          <cell r="L1797" t="str">
            <v>9631</v>
          </cell>
          <cell r="M1797" t="str">
            <v>QWEST CORPORATION</v>
          </cell>
          <cell r="N1797" t="str">
            <v>LNNGIACO</v>
          </cell>
          <cell r="O1797" t="str">
            <v>LANSING</v>
          </cell>
          <cell r="P1797" t="str">
            <v>LANSING</v>
          </cell>
          <cell r="R1797" t="str">
            <v>Q</v>
          </cell>
          <cell r="S1797" t="str">
            <v>MIDWEST</v>
          </cell>
          <cell r="T1797" t="str">
            <v>DUANE RING</v>
          </cell>
          <cell r="U1797" t="str">
            <v>QWEST CORPORATION</v>
          </cell>
          <cell r="V1797" t="e">
            <v>#N/A</v>
          </cell>
          <cell r="W1797" t="e">
            <v>#N/A</v>
          </cell>
          <cell r="X1797" t="e">
            <v>#N/A</v>
          </cell>
          <cell r="Y1797" t="e">
            <v>#N/A</v>
          </cell>
          <cell r="Z1797" t="e">
            <v>#N/A</v>
          </cell>
          <cell r="AA1797" t="e">
            <v>#N/A</v>
          </cell>
          <cell r="AB1797" t="e">
            <v>#N/A</v>
          </cell>
          <cell r="AC1797">
            <v>43.360832000000002</v>
          </cell>
          <cell r="AD1797">
            <v>-91.216667000000001</v>
          </cell>
          <cell r="AE1797" t="e">
            <v>#N/A</v>
          </cell>
          <cell r="AF1797" t="e">
            <v>#N/A</v>
          </cell>
          <cell r="AG1797" t="e">
            <v>#N/A</v>
          </cell>
          <cell r="AH1797" t="e">
            <v>#N/A</v>
          </cell>
          <cell r="AI1797" t="e">
            <v>#N/A</v>
          </cell>
          <cell r="AJ1797" t="e">
            <v>#N/A</v>
          </cell>
          <cell r="AK1797" t="e">
            <v>#N/A</v>
          </cell>
        </row>
        <row r="1798">
          <cell r="A1798" t="str">
            <v>LNPRMNXL</v>
          </cell>
          <cell r="B1798" t="str">
            <v>MN</v>
          </cell>
          <cell r="C1798" t="str">
            <v>MN</v>
          </cell>
          <cell r="D1798" t="str">
            <v>LONG PRAIRIE</v>
          </cell>
          <cell r="E1798" t="str">
            <v>LNPRMNXLRS7</v>
          </cell>
          <cell r="F1798">
            <v>626</v>
          </cell>
          <cell r="G1798" t="str">
            <v>320732</v>
          </cell>
          <cell r="H1798">
            <v>4837</v>
          </cell>
          <cell r="I1798">
            <v>5682</v>
          </cell>
          <cell r="J1798">
            <v>4837</v>
          </cell>
          <cell r="K1798" t="str">
            <v>T866</v>
          </cell>
          <cell r="L1798" t="str">
            <v>1456</v>
          </cell>
          <cell r="M1798" t="str">
            <v>EMBARQ MINNESOTA</v>
          </cell>
          <cell r="N1798" t="str">
            <v>LNPRMN</v>
          </cell>
          <cell r="O1798" t="str">
            <v>LONG PRAIRIE</v>
          </cell>
          <cell r="P1798" t="str">
            <v>LONGPRAIRI</v>
          </cell>
          <cell r="R1798" t="str">
            <v>EQ</v>
          </cell>
          <cell r="S1798" t="str">
            <v>MIDWEST</v>
          </cell>
          <cell r="T1798" t="str">
            <v>DUANE RING</v>
          </cell>
          <cell r="U1798" t="str">
            <v>EMBARQ MINNESOTA</v>
          </cell>
          <cell r="V1798" t="e">
            <v>#N/A</v>
          </cell>
          <cell r="W1798" t="e">
            <v>#N/A</v>
          </cell>
          <cell r="X1798" t="e">
            <v>#N/A</v>
          </cell>
          <cell r="Y1798" t="e">
            <v>#N/A</v>
          </cell>
          <cell r="Z1798" t="e">
            <v>#N/A</v>
          </cell>
          <cell r="AA1798" t="e">
            <v>#N/A</v>
          </cell>
          <cell r="AB1798" t="e">
            <v>#N/A</v>
          </cell>
          <cell r="AC1798">
            <v>45.974314</v>
          </cell>
          <cell r="AD1798">
            <v>-94.859637000000006</v>
          </cell>
          <cell r="AE1798" t="e">
            <v>#N/A</v>
          </cell>
          <cell r="AF1798" t="e">
            <v>#N/A</v>
          </cell>
          <cell r="AG1798" t="e">
            <v>#N/A</v>
          </cell>
          <cell r="AH1798" t="e">
            <v>#N/A</v>
          </cell>
          <cell r="AI1798" t="e">
            <v>#N/A</v>
          </cell>
          <cell r="AJ1798" t="e">
            <v>#N/A</v>
          </cell>
          <cell r="AK1798" t="e">
            <v>#N/A</v>
          </cell>
        </row>
        <row r="1799">
          <cell r="A1799" t="str">
            <v>LNRDARXA</v>
          </cell>
          <cell r="B1799" t="str">
            <v>AR</v>
          </cell>
          <cell r="C1799" t="str">
            <v>AR</v>
          </cell>
          <cell r="D1799" t="str">
            <v>LEONARD</v>
          </cell>
          <cell r="E1799" t="str">
            <v>LNRDARXARS0</v>
          </cell>
          <cell r="F1799">
            <v>528</v>
          </cell>
          <cell r="G1799" t="str">
            <v>870522</v>
          </cell>
          <cell r="H1799">
            <v>3261</v>
          </cell>
          <cell r="I1799">
            <v>7279</v>
          </cell>
          <cell r="J1799">
            <v>3261</v>
          </cell>
          <cell r="K1799" t="str">
            <v>T094</v>
          </cell>
          <cell r="L1799" t="str">
            <v>1144</v>
          </cell>
          <cell r="M1799" t="str">
            <v>CENTURYTEL CENTRAL ARKANSAS, LLC</v>
          </cell>
          <cell r="N1799" t="str">
            <v>LNRDAR</v>
          </cell>
          <cell r="O1799" t="str">
            <v>LEONARD</v>
          </cell>
          <cell r="P1799" t="str">
            <v>LEONARD</v>
          </cell>
          <cell r="R1799" t="str">
            <v>CT</v>
          </cell>
          <cell r="S1799" t="str">
            <v>EAST</v>
          </cell>
          <cell r="T1799" t="str">
            <v>KEVIN MCCARTER</v>
          </cell>
          <cell r="U1799" t="str">
            <v>CenturyTel of Central Arkansas, LLC</v>
          </cell>
          <cell r="V1799" t="str">
            <v>CenturyTel FCC # 7</v>
          </cell>
          <cell r="W1799">
            <v>1144</v>
          </cell>
          <cell r="X1799" t="str">
            <v>LITTLE ROCK ARKANSAS</v>
          </cell>
          <cell r="Y1799">
            <v>7279</v>
          </cell>
          <cell r="Z1799">
            <v>3261</v>
          </cell>
          <cell r="AA1799">
            <v>0</v>
          </cell>
          <cell r="AB1799">
            <v>0</v>
          </cell>
          <cell r="AC1799">
            <v>36.217126287710862</v>
          </cell>
          <cell r="AD1799">
            <v>-90.251297903899683</v>
          </cell>
          <cell r="AE1799" t="str">
            <v>2 MI E/O STHWY 119 ON STHWY 139</v>
          </cell>
          <cell r="AF1799" t="str">
            <v>LEONARD</v>
          </cell>
          <cell r="AG1799" t="str">
            <v>72461</v>
          </cell>
          <cell r="AH1799">
            <v>0</v>
          </cell>
          <cell r="AI1799" t="str">
            <v>X</v>
          </cell>
          <cell r="AJ1799" t="str">
            <v>-</v>
          </cell>
          <cell r="AK1799" t="str">
            <v>X</v>
          </cell>
        </row>
        <row r="1800">
          <cell r="A1800" t="str">
            <v>LNRDNDMW</v>
          </cell>
          <cell r="B1800" t="str">
            <v>ND</v>
          </cell>
          <cell r="C1800" t="str">
            <v>ND</v>
          </cell>
          <cell r="D1800" t="str">
            <v>LEONARD</v>
          </cell>
          <cell r="E1800" t="str">
            <v>LNRDNDMWRS6</v>
          </cell>
          <cell r="F1800">
            <v>636</v>
          </cell>
          <cell r="G1800" t="str">
            <v>701645</v>
          </cell>
          <cell r="H1800">
            <v>5227</v>
          </cell>
          <cell r="I1800">
            <v>5685</v>
          </cell>
          <cell r="J1800">
            <v>5227</v>
          </cell>
          <cell r="K1800" t="str">
            <v>T600</v>
          </cell>
          <cell r="L1800" t="str">
            <v>9631</v>
          </cell>
          <cell r="M1800" t="str">
            <v>QWEST CORPORATION</v>
          </cell>
          <cell r="N1800" t="str">
            <v>LNRDNDMW</v>
          </cell>
          <cell r="O1800" t="str">
            <v>LEONARD</v>
          </cell>
          <cell r="P1800" t="str">
            <v>LEONARD</v>
          </cell>
          <cell r="R1800" t="str">
            <v>Q</v>
          </cell>
          <cell r="S1800" t="str">
            <v>MIDWEST</v>
          </cell>
          <cell r="T1800" t="str">
            <v>DUANE RING</v>
          </cell>
          <cell r="U1800" t="str">
            <v>QWEST CORPORATION</v>
          </cell>
          <cell r="V1800" t="e">
            <v>#N/A</v>
          </cell>
          <cell r="W1800" t="e">
            <v>#N/A</v>
          </cell>
          <cell r="X1800" t="e">
            <v>#N/A</v>
          </cell>
          <cell r="Y1800" t="e">
            <v>#N/A</v>
          </cell>
          <cell r="Z1800" t="e">
            <v>#N/A</v>
          </cell>
          <cell r="AA1800" t="e">
            <v>#N/A</v>
          </cell>
          <cell r="AB1800" t="e">
            <v>#N/A</v>
          </cell>
          <cell r="AC1800">
            <v>46.658132000000002</v>
          </cell>
          <cell r="AD1800">
            <v>-97.246194000000003</v>
          </cell>
          <cell r="AE1800" t="e">
            <v>#N/A</v>
          </cell>
          <cell r="AF1800" t="e">
            <v>#N/A</v>
          </cell>
          <cell r="AG1800" t="e">
            <v>#N/A</v>
          </cell>
          <cell r="AH1800" t="e">
            <v>#N/A</v>
          </cell>
          <cell r="AI1800" t="e">
            <v>#N/A</v>
          </cell>
          <cell r="AJ1800" t="e">
            <v>#N/A</v>
          </cell>
          <cell r="AK1800" t="e">
            <v>#N/A</v>
          </cell>
        </row>
        <row r="1801">
          <cell r="A1801" t="str">
            <v>LNVLALXA</v>
          </cell>
          <cell r="B1801" t="str">
            <v>AL</v>
          </cell>
          <cell r="C1801" t="str">
            <v>AL</v>
          </cell>
          <cell r="D1801" t="str">
            <v>LINEVILLE</v>
          </cell>
          <cell r="E1801" t="str">
            <v>LNVLALXARS0</v>
          </cell>
          <cell r="F1801">
            <v>476</v>
          </cell>
          <cell r="G1801" t="str">
            <v>256396</v>
          </cell>
          <cell r="H1801">
            <v>2255</v>
          </cell>
          <cell r="I1801">
            <v>7466</v>
          </cell>
          <cell r="J1801">
            <v>2255</v>
          </cell>
          <cell r="K1801" t="str">
            <v>T801</v>
          </cell>
          <cell r="L1801" t="str">
            <v>9789</v>
          </cell>
          <cell r="M1801" t="str">
            <v>CENTURYTEL TEL AL LLC (NORTHERN)</v>
          </cell>
          <cell r="N1801" t="str">
            <v>LNVLAL</v>
          </cell>
          <cell r="O1801" t="str">
            <v>LINEVILLE</v>
          </cell>
          <cell r="P1801" t="str">
            <v>LINEVILLE</v>
          </cell>
          <cell r="R1801" t="str">
            <v>CT</v>
          </cell>
          <cell r="S1801" t="str">
            <v>EAST</v>
          </cell>
          <cell r="T1801" t="str">
            <v>KEVIN MCCARTER</v>
          </cell>
          <cell r="U1801" t="str">
            <v>CenturyTel of Alabama, LLC</v>
          </cell>
          <cell r="V1801" t="str">
            <v>CenturyTel FCC #2 and #3</v>
          </cell>
          <cell r="W1801">
            <v>9789</v>
          </cell>
          <cell r="X1801" t="str">
            <v>BIRMINGHAM ALABAMA</v>
          </cell>
          <cell r="Y1801">
            <v>7466</v>
          </cell>
          <cell r="Z1801">
            <v>2255</v>
          </cell>
          <cell r="AA1801">
            <v>0</v>
          </cell>
          <cell r="AB1801">
            <v>0</v>
          </cell>
          <cell r="AC1801">
            <v>33.307778400206971</v>
          </cell>
          <cell r="AD1801">
            <v>-85.754577294802345</v>
          </cell>
          <cell r="AE1801" t="str">
            <v>SPRING ST &amp; LINEVILLE</v>
          </cell>
          <cell r="AF1801" t="str">
            <v>LINEVILLE</v>
          </cell>
          <cell r="AG1801" t="str">
            <v>36266</v>
          </cell>
          <cell r="AH1801">
            <v>0</v>
          </cell>
          <cell r="AI1801" t="str">
            <v>X</v>
          </cell>
          <cell r="AJ1801" t="str">
            <v>-</v>
          </cell>
          <cell r="AK1801" t="str">
            <v>X</v>
          </cell>
        </row>
        <row r="1802">
          <cell r="A1802" t="str">
            <v>LNWDKSXA</v>
          </cell>
          <cell r="B1802" t="str">
            <v>KS</v>
          </cell>
          <cell r="C1802" t="str">
            <v>KS</v>
          </cell>
          <cell r="D1802" t="str">
            <v>LINWOOD</v>
          </cell>
          <cell r="E1802" t="str">
            <v>LNWDKSXARS0</v>
          </cell>
          <cell r="F1802">
            <v>524</v>
          </cell>
          <cell r="G1802" t="str">
            <v>913301</v>
          </cell>
          <cell r="H1802">
            <v>4265</v>
          </cell>
          <cell r="I1802">
            <v>7077</v>
          </cell>
          <cell r="J1802">
            <v>4265</v>
          </cell>
          <cell r="K1802" t="str">
            <v>T871</v>
          </cell>
          <cell r="L1802" t="str">
            <v>1810</v>
          </cell>
          <cell r="M1802" t="str">
            <v>UNITED TEL OF EASTERN KANSAS</v>
          </cell>
          <cell r="N1802" t="str">
            <v>LNWDKS</v>
          </cell>
          <cell r="O1802" t="str">
            <v>LINWOOD</v>
          </cell>
          <cell r="P1802" t="str">
            <v>LINWOOD</v>
          </cell>
          <cell r="R1802" t="str">
            <v>EQ</v>
          </cell>
          <cell r="S1802" t="str">
            <v>MIDWEST</v>
          </cell>
          <cell r="T1802" t="str">
            <v>DUANE RING</v>
          </cell>
          <cell r="U1802" t="str">
            <v>UNITED TEL OF EASTERN KANSAS</v>
          </cell>
          <cell r="V1802" t="e">
            <v>#N/A</v>
          </cell>
          <cell r="W1802" t="e">
            <v>#N/A</v>
          </cell>
          <cell r="X1802" t="e">
            <v>#N/A</v>
          </cell>
          <cell r="Y1802" t="e">
            <v>#N/A</v>
          </cell>
          <cell r="Z1802" t="e">
            <v>#N/A</v>
          </cell>
          <cell r="AA1802" t="e">
            <v>#N/A</v>
          </cell>
          <cell r="AB1802" t="e">
            <v>#N/A</v>
          </cell>
          <cell r="AC1802">
            <v>39.001432999999999</v>
          </cell>
          <cell r="AD1802">
            <v>-95.037540000000007</v>
          </cell>
          <cell r="AE1802" t="e">
            <v>#N/A</v>
          </cell>
          <cell r="AF1802" t="e">
            <v>#N/A</v>
          </cell>
          <cell r="AG1802" t="e">
            <v>#N/A</v>
          </cell>
          <cell r="AH1802" t="e">
            <v>#N/A</v>
          </cell>
          <cell r="AI1802" t="e">
            <v>#N/A</v>
          </cell>
          <cell r="AJ1802" t="e">
            <v>#N/A</v>
          </cell>
          <cell r="AK1802" t="e">
            <v>#N/A</v>
          </cell>
        </row>
        <row r="1803">
          <cell r="A1803" t="str">
            <v>LOGNUTMA</v>
          </cell>
          <cell r="B1803" t="str">
            <v>UT</v>
          </cell>
          <cell r="C1803" t="str">
            <v>UT</v>
          </cell>
          <cell r="D1803" t="str">
            <v>LOGAN</v>
          </cell>
          <cell r="E1803" t="str">
            <v>LOGNUTMADS0</v>
          </cell>
          <cell r="F1803">
            <v>660</v>
          </cell>
          <cell r="G1803" t="str">
            <v>435713</v>
          </cell>
          <cell r="H1803">
            <v>7102</v>
          </cell>
          <cell r="I1803">
            <v>7367</v>
          </cell>
          <cell r="J1803">
            <v>7102</v>
          </cell>
          <cell r="K1803" t="str">
            <v>T600</v>
          </cell>
          <cell r="L1803" t="str">
            <v>9636</v>
          </cell>
          <cell r="M1803" t="str">
            <v>QWEST CORPORATION</v>
          </cell>
          <cell r="N1803" t="str">
            <v>LOGNUTMA</v>
          </cell>
          <cell r="O1803" t="str">
            <v>CACHE VALLEY METRO</v>
          </cell>
          <cell r="P1803" t="str">
            <v>LOGAN</v>
          </cell>
          <cell r="R1803" t="str">
            <v>Q</v>
          </cell>
          <cell r="S1803" t="str">
            <v>WEST</v>
          </cell>
          <cell r="T1803" t="str">
            <v>BRIAN STADING</v>
          </cell>
          <cell r="U1803" t="str">
            <v>QWEST CORPORATION</v>
          </cell>
          <cell r="V1803" t="e">
            <v>#N/A</v>
          </cell>
          <cell r="W1803" t="e">
            <v>#N/A</v>
          </cell>
          <cell r="X1803" t="e">
            <v>#N/A</v>
          </cell>
          <cell r="Y1803" t="e">
            <v>#N/A</v>
          </cell>
          <cell r="Z1803" t="e">
            <v>#N/A</v>
          </cell>
          <cell r="AA1803" t="e">
            <v>#N/A</v>
          </cell>
          <cell r="AB1803" t="e">
            <v>#N/A</v>
          </cell>
          <cell r="AC1803">
            <v>41.730578000000001</v>
          </cell>
          <cell r="AD1803">
            <v>-111.832336</v>
          </cell>
          <cell r="AE1803" t="e">
            <v>#N/A</v>
          </cell>
          <cell r="AF1803" t="e">
            <v>#N/A</v>
          </cell>
          <cell r="AG1803" t="e">
            <v>#N/A</v>
          </cell>
          <cell r="AH1803" t="e">
            <v>#N/A</v>
          </cell>
          <cell r="AI1803" t="e">
            <v>#N/A</v>
          </cell>
          <cell r="AJ1803" t="e">
            <v>#N/A</v>
          </cell>
          <cell r="AK1803" t="e">
            <v>#N/A</v>
          </cell>
        </row>
        <row r="1804">
          <cell r="A1804" t="str">
            <v>LOLOMTMA</v>
          </cell>
          <cell r="B1804" t="str">
            <v>MT</v>
          </cell>
          <cell r="C1804" t="str">
            <v>MT</v>
          </cell>
          <cell r="D1804" t="str">
            <v>LOLO</v>
          </cell>
          <cell r="E1804" t="str">
            <v>LOLOMTMARS1</v>
          </cell>
          <cell r="F1804">
            <v>648</v>
          </cell>
          <cell r="G1804" t="str">
            <v>406273</v>
          </cell>
          <cell r="H1804">
            <v>7657</v>
          </cell>
          <cell r="I1804">
            <v>6362</v>
          </cell>
          <cell r="J1804">
            <v>7657</v>
          </cell>
          <cell r="K1804" t="str">
            <v>T600</v>
          </cell>
          <cell r="L1804" t="str">
            <v>9636</v>
          </cell>
          <cell r="M1804" t="str">
            <v>QWEST CORPORATION</v>
          </cell>
          <cell r="N1804" t="str">
            <v>LOLOMTMA</v>
          </cell>
          <cell r="O1804" t="str">
            <v>MISSOULA</v>
          </cell>
          <cell r="P1804" t="str">
            <v>MISSOULA</v>
          </cell>
          <cell r="Q1804"/>
          <cell r="R1804" t="str">
            <v>Q</v>
          </cell>
          <cell r="S1804" t="str">
            <v>WEST</v>
          </cell>
          <cell r="T1804" t="str">
            <v>BRIAN STADING</v>
          </cell>
          <cell r="U1804" t="str">
            <v>QWEST CORPORATION</v>
          </cell>
          <cell r="V1804" t="e">
            <v>#N/A</v>
          </cell>
          <cell r="W1804" t="e">
            <v>#N/A</v>
          </cell>
          <cell r="X1804" t="e">
            <v>#N/A</v>
          </cell>
          <cell r="Y1804" t="e">
            <v>#N/A</v>
          </cell>
          <cell r="Z1804" t="e">
            <v>#N/A</v>
          </cell>
          <cell r="AA1804" t="e">
            <v>#N/A</v>
          </cell>
          <cell r="AB1804" t="e">
            <v>#N/A</v>
          </cell>
          <cell r="AC1804" t="e">
            <v>#N/A</v>
          </cell>
          <cell r="AD1804" t="e">
            <v>#N/A</v>
          </cell>
          <cell r="AE1804" t="e">
            <v>#N/A</v>
          </cell>
          <cell r="AF1804" t="e">
            <v>#N/A</v>
          </cell>
          <cell r="AG1804" t="e">
            <v>#N/A</v>
          </cell>
          <cell r="AH1804" t="e">
            <v>#N/A</v>
          </cell>
          <cell r="AI1804" t="e">
            <v>#N/A</v>
          </cell>
          <cell r="AJ1804" t="e">
            <v>#N/A</v>
          </cell>
          <cell r="AK1804" t="e">
            <v>#N/A</v>
          </cell>
        </row>
        <row r="1805">
          <cell r="A1805" t="str">
            <v>LOMTTXXA</v>
          </cell>
          <cell r="B1805" t="str">
            <v>TX</v>
          </cell>
          <cell r="C1805" t="str">
            <v>TX</v>
          </cell>
          <cell r="D1805" t="str">
            <v>LOMETA</v>
          </cell>
          <cell r="E1805" t="str">
            <v>LOMTTXXADS0</v>
          </cell>
          <cell r="F1805">
            <v>558</v>
          </cell>
          <cell r="G1805" t="str">
            <v>512752</v>
          </cell>
          <cell r="H1805">
            <v>4186</v>
          </cell>
          <cell r="I1805">
            <v>8859</v>
          </cell>
          <cell r="J1805">
            <v>4186</v>
          </cell>
          <cell r="K1805" t="str">
            <v>T869</v>
          </cell>
          <cell r="L1805" t="str">
            <v>2114</v>
          </cell>
          <cell r="M1805" t="str">
            <v>CENTRAL TEL. CO. OF TEXAS</v>
          </cell>
          <cell r="N1805" t="str">
            <v>LOMTTX</v>
          </cell>
          <cell r="O1805" t="str">
            <v>LOMETA</v>
          </cell>
          <cell r="P1805" t="str">
            <v>LOMETA</v>
          </cell>
          <cell r="R1805" t="str">
            <v>EQ</v>
          </cell>
          <cell r="S1805" t="str">
            <v>EAST</v>
          </cell>
          <cell r="T1805" t="str">
            <v>KEVIN MCCARTER</v>
          </cell>
          <cell r="U1805" t="str">
            <v>CENTRAL TEL. CO. OF TEXAS</v>
          </cell>
          <cell r="V1805" t="e">
            <v>#N/A</v>
          </cell>
          <cell r="W1805" t="e">
            <v>#N/A</v>
          </cell>
          <cell r="X1805" t="e">
            <v>#N/A</v>
          </cell>
          <cell r="Y1805" t="e">
            <v>#N/A</v>
          </cell>
          <cell r="Z1805" t="e">
            <v>#N/A</v>
          </cell>
          <cell r="AA1805" t="e">
            <v>#N/A</v>
          </cell>
          <cell r="AB1805" t="e">
            <v>#N/A</v>
          </cell>
          <cell r="AC1805">
            <v>31.216108999999999</v>
          </cell>
          <cell r="AD1805">
            <v>-98.392842000000002</v>
          </cell>
          <cell r="AE1805" t="e">
            <v>#N/A</v>
          </cell>
          <cell r="AF1805" t="e">
            <v>#N/A</v>
          </cell>
          <cell r="AG1805" t="e">
            <v>#N/A</v>
          </cell>
          <cell r="AH1805" t="e">
            <v>#N/A</v>
          </cell>
          <cell r="AI1805" t="e">
            <v>#N/A</v>
          </cell>
          <cell r="AJ1805" t="e">
            <v>#N/A</v>
          </cell>
          <cell r="AK1805" t="e">
            <v>#N/A</v>
          </cell>
        </row>
        <row r="1806">
          <cell r="A1806" t="str">
            <v>LONDARXA</v>
          </cell>
          <cell r="B1806" t="str">
            <v>AR</v>
          </cell>
          <cell r="C1806" t="str">
            <v>AR</v>
          </cell>
          <cell r="D1806" t="str">
            <v>LONDON</v>
          </cell>
          <cell r="E1806" t="str">
            <v>LONDARXARS1</v>
          </cell>
          <cell r="F1806">
            <v>528</v>
          </cell>
          <cell r="G1806" t="str">
            <v>479293</v>
          </cell>
          <cell r="H1806">
            <v>3661</v>
          </cell>
          <cell r="I1806">
            <v>7678</v>
          </cell>
          <cell r="J1806">
            <v>3661</v>
          </cell>
          <cell r="K1806" t="str">
            <v>T090</v>
          </cell>
          <cell r="L1806" t="str">
            <v>1142</v>
          </cell>
          <cell r="M1806" t="str">
            <v>CENTURYTEL NW AR-RUSSELVL</v>
          </cell>
          <cell r="N1806" t="str">
            <v>LONDAR</v>
          </cell>
          <cell r="O1806" t="str">
            <v>LONDON</v>
          </cell>
          <cell r="P1806" t="str">
            <v>LONDON</v>
          </cell>
          <cell r="R1806" t="str">
            <v>CT</v>
          </cell>
          <cell r="S1806" t="str">
            <v>EAST</v>
          </cell>
          <cell r="T1806" t="str">
            <v>KEVIN MCCARTER</v>
          </cell>
          <cell r="U1806" t="str">
            <v>CenturyTel of Northwest Arkansas, LLC</v>
          </cell>
          <cell r="V1806" t="str">
            <v>CenturyTel FCC # 7</v>
          </cell>
          <cell r="W1806">
            <v>1142</v>
          </cell>
          <cell r="X1806" t="str">
            <v>LITTLE ROCK ARKANSAS</v>
          </cell>
          <cell r="Y1806">
            <v>7678</v>
          </cell>
          <cell r="Z1806">
            <v>3661</v>
          </cell>
          <cell r="AA1806">
            <v>0</v>
          </cell>
          <cell r="AB1806">
            <v>0</v>
          </cell>
          <cell r="AC1806">
            <v>35.332797594513821</v>
          </cell>
          <cell r="AD1806">
            <v>-93.252221206535879</v>
          </cell>
          <cell r="AE1806" t="str">
            <v>USHWY 64 &amp; LONDON</v>
          </cell>
          <cell r="AF1806" t="str">
            <v>LONDON</v>
          </cell>
          <cell r="AG1806" t="str">
            <v>72847</v>
          </cell>
          <cell r="AH1806">
            <v>0</v>
          </cell>
          <cell r="AI1806" t="str">
            <v>X</v>
          </cell>
          <cell r="AJ1806" t="str">
            <v>-</v>
          </cell>
          <cell r="AK1806" t="str">
            <v>X</v>
          </cell>
        </row>
        <row r="1807">
          <cell r="A1807" t="str">
            <v>LOPZWAXX</v>
          </cell>
          <cell r="B1807" t="str">
            <v>WA</v>
          </cell>
          <cell r="C1807" t="str">
            <v>WA</v>
          </cell>
          <cell r="D1807" t="str">
            <v>LOPEZ</v>
          </cell>
          <cell r="E1807" t="str">
            <v>LOPZWAXXRS0</v>
          </cell>
          <cell r="F1807">
            <v>674</v>
          </cell>
          <cell r="G1807" t="str">
            <v>360468</v>
          </cell>
          <cell r="H1807">
            <v>8990</v>
          </cell>
          <cell r="I1807">
            <v>6152</v>
          </cell>
          <cell r="J1807">
            <v>8990</v>
          </cell>
          <cell r="K1807" t="str">
            <v>T142</v>
          </cell>
          <cell r="L1807" t="str">
            <v>2422</v>
          </cell>
          <cell r="M1807" t="str">
            <v>CENTURYTEL OF INTER-ISLAND, INC.</v>
          </cell>
          <cell r="N1807" t="str">
            <v>LOPZWA</v>
          </cell>
          <cell r="O1807" t="str">
            <v>SAN JUAN</v>
          </cell>
          <cell r="P1807" t="str">
            <v>SAN JUAN</v>
          </cell>
          <cell r="R1807" t="str">
            <v>CT</v>
          </cell>
          <cell r="S1807" t="str">
            <v>WEST</v>
          </cell>
          <cell r="T1807" t="str">
            <v>BRIAN STADING</v>
          </cell>
          <cell r="U1807" t="str">
            <v>CenturyTel of Inter Island, Inc.</v>
          </cell>
          <cell r="V1807" t="str">
            <v>TUECA</v>
          </cell>
          <cell r="W1807">
            <v>2422</v>
          </cell>
          <cell r="X1807" t="str">
            <v>SEATTLE WASHINGTON</v>
          </cell>
          <cell r="Y1807">
            <v>6152</v>
          </cell>
          <cell r="Z1807">
            <v>8990</v>
          </cell>
          <cell r="AA1807">
            <v>0</v>
          </cell>
          <cell r="AB1807">
            <v>0</v>
          </cell>
          <cell r="AC1807">
            <v>48.473763574303256</v>
          </cell>
          <cell r="AD1807">
            <v>-122.89451825800134</v>
          </cell>
          <cell r="AE1807" t="str">
            <v>LOPEZ WA</v>
          </cell>
          <cell r="AF1807" t="str">
            <v>LOPEZ</v>
          </cell>
          <cell r="AG1807" t="str">
            <v>98261</v>
          </cell>
          <cell r="AH1807">
            <v>0</v>
          </cell>
          <cell r="AI1807" t="str">
            <v>-</v>
          </cell>
          <cell r="AJ1807" t="str">
            <v>-</v>
          </cell>
          <cell r="AK1807" t="str">
            <v>X</v>
          </cell>
        </row>
        <row r="1808">
          <cell r="A1808" t="str">
            <v>LORNOHXA</v>
          </cell>
          <cell r="B1808" t="str">
            <v>OH</v>
          </cell>
          <cell r="C1808" t="str">
            <v>OH</v>
          </cell>
          <cell r="D1808" t="str">
            <v>LORAIN MAIN</v>
          </cell>
          <cell r="E1808" t="str">
            <v>LORNOHXADS0</v>
          </cell>
          <cell r="F1808">
            <v>320</v>
          </cell>
          <cell r="G1808" t="str">
            <v>440204</v>
          </cell>
          <cell r="H1808">
            <v>2607</v>
          </cell>
          <cell r="I1808">
            <v>5623</v>
          </cell>
          <cell r="J1808">
            <v>2607</v>
          </cell>
          <cell r="K1808" t="str">
            <v>T120</v>
          </cell>
          <cell r="L1808" t="str">
            <v>0630</v>
          </cell>
          <cell r="M1808" t="str">
            <v>CENTURYTEL OF OHIO, INC.</v>
          </cell>
          <cell r="N1808" t="str">
            <v>MAINOH</v>
          </cell>
          <cell r="O1808" t="str">
            <v>LORAIN</v>
          </cell>
          <cell r="P1808" t="str">
            <v>LORAIN</v>
          </cell>
          <cell r="R1808" t="str">
            <v>CT</v>
          </cell>
          <cell r="S1808" t="str">
            <v>MIDWEST</v>
          </cell>
          <cell r="T1808" t="str">
            <v>DUANE RING</v>
          </cell>
          <cell r="U1808" t="str">
            <v>CenturyTel of Ohio, Inc.</v>
          </cell>
          <cell r="V1808" t="str">
            <v>CenturyTel FCC #1</v>
          </cell>
          <cell r="W1808">
            <v>630</v>
          </cell>
          <cell r="X1808" t="str">
            <v>CLEVELAND OHIO</v>
          </cell>
          <cell r="Y1808">
            <v>5623</v>
          </cell>
          <cell r="Z1808">
            <v>2607</v>
          </cell>
          <cell r="AA1808">
            <v>0</v>
          </cell>
          <cell r="AB1808">
            <v>0</v>
          </cell>
          <cell r="AC1808">
            <v>41.462632028255804</v>
          </cell>
          <cell r="AD1808">
            <v>-82.171189426334706</v>
          </cell>
          <cell r="AE1808" t="str">
            <v>203 W 9TH</v>
          </cell>
          <cell r="AF1808" t="str">
            <v>LORAIN</v>
          </cell>
          <cell r="AG1808" t="str">
            <v>44052</v>
          </cell>
          <cell r="AH1808">
            <v>0</v>
          </cell>
          <cell r="AI1808" t="str">
            <v>-</v>
          </cell>
          <cell r="AJ1808" t="str">
            <v>-</v>
          </cell>
          <cell r="AK1808" t="str">
            <v>-</v>
          </cell>
        </row>
        <row r="1809">
          <cell r="A1809" t="str">
            <v>LORNOHXB</v>
          </cell>
          <cell r="B1809" t="str">
            <v>OH</v>
          </cell>
          <cell r="C1809" t="str">
            <v>OH</v>
          </cell>
          <cell r="D1809" t="str">
            <v>LORAIN PENFIELD</v>
          </cell>
          <cell r="E1809" t="str">
            <v>LORNOHXBRS1</v>
          </cell>
          <cell r="F1809">
            <v>320</v>
          </cell>
          <cell r="G1809" t="str">
            <v>440233</v>
          </cell>
          <cell r="H1809">
            <v>2601</v>
          </cell>
          <cell r="I1809">
            <v>5628</v>
          </cell>
          <cell r="J1809">
            <v>2601</v>
          </cell>
          <cell r="K1809" t="str">
            <v>T120</v>
          </cell>
          <cell r="L1809" t="str">
            <v>0630</v>
          </cell>
          <cell r="M1809" t="str">
            <v>CENTURYTEL OF OHIO, INC.</v>
          </cell>
          <cell r="N1809" t="str">
            <v>PENFOH</v>
          </cell>
          <cell r="O1809" t="str">
            <v>LORAIN</v>
          </cell>
          <cell r="P1809" t="str">
            <v>LORAIN</v>
          </cell>
          <cell r="R1809" t="str">
            <v>CT</v>
          </cell>
          <cell r="S1809" t="str">
            <v>MIDWEST</v>
          </cell>
          <cell r="T1809" t="str">
            <v>DUANE RING</v>
          </cell>
          <cell r="U1809" t="str">
            <v>CenturyTel of Ohio, Inc.</v>
          </cell>
          <cell r="V1809" t="str">
            <v>CenturyTel FCC #1</v>
          </cell>
          <cell r="W1809">
            <v>630</v>
          </cell>
          <cell r="X1809" t="str">
            <v>CLEVELAND OHIO</v>
          </cell>
          <cell r="Y1809">
            <v>5628</v>
          </cell>
          <cell r="Z1809">
            <v>2601</v>
          </cell>
          <cell r="AA1809">
            <v>0</v>
          </cell>
          <cell r="AB1809">
            <v>0</v>
          </cell>
          <cell r="AC1809">
            <v>41.428635119594205</v>
          </cell>
          <cell r="AD1809">
            <v>-82.156111523456303</v>
          </cell>
          <cell r="AE1809" t="str">
            <v>4491 TOLEDO AVE</v>
          </cell>
          <cell r="AF1809" t="str">
            <v>LORAIN</v>
          </cell>
          <cell r="AG1809" t="str">
            <v>44055</v>
          </cell>
          <cell r="AH1809">
            <v>0</v>
          </cell>
          <cell r="AI1809" t="str">
            <v>X</v>
          </cell>
          <cell r="AJ1809" t="str">
            <v>-</v>
          </cell>
          <cell r="AK1809" t="str">
            <v>X</v>
          </cell>
        </row>
        <row r="1810">
          <cell r="A1810" t="str">
            <v>LORNOHXC</v>
          </cell>
          <cell r="B1810" t="str">
            <v>OH</v>
          </cell>
          <cell r="C1810" t="str">
            <v>OH</v>
          </cell>
          <cell r="D1810" t="str">
            <v>LORAIN MEISTER</v>
          </cell>
          <cell r="E1810" t="str">
            <v>LORNOHXCRS2</v>
          </cell>
          <cell r="F1810">
            <v>320</v>
          </cell>
          <cell r="G1810" t="str">
            <v>440282</v>
          </cell>
          <cell r="H1810">
            <v>2609</v>
          </cell>
          <cell r="I1810">
            <v>5630</v>
          </cell>
          <cell r="J1810">
            <v>2609</v>
          </cell>
          <cell r="K1810" t="str">
            <v>T120</v>
          </cell>
          <cell r="L1810" t="str">
            <v>0630</v>
          </cell>
          <cell r="M1810" t="str">
            <v>CENTURYTEL OF OHIO, INC.</v>
          </cell>
          <cell r="N1810" t="str">
            <v>MEISOH</v>
          </cell>
          <cell r="O1810" t="str">
            <v>LORAIN</v>
          </cell>
          <cell r="P1810" t="str">
            <v>LORAIN</v>
          </cell>
          <cell r="R1810" t="str">
            <v>CT</v>
          </cell>
          <cell r="S1810" t="str">
            <v>MIDWEST</v>
          </cell>
          <cell r="T1810" t="str">
            <v>DUANE RING</v>
          </cell>
          <cell r="U1810" t="str">
            <v>CenturyTel of Ohio, Inc.</v>
          </cell>
          <cell r="V1810" t="str">
            <v>CenturyTel FCC #1</v>
          </cell>
          <cell r="W1810">
            <v>630</v>
          </cell>
          <cell r="X1810" t="str">
            <v>CLEVELAND OHIO</v>
          </cell>
          <cell r="Y1810">
            <v>5629</v>
          </cell>
          <cell r="Z1810">
            <v>2609</v>
          </cell>
          <cell r="AA1810">
            <v>1</v>
          </cell>
          <cell r="AB1810">
            <v>0</v>
          </cell>
          <cell r="AC1810">
            <v>41.44394134515408</v>
          </cell>
          <cell r="AD1810">
            <v>-82.200895737181852</v>
          </cell>
          <cell r="AE1810" t="str">
            <v>2401 MEISTER RD</v>
          </cell>
          <cell r="AF1810" t="str">
            <v>LORAIN</v>
          </cell>
          <cell r="AG1810" t="str">
            <v>44053</v>
          </cell>
          <cell r="AH1810">
            <v>0</v>
          </cell>
          <cell r="AI1810" t="str">
            <v>X</v>
          </cell>
          <cell r="AJ1810" t="str">
            <v>-</v>
          </cell>
          <cell r="AK1810" t="str">
            <v>X</v>
          </cell>
        </row>
        <row r="1811">
          <cell r="A1811" t="str">
            <v>LORNOHXD</v>
          </cell>
          <cell r="B1811" t="str">
            <v>OH</v>
          </cell>
          <cell r="C1811" t="str">
            <v>OH</v>
          </cell>
          <cell r="D1811" t="str">
            <v>LORAIN EAST</v>
          </cell>
          <cell r="E1811" t="str">
            <v>LORNOHXDRS1</v>
          </cell>
          <cell r="F1811">
            <v>320</v>
          </cell>
          <cell r="G1811" t="str">
            <v>440288</v>
          </cell>
          <cell r="H1811">
            <v>2607</v>
          </cell>
          <cell r="I1811">
            <v>5621</v>
          </cell>
          <cell r="J1811">
            <v>2607</v>
          </cell>
          <cell r="K1811" t="str">
            <v>T120</v>
          </cell>
          <cell r="L1811" t="str">
            <v>0630</v>
          </cell>
          <cell r="M1811" t="str">
            <v>CENTURYTEL OF OHIO, INC.</v>
          </cell>
          <cell r="N1811" t="str">
            <v>EASTOH</v>
          </cell>
          <cell r="O1811" t="str">
            <v>LORAIN</v>
          </cell>
          <cell r="P1811" t="str">
            <v>LORAIN</v>
          </cell>
          <cell r="R1811" t="str">
            <v>CT</v>
          </cell>
          <cell r="S1811" t="str">
            <v>MIDWEST</v>
          </cell>
          <cell r="T1811" t="str">
            <v>DUANE RING</v>
          </cell>
          <cell r="U1811" t="str">
            <v>CenturyTel of Ohio, Inc.</v>
          </cell>
          <cell r="V1811" t="str">
            <v>CenturyTel FCC #1</v>
          </cell>
          <cell r="W1811">
            <v>630</v>
          </cell>
          <cell r="X1811" t="str">
            <v>CLEVELAND OHIO</v>
          </cell>
          <cell r="Y1811">
            <v>5621</v>
          </cell>
          <cell r="Z1811">
            <v>2607</v>
          </cell>
          <cell r="AA1811">
            <v>0</v>
          </cell>
          <cell r="AB1811">
            <v>0</v>
          </cell>
          <cell r="AC1811">
            <v>41.470462698649612</v>
          </cell>
          <cell r="AD1811">
            <v>-82.16474838217556</v>
          </cell>
          <cell r="AE1811" t="str">
            <v>217 GEORGIA AVE</v>
          </cell>
          <cell r="AF1811" t="str">
            <v>LORAIN</v>
          </cell>
          <cell r="AG1811" t="str">
            <v>44052</v>
          </cell>
          <cell r="AH1811">
            <v>0</v>
          </cell>
          <cell r="AI1811" t="str">
            <v>X</v>
          </cell>
          <cell r="AJ1811" t="str">
            <v>-</v>
          </cell>
          <cell r="AK1811" t="str">
            <v>X</v>
          </cell>
        </row>
        <row r="1812">
          <cell r="A1812" t="str">
            <v>LORNOHXE</v>
          </cell>
          <cell r="B1812" t="str">
            <v>OH</v>
          </cell>
          <cell r="C1812" t="str">
            <v>OH</v>
          </cell>
          <cell r="D1812" t="str">
            <v>LORAIN SOUTH</v>
          </cell>
          <cell r="E1812" t="str">
            <v>LORNOHXERS1</v>
          </cell>
          <cell r="F1812">
            <v>320</v>
          </cell>
          <cell r="G1812" t="str">
            <v>440240</v>
          </cell>
          <cell r="H1812">
            <v>2600</v>
          </cell>
          <cell r="I1812">
            <v>5623</v>
          </cell>
          <cell r="J1812">
            <v>2600</v>
          </cell>
          <cell r="K1812" t="str">
            <v>T120</v>
          </cell>
          <cell r="L1812" t="str">
            <v>0630</v>
          </cell>
          <cell r="M1812" t="str">
            <v>CENTURYTEL OF OHIO, INC.</v>
          </cell>
          <cell r="N1812" t="str">
            <v>SOUTOH</v>
          </cell>
          <cell r="O1812" t="str">
            <v>LORAIN</v>
          </cell>
          <cell r="P1812" t="str">
            <v>LORAIN</v>
          </cell>
          <cell r="R1812" t="str">
            <v>CT</v>
          </cell>
          <cell r="S1812" t="str">
            <v>MIDWEST</v>
          </cell>
          <cell r="T1812" t="str">
            <v>DUANE RING</v>
          </cell>
          <cell r="U1812" t="str">
            <v>CenturyTel of Ohio, Inc.</v>
          </cell>
          <cell r="V1812" t="str">
            <v>CenturyTel FCC #1</v>
          </cell>
          <cell r="W1812">
            <v>630</v>
          </cell>
          <cell r="X1812" t="str">
            <v>CLEVELAND OHIO</v>
          </cell>
          <cell r="Y1812">
            <v>5623</v>
          </cell>
          <cell r="Z1812">
            <v>2600</v>
          </cell>
          <cell r="AA1812">
            <v>0</v>
          </cell>
          <cell r="AB1812">
            <v>0</v>
          </cell>
          <cell r="AC1812">
            <v>41.445804618698972</v>
          </cell>
          <cell r="AD1812">
            <v>-82.134816536539674</v>
          </cell>
          <cell r="AE1812" t="str">
            <v>1882 E 29TH ST</v>
          </cell>
          <cell r="AF1812" t="str">
            <v>LORAIN</v>
          </cell>
          <cell r="AG1812" t="str">
            <v>44055</v>
          </cell>
          <cell r="AH1812">
            <v>0</v>
          </cell>
          <cell r="AI1812" t="str">
            <v>X</v>
          </cell>
          <cell r="AJ1812" t="str">
            <v>-</v>
          </cell>
          <cell r="AK1812" t="str">
            <v>X</v>
          </cell>
        </row>
        <row r="1813">
          <cell r="A1813" t="str">
            <v>LPCYNENW</v>
          </cell>
          <cell r="B1813" t="str">
            <v>NE</v>
          </cell>
          <cell r="C1813" t="str">
            <v>NE</v>
          </cell>
          <cell r="D1813" t="str">
            <v>LOUP CITY</v>
          </cell>
          <cell r="E1813" t="str">
            <v>LPCYNENWRS1</v>
          </cell>
          <cell r="F1813">
            <v>646</v>
          </cell>
          <cell r="G1813" t="str">
            <v>308745</v>
          </cell>
          <cell r="H1813">
            <v>5058</v>
          </cell>
          <cell r="I1813">
            <v>6866</v>
          </cell>
          <cell r="J1813">
            <v>5058</v>
          </cell>
          <cell r="K1813" t="str">
            <v>T600</v>
          </cell>
          <cell r="L1813" t="str">
            <v>9631</v>
          </cell>
          <cell r="M1813" t="str">
            <v>QWEST CORPORATION</v>
          </cell>
          <cell r="N1813" t="str">
            <v>LPCYNENW</v>
          </cell>
          <cell r="O1813" t="str">
            <v>LOUP CITY</v>
          </cell>
          <cell r="P1813" t="str">
            <v>LOUP CITY</v>
          </cell>
          <cell r="R1813" t="str">
            <v>Q</v>
          </cell>
          <cell r="S1813" t="str">
            <v>MIDWEST</v>
          </cell>
          <cell r="T1813" t="str">
            <v>DUANE RING</v>
          </cell>
          <cell r="U1813" t="str">
            <v>QWEST CORPORATION</v>
          </cell>
          <cell r="V1813" t="e">
            <v>#N/A</v>
          </cell>
          <cell r="W1813" t="e">
            <v>#N/A</v>
          </cell>
          <cell r="X1813" t="e">
            <v>#N/A</v>
          </cell>
          <cell r="Y1813" t="e">
            <v>#N/A</v>
          </cell>
          <cell r="Z1813" t="e">
            <v>#N/A</v>
          </cell>
          <cell r="AA1813" t="e">
            <v>#N/A</v>
          </cell>
          <cell r="AB1813" t="e">
            <v>#N/A</v>
          </cell>
          <cell r="AC1813">
            <v>41.275554999999997</v>
          </cell>
          <cell r="AD1813">
            <v>-98.965553</v>
          </cell>
          <cell r="AE1813" t="e">
            <v>#N/A</v>
          </cell>
          <cell r="AF1813" t="e">
            <v>#N/A</v>
          </cell>
          <cell r="AG1813" t="e">
            <v>#N/A</v>
          </cell>
          <cell r="AH1813" t="e">
            <v>#N/A</v>
          </cell>
          <cell r="AI1813" t="e">
            <v>#N/A</v>
          </cell>
          <cell r="AJ1813" t="e">
            <v>#N/A</v>
          </cell>
          <cell r="AK1813" t="e">
            <v>#N/A</v>
          </cell>
        </row>
        <row r="1814">
          <cell r="A1814" t="str">
            <v>LPLTMOXA</v>
          </cell>
          <cell r="B1814" t="str">
            <v>MO</v>
          </cell>
          <cell r="C1814" t="str">
            <v>MO</v>
          </cell>
          <cell r="D1814" t="str">
            <v>LA PLATA</v>
          </cell>
          <cell r="E1814" t="str">
            <v>LPLTMOXADS0</v>
          </cell>
          <cell r="F1814">
            <v>524</v>
          </cell>
          <cell r="G1814" t="str">
            <v>660332</v>
          </cell>
          <cell r="H1814">
            <v>3963</v>
          </cell>
          <cell r="I1814">
            <v>6701</v>
          </cell>
          <cell r="J1814">
            <v>3963</v>
          </cell>
          <cell r="K1814" t="str">
            <v>T095</v>
          </cell>
          <cell r="L1814" t="str">
            <v>1151</v>
          </cell>
          <cell r="M1814" t="str">
            <v>SPECTRA COMMUNICATIONS GROUP LLC</v>
          </cell>
          <cell r="N1814" t="str">
            <v>LPLTMO</v>
          </cell>
          <cell r="O1814" t="str">
            <v>LA PLATA</v>
          </cell>
          <cell r="P1814" t="str">
            <v>LA PLATA</v>
          </cell>
          <cell r="R1814" t="str">
            <v>CT</v>
          </cell>
          <cell r="S1814" t="str">
            <v>MIDWEST</v>
          </cell>
          <cell r="T1814" t="str">
            <v>DUANE RING</v>
          </cell>
          <cell r="U1814" t="str">
            <v>Spectra Communications Group, LLC</v>
          </cell>
          <cell r="V1814" t="str">
            <v>CenturyTel FCC #1</v>
          </cell>
          <cell r="W1814">
            <v>1151</v>
          </cell>
          <cell r="X1814" t="str">
            <v>KANSAS CITY MISSOURI</v>
          </cell>
          <cell r="Y1814">
            <v>6701</v>
          </cell>
          <cell r="Z1814">
            <v>3963</v>
          </cell>
          <cell r="AA1814">
            <v>0</v>
          </cell>
          <cell r="AB1814">
            <v>0</v>
          </cell>
          <cell r="AC1814">
            <v>40.025613960645138</v>
          </cell>
          <cell r="AD1814">
            <v>-92.488159733249972</v>
          </cell>
          <cell r="AE1814" t="str">
            <v>120 W MOORE ST</v>
          </cell>
          <cell r="AF1814" t="str">
            <v>LA PLATA</v>
          </cell>
          <cell r="AG1814" t="str">
            <v>63549</v>
          </cell>
          <cell r="AH1814">
            <v>0</v>
          </cell>
          <cell r="AI1814" t="str">
            <v>X</v>
          </cell>
          <cell r="AJ1814" t="str">
            <v>X</v>
          </cell>
          <cell r="AK1814" t="str">
            <v>-</v>
          </cell>
        </row>
        <row r="1815">
          <cell r="A1815" t="str">
            <v>LRBGINXA</v>
          </cell>
          <cell r="B1815" t="str">
            <v>IN</v>
          </cell>
          <cell r="C1815" t="str">
            <v>IN</v>
          </cell>
          <cell r="D1815" t="str">
            <v>LAWRENCEBURG</v>
          </cell>
          <cell r="E1815" t="str">
            <v>LRBGINXADS0</v>
          </cell>
          <cell r="F1815">
            <v>922</v>
          </cell>
          <cell r="G1815" t="str">
            <v>812532</v>
          </cell>
          <cell r="H1815">
            <v>2729</v>
          </cell>
          <cell r="I1815">
            <v>6293</v>
          </cell>
          <cell r="J1815">
            <v>2729</v>
          </cell>
          <cell r="K1815" t="str">
            <v>T865</v>
          </cell>
          <cell r="L1815" t="str">
            <v>0832</v>
          </cell>
          <cell r="M1815" t="str">
            <v>UNITED TEL. CO. OF INDIANA, INC.</v>
          </cell>
          <cell r="N1815" t="str">
            <v>LRBGIN</v>
          </cell>
          <cell r="O1815" t="str">
            <v>LAWRENCEBURG</v>
          </cell>
          <cell r="P1815" t="str">
            <v>LAWRENCEBG</v>
          </cell>
          <cell r="R1815" t="str">
            <v>EQ</v>
          </cell>
          <cell r="S1815" t="str">
            <v>MIDWEST</v>
          </cell>
          <cell r="T1815" t="str">
            <v>DUANE RING</v>
          </cell>
          <cell r="U1815" t="str">
            <v>UNITED TEL. CO. OF INDIANA, INC.</v>
          </cell>
          <cell r="V1815" t="e">
            <v>#N/A</v>
          </cell>
          <cell r="W1815" t="e">
            <v>#N/A</v>
          </cell>
          <cell r="X1815" t="e">
            <v>#N/A</v>
          </cell>
          <cell r="Y1815" t="e">
            <v>#N/A</v>
          </cell>
          <cell r="Z1815" t="e">
            <v>#N/A</v>
          </cell>
          <cell r="AA1815" t="e">
            <v>#N/A</v>
          </cell>
          <cell r="AB1815" t="e">
            <v>#N/A</v>
          </cell>
          <cell r="AC1815">
            <v>39.096567</v>
          </cell>
          <cell r="AD1815">
            <v>-84.858435</v>
          </cell>
          <cell r="AE1815" t="e">
            <v>#N/A</v>
          </cell>
          <cell r="AF1815" t="e">
            <v>#N/A</v>
          </cell>
          <cell r="AG1815" t="e">
            <v>#N/A</v>
          </cell>
          <cell r="AH1815" t="e">
            <v>#N/A</v>
          </cell>
          <cell r="AI1815" t="e">
            <v>#N/A</v>
          </cell>
          <cell r="AJ1815" t="e">
            <v>#N/A</v>
          </cell>
          <cell r="AK1815" t="e">
            <v>#N/A</v>
          </cell>
        </row>
        <row r="1816">
          <cell r="A1816" t="str">
            <v>LRBYSCXA</v>
          </cell>
          <cell r="B1816" t="str">
            <v>SC</v>
          </cell>
          <cell r="C1816" t="str">
            <v>SC</v>
          </cell>
          <cell r="D1816" t="str">
            <v>LAUREL BAY</v>
          </cell>
          <cell r="E1816" t="str">
            <v>LRBYSCXARS0</v>
          </cell>
          <cell r="F1816">
            <v>436</v>
          </cell>
          <cell r="G1816" t="str">
            <v>843466</v>
          </cell>
          <cell r="H1816">
            <v>1375</v>
          </cell>
          <cell r="I1816">
            <v>7165</v>
          </cell>
          <cell r="J1816">
            <v>1375</v>
          </cell>
          <cell r="K1816" t="str">
            <v>T862</v>
          </cell>
          <cell r="L1816" t="str">
            <v>0506</v>
          </cell>
          <cell r="M1816" t="str">
            <v>UNITED TELEPHONE CO CAROLINAS</v>
          </cell>
          <cell r="N1816" t="str">
            <v>LRBYSC</v>
          </cell>
          <cell r="O1816" t="str">
            <v>LAUREL BAY</v>
          </cell>
          <cell r="P1816" t="str">
            <v>LAUREL BAY</v>
          </cell>
          <cell r="R1816" t="str">
            <v>EQ</v>
          </cell>
          <cell r="S1816" t="str">
            <v>EAST</v>
          </cell>
          <cell r="T1816" t="str">
            <v>KEVIN MCCARTER</v>
          </cell>
          <cell r="U1816" t="str">
            <v>UNITED TELEPHONE CO CAROLINAS</v>
          </cell>
          <cell r="V1816" t="e">
            <v>#N/A</v>
          </cell>
          <cell r="W1816" t="e">
            <v>#N/A</v>
          </cell>
          <cell r="X1816" t="e">
            <v>#N/A</v>
          </cell>
          <cell r="Y1816" t="e">
            <v>#N/A</v>
          </cell>
          <cell r="Z1816" t="e">
            <v>#N/A</v>
          </cell>
          <cell r="AA1816" t="e">
            <v>#N/A</v>
          </cell>
          <cell r="AB1816" t="e">
            <v>#N/A</v>
          </cell>
          <cell r="AC1816">
            <v>32.460580999999998</v>
          </cell>
          <cell r="AD1816">
            <v>-80.788711000000006</v>
          </cell>
          <cell r="AE1816" t="e">
            <v>#N/A</v>
          </cell>
          <cell r="AF1816" t="e">
            <v>#N/A</v>
          </cell>
          <cell r="AG1816" t="e">
            <v>#N/A</v>
          </cell>
          <cell r="AH1816" t="e">
            <v>#N/A</v>
          </cell>
          <cell r="AI1816" t="e">
            <v>#N/A</v>
          </cell>
          <cell r="AJ1816" t="e">
            <v>#N/A</v>
          </cell>
          <cell r="AK1816" t="e">
            <v>#N/A</v>
          </cell>
        </row>
        <row r="1817">
          <cell r="A1817" t="str">
            <v>LRFKVAXA</v>
          </cell>
          <cell r="B1817" t="str">
            <v>VA</v>
          </cell>
          <cell r="C1817" t="str">
            <v>VA</v>
          </cell>
          <cell r="D1817" t="str">
            <v>LAUREL FORK</v>
          </cell>
          <cell r="E1817" t="str">
            <v>LRFKVAXARS0</v>
          </cell>
          <cell r="F1817">
            <v>956</v>
          </cell>
          <cell r="G1817" t="str">
            <v>276398</v>
          </cell>
          <cell r="H1817">
            <v>1823</v>
          </cell>
          <cell r="I1817">
            <v>6352</v>
          </cell>
          <cell r="J1817">
            <v>1823</v>
          </cell>
          <cell r="K1817" t="str">
            <v>T859</v>
          </cell>
          <cell r="L1817" t="str">
            <v>4511</v>
          </cell>
          <cell r="M1817" t="str">
            <v>UNITED TELEPHONE-SOUTHEAST-VA</v>
          </cell>
          <cell r="N1817" t="str">
            <v>LRFKVA</v>
          </cell>
          <cell r="O1817" t="str">
            <v>LAUREL FORK</v>
          </cell>
          <cell r="P1817" t="str">
            <v>LAURELFORK</v>
          </cell>
          <cell r="R1817" t="str">
            <v>EQ</v>
          </cell>
          <cell r="S1817" t="str">
            <v>EAST</v>
          </cell>
          <cell r="T1817" t="str">
            <v>KEVIN MCCARTER</v>
          </cell>
          <cell r="U1817" t="str">
            <v>UNITED TELEPHONE-SOUTHEAST-VA</v>
          </cell>
          <cell r="V1817" t="e">
            <v>#N/A</v>
          </cell>
          <cell r="W1817" t="e">
            <v>#N/A</v>
          </cell>
          <cell r="X1817" t="e">
            <v>#N/A</v>
          </cell>
          <cell r="Y1817" t="e">
            <v>#N/A</v>
          </cell>
          <cell r="Z1817" t="e">
            <v>#N/A</v>
          </cell>
          <cell r="AA1817" t="e">
            <v>#N/A</v>
          </cell>
          <cell r="AB1817" t="e">
            <v>#N/A</v>
          </cell>
          <cell r="AC1817">
            <v>36.715637999999998</v>
          </cell>
          <cell r="AD1817">
            <v>-80.541197999999994</v>
          </cell>
          <cell r="AE1817" t="e">
            <v>#N/A</v>
          </cell>
          <cell r="AF1817" t="e">
            <v>#N/A</v>
          </cell>
          <cell r="AG1817" t="e">
            <v>#N/A</v>
          </cell>
          <cell r="AH1817" t="e">
            <v>#N/A</v>
          </cell>
          <cell r="AI1817" t="e">
            <v>#N/A</v>
          </cell>
          <cell r="AJ1817" t="e">
            <v>#N/A</v>
          </cell>
          <cell r="AK1817" t="e">
            <v>#N/A</v>
          </cell>
        </row>
        <row r="1818">
          <cell r="A1818" t="str">
            <v>LRKSCONM</v>
          </cell>
          <cell r="B1818" t="str">
            <v>CO</v>
          </cell>
          <cell r="C1818" t="str">
            <v>CO</v>
          </cell>
          <cell r="D1818" t="str">
            <v>LARKSPUR</v>
          </cell>
          <cell r="E1818" t="str">
            <v>LRKSCONMRS1</v>
          </cell>
          <cell r="F1818">
            <v>656</v>
          </cell>
          <cell r="G1818" t="str">
            <v>303681</v>
          </cell>
          <cell r="H1818">
            <v>5861</v>
          </cell>
          <cell r="I1818">
            <v>7598</v>
          </cell>
          <cell r="J1818">
            <v>5861</v>
          </cell>
          <cell r="K1818" t="str">
            <v>T600</v>
          </cell>
          <cell r="L1818" t="str">
            <v>9636</v>
          </cell>
          <cell r="M1818" t="str">
            <v>QWEST CORPORATION</v>
          </cell>
          <cell r="N1818" t="str">
            <v>LRKSCONM</v>
          </cell>
          <cell r="O1818" t="str">
            <v>CASTLE ROCK</v>
          </cell>
          <cell r="P1818" t="str">
            <v>DENVER</v>
          </cell>
          <cell r="R1818" t="str">
            <v>Q</v>
          </cell>
          <cell r="S1818" t="str">
            <v>MOUNTAIN WEST</v>
          </cell>
          <cell r="T1818" t="str">
            <v>TERRY BEELER</v>
          </cell>
          <cell r="U1818" t="str">
            <v>QWEST CORPORATION</v>
          </cell>
          <cell r="V1818" t="e">
            <v>#N/A</v>
          </cell>
          <cell r="W1818" t="e">
            <v>#N/A</v>
          </cell>
          <cell r="X1818" t="e">
            <v>#N/A</v>
          </cell>
          <cell r="Y1818" t="e">
            <v>#N/A</v>
          </cell>
          <cell r="Z1818" t="e">
            <v>#N/A</v>
          </cell>
          <cell r="AA1818" t="e">
            <v>#N/A</v>
          </cell>
          <cell r="AB1818" t="e">
            <v>#N/A</v>
          </cell>
          <cell r="AC1818">
            <v>39.262318999999998</v>
          </cell>
          <cell r="AD1818">
            <v>-104.949943</v>
          </cell>
          <cell r="AE1818" t="e">
            <v>#N/A</v>
          </cell>
          <cell r="AF1818" t="e">
            <v>#N/A</v>
          </cell>
          <cell r="AG1818" t="e">
            <v>#N/A</v>
          </cell>
          <cell r="AH1818" t="e">
            <v>#N/A</v>
          </cell>
          <cell r="AI1818" t="e">
            <v>#N/A</v>
          </cell>
          <cell r="AJ1818" t="e">
            <v>#N/A</v>
          </cell>
          <cell r="AK1818" t="e">
            <v>#N/A</v>
          </cell>
        </row>
        <row r="1819">
          <cell r="A1819" t="str">
            <v>LRMRNDBA</v>
          </cell>
          <cell r="B1819" t="str">
            <v>ND</v>
          </cell>
          <cell r="C1819" t="str">
            <v>ND</v>
          </cell>
          <cell r="D1819" t="str">
            <v>LARIMORE</v>
          </cell>
          <cell r="E1819" t="str">
            <v>LRMRNDBARS3</v>
          </cell>
          <cell r="F1819">
            <v>636</v>
          </cell>
          <cell r="G1819" t="str">
            <v>701343</v>
          </cell>
          <cell r="H1819">
            <v>5380</v>
          </cell>
          <cell r="I1819">
            <v>5454</v>
          </cell>
          <cell r="J1819">
            <v>5380</v>
          </cell>
          <cell r="K1819" t="str">
            <v>T600</v>
          </cell>
          <cell r="L1819" t="str">
            <v>9631</v>
          </cell>
          <cell r="M1819" t="str">
            <v>QWEST CORPORATION</v>
          </cell>
          <cell r="N1819" t="str">
            <v>LRMRNDBA</v>
          </cell>
          <cell r="O1819" t="str">
            <v>LARIMORE</v>
          </cell>
          <cell r="P1819" t="str">
            <v>LARIMORE</v>
          </cell>
          <cell r="R1819" t="str">
            <v>Q</v>
          </cell>
          <cell r="S1819" t="str">
            <v>MIDWEST</v>
          </cell>
          <cell r="T1819" t="str">
            <v>DUANE RING</v>
          </cell>
          <cell r="U1819" t="str">
            <v>QWEST CORPORATION</v>
          </cell>
          <cell r="V1819" t="e">
            <v>#N/A</v>
          </cell>
          <cell r="W1819" t="e">
            <v>#N/A</v>
          </cell>
          <cell r="X1819" t="e">
            <v>#N/A</v>
          </cell>
          <cell r="Y1819" t="e">
            <v>#N/A</v>
          </cell>
          <cell r="Z1819" t="e">
            <v>#N/A</v>
          </cell>
          <cell r="AA1819" t="e">
            <v>#N/A</v>
          </cell>
          <cell r="AB1819" t="e">
            <v>#N/A</v>
          </cell>
          <cell r="AC1819">
            <v>47.904291999999998</v>
          </cell>
          <cell r="AD1819">
            <v>-97.625314000000003</v>
          </cell>
          <cell r="AE1819" t="e">
            <v>#N/A</v>
          </cell>
          <cell r="AF1819" t="e">
            <v>#N/A</v>
          </cell>
          <cell r="AG1819" t="e">
            <v>#N/A</v>
          </cell>
          <cell r="AH1819" t="e">
            <v>#N/A</v>
          </cell>
          <cell r="AI1819" t="e">
            <v>#N/A</v>
          </cell>
          <cell r="AJ1819" t="e">
            <v>#N/A</v>
          </cell>
          <cell r="AK1819" t="e">
            <v>#N/A</v>
          </cell>
        </row>
        <row r="1820">
          <cell r="A1820" t="str">
            <v>LRNSIACO</v>
          </cell>
          <cell r="B1820" t="str">
            <v>IA</v>
          </cell>
          <cell r="C1820" t="str">
            <v>IA</v>
          </cell>
          <cell r="D1820" t="str">
            <v>LAURENS</v>
          </cell>
          <cell r="E1820" t="str">
            <v>LRNSIACORS8</v>
          </cell>
          <cell r="F1820">
            <v>630</v>
          </cell>
          <cell r="G1820" t="str">
            <v>712845</v>
          </cell>
          <cell r="H1820">
            <v>4567</v>
          </cell>
          <cell r="I1820">
            <v>6301</v>
          </cell>
          <cell r="J1820">
            <v>4567</v>
          </cell>
          <cell r="K1820" t="str">
            <v>T600</v>
          </cell>
          <cell r="L1820" t="str">
            <v>9631</v>
          </cell>
          <cell r="M1820" t="str">
            <v>QWEST CORPORATION</v>
          </cell>
          <cell r="N1820" t="str">
            <v>LRNSIACO</v>
          </cell>
          <cell r="O1820" t="str">
            <v>LAURENS</v>
          </cell>
          <cell r="P1820" t="str">
            <v>LAURENS</v>
          </cell>
          <cell r="R1820" t="str">
            <v>Q</v>
          </cell>
          <cell r="S1820" t="str">
            <v>MIDWEST</v>
          </cell>
          <cell r="T1820" t="str">
            <v>DUANE RING</v>
          </cell>
          <cell r="U1820" t="str">
            <v>QWEST CORPORATION</v>
          </cell>
          <cell r="V1820" t="e">
            <v>#N/A</v>
          </cell>
          <cell r="W1820" t="e">
            <v>#N/A</v>
          </cell>
          <cell r="X1820" t="e">
            <v>#N/A</v>
          </cell>
          <cell r="Y1820" t="e">
            <v>#N/A</v>
          </cell>
          <cell r="Z1820" t="e">
            <v>#N/A</v>
          </cell>
          <cell r="AA1820" t="e">
            <v>#N/A</v>
          </cell>
          <cell r="AB1820" t="e">
            <v>#N/A</v>
          </cell>
          <cell r="AC1820">
            <v>42.848056999999997</v>
          </cell>
          <cell r="AD1820">
            <v>-94.855277999999998</v>
          </cell>
          <cell r="AE1820" t="e">
            <v>#N/A</v>
          </cell>
          <cell r="AF1820" t="e">
            <v>#N/A</v>
          </cell>
          <cell r="AG1820" t="e">
            <v>#N/A</v>
          </cell>
          <cell r="AH1820" t="e">
            <v>#N/A</v>
          </cell>
          <cell r="AI1820" t="e">
            <v>#N/A</v>
          </cell>
          <cell r="AJ1820" t="e">
            <v>#N/A</v>
          </cell>
          <cell r="AK1820" t="e">
            <v>#N/A</v>
          </cell>
        </row>
        <row r="1821">
          <cell r="A1821" t="str">
            <v>LRSNWIXA</v>
          </cell>
          <cell r="B1821" t="str">
            <v>WI</v>
          </cell>
          <cell r="C1821" t="str">
            <v>WI</v>
          </cell>
          <cell r="D1821" t="str">
            <v>LARSEN</v>
          </cell>
          <cell r="E1821" t="str">
            <v>LRSNWIXADSA</v>
          </cell>
          <cell r="F1821">
            <v>350</v>
          </cell>
          <cell r="G1821" t="str">
            <v>920836</v>
          </cell>
          <cell r="H1821">
            <v>3798</v>
          </cell>
          <cell r="I1821">
            <v>5615</v>
          </cell>
          <cell r="J1821">
            <v>3798</v>
          </cell>
          <cell r="K1821" t="str">
            <v>T106</v>
          </cell>
          <cell r="L1821" t="str">
            <v>0898</v>
          </cell>
          <cell r="M1821" t="str">
            <v>CENTURYTEL OF LARSEN-READFIELD</v>
          </cell>
          <cell r="N1821" t="str">
            <v>LRSNWI</v>
          </cell>
          <cell r="O1821" t="str">
            <v>LARSEN</v>
          </cell>
          <cell r="P1821" t="str">
            <v>LARSEN</v>
          </cell>
          <cell r="R1821" t="str">
            <v>CT</v>
          </cell>
          <cell r="S1821" t="str">
            <v>MIDWEST</v>
          </cell>
          <cell r="T1821" t="str">
            <v>DUANE RING</v>
          </cell>
          <cell r="U1821" t="str">
            <v>CenturyTel of Larsen-Readfield, LLC</v>
          </cell>
          <cell r="V1821" t="str">
            <v>CenturyTel FCC # 7</v>
          </cell>
          <cell r="W1821">
            <v>898</v>
          </cell>
          <cell r="X1821" t="str">
            <v>NORTHEAST WISCONSIN</v>
          </cell>
          <cell r="Y1821">
            <v>5616</v>
          </cell>
          <cell r="Z1821">
            <v>3801</v>
          </cell>
          <cell r="AA1821">
            <v>-1</v>
          </cell>
          <cell r="AB1821">
            <v>-3</v>
          </cell>
          <cell r="AC1821">
            <v>44.198902824108522</v>
          </cell>
          <cell r="AD1821">
            <v>-88.622388463323688</v>
          </cell>
          <cell r="AE1821" t="str">
            <v>5027 STATE ROAD 150</v>
          </cell>
          <cell r="AF1821" t="str">
            <v>LARSEN</v>
          </cell>
          <cell r="AG1821" t="str">
            <v>54947</v>
          </cell>
          <cell r="AH1821">
            <v>0</v>
          </cell>
          <cell r="AI1821" t="str">
            <v>X</v>
          </cell>
          <cell r="AJ1821" t="str">
            <v>X</v>
          </cell>
          <cell r="AK1821" t="str">
            <v>-</v>
          </cell>
        </row>
        <row r="1822">
          <cell r="A1822" t="str">
            <v>LRWLINXA</v>
          </cell>
          <cell r="B1822" t="str">
            <v>IN</v>
          </cell>
          <cell r="C1822" t="str">
            <v>IN</v>
          </cell>
          <cell r="D1822" t="str">
            <v>LARWILL</v>
          </cell>
          <cell r="E1822" t="str">
            <v>LRWLINXARS1</v>
          </cell>
          <cell r="F1822">
            <v>332</v>
          </cell>
          <cell r="G1822" t="str">
            <v>260327</v>
          </cell>
          <cell r="H1822">
            <v>3064</v>
          </cell>
          <cell r="I1822">
            <v>5962</v>
          </cell>
          <cell r="J1822">
            <v>3064</v>
          </cell>
          <cell r="K1822" t="str">
            <v>T865</v>
          </cell>
          <cell r="L1822" t="str">
            <v>0832</v>
          </cell>
          <cell r="M1822" t="str">
            <v>UNITED TEL. CO. OF INDIANA, INC.</v>
          </cell>
          <cell r="N1822" t="str">
            <v>LRWLIN</v>
          </cell>
          <cell r="O1822" t="str">
            <v>LARWILL</v>
          </cell>
          <cell r="P1822" t="str">
            <v>LARWILL</v>
          </cell>
          <cell r="R1822" t="str">
            <v>EQ</v>
          </cell>
          <cell r="S1822" t="str">
            <v>MIDWEST</v>
          </cell>
          <cell r="T1822" t="str">
            <v>DUANE RING</v>
          </cell>
          <cell r="U1822" t="str">
            <v>UNITED TEL. CO. OF INDIANA, INC.</v>
          </cell>
          <cell r="V1822" t="e">
            <v>#N/A</v>
          </cell>
          <cell r="W1822" t="e">
            <v>#N/A</v>
          </cell>
          <cell r="X1822" t="e">
            <v>#N/A</v>
          </cell>
          <cell r="Y1822" t="e">
            <v>#N/A</v>
          </cell>
          <cell r="Z1822" t="e">
            <v>#N/A</v>
          </cell>
          <cell r="AA1822" t="e">
            <v>#N/A</v>
          </cell>
          <cell r="AB1822" t="e">
            <v>#N/A</v>
          </cell>
          <cell r="AC1822">
            <v>41.179715999999999</v>
          </cell>
          <cell r="AD1822">
            <v>-85.625085999999996</v>
          </cell>
          <cell r="AE1822" t="e">
            <v>#N/A</v>
          </cell>
          <cell r="AF1822" t="e">
            <v>#N/A</v>
          </cell>
          <cell r="AG1822" t="e">
            <v>#N/A</v>
          </cell>
          <cell r="AH1822" t="e">
            <v>#N/A</v>
          </cell>
          <cell r="AI1822" t="e">
            <v>#N/A</v>
          </cell>
          <cell r="AJ1822" t="e">
            <v>#N/A</v>
          </cell>
          <cell r="AK1822" t="e">
            <v>#N/A</v>
          </cell>
        </row>
        <row r="1823">
          <cell r="A1823" t="str">
            <v>LSALNMMA</v>
          </cell>
          <cell r="B1823" t="str">
            <v>NM</v>
          </cell>
          <cell r="C1823" t="str">
            <v>NM</v>
          </cell>
          <cell r="D1823" t="str">
            <v>LOS ALAMOS</v>
          </cell>
          <cell r="E1823" t="str">
            <v>LSALNMMADS0</v>
          </cell>
          <cell r="F1823">
            <v>664</v>
          </cell>
          <cell r="G1823" t="str">
            <v>505606</v>
          </cell>
          <cell r="H1823">
            <v>5876</v>
          </cell>
          <cell r="I1823">
            <v>8365</v>
          </cell>
          <cell r="J1823">
            <v>5876</v>
          </cell>
          <cell r="K1823" t="str">
            <v>T600</v>
          </cell>
          <cell r="L1823" t="str">
            <v>9636</v>
          </cell>
          <cell r="M1823" t="str">
            <v>QWEST CORPORATION</v>
          </cell>
          <cell r="N1823" t="str">
            <v>LSALNMMA</v>
          </cell>
          <cell r="O1823" t="str">
            <v>LOS ALAMOS</v>
          </cell>
          <cell r="P1823" t="str">
            <v>LOS ALAMOS</v>
          </cell>
          <cell r="R1823" t="str">
            <v>Q</v>
          </cell>
          <cell r="S1823" t="str">
            <v>MOUNTAIN WEST</v>
          </cell>
          <cell r="T1823" t="str">
            <v>TERRY BEELER</v>
          </cell>
          <cell r="U1823" t="str">
            <v>QWEST CORPORATION</v>
          </cell>
          <cell r="V1823" t="e">
            <v>#N/A</v>
          </cell>
          <cell r="W1823" t="e">
            <v>#N/A</v>
          </cell>
          <cell r="X1823" t="e">
            <v>#N/A</v>
          </cell>
          <cell r="Y1823" t="e">
            <v>#N/A</v>
          </cell>
          <cell r="Z1823" t="e">
            <v>#N/A</v>
          </cell>
          <cell r="AA1823" t="e">
            <v>#N/A</v>
          </cell>
          <cell r="AB1823" t="e">
            <v>#N/A</v>
          </cell>
          <cell r="AC1823">
            <v>35.879722999999998</v>
          </cell>
          <cell r="AD1823">
            <v>-106.300552</v>
          </cell>
          <cell r="AE1823" t="e">
            <v>#N/A</v>
          </cell>
          <cell r="AF1823" t="e">
            <v>#N/A</v>
          </cell>
          <cell r="AG1823" t="e">
            <v>#N/A</v>
          </cell>
          <cell r="AH1823" t="e">
            <v>#N/A</v>
          </cell>
          <cell r="AI1823" t="e">
            <v>#N/A</v>
          </cell>
          <cell r="AJ1823" t="e">
            <v>#N/A</v>
          </cell>
          <cell r="AK1823" t="e">
            <v>#N/A</v>
          </cell>
        </row>
        <row r="1824">
          <cell r="A1824" t="str">
            <v>LSALNMWR</v>
          </cell>
          <cell r="B1824" t="str">
            <v>NM</v>
          </cell>
          <cell r="C1824" t="str">
            <v>NM</v>
          </cell>
          <cell r="D1824" t="str">
            <v>WHITE ROCK</v>
          </cell>
          <cell r="E1824" t="str">
            <v>LSALNMWRRS1</v>
          </cell>
          <cell r="F1824">
            <v>664</v>
          </cell>
          <cell r="G1824" t="str">
            <v>505672</v>
          </cell>
          <cell r="H1824">
            <v>5856</v>
          </cell>
          <cell r="I1824">
            <v>8371</v>
          </cell>
          <cell r="J1824">
            <v>5856</v>
          </cell>
          <cell r="K1824" t="str">
            <v>T600</v>
          </cell>
          <cell r="L1824" t="str">
            <v>9636</v>
          </cell>
          <cell r="M1824" t="str">
            <v>QWEST CORPORATION</v>
          </cell>
          <cell r="N1824" t="str">
            <v>LSALNMWR</v>
          </cell>
          <cell r="O1824" t="str">
            <v>LOS ALAMOS</v>
          </cell>
          <cell r="P1824" t="str">
            <v>WHITE ROCK</v>
          </cell>
          <cell r="R1824" t="str">
            <v>Q</v>
          </cell>
          <cell r="S1824" t="str">
            <v>MOUNTAIN WEST</v>
          </cell>
          <cell r="T1824" t="str">
            <v>TERRY BEELER</v>
          </cell>
          <cell r="U1824" t="str">
            <v>QWEST CORPORATION</v>
          </cell>
          <cell r="V1824" t="e">
            <v>#N/A</v>
          </cell>
          <cell r="W1824" t="e">
            <v>#N/A</v>
          </cell>
          <cell r="X1824" t="e">
            <v>#N/A</v>
          </cell>
          <cell r="Y1824" t="e">
            <v>#N/A</v>
          </cell>
          <cell r="Z1824" t="e">
            <v>#N/A</v>
          </cell>
          <cell r="AA1824" t="e">
            <v>#N/A</v>
          </cell>
          <cell r="AB1824" t="e">
            <v>#N/A</v>
          </cell>
          <cell r="AC1824">
            <v>35.827778000000002</v>
          </cell>
          <cell r="AD1824">
            <v>-106.20555899999999</v>
          </cell>
          <cell r="AE1824" t="e">
            <v>#N/A</v>
          </cell>
          <cell r="AF1824" t="e">
            <v>#N/A</v>
          </cell>
          <cell r="AG1824" t="e">
            <v>#N/A</v>
          </cell>
          <cell r="AH1824" t="e">
            <v>#N/A</v>
          </cell>
          <cell r="AI1824" t="e">
            <v>#N/A</v>
          </cell>
          <cell r="AJ1824" t="e">
            <v>#N/A</v>
          </cell>
          <cell r="AK1824" t="e">
            <v>#N/A</v>
          </cell>
        </row>
        <row r="1825">
          <cell r="A1825" t="str">
            <v>LSANCOXC</v>
          </cell>
          <cell r="B1825" t="str">
            <v>CO</v>
          </cell>
          <cell r="C1825" t="str">
            <v>CO</v>
          </cell>
          <cell r="D1825" t="str">
            <v>LAS ANIMAS</v>
          </cell>
          <cell r="E1825" t="str">
            <v>LSANCOXCRS1</v>
          </cell>
          <cell r="F1825">
            <v>658</v>
          </cell>
          <cell r="G1825" t="str">
            <v>719456</v>
          </cell>
          <cell r="H1825">
            <v>5503</v>
          </cell>
          <cell r="I1825">
            <v>7757</v>
          </cell>
          <cell r="J1825">
            <v>5503</v>
          </cell>
          <cell r="K1825" t="str">
            <v>T149</v>
          </cell>
          <cell r="L1825" t="str">
            <v>2185</v>
          </cell>
          <cell r="M1825" t="str">
            <v>CENTURYTEL OF EAGLE, INC.</v>
          </cell>
          <cell r="N1825" t="str">
            <v>LJNTCO</v>
          </cell>
          <cell r="O1825" t="str">
            <v>LAS ANIMAS</v>
          </cell>
          <cell r="P1825" t="str">
            <v>LAS ANIMAS</v>
          </cell>
          <cell r="R1825" t="str">
            <v>CT</v>
          </cell>
          <cell r="S1825" t="str">
            <v>MOUNTAIN WEST</v>
          </cell>
          <cell r="T1825" t="str">
            <v>TERRY BEELER</v>
          </cell>
          <cell r="U1825" t="str">
            <v>CenturyTel of Eagle, Inc.</v>
          </cell>
          <cell r="V1825" t="str">
            <v>TUECA</v>
          </cell>
          <cell r="W1825">
            <v>2185</v>
          </cell>
          <cell r="X1825" t="str">
            <v>COLORADO SPRINGS CO</v>
          </cell>
          <cell r="Y1825">
            <v>7757</v>
          </cell>
          <cell r="Z1825">
            <v>5502</v>
          </cell>
          <cell r="AA1825">
            <v>0</v>
          </cell>
          <cell r="AB1825">
            <v>1</v>
          </cell>
          <cell r="AC1825">
            <v>38.065336462475386</v>
          </cell>
          <cell r="AD1825">
            <v>-103.22094132435524</v>
          </cell>
          <cell r="AE1825" t="str">
            <v>417 6TH ST</v>
          </cell>
          <cell r="AF1825" t="str">
            <v>LAS ANIMAS</v>
          </cell>
          <cell r="AG1825" t="str">
            <v>81054</v>
          </cell>
          <cell r="AH1825">
            <v>0</v>
          </cell>
          <cell r="AI1825" t="str">
            <v>X</v>
          </cell>
          <cell r="AJ1825" t="str">
            <v>-</v>
          </cell>
          <cell r="AK1825" t="str">
            <v>X</v>
          </cell>
        </row>
        <row r="1826">
          <cell r="A1826" t="str">
            <v>LSBGFLXA</v>
          </cell>
          <cell r="B1826" t="str">
            <v>FL</v>
          </cell>
          <cell r="C1826" t="str">
            <v>FL</v>
          </cell>
          <cell r="D1826" t="str">
            <v>LEESBURG</v>
          </cell>
          <cell r="E1826" t="str">
            <v>LSBGFLXADS1</v>
          </cell>
          <cell r="F1826">
            <v>454</v>
          </cell>
          <cell r="G1826" t="str">
            <v>352314</v>
          </cell>
          <cell r="H1826">
            <v>1144</v>
          </cell>
          <cell r="I1826">
            <v>7953</v>
          </cell>
          <cell r="J1826">
            <v>1144</v>
          </cell>
          <cell r="K1826" t="str">
            <v>T885</v>
          </cell>
          <cell r="L1826" t="str">
            <v>0341</v>
          </cell>
          <cell r="M1826" t="str">
            <v>EMBARQ FLORIDA, INC.</v>
          </cell>
          <cell r="N1826" t="str">
            <v>LSBGFL</v>
          </cell>
          <cell r="O1826" t="str">
            <v>LEESBURG</v>
          </cell>
          <cell r="P1826" t="str">
            <v>LEESBURG</v>
          </cell>
          <cell r="R1826" t="str">
            <v>EQ</v>
          </cell>
          <cell r="S1826" t="str">
            <v>EAST</v>
          </cell>
          <cell r="T1826" t="str">
            <v>KEVIN MCCARTER</v>
          </cell>
          <cell r="U1826" t="str">
            <v>EMBARQ FLORIDA, INC.</v>
          </cell>
          <cell r="V1826" t="e">
            <v>#N/A</v>
          </cell>
          <cell r="W1826" t="e">
            <v>#N/A</v>
          </cell>
          <cell r="X1826" t="e">
            <v>#N/A</v>
          </cell>
          <cell r="Y1826" t="e">
            <v>#N/A</v>
          </cell>
          <cell r="Z1826" t="e">
            <v>#N/A</v>
          </cell>
          <cell r="AA1826" t="e">
            <v>#N/A</v>
          </cell>
          <cell r="AB1826" t="e">
            <v>#N/A</v>
          </cell>
          <cell r="AC1826">
            <v>28.815003000000001</v>
          </cell>
          <cell r="AD1826">
            <v>-81.878103999999993</v>
          </cell>
          <cell r="AE1826" t="e">
            <v>#N/A</v>
          </cell>
          <cell r="AF1826" t="e">
            <v>#N/A</v>
          </cell>
          <cell r="AG1826" t="e">
            <v>#N/A</v>
          </cell>
          <cell r="AH1826" t="e">
            <v>#N/A</v>
          </cell>
          <cell r="AI1826" t="e">
            <v>#N/A</v>
          </cell>
          <cell r="AJ1826" t="e">
            <v>#N/A</v>
          </cell>
          <cell r="AK1826" t="e">
            <v>#N/A</v>
          </cell>
        </row>
        <row r="1827">
          <cell r="A1827" t="str">
            <v>LSBGINXA</v>
          </cell>
          <cell r="B1827" t="str">
            <v>IN</v>
          </cell>
          <cell r="C1827" t="str">
            <v>IN</v>
          </cell>
          <cell r="D1827" t="str">
            <v>LEESBURG</v>
          </cell>
          <cell r="E1827" t="str">
            <v>LSBGINXARS1</v>
          </cell>
          <cell r="F1827">
            <v>332</v>
          </cell>
          <cell r="G1827" t="str">
            <v>574453</v>
          </cell>
          <cell r="H1827">
            <v>3112</v>
          </cell>
          <cell r="I1827">
            <v>5951</v>
          </cell>
          <cell r="J1827">
            <v>3112</v>
          </cell>
          <cell r="K1827" t="str">
            <v>T865</v>
          </cell>
          <cell r="L1827" t="str">
            <v>0832</v>
          </cell>
          <cell r="M1827" t="str">
            <v>UNITED TEL. CO. OF INDIANA, INC.</v>
          </cell>
          <cell r="N1827" t="str">
            <v>LSBGIN</v>
          </cell>
          <cell r="O1827" t="str">
            <v>LEESBURG</v>
          </cell>
          <cell r="P1827" t="str">
            <v>LEESBURG</v>
          </cell>
          <cell r="R1827" t="str">
            <v>EQ</v>
          </cell>
          <cell r="S1827" t="str">
            <v>MIDWEST</v>
          </cell>
          <cell r="T1827" t="str">
            <v>DUANE RING</v>
          </cell>
          <cell r="U1827" t="str">
            <v>UNITED TEL. CO. OF INDIANA, INC.</v>
          </cell>
          <cell r="V1827" t="e">
            <v>#N/A</v>
          </cell>
          <cell r="W1827" t="e">
            <v>#N/A</v>
          </cell>
          <cell r="X1827" t="e">
            <v>#N/A</v>
          </cell>
          <cell r="Y1827" t="e">
            <v>#N/A</v>
          </cell>
          <cell r="Z1827" t="e">
            <v>#N/A</v>
          </cell>
          <cell r="AA1827" t="e">
            <v>#N/A</v>
          </cell>
          <cell r="AB1827" t="e">
            <v>#N/A</v>
          </cell>
          <cell r="AC1827">
            <v>41.332788999999998</v>
          </cell>
          <cell r="AD1827">
            <v>-85.847712000000001</v>
          </cell>
          <cell r="AE1827" t="e">
            <v>#N/A</v>
          </cell>
          <cell r="AF1827" t="e">
            <v>#N/A</v>
          </cell>
          <cell r="AG1827" t="e">
            <v>#N/A</v>
          </cell>
          <cell r="AH1827" t="e">
            <v>#N/A</v>
          </cell>
          <cell r="AI1827" t="e">
            <v>#N/A</v>
          </cell>
          <cell r="AJ1827" t="e">
            <v>#N/A</v>
          </cell>
          <cell r="AK1827" t="e">
            <v>#N/A</v>
          </cell>
        </row>
        <row r="1828">
          <cell r="A1828" t="str">
            <v>LSBGMOXA</v>
          </cell>
          <cell r="B1828" t="str">
            <v>MO</v>
          </cell>
          <cell r="C1828" t="str">
            <v>MO</v>
          </cell>
          <cell r="D1828" t="str">
            <v>LOUISBURG</v>
          </cell>
          <cell r="E1828" t="str">
            <v>LSBGMOXARS0</v>
          </cell>
          <cell r="F1828">
            <v>522</v>
          </cell>
          <cell r="G1828" t="str">
            <v>417752</v>
          </cell>
          <cell r="H1828">
            <v>3859</v>
          </cell>
          <cell r="I1828">
            <v>7193</v>
          </cell>
          <cell r="J1828">
            <v>3859</v>
          </cell>
          <cell r="K1828" t="str">
            <v>T806</v>
          </cell>
          <cell r="L1828" t="str">
            <v>9787</v>
          </cell>
          <cell r="M1828" t="str">
            <v>CENTURYTEL MISSOURI LLC (SOUTHWEST)</v>
          </cell>
          <cell r="N1828" t="str">
            <v>LSBGMO</v>
          </cell>
          <cell r="O1828" t="str">
            <v>LOUISBURG</v>
          </cell>
          <cell r="P1828" t="str">
            <v>LOUISBURG</v>
          </cell>
          <cell r="R1828" t="str">
            <v>CT</v>
          </cell>
          <cell r="S1828" t="str">
            <v>MIDWEST</v>
          </cell>
          <cell r="T1828" t="str">
            <v>DUANE RING</v>
          </cell>
          <cell r="U1828" t="str">
            <v>CenturyTel of Missouri, LLC</v>
          </cell>
          <cell r="V1828" t="str">
            <v>CenturyTel FCC #2 and #3</v>
          </cell>
          <cell r="W1828">
            <v>9787</v>
          </cell>
          <cell r="X1828" t="str">
            <v>SPRINGFIELD MISSOURI</v>
          </cell>
          <cell r="Y1828">
            <v>7193</v>
          </cell>
          <cell r="Z1828">
            <v>3859</v>
          </cell>
          <cell r="AA1828">
            <v>0</v>
          </cell>
          <cell r="AB1828">
            <v>0</v>
          </cell>
          <cell r="AC1828">
            <v>37.755656690204027</v>
          </cell>
          <cell r="AD1828">
            <v>-93.14068575867708</v>
          </cell>
          <cell r="AE1828" t="str">
            <v>SOUTH RD &amp; LEWISBURG</v>
          </cell>
          <cell r="AF1828" t="str">
            <v>LOUISBURG</v>
          </cell>
          <cell r="AG1828" t="str">
            <v>65685</v>
          </cell>
          <cell r="AH1828">
            <v>0</v>
          </cell>
          <cell r="AI1828" t="str">
            <v>X</v>
          </cell>
          <cell r="AJ1828" t="str">
            <v>-</v>
          </cell>
          <cell r="AK1828" t="str">
            <v>X</v>
          </cell>
        </row>
        <row r="1829">
          <cell r="A1829" t="str">
            <v>LSBGNCXA</v>
          </cell>
          <cell r="B1829" t="str">
            <v>NC</v>
          </cell>
          <cell r="C1829" t="str">
            <v>NC</v>
          </cell>
          <cell r="D1829" t="str">
            <v>LOUISBURG</v>
          </cell>
          <cell r="E1829" t="str">
            <v>LSBGNCXA496</v>
          </cell>
          <cell r="F1829">
            <v>951</v>
          </cell>
          <cell r="G1829" t="str">
            <v>919340</v>
          </cell>
          <cell r="H1829">
            <v>1422</v>
          </cell>
          <cell r="I1829">
            <v>6252</v>
          </cell>
          <cell r="J1829">
            <v>1422</v>
          </cell>
          <cell r="K1829" t="str">
            <v>T861</v>
          </cell>
          <cell r="L1829" t="str">
            <v>0470</v>
          </cell>
          <cell r="M1829" t="str">
            <v>CAROLINA TEL AND TEL CO., LLC</v>
          </cell>
          <cell r="N1829" t="str">
            <v>LSBGNC</v>
          </cell>
          <cell r="O1829" t="str">
            <v>LOUISBURG</v>
          </cell>
          <cell r="P1829" t="str">
            <v>LOUISBURG</v>
          </cell>
          <cell r="R1829" t="str">
            <v>EQ</v>
          </cell>
          <cell r="S1829" t="str">
            <v>EAST</v>
          </cell>
          <cell r="T1829" t="str">
            <v>KEVIN MCCARTER</v>
          </cell>
          <cell r="U1829" t="str">
            <v>CAROLINA TEL AND TEL CO., LLC</v>
          </cell>
          <cell r="V1829" t="e">
            <v>#N/A</v>
          </cell>
          <cell r="W1829" t="e">
            <v>#N/A</v>
          </cell>
          <cell r="X1829" t="e">
            <v>#N/A</v>
          </cell>
          <cell r="Y1829" t="e">
            <v>#N/A</v>
          </cell>
          <cell r="Z1829" t="e">
            <v>#N/A</v>
          </cell>
          <cell r="AA1829" t="e">
            <v>#N/A</v>
          </cell>
          <cell r="AB1829" t="e">
            <v>#N/A</v>
          </cell>
          <cell r="AC1829">
            <v>36.099939999999997</v>
          </cell>
          <cell r="AD1829">
            <v>-78.29992</v>
          </cell>
          <cell r="AE1829" t="e">
            <v>#N/A</v>
          </cell>
          <cell r="AF1829" t="e">
            <v>#N/A</v>
          </cell>
          <cell r="AG1829" t="e">
            <v>#N/A</v>
          </cell>
          <cell r="AH1829" t="e">
            <v>#N/A</v>
          </cell>
          <cell r="AI1829" t="e">
            <v>#N/A</v>
          </cell>
          <cell r="AJ1829" t="e">
            <v>#N/A</v>
          </cell>
          <cell r="AK1829" t="e">
            <v>#N/A</v>
          </cell>
        </row>
        <row r="1830">
          <cell r="A1830" t="str">
            <v>LSCRNM16</v>
          </cell>
          <cell r="B1830" t="str">
            <v>NM</v>
          </cell>
          <cell r="C1830" t="str">
            <v>NM</v>
          </cell>
          <cell r="D1830" t="str">
            <v>AMBER MESA</v>
          </cell>
          <cell r="E1830" t="str">
            <v>LSCRNM16DS0</v>
          </cell>
          <cell r="F1830">
            <v>664</v>
          </cell>
          <cell r="G1830" t="str">
            <v>505373</v>
          </cell>
          <cell r="H1830">
            <v>5731</v>
          </cell>
          <cell r="I1830">
            <v>9104</v>
          </cell>
          <cell r="J1830">
            <v>5731</v>
          </cell>
          <cell r="K1830" t="str">
            <v>T600</v>
          </cell>
          <cell r="L1830" t="str">
            <v>9636</v>
          </cell>
          <cell r="M1830" t="str">
            <v>QWEST CORPORATION</v>
          </cell>
          <cell r="N1830" t="str">
            <v>LSCRNM16</v>
          </cell>
          <cell r="O1830" t="str">
            <v>LAS CRUCES</v>
          </cell>
          <cell r="P1830" t="str">
            <v>LAS CRUCES</v>
          </cell>
          <cell r="R1830" t="str">
            <v>Q</v>
          </cell>
          <cell r="S1830" t="str">
            <v>MOUNTAIN WEST</v>
          </cell>
          <cell r="T1830" t="str">
            <v>TERRY BEELER</v>
          </cell>
          <cell r="U1830" t="str">
            <v>QWEST CORPORATION</v>
          </cell>
          <cell r="V1830" t="e">
            <v>#N/A</v>
          </cell>
          <cell r="W1830" t="e">
            <v>#N/A</v>
          </cell>
          <cell r="X1830" t="e">
            <v>#N/A</v>
          </cell>
          <cell r="Y1830" t="e">
            <v>#N/A</v>
          </cell>
          <cell r="Z1830" t="e">
            <v>#N/A</v>
          </cell>
          <cell r="AA1830" t="e">
            <v>#N/A</v>
          </cell>
          <cell r="AB1830" t="e">
            <v>#N/A</v>
          </cell>
          <cell r="AC1830">
            <v>32.429628000000001</v>
          </cell>
          <cell r="AD1830">
            <v>-106.683272</v>
          </cell>
          <cell r="AE1830" t="e">
            <v>#N/A</v>
          </cell>
          <cell r="AF1830" t="e">
            <v>#N/A</v>
          </cell>
          <cell r="AG1830" t="e">
            <v>#N/A</v>
          </cell>
          <cell r="AH1830" t="e">
            <v>#N/A</v>
          </cell>
          <cell r="AI1830" t="e">
            <v>#N/A</v>
          </cell>
          <cell r="AJ1830" t="e">
            <v>#N/A</v>
          </cell>
          <cell r="AK1830" t="e">
            <v>#N/A</v>
          </cell>
        </row>
        <row r="1831">
          <cell r="A1831" t="str">
            <v>LSCRNMMA</v>
          </cell>
          <cell r="B1831" t="str">
            <v>NM</v>
          </cell>
          <cell r="C1831" t="str">
            <v>NM</v>
          </cell>
          <cell r="D1831" t="str">
            <v>LAS CRUCES MAIN</v>
          </cell>
          <cell r="E1831" t="str">
            <v>LSCRNMMADS0</v>
          </cell>
          <cell r="F1831">
            <v>664</v>
          </cell>
          <cell r="G1831" t="str">
            <v>505373</v>
          </cell>
          <cell r="H1831">
            <v>5742</v>
          </cell>
          <cell r="I1831">
            <v>9132</v>
          </cell>
          <cell r="J1831">
            <v>5742</v>
          </cell>
          <cell r="K1831" t="str">
            <v>T600</v>
          </cell>
          <cell r="L1831" t="str">
            <v>9636</v>
          </cell>
          <cell r="M1831" t="str">
            <v>QWEST CORPORATION</v>
          </cell>
          <cell r="N1831" t="str">
            <v>LSCRNMMA</v>
          </cell>
          <cell r="O1831" t="str">
            <v>LAS CRUCES</v>
          </cell>
          <cell r="P1831" t="str">
            <v>LAS CRUCES</v>
          </cell>
          <cell r="R1831" t="str">
            <v>Q</v>
          </cell>
          <cell r="S1831" t="str">
            <v>MOUNTAIN WEST</v>
          </cell>
          <cell r="T1831" t="str">
            <v>TERRY BEELER</v>
          </cell>
          <cell r="U1831" t="str">
            <v>QWEST CORPORATION</v>
          </cell>
          <cell r="V1831" t="e">
            <v>#N/A</v>
          </cell>
          <cell r="W1831" t="e">
            <v>#N/A</v>
          </cell>
          <cell r="X1831" t="e">
            <v>#N/A</v>
          </cell>
          <cell r="Y1831" t="e">
            <v>#N/A</v>
          </cell>
          <cell r="Z1831" t="e">
            <v>#N/A</v>
          </cell>
          <cell r="AA1831" t="e">
            <v>#N/A</v>
          </cell>
          <cell r="AB1831" t="e">
            <v>#N/A</v>
          </cell>
          <cell r="AC1831">
            <v>32.308886999999999</v>
          </cell>
          <cell r="AD1831">
            <v>-106.779999</v>
          </cell>
          <cell r="AE1831" t="e">
            <v>#N/A</v>
          </cell>
          <cell r="AF1831" t="e">
            <v>#N/A</v>
          </cell>
          <cell r="AG1831" t="e">
            <v>#N/A</v>
          </cell>
          <cell r="AH1831" t="e">
            <v>#N/A</v>
          </cell>
          <cell r="AI1831" t="e">
            <v>#N/A</v>
          </cell>
          <cell r="AJ1831" t="e">
            <v>#N/A</v>
          </cell>
          <cell r="AK1831" t="e">
            <v>#N/A</v>
          </cell>
        </row>
        <row r="1832">
          <cell r="A1832" t="str">
            <v>LSCRNMTS</v>
          </cell>
          <cell r="B1832" t="str">
            <v>NM</v>
          </cell>
          <cell r="C1832" t="str">
            <v>NM</v>
          </cell>
          <cell r="D1832" t="str">
            <v>LAS CRUCES TELSHOR</v>
          </cell>
          <cell r="E1832" t="str">
            <v>LSCRNMTSDS0</v>
          </cell>
          <cell r="F1832">
            <v>664</v>
          </cell>
          <cell r="G1832" t="str">
            <v>505521</v>
          </cell>
          <cell r="H1832">
            <v>5733</v>
          </cell>
          <cell r="I1832">
            <v>9130</v>
          </cell>
          <cell r="J1832">
            <v>5733</v>
          </cell>
          <cell r="K1832" t="str">
            <v>T600</v>
          </cell>
          <cell r="L1832" t="str">
            <v>9636</v>
          </cell>
          <cell r="M1832" t="str">
            <v>QWEST CORPORATION</v>
          </cell>
          <cell r="N1832" t="str">
            <v>LSCRNMTS</v>
          </cell>
          <cell r="O1832" t="str">
            <v>LAS CRUCES</v>
          </cell>
          <cell r="P1832" t="str">
            <v>LAS CRUCES</v>
          </cell>
          <cell r="R1832" t="str">
            <v>Q</v>
          </cell>
          <cell r="S1832" t="str">
            <v>MOUNTAIN WEST</v>
          </cell>
          <cell r="T1832" t="str">
            <v>TERRY BEELER</v>
          </cell>
          <cell r="U1832" t="str">
            <v>QWEST CORPORATION</v>
          </cell>
          <cell r="V1832" t="e">
            <v>#N/A</v>
          </cell>
          <cell r="W1832" t="e">
            <v>#N/A</v>
          </cell>
          <cell r="X1832" t="e">
            <v>#N/A</v>
          </cell>
          <cell r="Y1832" t="e">
            <v>#N/A</v>
          </cell>
          <cell r="Z1832" t="e">
            <v>#N/A</v>
          </cell>
          <cell r="AA1832" t="e">
            <v>#N/A</v>
          </cell>
          <cell r="AB1832" t="e">
            <v>#N/A</v>
          </cell>
          <cell r="AC1832">
            <v>32.298889000000003</v>
          </cell>
          <cell r="AD1832">
            <v>-106.739441</v>
          </cell>
          <cell r="AE1832" t="e">
            <v>#N/A</v>
          </cell>
          <cell r="AF1832" t="e">
            <v>#N/A</v>
          </cell>
          <cell r="AG1832" t="e">
            <v>#N/A</v>
          </cell>
          <cell r="AH1832" t="e">
            <v>#N/A</v>
          </cell>
          <cell r="AI1832" t="e">
            <v>#N/A</v>
          </cell>
          <cell r="AJ1832" t="e">
            <v>#N/A</v>
          </cell>
          <cell r="AK1832" t="e">
            <v>#N/A</v>
          </cell>
        </row>
        <row r="1833">
          <cell r="A1833" t="str">
            <v>LSLLCOMA</v>
          </cell>
          <cell r="B1833" t="str">
            <v>CO</v>
          </cell>
          <cell r="C1833" t="str">
            <v>CO</v>
          </cell>
          <cell r="D1833" t="str">
            <v>LA SALLE</v>
          </cell>
          <cell r="E1833" t="str">
            <v>LSLLCOMARS1</v>
          </cell>
          <cell r="F1833">
            <v>656</v>
          </cell>
          <cell r="G1833" t="str">
            <v>970284</v>
          </cell>
          <cell r="H1833">
            <v>5890</v>
          </cell>
          <cell r="I1833">
            <v>7361</v>
          </cell>
          <cell r="J1833">
            <v>5890</v>
          </cell>
          <cell r="K1833" t="str">
            <v>T600</v>
          </cell>
          <cell r="L1833" t="str">
            <v>9636</v>
          </cell>
          <cell r="M1833" t="str">
            <v>QWEST CORPORATION</v>
          </cell>
          <cell r="N1833" t="str">
            <v>LSLLCOMA</v>
          </cell>
          <cell r="O1833" t="str">
            <v>LA SALLE</v>
          </cell>
          <cell r="P1833" t="str">
            <v>LA SALLE</v>
          </cell>
          <cell r="R1833" t="str">
            <v>Q</v>
          </cell>
          <cell r="S1833" t="str">
            <v>MOUNTAIN WEST</v>
          </cell>
          <cell r="T1833" t="str">
            <v>TERRY BEELER</v>
          </cell>
          <cell r="U1833" t="str">
            <v>QWEST CORPORATION</v>
          </cell>
          <cell r="V1833" t="e">
            <v>#N/A</v>
          </cell>
          <cell r="W1833" t="e">
            <v>#N/A</v>
          </cell>
          <cell r="X1833" t="e">
            <v>#N/A</v>
          </cell>
          <cell r="Y1833" t="e">
            <v>#N/A</v>
          </cell>
          <cell r="Z1833" t="e">
            <v>#N/A</v>
          </cell>
          <cell r="AA1833" t="e">
            <v>#N/A</v>
          </cell>
          <cell r="AB1833" t="e">
            <v>#N/A</v>
          </cell>
          <cell r="AC1833">
            <v>40.348331000000002</v>
          </cell>
          <cell r="AD1833">
            <v>-104.701668</v>
          </cell>
          <cell r="AE1833" t="e">
            <v>#N/A</v>
          </cell>
          <cell r="AF1833" t="e">
            <v>#N/A</v>
          </cell>
          <cell r="AG1833" t="e">
            <v>#N/A</v>
          </cell>
          <cell r="AH1833" t="e">
            <v>#N/A</v>
          </cell>
          <cell r="AI1833" t="e">
            <v>#N/A</v>
          </cell>
          <cell r="AJ1833" t="e">
            <v>#N/A</v>
          </cell>
          <cell r="AK1833" t="e">
            <v>#N/A</v>
          </cell>
        </row>
        <row r="1834">
          <cell r="A1834" t="str">
            <v>LSLNNMMA</v>
          </cell>
          <cell r="B1834" t="str">
            <v>NM</v>
          </cell>
          <cell r="C1834" t="str">
            <v>NM</v>
          </cell>
          <cell r="D1834" t="str">
            <v>LOS LUNAS MAIN</v>
          </cell>
          <cell r="E1834" t="str">
            <v>LSLNNMMADS0</v>
          </cell>
          <cell r="F1834">
            <v>664</v>
          </cell>
          <cell r="G1834" t="str">
            <v>505565</v>
          </cell>
          <cell r="H1834">
            <v>5885</v>
          </cell>
          <cell r="I1834">
            <v>8610</v>
          </cell>
          <cell r="J1834">
            <v>5885</v>
          </cell>
          <cell r="K1834" t="str">
            <v>T600</v>
          </cell>
          <cell r="L1834" t="str">
            <v>9636</v>
          </cell>
          <cell r="M1834" t="str">
            <v>QWEST CORPORATION</v>
          </cell>
          <cell r="N1834" t="str">
            <v>LSLNNMMA</v>
          </cell>
          <cell r="O1834" t="str">
            <v>LOS LUNAS</v>
          </cell>
          <cell r="P1834" t="str">
            <v>LOS LUNAS</v>
          </cell>
          <cell r="R1834" t="str">
            <v>Q</v>
          </cell>
          <cell r="S1834" t="str">
            <v>MOUNTAIN WEST</v>
          </cell>
          <cell r="T1834" t="str">
            <v>TERRY BEELER</v>
          </cell>
          <cell r="U1834" t="str">
            <v>QWEST CORPORATION</v>
          </cell>
          <cell r="V1834" t="e">
            <v>#N/A</v>
          </cell>
          <cell r="W1834" t="e">
            <v>#N/A</v>
          </cell>
          <cell r="X1834" t="e">
            <v>#N/A</v>
          </cell>
          <cell r="Y1834" t="e">
            <v>#N/A</v>
          </cell>
          <cell r="Z1834" t="e">
            <v>#N/A</v>
          </cell>
          <cell r="AA1834" t="e">
            <v>#N/A</v>
          </cell>
          <cell r="AB1834" t="e">
            <v>#N/A</v>
          </cell>
          <cell r="AC1834">
            <v>34.820557000000001</v>
          </cell>
          <cell r="AD1834">
            <v>-106.724998</v>
          </cell>
          <cell r="AE1834" t="e">
            <v>#N/A</v>
          </cell>
          <cell r="AF1834" t="e">
            <v>#N/A</v>
          </cell>
          <cell r="AG1834" t="e">
            <v>#N/A</v>
          </cell>
          <cell r="AH1834" t="e">
            <v>#N/A</v>
          </cell>
          <cell r="AI1834" t="e">
            <v>#N/A</v>
          </cell>
          <cell r="AJ1834" t="e">
            <v>#N/A</v>
          </cell>
          <cell r="AK1834" t="e">
            <v>#N/A</v>
          </cell>
        </row>
        <row r="1835">
          <cell r="A1835" t="str">
            <v>LSLNNMNO</v>
          </cell>
          <cell r="B1835" t="str">
            <v>NM</v>
          </cell>
          <cell r="C1835" t="str">
            <v>NM</v>
          </cell>
          <cell r="D1835" t="str">
            <v>LOS LUNAS NORTH</v>
          </cell>
          <cell r="E1835" t="str">
            <v>LSLNNMNORS1</v>
          </cell>
          <cell r="F1835">
            <v>664</v>
          </cell>
          <cell r="G1835" t="str">
            <v>505869</v>
          </cell>
          <cell r="H1835">
            <v>5882</v>
          </cell>
          <cell r="I1835">
            <v>8597</v>
          </cell>
          <cell r="J1835">
            <v>5882</v>
          </cell>
          <cell r="K1835" t="str">
            <v>T600</v>
          </cell>
          <cell r="L1835" t="str">
            <v>9636</v>
          </cell>
          <cell r="M1835" t="str">
            <v>QWEST CORPORATION</v>
          </cell>
          <cell r="N1835" t="str">
            <v>LSLNNMNO</v>
          </cell>
          <cell r="O1835" t="str">
            <v>LOS LUNAS</v>
          </cell>
          <cell r="P1835" t="str">
            <v>LOS LUNAS</v>
          </cell>
          <cell r="R1835" t="str">
            <v>Q</v>
          </cell>
          <cell r="S1835" t="str">
            <v>MOUNTAIN WEST</v>
          </cell>
          <cell r="T1835" t="str">
            <v>TERRY BEELER</v>
          </cell>
          <cell r="U1835" t="str">
            <v>QWEST CORPORATION</v>
          </cell>
          <cell r="V1835" t="e">
            <v>#N/A</v>
          </cell>
          <cell r="W1835" t="e">
            <v>#N/A</v>
          </cell>
          <cell r="X1835" t="e">
            <v>#N/A</v>
          </cell>
          <cell r="Y1835" t="e">
            <v>#N/A</v>
          </cell>
          <cell r="Z1835" t="e">
            <v>#N/A</v>
          </cell>
          <cell r="AA1835" t="e">
            <v>#N/A</v>
          </cell>
          <cell r="AB1835" t="e">
            <v>#N/A</v>
          </cell>
          <cell r="AC1835">
            <v>34.854168000000001</v>
          </cell>
          <cell r="AD1835">
            <v>-106.69722</v>
          </cell>
          <cell r="AE1835" t="e">
            <v>#N/A</v>
          </cell>
          <cell r="AF1835" t="e">
            <v>#N/A</v>
          </cell>
          <cell r="AG1835" t="e">
            <v>#N/A</v>
          </cell>
          <cell r="AH1835" t="e">
            <v>#N/A</v>
          </cell>
          <cell r="AI1835" t="e">
            <v>#N/A</v>
          </cell>
          <cell r="AJ1835" t="e">
            <v>#N/A</v>
          </cell>
          <cell r="AK1835" t="e">
            <v>#N/A</v>
          </cell>
        </row>
        <row r="1836">
          <cell r="A1836" t="str">
            <v>LSMNIDMA</v>
          </cell>
          <cell r="B1836" t="str">
            <v>ID</v>
          </cell>
          <cell r="C1836" t="str">
            <v>ID</v>
          </cell>
          <cell r="D1836" t="str">
            <v>LEWISVILLE-MENA</v>
          </cell>
          <cell r="E1836" t="str">
            <v>LSMNIDMARS1</v>
          </cell>
          <cell r="F1836">
            <v>652</v>
          </cell>
          <cell r="G1836" t="str">
            <v>208754</v>
          </cell>
          <cell r="H1836">
            <v>7215</v>
          </cell>
          <cell r="I1836">
            <v>6954</v>
          </cell>
          <cell r="J1836">
            <v>7215</v>
          </cell>
          <cell r="K1836" t="str">
            <v>T600</v>
          </cell>
          <cell r="L1836" t="str">
            <v>9636</v>
          </cell>
          <cell r="M1836" t="str">
            <v>QWEST CORPORATION</v>
          </cell>
          <cell r="N1836" t="str">
            <v>LSMNIDMA</v>
          </cell>
          <cell r="O1836" t="str">
            <v>RIGBY</v>
          </cell>
          <cell r="P1836" t="str">
            <v>RIGBY</v>
          </cell>
          <cell r="R1836" t="str">
            <v>Q</v>
          </cell>
          <cell r="S1836" t="str">
            <v>WEST</v>
          </cell>
          <cell r="T1836" t="str">
            <v>BRIAN STADING</v>
          </cell>
          <cell r="U1836" t="str">
            <v>QWEST CORPORATION</v>
          </cell>
          <cell r="V1836" t="e">
            <v>#N/A</v>
          </cell>
          <cell r="W1836" t="e">
            <v>#N/A</v>
          </cell>
          <cell r="X1836" t="e">
            <v>#N/A</v>
          </cell>
          <cell r="Y1836" t="e">
            <v>#N/A</v>
          </cell>
          <cell r="Z1836" t="e">
            <v>#N/A</v>
          </cell>
          <cell r="AA1836" t="e">
            <v>#N/A</v>
          </cell>
          <cell r="AB1836" t="e">
            <v>#N/A</v>
          </cell>
          <cell r="AC1836">
            <v>43.698870999999997</v>
          </cell>
          <cell r="AD1836">
            <v>-111.988345</v>
          </cell>
          <cell r="AE1836" t="e">
            <v>#N/A</v>
          </cell>
          <cell r="AF1836" t="e">
            <v>#N/A</v>
          </cell>
          <cell r="AG1836" t="e">
            <v>#N/A</v>
          </cell>
          <cell r="AH1836" t="e">
            <v>#N/A</v>
          </cell>
          <cell r="AI1836" t="e">
            <v>#N/A</v>
          </cell>
          <cell r="AJ1836" t="e">
            <v>#N/A</v>
          </cell>
          <cell r="AK1836" t="e">
            <v>#N/A</v>
          </cell>
        </row>
        <row r="1837">
          <cell r="A1837" t="str">
            <v>LSPRMNXL</v>
          </cell>
          <cell r="B1837" t="str">
            <v>MN</v>
          </cell>
          <cell r="C1837" t="str">
            <v>MN</v>
          </cell>
          <cell r="D1837" t="str">
            <v>LESTER PRAIRIE</v>
          </cell>
          <cell r="E1837" t="str">
            <v>LSPRMNXLRS0</v>
          </cell>
          <cell r="F1837">
            <v>628</v>
          </cell>
          <cell r="G1837" t="str">
            <v>320395</v>
          </cell>
          <cell r="H1837">
            <v>4627</v>
          </cell>
          <cell r="I1837">
            <v>5848</v>
          </cell>
          <cell r="J1837">
            <v>4627</v>
          </cell>
          <cell r="K1837" t="str">
            <v>T866</v>
          </cell>
          <cell r="L1837" t="str">
            <v>1456</v>
          </cell>
          <cell r="M1837" t="str">
            <v>EMBARQ MINNESOTA</v>
          </cell>
          <cell r="N1837" t="str">
            <v>LSPRMN</v>
          </cell>
          <cell r="O1837" t="str">
            <v>LESTER PRAIRIE</v>
          </cell>
          <cell r="P1837" t="str">
            <v>LESTERPRRI</v>
          </cell>
          <cell r="R1837" t="str">
            <v>EQ</v>
          </cell>
          <cell r="S1837" t="str">
            <v>MIDWEST</v>
          </cell>
          <cell r="T1837" t="str">
            <v>DUANE RING</v>
          </cell>
          <cell r="U1837" t="str">
            <v>EMBARQ MINNESOTA</v>
          </cell>
          <cell r="V1837" t="e">
            <v>#N/A</v>
          </cell>
          <cell r="W1837" t="e">
            <v>#N/A</v>
          </cell>
          <cell r="X1837" t="e">
            <v>#N/A</v>
          </cell>
          <cell r="Y1837" t="e">
            <v>#N/A</v>
          </cell>
          <cell r="Z1837" t="e">
            <v>#N/A</v>
          </cell>
          <cell r="AA1837" t="e">
            <v>#N/A</v>
          </cell>
          <cell r="AB1837" t="e">
            <v>#N/A</v>
          </cell>
          <cell r="AC1837">
            <v>44.884734999999999</v>
          </cell>
          <cell r="AD1837">
            <v>-94.039760000000001</v>
          </cell>
          <cell r="AE1837" t="e">
            <v>#N/A</v>
          </cell>
          <cell r="AF1837" t="e">
            <v>#N/A</v>
          </cell>
          <cell r="AG1837" t="e">
            <v>#N/A</v>
          </cell>
          <cell r="AH1837" t="e">
            <v>#N/A</v>
          </cell>
          <cell r="AI1837" t="e">
            <v>#N/A</v>
          </cell>
          <cell r="AJ1837" t="e">
            <v>#N/A</v>
          </cell>
          <cell r="AK1837" t="e">
            <v>#N/A</v>
          </cell>
        </row>
        <row r="1838">
          <cell r="A1838" t="str">
            <v>LSTNIDSH</v>
          </cell>
          <cell r="B1838" t="str">
            <v>ID</v>
          </cell>
          <cell r="C1838" t="str">
            <v>ID/WA</v>
          </cell>
          <cell r="D1838" t="str">
            <v>LEWISTON SHERWOOD</v>
          </cell>
          <cell r="E1838" t="str">
            <v>LSTNIDSHDS0</v>
          </cell>
          <cell r="F1838">
            <v>676</v>
          </cell>
          <cell r="G1838" t="str">
            <v>208743</v>
          </cell>
          <cell r="H1838">
            <v>8082</v>
          </cell>
          <cell r="I1838">
            <v>6508</v>
          </cell>
          <cell r="J1838">
            <v>8082</v>
          </cell>
          <cell r="K1838" t="str">
            <v>T600</v>
          </cell>
          <cell r="L1838" t="str">
            <v>9638</v>
          </cell>
          <cell r="M1838" t="str">
            <v>QWEST CORPORATION</v>
          </cell>
          <cell r="N1838" t="str">
            <v>LSTNIDSH</v>
          </cell>
          <cell r="O1838" t="str">
            <v>LEWISTON</v>
          </cell>
          <cell r="P1838" t="str">
            <v>LEWISTON</v>
          </cell>
          <cell r="Q1838" t="str">
            <v>X</v>
          </cell>
          <cell r="R1838" t="str">
            <v>Q</v>
          </cell>
          <cell r="S1838" t="str">
            <v>WEST</v>
          </cell>
          <cell r="T1838" t="str">
            <v>BRIAN STADING</v>
          </cell>
          <cell r="U1838" t="str">
            <v>QWEST CORPORATION</v>
          </cell>
          <cell r="V1838" t="e">
            <v>#N/A</v>
          </cell>
          <cell r="W1838" t="e">
            <v>#N/A</v>
          </cell>
          <cell r="X1838" t="e">
            <v>#N/A</v>
          </cell>
          <cell r="Y1838" t="e">
            <v>#N/A</v>
          </cell>
          <cell r="Z1838" t="e">
            <v>#N/A</v>
          </cell>
          <cell r="AA1838" t="e">
            <v>#N/A</v>
          </cell>
          <cell r="AB1838" t="e">
            <v>#N/A</v>
          </cell>
          <cell r="AC1838">
            <v>46.414444000000003</v>
          </cell>
          <cell r="AD1838">
            <v>-117.024719</v>
          </cell>
          <cell r="AE1838" t="e">
            <v>#N/A</v>
          </cell>
          <cell r="AF1838" t="e">
            <v>#N/A</v>
          </cell>
          <cell r="AG1838" t="e">
            <v>#N/A</v>
          </cell>
          <cell r="AH1838" t="e">
            <v>#N/A</v>
          </cell>
          <cell r="AI1838" t="e">
            <v>#N/A</v>
          </cell>
          <cell r="AJ1838" t="e">
            <v>#N/A</v>
          </cell>
          <cell r="AK1838" t="e">
            <v>#N/A</v>
          </cell>
        </row>
        <row r="1839">
          <cell r="A1839" t="str">
            <v>LSTNMNXA</v>
          </cell>
          <cell r="B1839" t="str">
            <v>MN</v>
          </cell>
          <cell r="C1839" t="str">
            <v>MN</v>
          </cell>
          <cell r="D1839" t="str">
            <v>LEWISTON</v>
          </cell>
          <cell r="E1839" t="str">
            <v>LSTNMNXADS0</v>
          </cell>
          <cell r="F1839">
            <v>620</v>
          </cell>
          <cell r="G1839" t="str">
            <v>507523</v>
          </cell>
          <cell r="H1839">
            <v>4236</v>
          </cell>
          <cell r="I1839">
            <v>5883</v>
          </cell>
          <cell r="J1839">
            <v>4236</v>
          </cell>
          <cell r="K1839" t="str">
            <v>T866</v>
          </cell>
          <cell r="L1839" t="str">
            <v>1456</v>
          </cell>
          <cell r="M1839" t="str">
            <v>EMBARQ MINNESOTA</v>
          </cell>
          <cell r="N1839" t="str">
            <v>LSTNMN</v>
          </cell>
          <cell r="O1839" t="str">
            <v>LEWISTON</v>
          </cell>
          <cell r="P1839" t="str">
            <v>LEWISTON</v>
          </cell>
          <cell r="R1839" t="str">
            <v>EQ</v>
          </cell>
          <cell r="S1839" t="str">
            <v>MIDWEST</v>
          </cell>
          <cell r="T1839" t="str">
            <v>DUANE RING</v>
          </cell>
          <cell r="U1839" t="str">
            <v>EMBARQ MINNESOTA</v>
          </cell>
          <cell r="V1839" t="e">
            <v>#N/A</v>
          </cell>
          <cell r="W1839" t="e">
            <v>#N/A</v>
          </cell>
          <cell r="X1839" t="e">
            <v>#N/A</v>
          </cell>
          <cell r="Y1839" t="e">
            <v>#N/A</v>
          </cell>
          <cell r="Z1839" t="e">
            <v>#N/A</v>
          </cell>
          <cell r="AA1839" t="e">
            <v>#N/A</v>
          </cell>
          <cell r="AB1839" t="e">
            <v>#N/A</v>
          </cell>
          <cell r="AC1839">
            <v>43.985284</v>
          </cell>
          <cell r="AD1839">
            <v>-91.864970999999997</v>
          </cell>
          <cell r="AE1839" t="e">
            <v>#N/A</v>
          </cell>
          <cell r="AF1839" t="e">
            <v>#N/A</v>
          </cell>
          <cell r="AG1839" t="e">
            <v>#N/A</v>
          </cell>
          <cell r="AH1839" t="e">
            <v>#N/A</v>
          </cell>
          <cell r="AI1839" t="e">
            <v>#N/A</v>
          </cell>
          <cell r="AJ1839" t="e">
            <v>#N/A</v>
          </cell>
          <cell r="AK1839" t="e">
            <v>#N/A</v>
          </cell>
        </row>
        <row r="1840">
          <cell r="A1840" t="str">
            <v>LSTNNCXA</v>
          </cell>
          <cell r="B1840" t="str">
            <v>NC</v>
          </cell>
          <cell r="C1840" t="str">
            <v>NC</v>
          </cell>
          <cell r="D1840" t="str">
            <v>LEWISTON</v>
          </cell>
          <cell r="E1840" t="str">
            <v>LSTNNCXARS0</v>
          </cell>
          <cell r="F1840">
            <v>951</v>
          </cell>
          <cell r="G1840" t="str">
            <v>252348</v>
          </cell>
          <cell r="H1840">
            <v>1260</v>
          </cell>
          <cell r="I1840">
            <v>6137</v>
          </cell>
          <cell r="J1840">
            <v>1260</v>
          </cell>
          <cell r="K1840" t="str">
            <v>T887</v>
          </cell>
          <cell r="L1840" t="str">
            <v>0470</v>
          </cell>
          <cell r="M1840" t="str">
            <v>CAROLINA TEL AND TEL CO., LLC</v>
          </cell>
          <cell r="N1840" t="str">
            <v>LSTNNC</v>
          </cell>
          <cell r="O1840" t="str">
            <v>LEWISTON</v>
          </cell>
          <cell r="P1840" t="str">
            <v>LEWISTON</v>
          </cell>
          <cell r="R1840" t="str">
            <v>EQ</v>
          </cell>
          <cell r="S1840" t="str">
            <v>EAST</v>
          </cell>
          <cell r="T1840" t="str">
            <v>KEVIN MCCARTER</v>
          </cell>
          <cell r="U1840" t="str">
            <v>CAROLINA TEL AND TEL CO., LLC</v>
          </cell>
          <cell r="V1840" t="e">
            <v>#N/A</v>
          </cell>
          <cell r="W1840" t="e">
            <v>#N/A</v>
          </cell>
          <cell r="X1840" t="e">
            <v>#N/A</v>
          </cell>
          <cell r="Y1840" t="e">
            <v>#N/A</v>
          </cell>
          <cell r="Z1840" t="e">
            <v>#N/A</v>
          </cell>
          <cell r="AA1840" t="e">
            <v>#N/A</v>
          </cell>
          <cell r="AB1840" t="e">
            <v>#N/A</v>
          </cell>
          <cell r="AC1840">
            <v>36.123600000000003</v>
          </cell>
          <cell r="AD1840">
            <v>-77.176120999999995</v>
          </cell>
          <cell r="AE1840" t="e">
            <v>#N/A</v>
          </cell>
          <cell r="AF1840" t="e">
            <v>#N/A</v>
          </cell>
          <cell r="AG1840" t="e">
            <v>#N/A</v>
          </cell>
          <cell r="AH1840" t="e">
            <v>#N/A</v>
          </cell>
          <cell r="AI1840" t="e">
            <v>#N/A</v>
          </cell>
          <cell r="AJ1840" t="e">
            <v>#N/A</v>
          </cell>
          <cell r="AK1840" t="e">
            <v>#N/A</v>
          </cell>
        </row>
        <row r="1841">
          <cell r="A1841" t="str">
            <v>LSVHNVCI</v>
          </cell>
          <cell r="B1841" t="str">
            <v>NV</v>
          </cell>
          <cell r="C1841" t="str">
            <v>NV</v>
          </cell>
          <cell r="D1841" t="str">
            <v>Sprint Las Vegas MSC</v>
          </cell>
          <cell r="E1841" t="str">
            <v>LSVHNVCI</v>
          </cell>
          <cell r="F1841">
            <v>721</v>
          </cell>
          <cell r="G1841"/>
          <cell r="H1841"/>
          <cell r="I1841">
            <v>8686</v>
          </cell>
          <cell r="J1841">
            <v>7407</v>
          </cell>
          <cell r="K1841" t="str">
            <v>Sprint</v>
          </cell>
          <cell r="L1841" t="str">
            <v>MSC</v>
          </cell>
          <cell r="M1841" t="str">
            <v>Sprint</v>
          </cell>
          <cell r="N1841" t="str">
            <v>LSVHNVCI</v>
          </cell>
          <cell r="O1841" t="str">
            <v>In LSVGNVXV SWC</v>
          </cell>
          <cell r="P1841"/>
          <cell r="Q1841"/>
          <cell r="R1841" t="str">
            <v>Sprint</v>
          </cell>
          <cell r="S1841"/>
          <cell r="T1841"/>
          <cell r="U1841" t="str">
            <v>Sprint</v>
          </cell>
          <cell r="V1841"/>
          <cell r="W1841"/>
          <cell r="X1841"/>
          <cell r="Y1841">
            <v>8686</v>
          </cell>
          <cell r="Z1841">
            <v>7407</v>
          </cell>
          <cell r="AA1841">
            <v>0</v>
          </cell>
          <cell r="AB1841">
            <v>0</v>
          </cell>
          <cell r="AC1841">
            <v>36.068601999999998</v>
          </cell>
          <cell r="AD1841">
            <v>-115.143889</v>
          </cell>
          <cell r="AE1841" t="str">
            <v>871 GRIER DR</v>
          </cell>
          <cell r="AF1841" t="str">
            <v>LAS VEGAS</v>
          </cell>
          <cell r="AG1841">
            <v>89119</v>
          </cell>
          <cell r="AH1841"/>
          <cell r="AI1841"/>
          <cell r="AJ1841"/>
          <cell r="AK1841"/>
        </row>
        <row r="1842">
          <cell r="A1842" t="str">
            <v>LSVGNMMA</v>
          </cell>
          <cell r="B1842" t="str">
            <v>NM</v>
          </cell>
          <cell r="C1842" t="str">
            <v>NM</v>
          </cell>
          <cell r="D1842" t="str">
            <v>LAS VEGAS</v>
          </cell>
          <cell r="E1842" t="str">
            <v>LSVGNMMADS0</v>
          </cell>
          <cell r="F1842">
            <v>664</v>
          </cell>
          <cell r="G1842" t="str">
            <v>505425</v>
          </cell>
          <cell r="H1842">
            <v>5676</v>
          </cell>
          <cell r="I1842">
            <v>8370</v>
          </cell>
          <cell r="J1842">
            <v>5676</v>
          </cell>
          <cell r="K1842" t="str">
            <v>T600</v>
          </cell>
          <cell r="L1842" t="str">
            <v>9636</v>
          </cell>
          <cell r="M1842" t="str">
            <v>QWEST CORPORATION</v>
          </cell>
          <cell r="N1842" t="str">
            <v>LSVGNMMA</v>
          </cell>
          <cell r="O1842" t="str">
            <v>LAS VEGAS</v>
          </cell>
          <cell r="P1842" t="str">
            <v>LAS VEGAS</v>
          </cell>
          <cell r="R1842" t="str">
            <v>Q</v>
          </cell>
          <cell r="S1842" t="str">
            <v>MOUNTAIN WEST</v>
          </cell>
          <cell r="T1842" t="str">
            <v>TERRY BEELER</v>
          </cell>
          <cell r="U1842" t="str">
            <v>QWEST CORPORATION</v>
          </cell>
          <cell r="V1842" t="e">
            <v>#N/A</v>
          </cell>
          <cell r="W1842" t="e">
            <v>#N/A</v>
          </cell>
          <cell r="X1842" t="e">
            <v>#N/A</v>
          </cell>
          <cell r="Y1842" t="e">
            <v>#N/A</v>
          </cell>
          <cell r="Z1842" t="e">
            <v>#N/A</v>
          </cell>
          <cell r="AA1842" t="e">
            <v>#N/A</v>
          </cell>
          <cell r="AB1842" t="e">
            <v>#N/A</v>
          </cell>
          <cell r="AC1842">
            <v>35.597777999999998</v>
          </cell>
          <cell r="AD1842">
            <v>-105.217781</v>
          </cell>
          <cell r="AE1842" t="e">
            <v>#N/A</v>
          </cell>
          <cell r="AF1842" t="e">
            <v>#N/A</v>
          </cell>
          <cell r="AG1842" t="e">
            <v>#N/A</v>
          </cell>
          <cell r="AH1842" t="e">
            <v>#N/A</v>
          </cell>
          <cell r="AI1842" t="e">
            <v>#N/A</v>
          </cell>
          <cell r="AJ1842" t="e">
            <v>#N/A</v>
          </cell>
          <cell r="AK1842" t="e">
            <v>#N/A</v>
          </cell>
        </row>
        <row r="1843">
          <cell r="A1843" t="str">
            <v>LSVGNVXB</v>
          </cell>
          <cell r="B1843" t="str">
            <v>NV</v>
          </cell>
          <cell r="C1843" t="str">
            <v>NV</v>
          </cell>
          <cell r="D1843" t="str">
            <v>MAIN(VEGAS)</v>
          </cell>
          <cell r="E1843" t="str">
            <v>LSVGNVXBPS0</v>
          </cell>
          <cell r="F1843">
            <v>721</v>
          </cell>
          <cell r="G1843" t="str">
            <v>702223</v>
          </cell>
          <cell r="H1843">
            <v>7411</v>
          </cell>
          <cell r="I1843">
            <v>8665</v>
          </cell>
          <cell r="J1843">
            <v>7411</v>
          </cell>
          <cell r="K1843" t="str">
            <v>T878</v>
          </cell>
          <cell r="L1843" t="str">
            <v>2348</v>
          </cell>
          <cell r="M1843" t="str">
            <v>CENTRAL TEL. CO. - NV</v>
          </cell>
          <cell r="N1843" t="str">
            <v>LVMNNV</v>
          </cell>
          <cell r="O1843" t="str">
            <v>LAS VEGAS</v>
          </cell>
          <cell r="P1843" t="str">
            <v>LAS VEGAS</v>
          </cell>
          <cell r="R1843" t="str">
            <v>EQ</v>
          </cell>
          <cell r="S1843" t="str">
            <v>WEST</v>
          </cell>
          <cell r="T1843" t="str">
            <v>BRIAN STADING</v>
          </cell>
          <cell r="U1843" t="str">
            <v>CENTRAL TEL. CO. - NV</v>
          </cell>
          <cell r="V1843" t="e">
            <v>#N/A</v>
          </cell>
          <cell r="W1843" t="e">
            <v>#N/A</v>
          </cell>
          <cell r="X1843" t="e">
            <v>#N/A</v>
          </cell>
          <cell r="Y1843" t="e">
            <v>#N/A</v>
          </cell>
          <cell r="Z1843" t="e">
            <v>#N/A</v>
          </cell>
          <cell r="AA1843" t="e">
            <v>#N/A</v>
          </cell>
          <cell r="AB1843" t="e">
            <v>#N/A</v>
          </cell>
          <cell r="AC1843">
            <v>36.168501999999997</v>
          </cell>
          <cell r="AD1843">
            <v>-115.14023400000001</v>
          </cell>
          <cell r="AE1843" t="e">
            <v>#N/A</v>
          </cell>
          <cell r="AF1843" t="e">
            <v>#N/A</v>
          </cell>
          <cell r="AG1843" t="e">
            <v>#N/A</v>
          </cell>
          <cell r="AH1843" t="e">
            <v>#N/A</v>
          </cell>
          <cell r="AI1843" t="e">
            <v>#N/A</v>
          </cell>
          <cell r="AJ1843" t="e">
            <v>#N/A</v>
          </cell>
          <cell r="AK1843" t="e">
            <v>#N/A</v>
          </cell>
        </row>
        <row r="1844">
          <cell r="A1844" t="str">
            <v>LSVGNVXG</v>
          </cell>
          <cell r="B1844" t="str">
            <v>NV</v>
          </cell>
          <cell r="C1844" t="str">
            <v>NV</v>
          </cell>
          <cell r="D1844" t="str">
            <v>SOUTH 5 (VEGAS)</v>
          </cell>
          <cell r="E1844" t="str">
            <v>LSVGNVXGDS0</v>
          </cell>
          <cell r="F1844">
            <v>721</v>
          </cell>
          <cell r="G1844" t="str">
            <v>702413</v>
          </cell>
          <cell r="H1844">
            <v>7409</v>
          </cell>
          <cell r="I1844">
            <v>8673</v>
          </cell>
          <cell r="J1844">
            <v>7409</v>
          </cell>
          <cell r="K1844" t="str">
            <v>T878</v>
          </cell>
          <cell r="L1844" t="str">
            <v>2348</v>
          </cell>
          <cell r="M1844" t="str">
            <v>CENTRAL TEL. CO. - NV</v>
          </cell>
          <cell r="N1844" t="str">
            <v>LVS5NV</v>
          </cell>
          <cell r="O1844" t="str">
            <v>LAS VEGAS</v>
          </cell>
          <cell r="P1844" t="str">
            <v>LAS VEGAS</v>
          </cell>
          <cell r="R1844" t="str">
            <v>EQ</v>
          </cell>
          <cell r="S1844" t="str">
            <v>WEST</v>
          </cell>
          <cell r="T1844" t="str">
            <v>BRIAN STADING</v>
          </cell>
          <cell r="U1844" t="str">
            <v>CENTRAL TEL. CO. - NV</v>
          </cell>
          <cell r="V1844" t="e">
            <v>#N/A</v>
          </cell>
          <cell r="W1844" t="e">
            <v>#N/A</v>
          </cell>
          <cell r="X1844" t="e">
            <v>#N/A</v>
          </cell>
          <cell r="Y1844" t="e">
            <v>#N/A</v>
          </cell>
          <cell r="Z1844" t="e">
            <v>#N/A</v>
          </cell>
          <cell r="AA1844" t="e">
            <v>#N/A</v>
          </cell>
          <cell r="AB1844" t="e">
            <v>#N/A</v>
          </cell>
          <cell r="AC1844">
            <v>36.129710000000003</v>
          </cell>
          <cell r="AD1844">
            <v>-115.14393099999999</v>
          </cell>
          <cell r="AE1844" t="e">
            <v>#N/A</v>
          </cell>
          <cell r="AF1844" t="e">
            <v>#N/A</v>
          </cell>
          <cell r="AG1844" t="e">
            <v>#N/A</v>
          </cell>
          <cell r="AH1844" t="e">
            <v>#N/A</v>
          </cell>
          <cell r="AI1844" t="e">
            <v>#N/A</v>
          </cell>
          <cell r="AJ1844" t="e">
            <v>#N/A</v>
          </cell>
          <cell r="AK1844" t="e">
            <v>#N/A</v>
          </cell>
        </row>
        <row r="1845">
          <cell r="A1845" t="str">
            <v>LSVGNVXH</v>
          </cell>
          <cell r="B1845" t="str">
            <v>NV</v>
          </cell>
          <cell r="C1845" t="str">
            <v>NV</v>
          </cell>
          <cell r="D1845" t="str">
            <v>WEST 8 (VEGAS)</v>
          </cell>
          <cell r="E1845" t="str">
            <v>LSVGNVXHDS0</v>
          </cell>
          <cell r="F1845">
            <v>721</v>
          </cell>
          <cell r="G1845" t="str">
            <v>702244</v>
          </cell>
          <cell r="H1845">
            <v>7422</v>
          </cell>
          <cell r="I1845">
            <v>8668</v>
          </cell>
          <cell r="J1845">
            <v>7422</v>
          </cell>
          <cell r="K1845" t="str">
            <v>T878</v>
          </cell>
          <cell r="L1845" t="str">
            <v>2348</v>
          </cell>
          <cell r="M1845" t="str">
            <v>CENTRAL TEL. CO. - NV</v>
          </cell>
          <cell r="N1845" t="str">
            <v>LVW8NV</v>
          </cell>
          <cell r="O1845" t="str">
            <v>LAS VEGAS</v>
          </cell>
          <cell r="P1845" t="str">
            <v>LAS VEGAS</v>
          </cell>
          <cell r="R1845" t="str">
            <v>EQ</v>
          </cell>
          <cell r="S1845" t="str">
            <v>WEST</v>
          </cell>
          <cell r="T1845" t="str">
            <v>BRIAN STADING</v>
          </cell>
          <cell r="U1845" t="str">
            <v>CENTRAL TEL. CO. - NV</v>
          </cell>
          <cell r="V1845" t="e">
            <v>#N/A</v>
          </cell>
          <cell r="W1845" t="e">
            <v>#N/A</v>
          </cell>
          <cell r="X1845" t="e">
            <v>#N/A</v>
          </cell>
          <cell r="Y1845" t="e">
            <v>#N/A</v>
          </cell>
          <cell r="Z1845" t="e">
            <v>#N/A</v>
          </cell>
          <cell r="AA1845" t="e">
            <v>#N/A</v>
          </cell>
          <cell r="AB1845" t="e">
            <v>#N/A</v>
          </cell>
          <cell r="AC1845">
            <v>36.163176</v>
          </cell>
          <cell r="AD1845">
            <v>-115.207133</v>
          </cell>
          <cell r="AE1845" t="e">
            <v>#N/A</v>
          </cell>
          <cell r="AF1845" t="e">
            <v>#N/A</v>
          </cell>
          <cell r="AG1845" t="e">
            <v>#N/A</v>
          </cell>
          <cell r="AH1845" t="e">
            <v>#N/A</v>
          </cell>
          <cell r="AI1845" t="e">
            <v>#N/A</v>
          </cell>
          <cell r="AJ1845" t="e">
            <v>#N/A</v>
          </cell>
          <cell r="AK1845" t="e">
            <v>#N/A</v>
          </cell>
        </row>
        <row r="1846">
          <cell r="A1846" t="str">
            <v>LSVGNVXI</v>
          </cell>
          <cell r="B1846" t="str">
            <v>NV</v>
          </cell>
          <cell r="C1846" t="str">
            <v>NV</v>
          </cell>
          <cell r="D1846" t="str">
            <v>EAST 2 (VEGAS)</v>
          </cell>
          <cell r="E1846" t="str">
            <v>LSVGNVXIPS0</v>
          </cell>
          <cell r="F1846">
            <v>721</v>
          </cell>
          <cell r="G1846" t="str">
            <v>702437</v>
          </cell>
          <cell r="H1846">
            <v>7397</v>
          </cell>
          <cell r="I1846">
            <v>8659</v>
          </cell>
          <cell r="J1846">
            <v>7397</v>
          </cell>
          <cell r="K1846" t="str">
            <v>T878</v>
          </cell>
          <cell r="L1846" t="str">
            <v>2348</v>
          </cell>
          <cell r="M1846" t="str">
            <v>CENTRAL TEL. CO. - NV</v>
          </cell>
          <cell r="N1846" t="str">
            <v>LVE2NV</v>
          </cell>
          <cell r="O1846" t="str">
            <v>LAS VEGAS</v>
          </cell>
          <cell r="P1846" t="str">
            <v>LAS VEGAS</v>
          </cell>
          <cell r="R1846" t="str">
            <v>EQ</v>
          </cell>
          <cell r="S1846" t="str">
            <v>WEST</v>
          </cell>
          <cell r="T1846" t="str">
            <v>BRIAN STADING</v>
          </cell>
          <cell r="U1846" t="str">
            <v>CENTRAL TEL. CO. - NV</v>
          </cell>
          <cell r="V1846" t="e">
            <v>#N/A</v>
          </cell>
          <cell r="W1846" t="e">
            <v>#N/A</v>
          </cell>
          <cell r="X1846" t="e">
            <v>#N/A</v>
          </cell>
          <cell r="Y1846" t="e">
            <v>#N/A</v>
          </cell>
          <cell r="Z1846" t="e">
            <v>#N/A</v>
          </cell>
          <cell r="AA1846" t="e">
            <v>#N/A</v>
          </cell>
          <cell r="AB1846" t="e">
            <v>#N/A</v>
          </cell>
          <cell r="AC1846">
            <v>36.178201000000001</v>
          </cell>
          <cell r="AD1846">
            <v>-115.062298</v>
          </cell>
          <cell r="AE1846" t="e">
            <v>#N/A</v>
          </cell>
          <cell r="AF1846" t="e">
            <v>#N/A</v>
          </cell>
          <cell r="AG1846" t="e">
            <v>#N/A</v>
          </cell>
          <cell r="AH1846" t="e">
            <v>#N/A</v>
          </cell>
          <cell r="AI1846" t="e">
            <v>#N/A</v>
          </cell>
          <cell r="AJ1846" t="e">
            <v>#N/A</v>
          </cell>
          <cell r="AK1846" t="e">
            <v>#N/A</v>
          </cell>
        </row>
        <row r="1847">
          <cell r="A1847" t="str">
            <v>LSVGNVXK</v>
          </cell>
          <cell r="B1847" t="str">
            <v>NV</v>
          </cell>
          <cell r="C1847" t="str">
            <v>NV</v>
          </cell>
          <cell r="D1847" t="str">
            <v>WEST 6 (VEGAS)</v>
          </cell>
          <cell r="E1847" t="str">
            <v>LSVGNVXKDS0</v>
          </cell>
          <cell r="F1847">
            <v>721</v>
          </cell>
          <cell r="G1847" t="str">
            <v>702220</v>
          </cell>
          <cell r="H1847">
            <v>7424</v>
          </cell>
          <cell r="I1847">
            <v>8677</v>
          </cell>
          <cell r="J1847">
            <v>7424</v>
          </cell>
          <cell r="K1847" t="str">
            <v>T878</v>
          </cell>
          <cell r="L1847" t="str">
            <v>2348</v>
          </cell>
          <cell r="M1847" t="str">
            <v>CENTRAL TEL. CO. - NV</v>
          </cell>
          <cell r="N1847" t="str">
            <v>LVW6NV</v>
          </cell>
          <cell r="O1847" t="str">
            <v>LAS VEGAS</v>
          </cell>
          <cell r="P1847" t="str">
            <v>LAS VEGAS</v>
          </cell>
          <cell r="R1847" t="str">
            <v>EQ</v>
          </cell>
          <cell r="S1847" t="str">
            <v>WEST</v>
          </cell>
          <cell r="T1847" t="str">
            <v>BRIAN STADING</v>
          </cell>
          <cell r="U1847" t="str">
            <v>CENTRAL TEL. CO. - NV</v>
          </cell>
          <cell r="V1847" t="e">
            <v>#N/A</v>
          </cell>
          <cell r="W1847" t="e">
            <v>#N/A</v>
          </cell>
          <cell r="X1847" t="e">
            <v>#N/A</v>
          </cell>
          <cell r="Y1847" t="e">
            <v>#N/A</v>
          </cell>
          <cell r="Z1847" t="e">
            <v>#N/A</v>
          </cell>
          <cell r="AA1847" t="e">
            <v>#N/A</v>
          </cell>
          <cell r="AB1847" t="e">
            <v>#N/A</v>
          </cell>
          <cell r="AC1847">
            <v>36.125790000000002</v>
          </cell>
          <cell r="AD1847">
            <v>-115.226381</v>
          </cell>
          <cell r="AE1847" t="e">
            <v>#N/A</v>
          </cell>
          <cell r="AF1847" t="e">
            <v>#N/A</v>
          </cell>
          <cell r="AG1847" t="e">
            <v>#N/A</v>
          </cell>
          <cell r="AH1847" t="e">
            <v>#N/A</v>
          </cell>
          <cell r="AI1847" t="e">
            <v>#N/A</v>
          </cell>
          <cell r="AJ1847" t="e">
            <v>#N/A</v>
          </cell>
          <cell r="AK1847" t="e">
            <v>#N/A</v>
          </cell>
        </row>
        <row r="1848">
          <cell r="A1848" t="str">
            <v>LSVGNVXL</v>
          </cell>
          <cell r="B1848" t="str">
            <v>NV</v>
          </cell>
          <cell r="C1848" t="str">
            <v>NV</v>
          </cell>
          <cell r="D1848" t="str">
            <v>SOUTH 6 (VEGAS)</v>
          </cell>
          <cell r="E1848" t="str">
            <v>LSVGNVXLDS0</v>
          </cell>
          <cell r="F1848">
            <v>721</v>
          </cell>
          <cell r="G1848" t="str">
            <v>702261</v>
          </cell>
          <cell r="H1848">
            <v>7409</v>
          </cell>
          <cell r="I1848">
            <v>8680</v>
          </cell>
          <cell r="J1848">
            <v>7409</v>
          </cell>
          <cell r="K1848" t="str">
            <v>T878</v>
          </cell>
          <cell r="L1848" t="str">
            <v>2348</v>
          </cell>
          <cell r="M1848" t="str">
            <v>CENTRAL TEL. CO. - NV</v>
          </cell>
          <cell r="N1848" t="str">
            <v>LVS6NV</v>
          </cell>
          <cell r="O1848" t="str">
            <v>LAS VEGAS</v>
          </cell>
          <cell r="P1848" t="str">
            <v>LAS VEGAS</v>
          </cell>
          <cell r="R1848" t="str">
            <v>EQ</v>
          </cell>
          <cell r="S1848" t="str">
            <v>WEST</v>
          </cell>
          <cell r="T1848" t="str">
            <v>BRIAN STADING</v>
          </cell>
          <cell r="U1848" t="str">
            <v>CENTRAL TEL. CO. - NV</v>
          </cell>
          <cell r="V1848" t="e">
            <v>#N/A</v>
          </cell>
          <cell r="W1848" t="e">
            <v>#N/A</v>
          </cell>
          <cell r="X1848" t="e">
            <v>#N/A</v>
          </cell>
          <cell r="Y1848" t="e">
            <v>#N/A</v>
          </cell>
          <cell r="Z1848" t="e">
            <v>#N/A</v>
          </cell>
          <cell r="AA1848" t="e">
            <v>#N/A</v>
          </cell>
          <cell r="AB1848" t="e">
            <v>#N/A</v>
          </cell>
          <cell r="AC1848">
            <v>36.099832999999997</v>
          </cell>
          <cell r="AD1848">
            <v>-115.14776500000001</v>
          </cell>
          <cell r="AE1848" t="e">
            <v>#N/A</v>
          </cell>
          <cell r="AF1848" t="e">
            <v>#N/A</v>
          </cell>
          <cell r="AG1848" t="e">
            <v>#N/A</v>
          </cell>
          <cell r="AH1848" t="e">
            <v>#N/A</v>
          </cell>
          <cell r="AI1848" t="e">
            <v>#N/A</v>
          </cell>
          <cell r="AJ1848" t="e">
            <v>#N/A</v>
          </cell>
          <cell r="AK1848" t="e">
            <v>#N/A</v>
          </cell>
        </row>
        <row r="1849">
          <cell r="A1849" t="str">
            <v>LSVGNVXM</v>
          </cell>
          <cell r="B1849" t="str">
            <v>NV</v>
          </cell>
          <cell r="C1849" t="str">
            <v>NV</v>
          </cell>
          <cell r="D1849" t="str">
            <v>EAST 7 (VEGAS)</v>
          </cell>
          <cell r="E1849" t="str">
            <v>LSVGNVXMDS0</v>
          </cell>
          <cell r="F1849">
            <v>721</v>
          </cell>
          <cell r="G1849" t="str">
            <v>702207</v>
          </cell>
          <cell r="H1849">
            <v>7400</v>
          </cell>
          <cell r="I1849">
            <v>8668</v>
          </cell>
          <cell r="J1849">
            <v>7400</v>
          </cell>
          <cell r="K1849" t="str">
            <v>T878</v>
          </cell>
          <cell r="L1849" t="str">
            <v>2348</v>
          </cell>
          <cell r="M1849" t="str">
            <v>CENTRAL TEL. CO. - NV</v>
          </cell>
          <cell r="N1849" t="str">
            <v>LVE7NV</v>
          </cell>
          <cell r="O1849" t="str">
            <v>LAS VEGAS</v>
          </cell>
          <cell r="P1849" t="str">
            <v>LAS VEGAS</v>
          </cell>
          <cell r="R1849" t="str">
            <v>EQ</v>
          </cell>
          <cell r="S1849" t="str">
            <v>WEST</v>
          </cell>
          <cell r="T1849" t="str">
            <v>BRIAN STADING</v>
          </cell>
          <cell r="U1849" t="str">
            <v>CENTRAL TEL. CO. - NV</v>
          </cell>
          <cell r="V1849" t="e">
            <v>#N/A</v>
          </cell>
          <cell r="W1849" t="e">
            <v>#N/A</v>
          </cell>
          <cell r="X1849" t="e">
            <v>#N/A</v>
          </cell>
          <cell r="Y1849" t="e">
            <v>#N/A</v>
          </cell>
          <cell r="Z1849" t="e">
            <v>#N/A</v>
          </cell>
          <cell r="AA1849" t="e">
            <v>#N/A</v>
          </cell>
          <cell r="AB1849" t="e">
            <v>#N/A</v>
          </cell>
          <cell r="AC1849">
            <v>36.144115999999997</v>
          </cell>
          <cell r="AD1849">
            <v>-115.08315399999999</v>
          </cell>
          <cell r="AE1849" t="e">
            <v>#N/A</v>
          </cell>
          <cell r="AF1849" t="e">
            <v>#N/A</v>
          </cell>
          <cell r="AG1849" t="e">
            <v>#N/A</v>
          </cell>
          <cell r="AH1849" t="e">
            <v>#N/A</v>
          </cell>
          <cell r="AI1849" t="e">
            <v>#N/A</v>
          </cell>
          <cell r="AJ1849" t="e">
            <v>#N/A</v>
          </cell>
          <cell r="AK1849" t="e">
            <v>#N/A</v>
          </cell>
        </row>
        <row r="1850">
          <cell r="A1850" t="str">
            <v>LSVGNVXR</v>
          </cell>
          <cell r="B1850" t="str">
            <v>NV</v>
          </cell>
          <cell r="C1850" t="str">
            <v>NV</v>
          </cell>
          <cell r="D1850" t="str">
            <v>EAST 1 (VEGAS)</v>
          </cell>
          <cell r="E1850" t="str">
            <v>LSVGNVXRDS0</v>
          </cell>
          <cell r="F1850">
            <v>721</v>
          </cell>
          <cell r="G1850" t="str">
            <v>702433</v>
          </cell>
          <cell r="H1850">
            <v>7396</v>
          </cell>
          <cell r="I1850">
            <v>8677</v>
          </cell>
          <cell r="J1850">
            <v>7396</v>
          </cell>
          <cell r="K1850" t="str">
            <v>T878</v>
          </cell>
          <cell r="L1850" t="str">
            <v>2348</v>
          </cell>
          <cell r="M1850" t="str">
            <v>CENTRAL TEL. CO. - NV</v>
          </cell>
          <cell r="N1850" t="str">
            <v>LVE1NV</v>
          </cell>
          <cell r="O1850" t="str">
            <v>LAS VEGAS</v>
          </cell>
          <cell r="P1850" t="str">
            <v>LAS VEGAS</v>
          </cell>
          <cell r="R1850" t="str">
            <v>EQ</v>
          </cell>
          <cell r="S1850" t="str">
            <v>WEST</v>
          </cell>
          <cell r="T1850" t="str">
            <v>BRIAN STADING</v>
          </cell>
          <cell r="U1850" t="str">
            <v>CENTRAL TEL. CO. - NV</v>
          </cell>
          <cell r="V1850" t="e">
            <v>#N/A</v>
          </cell>
          <cell r="W1850" t="e">
            <v>#N/A</v>
          </cell>
          <cell r="X1850" t="e">
            <v>#N/A</v>
          </cell>
          <cell r="Y1850" t="e">
            <v>#N/A</v>
          </cell>
          <cell r="Z1850" t="e">
            <v>#N/A</v>
          </cell>
          <cell r="AA1850" t="e">
            <v>#N/A</v>
          </cell>
          <cell r="AB1850" t="e">
            <v>#N/A</v>
          </cell>
          <cell r="AC1850">
            <v>36.100389999999997</v>
          </cell>
          <cell r="AD1850">
            <v>-115.071483</v>
          </cell>
          <cell r="AE1850" t="e">
            <v>#N/A</v>
          </cell>
          <cell r="AF1850" t="e">
            <v>#N/A</v>
          </cell>
          <cell r="AG1850" t="e">
            <v>#N/A</v>
          </cell>
          <cell r="AH1850" t="e">
            <v>#N/A</v>
          </cell>
          <cell r="AI1850" t="e">
            <v>#N/A</v>
          </cell>
          <cell r="AJ1850" t="e">
            <v>#N/A</v>
          </cell>
          <cell r="AK1850" t="e">
            <v>#N/A</v>
          </cell>
        </row>
        <row r="1851">
          <cell r="A1851" t="str">
            <v>LSVGNVXT</v>
          </cell>
          <cell r="B1851" t="str">
            <v>NV</v>
          </cell>
          <cell r="C1851" t="str">
            <v>NV</v>
          </cell>
          <cell r="D1851" t="str">
            <v>NORTH 8 (VEGAS)</v>
          </cell>
          <cell r="E1851" t="str">
            <v>LSVGNVXTDS0</v>
          </cell>
          <cell r="F1851">
            <v>721</v>
          </cell>
          <cell r="G1851" t="str">
            <v>702631</v>
          </cell>
          <cell r="H1851">
            <v>7417</v>
          </cell>
          <cell r="I1851">
            <v>8660</v>
          </cell>
          <cell r="J1851">
            <v>7417</v>
          </cell>
          <cell r="K1851" t="str">
            <v>T878</v>
          </cell>
          <cell r="L1851" t="str">
            <v>2348</v>
          </cell>
          <cell r="M1851" t="str">
            <v>CENTRAL TEL. CO. - NV</v>
          </cell>
          <cell r="N1851" t="str">
            <v>LVN8NV</v>
          </cell>
          <cell r="O1851" t="str">
            <v>LAS VEGAS</v>
          </cell>
          <cell r="P1851" t="str">
            <v>LAS VEGAS</v>
          </cell>
          <cell r="R1851" t="str">
            <v>EQ</v>
          </cell>
          <cell r="S1851" t="str">
            <v>WEST</v>
          </cell>
          <cell r="T1851" t="str">
            <v>BRIAN STADING</v>
          </cell>
          <cell r="U1851" t="str">
            <v>CENTRAL TEL. CO. - NV</v>
          </cell>
          <cell r="V1851" t="e">
            <v>#N/A</v>
          </cell>
          <cell r="W1851" t="e">
            <v>#N/A</v>
          </cell>
          <cell r="X1851" t="e">
            <v>#N/A</v>
          </cell>
          <cell r="Y1851" t="e">
            <v>#N/A</v>
          </cell>
          <cell r="Z1851" t="e">
            <v>#N/A</v>
          </cell>
          <cell r="AA1851" t="e">
            <v>#N/A</v>
          </cell>
          <cell r="AB1851" t="e">
            <v>#N/A</v>
          </cell>
          <cell r="AC1851">
            <v>36.195535999999997</v>
          </cell>
          <cell r="AD1851">
            <v>-115.167603</v>
          </cell>
          <cell r="AE1851" t="e">
            <v>#N/A</v>
          </cell>
          <cell r="AF1851" t="e">
            <v>#N/A</v>
          </cell>
          <cell r="AG1851" t="e">
            <v>#N/A</v>
          </cell>
          <cell r="AH1851" t="e">
            <v>#N/A</v>
          </cell>
          <cell r="AI1851" t="e">
            <v>#N/A</v>
          </cell>
          <cell r="AJ1851" t="e">
            <v>#N/A</v>
          </cell>
          <cell r="AK1851" t="e">
            <v>#N/A</v>
          </cell>
        </row>
        <row r="1852">
          <cell r="A1852" t="str">
            <v>LSVGNVXU</v>
          </cell>
          <cell r="B1852" t="str">
            <v>NV</v>
          </cell>
          <cell r="C1852" t="str">
            <v>NV</v>
          </cell>
          <cell r="D1852" t="str">
            <v>NORTH 5 (VEGAS)</v>
          </cell>
          <cell r="E1852" t="str">
            <v>LSVGNVXUDS0</v>
          </cell>
          <cell r="F1852">
            <v>721</v>
          </cell>
          <cell r="G1852" t="str">
            <v>702395</v>
          </cell>
          <cell r="H1852">
            <v>7432</v>
          </cell>
          <cell r="I1852">
            <v>8651</v>
          </cell>
          <cell r="J1852">
            <v>7432</v>
          </cell>
          <cell r="K1852" t="str">
            <v>T878</v>
          </cell>
          <cell r="L1852" t="str">
            <v>2348</v>
          </cell>
          <cell r="M1852" t="str">
            <v>CENTRAL TEL. CO. - NV</v>
          </cell>
          <cell r="N1852" t="str">
            <v>LVN5NV</v>
          </cell>
          <cell r="O1852" t="str">
            <v>LAS VEGAS</v>
          </cell>
          <cell r="P1852" t="str">
            <v>LAS VEGAS</v>
          </cell>
          <cell r="R1852" t="str">
            <v>EQ</v>
          </cell>
          <cell r="S1852" t="str">
            <v>WEST</v>
          </cell>
          <cell r="T1852" t="str">
            <v>BRIAN STADING</v>
          </cell>
          <cell r="U1852" t="str">
            <v>CENTRAL TEL. CO. - NV</v>
          </cell>
          <cell r="V1852" t="e">
            <v>#N/A</v>
          </cell>
          <cell r="W1852" t="e">
            <v>#N/A</v>
          </cell>
          <cell r="X1852" t="e">
            <v>#N/A</v>
          </cell>
          <cell r="Y1852" t="e">
            <v>#N/A</v>
          </cell>
          <cell r="Z1852" t="e">
            <v>#N/A</v>
          </cell>
          <cell r="AA1852" t="e">
            <v>#N/A</v>
          </cell>
          <cell r="AB1852" t="e">
            <v>#N/A</v>
          </cell>
          <cell r="AC1852">
            <v>36.248413999999997</v>
          </cell>
          <cell r="AD1852">
            <v>-115.242103</v>
          </cell>
          <cell r="AE1852" t="e">
            <v>#N/A</v>
          </cell>
          <cell r="AF1852" t="e">
            <v>#N/A</v>
          </cell>
          <cell r="AG1852" t="e">
            <v>#N/A</v>
          </cell>
          <cell r="AH1852" t="e">
            <v>#N/A</v>
          </cell>
          <cell r="AI1852" t="e">
            <v>#N/A</v>
          </cell>
          <cell r="AJ1852" t="e">
            <v>#N/A</v>
          </cell>
          <cell r="AK1852" t="e">
            <v>#N/A</v>
          </cell>
        </row>
        <row r="1853">
          <cell r="A1853" t="str">
            <v>LSVGNVXV</v>
          </cell>
          <cell r="B1853" t="str">
            <v>NV</v>
          </cell>
          <cell r="C1853" t="str">
            <v>NV</v>
          </cell>
          <cell r="D1853" t="str">
            <v>SOUTH SOUTH (VEGAS)</v>
          </cell>
          <cell r="E1853" t="str">
            <v>LSVGNVXVDS0</v>
          </cell>
          <cell r="F1853">
            <v>721</v>
          </cell>
          <cell r="G1853" t="str">
            <v>702231</v>
          </cell>
          <cell r="H1853">
            <v>7411</v>
          </cell>
          <cell r="I1853">
            <v>8693</v>
          </cell>
          <cell r="J1853">
            <v>7411</v>
          </cell>
          <cell r="K1853" t="str">
            <v>T878</v>
          </cell>
          <cell r="L1853" t="str">
            <v>2348</v>
          </cell>
          <cell r="M1853" t="str">
            <v>CENTRAL TEL. CO. - NV</v>
          </cell>
          <cell r="N1853" t="str">
            <v>LVSSNV</v>
          </cell>
          <cell r="O1853" t="str">
            <v>LAS VEGAS</v>
          </cell>
          <cell r="P1853" t="str">
            <v>LAS VEGAS</v>
          </cell>
          <cell r="R1853" t="str">
            <v>EQ</v>
          </cell>
          <cell r="S1853" t="str">
            <v>WEST</v>
          </cell>
          <cell r="T1853" t="str">
            <v>BRIAN STADING</v>
          </cell>
          <cell r="U1853" t="str">
            <v>CENTRAL TEL. CO. - NV</v>
          </cell>
          <cell r="V1853" t="e">
            <v>#N/A</v>
          </cell>
          <cell r="W1853" t="e">
            <v>#N/A</v>
          </cell>
          <cell r="X1853" t="e">
            <v>#N/A</v>
          </cell>
          <cell r="Y1853" t="e">
            <v>#N/A</v>
          </cell>
          <cell r="Z1853" t="e">
            <v>#N/A</v>
          </cell>
          <cell r="AA1853" t="e">
            <v>#N/A</v>
          </cell>
          <cell r="AB1853" t="e">
            <v>#N/A</v>
          </cell>
          <cell r="AC1853">
            <v>36.043222</v>
          </cell>
          <cell r="AD1853">
            <v>-115.171217</v>
          </cell>
          <cell r="AE1853" t="e">
            <v>#N/A</v>
          </cell>
          <cell r="AF1853" t="e">
            <v>#N/A</v>
          </cell>
          <cell r="AG1853" t="e">
            <v>#N/A</v>
          </cell>
          <cell r="AH1853" t="e">
            <v>#N/A</v>
          </cell>
          <cell r="AI1853" t="e">
            <v>#N/A</v>
          </cell>
          <cell r="AJ1853" t="e">
            <v>#N/A</v>
          </cell>
          <cell r="AK1853" t="e">
            <v>#N/A</v>
          </cell>
        </row>
        <row r="1854">
          <cell r="A1854" t="str">
            <v>LSVGNVXW</v>
          </cell>
          <cell r="B1854" t="str">
            <v>NV</v>
          </cell>
          <cell r="C1854" t="str">
            <v>NV</v>
          </cell>
          <cell r="D1854" t="str">
            <v>WEST WEST (VEGAS)</v>
          </cell>
          <cell r="E1854" t="str">
            <v>LSVGNVXWDS0</v>
          </cell>
          <cell r="F1854">
            <v>721</v>
          </cell>
          <cell r="G1854" t="str">
            <v>702228</v>
          </cell>
          <cell r="H1854">
            <v>7431</v>
          </cell>
          <cell r="I1854">
            <v>8669</v>
          </cell>
          <cell r="J1854">
            <v>7431</v>
          </cell>
          <cell r="K1854" t="str">
            <v>T878</v>
          </cell>
          <cell r="L1854" t="str">
            <v>2348</v>
          </cell>
          <cell r="M1854" t="str">
            <v>CENTRAL TEL. CO. - NV</v>
          </cell>
          <cell r="N1854" t="str">
            <v>LVWWNV</v>
          </cell>
          <cell r="O1854" t="str">
            <v>LAS VEGAS</v>
          </cell>
          <cell r="P1854" t="str">
            <v>LAS VEGAS</v>
          </cell>
          <cell r="R1854" t="str">
            <v>EQ</v>
          </cell>
          <cell r="S1854" t="str">
            <v>WEST</v>
          </cell>
          <cell r="T1854" t="str">
            <v>BRIAN STADING</v>
          </cell>
          <cell r="U1854" t="str">
            <v>CENTRAL TEL. CO. - NV</v>
          </cell>
          <cell r="V1854" t="e">
            <v>#N/A</v>
          </cell>
          <cell r="W1854" t="e">
            <v>#N/A</v>
          </cell>
          <cell r="X1854" t="e">
            <v>#N/A</v>
          </cell>
          <cell r="Y1854" t="e">
            <v>#N/A</v>
          </cell>
          <cell r="Z1854" t="e">
            <v>#N/A</v>
          </cell>
          <cell r="AA1854" t="e">
            <v>#N/A</v>
          </cell>
          <cell r="AB1854" t="e">
            <v>#N/A</v>
          </cell>
          <cell r="AC1854">
            <v>36.168554999999998</v>
          </cell>
          <cell r="AD1854">
            <v>-115.259596</v>
          </cell>
          <cell r="AE1854" t="e">
            <v>#N/A</v>
          </cell>
          <cell r="AF1854" t="e">
            <v>#N/A</v>
          </cell>
          <cell r="AG1854" t="e">
            <v>#N/A</v>
          </cell>
          <cell r="AH1854" t="e">
            <v>#N/A</v>
          </cell>
          <cell r="AI1854" t="e">
            <v>#N/A</v>
          </cell>
          <cell r="AJ1854" t="e">
            <v>#N/A</v>
          </cell>
          <cell r="AK1854" t="e">
            <v>#N/A</v>
          </cell>
        </row>
        <row r="1855">
          <cell r="A1855" t="str">
            <v>LSVLALXA</v>
          </cell>
          <cell r="B1855" t="str">
            <v>AL</v>
          </cell>
          <cell r="C1855" t="str">
            <v>AL</v>
          </cell>
          <cell r="D1855" t="str">
            <v>LOUISVILLE</v>
          </cell>
          <cell r="E1855" t="str">
            <v>LSVLALXARS0</v>
          </cell>
          <cell r="F1855">
            <v>478</v>
          </cell>
          <cell r="G1855" t="str">
            <v>334266</v>
          </cell>
          <cell r="H1855">
            <v>2065</v>
          </cell>
          <cell r="I1855">
            <v>7739</v>
          </cell>
          <cell r="J1855">
            <v>2065</v>
          </cell>
          <cell r="K1855" t="str">
            <v>T802</v>
          </cell>
          <cell r="L1855" t="str">
            <v>9788</v>
          </cell>
          <cell r="M1855" t="str">
            <v>CENTURYTEL TEL AL LLC (SOUTHERN)</v>
          </cell>
          <cell r="N1855" t="str">
            <v>LSVLAL</v>
          </cell>
          <cell r="O1855" t="str">
            <v>LOUISVILLE</v>
          </cell>
          <cell r="P1855" t="str">
            <v>LOUISVILLE</v>
          </cell>
          <cell r="R1855" t="str">
            <v>CT</v>
          </cell>
          <cell r="S1855" t="str">
            <v>EAST</v>
          </cell>
          <cell r="T1855" t="str">
            <v>KEVIN MCCARTER</v>
          </cell>
          <cell r="U1855" t="str">
            <v>CenturyTel of Alabama, LLC</v>
          </cell>
          <cell r="V1855" t="str">
            <v>CenturyTel FCC #2 and #3</v>
          </cell>
          <cell r="W1855">
            <v>9788</v>
          </cell>
          <cell r="X1855" t="str">
            <v>MONTGOMERY ALABAMA</v>
          </cell>
          <cell r="Y1855">
            <v>7739</v>
          </cell>
          <cell r="Z1855">
            <v>2065</v>
          </cell>
          <cell r="AA1855">
            <v>0</v>
          </cell>
          <cell r="AB1855">
            <v>0</v>
          </cell>
          <cell r="AC1855">
            <v>31.781555357772824</v>
          </cell>
          <cell r="AD1855">
            <v>-85.557990726389846</v>
          </cell>
          <cell r="AE1855" t="str">
            <v>103 TEXASVILLE RD</v>
          </cell>
          <cell r="AF1855" t="str">
            <v>LOUISVILLE</v>
          </cell>
          <cell r="AG1855" t="str">
            <v>36048</v>
          </cell>
          <cell r="AH1855">
            <v>0</v>
          </cell>
          <cell r="AI1855" t="str">
            <v>X</v>
          </cell>
          <cell r="AJ1855" t="str">
            <v>-</v>
          </cell>
          <cell r="AK1855" t="str">
            <v>X</v>
          </cell>
        </row>
        <row r="1856">
          <cell r="A1856" t="str">
            <v>LSVLMOXA</v>
          </cell>
          <cell r="B1856" t="str">
            <v>MO</v>
          </cell>
          <cell r="C1856" t="str">
            <v>MO</v>
          </cell>
          <cell r="D1856" t="str">
            <v>LESTERVILLE</v>
          </cell>
          <cell r="E1856" t="str">
            <v>LSVLMOXARS0</v>
          </cell>
          <cell r="F1856">
            <v>520</v>
          </cell>
          <cell r="G1856" t="str">
            <v>573637</v>
          </cell>
          <cell r="H1856">
            <v>3471</v>
          </cell>
          <cell r="I1856">
            <v>7084</v>
          </cell>
          <cell r="J1856">
            <v>3471</v>
          </cell>
          <cell r="K1856" t="str">
            <v>T095</v>
          </cell>
          <cell r="L1856" t="str">
            <v>1151</v>
          </cell>
          <cell r="M1856" t="str">
            <v>SPECTRA COMMUNICATIONS GROUP LLC</v>
          </cell>
          <cell r="N1856" t="str">
            <v>LSVLMO</v>
          </cell>
          <cell r="O1856" t="str">
            <v>LESTERVILLE</v>
          </cell>
          <cell r="P1856" t="str">
            <v>LESTERVL</v>
          </cell>
          <cell r="R1856" t="str">
            <v>CT</v>
          </cell>
          <cell r="S1856" t="str">
            <v>MIDWEST</v>
          </cell>
          <cell r="T1856" t="str">
            <v>DUANE RING</v>
          </cell>
          <cell r="U1856" t="str">
            <v>Spectra Communications Group, LLC</v>
          </cell>
          <cell r="V1856" t="str">
            <v>CenturyTel FCC #1</v>
          </cell>
          <cell r="W1856">
            <v>1151</v>
          </cell>
          <cell r="X1856" t="str">
            <v>ST LOUIS MISSOURI</v>
          </cell>
          <cell r="Y1856">
            <v>7084</v>
          </cell>
          <cell r="Z1856">
            <v>3471</v>
          </cell>
          <cell r="AA1856">
            <v>0</v>
          </cell>
          <cell r="AB1856">
            <v>0</v>
          </cell>
          <cell r="AC1856">
            <v>37.452602791463697</v>
          </cell>
          <cell r="AD1856">
            <v>-90.84230218096755</v>
          </cell>
          <cell r="AE1856" t="str">
            <v>MAIN ST &amp; LESTERVILLE</v>
          </cell>
          <cell r="AF1856" t="str">
            <v>LESTERVILLE</v>
          </cell>
          <cell r="AG1856" t="str">
            <v>63654</v>
          </cell>
          <cell r="AH1856">
            <v>0</v>
          </cell>
          <cell r="AI1856" t="str">
            <v>X</v>
          </cell>
          <cell r="AJ1856" t="str">
            <v>-</v>
          </cell>
          <cell r="AK1856" t="str">
            <v>X</v>
          </cell>
        </row>
        <row r="1857">
          <cell r="A1857" t="str">
            <v>LTFDMIXJ</v>
          </cell>
          <cell r="B1857" t="str">
            <v>MI</v>
          </cell>
          <cell r="C1857" t="str">
            <v>MI</v>
          </cell>
          <cell r="D1857" t="str">
            <v>LITCHFIELD</v>
          </cell>
          <cell r="E1857" t="str">
            <v>LTFDMIXJDS1</v>
          </cell>
          <cell r="F1857">
            <v>346</v>
          </cell>
          <cell r="G1857" t="str">
            <v>517542</v>
          </cell>
          <cell r="H1857">
            <v>3034</v>
          </cell>
          <cell r="I1857">
            <v>5730</v>
          </cell>
          <cell r="J1857">
            <v>3034</v>
          </cell>
          <cell r="K1857" t="str">
            <v>T069</v>
          </cell>
          <cell r="L1857" t="str">
            <v>0671</v>
          </cell>
          <cell r="M1857" t="str">
            <v>CENTURYTEL MIDWEST-MIDWEST INC</v>
          </cell>
          <cell r="N1857" t="str">
            <v>LTFDMI</v>
          </cell>
          <cell r="O1857" t="str">
            <v>LITCHFIELD</v>
          </cell>
          <cell r="P1857" t="str">
            <v>LITCHFIELD</v>
          </cell>
          <cell r="R1857" t="str">
            <v>CT</v>
          </cell>
          <cell r="S1857" t="str">
            <v>MIDWEST</v>
          </cell>
          <cell r="T1857" t="str">
            <v>DUANE RING</v>
          </cell>
          <cell r="U1857" t="str">
            <v>CenturyTel Midwest - Michigan, Inc.</v>
          </cell>
          <cell r="V1857" t="str">
            <v>CenturyTel FCC #1</v>
          </cell>
          <cell r="W1857">
            <v>671</v>
          </cell>
          <cell r="X1857" t="str">
            <v>LANSING MICHIGAN</v>
          </cell>
          <cell r="Y1857">
            <v>5739</v>
          </cell>
          <cell r="Z1857">
            <v>3031</v>
          </cell>
          <cell r="AA1857">
            <v>-9</v>
          </cell>
          <cell r="AB1857">
            <v>3</v>
          </cell>
          <cell r="AC1857">
            <v>41.99956431622936</v>
          </cell>
          <cell r="AD1857">
            <v>-84.769733884999184</v>
          </cell>
          <cell r="AE1857" t="str">
            <v>128 W ST JOE ST</v>
          </cell>
          <cell r="AF1857" t="str">
            <v>LITCHFIELD</v>
          </cell>
          <cell r="AG1857" t="str">
            <v>49252</v>
          </cell>
          <cell r="AH1857">
            <v>0</v>
          </cell>
          <cell r="AI1857" t="str">
            <v>X</v>
          </cell>
          <cell r="AJ1857" t="str">
            <v>X</v>
          </cell>
          <cell r="AK1857" t="str">
            <v>-</v>
          </cell>
        </row>
        <row r="1858">
          <cell r="A1858" t="str">
            <v>LTFDMNLI</v>
          </cell>
          <cell r="B1858" t="str">
            <v>MN</v>
          </cell>
          <cell r="C1858" t="str">
            <v>MN</v>
          </cell>
          <cell r="D1858" t="str">
            <v>LITCHFIELD</v>
          </cell>
          <cell r="E1858" t="str">
            <v>LTFDMNLIRS6</v>
          </cell>
          <cell r="F1858">
            <v>626</v>
          </cell>
          <cell r="G1858" t="str">
            <v>320693</v>
          </cell>
          <cell r="H1858">
            <v>4717</v>
          </cell>
          <cell r="I1858">
            <v>5830</v>
          </cell>
          <cell r="J1858">
            <v>4717</v>
          </cell>
          <cell r="K1858" t="str">
            <v>T600</v>
          </cell>
          <cell r="L1858" t="str">
            <v>9631</v>
          </cell>
          <cell r="M1858" t="str">
            <v>QWEST CORPORATION</v>
          </cell>
          <cell r="N1858" t="str">
            <v>LTFDMNLI</v>
          </cell>
          <cell r="O1858" t="str">
            <v>LITCHFIELD</v>
          </cell>
          <cell r="P1858" t="str">
            <v>LITCHFIELD</v>
          </cell>
          <cell r="R1858" t="str">
            <v>Q</v>
          </cell>
          <cell r="S1858" t="str">
            <v>MIDWEST</v>
          </cell>
          <cell r="T1858" t="str">
            <v>DUANE RING</v>
          </cell>
          <cell r="U1858" t="str">
            <v>QWEST CORPORATION</v>
          </cell>
          <cell r="V1858" t="e">
            <v>#N/A</v>
          </cell>
          <cell r="W1858" t="e">
            <v>#N/A</v>
          </cell>
          <cell r="X1858" t="e">
            <v>#N/A</v>
          </cell>
          <cell r="Y1858" t="e">
            <v>#N/A</v>
          </cell>
          <cell r="Z1858" t="e">
            <v>#N/A</v>
          </cell>
          <cell r="AA1858" t="e">
            <v>#N/A</v>
          </cell>
          <cell r="AB1858" t="e">
            <v>#N/A</v>
          </cell>
          <cell r="AC1858">
            <v>45.129212000000003</v>
          </cell>
          <cell r="AD1858">
            <v>-94.529528999999997</v>
          </cell>
          <cell r="AE1858" t="e">
            <v>#N/A</v>
          </cell>
          <cell r="AF1858" t="e">
            <v>#N/A</v>
          </cell>
          <cell r="AG1858" t="e">
            <v>#N/A</v>
          </cell>
          <cell r="AH1858" t="e">
            <v>#N/A</v>
          </cell>
          <cell r="AI1858" t="e">
            <v>#N/A</v>
          </cell>
          <cell r="AJ1858" t="e">
            <v>#N/A</v>
          </cell>
          <cell r="AK1858" t="e">
            <v>#N/A</v>
          </cell>
        </row>
        <row r="1859">
          <cell r="A1859" t="str">
            <v>LTFLMNLF</v>
          </cell>
          <cell r="B1859" t="str">
            <v>MN</v>
          </cell>
          <cell r="C1859" t="str">
            <v>MN</v>
          </cell>
          <cell r="D1859" t="str">
            <v>LITTLE FALLS</v>
          </cell>
          <cell r="E1859" t="str">
            <v>LTFLMNLF0MD</v>
          </cell>
          <cell r="F1859">
            <v>626</v>
          </cell>
          <cell r="G1859" t="str">
            <v>320232</v>
          </cell>
          <cell r="H1859">
            <v>4767</v>
          </cell>
          <cell r="I1859">
            <v>5652</v>
          </cell>
          <cell r="J1859">
            <v>4767</v>
          </cell>
          <cell r="K1859" t="str">
            <v>T600</v>
          </cell>
          <cell r="L1859" t="str">
            <v>9631</v>
          </cell>
          <cell r="M1859" t="str">
            <v>QWEST CORPORATION</v>
          </cell>
          <cell r="N1859" t="str">
            <v>LTFLMNLF</v>
          </cell>
          <cell r="O1859" t="str">
            <v>LITTLE FALLS</v>
          </cell>
          <cell r="P1859" t="str">
            <v>LITTLE FLS</v>
          </cell>
          <cell r="R1859" t="str">
            <v>Q</v>
          </cell>
          <cell r="S1859" t="str">
            <v>MIDWEST</v>
          </cell>
          <cell r="T1859" t="str">
            <v>DUANE RING</v>
          </cell>
          <cell r="U1859" t="str">
            <v>QWEST CORPORATION</v>
          </cell>
          <cell r="V1859" t="e">
            <v>#N/A</v>
          </cell>
          <cell r="W1859" t="e">
            <v>#N/A</v>
          </cell>
          <cell r="X1859" t="e">
            <v>#N/A</v>
          </cell>
          <cell r="Y1859" t="e">
            <v>#N/A</v>
          </cell>
          <cell r="Z1859" t="e">
            <v>#N/A</v>
          </cell>
          <cell r="AA1859" t="e">
            <v>#N/A</v>
          </cell>
          <cell r="AB1859" t="e">
            <v>#N/A</v>
          </cell>
          <cell r="AC1859">
            <v>45.975276999999998</v>
          </cell>
          <cell r="AD1859">
            <v>-94.360275000000001</v>
          </cell>
          <cell r="AE1859" t="e">
            <v>#N/A</v>
          </cell>
          <cell r="AF1859" t="e">
            <v>#N/A</v>
          </cell>
          <cell r="AG1859" t="e">
            <v>#N/A</v>
          </cell>
          <cell r="AH1859" t="e">
            <v>#N/A</v>
          </cell>
          <cell r="AI1859" t="e">
            <v>#N/A</v>
          </cell>
          <cell r="AJ1859" t="e">
            <v>#N/A</v>
          </cell>
          <cell r="AK1859" t="e">
            <v>#N/A</v>
          </cell>
        </row>
        <row r="1860">
          <cell r="A1860" t="str">
            <v>LTPKAZMA</v>
          </cell>
          <cell r="B1860" t="str">
            <v>AZ</v>
          </cell>
          <cell r="C1860" t="str">
            <v>AZ</v>
          </cell>
          <cell r="D1860" t="str">
            <v>LITCHFIELD PARK</v>
          </cell>
          <cell r="E1860" t="str">
            <v>LTPKAZMADS0</v>
          </cell>
          <cell r="F1860">
            <v>666</v>
          </cell>
          <cell r="G1860" t="str">
            <v>623535</v>
          </cell>
          <cell r="H1860">
            <v>6801</v>
          </cell>
          <cell r="I1860">
            <v>9135</v>
          </cell>
          <cell r="J1860">
            <v>6801</v>
          </cell>
          <cell r="K1860" t="str">
            <v>T600</v>
          </cell>
          <cell r="L1860" t="str">
            <v>9636</v>
          </cell>
          <cell r="M1860" t="str">
            <v>QWEST CORPORATION</v>
          </cell>
          <cell r="N1860" t="str">
            <v>LTPKAZMA</v>
          </cell>
          <cell r="O1860" t="str">
            <v>PHOENIX</v>
          </cell>
          <cell r="P1860" t="str">
            <v>PHOENIX</v>
          </cell>
          <cell r="R1860" t="str">
            <v>Q</v>
          </cell>
          <cell r="S1860" t="str">
            <v>MOUNTAIN WEST</v>
          </cell>
          <cell r="T1860" t="str">
            <v>TERRY BEELER</v>
          </cell>
          <cell r="U1860" t="str">
            <v>QWEST CORPORATION</v>
          </cell>
          <cell r="V1860" t="e">
            <v>#N/A</v>
          </cell>
          <cell r="W1860" t="e">
            <v>#N/A</v>
          </cell>
          <cell r="X1860" t="e">
            <v>#N/A</v>
          </cell>
          <cell r="Y1860" t="e">
            <v>#N/A</v>
          </cell>
          <cell r="Z1860" t="e">
            <v>#N/A</v>
          </cell>
          <cell r="AA1860" t="e">
            <v>#N/A</v>
          </cell>
          <cell r="AB1860" t="e">
            <v>#N/A</v>
          </cell>
          <cell r="AC1860">
            <v>33.493889000000003</v>
          </cell>
          <cell r="AD1860">
            <v>-112.358887</v>
          </cell>
          <cell r="AE1860" t="e">
            <v>#N/A</v>
          </cell>
          <cell r="AF1860" t="e">
            <v>#N/A</v>
          </cell>
          <cell r="AG1860" t="e">
            <v>#N/A</v>
          </cell>
          <cell r="AH1860" t="e">
            <v>#N/A</v>
          </cell>
          <cell r="AI1860" t="e">
            <v>#N/A</v>
          </cell>
          <cell r="AJ1860" t="e">
            <v>#N/A</v>
          </cell>
          <cell r="AK1860" t="e">
            <v>#N/A</v>
          </cell>
        </row>
        <row r="1861">
          <cell r="A1861" t="str">
            <v>LTRKAR10</v>
          </cell>
          <cell r="B1861" t="str">
            <v>AR</v>
          </cell>
          <cell r="C1861" t="str">
            <v>AR</v>
          </cell>
          <cell r="D1861" t="str">
            <v>AT&amp;T Little Rock AR MTSO</v>
          </cell>
          <cell r="E1861" t="str">
            <v>LTRKAR10</v>
          </cell>
          <cell r="F1861">
            <v>528</v>
          </cell>
          <cell r="G1861"/>
          <cell r="H1861"/>
          <cell r="I1861">
            <v>7750</v>
          </cell>
          <cell r="J1861">
            <v>3466</v>
          </cell>
          <cell r="K1861" t="str">
            <v>AT&amp;T</v>
          </cell>
          <cell r="L1861" t="str">
            <v>MTSO</v>
          </cell>
          <cell r="M1861" t="str">
            <v>AT&amp;T Little Rock AR MTSO</v>
          </cell>
          <cell r="N1861" t="str">
            <v>LTRKAR10</v>
          </cell>
          <cell r="O1861" t="str">
            <v>In LTRKARSW SWC</v>
          </cell>
          <cell r="P1861"/>
          <cell r="Q1861"/>
          <cell r="R1861" t="str">
            <v>AT&amp;T</v>
          </cell>
          <cell r="S1861"/>
          <cell r="T1861"/>
          <cell r="U1861" t="str">
            <v>AT&amp;T Mobility</v>
          </cell>
          <cell r="V1861"/>
          <cell r="W1861"/>
          <cell r="X1861"/>
          <cell r="Y1861">
            <v>7750</v>
          </cell>
          <cell r="Z1861">
            <v>3466</v>
          </cell>
          <cell r="AA1861">
            <v>0</v>
          </cell>
          <cell r="AB1861">
            <v>0</v>
          </cell>
          <cell r="AC1861">
            <v>34.655555999999997</v>
          </cell>
          <cell r="AD1861">
            <v>-92.427779999999998</v>
          </cell>
          <cell r="AE1861" t="str">
            <v>10301 STAGECOACH RD (10301 HWY 5)</v>
          </cell>
          <cell r="AF1861" t="str">
            <v>Little Rock</v>
          </cell>
          <cell r="AG1861">
            <v>72210</v>
          </cell>
          <cell r="AH1861"/>
          <cell r="AI1861"/>
          <cell r="AJ1861"/>
          <cell r="AK1861"/>
        </row>
        <row r="1862">
          <cell r="A1862" t="str">
            <v>LTROARTB</v>
          </cell>
          <cell r="B1862" t="str">
            <v>AR</v>
          </cell>
          <cell r="C1862" t="str">
            <v>AR</v>
          </cell>
          <cell r="D1862" t="str">
            <v>VzW Little Rock AR MSC</v>
          </cell>
          <cell r="E1862" t="str">
            <v>LTROARTB</v>
          </cell>
          <cell r="F1862">
            <v>528</v>
          </cell>
          <cell r="G1862"/>
          <cell r="H1862"/>
          <cell r="I1862">
            <v>7721</v>
          </cell>
          <cell r="J1862">
            <v>3473</v>
          </cell>
          <cell r="K1862" t="str">
            <v>VzW</v>
          </cell>
          <cell r="L1862" t="str">
            <v>MSC</v>
          </cell>
          <cell r="M1862" t="str">
            <v>VzW Little Rock AR MSC</v>
          </cell>
          <cell r="N1862" t="str">
            <v>LTROARTB</v>
          </cell>
          <cell r="O1862" t="str">
            <v>In LTRKARCA SWC</v>
          </cell>
          <cell r="P1862"/>
          <cell r="Q1862"/>
          <cell r="R1862" t="str">
            <v>VzW</v>
          </cell>
          <cell r="S1862"/>
          <cell r="T1862"/>
          <cell r="U1862" t="str">
            <v>Verizon Wireless</v>
          </cell>
          <cell r="V1862"/>
          <cell r="W1862"/>
          <cell r="X1862"/>
          <cell r="Y1862">
            <v>7721</v>
          </cell>
          <cell r="Z1862">
            <v>3473</v>
          </cell>
          <cell r="AA1862">
            <v>0</v>
          </cell>
          <cell r="AB1862">
            <v>0</v>
          </cell>
          <cell r="AC1862">
            <v>34.789442000000001</v>
          </cell>
          <cell r="AD1862">
            <v>-92.395014000000003</v>
          </cell>
          <cell r="AE1862" t="str">
            <v>11000 ANDERSON DR</v>
          </cell>
          <cell r="AF1862" t="str">
            <v>Little Rock</v>
          </cell>
          <cell r="AG1862">
            <v>72212</v>
          </cell>
          <cell r="AH1862"/>
          <cell r="AI1862"/>
          <cell r="AJ1862"/>
          <cell r="AK1862"/>
        </row>
        <row r="1863">
          <cell r="A1863" t="str">
            <v>LTRVTXXA</v>
          </cell>
          <cell r="B1863" t="str">
            <v>TX</v>
          </cell>
          <cell r="C1863" t="str">
            <v>TX</v>
          </cell>
          <cell r="D1863" t="str">
            <v>LITTLE RIVER</v>
          </cell>
          <cell r="E1863" t="str">
            <v>LTRVTXXARS0</v>
          </cell>
          <cell r="F1863">
            <v>556</v>
          </cell>
          <cell r="G1863" t="str">
            <v>254982</v>
          </cell>
          <cell r="H1863">
            <v>3983</v>
          </cell>
          <cell r="I1863">
            <v>8834</v>
          </cell>
          <cell r="J1863">
            <v>3983</v>
          </cell>
          <cell r="K1863" t="str">
            <v>T869</v>
          </cell>
          <cell r="L1863" t="str">
            <v>2114</v>
          </cell>
          <cell r="M1863" t="str">
            <v>CENTRAL TEL. CO. OF TEXAS</v>
          </cell>
          <cell r="N1863" t="str">
            <v>LTRVTX</v>
          </cell>
          <cell r="O1863" t="str">
            <v>LITTLE RIVER</v>
          </cell>
          <cell r="P1863" t="str">
            <v>LITTLE RIV</v>
          </cell>
          <cell r="R1863" t="str">
            <v>EQ</v>
          </cell>
          <cell r="S1863" t="str">
            <v>EAST</v>
          </cell>
          <cell r="T1863" t="str">
            <v>KEVIN MCCARTER</v>
          </cell>
          <cell r="U1863" t="str">
            <v>CENTRAL TEL. CO. OF TEXAS</v>
          </cell>
          <cell r="V1863" t="e">
            <v>#N/A</v>
          </cell>
          <cell r="W1863" t="e">
            <v>#N/A</v>
          </cell>
          <cell r="X1863" t="e">
            <v>#N/A</v>
          </cell>
          <cell r="Y1863" t="e">
            <v>#N/A</v>
          </cell>
          <cell r="Z1863" t="e">
            <v>#N/A</v>
          </cell>
          <cell r="AA1863" t="e">
            <v>#N/A</v>
          </cell>
          <cell r="AB1863" t="e">
            <v>#N/A</v>
          </cell>
          <cell r="AC1863">
            <v>30.988613999999998</v>
          </cell>
          <cell r="AD1863">
            <v>-97.366474999999994</v>
          </cell>
          <cell r="AE1863" t="e">
            <v>#N/A</v>
          </cell>
          <cell r="AF1863" t="e">
            <v>#N/A</v>
          </cell>
          <cell r="AG1863" t="e">
            <v>#N/A</v>
          </cell>
          <cell r="AH1863" t="e">
            <v>#N/A</v>
          </cell>
          <cell r="AI1863" t="e">
            <v>#N/A</v>
          </cell>
          <cell r="AJ1863" t="e">
            <v>#N/A</v>
          </cell>
          <cell r="AK1863" t="e">
            <v>#N/A</v>
          </cell>
        </row>
        <row r="1864">
          <cell r="A1864" t="str">
            <v>LTSTWIXA</v>
          </cell>
          <cell r="B1864" t="str">
            <v>WI</v>
          </cell>
          <cell r="C1864" t="str">
            <v>WI</v>
          </cell>
          <cell r="D1864" t="str">
            <v>LITTLE STURGEON</v>
          </cell>
          <cell r="E1864" t="str">
            <v>LTSTWIXARS0</v>
          </cell>
          <cell r="F1864">
            <v>350</v>
          </cell>
          <cell r="G1864" t="str">
            <v>920824</v>
          </cell>
          <cell r="H1864">
            <v>3720</v>
          </cell>
          <cell r="I1864">
            <v>5420</v>
          </cell>
          <cell r="J1864">
            <v>3720</v>
          </cell>
          <cell r="K1864" t="str">
            <v>T105</v>
          </cell>
          <cell r="L1864" t="str">
            <v>0884</v>
          </cell>
          <cell r="M1864" t="str">
            <v>CENTURYTEL OF FORESTVILLE LLC</v>
          </cell>
          <cell r="N1864" t="str">
            <v>LTSTWI</v>
          </cell>
          <cell r="O1864" t="str">
            <v>LITTLE STURGEON</v>
          </cell>
          <cell r="P1864" t="str">
            <v>LTLSTURGEN</v>
          </cell>
          <cell r="R1864" t="str">
            <v>CT</v>
          </cell>
          <cell r="S1864" t="str">
            <v>MIDWEST</v>
          </cell>
          <cell r="T1864" t="str">
            <v>DUANE RING</v>
          </cell>
          <cell r="U1864" t="str">
            <v>CenturyTel of Forestville, LLC</v>
          </cell>
          <cell r="V1864" t="str">
            <v>CenturyTel FCC # 7</v>
          </cell>
          <cell r="W1864">
            <v>884</v>
          </cell>
          <cell r="X1864" t="str">
            <v>NORTHEAST WISCONSIN</v>
          </cell>
          <cell r="Y1864">
            <v>5421</v>
          </cell>
          <cell r="Z1864">
            <v>3718</v>
          </cell>
          <cell r="AA1864">
            <v>-1</v>
          </cell>
          <cell r="AB1864">
            <v>2</v>
          </cell>
          <cell r="AC1864">
            <v>44.816116163239457</v>
          </cell>
          <cell r="AD1864">
            <v>-87.562926246711214</v>
          </cell>
          <cell r="AE1864" t="str">
            <v>3108 CTH CC</v>
          </cell>
          <cell r="AF1864" t="str">
            <v>LITTLE STURGEON</v>
          </cell>
          <cell r="AG1864" t="str">
            <v>54235</v>
          </cell>
          <cell r="AH1864">
            <v>0</v>
          </cell>
          <cell r="AI1864" t="str">
            <v>X</v>
          </cell>
          <cell r="AJ1864" t="str">
            <v>-</v>
          </cell>
          <cell r="AK1864" t="str">
            <v>X</v>
          </cell>
        </row>
        <row r="1865">
          <cell r="A1865" t="str">
            <v>LTTNCOHL</v>
          </cell>
          <cell r="B1865" t="str">
            <v>CO</v>
          </cell>
          <cell r="C1865" t="str">
            <v>CO</v>
          </cell>
          <cell r="D1865" t="str">
            <v>HIGHLANDS RANCH</v>
          </cell>
          <cell r="E1865" t="str">
            <v>LTTNCOHLDS0</v>
          </cell>
          <cell r="F1865">
            <v>656</v>
          </cell>
          <cell r="G1865" t="str">
            <v>303265</v>
          </cell>
          <cell r="H1865">
            <v>5885</v>
          </cell>
          <cell r="I1865">
            <v>7541</v>
          </cell>
          <cell r="J1865">
            <v>5885</v>
          </cell>
          <cell r="K1865" t="str">
            <v>T600</v>
          </cell>
          <cell r="L1865" t="str">
            <v>9636</v>
          </cell>
          <cell r="M1865" t="str">
            <v>QWEST CORPORATION</v>
          </cell>
          <cell r="N1865" t="str">
            <v>LTTNCOHL</v>
          </cell>
          <cell r="O1865" t="str">
            <v>DENVER</v>
          </cell>
          <cell r="P1865" t="str">
            <v>DENVER</v>
          </cell>
          <cell r="R1865" t="str">
            <v>Q</v>
          </cell>
          <cell r="S1865" t="str">
            <v>MOUNTAIN WEST</v>
          </cell>
          <cell r="T1865" t="str">
            <v>TERRY BEELER</v>
          </cell>
          <cell r="U1865" t="str">
            <v>QWEST CORPORATION</v>
          </cell>
          <cell r="V1865" t="e">
            <v>#N/A</v>
          </cell>
          <cell r="W1865" t="e">
            <v>#N/A</v>
          </cell>
          <cell r="X1865" t="e">
            <v>#N/A</v>
          </cell>
          <cell r="Y1865" t="e">
            <v>#N/A</v>
          </cell>
          <cell r="Z1865" t="e">
            <v>#N/A</v>
          </cell>
          <cell r="AA1865" t="e">
            <v>#N/A</v>
          </cell>
          <cell r="AB1865" t="e">
            <v>#N/A</v>
          </cell>
          <cell r="AC1865">
            <v>39.546664999999997</v>
          </cell>
          <cell r="AD1865">
            <v>-104.98333</v>
          </cell>
          <cell r="AE1865" t="e">
            <v>#N/A</v>
          </cell>
          <cell r="AF1865" t="e">
            <v>#N/A</v>
          </cell>
          <cell r="AG1865" t="e">
            <v>#N/A</v>
          </cell>
          <cell r="AH1865" t="e">
            <v>#N/A</v>
          </cell>
          <cell r="AI1865" t="e">
            <v>#N/A</v>
          </cell>
          <cell r="AJ1865" t="e">
            <v>#N/A</v>
          </cell>
          <cell r="AK1865" t="e">
            <v>#N/A</v>
          </cell>
        </row>
        <row r="1866">
          <cell r="A1866" t="str">
            <v>LTTNCOMA</v>
          </cell>
          <cell r="B1866" t="str">
            <v>CO</v>
          </cell>
          <cell r="C1866" t="str">
            <v>CO</v>
          </cell>
          <cell r="D1866" t="str">
            <v>LITTLETON</v>
          </cell>
          <cell r="E1866" t="str">
            <v>LTTNCOMADS0</v>
          </cell>
          <cell r="F1866">
            <v>656</v>
          </cell>
          <cell r="G1866" t="str">
            <v>303347</v>
          </cell>
          <cell r="H1866">
            <v>5893</v>
          </cell>
          <cell r="I1866">
            <v>7528</v>
          </cell>
          <cell r="J1866">
            <v>5893</v>
          </cell>
          <cell r="K1866" t="str">
            <v>T600</v>
          </cell>
          <cell r="L1866" t="str">
            <v>9636</v>
          </cell>
          <cell r="M1866" t="str">
            <v>QWEST CORPORATION</v>
          </cell>
          <cell r="N1866" t="str">
            <v>LTTNCOMA</v>
          </cell>
          <cell r="O1866" t="str">
            <v>DENVER</v>
          </cell>
          <cell r="P1866" t="str">
            <v>DENVER</v>
          </cell>
          <cell r="R1866" t="str">
            <v>Q</v>
          </cell>
          <cell r="S1866" t="str">
            <v>MOUNTAIN WEST</v>
          </cell>
          <cell r="T1866" t="str">
            <v>TERRY BEELER</v>
          </cell>
          <cell r="U1866" t="str">
            <v>QWEST CORPORATION</v>
          </cell>
          <cell r="V1866" t="e">
            <v>#N/A</v>
          </cell>
          <cell r="W1866" t="e">
            <v>#N/A</v>
          </cell>
          <cell r="X1866" t="e">
            <v>#N/A</v>
          </cell>
          <cell r="Y1866" t="e">
            <v>#N/A</v>
          </cell>
          <cell r="Z1866" t="e">
            <v>#N/A</v>
          </cell>
          <cell r="AA1866" t="e">
            <v>#N/A</v>
          </cell>
          <cell r="AB1866" t="e">
            <v>#N/A</v>
          </cell>
          <cell r="AC1866">
            <v>39.61327</v>
          </cell>
          <cell r="AD1866">
            <v>-105.00740399999999</v>
          </cell>
          <cell r="AE1866" t="e">
            <v>#N/A</v>
          </cell>
          <cell r="AF1866" t="e">
            <v>#N/A</v>
          </cell>
          <cell r="AG1866" t="e">
            <v>#N/A</v>
          </cell>
          <cell r="AH1866" t="e">
            <v>#N/A</v>
          </cell>
          <cell r="AI1866" t="e">
            <v>#N/A</v>
          </cell>
          <cell r="AJ1866" t="e">
            <v>#N/A</v>
          </cell>
          <cell r="AK1866" t="e">
            <v>#N/A</v>
          </cell>
        </row>
        <row r="1867">
          <cell r="A1867" t="str">
            <v>LTTNNCXA</v>
          </cell>
          <cell r="B1867" t="str">
            <v>NC</v>
          </cell>
          <cell r="C1867" t="str">
            <v>NC</v>
          </cell>
          <cell r="D1867" t="str">
            <v>LITTLETON</v>
          </cell>
          <cell r="E1867" t="str">
            <v>LTTNNCXA58F</v>
          </cell>
          <cell r="F1867">
            <v>951</v>
          </cell>
          <cell r="G1867" t="str">
            <v>252586</v>
          </cell>
          <cell r="H1867">
            <v>1406</v>
          </cell>
          <cell r="I1867">
            <v>6153</v>
          </cell>
          <cell r="J1867">
            <v>1406</v>
          </cell>
          <cell r="K1867" t="str">
            <v>T887</v>
          </cell>
          <cell r="L1867" t="str">
            <v>0470</v>
          </cell>
          <cell r="M1867" t="str">
            <v>CAROLINA TEL AND TEL CO., LLC</v>
          </cell>
          <cell r="N1867" t="str">
            <v>LTTNNC</v>
          </cell>
          <cell r="O1867" t="str">
            <v>LITTLETON</v>
          </cell>
          <cell r="P1867" t="str">
            <v>LITTLETON</v>
          </cell>
          <cell r="R1867" t="str">
            <v>EQ</v>
          </cell>
          <cell r="S1867" t="str">
            <v>EAST</v>
          </cell>
          <cell r="T1867" t="str">
            <v>KEVIN MCCARTER</v>
          </cell>
          <cell r="U1867" t="str">
            <v>CAROLINA TEL AND TEL CO., LLC</v>
          </cell>
          <cell r="V1867" t="e">
            <v>#N/A</v>
          </cell>
          <cell r="W1867" t="e">
            <v>#N/A</v>
          </cell>
          <cell r="X1867" t="e">
            <v>#N/A</v>
          </cell>
          <cell r="Y1867" t="e">
            <v>#N/A</v>
          </cell>
          <cell r="Z1867" t="e">
            <v>#N/A</v>
          </cell>
          <cell r="AA1867" t="e">
            <v>#N/A</v>
          </cell>
          <cell r="AB1867" t="e">
            <v>#N/A</v>
          </cell>
          <cell r="AC1867">
            <v>36.436607000000002</v>
          </cell>
          <cell r="AD1867">
            <v>-77.911101000000002</v>
          </cell>
          <cell r="AE1867" t="e">
            <v>#N/A</v>
          </cell>
          <cell r="AF1867" t="e">
            <v>#N/A</v>
          </cell>
          <cell r="AG1867" t="e">
            <v>#N/A</v>
          </cell>
          <cell r="AH1867" t="e">
            <v>#N/A</v>
          </cell>
          <cell r="AI1867" t="e">
            <v>#N/A</v>
          </cell>
          <cell r="AJ1867" t="e">
            <v>#N/A</v>
          </cell>
          <cell r="AK1867" t="e">
            <v>#N/A</v>
          </cell>
        </row>
        <row r="1868">
          <cell r="A1868" t="str">
            <v>LTTWPAXL</v>
          </cell>
          <cell r="B1868" t="str">
            <v>PA</v>
          </cell>
          <cell r="C1868" t="str">
            <v>PA</v>
          </cell>
          <cell r="D1868" t="str">
            <v>LITTLESTOWN</v>
          </cell>
          <cell r="E1868" t="str">
            <v>LTTWPAXLRS1</v>
          </cell>
          <cell r="F1868">
            <v>226</v>
          </cell>
          <cell r="G1868" t="str">
            <v>717345</v>
          </cell>
          <cell r="H1868">
            <v>1696</v>
          </cell>
          <cell r="I1868">
            <v>5475</v>
          </cell>
          <cell r="J1868">
            <v>1696</v>
          </cell>
          <cell r="K1868" t="str">
            <v>T856</v>
          </cell>
          <cell r="L1868" t="str">
            <v>0209</v>
          </cell>
          <cell r="M1868" t="str">
            <v>UNITED TEL CO. OF PENNSYLVANIA</v>
          </cell>
          <cell r="N1868" t="str">
            <v>LTTWPA</v>
          </cell>
          <cell r="O1868" t="str">
            <v>LITTLESTOWN</v>
          </cell>
          <cell r="P1868" t="str">
            <v>LITTLESTN</v>
          </cell>
          <cell r="R1868" t="str">
            <v>EQ</v>
          </cell>
          <cell r="S1868" t="str">
            <v>EAST</v>
          </cell>
          <cell r="T1868" t="str">
            <v>KEVIN MCCARTER</v>
          </cell>
          <cell r="U1868" t="str">
            <v>UNITED TEL CO. OF PENNSYLVANIA</v>
          </cell>
          <cell r="V1868" t="e">
            <v>#N/A</v>
          </cell>
          <cell r="W1868" t="e">
            <v>#N/A</v>
          </cell>
          <cell r="X1868" t="e">
            <v>#N/A</v>
          </cell>
          <cell r="Y1868" t="e">
            <v>#N/A</v>
          </cell>
          <cell r="Z1868" t="e">
            <v>#N/A</v>
          </cell>
          <cell r="AA1868" t="e">
            <v>#N/A</v>
          </cell>
          <cell r="AB1868" t="e">
            <v>#N/A</v>
          </cell>
          <cell r="AC1868">
            <v>39.746406</v>
          </cell>
          <cell r="AD1868">
            <v>-77.086332999999996</v>
          </cell>
          <cell r="AE1868" t="e">
            <v>#N/A</v>
          </cell>
          <cell r="AF1868" t="e">
            <v>#N/A</v>
          </cell>
          <cell r="AG1868" t="e">
            <v>#N/A</v>
          </cell>
          <cell r="AH1868" t="e">
            <v>#N/A</v>
          </cell>
          <cell r="AI1868" t="e">
            <v>#N/A</v>
          </cell>
          <cell r="AJ1868" t="e">
            <v>#N/A</v>
          </cell>
          <cell r="AK1868" t="e">
            <v>#N/A</v>
          </cell>
        </row>
        <row r="1869">
          <cell r="A1869" t="str">
            <v>LUCMNCXA</v>
          </cell>
          <cell r="B1869" t="str">
            <v>NC</v>
          </cell>
          <cell r="C1869" t="str">
            <v>NC</v>
          </cell>
          <cell r="D1869" t="str">
            <v>LUCAMA</v>
          </cell>
          <cell r="E1869" t="str">
            <v>LUCMNCXARS0</v>
          </cell>
          <cell r="F1869">
            <v>951</v>
          </cell>
          <cell r="G1869" t="str">
            <v>252239</v>
          </cell>
          <cell r="H1869">
            <v>1324</v>
          </cell>
          <cell r="I1869">
            <v>6307</v>
          </cell>
          <cell r="J1869">
            <v>1324</v>
          </cell>
          <cell r="K1869" t="str">
            <v>T861</v>
          </cell>
          <cell r="L1869" t="str">
            <v>0470</v>
          </cell>
          <cell r="M1869" t="str">
            <v>CAROLINA TEL AND TEL CO., LLC</v>
          </cell>
          <cell r="N1869" t="str">
            <v>LUCMNC</v>
          </cell>
          <cell r="O1869" t="str">
            <v>LUCAMA</v>
          </cell>
          <cell r="P1869" t="str">
            <v>LUCAMA</v>
          </cell>
          <cell r="R1869" t="str">
            <v>EQ</v>
          </cell>
          <cell r="S1869" t="str">
            <v>EAST</v>
          </cell>
          <cell r="T1869" t="str">
            <v>KEVIN MCCARTER</v>
          </cell>
          <cell r="U1869" t="str">
            <v>CAROLINA TEL AND TEL CO., LLC</v>
          </cell>
          <cell r="V1869" t="e">
            <v>#N/A</v>
          </cell>
          <cell r="W1869" t="e">
            <v>#N/A</v>
          </cell>
          <cell r="X1869" t="e">
            <v>#N/A</v>
          </cell>
          <cell r="Y1869" t="e">
            <v>#N/A</v>
          </cell>
          <cell r="Z1869" t="e">
            <v>#N/A</v>
          </cell>
          <cell r="AA1869" t="e">
            <v>#N/A</v>
          </cell>
          <cell r="AB1869" t="e">
            <v>#N/A</v>
          </cell>
          <cell r="AC1869">
            <v>35.644179999999999</v>
          </cell>
          <cell r="AD1869">
            <v>-78.009350999999995</v>
          </cell>
          <cell r="AE1869" t="e">
            <v>#N/A</v>
          </cell>
          <cell r="AF1869" t="e">
            <v>#N/A</v>
          </cell>
          <cell r="AG1869" t="e">
            <v>#N/A</v>
          </cell>
          <cell r="AH1869" t="e">
            <v>#N/A</v>
          </cell>
          <cell r="AI1869" t="e">
            <v>#N/A</v>
          </cell>
          <cell r="AJ1869" t="e">
            <v>#N/A</v>
          </cell>
          <cell r="AK1869" t="e">
            <v>#N/A</v>
          </cell>
        </row>
        <row r="1870">
          <cell r="A1870" t="str">
            <v>LUCSOHXA</v>
          </cell>
          <cell r="B1870" t="str">
            <v>OH</v>
          </cell>
          <cell r="C1870" t="str">
            <v>OH</v>
          </cell>
          <cell r="D1870" t="str">
            <v>LUCAS</v>
          </cell>
          <cell r="E1870" t="str">
            <v>LUCSOHXARP0</v>
          </cell>
          <cell r="F1870">
            <v>923</v>
          </cell>
          <cell r="G1870" t="str">
            <v>419892</v>
          </cell>
          <cell r="H1870">
            <v>2555</v>
          </cell>
          <cell r="I1870">
            <v>5784</v>
          </cell>
          <cell r="J1870">
            <v>2555</v>
          </cell>
          <cell r="K1870" t="str">
            <v>T855</v>
          </cell>
          <cell r="L1870" t="str">
            <v>0661</v>
          </cell>
          <cell r="M1870" t="str">
            <v>UNITED TEL. CO. OF OHIO</v>
          </cell>
          <cell r="N1870" t="str">
            <v>LUCSOH</v>
          </cell>
          <cell r="O1870" t="str">
            <v>LUCAS</v>
          </cell>
          <cell r="P1870" t="str">
            <v>LUCAS</v>
          </cell>
          <cell r="R1870" t="str">
            <v>EQ</v>
          </cell>
          <cell r="S1870" t="str">
            <v>MIDWEST</v>
          </cell>
          <cell r="T1870" t="str">
            <v>DUANE RING</v>
          </cell>
          <cell r="U1870" t="str">
            <v>UNITED TEL. CO. OF OHIO</v>
          </cell>
          <cell r="V1870" t="e">
            <v>#N/A</v>
          </cell>
          <cell r="W1870" t="e">
            <v>#N/A</v>
          </cell>
          <cell r="X1870" t="e">
            <v>#N/A</v>
          </cell>
          <cell r="Y1870" t="e">
            <v>#N/A</v>
          </cell>
          <cell r="Z1870" t="e">
            <v>#N/A</v>
          </cell>
          <cell r="AA1870" t="e">
            <v>#N/A</v>
          </cell>
          <cell r="AB1870" t="e">
            <v>#N/A</v>
          </cell>
          <cell r="AC1870">
            <v>40.705275999999998</v>
          </cell>
          <cell r="AD1870">
            <v>-82.415833000000006</v>
          </cell>
          <cell r="AE1870" t="e">
            <v>#N/A</v>
          </cell>
          <cell r="AF1870" t="e">
            <v>#N/A</v>
          </cell>
          <cell r="AG1870" t="e">
            <v>#N/A</v>
          </cell>
          <cell r="AH1870" t="e">
            <v>#N/A</v>
          </cell>
          <cell r="AI1870" t="e">
            <v>#N/A</v>
          </cell>
          <cell r="AJ1870" t="e">
            <v>#N/A</v>
          </cell>
          <cell r="AK1870" t="e">
            <v>#N/A</v>
          </cell>
        </row>
        <row r="1871">
          <cell r="A1871" t="str">
            <v>LURYVAXA</v>
          </cell>
          <cell r="B1871" t="str">
            <v>VA</v>
          </cell>
          <cell r="C1871" t="str">
            <v>VA</v>
          </cell>
          <cell r="D1871" t="str">
            <v>LURAY</v>
          </cell>
          <cell r="E1871" t="str">
            <v>LURYVAXARS0</v>
          </cell>
          <cell r="F1871">
            <v>246</v>
          </cell>
          <cell r="G1871" t="str">
            <v>540743</v>
          </cell>
          <cell r="H1871">
            <v>1755</v>
          </cell>
          <cell r="I1871">
            <v>5801</v>
          </cell>
          <cell r="J1871">
            <v>1755</v>
          </cell>
          <cell r="K1871" t="str">
            <v>T858</v>
          </cell>
          <cell r="L1871" t="str">
            <v>0254</v>
          </cell>
          <cell r="M1871" t="str">
            <v>CENTRAL TEL. CO. OF VIRGINIA</v>
          </cell>
          <cell r="N1871" t="str">
            <v>LURYVA</v>
          </cell>
          <cell r="O1871" t="str">
            <v>LURAY</v>
          </cell>
          <cell r="P1871" t="str">
            <v>LURAY</v>
          </cell>
          <cell r="R1871" t="str">
            <v>EQ</v>
          </cell>
          <cell r="S1871" t="str">
            <v>EAST</v>
          </cell>
          <cell r="T1871" t="str">
            <v>KEVIN MCCARTER</v>
          </cell>
          <cell r="U1871" t="str">
            <v>CENTRAL TEL. CO. OF VIRGINIA</v>
          </cell>
          <cell r="V1871" t="e">
            <v>#N/A</v>
          </cell>
          <cell r="W1871" t="e">
            <v>#N/A</v>
          </cell>
          <cell r="X1871" t="e">
            <v>#N/A</v>
          </cell>
          <cell r="Y1871" t="e">
            <v>#N/A</v>
          </cell>
          <cell r="Z1871" t="e">
            <v>#N/A</v>
          </cell>
          <cell r="AA1871" t="e">
            <v>#N/A</v>
          </cell>
          <cell r="AB1871" t="e">
            <v>#N/A</v>
          </cell>
          <cell r="AC1871">
            <v>38.664842</v>
          </cell>
          <cell r="AD1871">
            <v>-78.460943</v>
          </cell>
          <cell r="AE1871" t="e">
            <v>#N/A</v>
          </cell>
          <cell r="AF1871" t="e">
            <v>#N/A</v>
          </cell>
          <cell r="AG1871" t="e">
            <v>#N/A</v>
          </cell>
          <cell r="AH1871" t="e">
            <v>#N/A</v>
          </cell>
          <cell r="AI1871" t="e">
            <v>#N/A</v>
          </cell>
          <cell r="AJ1871" t="e">
            <v>#N/A</v>
          </cell>
          <cell r="AK1871" t="e">
            <v>#N/A</v>
          </cell>
        </row>
        <row r="1872">
          <cell r="A1872" t="str">
            <v>LVLDCOMA</v>
          </cell>
          <cell r="B1872" t="str">
            <v>CO</v>
          </cell>
          <cell r="C1872" t="str">
            <v>CO</v>
          </cell>
          <cell r="D1872" t="str">
            <v>LOVELAND</v>
          </cell>
          <cell r="E1872" t="str">
            <v>LVLDCOMADS0</v>
          </cell>
          <cell r="F1872">
            <v>656</v>
          </cell>
          <cell r="G1872" t="str">
            <v>970203</v>
          </cell>
          <cell r="H1872">
            <v>5952</v>
          </cell>
          <cell r="I1872">
            <v>7369</v>
          </cell>
          <cell r="J1872">
            <v>5952</v>
          </cell>
          <cell r="K1872" t="str">
            <v>T600</v>
          </cell>
          <cell r="L1872" t="str">
            <v>9636</v>
          </cell>
          <cell r="M1872" t="str">
            <v>QWEST CORPORATION</v>
          </cell>
          <cell r="N1872" t="str">
            <v>LVLDCOMA</v>
          </cell>
          <cell r="O1872" t="str">
            <v>LOVELAND</v>
          </cell>
          <cell r="P1872" t="str">
            <v>LOVELAND</v>
          </cell>
          <cell r="R1872" t="str">
            <v>Q</v>
          </cell>
          <cell r="S1872" t="str">
            <v>MOUNTAIN WEST</v>
          </cell>
          <cell r="T1872" t="str">
            <v>TERRY BEELER</v>
          </cell>
          <cell r="U1872" t="str">
            <v>QWEST CORPORATION</v>
          </cell>
          <cell r="V1872" t="e">
            <v>#N/A</v>
          </cell>
          <cell r="W1872" t="e">
            <v>#N/A</v>
          </cell>
          <cell r="X1872" t="e">
            <v>#N/A</v>
          </cell>
          <cell r="Y1872" t="e">
            <v>#N/A</v>
          </cell>
          <cell r="Z1872" t="e">
            <v>#N/A</v>
          </cell>
          <cell r="AA1872" t="e">
            <v>#N/A</v>
          </cell>
          <cell r="AB1872" t="e">
            <v>#N/A</v>
          </cell>
          <cell r="AC1872">
            <v>40.397499000000003</v>
          </cell>
          <cell r="AD1872">
            <v>-105.072502</v>
          </cell>
          <cell r="AE1872" t="e">
            <v>#N/A</v>
          </cell>
          <cell r="AF1872" t="e">
            <v>#N/A</v>
          </cell>
          <cell r="AG1872" t="e">
            <v>#N/A</v>
          </cell>
          <cell r="AH1872" t="e">
            <v>#N/A</v>
          </cell>
          <cell r="AI1872" t="e">
            <v>#N/A</v>
          </cell>
          <cell r="AJ1872" t="e">
            <v>#N/A</v>
          </cell>
          <cell r="AK1872" t="e">
            <v>#N/A</v>
          </cell>
        </row>
        <row r="1873">
          <cell r="A1873" t="str">
            <v>LVMRIACO</v>
          </cell>
          <cell r="B1873" t="str">
            <v>IA</v>
          </cell>
          <cell r="C1873" t="str">
            <v>IA</v>
          </cell>
          <cell r="D1873" t="str">
            <v>LIVERMORE</v>
          </cell>
          <cell r="E1873" t="str">
            <v>LVMRIACORS3</v>
          </cell>
          <cell r="F1873">
            <v>632</v>
          </cell>
          <cell r="G1873" t="str">
            <v>515379</v>
          </cell>
          <cell r="H1873">
            <v>4475</v>
          </cell>
          <cell r="I1873">
            <v>6259</v>
          </cell>
          <cell r="J1873">
            <v>4475</v>
          </cell>
          <cell r="K1873" t="str">
            <v>T600</v>
          </cell>
          <cell r="L1873" t="str">
            <v>9631</v>
          </cell>
          <cell r="M1873" t="str">
            <v>QWEST CORPORATION</v>
          </cell>
          <cell r="N1873" t="str">
            <v>LVMRIACO</v>
          </cell>
          <cell r="O1873" t="str">
            <v>LIVERMORE</v>
          </cell>
          <cell r="P1873" t="str">
            <v>LIVERMORE</v>
          </cell>
          <cell r="R1873" t="str">
            <v>Q</v>
          </cell>
          <cell r="S1873" t="str">
            <v>MIDWEST</v>
          </cell>
          <cell r="T1873" t="str">
            <v>DUANE RING</v>
          </cell>
          <cell r="U1873" t="str">
            <v>QWEST CORPORATION</v>
          </cell>
          <cell r="V1873" t="e">
            <v>#N/A</v>
          </cell>
          <cell r="W1873" t="e">
            <v>#N/A</v>
          </cell>
          <cell r="X1873" t="e">
            <v>#N/A</v>
          </cell>
          <cell r="Y1873" t="e">
            <v>#N/A</v>
          </cell>
          <cell r="Z1873" t="e">
            <v>#N/A</v>
          </cell>
          <cell r="AA1873" t="e">
            <v>#N/A</v>
          </cell>
          <cell r="AB1873" t="e">
            <v>#N/A</v>
          </cell>
          <cell r="AC1873">
            <v>42.863052000000003</v>
          </cell>
          <cell r="AD1873">
            <v>-94.218101000000004</v>
          </cell>
          <cell r="AE1873" t="e">
            <v>#N/A</v>
          </cell>
          <cell r="AF1873" t="e">
            <v>#N/A</v>
          </cell>
          <cell r="AG1873" t="e">
            <v>#N/A</v>
          </cell>
          <cell r="AH1873" t="e">
            <v>#N/A</v>
          </cell>
          <cell r="AI1873" t="e">
            <v>#N/A</v>
          </cell>
          <cell r="AJ1873" t="e">
            <v>#N/A</v>
          </cell>
          <cell r="AK1873" t="e">
            <v>#N/A</v>
          </cell>
        </row>
        <row r="1874">
          <cell r="A1874" t="str">
            <v>LVRGMIXI</v>
          </cell>
          <cell r="B1874" t="str">
            <v>MI</v>
          </cell>
          <cell r="C1874" t="str">
            <v>MI</v>
          </cell>
          <cell r="D1874" t="str">
            <v>LEVERING</v>
          </cell>
          <cell r="E1874" t="str">
            <v>LVRGMIXIDS1</v>
          </cell>
          <cell r="F1874">
            <v>348</v>
          </cell>
          <cell r="G1874" t="str">
            <v>231537</v>
          </cell>
          <cell r="H1874">
            <v>3432</v>
          </cell>
          <cell r="I1874">
            <v>5059</v>
          </cell>
          <cell r="J1874">
            <v>3432</v>
          </cell>
          <cell r="K1874" t="str">
            <v>T100</v>
          </cell>
          <cell r="L1874" t="str">
            <v>0702</v>
          </cell>
          <cell r="M1874" t="str">
            <v>CENTURY TEL CO NORTHERN MICHIGAN</v>
          </cell>
          <cell r="N1874" t="str">
            <v>LVRGMI</v>
          </cell>
          <cell r="O1874" t="str">
            <v>LEVERING</v>
          </cell>
          <cell r="P1874" t="str">
            <v>LEVERING</v>
          </cell>
          <cell r="R1874" t="str">
            <v>CT</v>
          </cell>
          <cell r="S1874" t="str">
            <v>MIDWEST</v>
          </cell>
          <cell r="T1874" t="str">
            <v>DUANE RING</v>
          </cell>
          <cell r="U1874" t="str">
            <v>CenturyTel of Michigan, Inc.</v>
          </cell>
          <cell r="V1874" t="str">
            <v>CenturyTel FCC #1</v>
          </cell>
          <cell r="W1874">
            <v>702</v>
          </cell>
          <cell r="X1874" t="str">
            <v>GRAND RAPIDS MI</v>
          </cell>
          <cell r="Y1874">
            <v>5059</v>
          </cell>
          <cell r="Z1874">
            <v>3432</v>
          </cell>
          <cell r="AA1874">
            <v>0</v>
          </cell>
          <cell r="AB1874">
            <v>0</v>
          </cell>
          <cell r="AC1874">
            <v>45.6325741614558</v>
          </cell>
          <cell r="AD1874">
            <v>-84.787916965438797</v>
          </cell>
          <cell r="AE1874" t="str">
            <v>6225 MILL ST</v>
          </cell>
          <cell r="AF1874" t="str">
            <v>LEVERING</v>
          </cell>
          <cell r="AG1874" t="str">
            <v>49755</v>
          </cell>
          <cell r="AH1874">
            <v>0</v>
          </cell>
          <cell r="AI1874" t="str">
            <v>X</v>
          </cell>
          <cell r="AJ1874" t="str">
            <v>-</v>
          </cell>
          <cell r="AK1874" t="str">
            <v>-</v>
          </cell>
        </row>
        <row r="1875">
          <cell r="A1875" t="str">
            <v>LVRNALXA</v>
          </cell>
          <cell r="B1875" t="str">
            <v>AL</v>
          </cell>
          <cell r="C1875" t="str">
            <v>AL</v>
          </cell>
          <cell r="D1875" t="str">
            <v>LUVERNE</v>
          </cell>
          <cell r="E1875" t="str">
            <v>LVRNALXADS0</v>
          </cell>
          <cell r="F1875">
            <v>478</v>
          </cell>
          <cell r="G1875" t="str">
            <v>334335</v>
          </cell>
          <cell r="H1875">
            <v>2173</v>
          </cell>
          <cell r="I1875">
            <v>7814</v>
          </cell>
          <cell r="J1875">
            <v>2173</v>
          </cell>
          <cell r="K1875" t="str">
            <v>T802</v>
          </cell>
          <cell r="L1875" t="str">
            <v>9788</v>
          </cell>
          <cell r="M1875" t="str">
            <v>CENTURYTEL TEL AL LLC (SOUTHERN)</v>
          </cell>
          <cell r="N1875" t="str">
            <v>LVRNAL</v>
          </cell>
          <cell r="O1875" t="str">
            <v>LUVERNE</v>
          </cell>
          <cell r="P1875" t="str">
            <v>LUVERNE</v>
          </cell>
          <cell r="R1875" t="str">
            <v>CT</v>
          </cell>
          <cell r="S1875" t="str">
            <v>EAST</v>
          </cell>
          <cell r="T1875" t="str">
            <v>KEVIN MCCARTER</v>
          </cell>
          <cell r="U1875" t="str">
            <v>CenturyTel of Alabama, LLC</v>
          </cell>
          <cell r="V1875" t="str">
            <v>CenturyTel FCC #2 and #3</v>
          </cell>
          <cell r="W1875">
            <v>9788</v>
          </cell>
          <cell r="X1875" t="str">
            <v>MONTGOMERY ALABAMA</v>
          </cell>
          <cell r="Y1875">
            <v>7814</v>
          </cell>
          <cell r="Z1875">
            <v>2173</v>
          </cell>
          <cell r="AA1875">
            <v>0</v>
          </cell>
          <cell r="AB1875">
            <v>0</v>
          </cell>
          <cell r="AC1875">
            <v>31.71630567692312</v>
          </cell>
          <cell r="AD1875">
            <v>-86.259659440042199</v>
          </cell>
          <cell r="AE1875" t="str">
            <v>302 E 4TH ST</v>
          </cell>
          <cell r="AF1875" t="str">
            <v>LUVERNE</v>
          </cell>
          <cell r="AG1875" t="str">
            <v>36049</v>
          </cell>
          <cell r="AH1875">
            <v>0</v>
          </cell>
          <cell r="AI1875" t="str">
            <v>X</v>
          </cell>
          <cell r="AJ1875" t="str">
            <v>X</v>
          </cell>
          <cell r="AK1875" t="str">
            <v>-</v>
          </cell>
        </row>
        <row r="1876">
          <cell r="A1876" t="str">
            <v>LVRNIACO</v>
          </cell>
          <cell r="B1876" t="str">
            <v>IA</v>
          </cell>
          <cell r="C1876" t="str">
            <v>IA</v>
          </cell>
          <cell r="D1876" t="str">
            <v>LUVERNE</v>
          </cell>
          <cell r="E1876" t="str">
            <v>LVRNIACORS8</v>
          </cell>
          <cell r="F1876">
            <v>632</v>
          </cell>
          <cell r="G1876" t="str">
            <v>515882</v>
          </cell>
          <cell r="H1876">
            <v>4459</v>
          </cell>
          <cell r="I1876">
            <v>6239</v>
          </cell>
          <cell r="J1876">
            <v>4459</v>
          </cell>
          <cell r="K1876" t="str">
            <v>T600</v>
          </cell>
          <cell r="L1876" t="str">
            <v>9631</v>
          </cell>
          <cell r="M1876" t="str">
            <v>QWEST CORPORATION</v>
          </cell>
          <cell r="N1876" t="str">
            <v>LVRNIACO</v>
          </cell>
          <cell r="O1876" t="str">
            <v>LUVERNE</v>
          </cell>
          <cell r="P1876" t="str">
            <v>LUVERNE</v>
          </cell>
          <cell r="Q1876"/>
          <cell r="R1876" t="str">
            <v>Q</v>
          </cell>
          <cell r="S1876" t="str">
            <v>MIDWEST</v>
          </cell>
          <cell r="T1876" t="str">
            <v>DUANE RING</v>
          </cell>
          <cell r="U1876" t="str">
            <v>QWEST CORPORATION</v>
          </cell>
          <cell r="V1876" t="e">
            <v>#N/A</v>
          </cell>
          <cell r="W1876" t="e">
            <v>#N/A</v>
          </cell>
          <cell r="X1876" t="e">
            <v>#N/A</v>
          </cell>
          <cell r="Y1876" t="e">
            <v>#N/A</v>
          </cell>
          <cell r="Z1876" t="e">
            <v>#N/A</v>
          </cell>
          <cell r="AA1876" t="e">
            <v>#N/A</v>
          </cell>
          <cell r="AB1876" t="e">
            <v>#N/A</v>
          </cell>
          <cell r="AC1876" t="e">
            <v>#N/A</v>
          </cell>
          <cell r="AD1876" t="e">
            <v>#N/A</v>
          </cell>
          <cell r="AE1876" t="e">
            <v>#N/A</v>
          </cell>
          <cell r="AF1876" t="e">
            <v>#N/A</v>
          </cell>
          <cell r="AG1876" t="e">
            <v>#N/A</v>
          </cell>
          <cell r="AH1876" t="e">
            <v>#N/A</v>
          </cell>
          <cell r="AI1876" t="e">
            <v>#N/A</v>
          </cell>
          <cell r="AJ1876" t="e">
            <v>#N/A</v>
          </cell>
          <cell r="AK1876" t="e">
            <v>#N/A</v>
          </cell>
        </row>
        <row r="1877">
          <cell r="A1877" t="str">
            <v>LVRNMNLU</v>
          </cell>
          <cell r="B1877" t="str">
            <v>MN</v>
          </cell>
          <cell r="C1877" t="str">
            <v>MN</v>
          </cell>
          <cell r="D1877" t="str">
            <v>LUVERNE</v>
          </cell>
          <cell r="E1877" t="str">
            <v>LVRNMNLURS2</v>
          </cell>
          <cell r="F1877">
            <v>620</v>
          </cell>
          <cell r="G1877" t="str">
            <v>507283</v>
          </cell>
          <cell r="H1877">
            <v>4834</v>
          </cell>
          <cell r="I1877">
            <v>6225</v>
          </cell>
          <cell r="J1877">
            <v>4834</v>
          </cell>
          <cell r="K1877" t="str">
            <v>T600</v>
          </cell>
          <cell r="L1877" t="str">
            <v>9631</v>
          </cell>
          <cell r="M1877" t="str">
            <v>QWEST CORPORATION</v>
          </cell>
          <cell r="N1877" t="str">
            <v>LVRNMNLU</v>
          </cell>
          <cell r="O1877" t="str">
            <v>LUVERNE</v>
          </cell>
          <cell r="P1877" t="str">
            <v>LUVERNE</v>
          </cell>
          <cell r="R1877" t="str">
            <v>Q</v>
          </cell>
          <cell r="S1877" t="str">
            <v>MIDWEST</v>
          </cell>
          <cell r="T1877" t="str">
            <v>DUANE RING</v>
          </cell>
          <cell r="U1877" t="str">
            <v>QWEST CORPORATION</v>
          </cell>
          <cell r="V1877" t="e">
            <v>#N/A</v>
          </cell>
          <cell r="W1877" t="e">
            <v>#N/A</v>
          </cell>
          <cell r="X1877" t="e">
            <v>#N/A</v>
          </cell>
          <cell r="Y1877" t="e">
            <v>#N/A</v>
          </cell>
          <cell r="Z1877" t="e">
            <v>#N/A</v>
          </cell>
          <cell r="AA1877" t="e">
            <v>#N/A</v>
          </cell>
          <cell r="AB1877" t="e">
            <v>#N/A</v>
          </cell>
          <cell r="AC1877">
            <v>43.656112999999998</v>
          </cell>
          <cell r="AD1877">
            <v>-96.208054000000004</v>
          </cell>
          <cell r="AE1877" t="e">
            <v>#N/A</v>
          </cell>
          <cell r="AF1877" t="e">
            <v>#N/A</v>
          </cell>
          <cell r="AG1877" t="e">
            <v>#N/A</v>
          </cell>
          <cell r="AH1877" t="e">
            <v>#N/A</v>
          </cell>
          <cell r="AI1877" t="e">
            <v>#N/A</v>
          </cell>
          <cell r="AJ1877" t="e">
            <v>#N/A</v>
          </cell>
          <cell r="AK1877" t="e">
            <v>#N/A</v>
          </cell>
        </row>
        <row r="1878">
          <cell r="A1878" t="str">
            <v>LVRPPAXL</v>
          </cell>
          <cell r="B1878" t="str">
            <v>PA</v>
          </cell>
          <cell r="C1878" t="str">
            <v>PA</v>
          </cell>
          <cell r="D1878" t="str">
            <v>LIVERPOOL</v>
          </cell>
          <cell r="E1878" t="str">
            <v>LVRPPAXLRP0</v>
          </cell>
          <cell r="F1878">
            <v>226</v>
          </cell>
          <cell r="G1878" t="str">
            <v>717444</v>
          </cell>
          <cell r="H1878">
            <v>1787</v>
          </cell>
          <cell r="I1878">
            <v>5318</v>
          </cell>
          <cell r="J1878">
            <v>1787</v>
          </cell>
          <cell r="K1878" t="str">
            <v>T856</v>
          </cell>
          <cell r="L1878" t="str">
            <v>0209</v>
          </cell>
          <cell r="M1878" t="str">
            <v>UNITED TEL CO. OF PENNSYLVANIA</v>
          </cell>
          <cell r="N1878" t="str">
            <v>LVRPPA</v>
          </cell>
          <cell r="O1878" t="str">
            <v>LIVERPOOL</v>
          </cell>
          <cell r="P1878" t="str">
            <v>LIVERPOOL</v>
          </cell>
          <cell r="R1878" t="str">
            <v>EQ</v>
          </cell>
          <cell r="S1878" t="str">
            <v>EAST</v>
          </cell>
          <cell r="T1878" t="str">
            <v>KEVIN MCCARTER</v>
          </cell>
          <cell r="U1878" t="str">
            <v>UNITED TEL CO. OF PENNSYLVANIA</v>
          </cell>
          <cell r="V1878" t="e">
            <v>#N/A</v>
          </cell>
          <cell r="W1878" t="e">
            <v>#N/A</v>
          </cell>
          <cell r="X1878" t="e">
            <v>#N/A</v>
          </cell>
          <cell r="Y1878" t="e">
            <v>#N/A</v>
          </cell>
          <cell r="Z1878" t="e">
            <v>#N/A</v>
          </cell>
          <cell r="AA1878" t="e">
            <v>#N/A</v>
          </cell>
          <cell r="AB1878" t="e">
            <v>#N/A</v>
          </cell>
          <cell r="AC1878">
            <v>40.571770000000001</v>
          </cell>
          <cell r="AD1878">
            <v>-76.991685000000004</v>
          </cell>
          <cell r="AE1878" t="e">
            <v>#N/A</v>
          </cell>
          <cell r="AF1878" t="e">
            <v>#N/A</v>
          </cell>
          <cell r="AG1878" t="e">
            <v>#N/A</v>
          </cell>
          <cell r="AH1878" t="e">
            <v>#N/A</v>
          </cell>
          <cell r="AI1878" t="e">
            <v>#N/A</v>
          </cell>
          <cell r="AJ1878" t="e">
            <v>#N/A</v>
          </cell>
          <cell r="AK1878" t="e">
            <v>#N/A</v>
          </cell>
        </row>
        <row r="1879">
          <cell r="A1879" t="str">
            <v>LVTNMTMA</v>
          </cell>
          <cell r="B1879" t="str">
            <v>MT</v>
          </cell>
          <cell r="C1879" t="str">
            <v>MT</v>
          </cell>
          <cell r="D1879" t="str">
            <v>LIVINGSTON</v>
          </cell>
          <cell r="E1879" t="str">
            <v>LVTNMTMADS0</v>
          </cell>
          <cell r="F1879">
            <v>650</v>
          </cell>
          <cell r="G1879" t="str">
            <v>406222</v>
          </cell>
          <cell r="H1879">
            <v>7089</v>
          </cell>
          <cell r="I1879">
            <v>6489</v>
          </cell>
          <cell r="J1879">
            <v>7089</v>
          </cell>
          <cell r="K1879" t="str">
            <v>T600</v>
          </cell>
          <cell r="L1879" t="str">
            <v>9636</v>
          </cell>
          <cell r="M1879" t="str">
            <v>QWEST CORPORATION</v>
          </cell>
          <cell r="N1879" t="str">
            <v>LVTNMTMA</v>
          </cell>
          <cell r="O1879" t="str">
            <v>LIVINGSTON</v>
          </cell>
          <cell r="P1879" t="str">
            <v>LIVINGSTON</v>
          </cell>
          <cell r="R1879" t="str">
            <v>Q</v>
          </cell>
          <cell r="S1879" t="str">
            <v>WEST</v>
          </cell>
          <cell r="T1879" t="str">
            <v>BRIAN STADING</v>
          </cell>
          <cell r="U1879" t="str">
            <v>QWEST CORPORATION</v>
          </cell>
          <cell r="V1879" t="e">
            <v>#N/A</v>
          </cell>
          <cell r="W1879" t="e">
            <v>#N/A</v>
          </cell>
          <cell r="X1879" t="e">
            <v>#N/A</v>
          </cell>
          <cell r="Y1879" t="e">
            <v>#N/A</v>
          </cell>
          <cell r="Z1879" t="e">
            <v>#N/A</v>
          </cell>
          <cell r="AA1879" t="e">
            <v>#N/A</v>
          </cell>
          <cell r="AB1879" t="e">
            <v>#N/A</v>
          </cell>
          <cell r="AC1879">
            <v>45.66</v>
          </cell>
          <cell r="AD1879">
            <v>-110.562225</v>
          </cell>
          <cell r="AE1879" t="e">
            <v>#N/A</v>
          </cell>
          <cell r="AF1879" t="e">
            <v>#N/A</v>
          </cell>
          <cell r="AG1879" t="e">
            <v>#N/A</v>
          </cell>
          <cell r="AH1879" t="e">
            <v>#N/A</v>
          </cell>
          <cell r="AI1879" t="e">
            <v>#N/A</v>
          </cell>
          <cell r="AJ1879" t="e">
            <v>#N/A</v>
          </cell>
          <cell r="AK1879" t="e">
            <v>#N/A</v>
          </cell>
        </row>
        <row r="1880">
          <cell r="A1880" t="str">
            <v>LWCNSCAA</v>
          </cell>
          <cell r="B1880" t="str">
            <v>SC</v>
          </cell>
          <cell r="C1880" t="str">
            <v>SC</v>
          </cell>
          <cell r="D1880" t="str">
            <v>LOW COUNTRY</v>
          </cell>
          <cell r="E1880" t="str">
            <v>LWCNSCAAL01</v>
          </cell>
          <cell r="F1880">
            <v>436</v>
          </cell>
          <cell r="G1880" t="str">
            <v>843987</v>
          </cell>
          <cell r="H1880">
            <v>1377</v>
          </cell>
          <cell r="I1880">
            <v>7191</v>
          </cell>
          <cell r="J1880">
            <v>1377</v>
          </cell>
          <cell r="K1880" t="str">
            <v>T862</v>
          </cell>
          <cell r="L1880" t="str">
            <v>0506</v>
          </cell>
          <cell r="M1880" t="str">
            <v>UNITED TELEPHONE CO CAROLINAS</v>
          </cell>
          <cell r="N1880" t="str">
            <v>LWCNSC</v>
          </cell>
          <cell r="O1880" t="str">
            <v>LOW COUNTRY</v>
          </cell>
          <cell r="P1880" t="str">
            <v>LOWCOUNTRY</v>
          </cell>
          <cell r="Q1880"/>
          <cell r="R1880" t="str">
            <v>EQ</v>
          </cell>
          <cell r="S1880" t="str">
            <v>EAST</v>
          </cell>
          <cell r="T1880" t="str">
            <v>KEVIN MCCARTER</v>
          </cell>
          <cell r="U1880" t="str">
            <v>UNITED TELEPHONE CO CAROLINAS</v>
          </cell>
          <cell r="V1880" t="e">
            <v>#N/A</v>
          </cell>
          <cell r="W1880" t="e">
            <v>#N/A</v>
          </cell>
          <cell r="X1880" t="e">
            <v>#N/A</v>
          </cell>
          <cell r="Y1880" t="e">
            <v>#N/A</v>
          </cell>
          <cell r="Z1880" t="e">
            <v>#N/A</v>
          </cell>
          <cell r="AA1880" t="e">
            <v>#N/A</v>
          </cell>
          <cell r="AB1880" t="e">
            <v>#N/A</v>
          </cell>
          <cell r="AC1880" t="e">
            <v>#N/A</v>
          </cell>
          <cell r="AD1880" t="e">
            <v>#N/A</v>
          </cell>
          <cell r="AE1880" t="e">
            <v>#N/A</v>
          </cell>
          <cell r="AF1880" t="e">
            <v>#N/A</v>
          </cell>
          <cell r="AG1880" t="e">
            <v>#N/A</v>
          </cell>
          <cell r="AH1880" t="e">
            <v>#N/A</v>
          </cell>
          <cell r="AI1880" t="e">
            <v>#N/A</v>
          </cell>
          <cell r="AJ1880" t="e">
            <v>#N/A</v>
          </cell>
          <cell r="AK1880" t="e">
            <v>#N/A</v>
          </cell>
        </row>
        <row r="1881">
          <cell r="A1881" t="str">
            <v>LWCYMOXA</v>
          </cell>
          <cell r="B1881" t="str">
            <v>MO</v>
          </cell>
          <cell r="C1881" t="str">
            <v>MO</v>
          </cell>
          <cell r="D1881" t="str">
            <v>LOWRY CITY</v>
          </cell>
          <cell r="E1881" t="str">
            <v>LWCYMOXARS1</v>
          </cell>
          <cell r="F1881">
            <v>522</v>
          </cell>
          <cell r="G1881" t="str">
            <v>417644</v>
          </cell>
          <cell r="H1881">
            <v>3985</v>
          </cell>
          <cell r="I1881">
            <v>7159</v>
          </cell>
          <cell r="J1881">
            <v>3985</v>
          </cell>
          <cell r="K1881" t="str">
            <v>T095</v>
          </cell>
          <cell r="L1881" t="str">
            <v>1151</v>
          </cell>
          <cell r="M1881" t="str">
            <v>SPECTRA COMMUNICATIONS GROUP LLC</v>
          </cell>
          <cell r="N1881" t="str">
            <v>LWCYMO</v>
          </cell>
          <cell r="O1881" t="str">
            <v>LOWRY CITY</v>
          </cell>
          <cell r="P1881" t="str">
            <v>LOWRY CITY</v>
          </cell>
          <cell r="R1881" t="str">
            <v>CT</v>
          </cell>
          <cell r="S1881" t="str">
            <v>MIDWEST</v>
          </cell>
          <cell r="T1881" t="str">
            <v>DUANE RING</v>
          </cell>
          <cell r="U1881" t="str">
            <v>Spectra Communications Group, LLC</v>
          </cell>
          <cell r="V1881" t="str">
            <v>CenturyTel FCC #1</v>
          </cell>
          <cell r="W1881">
            <v>1151</v>
          </cell>
          <cell r="X1881" t="str">
            <v>SPRINGFIELD MISSOURI</v>
          </cell>
          <cell r="Y1881">
            <v>7159</v>
          </cell>
          <cell r="Z1881">
            <v>3985</v>
          </cell>
          <cell r="AA1881">
            <v>0</v>
          </cell>
          <cell r="AB1881">
            <v>0</v>
          </cell>
          <cell r="AC1881">
            <v>38.137692765314938</v>
          </cell>
          <cell r="AD1881">
            <v>-93.726854759952303</v>
          </cell>
          <cell r="AE1881" t="str">
            <v>4TH ST &amp; 5TH ST</v>
          </cell>
          <cell r="AF1881" t="str">
            <v>LOWRY CITY</v>
          </cell>
          <cell r="AG1881" t="str">
            <v>64763</v>
          </cell>
          <cell r="AH1881">
            <v>0</v>
          </cell>
          <cell r="AI1881" t="str">
            <v>X</v>
          </cell>
          <cell r="AJ1881" t="str">
            <v>-</v>
          </cell>
          <cell r="AK1881" t="str">
            <v>X</v>
          </cell>
        </row>
        <row r="1882">
          <cell r="A1882" t="str">
            <v>LWLLOR53</v>
          </cell>
          <cell r="B1882" t="str">
            <v>OR</v>
          </cell>
          <cell r="C1882" t="str">
            <v>OR</v>
          </cell>
          <cell r="D1882" t="str">
            <v>LOWELL</v>
          </cell>
          <cell r="E1882" t="str">
            <v>LWLLOR53DS0</v>
          </cell>
          <cell r="F1882">
            <v>670</v>
          </cell>
          <cell r="G1882" t="str">
            <v>541937</v>
          </cell>
          <cell r="H1882">
            <v>8904</v>
          </cell>
          <cell r="I1882">
            <v>7152</v>
          </cell>
          <cell r="J1882">
            <v>8904</v>
          </cell>
          <cell r="K1882" t="str">
            <v>T600</v>
          </cell>
          <cell r="L1882" t="str">
            <v>9638</v>
          </cell>
          <cell r="M1882" t="str">
            <v>QWEST CORPORATION</v>
          </cell>
          <cell r="N1882" t="str">
            <v>LWLLOR53</v>
          </cell>
          <cell r="O1882" t="str">
            <v>LOWELL</v>
          </cell>
          <cell r="P1882" t="str">
            <v>LOWELL</v>
          </cell>
          <cell r="R1882" t="str">
            <v>Q</v>
          </cell>
          <cell r="S1882" t="str">
            <v>WEST</v>
          </cell>
          <cell r="T1882" t="str">
            <v>BRIAN STADING</v>
          </cell>
          <cell r="U1882" t="str">
            <v>QWEST CORPORATION</v>
          </cell>
          <cell r="V1882" t="e">
            <v>#N/A</v>
          </cell>
          <cell r="W1882" t="e">
            <v>#N/A</v>
          </cell>
          <cell r="X1882" t="e">
            <v>#N/A</v>
          </cell>
          <cell r="Y1882" t="e">
            <v>#N/A</v>
          </cell>
          <cell r="Z1882" t="e">
            <v>#N/A</v>
          </cell>
          <cell r="AA1882" t="e">
            <v>#N/A</v>
          </cell>
          <cell r="AB1882" t="e">
            <v>#N/A</v>
          </cell>
          <cell r="AC1882">
            <v>43.916635999999997</v>
          </cell>
          <cell r="AD1882">
            <v>-122.781891</v>
          </cell>
          <cell r="AE1882" t="e">
            <v>#N/A</v>
          </cell>
          <cell r="AF1882" t="e">
            <v>#N/A</v>
          </cell>
          <cell r="AG1882" t="e">
            <v>#N/A</v>
          </cell>
          <cell r="AH1882" t="e">
            <v>#N/A</v>
          </cell>
          <cell r="AI1882" t="e">
            <v>#N/A</v>
          </cell>
          <cell r="AJ1882" t="e">
            <v>#N/A</v>
          </cell>
          <cell r="AK1882" t="e">
            <v>#N/A</v>
          </cell>
        </row>
        <row r="1883">
          <cell r="A1883" t="str">
            <v>LWLNNEXU</v>
          </cell>
          <cell r="B1883" t="str">
            <v>NE</v>
          </cell>
          <cell r="C1883" t="str">
            <v>NE</v>
          </cell>
          <cell r="D1883" t="str">
            <v>LEWELLEN</v>
          </cell>
          <cell r="E1883" t="str">
            <v>LWLNNEXURP0</v>
          </cell>
          <cell r="F1883">
            <v>646</v>
          </cell>
          <cell r="G1883" t="str">
            <v>308778</v>
          </cell>
          <cell r="H1883">
            <v>5553</v>
          </cell>
          <cell r="I1883">
            <v>7030</v>
          </cell>
          <cell r="J1883">
            <v>5553</v>
          </cell>
          <cell r="K1883" t="str">
            <v>T874</v>
          </cell>
          <cell r="L1883" t="str">
            <v>4530</v>
          </cell>
          <cell r="M1883" t="str">
            <v>UNITED TEL CO OF THE WEST - NE</v>
          </cell>
          <cell r="N1883" t="str">
            <v>LWLNNE</v>
          </cell>
          <cell r="O1883" t="str">
            <v>LEWELLEN</v>
          </cell>
          <cell r="P1883" t="str">
            <v>LEWELLEN</v>
          </cell>
          <cell r="R1883" t="str">
            <v>EQ</v>
          </cell>
          <cell r="S1883" t="str">
            <v>MIDWEST</v>
          </cell>
          <cell r="T1883" t="str">
            <v>DUANE RING</v>
          </cell>
          <cell r="U1883" t="str">
            <v>UNITED TEL CO OF THE WEST - NE</v>
          </cell>
          <cell r="V1883" t="e">
            <v>#N/A</v>
          </cell>
          <cell r="W1883" t="e">
            <v>#N/A</v>
          </cell>
          <cell r="X1883" t="e">
            <v>#N/A</v>
          </cell>
          <cell r="Y1883" t="e">
            <v>#N/A</v>
          </cell>
          <cell r="Z1883" t="e">
            <v>#N/A</v>
          </cell>
          <cell r="AA1883" t="e">
            <v>#N/A</v>
          </cell>
          <cell r="AB1883" t="e">
            <v>#N/A</v>
          </cell>
          <cell r="AC1883">
            <v>41.329723000000001</v>
          </cell>
          <cell r="AD1883">
            <v>-102.144447</v>
          </cell>
          <cell r="AE1883" t="e">
            <v>#N/A</v>
          </cell>
          <cell r="AF1883" t="e">
            <v>#N/A</v>
          </cell>
          <cell r="AG1883" t="e">
            <v>#N/A</v>
          </cell>
          <cell r="AH1883" t="e">
            <v>#N/A</v>
          </cell>
          <cell r="AI1883" t="e">
            <v>#N/A</v>
          </cell>
          <cell r="AJ1883" t="e">
            <v>#N/A</v>
          </cell>
          <cell r="AK1883" t="e">
            <v>#N/A</v>
          </cell>
        </row>
        <row r="1884">
          <cell r="A1884" t="str">
            <v>LWSNMOXA</v>
          </cell>
          <cell r="B1884" t="str">
            <v>MO</v>
          </cell>
          <cell r="C1884" t="str">
            <v>MO</v>
          </cell>
          <cell r="D1884" t="str">
            <v>LAWSON</v>
          </cell>
          <cell r="E1884" t="str">
            <v>LWSNMOXARS0</v>
          </cell>
          <cell r="F1884">
            <v>524</v>
          </cell>
          <cell r="G1884" t="str">
            <v>816296</v>
          </cell>
          <cell r="H1884">
            <v>4173</v>
          </cell>
          <cell r="I1884">
            <v>6935</v>
          </cell>
          <cell r="J1884">
            <v>4173</v>
          </cell>
          <cell r="K1884" t="str">
            <v>T095</v>
          </cell>
          <cell r="L1884" t="str">
            <v>1151</v>
          </cell>
          <cell r="M1884" t="str">
            <v>SPECTRA COMMUNICATIONS GROUP LLC</v>
          </cell>
          <cell r="N1884" t="str">
            <v>LWSNMO</v>
          </cell>
          <cell r="O1884" t="str">
            <v>LAWSON</v>
          </cell>
          <cell r="P1884" t="str">
            <v>LAWSON</v>
          </cell>
          <cell r="R1884" t="str">
            <v>CT</v>
          </cell>
          <cell r="S1884" t="str">
            <v>MIDWEST</v>
          </cell>
          <cell r="T1884" t="str">
            <v>DUANE RING</v>
          </cell>
          <cell r="U1884" t="str">
            <v>Spectra Communications Group, LLC</v>
          </cell>
          <cell r="V1884" t="str">
            <v>CenturyTel FCC #1</v>
          </cell>
          <cell r="W1884">
            <v>1151</v>
          </cell>
          <cell r="X1884" t="str">
            <v>KANSAS CITY MISSOURI</v>
          </cell>
          <cell r="Y1884">
            <v>6935</v>
          </cell>
          <cell r="Z1884">
            <v>4173</v>
          </cell>
          <cell r="AA1884">
            <v>0</v>
          </cell>
          <cell r="AB1884">
            <v>0</v>
          </cell>
          <cell r="AC1884">
            <v>39.437180029601414</v>
          </cell>
          <cell r="AD1884">
            <v>-94.202549625116944</v>
          </cell>
          <cell r="AE1884" t="str">
            <v>110 W 4TH</v>
          </cell>
          <cell r="AF1884" t="str">
            <v>LAWSON</v>
          </cell>
          <cell r="AG1884" t="str">
            <v>64062</v>
          </cell>
          <cell r="AH1884">
            <v>0</v>
          </cell>
          <cell r="AI1884" t="str">
            <v>X</v>
          </cell>
          <cell r="AJ1884" t="str">
            <v>-</v>
          </cell>
          <cell r="AK1884" t="str">
            <v>X</v>
          </cell>
        </row>
        <row r="1885">
          <cell r="A1885" t="str">
            <v>LWTWMOXA</v>
          </cell>
          <cell r="B1885" t="str">
            <v>MO</v>
          </cell>
          <cell r="C1885" t="str">
            <v>MO</v>
          </cell>
          <cell r="D1885" t="str">
            <v>LEWISTOWN</v>
          </cell>
          <cell r="E1885" t="str">
            <v>LWTWMOXARS0</v>
          </cell>
          <cell r="F1885">
            <v>520</v>
          </cell>
          <cell r="G1885" t="str">
            <v>573497</v>
          </cell>
          <cell r="H1885">
            <v>3866</v>
          </cell>
          <cell r="I1885">
            <v>6641</v>
          </cell>
          <cell r="J1885">
            <v>3866</v>
          </cell>
          <cell r="K1885" t="str">
            <v>T095</v>
          </cell>
          <cell r="L1885" t="str">
            <v>1151</v>
          </cell>
          <cell r="M1885" t="str">
            <v>SPECTRA COMMUNICATIONS GROUP LLC</v>
          </cell>
          <cell r="N1885" t="str">
            <v>LWTWMO</v>
          </cell>
          <cell r="O1885" t="str">
            <v>LEWISTOWN</v>
          </cell>
          <cell r="P1885" t="str">
            <v>LEWISTOWN</v>
          </cell>
          <cell r="R1885" t="str">
            <v>CT</v>
          </cell>
          <cell r="S1885" t="str">
            <v>MIDWEST</v>
          </cell>
          <cell r="T1885" t="str">
            <v>DUANE RING</v>
          </cell>
          <cell r="U1885" t="str">
            <v>Spectra Communications Group, LLC</v>
          </cell>
          <cell r="V1885" t="str">
            <v>CenturyTel FCC #1</v>
          </cell>
          <cell r="W1885">
            <v>1151</v>
          </cell>
          <cell r="X1885" t="str">
            <v>ST LOUIS MISSOURI</v>
          </cell>
          <cell r="Y1885">
            <v>6641</v>
          </cell>
          <cell r="Z1885">
            <v>3866</v>
          </cell>
          <cell r="AA1885">
            <v>0</v>
          </cell>
          <cell r="AB1885">
            <v>0</v>
          </cell>
          <cell r="AC1885">
            <v>40.08749519014674</v>
          </cell>
          <cell r="AD1885">
            <v>-91.810085215493459</v>
          </cell>
          <cell r="AE1885" t="str">
            <v>302 E QUINCY</v>
          </cell>
          <cell r="AF1885" t="str">
            <v>LEWISTOWN</v>
          </cell>
          <cell r="AG1885" t="str">
            <v>63452</v>
          </cell>
          <cell r="AH1885">
            <v>0</v>
          </cell>
          <cell r="AI1885" t="str">
            <v>X</v>
          </cell>
          <cell r="AJ1885" t="str">
            <v>-</v>
          </cell>
          <cell r="AK1885" t="str">
            <v>X</v>
          </cell>
        </row>
        <row r="1886">
          <cell r="A1886" t="str">
            <v>LWTWMTMA</v>
          </cell>
          <cell r="B1886" t="str">
            <v>MT</v>
          </cell>
          <cell r="C1886" t="str">
            <v>MT</v>
          </cell>
          <cell r="D1886" t="str">
            <v>LEWISTOWN</v>
          </cell>
          <cell r="E1886" t="str">
            <v>LWTWMTMADS0</v>
          </cell>
          <cell r="F1886">
            <v>648</v>
          </cell>
          <cell r="G1886" t="str">
            <v>406538</v>
          </cell>
          <cell r="H1886">
            <v>6990</v>
          </cell>
          <cell r="I1886">
            <v>6153</v>
          </cell>
          <cell r="J1886">
            <v>6990</v>
          </cell>
          <cell r="K1886" t="str">
            <v>T600</v>
          </cell>
          <cell r="L1886" t="str">
            <v>9636</v>
          </cell>
          <cell r="M1886" t="str">
            <v>QWEST CORPORATION</v>
          </cell>
          <cell r="N1886" t="str">
            <v>LWTWMTMA</v>
          </cell>
          <cell r="O1886" t="str">
            <v>LEWISTON</v>
          </cell>
          <cell r="P1886" t="str">
            <v>LEWISTOWN</v>
          </cell>
          <cell r="R1886" t="str">
            <v>Q</v>
          </cell>
          <cell r="S1886" t="str">
            <v>WEST</v>
          </cell>
          <cell r="T1886" t="str">
            <v>BRIAN STADING</v>
          </cell>
          <cell r="U1886" t="str">
            <v>QWEST CORPORATION</v>
          </cell>
          <cell r="V1886" t="e">
            <v>#N/A</v>
          </cell>
          <cell r="W1886" t="e">
            <v>#N/A</v>
          </cell>
          <cell r="X1886" t="e">
            <v>#N/A</v>
          </cell>
          <cell r="Y1886" t="e">
            <v>#N/A</v>
          </cell>
          <cell r="Z1886" t="e">
            <v>#N/A</v>
          </cell>
          <cell r="AA1886" t="e">
            <v>#N/A</v>
          </cell>
          <cell r="AB1886" t="e">
            <v>#N/A</v>
          </cell>
          <cell r="AC1886">
            <v>47.064256999999998</v>
          </cell>
          <cell r="AD1886">
            <v>-109.429259</v>
          </cell>
          <cell r="AE1886" t="e">
            <v>#N/A</v>
          </cell>
          <cell r="AF1886" t="e">
            <v>#N/A</v>
          </cell>
          <cell r="AG1886" t="e">
            <v>#N/A</v>
          </cell>
          <cell r="AH1886" t="e">
            <v>#N/A</v>
          </cell>
          <cell r="AI1886" t="e">
            <v>#N/A</v>
          </cell>
          <cell r="AJ1886" t="e">
            <v>#N/A</v>
          </cell>
          <cell r="AK1886" t="e">
            <v>#N/A</v>
          </cell>
        </row>
        <row r="1887">
          <cell r="A1887" t="str">
            <v>LWTYFLXA</v>
          </cell>
          <cell r="B1887" t="str">
            <v>FL</v>
          </cell>
          <cell r="C1887" t="str">
            <v>FL</v>
          </cell>
          <cell r="D1887" t="str">
            <v>LAWTEY</v>
          </cell>
          <cell r="E1887" t="str">
            <v>LWTYFLXARS0</v>
          </cell>
          <cell r="F1887">
            <v>452</v>
          </cell>
          <cell r="G1887" t="str">
            <v>904782</v>
          </cell>
          <cell r="H1887">
            <v>1309</v>
          </cell>
          <cell r="I1887">
            <v>7741</v>
          </cell>
          <cell r="J1887">
            <v>1309</v>
          </cell>
          <cell r="K1887" t="str">
            <v>T884</v>
          </cell>
          <cell r="L1887" t="str">
            <v>0340</v>
          </cell>
          <cell r="M1887" t="str">
            <v>EMBARQ FLORIDA INC. (CENTRAL)</v>
          </cell>
          <cell r="N1887" t="str">
            <v>LWTYFL</v>
          </cell>
          <cell r="O1887" t="str">
            <v>LAWTEY</v>
          </cell>
          <cell r="P1887" t="str">
            <v>LAWTEY</v>
          </cell>
          <cell r="R1887" t="str">
            <v>EQ</v>
          </cell>
          <cell r="S1887" t="str">
            <v>EAST</v>
          </cell>
          <cell r="T1887" t="str">
            <v>KEVIN MCCARTER</v>
          </cell>
          <cell r="U1887" t="str">
            <v>EMBARQ FLORIDA INC. (CENTRAL)</v>
          </cell>
          <cell r="V1887" t="e">
            <v>#N/A</v>
          </cell>
          <cell r="W1887" t="e">
            <v>#N/A</v>
          </cell>
          <cell r="X1887" t="e">
            <v>#N/A</v>
          </cell>
          <cell r="Y1887" t="e">
            <v>#N/A</v>
          </cell>
          <cell r="Z1887" t="e">
            <v>#N/A</v>
          </cell>
          <cell r="AA1887" t="e">
            <v>#N/A</v>
          </cell>
          <cell r="AB1887" t="e">
            <v>#N/A</v>
          </cell>
          <cell r="AC1887">
            <v>30.044453000000001</v>
          </cell>
          <cell r="AD1887">
            <v>-82.074485999999993</v>
          </cell>
          <cell r="AE1887" t="e">
            <v>#N/A</v>
          </cell>
          <cell r="AF1887" t="e">
            <v>#N/A</v>
          </cell>
          <cell r="AG1887" t="e">
            <v>#N/A</v>
          </cell>
          <cell r="AH1887" t="e">
            <v>#N/A</v>
          </cell>
          <cell r="AI1887" t="e">
            <v>#N/A</v>
          </cell>
          <cell r="AJ1887" t="e">
            <v>#N/A</v>
          </cell>
          <cell r="AK1887" t="e">
            <v>#N/A</v>
          </cell>
        </row>
        <row r="1888">
          <cell r="A1888" t="str">
            <v>LXBGWIXA</v>
          </cell>
          <cell r="B1888" t="str">
            <v>WI</v>
          </cell>
          <cell r="C1888" t="str">
            <v>WI</v>
          </cell>
          <cell r="D1888" t="str">
            <v>LUXEMBURG</v>
          </cell>
          <cell r="E1888" t="str">
            <v>LXBGWIXARS0</v>
          </cell>
          <cell r="F1888">
            <v>350</v>
          </cell>
          <cell r="G1888" t="str">
            <v>920845</v>
          </cell>
          <cell r="H1888">
            <v>3708</v>
          </cell>
          <cell r="I1888">
            <v>5484</v>
          </cell>
          <cell r="J1888">
            <v>3708</v>
          </cell>
          <cell r="K1888" t="str">
            <v>T098</v>
          </cell>
          <cell r="L1888" t="str">
            <v>1159</v>
          </cell>
          <cell r="M1888" t="str">
            <v>CENTURYTEL CENTRAL WISCONSIN</v>
          </cell>
          <cell r="N1888" t="str">
            <v>LXBGWI</v>
          </cell>
          <cell r="O1888" t="str">
            <v>LUXEMBURG</v>
          </cell>
          <cell r="P1888" t="str">
            <v>LUXEMBURG</v>
          </cell>
          <cell r="R1888" t="str">
            <v>CT</v>
          </cell>
          <cell r="S1888" t="str">
            <v>MIDWEST</v>
          </cell>
          <cell r="T1888" t="str">
            <v>DUANE RING</v>
          </cell>
          <cell r="U1888" t="str">
            <v>CenturyTel of Central Wisconsin, LLC</v>
          </cell>
          <cell r="V1888" t="str">
            <v>CenturyTel FCC #1</v>
          </cell>
          <cell r="W1888">
            <v>1159</v>
          </cell>
          <cell r="X1888" t="str">
            <v>NORTHEAST WISCONSIN</v>
          </cell>
          <cell r="Y1888">
            <v>5484</v>
          </cell>
          <cell r="Z1888">
            <v>3709</v>
          </cell>
          <cell r="AA1888">
            <v>0</v>
          </cell>
          <cell r="AB1888">
            <v>-1</v>
          </cell>
          <cell r="AC1888">
            <v>44.540339444412446</v>
          </cell>
          <cell r="AD1888">
            <v>-87.705146694906389</v>
          </cell>
          <cell r="AE1888" t="str">
            <v>713 COLLE ST</v>
          </cell>
          <cell r="AF1888" t="str">
            <v>LUXEMBURG</v>
          </cell>
          <cell r="AG1888" t="str">
            <v>54217</v>
          </cell>
          <cell r="AH1888">
            <v>0</v>
          </cell>
          <cell r="AI1888" t="str">
            <v>-</v>
          </cell>
          <cell r="AJ1888" t="str">
            <v>-</v>
          </cell>
          <cell r="AK1888" t="str">
            <v>X</v>
          </cell>
        </row>
        <row r="1889">
          <cell r="A1889" t="str">
            <v>LXLYALXA</v>
          </cell>
          <cell r="B1889" t="str">
            <v>AL</v>
          </cell>
          <cell r="C1889" t="str">
            <v>AL</v>
          </cell>
          <cell r="D1889" t="str">
            <v>LOXLEY</v>
          </cell>
          <cell r="E1889" t="str">
            <v>LXLYALXARS0</v>
          </cell>
          <cell r="F1889">
            <v>480</v>
          </cell>
          <cell r="G1889" t="str">
            <v>251964</v>
          </cell>
          <cell r="H1889">
            <v>2310</v>
          </cell>
          <cell r="I1889">
            <v>8155</v>
          </cell>
          <cell r="J1889">
            <v>2310</v>
          </cell>
          <cell r="K1889" t="str">
            <v>T821</v>
          </cell>
          <cell r="L1889" t="str">
            <v>0298</v>
          </cell>
          <cell r="M1889" t="str">
            <v>GULF TELEPHONE</v>
          </cell>
          <cell r="N1889" t="str">
            <v>LXLYAL</v>
          </cell>
          <cell r="O1889" t="str">
            <v>LOXLEY</v>
          </cell>
          <cell r="P1889" t="str">
            <v>FOLEY</v>
          </cell>
          <cell r="R1889" t="str">
            <v>CT</v>
          </cell>
          <cell r="S1889" t="str">
            <v>EAST</v>
          </cell>
          <cell r="T1889" t="str">
            <v>KEVIN MCCARTER</v>
          </cell>
          <cell r="U1889" t="str">
            <v>Gulf Telephone Company</v>
          </cell>
          <cell r="V1889" t="str">
            <v>Madison River Tel FCC #1 Sect 18</v>
          </cell>
          <cell r="W1889">
            <v>298</v>
          </cell>
          <cell r="X1889" t="str">
            <v>MOBILE ALABAMA</v>
          </cell>
          <cell r="Y1889">
            <v>8155</v>
          </cell>
          <cell r="Z1889">
            <v>2310</v>
          </cell>
          <cell r="AA1889">
            <v>0</v>
          </cell>
          <cell r="AB1889">
            <v>0</v>
          </cell>
          <cell r="AC1889">
            <v>30.620555052213117</v>
          </cell>
          <cell r="AD1889">
            <v>-87.751747729739861</v>
          </cell>
          <cell r="AE1889" t="str">
            <v>HWY90&amp;HOLLY ST</v>
          </cell>
          <cell r="AF1889" t="str">
            <v>LOXLEY</v>
          </cell>
          <cell r="AG1889" t="str">
            <v>36542</v>
          </cell>
          <cell r="AH1889">
            <v>0</v>
          </cell>
          <cell r="AI1889" t="str">
            <v>X</v>
          </cell>
          <cell r="AJ1889" t="str">
            <v>-</v>
          </cell>
          <cell r="AK1889" t="str">
            <v>X</v>
          </cell>
        </row>
        <row r="1890">
          <cell r="A1890" t="str">
            <v>LXLYALXB</v>
          </cell>
          <cell r="B1890" t="str">
            <v>AL</v>
          </cell>
          <cell r="C1890" t="str">
            <v>AL</v>
          </cell>
          <cell r="D1890" t="str">
            <v>LOXLEY EAST</v>
          </cell>
          <cell r="E1890" t="str">
            <v>LXLYALXBRS0</v>
          </cell>
          <cell r="F1890">
            <v>480</v>
          </cell>
          <cell r="G1890" t="str">
            <v>251960</v>
          </cell>
          <cell r="H1890">
            <v>2299</v>
          </cell>
          <cell r="I1890">
            <v>8150</v>
          </cell>
          <cell r="J1890">
            <v>2299</v>
          </cell>
          <cell r="K1890" t="str">
            <v>T821</v>
          </cell>
          <cell r="L1890" t="str">
            <v>0298</v>
          </cell>
          <cell r="M1890" t="str">
            <v>GULF TELEPHONE</v>
          </cell>
          <cell r="N1890" t="str">
            <v>LXLYAL</v>
          </cell>
          <cell r="O1890" t="str">
            <v>LOXLEY</v>
          </cell>
          <cell r="P1890" t="str">
            <v>FOLEY</v>
          </cell>
          <cell r="Q1890"/>
          <cell r="R1890" t="str">
            <v>CT</v>
          </cell>
          <cell r="S1890" t="str">
            <v>EAST</v>
          </cell>
          <cell r="T1890" t="str">
            <v>KEVIN MCCARTER</v>
          </cell>
          <cell r="U1890" t="str">
            <v>Gulf Telephone Company</v>
          </cell>
          <cell r="V1890" t="str">
            <v>Madison River Tel FCC #1 Sect 18</v>
          </cell>
          <cell r="W1890">
            <v>298</v>
          </cell>
          <cell r="X1890" t="str">
            <v>MOBILE ALABAMA</v>
          </cell>
          <cell r="Y1890">
            <v>8144</v>
          </cell>
          <cell r="Z1890">
            <v>2288</v>
          </cell>
          <cell r="AA1890">
            <v>6</v>
          </cell>
          <cell r="AB1890">
            <v>11</v>
          </cell>
          <cell r="AC1890">
            <v>30.618746992504576</v>
          </cell>
          <cell r="AD1890">
            <v>-87.62135278973183</v>
          </cell>
          <cell r="AE1890" t="str">
            <v>23546 CO RD 64</v>
          </cell>
          <cell r="AF1890" t="str">
            <v>LOXLEY</v>
          </cell>
          <cell r="AG1890" t="str">
            <v>36551</v>
          </cell>
          <cell r="AH1890">
            <v>0</v>
          </cell>
          <cell r="AI1890" t="str">
            <v>X</v>
          </cell>
          <cell r="AJ1890" t="str">
            <v>-</v>
          </cell>
          <cell r="AK1890" t="str">
            <v>X</v>
          </cell>
        </row>
        <row r="1891">
          <cell r="A1891" t="str">
            <v>LXTNMOXA</v>
          </cell>
          <cell r="B1891" t="str">
            <v>MO</v>
          </cell>
          <cell r="C1891" t="str">
            <v>MO</v>
          </cell>
          <cell r="D1891" t="str">
            <v>LEXINGTON</v>
          </cell>
          <cell r="E1891" t="str">
            <v>LXTNMOXARS0</v>
          </cell>
          <cell r="F1891">
            <v>524</v>
          </cell>
          <cell r="G1891" t="str">
            <v>660259</v>
          </cell>
          <cell r="H1891">
            <v>4101</v>
          </cell>
          <cell r="I1891">
            <v>6963</v>
          </cell>
          <cell r="J1891">
            <v>4101</v>
          </cell>
          <cell r="K1891" t="str">
            <v>T867</v>
          </cell>
          <cell r="L1891" t="str">
            <v>1811</v>
          </cell>
          <cell r="M1891" t="str">
            <v>EMBARQ MISSOURI, INC. - MO</v>
          </cell>
          <cell r="N1891" t="str">
            <v>LXTNMO</v>
          </cell>
          <cell r="O1891" t="str">
            <v>LEXINGTON</v>
          </cell>
          <cell r="P1891" t="str">
            <v>LEXINGTON</v>
          </cell>
          <cell r="R1891" t="str">
            <v>EQ</v>
          </cell>
          <cell r="S1891" t="str">
            <v>MIDWEST</v>
          </cell>
          <cell r="T1891" t="str">
            <v>DUANE RING</v>
          </cell>
          <cell r="U1891" t="str">
            <v>EMBARQ MISSOURI, INC. - MO</v>
          </cell>
          <cell r="V1891" t="e">
            <v>#N/A</v>
          </cell>
          <cell r="W1891" t="e">
            <v>#N/A</v>
          </cell>
          <cell r="X1891" t="e">
            <v>#N/A</v>
          </cell>
          <cell r="Y1891" t="e">
            <v>#N/A</v>
          </cell>
          <cell r="Z1891" t="e">
            <v>#N/A</v>
          </cell>
          <cell r="AA1891" t="e">
            <v>#N/A</v>
          </cell>
          <cell r="AB1891" t="e">
            <v>#N/A</v>
          </cell>
          <cell r="AC1891">
            <v>39.184868000000002</v>
          </cell>
          <cell r="AD1891">
            <v>-93.881360999999998</v>
          </cell>
          <cell r="AE1891" t="e">
            <v>#N/A</v>
          </cell>
          <cell r="AF1891" t="e">
            <v>#N/A</v>
          </cell>
          <cell r="AG1891" t="e">
            <v>#N/A</v>
          </cell>
          <cell r="AH1891" t="e">
            <v>#N/A</v>
          </cell>
          <cell r="AI1891" t="e">
            <v>#N/A</v>
          </cell>
          <cell r="AJ1891" t="e">
            <v>#N/A</v>
          </cell>
          <cell r="AK1891" t="e">
            <v>#N/A</v>
          </cell>
        </row>
        <row r="1892">
          <cell r="A1892" t="str">
            <v>LXTNNENW</v>
          </cell>
          <cell r="B1892" t="str">
            <v>NE</v>
          </cell>
          <cell r="C1892" t="str">
            <v>NE</v>
          </cell>
          <cell r="D1892" t="str">
            <v>LEXINGTON</v>
          </cell>
          <cell r="E1892" t="str">
            <v>LXTNNENWRS1</v>
          </cell>
          <cell r="F1892">
            <v>646</v>
          </cell>
          <cell r="G1892" t="str">
            <v>308324</v>
          </cell>
          <cell r="H1892">
            <v>5140</v>
          </cell>
          <cell r="I1892">
            <v>7011</v>
          </cell>
          <cell r="J1892">
            <v>5140</v>
          </cell>
          <cell r="K1892" t="str">
            <v>T600</v>
          </cell>
          <cell r="L1892" t="str">
            <v>9631</v>
          </cell>
          <cell r="M1892" t="str">
            <v>QWEST CORPORATION</v>
          </cell>
          <cell r="N1892" t="str">
            <v>LXTNNENW</v>
          </cell>
          <cell r="O1892" t="str">
            <v>LEXINGTON</v>
          </cell>
          <cell r="P1892" t="str">
            <v>LEXINGTON</v>
          </cell>
          <cell r="R1892" t="str">
            <v>Q</v>
          </cell>
          <cell r="S1892" t="str">
            <v>MIDWEST</v>
          </cell>
          <cell r="T1892" t="str">
            <v>DUANE RING</v>
          </cell>
          <cell r="U1892" t="str">
            <v>QWEST CORPORATION</v>
          </cell>
          <cell r="V1892" t="e">
            <v>#N/A</v>
          </cell>
          <cell r="W1892" t="e">
            <v>#N/A</v>
          </cell>
          <cell r="X1892" t="e">
            <v>#N/A</v>
          </cell>
          <cell r="Y1892" t="e">
            <v>#N/A</v>
          </cell>
          <cell r="Z1892" t="e">
            <v>#N/A</v>
          </cell>
          <cell r="AA1892" t="e">
            <v>#N/A</v>
          </cell>
          <cell r="AB1892" t="e">
            <v>#N/A</v>
          </cell>
          <cell r="AC1892">
            <v>40.779724000000002</v>
          </cell>
          <cell r="AD1892">
            <v>-99.740555000000001</v>
          </cell>
          <cell r="AE1892" t="e">
            <v>#N/A</v>
          </cell>
          <cell r="AF1892" t="e">
            <v>#N/A</v>
          </cell>
          <cell r="AG1892" t="e">
            <v>#N/A</v>
          </cell>
          <cell r="AH1892" t="e">
            <v>#N/A</v>
          </cell>
          <cell r="AI1892" t="e">
            <v>#N/A</v>
          </cell>
          <cell r="AJ1892" t="e">
            <v>#N/A</v>
          </cell>
          <cell r="AK1892" t="e">
            <v>#N/A</v>
          </cell>
        </row>
        <row r="1893">
          <cell r="A1893" t="str">
            <v>LXTNOHXA</v>
          </cell>
          <cell r="B1893" t="str">
            <v>OH</v>
          </cell>
          <cell r="C1893" t="str">
            <v>OH</v>
          </cell>
          <cell r="D1893" t="str">
            <v>LEXINGTON</v>
          </cell>
          <cell r="E1893" t="str">
            <v>LXTNOHXARP0</v>
          </cell>
          <cell r="F1893">
            <v>923</v>
          </cell>
          <cell r="G1893" t="str">
            <v>419884</v>
          </cell>
          <cell r="H1893">
            <v>2575</v>
          </cell>
          <cell r="I1893">
            <v>5804</v>
          </cell>
          <cell r="J1893">
            <v>2575</v>
          </cell>
          <cell r="K1893" t="str">
            <v>T855</v>
          </cell>
          <cell r="L1893" t="str">
            <v>0661</v>
          </cell>
          <cell r="M1893" t="str">
            <v>UNITED TEL. CO. OF OHIO</v>
          </cell>
          <cell r="N1893" t="str">
            <v>LXTNOH</v>
          </cell>
          <cell r="O1893" t="str">
            <v>LEXINGTON</v>
          </cell>
          <cell r="P1893" t="str">
            <v>LEXINGTON</v>
          </cell>
          <cell r="R1893" t="str">
            <v>EQ</v>
          </cell>
          <cell r="S1893" t="str">
            <v>MIDWEST</v>
          </cell>
          <cell r="T1893" t="str">
            <v>DUANE RING</v>
          </cell>
          <cell r="U1893" t="str">
            <v>UNITED TEL. CO. OF OHIO</v>
          </cell>
          <cell r="V1893" t="e">
            <v>#N/A</v>
          </cell>
          <cell r="W1893" t="e">
            <v>#N/A</v>
          </cell>
          <cell r="X1893" t="e">
            <v>#N/A</v>
          </cell>
          <cell r="Y1893" t="e">
            <v>#N/A</v>
          </cell>
          <cell r="Z1893" t="e">
            <v>#N/A</v>
          </cell>
          <cell r="AA1893" t="e">
            <v>#N/A</v>
          </cell>
          <cell r="AB1893" t="e">
            <v>#N/A</v>
          </cell>
          <cell r="AC1893">
            <v>40.678055000000001</v>
          </cell>
          <cell r="AD1893">
            <v>-82.582779000000002</v>
          </cell>
          <cell r="AE1893" t="e">
            <v>#N/A</v>
          </cell>
          <cell r="AF1893" t="e">
            <v>#N/A</v>
          </cell>
          <cell r="AG1893" t="e">
            <v>#N/A</v>
          </cell>
          <cell r="AH1893" t="e">
            <v>#N/A</v>
          </cell>
          <cell r="AI1893" t="e">
            <v>#N/A</v>
          </cell>
          <cell r="AJ1893" t="e">
            <v>#N/A</v>
          </cell>
          <cell r="AK1893" t="e">
            <v>#N/A</v>
          </cell>
        </row>
        <row r="1894">
          <cell r="A1894" t="str">
            <v>LXTNORXA</v>
          </cell>
          <cell r="B1894" t="str">
            <v>OR</v>
          </cell>
          <cell r="C1894" t="str">
            <v>OR</v>
          </cell>
          <cell r="D1894" t="str">
            <v>LEXINGTON</v>
          </cell>
          <cell r="E1894" t="str">
            <v>LXTNORXARS0</v>
          </cell>
          <cell r="F1894">
            <v>672</v>
          </cell>
          <cell r="G1894" t="str">
            <v>541989</v>
          </cell>
          <cell r="H1894">
            <v>8457</v>
          </cell>
          <cell r="I1894">
            <v>6771</v>
          </cell>
          <cell r="J1894">
            <v>8457</v>
          </cell>
          <cell r="K1894" t="str">
            <v>T144</v>
          </cell>
          <cell r="L1894" t="str">
            <v>2360</v>
          </cell>
          <cell r="M1894" t="str">
            <v>CENTURYTEL OF OREGON, INC. DBA CENTURYLINK</v>
          </cell>
          <cell r="N1894" t="str">
            <v>HPNROR</v>
          </cell>
          <cell r="O1894" t="str">
            <v>LEXINGTON</v>
          </cell>
          <cell r="P1894" t="str">
            <v>LEXINGTON</v>
          </cell>
          <cell r="R1894" t="str">
            <v>CT</v>
          </cell>
          <cell r="S1894" t="str">
            <v>WEST</v>
          </cell>
          <cell r="T1894" t="str">
            <v>BRIAN STADING</v>
          </cell>
          <cell r="U1894" t="str">
            <v>CenturyTel of Eastern Oregon, Inc.</v>
          </cell>
          <cell r="V1894" t="str">
            <v>TUECA</v>
          </cell>
          <cell r="W1894">
            <v>2360</v>
          </cell>
          <cell r="X1894" t="str">
            <v>PORTLAND OREGON</v>
          </cell>
          <cell r="Y1894">
            <v>6771</v>
          </cell>
          <cell r="Z1894">
            <v>8457</v>
          </cell>
          <cell r="AA1894">
            <v>0</v>
          </cell>
          <cell r="AB1894">
            <v>0</v>
          </cell>
          <cell r="AC1894">
            <v>45.448010148615261</v>
          </cell>
          <cell r="AD1894">
            <v>-119.68245099069298</v>
          </cell>
          <cell r="AE1894" t="str">
            <v>E ST NR C ST</v>
          </cell>
          <cell r="AF1894" t="str">
            <v>LEXINGTON</v>
          </cell>
          <cell r="AG1894" t="str">
            <v>97839</v>
          </cell>
          <cell r="AH1894">
            <v>0</v>
          </cell>
          <cell r="AI1894" t="str">
            <v>X</v>
          </cell>
          <cell r="AJ1894" t="str">
            <v>-</v>
          </cell>
          <cell r="AK1894" t="str">
            <v>X</v>
          </cell>
        </row>
        <row r="1895">
          <cell r="A1895" t="str">
            <v>LXTNVAXA</v>
          </cell>
          <cell r="B1895" t="str">
            <v>VA</v>
          </cell>
          <cell r="C1895" t="str">
            <v>VA</v>
          </cell>
          <cell r="D1895" t="str">
            <v>LEXINGTON</v>
          </cell>
          <cell r="E1895" t="str">
            <v>LXTNVAXADS0</v>
          </cell>
          <cell r="F1895">
            <v>244</v>
          </cell>
          <cell r="G1895" t="str">
            <v>540462</v>
          </cell>
          <cell r="H1895">
            <v>1790</v>
          </cell>
          <cell r="I1895">
            <v>6054</v>
          </cell>
          <cell r="J1895">
            <v>1790</v>
          </cell>
          <cell r="K1895" t="str">
            <v>T858</v>
          </cell>
          <cell r="L1895" t="str">
            <v>0254</v>
          </cell>
          <cell r="M1895" t="str">
            <v>CENTRAL TEL. CO. OF VIRGINIA</v>
          </cell>
          <cell r="N1895" t="str">
            <v>LXTNVA</v>
          </cell>
          <cell r="O1895" t="str">
            <v>LEXINGTON</v>
          </cell>
          <cell r="P1895" t="str">
            <v>LEXINGTON</v>
          </cell>
          <cell r="R1895" t="str">
            <v>EQ</v>
          </cell>
          <cell r="S1895" t="str">
            <v>EAST</v>
          </cell>
          <cell r="T1895" t="str">
            <v>KEVIN MCCARTER</v>
          </cell>
          <cell r="U1895" t="str">
            <v>CENTRAL TEL. CO. OF VIRGINIA</v>
          </cell>
          <cell r="V1895" t="e">
            <v>#N/A</v>
          </cell>
          <cell r="W1895" t="e">
            <v>#N/A</v>
          </cell>
          <cell r="X1895" t="e">
            <v>#N/A</v>
          </cell>
          <cell r="Y1895" t="e">
            <v>#N/A</v>
          </cell>
          <cell r="Z1895" t="e">
            <v>#N/A</v>
          </cell>
          <cell r="AA1895" t="e">
            <v>#N/A</v>
          </cell>
          <cell r="AB1895" t="e">
            <v>#N/A</v>
          </cell>
          <cell r="AC1895">
            <v>37.784590000000001</v>
          </cell>
          <cell r="AD1895">
            <v>-79.441050000000004</v>
          </cell>
          <cell r="AE1895" t="e">
            <v>#N/A</v>
          </cell>
          <cell r="AF1895" t="e">
            <v>#N/A</v>
          </cell>
          <cell r="AG1895" t="e">
            <v>#N/A</v>
          </cell>
          <cell r="AH1895" t="e">
            <v>#N/A</v>
          </cell>
          <cell r="AI1895" t="e">
            <v>#N/A</v>
          </cell>
          <cell r="AJ1895" t="e">
            <v>#N/A</v>
          </cell>
          <cell r="AK1895" t="e">
            <v>#N/A</v>
          </cell>
        </row>
        <row r="1896">
          <cell r="A1896" t="str">
            <v>LYBGPAXL</v>
          </cell>
          <cell r="B1896" t="str">
            <v>PA</v>
          </cell>
          <cell r="C1896" t="str">
            <v>PA</v>
          </cell>
          <cell r="D1896" t="str">
            <v>LOYSBURG</v>
          </cell>
          <cell r="E1896" t="str">
            <v>LYBGPAXLRS1</v>
          </cell>
          <cell r="F1896">
            <v>230</v>
          </cell>
          <cell r="G1896" t="str">
            <v>814766</v>
          </cell>
          <cell r="H1896">
            <v>1928</v>
          </cell>
          <cell r="I1896">
            <v>5519</v>
          </cell>
          <cell r="J1896">
            <v>1928</v>
          </cell>
          <cell r="K1896" t="str">
            <v>T856</v>
          </cell>
          <cell r="L1896" t="str">
            <v>0209</v>
          </cell>
          <cell r="M1896" t="str">
            <v>UNITED TEL CO. OF PENNSYLVANIA</v>
          </cell>
          <cell r="N1896" t="str">
            <v>LYBGPA</v>
          </cell>
          <cell r="O1896" t="str">
            <v>LOYSBURG</v>
          </cell>
          <cell r="P1896" t="str">
            <v>LOYSBURG</v>
          </cell>
          <cell r="R1896" t="str">
            <v>EQ</v>
          </cell>
          <cell r="S1896" t="str">
            <v>EAST</v>
          </cell>
          <cell r="T1896" t="str">
            <v>KEVIN MCCARTER</v>
          </cell>
          <cell r="U1896" t="str">
            <v>UNITED TEL CO. OF PENNSYLVANIA</v>
          </cell>
          <cell r="V1896" t="e">
            <v>#N/A</v>
          </cell>
          <cell r="W1896" t="e">
            <v>#N/A</v>
          </cell>
          <cell r="X1896" t="e">
            <v>#N/A</v>
          </cell>
          <cell r="Y1896" t="e">
            <v>#N/A</v>
          </cell>
          <cell r="Z1896" t="e">
            <v>#N/A</v>
          </cell>
          <cell r="AA1896" t="e">
            <v>#N/A</v>
          </cell>
          <cell r="AB1896" t="e">
            <v>#N/A</v>
          </cell>
          <cell r="AC1896">
            <v>40.179344999999998</v>
          </cell>
          <cell r="AD1896">
            <v>-78.379401000000001</v>
          </cell>
          <cell r="AE1896" t="e">
            <v>#N/A</v>
          </cell>
          <cell r="AF1896" t="e">
            <v>#N/A</v>
          </cell>
          <cell r="AG1896" t="e">
            <v>#N/A</v>
          </cell>
          <cell r="AH1896" t="e">
            <v>#N/A</v>
          </cell>
          <cell r="AI1896" t="e">
            <v>#N/A</v>
          </cell>
          <cell r="AJ1896" t="e">
            <v>#N/A</v>
          </cell>
          <cell r="AK1896" t="e">
            <v>#N/A</v>
          </cell>
        </row>
        <row r="1897">
          <cell r="A1897" t="str">
            <v>LYKNOHXA</v>
          </cell>
          <cell r="B1897" t="str">
            <v>OH</v>
          </cell>
          <cell r="C1897" t="str">
            <v>OH</v>
          </cell>
          <cell r="D1897" t="str">
            <v>LYKENS</v>
          </cell>
          <cell r="E1897" t="str">
            <v>LYKNOHXARP0</v>
          </cell>
          <cell r="F1897">
            <v>923</v>
          </cell>
          <cell r="G1897" t="str">
            <v>419284</v>
          </cell>
          <cell r="H1897">
            <v>2662</v>
          </cell>
          <cell r="I1897">
            <v>5783</v>
          </cell>
          <cell r="J1897">
            <v>2662</v>
          </cell>
          <cell r="K1897" t="str">
            <v>T855</v>
          </cell>
          <cell r="L1897" t="str">
            <v>0661</v>
          </cell>
          <cell r="M1897" t="str">
            <v>UNITED TEL. CO. OF OHIO</v>
          </cell>
          <cell r="N1897" t="str">
            <v>LYKNOH</v>
          </cell>
          <cell r="O1897" t="str">
            <v>LYKENS</v>
          </cell>
          <cell r="P1897" t="str">
            <v>LYKENS</v>
          </cell>
          <cell r="R1897" t="str">
            <v>EQ</v>
          </cell>
          <cell r="S1897" t="str">
            <v>MIDWEST</v>
          </cell>
          <cell r="T1897" t="str">
            <v>DUANE RING</v>
          </cell>
          <cell r="U1897" t="str">
            <v>UNITED TEL. CO. OF OHIO</v>
          </cell>
          <cell r="V1897" t="e">
            <v>#N/A</v>
          </cell>
          <cell r="W1897" t="e">
            <v>#N/A</v>
          </cell>
          <cell r="X1897" t="e">
            <v>#N/A</v>
          </cell>
          <cell r="Y1897" t="e">
            <v>#N/A</v>
          </cell>
          <cell r="Z1897" t="e">
            <v>#N/A</v>
          </cell>
          <cell r="AA1897" t="e">
            <v>#N/A</v>
          </cell>
          <cell r="AB1897" t="e">
            <v>#N/A</v>
          </cell>
          <cell r="AC1897">
            <v>40.964661</v>
          </cell>
          <cell r="AD1897">
            <v>-82.966082</v>
          </cell>
          <cell r="AE1897" t="e">
            <v>#N/A</v>
          </cell>
          <cell r="AF1897" t="e">
            <v>#N/A</v>
          </cell>
          <cell r="AG1897" t="e">
            <v>#N/A</v>
          </cell>
          <cell r="AH1897" t="e">
            <v>#N/A</v>
          </cell>
          <cell r="AI1897" t="e">
            <v>#N/A</v>
          </cell>
          <cell r="AJ1897" t="e">
            <v>#N/A</v>
          </cell>
          <cell r="AK1897" t="e">
            <v>#N/A</v>
          </cell>
        </row>
        <row r="1898">
          <cell r="A1898" t="str">
            <v>LYLEWAXA</v>
          </cell>
          <cell r="B1898" t="str">
            <v>WA</v>
          </cell>
          <cell r="C1898" t="str">
            <v>WA</v>
          </cell>
          <cell r="D1898" t="str">
            <v>LYLE</v>
          </cell>
          <cell r="E1898" t="str">
            <v>LYLEWAXARS0</v>
          </cell>
          <cell r="F1898">
            <v>672</v>
          </cell>
          <cell r="G1898" t="str">
            <v>509365</v>
          </cell>
          <cell r="H1898">
            <v>8705</v>
          </cell>
          <cell r="I1898">
            <v>6743</v>
          </cell>
          <cell r="J1898">
            <v>8705</v>
          </cell>
          <cell r="K1898" t="str">
            <v>T876</v>
          </cell>
          <cell r="L1898" t="str">
            <v>4521</v>
          </cell>
          <cell r="M1898" t="str">
            <v>UNITED TELEPHONE COMPANY OF THE NORTHWEST</v>
          </cell>
          <cell r="N1898" t="str">
            <v>LYLEWA</v>
          </cell>
          <cell r="O1898" t="str">
            <v>LYLE</v>
          </cell>
          <cell r="P1898" t="str">
            <v>LYLE</v>
          </cell>
          <cell r="R1898" t="str">
            <v>EQ</v>
          </cell>
          <cell r="S1898" t="str">
            <v>WEST</v>
          </cell>
          <cell r="T1898" t="str">
            <v>BRIAN STADING</v>
          </cell>
          <cell r="U1898" t="str">
            <v>UNITED TELEPHONE COMPANY OF THE NORTHWEST</v>
          </cell>
          <cell r="V1898" t="e">
            <v>#N/A</v>
          </cell>
          <cell r="W1898" t="e">
            <v>#N/A</v>
          </cell>
          <cell r="X1898" t="e">
            <v>#N/A</v>
          </cell>
          <cell r="Y1898" t="e">
            <v>#N/A</v>
          </cell>
          <cell r="Z1898" t="e">
            <v>#N/A</v>
          </cell>
          <cell r="AA1898" t="e">
            <v>#N/A</v>
          </cell>
          <cell r="AB1898" t="e">
            <v>#N/A</v>
          </cell>
          <cell r="AC1898">
            <v>45.693736999999999</v>
          </cell>
          <cell r="AD1898">
            <v>-121.284204</v>
          </cell>
          <cell r="AE1898" t="e">
            <v>#N/A</v>
          </cell>
          <cell r="AF1898" t="e">
            <v>#N/A</v>
          </cell>
          <cell r="AG1898" t="e">
            <v>#N/A</v>
          </cell>
          <cell r="AH1898" t="e">
            <v>#N/A</v>
          </cell>
          <cell r="AI1898" t="e">
            <v>#N/A</v>
          </cell>
          <cell r="AJ1898" t="e">
            <v>#N/A</v>
          </cell>
          <cell r="AK1898" t="e">
            <v>#N/A</v>
          </cell>
        </row>
        <row r="1899">
          <cell r="A1899" t="str">
            <v>LYNDKSXA</v>
          </cell>
          <cell r="B1899" t="str">
            <v>KS</v>
          </cell>
          <cell r="C1899" t="str">
            <v>KS</v>
          </cell>
          <cell r="D1899" t="str">
            <v>LYNDON</v>
          </cell>
          <cell r="E1899" t="str">
            <v>LYNDKSXARS0</v>
          </cell>
          <cell r="F1899">
            <v>534</v>
          </cell>
          <cell r="G1899" t="str">
            <v>785828</v>
          </cell>
          <cell r="H1899">
            <v>4333</v>
          </cell>
          <cell r="I1899">
            <v>7198</v>
          </cell>
          <cell r="J1899">
            <v>4333</v>
          </cell>
          <cell r="K1899" t="str">
            <v>T873</v>
          </cell>
          <cell r="L1899" t="str">
            <v>1842</v>
          </cell>
          <cell r="M1899" t="str">
            <v>UNITED TEL CO. OF KANSAS</v>
          </cell>
          <cell r="N1899" t="str">
            <v>LYNDKS</v>
          </cell>
          <cell r="O1899" t="str">
            <v>LYNDON</v>
          </cell>
          <cell r="P1899" t="str">
            <v>LYNDON</v>
          </cell>
          <cell r="R1899" t="str">
            <v>EQ</v>
          </cell>
          <cell r="S1899" t="str">
            <v>MIDWEST</v>
          </cell>
          <cell r="T1899" t="str">
            <v>DUANE RING</v>
          </cell>
          <cell r="U1899" t="str">
            <v>UNITED TEL CO. OF KANSAS</v>
          </cell>
          <cell r="V1899" t="e">
            <v>#N/A</v>
          </cell>
          <cell r="W1899" t="e">
            <v>#N/A</v>
          </cell>
          <cell r="X1899" t="e">
            <v>#N/A</v>
          </cell>
          <cell r="Y1899" t="e">
            <v>#N/A</v>
          </cell>
          <cell r="Z1899" t="e">
            <v>#N/A</v>
          </cell>
          <cell r="AA1899" t="e">
            <v>#N/A</v>
          </cell>
          <cell r="AB1899" t="e">
            <v>#N/A</v>
          </cell>
          <cell r="AC1899">
            <v>38.610357999999998</v>
          </cell>
          <cell r="AD1899">
            <v>-95.684876000000003</v>
          </cell>
          <cell r="AE1899" t="e">
            <v>#N/A</v>
          </cell>
          <cell r="AF1899" t="e">
            <v>#N/A</v>
          </cell>
          <cell r="AG1899" t="e">
            <v>#N/A</v>
          </cell>
          <cell r="AH1899" t="e">
            <v>#N/A</v>
          </cell>
          <cell r="AI1899" t="e">
            <v>#N/A</v>
          </cell>
          <cell r="AJ1899" t="e">
            <v>#N/A</v>
          </cell>
          <cell r="AK1899" t="e">
            <v>#N/A</v>
          </cell>
        </row>
        <row r="1900">
          <cell r="A1900" t="str">
            <v>LYNSCOMA</v>
          </cell>
          <cell r="B1900" t="str">
            <v>CO</v>
          </cell>
          <cell r="C1900" t="str">
            <v>CO</v>
          </cell>
          <cell r="D1900" t="str">
            <v>LYONS</v>
          </cell>
          <cell r="E1900" t="str">
            <v>LYNSCOMARS1</v>
          </cell>
          <cell r="F1900">
            <v>656</v>
          </cell>
          <cell r="G1900" t="str">
            <v>303823</v>
          </cell>
          <cell r="H1900">
            <v>5972</v>
          </cell>
          <cell r="I1900">
            <v>7414</v>
          </cell>
          <cell r="J1900">
            <v>5972</v>
          </cell>
          <cell r="K1900" t="str">
            <v>T600</v>
          </cell>
          <cell r="L1900" t="str">
            <v>9636</v>
          </cell>
          <cell r="M1900" t="str">
            <v>QWEST CORPORATION</v>
          </cell>
          <cell r="N1900" t="str">
            <v>LYNSCOMA</v>
          </cell>
          <cell r="O1900" t="str">
            <v>LYONS</v>
          </cell>
          <cell r="P1900" t="str">
            <v>ALLNSPKLYN</v>
          </cell>
          <cell r="R1900" t="str">
            <v>Q</v>
          </cell>
          <cell r="S1900" t="str">
            <v>MOUNTAIN WEST</v>
          </cell>
          <cell r="T1900" t="str">
            <v>TERRY BEELER</v>
          </cell>
          <cell r="U1900" t="str">
            <v>QWEST CORPORATION</v>
          </cell>
          <cell r="V1900" t="e">
            <v>#N/A</v>
          </cell>
          <cell r="W1900" t="e">
            <v>#N/A</v>
          </cell>
          <cell r="X1900" t="e">
            <v>#N/A</v>
          </cell>
          <cell r="Y1900" t="e">
            <v>#N/A</v>
          </cell>
          <cell r="Z1900" t="e">
            <v>#N/A</v>
          </cell>
          <cell r="AA1900" t="e">
            <v>#N/A</v>
          </cell>
          <cell r="AB1900" t="e">
            <v>#N/A</v>
          </cell>
          <cell r="AC1900">
            <v>40.226664999999997</v>
          </cell>
          <cell r="AD1900">
            <v>-105.268608</v>
          </cell>
          <cell r="AE1900" t="e">
            <v>#N/A</v>
          </cell>
          <cell r="AF1900" t="e">
            <v>#N/A</v>
          </cell>
          <cell r="AG1900" t="e">
            <v>#N/A</v>
          </cell>
          <cell r="AH1900" t="e">
            <v>#N/A</v>
          </cell>
          <cell r="AI1900" t="e">
            <v>#N/A</v>
          </cell>
          <cell r="AJ1900" t="e">
            <v>#N/A</v>
          </cell>
          <cell r="AK1900" t="e">
            <v>#N/A</v>
          </cell>
        </row>
        <row r="1901">
          <cell r="A1901" t="str">
            <v>LYNSNENW</v>
          </cell>
          <cell r="B1901" t="str">
            <v>NE</v>
          </cell>
          <cell r="C1901" t="str">
            <v>NE</v>
          </cell>
          <cell r="D1901" t="str">
            <v>LYONS</v>
          </cell>
          <cell r="E1901" t="str">
            <v>LYNSNENWRS1</v>
          </cell>
          <cell r="F1901">
            <v>644</v>
          </cell>
          <cell r="G1901" t="str">
            <v>402687</v>
          </cell>
          <cell r="H1901">
            <v>4731</v>
          </cell>
          <cell r="I1901">
            <v>6585</v>
          </cell>
          <cell r="J1901">
            <v>4731</v>
          </cell>
          <cell r="K1901" t="str">
            <v>T600</v>
          </cell>
          <cell r="L1901" t="str">
            <v>9631</v>
          </cell>
          <cell r="M1901" t="str">
            <v>QWEST CORPORATION</v>
          </cell>
          <cell r="N1901" t="str">
            <v>LYNSNENW</v>
          </cell>
          <cell r="O1901" t="str">
            <v>LYONS</v>
          </cell>
          <cell r="P1901" t="str">
            <v>TEKAMAH</v>
          </cell>
          <cell r="R1901" t="str">
            <v>Q</v>
          </cell>
          <cell r="S1901" t="str">
            <v>MIDWEST</v>
          </cell>
          <cell r="T1901" t="str">
            <v>DUANE RING</v>
          </cell>
          <cell r="U1901" t="str">
            <v>QWEST CORPORATION</v>
          </cell>
          <cell r="V1901" t="e">
            <v>#N/A</v>
          </cell>
          <cell r="W1901" t="e">
            <v>#N/A</v>
          </cell>
          <cell r="X1901" t="e">
            <v>#N/A</v>
          </cell>
          <cell r="Y1901" t="e">
            <v>#N/A</v>
          </cell>
          <cell r="Z1901" t="e">
            <v>#N/A</v>
          </cell>
          <cell r="AA1901" t="e">
            <v>#N/A</v>
          </cell>
          <cell r="AB1901" t="e">
            <v>#N/A</v>
          </cell>
          <cell r="AC1901">
            <v>41.9375</v>
          </cell>
          <cell r="AD1901">
            <v>-96.470557999999997</v>
          </cell>
          <cell r="AE1901" t="e">
            <v>#N/A</v>
          </cell>
          <cell r="AF1901" t="e">
            <v>#N/A</v>
          </cell>
          <cell r="AG1901" t="e">
            <v>#N/A</v>
          </cell>
          <cell r="AH1901" t="e">
            <v>#N/A</v>
          </cell>
          <cell r="AI1901" t="e">
            <v>#N/A</v>
          </cell>
          <cell r="AJ1901" t="e">
            <v>#N/A</v>
          </cell>
          <cell r="AK1901" t="e">
            <v>#N/A</v>
          </cell>
        </row>
        <row r="1902">
          <cell r="A1902" t="str">
            <v>LYNSOHXA</v>
          </cell>
          <cell r="B1902" t="str">
            <v>OH</v>
          </cell>
          <cell r="C1902" t="str">
            <v>OH</v>
          </cell>
          <cell r="D1902" t="str">
            <v>LYONS</v>
          </cell>
          <cell r="E1902" t="str">
            <v>LYNSOHXARP0</v>
          </cell>
          <cell r="F1902">
            <v>326</v>
          </cell>
          <cell r="G1902" t="str">
            <v>419923</v>
          </cell>
          <cell r="H1902">
            <v>2900</v>
          </cell>
          <cell r="I1902">
            <v>5739</v>
          </cell>
          <cell r="J1902">
            <v>2900</v>
          </cell>
          <cell r="K1902" t="str">
            <v>T855</v>
          </cell>
          <cell r="L1902" t="str">
            <v>0661</v>
          </cell>
          <cell r="M1902" t="str">
            <v>UNITED TEL. CO. OF OHIO</v>
          </cell>
          <cell r="N1902" t="str">
            <v>LYNSOH</v>
          </cell>
          <cell r="O1902" t="str">
            <v>LYONS</v>
          </cell>
          <cell r="P1902" t="str">
            <v>LYONS</v>
          </cell>
          <cell r="R1902" t="str">
            <v>EQ</v>
          </cell>
          <cell r="S1902" t="str">
            <v>MIDWEST</v>
          </cell>
          <cell r="T1902" t="str">
            <v>DUANE RING</v>
          </cell>
          <cell r="U1902" t="str">
            <v>UNITED TEL. CO. OF OHIO</v>
          </cell>
          <cell r="V1902" t="e">
            <v>#N/A</v>
          </cell>
          <cell r="W1902" t="e">
            <v>#N/A</v>
          </cell>
          <cell r="X1902" t="e">
            <v>#N/A</v>
          </cell>
          <cell r="Y1902" t="e">
            <v>#N/A</v>
          </cell>
          <cell r="Z1902" t="e">
            <v>#N/A</v>
          </cell>
          <cell r="AA1902" t="e">
            <v>#N/A</v>
          </cell>
          <cell r="AB1902" t="e">
            <v>#N/A</v>
          </cell>
          <cell r="AC1902">
            <v>41.698054999999997</v>
          </cell>
          <cell r="AD1902">
            <v>-84.070556999999994</v>
          </cell>
          <cell r="AE1902" t="e">
            <v>#N/A</v>
          </cell>
          <cell r="AF1902" t="e">
            <v>#N/A</v>
          </cell>
          <cell r="AG1902" t="e">
            <v>#N/A</v>
          </cell>
          <cell r="AH1902" t="e">
            <v>#N/A</v>
          </cell>
          <cell r="AI1902" t="e">
            <v>#N/A</v>
          </cell>
          <cell r="AJ1902" t="e">
            <v>#N/A</v>
          </cell>
          <cell r="AK1902" t="e">
            <v>#N/A</v>
          </cell>
        </row>
        <row r="1903">
          <cell r="A1903" t="str">
            <v>LYSVPAXL</v>
          </cell>
          <cell r="B1903" t="str">
            <v>PA</v>
          </cell>
          <cell r="C1903" t="str">
            <v>PA</v>
          </cell>
          <cell r="D1903" t="str">
            <v>LOYSVILLE</v>
          </cell>
          <cell r="E1903" t="str">
            <v>LYSVPAXLRP0</v>
          </cell>
          <cell r="F1903">
            <v>226</v>
          </cell>
          <cell r="G1903" t="str">
            <v>717789</v>
          </cell>
          <cell r="H1903">
            <v>1809</v>
          </cell>
          <cell r="I1903">
            <v>5389</v>
          </cell>
          <cell r="J1903">
            <v>1809</v>
          </cell>
          <cell r="K1903" t="str">
            <v>T856</v>
          </cell>
          <cell r="L1903" t="str">
            <v>0209</v>
          </cell>
          <cell r="M1903" t="str">
            <v>UNITED TEL CO. OF PENNSYLVANIA</v>
          </cell>
          <cell r="N1903" t="str">
            <v>LYSVPA</v>
          </cell>
          <cell r="O1903" t="str">
            <v>LOYSVILLE</v>
          </cell>
          <cell r="P1903" t="str">
            <v>LOYSVILLE</v>
          </cell>
          <cell r="R1903" t="str">
            <v>EQ</v>
          </cell>
          <cell r="S1903" t="str">
            <v>EAST</v>
          </cell>
          <cell r="T1903" t="str">
            <v>KEVIN MCCARTER</v>
          </cell>
          <cell r="U1903" t="str">
            <v>UNITED TEL CO. OF PENNSYLVANIA</v>
          </cell>
          <cell r="V1903" t="e">
            <v>#N/A</v>
          </cell>
          <cell r="W1903" t="e">
            <v>#N/A</v>
          </cell>
          <cell r="X1903" t="e">
            <v>#N/A</v>
          </cell>
          <cell r="Y1903" t="e">
            <v>#N/A</v>
          </cell>
          <cell r="Z1903" t="e">
            <v>#N/A</v>
          </cell>
          <cell r="AA1903" t="e">
            <v>#N/A</v>
          </cell>
          <cell r="AB1903" t="e">
            <v>#N/A</v>
          </cell>
          <cell r="AC1903">
            <v>40.363492000000001</v>
          </cell>
          <cell r="AD1903">
            <v>-77.344738000000007</v>
          </cell>
          <cell r="AE1903" t="e">
            <v>#N/A</v>
          </cell>
          <cell r="AF1903" t="e">
            <v>#N/A</v>
          </cell>
          <cell r="AG1903" t="e">
            <v>#N/A</v>
          </cell>
          <cell r="AH1903" t="e">
            <v>#N/A</v>
          </cell>
          <cell r="AI1903" t="e">
            <v>#N/A</v>
          </cell>
          <cell r="AJ1903" t="e">
            <v>#N/A</v>
          </cell>
          <cell r="AK1903" t="e">
            <v>#N/A</v>
          </cell>
        </row>
        <row r="1904">
          <cell r="A1904" t="str">
            <v>LYTNUTMA</v>
          </cell>
          <cell r="B1904" t="str">
            <v>UT</v>
          </cell>
          <cell r="C1904" t="str">
            <v>UT</v>
          </cell>
          <cell r="D1904" t="str">
            <v>LAYTON EAST</v>
          </cell>
          <cell r="E1904" t="str">
            <v>LYTNUTMADS0</v>
          </cell>
          <cell r="F1904">
            <v>660</v>
          </cell>
          <cell r="G1904" t="str">
            <v>801614</v>
          </cell>
          <cell r="H1904">
            <v>7090</v>
          </cell>
          <cell r="I1904">
            <v>7505</v>
          </cell>
          <cell r="J1904">
            <v>7090</v>
          </cell>
          <cell r="K1904" t="str">
            <v>T600</v>
          </cell>
          <cell r="L1904" t="str">
            <v>9636</v>
          </cell>
          <cell r="M1904" t="str">
            <v>QWEST CORPORATION</v>
          </cell>
          <cell r="N1904" t="str">
            <v>LYTNUTMA</v>
          </cell>
          <cell r="O1904" t="str">
            <v>CLEARFIELD</v>
          </cell>
          <cell r="P1904" t="str">
            <v>CLEARFIELD</v>
          </cell>
          <cell r="R1904" t="str">
            <v>Q</v>
          </cell>
          <cell r="S1904" t="str">
            <v>WEST</v>
          </cell>
          <cell r="T1904" t="str">
            <v>BRIAN STADING</v>
          </cell>
          <cell r="U1904" t="str">
            <v>QWEST CORPORATION</v>
          </cell>
          <cell r="V1904" t="e">
            <v>#N/A</v>
          </cell>
          <cell r="W1904" t="e">
            <v>#N/A</v>
          </cell>
          <cell r="X1904" t="e">
            <v>#N/A</v>
          </cell>
          <cell r="Y1904" t="e">
            <v>#N/A</v>
          </cell>
          <cell r="Z1904" t="e">
            <v>#N/A</v>
          </cell>
          <cell r="AA1904" t="e">
            <v>#N/A</v>
          </cell>
          <cell r="AB1904" t="e">
            <v>#N/A</v>
          </cell>
          <cell r="AC1904">
            <v>41.101112000000001</v>
          </cell>
          <cell r="AD1904">
            <v>-111.93971999999999</v>
          </cell>
          <cell r="AE1904" t="e">
            <v>#N/A</v>
          </cell>
          <cell r="AF1904" t="e">
            <v>#N/A</v>
          </cell>
          <cell r="AG1904" t="e">
            <v>#N/A</v>
          </cell>
          <cell r="AH1904" t="e">
            <v>#N/A</v>
          </cell>
          <cell r="AI1904" t="e">
            <v>#N/A</v>
          </cell>
          <cell r="AJ1904" t="e">
            <v>#N/A</v>
          </cell>
          <cell r="AK1904" t="e">
            <v>#N/A</v>
          </cell>
        </row>
        <row r="1905">
          <cell r="A1905" t="str">
            <v>MACNMOXA</v>
          </cell>
          <cell r="B1905" t="str">
            <v>MO</v>
          </cell>
          <cell r="C1905" t="str">
            <v>MO</v>
          </cell>
          <cell r="D1905" t="str">
            <v>MACON</v>
          </cell>
          <cell r="E1905" t="str">
            <v>MACNMOXADS0</v>
          </cell>
          <cell r="F1905">
            <v>524</v>
          </cell>
          <cell r="G1905" t="str">
            <v>660385</v>
          </cell>
          <cell r="H1905">
            <v>3935</v>
          </cell>
          <cell r="I1905">
            <v>6756</v>
          </cell>
          <cell r="J1905">
            <v>3935</v>
          </cell>
          <cell r="K1905" t="str">
            <v>T095</v>
          </cell>
          <cell r="L1905" t="str">
            <v>1151</v>
          </cell>
          <cell r="M1905" t="str">
            <v>SPECTRA COMMUNICATIONS GROUP LLC</v>
          </cell>
          <cell r="N1905" t="str">
            <v>MACNMO</v>
          </cell>
          <cell r="O1905" t="str">
            <v>MACON</v>
          </cell>
          <cell r="P1905" t="str">
            <v>MACON</v>
          </cell>
          <cell r="R1905" t="str">
            <v>CT</v>
          </cell>
          <cell r="S1905" t="str">
            <v>MIDWEST</v>
          </cell>
          <cell r="T1905" t="str">
            <v>DUANE RING</v>
          </cell>
          <cell r="U1905" t="str">
            <v>Spectra Communications Group, LLC</v>
          </cell>
          <cell r="V1905" t="str">
            <v>CenturyTel FCC #1</v>
          </cell>
          <cell r="W1905">
            <v>1151</v>
          </cell>
          <cell r="X1905" t="str">
            <v>KANSAS CITY MISSOURI</v>
          </cell>
          <cell r="Y1905">
            <v>6756</v>
          </cell>
          <cell r="Z1905">
            <v>3935</v>
          </cell>
          <cell r="AA1905">
            <v>0</v>
          </cell>
          <cell r="AB1905">
            <v>0</v>
          </cell>
          <cell r="AC1905">
            <v>39.740457616662653</v>
          </cell>
          <cell r="AD1905">
            <v>-92.474927536073039</v>
          </cell>
          <cell r="AE1905" t="str">
            <v>311 N ROLLINS ST</v>
          </cell>
          <cell r="AF1905" t="str">
            <v>MACON</v>
          </cell>
          <cell r="AG1905" t="str">
            <v>63552</v>
          </cell>
          <cell r="AH1905">
            <v>0</v>
          </cell>
          <cell r="AI1905" t="str">
            <v>X</v>
          </cell>
          <cell r="AJ1905" t="str">
            <v>X</v>
          </cell>
          <cell r="AK1905" t="str">
            <v>-</v>
          </cell>
        </row>
        <row r="1906">
          <cell r="A1906" t="str">
            <v>MAGNUTNM</v>
          </cell>
          <cell r="B1906" t="str">
            <v>UT</v>
          </cell>
          <cell r="C1906" t="str">
            <v>UT</v>
          </cell>
          <cell r="D1906" t="str">
            <v>MAGNA</v>
          </cell>
          <cell r="E1906" t="str">
            <v>MAGNUTNMRS0</v>
          </cell>
          <cell r="F1906">
            <v>660</v>
          </cell>
          <cell r="G1906" t="str">
            <v>801250</v>
          </cell>
          <cell r="H1906">
            <v>7099</v>
          </cell>
          <cell r="I1906">
            <v>7594</v>
          </cell>
          <cell r="J1906">
            <v>7099</v>
          </cell>
          <cell r="K1906" t="str">
            <v>T600</v>
          </cell>
          <cell r="L1906" t="str">
            <v>9636</v>
          </cell>
          <cell r="M1906" t="str">
            <v>QWEST CORPORATION</v>
          </cell>
          <cell r="N1906" t="str">
            <v>MAGNUTNM</v>
          </cell>
          <cell r="O1906" t="str">
            <v>SALT LAKE CITY</v>
          </cell>
          <cell r="P1906" t="str">
            <v>MIDVALE</v>
          </cell>
          <cell r="R1906" t="str">
            <v>Q</v>
          </cell>
          <cell r="S1906" t="str">
            <v>WEST</v>
          </cell>
          <cell r="T1906" t="str">
            <v>BRIAN STADING</v>
          </cell>
          <cell r="U1906" t="str">
            <v>QWEST CORPORATION</v>
          </cell>
          <cell r="V1906" t="e">
            <v>#N/A</v>
          </cell>
          <cell r="W1906" t="e">
            <v>#N/A</v>
          </cell>
          <cell r="X1906" t="e">
            <v>#N/A</v>
          </cell>
          <cell r="Y1906" t="e">
            <v>#N/A</v>
          </cell>
          <cell r="Z1906" t="e">
            <v>#N/A</v>
          </cell>
          <cell r="AA1906" t="e">
            <v>#N/A</v>
          </cell>
          <cell r="AB1906" t="e">
            <v>#N/A</v>
          </cell>
          <cell r="AC1906">
            <v>40.711922999999999</v>
          </cell>
          <cell r="AD1906">
            <v>-112.107123</v>
          </cell>
          <cell r="AE1906" t="e">
            <v>#N/A</v>
          </cell>
          <cell r="AF1906" t="e">
            <v>#N/A</v>
          </cell>
          <cell r="AG1906" t="e">
            <v>#N/A</v>
          </cell>
          <cell r="AH1906" t="e">
            <v>#N/A</v>
          </cell>
          <cell r="AI1906" t="e">
            <v>#N/A</v>
          </cell>
          <cell r="AJ1906" t="e">
            <v>#N/A</v>
          </cell>
          <cell r="AK1906" t="e">
            <v>#N/A</v>
          </cell>
        </row>
        <row r="1907">
          <cell r="A1907" t="str">
            <v>MALNFLXA</v>
          </cell>
          <cell r="B1907" t="str">
            <v>FL</v>
          </cell>
          <cell r="C1907" t="str">
            <v>FL</v>
          </cell>
          <cell r="D1907" t="str">
            <v>MALONE</v>
          </cell>
          <cell r="E1907" t="str">
            <v>MALNFLXARS0</v>
          </cell>
          <cell r="F1907">
            <v>450</v>
          </cell>
          <cell r="G1907" t="str">
            <v>850569</v>
          </cell>
          <cell r="H1907">
            <v>1914</v>
          </cell>
          <cell r="I1907">
            <v>7861</v>
          </cell>
          <cell r="J1907">
            <v>1914</v>
          </cell>
          <cell r="K1907" t="str">
            <v>T863</v>
          </cell>
          <cell r="L1907" t="str">
            <v>0340</v>
          </cell>
          <cell r="M1907" t="str">
            <v>EMBARQ FLORIDA INC. (CENTRAL)</v>
          </cell>
          <cell r="N1907" t="str">
            <v>MALNFL</v>
          </cell>
          <cell r="O1907" t="str">
            <v>MALONE</v>
          </cell>
          <cell r="P1907" t="str">
            <v>MALONE</v>
          </cell>
          <cell r="R1907" t="str">
            <v>EQ</v>
          </cell>
          <cell r="S1907" t="str">
            <v>EAST</v>
          </cell>
          <cell r="T1907" t="str">
            <v>KEVIN MCCARTER</v>
          </cell>
          <cell r="U1907" t="str">
            <v>EMBARQ FLORIDA INC. (CENTRAL)</v>
          </cell>
          <cell r="V1907" t="e">
            <v>#N/A</v>
          </cell>
          <cell r="W1907" t="e">
            <v>#N/A</v>
          </cell>
          <cell r="X1907" t="e">
            <v>#N/A</v>
          </cell>
          <cell r="Y1907" t="e">
            <v>#N/A</v>
          </cell>
          <cell r="Z1907" t="e">
            <v>#N/A</v>
          </cell>
          <cell r="AA1907" t="e">
            <v>#N/A</v>
          </cell>
          <cell r="AB1907" t="e">
            <v>#N/A</v>
          </cell>
          <cell r="AC1907">
            <v>30.950911999999999</v>
          </cell>
          <cell r="AD1907">
            <v>-85.162424999999999</v>
          </cell>
          <cell r="AE1907" t="e">
            <v>#N/A</v>
          </cell>
          <cell r="AF1907" t="e">
            <v>#N/A</v>
          </cell>
          <cell r="AG1907" t="e">
            <v>#N/A</v>
          </cell>
          <cell r="AH1907" t="e">
            <v>#N/A</v>
          </cell>
          <cell r="AI1907" t="e">
            <v>#N/A</v>
          </cell>
          <cell r="AJ1907" t="e">
            <v>#N/A</v>
          </cell>
          <cell r="AK1907" t="e">
            <v>#N/A</v>
          </cell>
        </row>
        <row r="1908">
          <cell r="A1908" t="str">
            <v>MALNORXA</v>
          </cell>
          <cell r="B1908" t="str">
            <v>OR</v>
          </cell>
          <cell r="C1908" t="str">
            <v>OR</v>
          </cell>
          <cell r="D1908" t="str">
            <v>MALIN</v>
          </cell>
          <cell r="E1908" t="str">
            <v>MALNORXADS0</v>
          </cell>
          <cell r="F1908">
            <v>670</v>
          </cell>
          <cell r="G1908" t="str">
            <v>541723</v>
          </cell>
          <cell r="H1908">
            <v>8649</v>
          </cell>
          <cell r="I1908">
            <v>7551</v>
          </cell>
          <cell r="J1908">
            <v>8649</v>
          </cell>
          <cell r="K1908" t="str">
            <v>T144</v>
          </cell>
          <cell r="L1908" t="str">
            <v>2360</v>
          </cell>
          <cell r="M1908" t="str">
            <v>CENTURYTEL OF OREGON, INC. DBA CENTURYLINK</v>
          </cell>
          <cell r="N1908" t="str">
            <v>MALNOR</v>
          </cell>
          <cell r="O1908" t="str">
            <v>MALIN</v>
          </cell>
          <cell r="P1908" t="str">
            <v>MALIN</v>
          </cell>
          <cell r="R1908" t="str">
            <v>CT</v>
          </cell>
          <cell r="S1908" t="str">
            <v>WEST</v>
          </cell>
          <cell r="T1908" t="str">
            <v>BRIAN STADING</v>
          </cell>
          <cell r="U1908" t="str">
            <v>CenturyTel of Eastern Oregon, Inc.</v>
          </cell>
          <cell r="V1908" t="str">
            <v>TUECA</v>
          </cell>
          <cell r="W1908">
            <v>2360</v>
          </cell>
          <cell r="X1908" t="str">
            <v>EUGENE OREGON</v>
          </cell>
          <cell r="Y1908">
            <v>7551</v>
          </cell>
          <cell r="Z1908">
            <v>8649</v>
          </cell>
          <cell r="AA1908">
            <v>0</v>
          </cell>
          <cell r="AB1908">
            <v>0</v>
          </cell>
          <cell r="AC1908">
            <v>42.013870881413816</v>
          </cell>
          <cell r="AD1908">
            <v>-121.41028732691477</v>
          </cell>
          <cell r="AE1908" t="str">
            <v>MALIN</v>
          </cell>
          <cell r="AF1908" t="str">
            <v>MALIN</v>
          </cell>
          <cell r="AG1908" t="str">
            <v>97632</v>
          </cell>
          <cell r="AH1908">
            <v>0</v>
          </cell>
          <cell r="AI1908" t="str">
            <v>X</v>
          </cell>
          <cell r="AJ1908" t="str">
            <v>-</v>
          </cell>
          <cell r="AK1908" t="str">
            <v>-</v>
          </cell>
        </row>
        <row r="1909">
          <cell r="A1909" t="str">
            <v>MAMINCXA</v>
          </cell>
          <cell r="B1909" t="str">
            <v>NC</v>
          </cell>
          <cell r="C1909" t="str">
            <v>NC</v>
          </cell>
          <cell r="D1909" t="str">
            <v>MAMIE</v>
          </cell>
          <cell r="E1909" t="str">
            <v>MAMINCXARS0</v>
          </cell>
          <cell r="F1909">
            <v>951</v>
          </cell>
          <cell r="G1909" t="str">
            <v>252491</v>
          </cell>
          <cell r="H1909">
            <v>1065</v>
          </cell>
          <cell r="I1909">
            <v>6002</v>
          </cell>
          <cell r="J1909">
            <v>1065</v>
          </cell>
          <cell r="K1909" t="str">
            <v>T887</v>
          </cell>
          <cell r="L1909" t="str">
            <v>0470</v>
          </cell>
          <cell r="M1909" t="str">
            <v>CAROLINA TEL AND TEL CO., LLC</v>
          </cell>
          <cell r="N1909" t="str">
            <v>MAMINC</v>
          </cell>
          <cell r="O1909" t="str">
            <v>MAMIE</v>
          </cell>
          <cell r="P1909" t="str">
            <v>MAMIE</v>
          </cell>
          <cell r="R1909" t="str">
            <v>EQ</v>
          </cell>
          <cell r="S1909" t="str">
            <v>EAST</v>
          </cell>
          <cell r="T1909" t="str">
            <v>KEVIN MCCARTER</v>
          </cell>
          <cell r="U1909" t="str">
            <v>CAROLINA TEL AND TEL CO., LLC</v>
          </cell>
          <cell r="V1909" t="e">
            <v>#N/A</v>
          </cell>
          <cell r="W1909" t="e">
            <v>#N/A</v>
          </cell>
          <cell r="X1909" t="e">
            <v>#N/A</v>
          </cell>
          <cell r="Y1909" t="e">
            <v>#N/A</v>
          </cell>
          <cell r="Z1909" t="e">
            <v>#N/A</v>
          </cell>
          <cell r="AA1909" t="e">
            <v>#N/A</v>
          </cell>
          <cell r="AB1909" t="e">
            <v>#N/A</v>
          </cell>
          <cell r="AC1909">
            <v>36.119267000000001</v>
          </cell>
          <cell r="AD1909">
            <v>-75.833582000000007</v>
          </cell>
          <cell r="AE1909" t="e">
            <v>#N/A</v>
          </cell>
          <cell r="AF1909" t="e">
            <v>#N/A</v>
          </cell>
          <cell r="AG1909" t="e">
            <v>#N/A</v>
          </cell>
          <cell r="AH1909" t="e">
            <v>#N/A</v>
          </cell>
          <cell r="AI1909" t="e">
            <v>#N/A</v>
          </cell>
          <cell r="AJ1909" t="e">
            <v>#N/A</v>
          </cell>
          <cell r="AK1909" t="e">
            <v>#N/A</v>
          </cell>
        </row>
        <row r="1910">
          <cell r="A1910" t="str">
            <v>MAMOLAXA</v>
          </cell>
          <cell r="B1910" t="str">
            <v>LA</v>
          </cell>
          <cell r="C1910" t="str">
            <v>LA</v>
          </cell>
          <cell r="D1910" t="str">
            <v>MAMOU</v>
          </cell>
          <cell r="E1910" t="str">
            <v>MAMOLAXARS1</v>
          </cell>
          <cell r="F1910">
            <v>488</v>
          </cell>
          <cell r="G1910" t="str">
            <v>337468</v>
          </cell>
          <cell r="H1910">
            <v>3102</v>
          </cell>
          <cell r="I1910">
            <v>8539</v>
          </cell>
          <cell r="J1910">
            <v>3102</v>
          </cell>
          <cell r="K1910" t="str">
            <v>T056</v>
          </cell>
          <cell r="L1910" t="str">
            <v>0434</v>
          </cell>
          <cell r="M1910" t="str">
            <v>CENTURYTEL OF EVANGELINE LLC</v>
          </cell>
          <cell r="N1910" t="str">
            <v>MAMOLA</v>
          </cell>
          <cell r="O1910" t="str">
            <v>MAMOU</v>
          </cell>
          <cell r="P1910" t="str">
            <v>MAMOU</v>
          </cell>
          <cell r="R1910" t="str">
            <v>CT</v>
          </cell>
          <cell r="S1910" t="str">
            <v>EAST</v>
          </cell>
          <cell r="T1910" t="str">
            <v>KEVIN MCCARTER</v>
          </cell>
          <cell r="U1910" t="str">
            <v>CenturyTel of Evangeline, LLC</v>
          </cell>
          <cell r="V1910" t="str">
            <v>CenturyTel FCC # 7</v>
          </cell>
          <cell r="W1910">
            <v>434</v>
          </cell>
          <cell r="X1910" t="str">
            <v>LAFAYETTE LOUISIANA</v>
          </cell>
          <cell r="Y1910">
            <v>8539</v>
          </cell>
          <cell r="Z1910">
            <v>3102</v>
          </cell>
          <cell r="AA1910">
            <v>0</v>
          </cell>
          <cell r="AB1910">
            <v>0</v>
          </cell>
          <cell r="AC1910">
            <v>30.632500546527805</v>
          </cell>
          <cell r="AD1910">
            <v>-92.419346311270118</v>
          </cell>
          <cell r="AE1910" t="str">
            <v>6TH ST</v>
          </cell>
          <cell r="AF1910" t="str">
            <v>MAMOU</v>
          </cell>
          <cell r="AG1910" t="str">
            <v>70554</v>
          </cell>
          <cell r="AH1910">
            <v>0</v>
          </cell>
          <cell r="AI1910" t="str">
            <v>X</v>
          </cell>
          <cell r="AJ1910" t="str">
            <v>-</v>
          </cell>
          <cell r="AK1910" t="str">
            <v>X</v>
          </cell>
        </row>
        <row r="1911">
          <cell r="A1911" t="str">
            <v>MANLARXA</v>
          </cell>
          <cell r="B1911" t="str">
            <v>AR</v>
          </cell>
          <cell r="C1911" t="str">
            <v>AR</v>
          </cell>
          <cell r="D1911" t="str">
            <v>MANILA</v>
          </cell>
          <cell r="E1911" t="str">
            <v>MANLARXARS0</v>
          </cell>
          <cell r="F1911">
            <v>528</v>
          </cell>
          <cell r="G1911" t="str">
            <v>870561</v>
          </cell>
          <cell r="H1911">
            <v>3215</v>
          </cell>
          <cell r="I1911">
            <v>7338</v>
          </cell>
          <cell r="J1911">
            <v>3215</v>
          </cell>
          <cell r="K1911" t="str">
            <v>T091</v>
          </cell>
          <cell r="L1911" t="str">
            <v>1143</v>
          </cell>
          <cell r="M1911" t="str">
            <v>CENTURYTEL NW AR DBA CENTURYLINK - SILOAM SPRINGS</v>
          </cell>
          <cell r="N1911" t="str">
            <v>MANLAR</v>
          </cell>
          <cell r="O1911" t="str">
            <v>MANILA</v>
          </cell>
          <cell r="P1911" t="str">
            <v>MANILA</v>
          </cell>
          <cell r="R1911" t="str">
            <v>CT</v>
          </cell>
          <cell r="S1911" t="str">
            <v>EAST</v>
          </cell>
          <cell r="T1911" t="str">
            <v>KEVIN MCCARTER</v>
          </cell>
          <cell r="U1911" t="str">
            <v>CenturyTel of Northwest Arkansas, LLC</v>
          </cell>
          <cell r="V1911" t="str">
            <v>CenturyTel FCC # 7</v>
          </cell>
          <cell r="W1911">
            <v>1143</v>
          </cell>
          <cell r="X1911" t="str">
            <v>LITTLE ROCK ARKANSAS</v>
          </cell>
          <cell r="Y1911">
            <v>7338</v>
          </cell>
          <cell r="Z1911">
            <v>3215</v>
          </cell>
          <cell r="AA1911">
            <v>0</v>
          </cell>
          <cell r="AB1911">
            <v>0</v>
          </cell>
          <cell r="AC1911">
            <v>35.878550601997361</v>
          </cell>
          <cell r="AD1911">
            <v>-90.164765221852093</v>
          </cell>
          <cell r="AE1911" t="str">
            <v>225 W CONCORD ST</v>
          </cell>
          <cell r="AF1911" t="str">
            <v>MANILA</v>
          </cell>
          <cell r="AG1911" t="str">
            <v>72442</v>
          </cell>
          <cell r="AH1911">
            <v>0</v>
          </cell>
          <cell r="AI1911" t="str">
            <v>X</v>
          </cell>
          <cell r="AJ1911" t="str">
            <v>-</v>
          </cell>
          <cell r="AK1911" t="str">
            <v>X</v>
          </cell>
        </row>
        <row r="1912">
          <cell r="A1912" t="str">
            <v>MANOMOXA</v>
          </cell>
          <cell r="B1912" t="str">
            <v>MO</v>
          </cell>
          <cell r="C1912" t="str">
            <v>MO</v>
          </cell>
          <cell r="D1912" t="str">
            <v>MANO</v>
          </cell>
          <cell r="E1912" t="str">
            <v>MANOMOXADS0</v>
          </cell>
          <cell r="F1912">
            <v>522</v>
          </cell>
          <cell r="G1912" t="str">
            <v>417271</v>
          </cell>
          <cell r="H1912">
            <v>3806</v>
          </cell>
          <cell r="I1912">
            <v>7435</v>
          </cell>
          <cell r="J1912">
            <v>3806</v>
          </cell>
          <cell r="K1912" t="str">
            <v>T806</v>
          </cell>
          <cell r="L1912" t="str">
            <v>9787</v>
          </cell>
          <cell r="M1912" t="str">
            <v>CENTURYTEL MISSOURI LLC (SOUTHWEST)</v>
          </cell>
          <cell r="N1912" t="str">
            <v>MANOMO</v>
          </cell>
          <cell r="O1912" t="str">
            <v>MANO-KIMBERLING CITY</v>
          </cell>
          <cell r="P1912" t="str">
            <v>MANO</v>
          </cell>
          <cell r="R1912" t="str">
            <v>CT</v>
          </cell>
          <cell r="S1912" t="str">
            <v>MIDWEST</v>
          </cell>
          <cell r="T1912" t="str">
            <v>DUANE RING</v>
          </cell>
          <cell r="U1912" t="str">
            <v>CenturyTel of Missouri, LLC</v>
          </cell>
          <cell r="V1912" t="str">
            <v>CenturyTel FCC #2 and #3</v>
          </cell>
          <cell r="W1912">
            <v>9787</v>
          </cell>
          <cell r="X1912" t="str">
            <v>SPRINGFIELD MISSOURI</v>
          </cell>
          <cell r="Y1912">
            <v>7435</v>
          </cell>
          <cell r="Z1912">
            <v>3806</v>
          </cell>
          <cell r="AA1912">
            <v>0</v>
          </cell>
          <cell r="AB1912">
            <v>0</v>
          </cell>
          <cell r="AC1912">
            <v>36.63374901894688</v>
          </cell>
          <cell r="AD1912">
            <v>-93.435845922898494</v>
          </cell>
          <cell r="AE1912" t="str">
            <v>PINE LN</v>
          </cell>
          <cell r="AF1912" t="str">
            <v>MANO</v>
          </cell>
          <cell r="AG1912" t="str">
            <v>65686</v>
          </cell>
          <cell r="AH1912">
            <v>0</v>
          </cell>
          <cell r="AI1912" t="str">
            <v>X</v>
          </cell>
          <cell r="AJ1912" t="str">
            <v>X</v>
          </cell>
          <cell r="AK1912" t="str">
            <v>-</v>
          </cell>
        </row>
        <row r="1913">
          <cell r="A1913" t="str">
            <v>MANTILXD</v>
          </cell>
          <cell r="B1913" t="str">
            <v>IL</v>
          </cell>
          <cell r="C1913" t="str">
            <v>IL</v>
          </cell>
          <cell r="D1913" t="str">
            <v>MANITO</v>
          </cell>
          <cell r="E1913" t="str">
            <v>MANTILXDRS0</v>
          </cell>
          <cell r="F1913">
            <v>368</v>
          </cell>
          <cell r="G1913" t="str">
            <v>309968</v>
          </cell>
          <cell r="H1913">
            <v>3594</v>
          </cell>
          <cell r="I1913">
            <v>6427</v>
          </cell>
          <cell r="J1913">
            <v>3594</v>
          </cell>
          <cell r="K1913" t="str">
            <v>T820</v>
          </cell>
          <cell r="L1913" t="str">
            <v>1057</v>
          </cell>
          <cell r="M1913" t="str">
            <v>GALLATIN RIVER COMMUNICATIONS</v>
          </cell>
          <cell r="N1913" t="str">
            <v>MANTIL</v>
          </cell>
          <cell r="O1913" t="str">
            <v>MANITO</v>
          </cell>
          <cell r="P1913" t="str">
            <v>MANITO</v>
          </cell>
          <cell r="Q1913"/>
          <cell r="R1913" t="str">
            <v>CT</v>
          </cell>
          <cell r="S1913" t="str">
            <v>MIDWEST</v>
          </cell>
          <cell r="T1913" t="str">
            <v>DUANE RING</v>
          </cell>
          <cell r="U1913" t="str">
            <v>Gallatin River Communications, Inc.</v>
          </cell>
          <cell r="V1913" t="str">
            <v>Madison River Tel FCC #1 Sect 17</v>
          </cell>
          <cell r="W1913">
            <v>1057</v>
          </cell>
          <cell r="X1913" t="str">
            <v>PEORIA ILLINOIS</v>
          </cell>
          <cell r="Y1913">
            <v>6427</v>
          </cell>
          <cell r="Z1913">
            <v>3594</v>
          </cell>
          <cell r="AA1913">
            <v>0</v>
          </cell>
          <cell r="AB1913">
            <v>0</v>
          </cell>
          <cell r="AC1913">
            <v>40.428756355212009</v>
          </cell>
          <cell r="AD1913">
            <v>-89.779217788749662</v>
          </cell>
          <cell r="AE1913" t="str">
            <v>106 E. MAIN</v>
          </cell>
          <cell r="AF1913" t="str">
            <v>MANITO</v>
          </cell>
          <cell r="AG1913" t="str">
            <v>61546</v>
          </cell>
          <cell r="AH1913">
            <v>0</v>
          </cell>
          <cell r="AI1913" t="str">
            <v>-</v>
          </cell>
          <cell r="AJ1913" t="str">
            <v>-</v>
          </cell>
          <cell r="AK1913" t="str">
            <v>X</v>
          </cell>
        </row>
        <row r="1914">
          <cell r="A1914" t="str">
            <v>MANTNCXA</v>
          </cell>
          <cell r="B1914" t="str">
            <v>NC</v>
          </cell>
          <cell r="C1914" t="str">
            <v>NC</v>
          </cell>
          <cell r="D1914" t="str">
            <v>MANTEO</v>
          </cell>
          <cell r="E1914" t="str">
            <v>MANTNCXA47F</v>
          </cell>
          <cell r="F1914">
            <v>951</v>
          </cell>
          <cell r="G1914" t="str">
            <v>252473</v>
          </cell>
          <cell r="H1914">
            <v>1015</v>
          </cell>
          <cell r="I1914">
            <v>6024</v>
          </cell>
          <cell r="J1914">
            <v>1015</v>
          </cell>
          <cell r="K1914" t="str">
            <v>T887</v>
          </cell>
          <cell r="L1914" t="str">
            <v>0470</v>
          </cell>
          <cell r="M1914" t="str">
            <v>CAROLINA TEL AND TEL CO., LLC</v>
          </cell>
          <cell r="N1914" t="str">
            <v>MANTNC</v>
          </cell>
          <cell r="O1914" t="str">
            <v>MANTEO</v>
          </cell>
          <cell r="P1914" t="str">
            <v>MANTEO</v>
          </cell>
          <cell r="R1914" t="str">
            <v>EQ</v>
          </cell>
          <cell r="S1914" t="str">
            <v>EAST</v>
          </cell>
          <cell r="T1914" t="str">
            <v>KEVIN MCCARTER</v>
          </cell>
          <cell r="U1914" t="str">
            <v>CAROLINA TEL AND TEL CO., LLC</v>
          </cell>
          <cell r="V1914" t="e">
            <v>#N/A</v>
          </cell>
          <cell r="W1914" t="e">
            <v>#N/A</v>
          </cell>
          <cell r="X1914" t="e">
            <v>#N/A</v>
          </cell>
          <cell r="Y1914" t="e">
            <v>#N/A</v>
          </cell>
          <cell r="Z1914" t="e">
            <v>#N/A</v>
          </cell>
          <cell r="AA1914" t="e">
            <v>#N/A</v>
          </cell>
          <cell r="AB1914" t="e">
            <v>#N/A</v>
          </cell>
          <cell r="AC1914">
            <v>35.907955000000001</v>
          </cell>
          <cell r="AD1914">
            <v>-75.674010999999993</v>
          </cell>
          <cell r="AE1914" t="e">
            <v>#N/A</v>
          </cell>
          <cell r="AF1914" t="e">
            <v>#N/A</v>
          </cell>
          <cell r="AG1914" t="e">
            <v>#N/A</v>
          </cell>
          <cell r="AH1914" t="e">
            <v>#N/A</v>
          </cell>
          <cell r="AI1914" t="e">
            <v>#N/A</v>
          </cell>
          <cell r="AJ1914" t="e">
            <v>#N/A</v>
          </cell>
          <cell r="AK1914" t="e">
            <v>#N/A</v>
          </cell>
        </row>
        <row r="1915">
          <cell r="A1915" t="str">
            <v>MANVNDBC</v>
          </cell>
          <cell r="B1915" t="str">
            <v>ND</v>
          </cell>
          <cell r="C1915" t="str">
            <v>ND</v>
          </cell>
          <cell r="D1915" t="str">
            <v>MANVEL</v>
          </cell>
          <cell r="E1915" t="str">
            <v>MANVNDBCRS6</v>
          </cell>
          <cell r="F1915">
            <v>636</v>
          </cell>
          <cell r="G1915" t="str">
            <v>701696</v>
          </cell>
          <cell r="H1915">
            <v>5332</v>
          </cell>
          <cell r="I1915">
            <v>5396</v>
          </cell>
          <cell r="J1915">
            <v>5332</v>
          </cell>
          <cell r="K1915" t="str">
            <v>T600</v>
          </cell>
          <cell r="L1915" t="str">
            <v>9631</v>
          </cell>
          <cell r="M1915" t="str">
            <v>QWEST CORPORATION</v>
          </cell>
          <cell r="N1915" t="str">
            <v>MANVNDBC</v>
          </cell>
          <cell r="O1915" t="str">
            <v>MANVEL</v>
          </cell>
          <cell r="P1915" t="str">
            <v>MANVEL</v>
          </cell>
          <cell r="R1915" t="str">
            <v>Q</v>
          </cell>
          <cell r="S1915" t="str">
            <v>MIDWEST</v>
          </cell>
          <cell r="T1915" t="str">
            <v>DUANE RING</v>
          </cell>
          <cell r="U1915" t="str">
            <v>QWEST CORPORATION</v>
          </cell>
          <cell r="V1915" t="e">
            <v>#N/A</v>
          </cell>
          <cell r="W1915" t="e">
            <v>#N/A</v>
          </cell>
          <cell r="X1915" t="e">
            <v>#N/A</v>
          </cell>
          <cell r="Y1915" t="e">
            <v>#N/A</v>
          </cell>
          <cell r="Z1915" t="e">
            <v>#N/A</v>
          </cell>
          <cell r="AA1915" t="e">
            <v>#N/A</v>
          </cell>
          <cell r="AB1915" t="e">
            <v>#N/A</v>
          </cell>
          <cell r="AC1915">
            <v>48.073203999999997</v>
          </cell>
          <cell r="AD1915">
            <v>-97.175257999999999</v>
          </cell>
          <cell r="AE1915" t="e">
            <v>#N/A</v>
          </cell>
          <cell r="AF1915" t="e">
            <v>#N/A</v>
          </cell>
          <cell r="AG1915" t="e">
            <v>#N/A</v>
          </cell>
          <cell r="AH1915" t="e">
            <v>#N/A</v>
          </cell>
          <cell r="AI1915" t="e">
            <v>#N/A</v>
          </cell>
          <cell r="AJ1915" t="e">
            <v>#N/A</v>
          </cell>
          <cell r="AK1915" t="e">
            <v>#N/A</v>
          </cell>
        </row>
        <row r="1916">
          <cell r="A1916" t="str">
            <v>MARNAZ02</v>
          </cell>
          <cell r="B1916" t="str">
            <v>AZ</v>
          </cell>
          <cell r="C1916" t="str">
            <v>AZ</v>
          </cell>
          <cell r="D1916" t="str">
            <v>MARANA WEST</v>
          </cell>
          <cell r="E1916" t="str">
            <v>MARNAZ02RS1</v>
          </cell>
          <cell r="F1916">
            <v>668</v>
          </cell>
          <cell r="G1916" t="str">
            <v>520616</v>
          </cell>
          <cell r="H1916">
            <v>6562</v>
          </cell>
          <cell r="I1916">
            <v>9317</v>
          </cell>
          <cell r="J1916">
            <v>6562</v>
          </cell>
          <cell r="K1916" t="str">
            <v>T600</v>
          </cell>
          <cell r="L1916" t="str">
            <v>9636</v>
          </cell>
          <cell r="M1916" t="str">
            <v>QWEST CORPORATION</v>
          </cell>
          <cell r="N1916" t="str">
            <v>MARNAZMA</v>
          </cell>
          <cell r="O1916" t="str">
            <v>MARANA</v>
          </cell>
          <cell r="P1916" t="str">
            <v>TUCSON</v>
          </cell>
          <cell r="R1916" t="str">
            <v>Q</v>
          </cell>
          <cell r="S1916" t="str">
            <v>MOUNTAIN WEST</v>
          </cell>
          <cell r="T1916" t="str">
            <v>TERRY BEELER</v>
          </cell>
          <cell r="U1916" t="str">
            <v>QWEST CORPORATION</v>
          </cell>
          <cell r="V1916" t="e">
            <v>#N/A</v>
          </cell>
          <cell r="W1916" t="e">
            <v>#N/A</v>
          </cell>
          <cell r="X1916" t="e">
            <v>#N/A</v>
          </cell>
          <cell r="Y1916" t="e">
            <v>#N/A</v>
          </cell>
          <cell r="Z1916" t="e">
            <v>#N/A</v>
          </cell>
          <cell r="AA1916" t="e">
            <v>#N/A</v>
          </cell>
          <cell r="AB1916" t="e">
            <v>#N/A</v>
          </cell>
          <cell r="AC1916">
            <v>32.431215999999999</v>
          </cell>
          <cell r="AD1916">
            <v>-111.321336</v>
          </cell>
          <cell r="AE1916" t="e">
            <v>#N/A</v>
          </cell>
          <cell r="AF1916" t="e">
            <v>#N/A</v>
          </cell>
          <cell r="AG1916" t="e">
            <v>#N/A</v>
          </cell>
          <cell r="AH1916" t="e">
            <v>#N/A</v>
          </cell>
          <cell r="AI1916" t="e">
            <v>#N/A</v>
          </cell>
          <cell r="AJ1916" t="e">
            <v>#N/A</v>
          </cell>
          <cell r="AK1916" t="e">
            <v>#N/A</v>
          </cell>
        </row>
        <row r="1917">
          <cell r="A1917" t="str">
            <v>MARNAZ03</v>
          </cell>
          <cell r="B1917" t="str">
            <v>AZ</v>
          </cell>
          <cell r="C1917" t="str">
            <v>AZ</v>
          </cell>
          <cell r="D1917" t="str">
            <v>MARANA SOUTH</v>
          </cell>
          <cell r="E1917" t="str">
            <v>MARNAZ03RS1</v>
          </cell>
          <cell r="F1917">
            <v>668</v>
          </cell>
          <cell r="G1917" t="str">
            <v>520616</v>
          </cell>
          <cell r="H1917">
            <v>6543</v>
          </cell>
          <cell r="I1917">
            <v>9307</v>
          </cell>
          <cell r="J1917">
            <v>6543</v>
          </cell>
          <cell r="K1917" t="str">
            <v>T600</v>
          </cell>
          <cell r="L1917" t="str">
            <v>9636</v>
          </cell>
          <cell r="M1917" t="str">
            <v>QWEST CORPORATION</v>
          </cell>
          <cell r="N1917" t="str">
            <v>MARNAZMA</v>
          </cell>
          <cell r="O1917" t="str">
            <v>MARANA</v>
          </cell>
          <cell r="P1917" t="str">
            <v>TUCSON</v>
          </cell>
          <cell r="R1917" t="str">
            <v>Q</v>
          </cell>
          <cell r="S1917" t="str">
            <v>MOUNTAIN WEST</v>
          </cell>
          <cell r="T1917" t="str">
            <v>TERRY BEELER</v>
          </cell>
          <cell r="U1917" t="str">
            <v>QWEST CORPORATION</v>
          </cell>
          <cell r="V1917" t="e">
            <v>#N/A</v>
          </cell>
          <cell r="W1917" t="e">
            <v>#N/A</v>
          </cell>
          <cell r="X1917" t="e">
            <v>#N/A</v>
          </cell>
          <cell r="Y1917" t="e">
            <v>#N/A</v>
          </cell>
          <cell r="Z1917" t="e">
            <v>#N/A</v>
          </cell>
          <cell r="AA1917" t="e">
            <v>#N/A</v>
          </cell>
          <cell r="AB1917" t="e">
            <v>#N/A</v>
          </cell>
          <cell r="AC1917">
            <v>32.320971</v>
          </cell>
          <cell r="AD1917">
            <v>-111.225576</v>
          </cell>
          <cell r="AE1917" t="e">
            <v>#N/A</v>
          </cell>
          <cell r="AF1917" t="e">
            <v>#N/A</v>
          </cell>
          <cell r="AG1917" t="e">
            <v>#N/A</v>
          </cell>
          <cell r="AH1917" t="e">
            <v>#N/A</v>
          </cell>
          <cell r="AI1917" t="e">
            <v>#N/A</v>
          </cell>
          <cell r="AJ1917" t="e">
            <v>#N/A</v>
          </cell>
          <cell r="AK1917" t="e">
            <v>#N/A</v>
          </cell>
        </row>
        <row r="1918">
          <cell r="A1918" t="str">
            <v>MARNAZMA</v>
          </cell>
          <cell r="B1918" t="str">
            <v>AZ</v>
          </cell>
          <cell r="C1918" t="str">
            <v>AZ</v>
          </cell>
          <cell r="D1918" t="str">
            <v>MARANA MAIN</v>
          </cell>
          <cell r="E1918" t="str">
            <v>MARNAZMARS1</v>
          </cell>
          <cell r="F1918">
            <v>668</v>
          </cell>
          <cell r="G1918" t="str">
            <v>520616</v>
          </cell>
          <cell r="H1918">
            <v>6544</v>
          </cell>
          <cell r="I1918">
            <v>9307</v>
          </cell>
          <cell r="J1918">
            <v>6544</v>
          </cell>
          <cell r="K1918" t="str">
            <v>T600</v>
          </cell>
          <cell r="L1918" t="str">
            <v>9636</v>
          </cell>
          <cell r="M1918" t="str">
            <v>QWEST CORPORATION</v>
          </cell>
          <cell r="N1918" t="str">
            <v>MARNAZMA</v>
          </cell>
          <cell r="O1918" t="str">
            <v>MARANA</v>
          </cell>
          <cell r="P1918" t="str">
            <v>TUCSON</v>
          </cell>
          <cell r="R1918" t="str">
            <v>Q</v>
          </cell>
          <cell r="S1918" t="str">
            <v>MOUNTAIN WEST</v>
          </cell>
          <cell r="T1918" t="str">
            <v>TERRY BEELER</v>
          </cell>
          <cell r="U1918" t="str">
            <v>QWEST CORPORATION</v>
          </cell>
          <cell r="V1918" t="e">
            <v>#N/A</v>
          </cell>
          <cell r="W1918" t="e">
            <v>#N/A</v>
          </cell>
          <cell r="X1918" t="e">
            <v>#N/A</v>
          </cell>
          <cell r="Y1918" t="e">
            <v>#N/A</v>
          </cell>
          <cell r="Z1918" t="e">
            <v>#N/A</v>
          </cell>
          <cell r="AA1918" t="e">
            <v>#N/A</v>
          </cell>
          <cell r="AB1918" t="e">
            <v>#N/A</v>
          </cell>
          <cell r="AC1918">
            <v>32.455047999999998</v>
          </cell>
          <cell r="AD1918">
            <v>-111.216947</v>
          </cell>
          <cell r="AE1918" t="e">
            <v>#N/A</v>
          </cell>
          <cell r="AF1918" t="e">
            <v>#N/A</v>
          </cell>
          <cell r="AG1918" t="e">
            <v>#N/A</v>
          </cell>
          <cell r="AH1918" t="e">
            <v>#N/A</v>
          </cell>
          <cell r="AI1918" t="e">
            <v>#N/A</v>
          </cell>
          <cell r="AJ1918" t="e">
            <v>#N/A</v>
          </cell>
          <cell r="AK1918" t="e">
            <v>#N/A</v>
          </cell>
        </row>
        <row r="1919">
          <cell r="A1919" t="str">
            <v>MARNLAXA</v>
          </cell>
          <cell r="B1919" t="str">
            <v>LA</v>
          </cell>
          <cell r="C1919" t="str">
            <v>LA</v>
          </cell>
          <cell r="D1919" t="str">
            <v>MARION</v>
          </cell>
          <cell r="E1919" t="str">
            <v>MARNLAXADS0</v>
          </cell>
          <cell r="F1919">
            <v>486</v>
          </cell>
          <cell r="G1919" t="str">
            <v>318292</v>
          </cell>
          <cell r="H1919">
            <v>3276</v>
          </cell>
          <cell r="I1919">
            <v>8080</v>
          </cell>
          <cell r="J1919">
            <v>3276</v>
          </cell>
          <cell r="K1919" t="str">
            <v>T046</v>
          </cell>
          <cell r="L1919" t="str">
            <v>0436</v>
          </cell>
          <cell r="M1919" t="str">
            <v>CENTURYTEL NORTH LOUISIANA LLC</v>
          </cell>
          <cell r="N1919" t="str">
            <v>MARNLA</v>
          </cell>
          <cell r="O1919" t="str">
            <v>MARION</v>
          </cell>
          <cell r="P1919" t="str">
            <v>MARION</v>
          </cell>
          <cell r="R1919" t="str">
            <v>CT</v>
          </cell>
          <cell r="S1919" t="str">
            <v>EAST</v>
          </cell>
          <cell r="T1919" t="str">
            <v>KEVIN MCCARTER</v>
          </cell>
          <cell r="U1919" t="str">
            <v>CenturyTel of North Louisiana, LLC</v>
          </cell>
          <cell r="V1919" t="str">
            <v>CenturyTel FCC # 7</v>
          </cell>
          <cell r="W1919">
            <v>436</v>
          </cell>
          <cell r="X1919" t="str">
            <v>SHREVEPORT LOUISIANA</v>
          </cell>
          <cell r="Y1919">
            <v>8080</v>
          </cell>
          <cell r="Z1919">
            <v>3276</v>
          </cell>
          <cell r="AA1919">
            <v>0</v>
          </cell>
          <cell r="AB1919">
            <v>0</v>
          </cell>
          <cell r="AC1919">
            <v>32.900149698177252</v>
          </cell>
          <cell r="AD1919">
            <v>-92.239112839704148</v>
          </cell>
          <cell r="AE1919" t="str">
            <v>SIMMONS ST</v>
          </cell>
          <cell r="AF1919" t="str">
            <v>MARION</v>
          </cell>
          <cell r="AG1919" t="str">
            <v>71260</v>
          </cell>
          <cell r="AH1919">
            <v>0</v>
          </cell>
          <cell r="AI1919" t="str">
            <v>X</v>
          </cell>
          <cell r="AJ1919" t="str">
            <v>X</v>
          </cell>
          <cell r="AK1919" t="str">
            <v>-</v>
          </cell>
        </row>
        <row r="1920">
          <cell r="A1920" t="str">
            <v>MARNMTXC</v>
          </cell>
          <cell r="B1920" t="str">
            <v>MT</v>
          </cell>
          <cell r="C1920" t="str">
            <v>MT</v>
          </cell>
          <cell r="D1920" t="str">
            <v>MARION</v>
          </cell>
          <cell r="E1920" t="str">
            <v>MARNMTXCRS0</v>
          </cell>
          <cell r="F1920">
            <v>648</v>
          </cell>
          <cell r="G1920" t="str">
            <v>406854</v>
          </cell>
          <cell r="H1920">
            <v>7791</v>
          </cell>
          <cell r="I1920">
            <v>6087</v>
          </cell>
          <cell r="J1920">
            <v>7791</v>
          </cell>
          <cell r="K1920" t="str">
            <v>T146</v>
          </cell>
          <cell r="L1920" t="str">
            <v>2249</v>
          </cell>
          <cell r="M1920" t="str">
            <v>CENTURYTEL OF MONTANA, INC.</v>
          </cell>
          <cell r="N1920" t="str">
            <v>KLSLMT</v>
          </cell>
          <cell r="O1920" t="str">
            <v>MARION</v>
          </cell>
          <cell r="P1920" t="str">
            <v>MARION</v>
          </cell>
          <cell r="R1920" t="str">
            <v>CT</v>
          </cell>
          <cell r="S1920" t="str">
            <v>WEST</v>
          </cell>
          <cell r="T1920" t="str">
            <v>BRIAN STADING</v>
          </cell>
          <cell r="U1920" t="str">
            <v>CenturyTel of Montana, Inc.</v>
          </cell>
          <cell r="V1920" t="str">
            <v>TUECA</v>
          </cell>
          <cell r="W1920">
            <v>2249</v>
          </cell>
          <cell r="X1920" t="str">
            <v>GREAT FALLS MT</v>
          </cell>
          <cell r="Y1920">
            <v>6088</v>
          </cell>
          <cell r="Z1920">
            <v>7792</v>
          </cell>
          <cell r="AA1920">
            <v>-1</v>
          </cell>
          <cell r="AB1920">
            <v>-1</v>
          </cell>
          <cell r="AC1920">
            <v>48.101289255958058</v>
          </cell>
          <cell r="AD1920">
            <v>-114.66741286539565</v>
          </cell>
          <cell r="AE1920" t="str">
            <v>215 GOPHER LN</v>
          </cell>
          <cell r="AF1920" t="str">
            <v>MARION</v>
          </cell>
          <cell r="AG1920" t="str">
            <v>59925</v>
          </cell>
          <cell r="AH1920">
            <v>0</v>
          </cell>
          <cell r="AI1920" t="str">
            <v>X</v>
          </cell>
          <cell r="AJ1920" t="str">
            <v>-</v>
          </cell>
          <cell r="AK1920" t="str">
            <v>X</v>
          </cell>
        </row>
        <row r="1921">
          <cell r="A1921" t="str">
            <v>MARNPAXM</v>
          </cell>
          <cell r="B1921" t="str">
            <v>PA</v>
          </cell>
          <cell r="C1921" t="str">
            <v>PA</v>
          </cell>
          <cell r="D1921" t="str">
            <v>MARION</v>
          </cell>
          <cell r="E1921" t="str">
            <v>MARNPAXMRS1</v>
          </cell>
          <cell r="F1921">
            <v>226</v>
          </cell>
          <cell r="G1921" t="str">
            <v>717375</v>
          </cell>
          <cell r="H1921">
            <v>1796</v>
          </cell>
          <cell r="I1921">
            <v>5513</v>
          </cell>
          <cell r="J1921">
            <v>1796</v>
          </cell>
          <cell r="K1921" t="str">
            <v>T856</v>
          </cell>
          <cell r="L1921" t="str">
            <v>0209</v>
          </cell>
          <cell r="M1921" t="str">
            <v>UNITED TEL CO. OF PENNSYLVANIA</v>
          </cell>
          <cell r="N1921" t="str">
            <v>MARNPA</v>
          </cell>
          <cell r="O1921" t="str">
            <v>MARION</v>
          </cell>
          <cell r="P1921" t="str">
            <v>MARION</v>
          </cell>
          <cell r="R1921" t="str">
            <v>EQ</v>
          </cell>
          <cell r="S1921" t="str">
            <v>EAST</v>
          </cell>
          <cell r="T1921" t="str">
            <v>KEVIN MCCARTER</v>
          </cell>
          <cell r="U1921" t="str">
            <v>UNITED TEL CO. OF PENNSYLVANIA</v>
          </cell>
          <cell r="V1921" t="e">
            <v>#N/A</v>
          </cell>
          <cell r="W1921" t="e">
            <v>#N/A</v>
          </cell>
          <cell r="X1921" t="e">
            <v>#N/A</v>
          </cell>
          <cell r="Y1921" t="e">
            <v>#N/A</v>
          </cell>
          <cell r="Z1921" t="e">
            <v>#N/A</v>
          </cell>
          <cell r="AA1921" t="e">
            <v>#N/A</v>
          </cell>
          <cell r="AB1921" t="e">
            <v>#N/A</v>
          </cell>
          <cell r="AC1921">
            <v>39.860855999999998</v>
          </cell>
          <cell r="AD1921">
            <v>-77.702361999999994</v>
          </cell>
          <cell r="AE1921" t="e">
            <v>#N/A</v>
          </cell>
          <cell r="AF1921" t="e">
            <v>#N/A</v>
          </cell>
          <cell r="AG1921" t="e">
            <v>#N/A</v>
          </cell>
          <cell r="AH1921" t="e">
            <v>#N/A</v>
          </cell>
          <cell r="AI1921" t="e">
            <v>#N/A</v>
          </cell>
          <cell r="AJ1921" t="e">
            <v>#N/A</v>
          </cell>
          <cell r="AK1921" t="e">
            <v>#N/A</v>
          </cell>
        </row>
        <row r="1922">
          <cell r="A1922" t="str">
            <v>MARNVAXA</v>
          </cell>
          <cell r="B1922" t="str">
            <v>VA</v>
          </cell>
          <cell r="C1922" t="str">
            <v>VA</v>
          </cell>
          <cell r="D1922" t="str">
            <v>MARION</v>
          </cell>
          <cell r="E1922" t="str">
            <v>MARNVAXADS0</v>
          </cell>
          <cell r="F1922">
            <v>956</v>
          </cell>
          <cell r="G1922" t="str">
            <v>276378</v>
          </cell>
          <cell r="H1922">
            <v>1984</v>
          </cell>
          <cell r="I1922">
            <v>6423</v>
          </cell>
          <cell r="J1922">
            <v>1984</v>
          </cell>
          <cell r="K1922" t="str">
            <v>T859</v>
          </cell>
          <cell r="L1922" t="str">
            <v>4511</v>
          </cell>
          <cell r="M1922" t="str">
            <v>UNITED TELEPHONE-SOUTHEAST-VA</v>
          </cell>
          <cell r="N1922" t="str">
            <v>MARNVA</v>
          </cell>
          <cell r="O1922" t="str">
            <v>MARION</v>
          </cell>
          <cell r="P1922" t="str">
            <v>MARION</v>
          </cell>
          <cell r="R1922" t="str">
            <v>EQ</v>
          </cell>
          <cell r="S1922" t="str">
            <v>EAST</v>
          </cell>
          <cell r="T1922" t="str">
            <v>KEVIN MCCARTER</v>
          </cell>
          <cell r="U1922" t="str">
            <v>UNITED TELEPHONE-SOUTHEAST-VA</v>
          </cell>
          <cell r="V1922" t="e">
            <v>#N/A</v>
          </cell>
          <cell r="W1922" t="e">
            <v>#N/A</v>
          </cell>
          <cell r="X1922" t="e">
            <v>#N/A</v>
          </cell>
          <cell r="Y1922" t="e">
            <v>#N/A</v>
          </cell>
          <cell r="Z1922" t="e">
            <v>#N/A</v>
          </cell>
          <cell r="AA1922" t="e">
            <v>#N/A</v>
          </cell>
          <cell r="AB1922" t="e">
            <v>#N/A</v>
          </cell>
          <cell r="AC1922">
            <v>36.832076000000001</v>
          </cell>
          <cell r="AD1922">
            <v>-81.520341999999999</v>
          </cell>
          <cell r="AE1922" t="e">
            <v>#N/A</v>
          </cell>
          <cell r="AF1922" t="e">
            <v>#N/A</v>
          </cell>
          <cell r="AG1922" t="e">
            <v>#N/A</v>
          </cell>
          <cell r="AH1922" t="e">
            <v>#N/A</v>
          </cell>
          <cell r="AI1922" t="e">
            <v>#N/A</v>
          </cell>
          <cell r="AJ1922" t="e">
            <v>#N/A</v>
          </cell>
          <cell r="AK1922" t="e">
            <v>#N/A</v>
          </cell>
        </row>
        <row r="1923">
          <cell r="A1923" t="str">
            <v>MARVCOXC</v>
          </cell>
          <cell r="B1923" t="str">
            <v>CO</v>
          </cell>
          <cell r="C1923" t="str">
            <v>CO</v>
          </cell>
          <cell r="D1923" t="str">
            <v>MARVEL</v>
          </cell>
          <cell r="E1923" t="str">
            <v>MARVCOXCDS0</v>
          </cell>
          <cell r="F1923">
            <v>656</v>
          </cell>
          <cell r="G1923" t="str">
            <v>970588</v>
          </cell>
          <cell r="H1923">
            <v>6258</v>
          </cell>
          <cell r="I1923">
            <v>8192</v>
          </cell>
          <cell r="J1923">
            <v>6258</v>
          </cell>
          <cell r="K1923" t="str">
            <v>T110</v>
          </cell>
          <cell r="L1923" t="str">
            <v>2208</v>
          </cell>
          <cell r="M1923" t="str">
            <v>CENTURYTEL OF COLORADO, INC.</v>
          </cell>
          <cell r="N1923" t="str">
            <v>MARVCO</v>
          </cell>
          <cell r="O1923" t="str">
            <v>MARVEL</v>
          </cell>
          <cell r="P1923" t="str">
            <v>MARVEL</v>
          </cell>
          <cell r="R1923" t="str">
            <v>CT</v>
          </cell>
          <cell r="S1923" t="str">
            <v>MOUNTAIN WEST</v>
          </cell>
          <cell r="T1923" t="str">
            <v>TERRY BEELER</v>
          </cell>
          <cell r="U1923" t="str">
            <v>CenturyTel of Colorado, Inc.</v>
          </cell>
          <cell r="V1923" t="str">
            <v>CenturyTel FCC # 7</v>
          </cell>
          <cell r="W1923">
            <v>2208</v>
          </cell>
          <cell r="X1923" t="str">
            <v>DENVER CO</v>
          </cell>
          <cell r="Y1923">
            <v>8192</v>
          </cell>
          <cell r="Z1923">
            <v>6258</v>
          </cell>
          <cell r="AA1923">
            <v>0</v>
          </cell>
          <cell r="AB1923">
            <v>0</v>
          </cell>
          <cell r="AC1923">
            <v>37.125603162016795</v>
          </cell>
          <cell r="AD1923">
            <v>-108.1261448653637</v>
          </cell>
          <cell r="AE1923" t="str">
            <v>144 COUNTY RD 133A</v>
          </cell>
          <cell r="AF1923" t="str">
            <v>MARVEL</v>
          </cell>
          <cell r="AG1923" t="str">
            <v>81329</v>
          </cell>
          <cell r="AH1923">
            <v>0</v>
          </cell>
          <cell r="AI1923" t="str">
            <v>X</v>
          </cell>
          <cell r="AJ1923" t="str">
            <v>-</v>
          </cell>
          <cell r="AK1923" t="str">
            <v>-</v>
          </cell>
        </row>
        <row r="1924">
          <cell r="A1924" t="str">
            <v>MASNOHXA</v>
          </cell>
          <cell r="B1924" t="str">
            <v>OH</v>
          </cell>
          <cell r="C1924" t="str">
            <v>OH</v>
          </cell>
          <cell r="D1924" t="str">
            <v>MASON</v>
          </cell>
          <cell r="E1924" t="str">
            <v>MASNOHXARS1</v>
          </cell>
          <cell r="F1924">
            <v>922</v>
          </cell>
          <cell r="G1924" t="str">
            <v>513336</v>
          </cell>
          <cell r="H1924">
            <v>2678</v>
          </cell>
          <cell r="I1924">
            <v>6197</v>
          </cell>
          <cell r="J1924">
            <v>2678</v>
          </cell>
          <cell r="K1924" t="str">
            <v>T855</v>
          </cell>
          <cell r="L1924" t="str">
            <v>0661</v>
          </cell>
          <cell r="M1924" t="str">
            <v>UNITED TEL. CO. OF OHIO</v>
          </cell>
          <cell r="N1924" t="str">
            <v>MASNOH</v>
          </cell>
          <cell r="O1924" t="str">
            <v>MASON</v>
          </cell>
          <cell r="P1924" t="str">
            <v>MASON</v>
          </cell>
          <cell r="R1924" t="str">
            <v>EQ</v>
          </cell>
          <cell r="S1924" t="str">
            <v>MIDWEST</v>
          </cell>
          <cell r="T1924" t="str">
            <v>DUANE RING</v>
          </cell>
          <cell r="U1924" t="str">
            <v>UNITED TEL. CO. OF OHIO</v>
          </cell>
          <cell r="V1924" t="e">
            <v>#N/A</v>
          </cell>
          <cell r="W1924" t="e">
            <v>#N/A</v>
          </cell>
          <cell r="X1924" t="e">
            <v>#N/A</v>
          </cell>
          <cell r="Y1924" t="e">
            <v>#N/A</v>
          </cell>
          <cell r="Z1924" t="e">
            <v>#N/A</v>
          </cell>
          <cell r="AA1924" t="e">
            <v>#N/A</v>
          </cell>
          <cell r="AB1924" t="e">
            <v>#N/A</v>
          </cell>
          <cell r="AC1924">
            <v>39.360529999999997</v>
          </cell>
          <cell r="AD1924">
            <v>-84.313672999999994</v>
          </cell>
          <cell r="AE1924" t="e">
            <v>#N/A</v>
          </cell>
          <cell r="AF1924" t="e">
            <v>#N/A</v>
          </cell>
          <cell r="AG1924" t="e">
            <v>#N/A</v>
          </cell>
          <cell r="AH1924" t="e">
            <v>#N/A</v>
          </cell>
          <cell r="AI1924" t="e">
            <v>#N/A</v>
          </cell>
          <cell r="AJ1924" t="e">
            <v>#N/A</v>
          </cell>
          <cell r="AK1924" t="e">
            <v>#N/A</v>
          </cell>
        </row>
        <row r="1925">
          <cell r="A1925" t="str">
            <v>MAUPORXA</v>
          </cell>
          <cell r="B1925" t="str">
            <v>OR</v>
          </cell>
          <cell r="C1925" t="str">
            <v>OR</v>
          </cell>
          <cell r="D1925" t="str">
            <v>MAUPIN</v>
          </cell>
          <cell r="E1925" t="str">
            <v>MAUPORXARS0</v>
          </cell>
          <cell r="F1925">
            <v>672</v>
          </cell>
          <cell r="G1925" t="str">
            <v>541395</v>
          </cell>
          <cell r="H1925">
            <v>8665</v>
          </cell>
          <cell r="I1925">
            <v>6854</v>
          </cell>
          <cell r="J1925">
            <v>8665</v>
          </cell>
          <cell r="K1925" t="str">
            <v>T144</v>
          </cell>
          <cell r="L1925" t="str">
            <v>2360</v>
          </cell>
          <cell r="M1925" t="str">
            <v>CENTURYTEL OF OREGON, INC. DBA CENTURYLINK</v>
          </cell>
          <cell r="N1925" t="str">
            <v>WAMCOR</v>
          </cell>
          <cell r="O1925" t="str">
            <v>MAUPIN</v>
          </cell>
          <cell r="P1925" t="str">
            <v>MAUPIN</v>
          </cell>
          <cell r="R1925" t="str">
            <v>CT</v>
          </cell>
          <cell r="S1925" t="str">
            <v>WEST</v>
          </cell>
          <cell r="T1925" t="str">
            <v>BRIAN STADING</v>
          </cell>
          <cell r="U1925" t="str">
            <v>CenturyTel of Eastern Oregon, Inc.</v>
          </cell>
          <cell r="V1925" t="str">
            <v>TUECA</v>
          </cell>
          <cell r="W1925">
            <v>2360</v>
          </cell>
          <cell r="X1925" t="str">
            <v>PORTLAND OREGON</v>
          </cell>
          <cell r="Y1925">
            <v>6854</v>
          </cell>
          <cell r="Z1925">
            <v>8664</v>
          </cell>
          <cell r="AA1925">
            <v>0</v>
          </cell>
          <cell r="AB1925">
            <v>1</v>
          </cell>
          <cell r="AC1925">
            <v>45.173447138048985</v>
          </cell>
          <cell r="AD1925">
            <v>-121.07704041422967</v>
          </cell>
          <cell r="AE1925" t="str">
            <v>612 DUFUR AVE</v>
          </cell>
          <cell r="AF1925" t="str">
            <v>MAUPIN</v>
          </cell>
          <cell r="AG1925" t="str">
            <v>97037</v>
          </cell>
          <cell r="AH1925">
            <v>0</v>
          </cell>
          <cell r="AI1925" t="str">
            <v>-</v>
          </cell>
          <cell r="AJ1925" t="str">
            <v>-</v>
          </cell>
          <cell r="AK1925" t="str">
            <v>X</v>
          </cell>
        </row>
        <row r="1926">
          <cell r="A1926" t="str">
            <v>MAVLMOXA</v>
          </cell>
          <cell r="B1926" t="str">
            <v>MO</v>
          </cell>
          <cell r="C1926" t="str">
            <v>MO</v>
          </cell>
          <cell r="D1926" t="str">
            <v>MARYVILLE</v>
          </cell>
          <cell r="E1926" t="str">
            <v>MAVLMOXADS1</v>
          </cell>
          <cell r="F1926">
            <v>524</v>
          </cell>
          <cell r="G1926" t="str">
            <v>660562</v>
          </cell>
          <cell r="H1926">
            <v>4355</v>
          </cell>
          <cell r="I1926">
            <v>6799</v>
          </cell>
          <cell r="J1926">
            <v>4355</v>
          </cell>
          <cell r="K1926" t="str">
            <v>T867</v>
          </cell>
          <cell r="L1926" t="str">
            <v>1811</v>
          </cell>
          <cell r="M1926" t="str">
            <v>EMBARQ MISSOURI, INC. - MO</v>
          </cell>
          <cell r="N1926" t="str">
            <v>MAVLMO</v>
          </cell>
          <cell r="O1926" t="str">
            <v>MARYVILLE</v>
          </cell>
          <cell r="P1926" t="str">
            <v>MARYVILLE</v>
          </cell>
          <cell r="R1926" t="str">
            <v>EQ</v>
          </cell>
          <cell r="S1926" t="str">
            <v>MIDWEST</v>
          </cell>
          <cell r="T1926" t="str">
            <v>DUANE RING</v>
          </cell>
          <cell r="U1926" t="str">
            <v>EMBARQ MISSOURI, INC. - MO</v>
          </cell>
          <cell r="V1926" t="e">
            <v>#N/A</v>
          </cell>
          <cell r="W1926" t="e">
            <v>#N/A</v>
          </cell>
          <cell r="X1926" t="e">
            <v>#N/A</v>
          </cell>
          <cell r="Y1926" t="e">
            <v>#N/A</v>
          </cell>
          <cell r="Z1926" t="e">
            <v>#N/A</v>
          </cell>
          <cell r="AA1926" t="e">
            <v>#N/A</v>
          </cell>
          <cell r="AB1926" t="e">
            <v>#N/A</v>
          </cell>
          <cell r="AC1926">
            <v>40.349970999999996</v>
          </cell>
          <cell r="AD1926">
            <v>-94.872141999999997</v>
          </cell>
          <cell r="AE1926" t="e">
            <v>#N/A</v>
          </cell>
          <cell r="AF1926" t="e">
            <v>#N/A</v>
          </cell>
          <cell r="AG1926" t="e">
            <v>#N/A</v>
          </cell>
          <cell r="AH1926" t="e">
            <v>#N/A</v>
          </cell>
          <cell r="AI1926" t="e">
            <v>#N/A</v>
          </cell>
          <cell r="AJ1926" t="e">
            <v>#N/A</v>
          </cell>
          <cell r="AK1926" t="e">
            <v>#N/A</v>
          </cell>
        </row>
        <row r="1927">
          <cell r="A1927" t="str">
            <v>MAYRAZMA</v>
          </cell>
          <cell r="B1927" t="str">
            <v>AZ</v>
          </cell>
          <cell r="C1927" t="str">
            <v>AZ</v>
          </cell>
          <cell r="D1927" t="str">
            <v>MAYER</v>
          </cell>
          <cell r="E1927" t="str">
            <v>MAYRAZMARS1</v>
          </cell>
          <cell r="F1927">
            <v>666</v>
          </cell>
          <cell r="G1927" t="str">
            <v>928632</v>
          </cell>
          <cell r="H1927">
            <v>6823</v>
          </cell>
          <cell r="I1927">
            <v>8938</v>
          </cell>
          <cell r="J1927">
            <v>6823</v>
          </cell>
          <cell r="K1927" t="str">
            <v>T600</v>
          </cell>
          <cell r="L1927" t="str">
            <v>9636</v>
          </cell>
          <cell r="M1927" t="str">
            <v>QWEST CORPORATION</v>
          </cell>
          <cell r="N1927" t="str">
            <v>HMBLAZMA</v>
          </cell>
          <cell r="O1927" t="str">
            <v>HUMBOLDT</v>
          </cell>
          <cell r="P1927" t="str">
            <v>PRESCOTT</v>
          </cell>
          <cell r="R1927" t="str">
            <v>Q</v>
          </cell>
          <cell r="S1927" t="str">
            <v>MOUNTAIN WEST</v>
          </cell>
          <cell r="T1927" t="str">
            <v>TERRY BEELER</v>
          </cell>
          <cell r="U1927" t="str">
            <v>QWEST CORPORATION</v>
          </cell>
          <cell r="V1927" t="e">
            <v>#N/A</v>
          </cell>
          <cell r="W1927" t="e">
            <v>#N/A</v>
          </cell>
          <cell r="X1927" t="e">
            <v>#N/A</v>
          </cell>
          <cell r="Y1927" t="e">
            <v>#N/A</v>
          </cell>
          <cell r="Z1927" t="e">
            <v>#N/A</v>
          </cell>
          <cell r="AA1927" t="e">
            <v>#N/A</v>
          </cell>
          <cell r="AB1927" t="e">
            <v>#N/A</v>
          </cell>
          <cell r="AC1927">
            <v>34.399444000000003</v>
          </cell>
          <cell r="AD1927">
            <v>-112.23921300000001</v>
          </cell>
          <cell r="AE1927" t="e">
            <v>#N/A</v>
          </cell>
          <cell r="AF1927" t="e">
            <v>#N/A</v>
          </cell>
          <cell r="AG1927" t="e">
            <v>#N/A</v>
          </cell>
          <cell r="AH1927" t="e">
            <v>#N/A</v>
          </cell>
          <cell r="AI1927" t="e">
            <v>#N/A</v>
          </cell>
          <cell r="AJ1927" t="e">
            <v>#N/A</v>
          </cell>
          <cell r="AK1927" t="e">
            <v>#N/A</v>
          </cell>
        </row>
        <row r="1928">
          <cell r="A1928" t="str">
            <v>MAZOWI11</v>
          </cell>
          <cell r="B1928" t="str">
            <v>WI</v>
          </cell>
          <cell r="C1928" t="str">
            <v>WI</v>
          </cell>
          <cell r="D1928" t="str">
            <v>MAZOMANIE</v>
          </cell>
          <cell r="E1928" t="str">
            <v>MAZOWI11RS0</v>
          </cell>
          <cell r="F1928">
            <v>354</v>
          </cell>
          <cell r="G1928" t="str">
            <v>608795</v>
          </cell>
          <cell r="H1928">
            <v>3864</v>
          </cell>
          <cell r="I1928">
            <v>5897</v>
          </cell>
          <cell r="J1928">
            <v>3864</v>
          </cell>
          <cell r="K1928" t="str">
            <v>T162</v>
          </cell>
          <cell r="L1928" t="str">
            <v>0924</v>
          </cell>
          <cell r="M1928" t="str">
            <v>CENTURYTEL MIDWEST-KENDALL LLC</v>
          </cell>
          <cell r="N1928" t="str">
            <v>MAZOWI</v>
          </cell>
          <cell r="O1928" t="str">
            <v>MAZOMANIE</v>
          </cell>
          <cell r="P1928" t="str">
            <v>MAZOMANIE</v>
          </cell>
          <cell r="R1928" t="str">
            <v>CT</v>
          </cell>
          <cell r="S1928" t="str">
            <v>MIDWEST</v>
          </cell>
          <cell r="T1928" t="str">
            <v>DUANE RING</v>
          </cell>
          <cell r="U1928" t="str">
            <v>CenturyTel of the Midwest-Kendall, LLC</v>
          </cell>
          <cell r="V1928" t="str">
            <v>TUECA</v>
          </cell>
          <cell r="W1928">
            <v>924</v>
          </cell>
          <cell r="X1928" t="str">
            <v>SOUTHWEST WISCONSIN</v>
          </cell>
          <cell r="Y1928">
            <v>5896</v>
          </cell>
          <cell r="Z1928">
            <v>3863</v>
          </cell>
          <cell r="AA1928">
            <v>1</v>
          </cell>
          <cell r="AB1928">
            <v>1</v>
          </cell>
          <cell r="AC1928">
            <v>43.177635828975767</v>
          </cell>
          <cell r="AD1928">
            <v>-89.784161704520301</v>
          </cell>
          <cell r="AE1928" t="str">
            <v>2 W HUDSON ST</v>
          </cell>
          <cell r="AF1928" t="str">
            <v>MAZOMANIE</v>
          </cell>
          <cell r="AG1928" t="str">
            <v>53560</v>
          </cell>
          <cell r="AH1928">
            <v>0</v>
          </cell>
          <cell r="AI1928" t="str">
            <v>X</v>
          </cell>
          <cell r="AJ1928" t="str">
            <v>-</v>
          </cell>
          <cell r="AK1928" t="str">
            <v>X</v>
          </cell>
        </row>
        <row r="1929">
          <cell r="A1929" t="str">
            <v>MBTNWAXX</v>
          </cell>
          <cell r="B1929" t="str">
            <v>WA</v>
          </cell>
          <cell r="C1929" t="str">
            <v>WA</v>
          </cell>
          <cell r="D1929" t="str">
            <v>MABTON</v>
          </cell>
          <cell r="E1929" t="str">
            <v>MBTNWAXXRS0</v>
          </cell>
          <cell r="F1929">
            <v>676</v>
          </cell>
          <cell r="G1929" t="str">
            <v>509894</v>
          </cell>
          <cell r="H1929">
            <v>8523</v>
          </cell>
          <cell r="I1929">
            <v>6609</v>
          </cell>
          <cell r="J1929">
            <v>8523</v>
          </cell>
          <cell r="K1929" t="str">
            <v>T876</v>
          </cell>
          <cell r="L1929" t="str">
            <v>4521</v>
          </cell>
          <cell r="M1929" t="str">
            <v>UNITED TELEPHONE COMPANY OF THE NORTHWEST</v>
          </cell>
          <cell r="N1929" t="str">
            <v>MBTNWA</v>
          </cell>
          <cell r="O1929" t="str">
            <v>MABTON</v>
          </cell>
          <cell r="P1929" t="str">
            <v>MABTON</v>
          </cell>
          <cell r="R1929" t="str">
            <v>EQ</v>
          </cell>
          <cell r="S1929" t="str">
            <v>WEST</v>
          </cell>
          <cell r="T1929" t="str">
            <v>BRIAN STADING</v>
          </cell>
          <cell r="U1929" t="str">
            <v>UNITED TELEPHONE COMPANY OF THE NORTHWEST</v>
          </cell>
          <cell r="V1929" t="e">
            <v>#N/A</v>
          </cell>
          <cell r="W1929" t="e">
            <v>#N/A</v>
          </cell>
          <cell r="X1929" t="e">
            <v>#N/A</v>
          </cell>
          <cell r="Y1929" t="e">
            <v>#N/A</v>
          </cell>
          <cell r="Z1929" t="e">
            <v>#N/A</v>
          </cell>
          <cell r="AA1929" t="e">
            <v>#N/A</v>
          </cell>
          <cell r="AB1929" t="e">
            <v>#N/A</v>
          </cell>
          <cell r="AC1929">
            <v>46.213769999999997</v>
          </cell>
          <cell r="AD1929">
            <v>-119.998238</v>
          </cell>
          <cell r="AE1929" t="e">
            <v>#N/A</v>
          </cell>
          <cell r="AF1929" t="e">
            <v>#N/A</v>
          </cell>
          <cell r="AG1929" t="e">
            <v>#N/A</v>
          </cell>
          <cell r="AH1929" t="e">
            <v>#N/A</v>
          </cell>
          <cell r="AI1929" t="e">
            <v>#N/A</v>
          </cell>
          <cell r="AJ1929" t="e">
            <v>#N/A</v>
          </cell>
          <cell r="AK1929" t="e">
            <v>#N/A</v>
          </cell>
        </row>
        <row r="1930">
          <cell r="A1930" t="str">
            <v>MCBGPAXM</v>
          </cell>
          <cell r="B1930" t="str">
            <v>PA</v>
          </cell>
          <cell r="C1930" t="str">
            <v>PA</v>
          </cell>
          <cell r="D1930" t="str">
            <v>MCCONNELLSBURG</v>
          </cell>
          <cell r="E1930" t="str">
            <v>MCBGPAXMRS1</v>
          </cell>
          <cell r="F1930">
            <v>226</v>
          </cell>
          <cell r="G1930" t="str">
            <v>717485</v>
          </cell>
          <cell r="H1930">
            <v>1845</v>
          </cell>
          <cell r="I1930">
            <v>5528</v>
          </cell>
          <cell r="J1930">
            <v>1845</v>
          </cell>
          <cell r="K1930" t="str">
            <v>T856</v>
          </cell>
          <cell r="L1930" t="str">
            <v>0209</v>
          </cell>
          <cell r="M1930" t="str">
            <v>UNITED TEL CO. OF PENNSYLVANIA</v>
          </cell>
          <cell r="N1930" t="str">
            <v>MCBGPA</v>
          </cell>
          <cell r="O1930" t="str">
            <v>MCCONNELLSBURG</v>
          </cell>
          <cell r="P1930" t="str">
            <v>MCONELLSBG</v>
          </cell>
          <cell r="R1930" t="str">
            <v>EQ</v>
          </cell>
          <cell r="S1930" t="str">
            <v>EAST</v>
          </cell>
          <cell r="T1930" t="str">
            <v>KEVIN MCCARTER</v>
          </cell>
          <cell r="U1930" t="str">
            <v>UNITED TEL CO. OF PENNSYLVANIA</v>
          </cell>
          <cell r="V1930" t="e">
            <v>#N/A</v>
          </cell>
          <cell r="W1930" t="e">
            <v>#N/A</v>
          </cell>
          <cell r="X1930" t="e">
            <v>#N/A</v>
          </cell>
          <cell r="Y1930" t="e">
            <v>#N/A</v>
          </cell>
          <cell r="Z1930" t="e">
            <v>#N/A</v>
          </cell>
          <cell r="AA1930" t="e">
            <v>#N/A</v>
          </cell>
          <cell r="AB1930" t="e">
            <v>#N/A</v>
          </cell>
          <cell r="AC1930">
            <v>39.930979999999998</v>
          </cell>
          <cell r="AD1930">
            <v>-77.997041999999993</v>
          </cell>
          <cell r="AE1930" t="e">
            <v>#N/A</v>
          </cell>
          <cell r="AF1930" t="e">
            <v>#N/A</v>
          </cell>
          <cell r="AG1930" t="e">
            <v>#N/A</v>
          </cell>
          <cell r="AH1930" t="e">
            <v>#N/A</v>
          </cell>
          <cell r="AI1930" t="e">
            <v>#N/A</v>
          </cell>
          <cell r="AJ1930" t="e">
            <v>#N/A</v>
          </cell>
          <cell r="AK1930" t="e">
            <v>#N/A</v>
          </cell>
        </row>
        <row r="1931">
          <cell r="A1931" t="str">
            <v>MCCKNENW</v>
          </cell>
          <cell r="B1931" t="str">
            <v>NE</v>
          </cell>
          <cell r="C1931" t="str">
            <v>NE</v>
          </cell>
          <cell r="D1931" t="str">
            <v>MCCOOK</v>
          </cell>
          <cell r="E1931" t="str">
            <v>MCCKNENWDS0</v>
          </cell>
          <cell r="F1931">
            <v>646</v>
          </cell>
          <cell r="G1931" t="str">
            <v>308345</v>
          </cell>
          <cell r="H1931">
            <v>5235</v>
          </cell>
          <cell r="I1931">
            <v>7179</v>
          </cell>
          <cell r="J1931">
            <v>5235</v>
          </cell>
          <cell r="K1931" t="str">
            <v>T600</v>
          </cell>
          <cell r="L1931" t="str">
            <v>9631</v>
          </cell>
          <cell r="M1931" t="str">
            <v>QWEST CORPORATION</v>
          </cell>
          <cell r="N1931" t="str">
            <v>MCCKNENW</v>
          </cell>
          <cell r="O1931" t="str">
            <v>MCCOOK</v>
          </cell>
          <cell r="P1931" t="str">
            <v>MCCOOK</v>
          </cell>
          <cell r="R1931" t="str">
            <v>Q</v>
          </cell>
          <cell r="S1931" t="str">
            <v>MIDWEST</v>
          </cell>
          <cell r="T1931" t="str">
            <v>DUANE RING</v>
          </cell>
          <cell r="U1931" t="str">
            <v>QWEST CORPORATION</v>
          </cell>
          <cell r="V1931" t="e">
            <v>#N/A</v>
          </cell>
          <cell r="W1931" t="e">
            <v>#N/A</v>
          </cell>
          <cell r="X1931" t="e">
            <v>#N/A</v>
          </cell>
          <cell r="Y1931" t="e">
            <v>#N/A</v>
          </cell>
          <cell r="Z1931" t="e">
            <v>#N/A</v>
          </cell>
          <cell r="AA1931" t="e">
            <v>#N/A</v>
          </cell>
          <cell r="AB1931" t="e">
            <v>#N/A</v>
          </cell>
          <cell r="AC1931">
            <v>40.201239000000001</v>
          </cell>
          <cell r="AD1931">
            <v>-100.627139</v>
          </cell>
          <cell r="AE1931" t="e">
            <v>#N/A</v>
          </cell>
          <cell r="AF1931" t="e">
            <v>#N/A</v>
          </cell>
          <cell r="AG1931" t="e">
            <v>#N/A</v>
          </cell>
          <cell r="AH1931" t="e">
            <v>#N/A</v>
          </cell>
          <cell r="AI1931" t="e">
            <v>#N/A</v>
          </cell>
          <cell r="AJ1931" t="e">
            <v>#N/A</v>
          </cell>
          <cell r="AK1931" t="e">
            <v>#N/A</v>
          </cell>
        </row>
        <row r="1932">
          <cell r="A1932" t="str">
            <v>MCCLWAXA</v>
          </cell>
          <cell r="B1932" t="str">
            <v>WA</v>
          </cell>
          <cell r="C1932" t="str">
            <v>WA</v>
          </cell>
          <cell r="D1932" t="str">
            <v>MCCLEARY</v>
          </cell>
          <cell r="E1932" t="str">
            <v>MCCLWAXARS0</v>
          </cell>
          <cell r="F1932">
            <v>674</v>
          </cell>
          <cell r="G1932" t="str">
            <v>360495</v>
          </cell>
          <cell r="H1932">
            <v>9025</v>
          </cell>
          <cell r="I1932">
            <v>6468</v>
          </cell>
          <cell r="J1932">
            <v>9025</v>
          </cell>
          <cell r="K1932" t="str">
            <v>T141</v>
          </cell>
          <cell r="L1932" t="str">
            <v>2408</v>
          </cell>
          <cell r="M1932" t="str">
            <v>CENTURYTEL OF WASHINGTON</v>
          </cell>
          <cell r="N1932" t="str">
            <v>MCCLWA</v>
          </cell>
          <cell r="O1932" t="str">
            <v>MC CLEARY</v>
          </cell>
          <cell r="P1932" t="str">
            <v>ELMA</v>
          </cell>
          <cell r="R1932" t="str">
            <v>CT</v>
          </cell>
          <cell r="S1932" t="str">
            <v>WEST</v>
          </cell>
          <cell r="T1932" t="str">
            <v>BRIAN STADING</v>
          </cell>
          <cell r="U1932" t="str">
            <v>CenturyTel of Washington, Inc.</v>
          </cell>
          <cell r="V1932" t="str">
            <v>TUECA</v>
          </cell>
          <cell r="W1932">
            <v>2408</v>
          </cell>
          <cell r="X1932" t="str">
            <v>SEATTLE WASHINGTON</v>
          </cell>
          <cell r="Y1932">
            <v>6468</v>
          </cell>
          <cell r="Z1932">
            <v>9025</v>
          </cell>
          <cell r="AA1932">
            <v>0</v>
          </cell>
          <cell r="AB1932">
            <v>0</v>
          </cell>
          <cell r="AC1932">
            <v>47.056551079139567</v>
          </cell>
          <cell r="AD1932">
            <v>-123.25844282783963</v>
          </cell>
          <cell r="AE1932" t="str">
            <v>MC CLEARY WA</v>
          </cell>
          <cell r="AF1932" t="str">
            <v>MC CLEARY</v>
          </cell>
          <cell r="AG1932" t="str">
            <v>98557</v>
          </cell>
          <cell r="AH1932">
            <v>0</v>
          </cell>
          <cell r="AI1932" t="str">
            <v>X</v>
          </cell>
          <cell r="AJ1932" t="str">
            <v>-</v>
          </cell>
          <cell r="AK1932" t="str">
            <v>X</v>
          </cell>
        </row>
        <row r="1933">
          <cell r="A1933" t="str">
            <v>MCCMIDMA</v>
          </cell>
          <cell r="B1933" t="str">
            <v>ID</v>
          </cell>
          <cell r="C1933" t="str">
            <v>ID</v>
          </cell>
          <cell r="D1933" t="str">
            <v>MCCAMMON</v>
          </cell>
          <cell r="E1933" t="str">
            <v>MCCMIDMARS1</v>
          </cell>
          <cell r="F1933">
            <v>652</v>
          </cell>
          <cell r="G1933" t="str">
            <v>208254</v>
          </cell>
          <cell r="H1933">
            <v>7200</v>
          </cell>
          <cell r="I1933">
            <v>7184</v>
          </cell>
          <cell r="J1933">
            <v>7200</v>
          </cell>
          <cell r="K1933" t="str">
            <v>T600</v>
          </cell>
          <cell r="L1933" t="str">
            <v>9636</v>
          </cell>
          <cell r="M1933" t="str">
            <v>QWEST CORPORATION</v>
          </cell>
          <cell r="N1933" t="str">
            <v>MCCMIDMA</v>
          </cell>
          <cell r="O1933" t="str">
            <v>MCCAMMON</v>
          </cell>
          <cell r="P1933" t="str">
            <v>POCATELLO</v>
          </cell>
          <cell r="R1933" t="str">
            <v>Q</v>
          </cell>
          <cell r="S1933" t="str">
            <v>WEST</v>
          </cell>
          <cell r="T1933" t="str">
            <v>BRIAN STADING</v>
          </cell>
          <cell r="U1933" t="str">
            <v>QWEST CORPORATION</v>
          </cell>
          <cell r="V1933" t="e">
            <v>#N/A</v>
          </cell>
          <cell r="W1933" t="e">
            <v>#N/A</v>
          </cell>
          <cell r="X1933" t="e">
            <v>#N/A</v>
          </cell>
          <cell r="Y1933" t="e">
            <v>#N/A</v>
          </cell>
          <cell r="Z1933" t="e">
            <v>#N/A</v>
          </cell>
          <cell r="AA1933" t="e">
            <v>#N/A</v>
          </cell>
          <cell r="AB1933" t="e">
            <v>#N/A</v>
          </cell>
          <cell r="AC1933">
            <v>42.652399000000003</v>
          </cell>
          <cell r="AD1933">
            <v>-112.19371099999999</v>
          </cell>
          <cell r="AE1933" t="e">
            <v>#N/A</v>
          </cell>
          <cell r="AF1933" t="e">
            <v>#N/A</v>
          </cell>
          <cell r="AG1933" t="e">
            <v>#N/A</v>
          </cell>
          <cell r="AH1933" t="e">
            <v>#N/A</v>
          </cell>
          <cell r="AI1933" t="e">
            <v>#N/A</v>
          </cell>
          <cell r="AJ1933" t="e">
            <v>#N/A</v>
          </cell>
          <cell r="AK1933" t="e">
            <v>#N/A</v>
          </cell>
        </row>
        <row r="1934">
          <cell r="A1934" t="str">
            <v>MCCRARXA</v>
          </cell>
          <cell r="B1934" t="str">
            <v>AR</v>
          </cell>
          <cell r="C1934" t="str">
            <v>AR</v>
          </cell>
          <cell r="D1934" t="str">
            <v>MCCRORY</v>
          </cell>
          <cell r="E1934" t="str">
            <v>MCCRARXADS0</v>
          </cell>
          <cell r="F1934">
            <v>528</v>
          </cell>
          <cell r="G1934" t="str">
            <v>870731</v>
          </cell>
          <cell r="H1934">
            <v>3322</v>
          </cell>
          <cell r="I1934">
            <v>7539</v>
          </cell>
          <cell r="J1934">
            <v>3322</v>
          </cell>
          <cell r="K1934" t="str">
            <v>T094</v>
          </cell>
          <cell r="L1934" t="str">
            <v>1144</v>
          </cell>
          <cell r="M1934" t="str">
            <v>CENTURYTEL CENTRAL ARKANSAS, LLC</v>
          </cell>
          <cell r="N1934" t="str">
            <v>MCCRAR</v>
          </cell>
          <cell r="O1934" t="str">
            <v>MCCRORY</v>
          </cell>
          <cell r="P1934" t="str">
            <v>MCCRORY</v>
          </cell>
          <cell r="R1934" t="str">
            <v>CT</v>
          </cell>
          <cell r="S1934" t="str">
            <v>EAST</v>
          </cell>
          <cell r="T1934" t="str">
            <v>KEVIN MCCARTER</v>
          </cell>
          <cell r="U1934" t="str">
            <v>CenturyTel of Central Arkansas, LLC</v>
          </cell>
          <cell r="V1934" t="str">
            <v>CenturyTel FCC # 7</v>
          </cell>
          <cell r="W1934">
            <v>1144</v>
          </cell>
          <cell r="X1934" t="str">
            <v>LITTLE ROCK ARKANSAS</v>
          </cell>
          <cell r="Y1934">
            <v>7539</v>
          </cell>
          <cell r="Z1934">
            <v>3322</v>
          </cell>
          <cell r="AA1934">
            <v>0</v>
          </cell>
          <cell r="AB1934">
            <v>0</v>
          </cell>
          <cell r="AC1934">
            <v>35.257209658227723</v>
          </cell>
          <cell r="AD1934">
            <v>-91.19969208468072</v>
          </cell>
          <cell r="AE1934" t="str">
            <v>205 N JACKSON ST</v>
          </cell>
          <cell r="AF1934" t="str">
            <v>MCCRORY</v>
          </cell>
          <cell r="AG1934" t="str">
            <v>72101</v>
          </cell>
          <cell r="AH1934">
            <v>0</v>
          </cell>
          <cell r="AI1934" t="str">
            <v>X</v>
          </cell>
          <cell r="AJ1934" t="str">
            <v>X</v>
          </cell>
          <cell r="AK1934" t="str">
            <v>-</v>
          </cell>
        </row>
        <row r="1935">
          <cell r="A1935" t="str">
            <v>MCCYCOXC</v>
          </cell>
          <cell r="B1935" t="str">
            <v>CO</v>
          </cell>
          <cell r="C1935" t="str">
            <v>CO</v>
          </cell>
          <cell r="D1935" t="str">
            <v>MCCOY</v>
          </cell>
          <cell r="E1935" t="str">
            <v>MCCYCOXCRS1</v>
          </cell>
          <cell r="F1935">
            <v>656</v>
          </cell>
          <cell r="G1935" t="str">
            <v>970653</v>
          </cell>
          <cell r="H1935">
            <v>6194</v>
          </cell>
          <cell r="I1935">
            <v>7545</v>
          </cell>
          <cell r="J1935">
            <v>6194</v>
          </cell>
          <cell r="K1935" t="str">
            <v>T149</v>
          </cell>
          <cell r="L1935" t="str">
            <v>2185</v>
          </cell>
          <cell r="M1935" t="str">
            <v>CENTURYTEL OF EAGLE, INC.</v>
          </cell>
          <cell r="N1935" t="str">
            <v>EAGLCO</v>
          </cell>
          <cell r="O1935" t="str">
            <v>MCCOY</v>
          </cell>
          <cell r="P1935" t="str">
            <v>MCCOY</v>
          </cell>
          <cell r="R1935" t="str">
            <v>CT</v>
          </cell>
          <cell r="S1935" t="str">
            <v>MOUNTAIN WEST</v>
          </cell>
          <cell r="T1935" t="str">
            <v>TERRY BEELER</v>
          </cell>
          <cell r="U1935" t="str">
            <v>CenturyTel of Eagle, Inc.</v>
          </cell>
          <cell r="V1935" t="str">
            <v>TUECA</v>
          </cell>
          <cell r="W1935">
            <v>2185</v>
          </cell>
          <cell r="X1935" t="str">
            <v>DENVER CO</v>
          </cell>
          <cell r="Y1935">
            <v>7545</v>
          </cell>
          <cell r="Z1935">
            <v>6194</v>
          </cell>
          <cell r="AA1935">
            <v>0</v>
          </cell>
          <cell r="AB1935">
            <v>0</v>
          </cell>
          <cell r="AC1935">
            <v>39.928047113938</v>
          </cell>
          <cell r="AD1935">
            <v>-106.75910036836916</v>
          </cell>
          <cell r="AE1935" t="str">
            <v>34327 ANTELOPE RD</v>
          </cell>
          <cell r="AF1935" t="str">
            <v>MCCOY</v>
          </cell>
          <cell r="AG1935" t="str">
            <v>80463</v>
          </cell>
          <cell r="AH1935">
            <v>0</v>
          </cell>
          <cell r="AI1935" t="str">
            <v>-</v>
          </cell>
          <cell r="AJ1935" t="str">
            <v>-</v>
          </cell>
          <cell r="AK1935" t="str">
            <v>X</v>
          </cell>
        </row>
        <row r="1936">
          <cell r="A1936" t="str">
            <v>MCINSDCO</v>
          </cell>
          <cell r="B1936" t="str">
            <v>SD</v>
          </cell>
          <cell r="C1936" t="str">
            <v>SD/ND</v>
          </cell>
          <cell r="D1936" t="str">
            <v>MCINTOSH</v>
          </cell>
          <cell r="E1936" t="str">
            <v>MCINSDCODS0</v>
          </cell>
          <cell r="F1936">
            <v>640</v>
          </cell>
          <cell r="G1936" t="str">
            <v>605273</v>
          </cell>
          <cell r="H1936">
            <v>5754</v>
          </cell>
          <cell r="I1936">
            <v>6049</v>
          </cell>
          <cell r="J1936">
            <v>5754</v>
          </cell>
          <cell r="K1936" t="str">
            <v>T600</v>
          </cell>
          <cell r="L1936" t="str">
            <v>9631</v>
          </cell>
          <cell r="M1936" t="str">
            <v>QWEST CORPORATION</v>
          </cell>
          <cell r="N1936" t="str">
            <v>MCINSDCO</v>
          </cell>
          <cell r="O1936" t="str">
            <v>MCINTOSH</v>
          </cell>
          <cell r="P1936" t="str">
            <v>MCINTOSH</v>
          </cell>
          <cell r="Q1936" t="str">
            <v>X</v>
          </cell>
          <cell r="R1936" t="str">
            <v>Q</v>
          </cell>
          <cell r="S1936" t="str">
            <v>MIDWEST</v>
          </cell>
          <cell r="T1936" t="str">
            <v>DUANE RING</v>
          </cell>
          <cell r="U1936" t="str">
            <v>QWEST CORPORATION</v>
          </cell>
          <cell r="V1936" t="e">
            <v>#N/A</v>
          </cell>
          <cell r="W1936" t="e">
            <v>#N/A</v>
          </cell>
          <cell r="X1936" t="e">
            <v>#N/A</v>
          </cell>
          <cell r="Y1936" t="e">
            <v>#N/A</v>
          </cell>
          <cell r="Z1936" t="e">
            <v>#N/A</v>
          </cell>
          <cell r="AA1936" t="e">
            <v>#N/A</v>
          </cell>
          <cell r="AB1936" t="e">
            <v>#N/A</v>
          </cell>
          <cell r="AC1936">
            <v>45.921112000000001</v>
          </cell>
          <cell r="AD1936">
            <v>-101.350281</v>
          </cell>
          <cell r="AE1936" t="e">
            <v>#N/A</v>
          </cell>
          <cell r="AF1936" t="e">
            <v>#N/A</v>
          </cell>
          <cell r="AG1936" t="e">
            <v>#N/A</v>
          </cell>
          <cell r="AH1936" t="e">
            <v>#N/A</v>
          </cell>
          <cell r="AI1936" t="e">
            <v>#N/A</v>
          </cell>
          <cell r="AJ1936" t="e">
            <v>#N/A</v>
          </cell>
          <cell r="AK1936" t="e">
            <v>#N/A</v>
          </cell>
        </row>
        <row r="1937">
          <cell r="A1937" t="str">
            <v>MCKNALXA</v>
          </cell>
          <cell r="B1937" t="str">
            <v>AL</v>
          </cell>
          <cell r="C1937" t="str">
            <v>AL</v>
          </cell>
          <cell r="D1937" t="str">
            <v>MCKENZIE</v>
          </cell>
          <cell r="E1937" t="str">
            <v>MCKNALXADS0</v>
          </cell>
          <cell r="F1937">
            <v>478</v>
          </cell>
          <cell r="G1937" t="str">
            <v>334374</v>
          </cell>
          <cell r="H1937">
            <v>2230</v>
          </cell>
          <cell r="I1937">
            <v>7887</v>
          </cell>
          <cell r="J1937">
            <v>2230</v>
          </cell>
          <cell r="K1937" t="str">
            <v>T802</v>
          </cell>
          <cell r="L1937" t="str">
            <v>9788</v>
          </cell>
          <cell r="M1937" t="str">
            <v>CENTURYTEL TEL AL LLC (SOUTHERN)</v>
          </cell>
          <cell r="N1937" t="str">
            <v>MCKNAL</v>
          </cell>
          <cell r="O1937" t="str">
            <v>MCKENZIE</v>
          </cell>
          <cell r="P1937" t="str">
            <v>MCKENZIE</v>
          </cell>
          <cell r="R1937" t="str">
            <v>CT</v>
          </cell>
          <cell r="S1937" t="str">
            <v>EAST</v>
          </cell>
          <cell r="T1937" t="str">
            <v>KEVIN MCCARTER</v>
          </cell>
          <cell r="U1937" t="str">
            <v>CenturyTel of Alabama, LLC</v>
          </cell>
          <cell r="V1937" t="str">
            <v>CenturyTel FCC #2 and #3</v>
          </cell>
          <cell r="W1937">
            <v>9788</v>
          </cell>
          <cell r="X1937" t="str">
            <v>MONTGOMERY ALABAMA</v>
          </cell>
          <cell r="Y1937">
            <v>7887</v>
          </cell>
          <cell r="Z1937">
            <v>2230</v>
          </cell>
          <cell r="AA1937">
            <v>0</v>
          </cell>
          <cell r="AB1937">
            <v>0</v>
          </cell>
          <cell r="AC1937">
            <v>31.543938934414445</v>
          </cell>
          <cell r="AD1937">
            <v>-86.713387938534623</v>
          </cell>
          <cell r="AE1937" t="str">
            <v>MAIN ST &amp; MANCIL ST</v>
          </cell>
          <cell r="AF1937" t="str">
            <v>MCKENZIE</v>
          </cell>
          <cell r="AG1937" t="str">
            <v>36456</v>
          </cell>
          <cell r="AH1937">
            <v>0</v>
          </cell>
          <cell r="AI1937" t="str">
            <v>X</v>
          </cell>
          <cell r="AJ1937" t="str">
            <v>X</v>
          </cell>
          <cell r="AK1937" t="str">
            <v>-</v>
          </cell>
        </row>
        <row r="1938">
          <cell r="A1938" t="str">
            <v>MCLTKSXA</v>
          </cell>
          <cell r="B1938" t="str">
            <v>KS</v>
          </cell>
          <cell r="C1938" t="str">
            <v>KS</v>
          </cell>
          <cell r="D1938" t="str">
            <v>MCLOUTH</v>
          </cell>
          <cell r="E1938" t="str">
            <v>MCLTKSXARS0</v>
          </cell>
          <cell r="F1938">
            <v>524</v>
          </cell>
          <cell r="G1938" t="str">
            <v>913796</v>
          </cell>
          <cell r="H1938">
            <v>4308</v>
          </cell>
          <cell r="I1938">
            <v>7051</v>
          </cell>
          <cell r="J1938">
            <v>4308</v>
          </cell>
          <cell r="K1938" t="str">
            <v>T871</v>
          </cell>
          <cell r="L1938" t="str">
            <v>1810</v>
          </cell>
          <cell r="M1938" t="str">
            <v>UNITED TEL OF EASTERN KANSAS</v>
          </cell>
          <cell r="N1938" t="str">
            <v>MCLTKS</v>
          </cell>
          <cell r="O1938" t="str">
            <v>MCLOUTH</v>
          </cell>
          <cell r="P1938" t="str">
            <v>MCLOUTH</v>
          </cell>
          <cell r="R1938" t="str">
            <v>EQ</v>
          </cell>
          <cell r="S1938" t="str">
            <v>MIDWEST</v>
          </cell>
          <cell r="T1938" t="str">
            <v>DUANE RING</v>
          </cell>
          <cell r="U1938" t="str">
            <v>UNITED TEL OF EASTERN KANSAS</v>
          </cell>
          <cell r="V1938" t="e">
            <v>#N/A</v>
          </cell>
          <cell r="W1938" t="e">
            <v>#N/A</v>
          </cell>
          <cell r="X1938" t="e">
            <v>#N/A</v>
          </cell>
          <cell r="Y1938" t="e">
            <v>#N/A</v>
          </cell>
          <cell r="Z1938" t="e">
            <v>#N/A</v>
          </cell>
          <cell r="AA1938" t="e">
            <v>#N/A</v>
          </cell>
          <cell r="AB1938" t="e">
            <v>#N/A</v>
          </cell>
          <cell r="AC1938">
            <v>39.193750000000001</v>
          </cell>
          <cell r="AD1938">
            <v>-95.208010999999999</v>
          </cell>
          <cell r="AE1938" t="e">
            <v>#N/A</v>
          </cell>
          <cell r="AF1938" t="e">
            <v>#N/A</v>
          </cell>
          <cell r="AG1938" t="e">
            <v>#N/A</v>
          </cell>
          <cell r="AH1938" t="e">
            <v>#N/A</v>
          </cell>
          <cell r="AI1938" t="e">
            <v>#N/A</v>
          </cell>
          <cell r="AJ1938" t="e">
            <v>#N/A</v>
          </cell>
          <cell r="AK1938" t="e">
            <v>#N/A</v>
          </cell>
        </row>
        <row r="1939">
          <cell r="A1939" t="str">
            <v>MCLVPAXM</v>
          </cell>
          <cell r="B1939" t="str">
            <v>PA</v>
          </cell>
          <cell r="C1939" t="str">
            <v>PA</v>
          </cell>
          <cell r="D1939" t="str">
            <v>MCALLISTERVILLE</v>
          </cell>
          <cell r="E1939" t="str">
            <v>MCLVPAXMRP0</v>
          </cell>
          <cell r="F1939">
            <v>226</v>
          </cell>
          <cell r="G1939" t="str">
            <v>717463</v>
          </cell>
          <cell r="H1939">
            <v>1835</v>
          </cell>
          <cell r="I1939">
            <v>5332</v>
          </cell>
          <cell r="J1939">
            <v>1835</v>
          </cell>
          <cell r="K1939" t="str">
            <v>T856</v>
          </cell>
          <cell r="L1939" t="str">
            <v>0209</v>
          </cell>
          <cell r="M1939" t="str">
            <v>UNITED TEL CO. OF PENNSYLVANIA</v>
          </cell>
          <cell r="N1939" t="str">
            <v>MCLVPA</v>
          </cell>
          <cell r="O1939" t="str">
            <v>MCALLISTERVILLE</v>
          </cell>
          <cell r="P1939" t="str">
            <v>MCALISTRVL</v>
          </cell>
          <cell r="R1939" t="str">
            <v>EQ</v>
          </cell>
          <cell r="S1939" t="str">
            <v>EAST</v>
          </cell>
          <cell r="T1939" t="str">
            <v>KEVIN MCCARTER</v>
          </cell>
          <cell r="U1939" t="str">
            <v>UNITED TEL CO. OF PENNSYLVANIA</v>
          </cell>
          <cell r="V1939" t="e">
            <v>#N/A</v>
          </cell>
          <cell r="W1939" t="e">
            <v>#N/A</v>
          </cell>
          <cell r="X1939" t="e">
            <v>#N/A</v>
          </cell>
          <cell r="Y1939" t="e">
            <v>#N/A</v>
          </cell>
          <cell r="Z1939" t="e">
            <v>#N/A</v>
          </cell>
          <cell r="AA1939" t="e">
            <v>#N/A</v>
          </cell>
          <cell r="AB1939" t="e">
            <v>#N/A</v>
          </cell>
          <cell r="AC1939">
            <v>40.644466000000001</v>
          </cell>
          <cell r="AD1939">
            <v>-77.277134000000004</v>
          </cell>
          <cell r="AE1939" t="e">
            <v>#N/A</v>
          </cell>
          <cell r="AF1939" t="e">
            <v>#N/A</v>
          </cell>
          <cell r="AG1939" t="e">
            <v>#N/A</v>
          </cell>
          <cell r="AH1939" t="e">
            <v>#N/A</v>
          </cell>
          <cell r="AI1939" t="e">
            <v>#N/A</v>
          </cell>
          <cell r="AJ1939" t="e">
            <v>#N/A</v>
          </cell>
          <cell r="AK1939" t="e">
            <v>#N/A</v>
          </cell>
        </row>
        <row r="1940">
          <cell r="A1940" t="str">
            <v>MCNVOHXA</v>
          </cell>
          <cell r="B1940" t="str">
            <v>OH</v>
          </cell>
          <cell r="C1940" t="str">
            <v>OH</v>
          </cell>
          <cell r="D1940" t="str">
            <v>MCCONNELSVILLE</v>
          </cell>
          <cell r="E1940" t="str">
            <v>MCNVOHXA96E</v>
          </cell>
          <cell r="F1940">
            <v>324</v>
          </cell>
          <cell r="G1940" t="str">
            <v>740962</v>
          </cell>
          <cell r="H1940">
            <v>2354</v>
          </cell>
          <cell r="I1940">
            <v>5931</v>
          </cell>
          <cell r="J1940">
            <v>2354</v>
          </cell>
          <cell r="K1940" t="str">
            <v>T855</v>
          </cell>
          <cell r="L1940" t="str">
            <v>0661</v>
          </cell>
          <cell r="M1940" t="str">
            <v>UNITED TEL. CO. OF OHIO</v>
          </cell>
          <cell r="N1940" t="str">
            <v>MCNVOH</v>
          </cell>
          <cell r="O1940" t="str">
            <v>MCCONNELSVILLE</v>
          </cell>
          <cell r="P1940" t="str">
            <v>MCONNELSVL</v>
          </cell>
          <cell r="Q1940"/>
          <cell r="R1940" t="str">
            <v>EQ</v>
          </cell>
          <cell r="S1940" t="str">
            <v>MIDWEST</v>
          </cell>
          <cell r="T1940" t="str">
            <v>DUANE RING</v>
          </cell>
          <cell r="U1940" t="str">
            <v>UNITED TEL. CO. OF OHIO</v>
          </cell>
          <cell r="V1940" t="e">
            <v>#N/A</v>
          </cell>
          <cell r="W1940" t="e">
            <v>#N/A</v>
          </cell>
          <cell r="X1940" t="e">
            <v>#N/A</v>
          </cell>
          <cell r="Y1940" t="e">
            <v>#N/A</v>
          </cell>
          <cell r="Z1940" t="e">
            <v>#N/A</v>
          </cell>
          <cell r="AA1940" t="e">
            <v>#N/A</v>
          </cell>
          <cell r="AB1940" t="e">
            <v>#N/A</v>
          </cell>
          <cell r="AC1940" t="e">
            <v>#N/A</v>
          </cell>
          <cell r="AD1940" t="e">
            <v>#N/A</v>
          </cell>
          <cell r="AE1940" t="e">
            <v>#N/A</v>
          </cell>
          <cell r="AF1940" t="e">
            <v>#N/A</v>
          </cell>
          <cell r="AG1940" t="e">
            <v>#N/A</v>
          </cell>
          <cell r="AH1940" t="e">
            <v>#N/A</v>
          </cell>
          <cell r="AI1940" t="e">
            <v>#N/A</v>
          </cell>
          <cell r="AJ1940" t="e">
            <v>#N/A</v>
          </cell>
          <cell r="AK1940" t="e">
            <v>#N/A</v>
          </cell>
        </row>
        <row r="1941">
          <cell r="A1941" t="str">
            <v>MCRAARXA</v>
          </cell>
          <cell r="B1941" t="str">
            <v>AR</v>
          </cell>
          <cell r="C1941" t="str">
            <v>AR</v>
          </cell>
          <cell r="D1941" t="str">
            <v>MCRAE</v>
          </cell>
          <cell r="E1941" t="str">
            <v>MCRAARXARL0</v>
          </cell>
          <cell r="F1941">
            <v>528</v>
          </cell>
          <cell r="G1941" t="str">
            <v>501726</v>
          </cell>
          <cell r="H1941">
            <v>3410</v>
          </cell>
          <cell r="I1941">
            <v>7615</v>
          </cell>
          <cell r="J1941">
            <v>3410</v>
          </cell>
          <cell r="K1941" t="str">
            <v>T094</v>
          </cell>
          <cell r="L1941" t="str">
            <v>1144</v>
          </cell>
          <cell r="M1941" t="str">
            <v>CENTURYTEL CENTRAL ARKANSAS, LLC</v>
          </cell>
          <cell r="N1941" t="str">
            <v>MCRAAR</v>
          </cell>
          <cell r="O1941" t="str">
            <v>MCRAE</v>
          </cell>
          <cell r="P1941" t="str">
            <v>MCRAE</v>
          </cell>
          <cell r="R1941" t="str">
            <v>CT</v>
          </cell>
          <cell r="S1941" t="str">
            <v>EAST</v>
          </cell>
          <cell r="T1941" t="str">
            <v>KEVIN MCCARTER</v>
          </cell>
          <cell r="U1941" t="str">
            <v>CenturyTel of Central Arkansas, LLC</v>
          </cell>
          <cell r="V1941" t="str">
            <v>CenturyTel FCC # 7</v>
          </cell>
          <cell r="W1941">
            <v>1144</v>
          </cell>
          <cell r="X1941" t="str">
            <v>LITTLE ROCK ARKANSAS</v>
          </cell>
          <cell r="Y1941">
            <v>7614</v>
          </cell>
          <cell r="Z1941">
            <v>3409</v>
          </cell>
          <cell r="AA1941">
            <v>1</v>
          </cell>
          <cell r="AB1941">
            <v>1</v>
          </cell>
          <cell r="AC1941">
            <v>35.115435446483183</v>
          </cell>
          <cell r="AD1941">
            <v>-91.819699586474655</v>
          </cell>
          <cell r="AE1941" t="str">
            <v>5TH ST &amp; MCRAE</v>
          </cell>
          <cell r="AF1941" t="str">
            <v>MCRAE</v>
          </cell>
          <cell r="AG1941" t="str">
            <v>72102</v>
          </cell>
          <cell r="AH1941">
            <v>0</v>
          </cell>
          <cell r="AI1941" t="str">
            <v>X</v>
          </cell>
          <cell r="AJ1941" t="str">
            <v>-</v>
          </cell>
          <cell r="AK1941" t="str">
            <v>X</v>
          </cell>
        </row>
        <row r="1942">
          <cell r="A1942" t="str">
            <v>MCSTMIXI</v>
          </cell>
          <cell r="B1942" t="str">
            <v>MI</v>
          </cell>
          <cell r="C1942" t="str">
            <v>MI</v>
          </cell>
          <cell r="D1942" t="str">
            <v>MECOSTA</v>
          </cell>
          <cell r="E1942" t="str">
            <v>MCSTMIXIDS0</v>
          </cell>
          <cell r="F1942">
            <v>348</v>
          </cell>
          <cell r="G1942" t="str">
            <v>231972</v>
          </cell>
          <cell r="H1942">
            <v>3279</v>
          </cell>
          <cell r="I1942">
            <v>5473</v>
          </cell>
          <cell r="J1942">
            <v>3279</v>
          </cell>
          <cell r="K1942" t="str">
            <v>T069</v>
          </cell>
          <cell r="L1942" t="str">
            <v>0671</v>
          </cell>
          <cell r="M1942" t="str">
            <v>CENTURYTEL MIDWEST-MIDWEST INC</v>
          </cell>
          <cell r="N1942" t="str">
            <v>MCSTMI</v>
          </cell>
          <cell r="O1942" t="str">
            <v>MECOSTA</v>
          </cell>
          <cell r="P1942" t="str">
            <v>MECOSTA</v>
          </cell>
          <cell r="R1942" t="str">
            <v>CT</v>
          </cell>
          <cell r="S1942" t="str">
            <v>MIDWEST</v>
          </cell>
          <cell r="T1942" t="str">
            <v>DUANE RING</v>
          </cell>
          <cell r="U1942" t="str">
            <v>CenturyTel Midwest - Michigan, Inc.</v>
          </cell>
          <cell r="V1942" t="str">
            <v>CenturyTel FCC #1</v>
          </cell>
          <cell r="W1942">
            <v>671</v>
          </cell>
          <cell r="X1942" t="str">
            <v>GRAND RAPIDS MI</v>
          </cell>
          <cell r="Y1942">
            <v>5472</v>
          </cell>
          <cell r="Z1942">
            <v>3277</v>
          </cell>
          <cell r="AA1942">
            <v>1</v>
          </cell>
          <cell r="AB1942">
            <v>2</v>
          </cell>
          <cell r="AC1942">
            <v>43.628749295080731</v>
          </cell>
          <cell r="AD1942">
            <v>-85.264408471774246</v>
          </cell>
          <cell r="AE1942" t="str">
            <v>8911 ELEVEN MILE RD</v>
          </cell>
          <cell r="AF1942" t="str">
            <v>MECOSTA</v>
          </cell>
          <cell r="AG1942" t="str">
            <v>49332</v>
          </cell>
          <cell r="AH1942">
            <v>0</v>
          </cell>
          <cell r="AI1942" t="str">
            <v>X</v>
          </cell>
          <cell r="AJ1942" t="str">
            <v>-</v>
          </cell>
          <cell r="AK1942" t="str">
            <v>-</v>
          </cell>
        </row>
        <row r="1943">
          <cell r="A1943" t="str">
            <v>MCVLKSXA</v>
          </cell>
          <cell r="B1943" t="str">
            <v>KS</v>
          </cell>
          <cell r="C1943" t="str">
            <v>KS</v>
          </cell>
          <cell r="D1943" t="str">
            <v>MACKSVILLE</v>
          </cell>
          <cell r="E1943" t="str">
            <v>MCVLKSXARS0</v>
          </cell>
          <cell r="F1943">
            <v>532</v>
          </cell>
          <cell r="G1943" t="str">
            <v>620348</v>
          </cell>
          <cell r="H1943">
            <v>4804</v>
          </cell>
          <cell r="I1943">
            <v>7537</v>
          </cell>
          <cell r="J1943">
            <v>4804</v>
          </cell>
          <cell r="K1943" t="str">
            <v>T872</v>
          </cell>
          <cell r="L1943" t="str">
            <v>1810</v>
          </cell>
          <cell r="M1943" t="str">
            <v>UNITED TEL OF EASTERN KANSAS</v>
          </cell>
          <cell r="N1943" t="str">
            <v>MCVLKS</v>
          </cell>
          <cell r="O1943" t="str">
            <v>MACKSVILLE</v>
          </cell>
          <cell r="P1943" t="str">
            <v>MACKSVILLE</v>
          </cell>
          <cell r="R1943" t="str">
            <v>EQ</v>
          </cell>
          <cell r="S1943" t="str">
            <v>MIDWEST</v>
          </cell>
          <cell r="T1943" t="str">
            <v>DUANE RING</v>
          </cell>
          <cell r="U1943" t="str">
            <v>UNITED TEL OF EASTERN KANSAS</v>
          </cell>
          <cell r="V1943" t="e">
            <v>#N/A</v>
          </cell>
          <cell r="W1943" t="e">
            <v>#N/A</v>
          </cell>
          <cell r="X1943" t="e">
            <v>#N/A</v>
          </cell>
          <cell r="Y1943" t="e">
            <v>#N/A</v>
          </cell>
          <cell r="Z1943" t="e">
            <v>#N/A</v>
          </cell>
          <cell r="AA1943" t="e">
            <v>#N/A</v>
          </cell>
          <cell r="AB1943" t="e">
            <v>#N/A</v>
          </cell>
          <cell r="AC1943">
            <v>37.959907000000001</v>
          </cell>
          <cell r="AD1943">
            <v>-98.968028000000004</v>
          </cell>
          <cell r="AE1943" t="e">
            <v>#N/A</v>
          </cell>
          <cell r="AF1943" t="e">
            <v>#N/A</v>
          </cell>
          <cell r="AG1943" t="e">
            <v>#N/A</v>
          </cell>
          <cell r="AH1943" t="e">
            <v>#N/A</v>
          </cell>
          <cell r="AI1943" t="e">
            <v>#N/A</v>
          </cell>
          <cell r="AJ1943" t="e">
            <v>#N/A</v>
          </cell>
          <cell r="AK1943" t="e">
            <v>#N/A</v>
          </cell>
        </row>
        <row r="1944">
          <cell r="A1944" t="str">
            <v>MCVYKSXA</v>
          </cell>
          <cell r="B1944" t="str">
            <v>KS</v>
          </cell>
          <cell r="C1944" t="str">
            <v>KS</v>
          </cell>
          <cell r="D1944" t="str">
            <v>MICHIGAN VALLEY</v>
          </cell>
          <cell r="E1944" t="str">
            <v>MCVYKSXARS0</v>
          </cell>
          <cell r="F1944">
            <v>534</v>
          </cell>
          <cell r="G1944" t="str">
            <v>785453</v>
          </cell>
          <cell r="H1944">
            <v>4316</v>
          </cell>
          <cell r="I1944">
            <v>7174</v>
          </cell>
          <cell r="J1944">
            <v>4316</v>
          </cell>
          <cell r="K1944" t="str">
            <v>T871</v>
          </cell>
          <cell r="L1944" t="str">
            <v>1810</v>
          </cell>
          <cell r="M1944" t="str">
            <v>UNITED TEL OF EASTERN KANSAS</v>
          </cell>
          <cell r="N1944" t="str">
            <v>MCVYKS</v>
          </cell>
          <cell r="O1944" t="str">
            <v>MICHIGAN VALLEY</v>
          </cell>
          <cell r="P1944" t="str">
            <v>MICHIGNVLY</v>
          </cell>
          <cell r="R1944" t="str">
            <v>EQ</v>
          </cell>
          <cell r="S1944" t="str">
            <v>MIDWEST</v>
          </cell>
          <cell r="T1944" t="str">
            <v>DUANE RING</v>
          </cell>
          <cell r="U1944" t="str">
            <v>UNITED TEL OF EASTERN KANSAS</v>
          </cell>
          <cell r="V1944" t="e">
            <v>#N/A</v>
          </cell>
          <cell r="W1944" t="e">
            <v>#N/A</v>
          </cell>
          <cell r="X1944" t="e">
            <v>#N/A</v>
          </cell>
          <cell r="Y1944" t="e">
            <v>#N/A</v>
          </cell>
          <cell r="Z1944" t="e">
            <v>#N/A</v>
          </cell>
          <cell r="AA1944" t="e">
            <v>#N/A</v>
          </cell>
          <cell r="AB1944" t="e">
            <v>#N/A</v>
          </cell>
          <cell r="AC1944">
            <v>38.681545999999997</v>
          </cell>
          <cell r="AD1944">
            <v>-95.528493999999995</v>
          </cell>
          <cell r="AE1944" t="e">
            <v>#N/A</v>
          </cell>
          <cell r="AF1944" t="e">
            <v>#N/A</v>
          </cell>
          <cell r="AG1944" t="e">
            <v>#N/A</v>
          </cell>
          <cell r="AH1944" t="e">
            <v>#N/A</v>
          </cell>
          <cell r="AI1944" t="e">
            <v>#N/A</v>
          </cell>
          <cell r="AJ1944" t="e">
            <v>#N/A</v>
          </cell>
          <cell r="AK1944" t="e">
            <v>#N/A</v>
          </cell>
        </row>
        <row r="1945">
          <cell r="A1945" t="str">
            <v>MDBROHXA</v>
          </cell>
          <cell r="B1945" t="str">
            <v>OH</v>
          </cell>
          <cell r="C1945" t="str">
            <v>OH</v>
          </cell>
          <cell r="D1945" t="str">
            <v>MADISONBURG</v>
          </cell>
          <cell r="E1945" t="str">
            <v>MDBROHXARSA</v>
          </cell>
          <cell r="F1945">
            <v>923</v>
          </cell>
          <cell r="G1945" t="str">
            <v>330345</v>
          </cell>
          <cell r="H1945">
            <v>2502</v>
          </cell>
          <cell r="I1945">
            <v>5717</v>
          </cell>
          <cell r="J1945">
            <v>2502</v>
          </cell>
          <cell r="K1945" t="str">
            <v>T855</v>
          </cell>
          <cell r="L1945" t="str">
            <v>0661</v>
          </cell>
          <cell r="M1945" t="str">
            <v>UNITED TEL. CO. OF OHIO</v>
          </cell>
          <cell r="N1945" t="str">
            <v>MDBROH</v>
          </cell>
          <cell r="O1945" t="str">
            <v>WOOSTER</v>
          </cell>
          <cell r="P1945" t="str">
            <v>WOOSTER</v>
          </cell>
          <cell r="Q1945"/>
          <cell r="R1945" t="str">
            <v>EQ</v>
          </cell>
          <cell r="S1945" t="str">
            <v>MIDWEST</v>
          </cell>
          <cell r="T1945" t="str">
            <v>DUANE RING</v>
          </cell>
          <cell r="U1945" t="str">
            <v>UNITED TEL. CO. OF OHIO</v>
          </cell>
          <cell r="V1945" t="e">
            <v>#N/A</v>
          </cell>
          <cell r="W1945" t="e">
            <v>#N/A</v>
          </cell>
          <cell r="X1945" t="e">
            <v>#N/A</v>
          </cell>
          <cell r="Y1945" t="e">
            <v>#N/A</v>
          </cell>
          <cell r="Z1945" t="e">
            <v>#N/A</v>
          </cell>
          <cell r="AA1945" t="e">
            <v>#N/A</v>
          </cell>
          <cell r="AB1945" t="e">
            <v>#N/A</v>
          </cell>
          <cell r="AC1945" t="e">
            <v>#N/A</v>
          </cell>
          <cell r="AD1945" t="e">
            <v>#N/A</v>
          </cell>
          <cell r="AE1945" t="e">
            <v>#N/A</v>
          </cell>
          <cell r="AF1945" t="e">
            <v>#N/A</v>
          </cell>
          <cell r="AG1945" t="e">
            <v>#N/A</v>
          </cell>
          <cell r="AH1945" t="e">
            <v>#N/A</v>
          </cell>
          <cell r="AI1945" t="e">
            <v>#N/A</v>
          </cell>
          <cell r="AJ1945" t="e">
            <v>#N/A</v>
          </cell>
          <cell r="AK1945" t="e">
            <v>#N/A</v>
          </cell>
        </row>
        <row r="1946">
          <cell r="A1946" t="str">
            <v>MDCYKSXA</v>
          </cell>
          <cell r="B1946" t="str">
            <v>KS</v>
          </cell>
          <cell r="C1946" t="str">
            <v>KS</v>
          </cell>
          <cell r="D1946" t="str">
            <v>MOUND CITY</v>
          </cell>
          <cell r="E1946" t="str">
            <v>MDCYKSXADS0</v>
          </cell>
          <cell r="F1946">
            <v>524</v>
          </cell>
          <cell r="G1946" t="str">
            <v>913795</v>
          </cell>
          <cell r="H1946">
            <v>4156</v>
          </cell>
          <cell r="I1946">
            <v>7233</v>
          </cell>
          <cell r="J1946">
            <v>4156</v>
          </cell>
          <cell r="K1946" t="str">
            <v>T871</v>
          </cell>
          <cell r="L1946" t="str">
            <v>1810</v>
          </cell>
          <cell r="M1946" t="str">
            <v>UNITED TEL OF EASTERN KANSAS</v>
          </cell>
          <cell r="N1946" t="str">
            <v>MDCYKS</v>
          </cell>
          <cell r="O1946" t="str">
            <v>MOUND CITY</v>
          </cell>
          <cell r="P1946" t="str">
            <v>MOUND CITY</v>
          </cell>
          <cell r="R1946" t="str">
            <v>EQ</v>
          </cell>
          <cell r="S1946" t="str">
            <v>MIDWEST</v>
          </cell>
          <cell r="T1946" t="str">
            <v>DUANE RING</v>
          </cell>
          <cell r="U1946" t="str">
            <v>UNITED TEL OF EASTERN KANSAS</v>
          </cell>
          <cell r="V1946" t="e">
            <v>#N/A</v>
          </cell>
          <cell r="W1946" t="e">
            <v>#N/A</v>
          </cell>
          <cell r="X1946" t="e">
            <v>#N/A</v>
          </cell>
          <cell r="Y1946" t="e">
            <v>#N/A</v>
          </cell>
          <cell r="Z1946" t="e">
            <v>#N/A</v>
          </cell>
          <cell r="AA1946" t="e">
            <v>#N/A</v>
          </cell>
          <cell r="AB1946" t="e">
            <v>#N/A</v>
          </cell>
          <cell r="AC1946">
            <v>38.142276000000003</v>
          </cell>
          <cell r="AD1946">
            <v>-94.812143000000006</v>
          </cell>
          <cell r="AE1946" t="e">
            <v>#N/A</v>
          </cell>
          <cell r="AF1946" t="e">
            <v>#N/A</v>
          </cell>
          <cell r="AG1946" t="e">
            <v>#N/A</v>
          </cell>
          <cell r="AH1946" t="e">
            <v>#N/A</v>
          </cell>
          <cell r="AI1946" t="e">
            <v>#N/A</v>
          </cell>
          <cell r="AJ1946" t="e">
            <v>#N/A</v>
          </cell>
          <cell r="AK1946" t="e">
            <v>#N/A</v>
          </cell>
        </row>
        <row r="1947">
          <cell r="A1947" t="str">
            <v>MDCYMOXA</v>
          </cell>
          <cell r="B1947" t="str">
            <v>MO</v>
          </cell>
          <cell r="C1947" t="str">
            <v>MO</v>
          </cell>
          <cell r="D1947" t="str">
            <v>MOUND CITY</v>
          </cell>
          <cell r="E1947" t="str">
            <v>MDCYMOXARS0</v>
          </cell>
          <cell r="F1947">
            <v>524</v>
          </cell>
          <cell r="G1947" t="str">
            <v>660442</v>
          </cell>
          <cell r="H1947">
            <v>4391</v>
          </cell>
          <cell r="I1947">
            <v>6865</v>
          </cell>
          <cell r="J1947">
            <v>4391</v>
          </cell>
          <cell r="K1947" t="str">
            <v>T867</v>
          </cell>
          <cell r="L1947" t="str">
            <v>1811</v>
          </cell>
          <cell r="M1947" t="str">
            <v>EMBARQ MISSOURI, INC. - MO</v>
          </cell>
          <cell r="N1947" t="str">
            <v>MDCYMO</v>
          </cell>
          <cell r="O1947" t="str">
            <v>MOUND CITY</v>
          </cell>
          <cell r="P1947" t="str">
            <v>MOUND CITY</v>
          </cell>
          <cell r="R1947" t="str">
            <v>EQ</v>
          </cell>
          <cell r="S1947" t="str">
            <v>MIDWEST</v>
          </cell>
          <cell r="T1947" t="str">
            <v>DUANE RING</v>
          </cell>
          <cell r="U1947" t="str">
            <v>EMBARQ MISSOURI, INC. - MO</v>
          </cell>
          <cell r="V1947" t="e">
            <v>#N/A</v>
          </cell>
          <cell r="W1947" t="e">
            <v>#N/A</v>
          </cell>
          <cell r="X1947" t="e">
            <v>#N/A</v>
          </cell>
          <cell r="Y1947" t="e">
            <v>#N/A</v>
          </cell>
          <cell r="Z1947" t="e">
            <v>#N/A</v>
          </cell>
          <cell r="AA1947" t="e">
            <v>#N/A</v>
          </cell>
          <cell r="AB1947" t="e">
            <v>#N/A</v>
          </cell>
          <cell r="AC1947">
            <v>40.132432999999999</v>
          </cell>
          <cell r="AD1947">
            <v>-95.232034999999996</v>
          </cell>
          <cell r="AE1947" t="e">
            <v>#N/A</v>
          </cell>
          <cell r="AF1947" t="e">
            <v>#N/A</v>
          </cell>
          <cell r="AG1947" t="e">
            <v>#N/A</v>
          </cell>
          <cell r="AH1947" t="e">
            <v>#N/A</v>
          </cell>
          <cell r="AI1947" t="e">
            <v>#N/A</v>
          </cell>
          <cell r="AJ1947" t="e">
            <v>#N/A</v>
          </cell>
          <cell r="AK1947" t="e">
            <v>#N/A</v>
          </cell>
        </row>
        <row r="1948">
          <cell r="A1948" t="str">
            <v>MDDNVAXA</v>
          </cell>
          <cell r="B1948" t="str">
            <v>VA</v>
          </cell>
          <cell r="C1948" t="str">
            <v>VA</v>
          </cell>
          <cell r="D1948" t="str">
            <v>MEADOWS OF DAN</v>
          </cell>
          <cell r="E1948" t="str">
            <v>MDDNVAXARS0</v>
          </cell>
          <cell r="F1948">
            <v>244</v>
          </cell>
          <cell r="G1948" t="str">
            <v>276952</v>
          </cell>
          <cell r="H1948">
            <v>1795</v>
          </cell>
          <cell r="I1948">
            <v>6334</v>
          </cell>
          <cell r="J1948">
            <v>1795</v>
          </cell>
          <cell r="K1948" t="str">
            <v>T858</v>
          </cell>
          <cell r="L1948" t="str">
            <v>0254</v>
          </cell>
          <cell r="M1948" t="str">
            <v>CENTRAL TEL. CO. OF VIRGINIA</v>
          </cell>
          <cell r="N1948" t="str">
            <v>MDDNVA</v>
          </cell>
          <cell r="O1948" t="str">
            <v>MEADOWS OF DAN</v>
          </cell>
          <cell r="P1948" t="str">
            <v>MEADOWSDAN</v>
          </cell>
          <cell r="R1948" t="str">
            <v>EQ</v>
          </cell>
          <cell r="S1948" t="str">
            <v>EAST</v>
          </cell>
          <cell r="T1948" t="str">
            <v>KEVIN MCCARTER</v>
          </cell>
          <cell r="U1948" t="str">
            <v>CENTRAL TEL. CO. OF VIRGINIA</v>
          </cell>
          <cell r="V1948" t="e">
            <v>#N/A</v>
          </cell>
          <cell r="W1948" t="e">
            <v>#N/A</v>
          </cell>
          <cell r="X1948" t="e">
            <v>#N/A</v>
          </cell>
          <cell r="Y1948" t="e">
            <v>#N/A</v>
          </cell>
          <cell r="Z1948" t="e">
            <v>#N/A</v>
          </cell>
          <cell r="AA1948" t="e">
            <v>#N/A</v>
          </cell>
          <cell r="AB1948" t="e">
            <v>#N/A</v>
          </cell>
          <cell r="AC1948">
            <v>36.734951000000002</v>
          </cell>
          <cell r="AD1948">
            <v>-80.409098999999998</v>
          </cell>
          <cell r="AE1948" t="e">
            <v>#N/A</v>
          </cell>
          <cell r="AF1948" t="e">
            <v>#N/A</v>
          </cell>
          <cell r="AG1948" t="e">
            <v>#N/A</v>
          </cell>
          <cell r="AH1948" t="e">
            <v>#N/A</v>
          </cell>
          <cell r="AI1948" t="e">
            <v>#N/A</v>
          </cell>
          <cell r="AJ1948" t="e">
            <v>#N/A</v>
          </cell>
          <cell r="AK1948" t="e">
            <v>#N/A</v>
          </cell>
        </row>
        <row r="1949">
          <cell r="A1949" t="str">
            <v>MDFDOR33</v>
          </cell>
          <cell r="B1949" t="str">
            <v>OR</v>
          </cell>
          <cell r="C1949" t="str">
            <v>OR</v>
          </cell>
          <cell r="D1949" t="str">
            <v>MEDFORD</v>
          </cell>
          <cell r="E1949" t="str">
            <v>MDFDOR33DS0</v>
          </cell>
          <cell r="F1949">
            <v>670</v>
          </cell>
          <cell r="G1949" t="str">
            <v>541227</v>
          </cell>
          <cell r="H1949">
            <v>8892</v>
          </cell>
          <cell r="I1949">
            <v>7503</v>
          </cell>
          <cell r="J1949">
            <v>8892</v>
          </cell>
          <cell r="K1949" t="str">
            <v>T600</v>
          </cell>
          <cell r="L1949" t="str">
            <v>9638</v>
          </cell>
          <cell r="M1949" t="str">
            <v>QWEST CORPORATION</v>
          </cell>
          <cell r="N1949" t="str">
            <v>MDFDOR33</v>
          </cell>
          <cell r="O1949" t="str">
            <v>MEDFORD</v>
          </cell>
          <cell r="P1949" t="str">
            <v>MEDFORD</v>
          </cell>
          <cell r="R1949" t="str">
            <v>Q</v>
          </cell>
          <cell r="S1949" t="str">
            <v>WEST</v>
          </cell>
          <cell r="T1949" t="str">
            <v>BRIAN STADING</v>
          </cell>
          <cell r="U1949" t="str">
            <v>QWEST CORPORATION</v>
          </cell>
          <cell r="V1949" t="e">
            <v>#N/A</v>
          </cell>
          <cell r="W1949" t="e">
            <v>#N/A</v>
          </cell>
          <cell r="X1949" t="e">
            <v>#N/A</v>
          </cell>
          <cell r="Y1949" t="e">
            <v>#N/A</v>
          </cell>
          <cell r="Z1949" t="e">
            <v>#N/A</v>
          </cell>
          <cell r="AA1949" t="e">
            <v>#N/A</v>
          </cell>
          <cell r="AB1949" t="e">
            <v>#N/A</v>
          </cell>
          <cell r="AC1949">
            <v>42.330832999999998</v>
          </cell>
          <cell r="AD1949">
            <v>-122.876389</v>
          </cell>
          <cell r="AE1949" t="e">
            <v>#N/A</v>
          </cell>
          <cell r="AF1949" t="e">
            <v>#N/A</v>
          </cell>
          <cell r="AG1949" t="e">
            <v>#N/A</v>
          </cell>
          <cell r="AH1949" t="e">
            <v>#N/A</v>
          </cell>
          <cell r="AI1949" t="e">
            <v>#N/A</v>
          </cell>
          <cell r="AJ1949" t="e">
            <v>#N/A</v>
          </cell>
          <cell r="AK1949" t="e">
            <v>#N/A</v>
          </cell>
        </row>
        <row r="1950">
          <cell r="A1950" t="str">
            <v>MDLDARXA</v>
          </cell>
          <cell r="B1950" t="str">
            <v>AR</v>
          </cell>
          <cell r="C1950" t="str">
            <v>TX</v>
          </cell>
          <cell r="D1950" t="str">
            <v>MIDLAND</v>
          </cell>
          <cell r="E1950" t="str">
            <v>MDLDARXARS0</v>
          </cell>
          <cell r="F1950">
            <v>526</v>
          </cell>
          <cell r="G1950" t="str">
            <v>479639</v>
          </cell>
          <cell r="H1950">
            <v>3820</v>
          </cell>
          <cell r="I1950">
            <v>7805</v>
          </cell>
          <cell r="J1950">
            <v>3820</v>
          </cell>
          <cell r="K1950" t="str">
            <v>T090</v>
          </cell>
          <cell r="L1950" t="str">
            <v>1142</v>
          </cell>
          <cell r="M1950" t="str">
            <v>CENTURYTEL NW AR-RUSSELVL</v>
          </cell>
          <cell r="N1950" t="str">
            <v>MDLDAR</v>
          </cell>
          <cell r="O1950" t="str">
            <v>MIDLAND</v>
          </cell>
          <cell r="P1950" t="str">
            <v>MIDLAND</v>
          </cell>
          <cell r="R1950" t="str">
            <v>CT</v>
          </cell>
          <cell r="S1950" t="str">
            <v>EAST</v>
          </cell>
          <cell r="T1950" t="str">
            <v>KEVIN MCCARTER</v>
          </cell>
          <cell r="U1950" t="str">
            <v>CenturyTel of Northwest Arkansas, LLC</v>
          </cell>
          <cell r="V1950" t="str">
            <v>CenturyTel FCC # 7</v>
          </cell>
          <cell r="W1950">
            <v>1142</v>
          </cell>
          <cell r="X1950" t="str">
            <v>FORT SMITH ARKANSAS</v>
          </cell>
          <cell r="Y1950">
            <v>7805</v>
          </cell>
          <cell r="Z1950">
            <v>3820</v>
          </cell>
          <cell r="AA1950">
            <v>0</v>
          </cell>
          <cell r="AB1950">
            <v>0</v>
          </cell>
          <cell r="AC1950">
            <v>35.093021594129397</v>
          </cell>
          <cell r="AD1950">
            <v>-94.35494051379078</v>
          </cell>
          <cell r="AE1950" t="str">
            <v>STHWY 253 &amp; STHWY 45</v>
          </cell>
          <cell r="AF1950" t="str">
            <v>MIDLAND</v>
          </cell>
          <cell r="AG1950" t="str">
            <v>72940</v>
          </cell>
          <cell r="AH1950">
            <v>0</v>
          </cell>
          <cell r="AI1950" t="str">
            <v>X</v>
          </cell>
          <cell r="AJ1950" t="str">
            <v>-</v>
          </cell>
          <cell r="AK1950" t="str">
            <v>X</v>
          </cell>
        </row>
        <row r="1951">
          <cell r="A1951" t="str">
            <v>MDLKWAXX</v>
          </cell>
          <cell r="B1951" t="str">
            <v>WA</v>
          </cell>
          <cell r="C1951" t="str">
            <v>WA</v>
          </cell>
          <cell r="D1951" t="str">
            <v>MEDICAL LAKE</v>
          </cell>
          <cell r="E1951" t="str">
            <v>MDLKWAXXRS0</v>
          </cell>
          <cell r="F1951">
            <v>676</v>
          </cell>
          <cell r="G1951" t="str">
            <v>509299</v>
          </cell>
          <cell r="H1951">
            <v>8213</v>
          </cell>
          <cell r="I1951">
            <v>6270</v>
          </cell>
          <cell r="J1951">
            <v>8213</v>
          </cell>
          <cell r="K1951" t="str">
            <v>T141</v>
          </cell>
          <cell r="L1951" t="str">
            <v>2408</v>
          </cell>
          <cell r="M1951" t="str">
            <v>CENTURYTEL OF WASHINGTON</v>
          </cell>
          <cell r="N1951" t="str">
            <v>CHNYWA</v>
          </cell>
          <cell r="O1951" t="str">
            <v>MEDICAL LAKE</v>
          </cell>
          <cell r="P1951" t="str">
            <v>MEDICAL LK</v>
          </cell>
          <cell r="R1951" t="str">
            <v>CT</v>
          </cell>
          <cell r="S1951" t="str">
            <v>WEST</v>
          </cell>
          <cell r="T1951" t="str">
            <v>BRIAN STADING</v>
          </cell>
          <cell r="U1951" t="str">
            <v>CenturyTel of Washington, Inc.</v>
          </cell>
          <cell r="V1951" t="str">
            <v>TUECA</v>
          </cell>
          <cell r="W1951">
            <v>2408</v>
          </cell>
          <cell r="X1951" t="str">
            <v>SPOKANE WASHINGTON</v>
          </cell>
          <cell r="Y1951">
            <v>6270</v>
          </cell>
          <cell r="Z1951">
            <v>8212</v>
          </cell>
          <cell r="AA1951">
            <v>0</v>
          </cell>
          <cell r="AB1951">
            <v>1</v>
          </cell>
          <cell r="AC1951">
            <v>47.573954599145914</v>
          </cell>
          <cell r="AD1951">
            <v>-117.67452132511821</v>
          </cell>
          <cell r="AE1951" t="str">
            <v>MEDICAL LAKE WA</v>
          </cell>
          <cell r="AF1951" t="str">
            <v>MEDICAL LAKE</v>
          </cell>
          <cell r="AG1951" t="str">
            <v>99022</v>
          </cell>
          <cell r="AH1951">
            <v>0</v>
          </cell>
          <cell r="AI1951" t="str">
            <v>-</v>
          </cell>
          <cell r="AJ1951" t="str">
            <v>-</v>
          </cell>
          <cell r="AK1951" t="str">
            <v>X</v>
          </cell>
        </row>
        <row r="1952">
          <cell r="A1952" t="str">
            <v>MDRKWIXA</v>
          </cell>
          <cell r="B1952" t="str">
            <v>WI</v>
          </cell>
          <cell r="C1952" t="str">
            <v>WI</v>
          </cell>
          <cell r="D1952" t="str">
            <v>MAIDEN ROCK</v>
          </cell>
          <cell r="E1952" t="str">
            <v>MDRKWIXARS2</v>
          </cell>
          <cell r="F1952">
            <v>352</v>
          </cell>
          <cell r="G1952" t="str">
            <v>715448</v>
          </cell>
          <cell r="H1952">
            <v>4353</v>
          </cell>
          <cell r="I1952">
            <v>5800</v>
          </cell>
          <cell r="J1952">
            <v>4353</v>
          </cell>
          <cell r="K1952" t="str">
            <v>T096</v>
          </cell>
          <cell r="L1952" t="str">
            <v>1155</v>
          </cell>
          <cell r="M1952" t="str">
            <v>TELEPHONE USA OF WISCONSIN, LLC</v>
          </cell>
          <cell r="N1952" t="str">
            <v>MDRKWI</v>
          </cell>
          <cell r="O1952" t="str">
            <v>MAIDEN ROCK</v>
          </cell>
          <cell r="P1952" t="str">
            <v>MAIDENROCK</v>
          </cell>
          <cell r="R1952" t="str">
            <v>CT</v>
          </cell>
          <cell r="S1952" t="str">
            <v>MIDWEST</v>
          </cell>
          <cell r="T1952" t="str">
            <v>DUANE RING</v>
          </cell>
          <cell r="U1952" t="str">
            <v>Telephone USA of Wisconsin, LLC</v>
          </cell>
          <cell r="V1952" t="str">
            <v>CenturyTel FCC #1</v>
          </cell>
          <cell r="W1952">
            <v>1155</v>
          </cell>
          <cell r="X1952" t="str">
            <v>NORTHWEST WISCONSIN</v>
          </cell>
          <cell r="Y1952">
            <v>5800</v>
          </cell>
          <cell r="Z1952">
            <v>4353</v>
          </cell>
          <cell r="AA1952">
            <v>0</v>
          </cell>
          <cell r="AB1952">
            <v>0</v>
          </cell>
          <cell r="AC1952">
            <v>44.562238657468797</v>
          </cell>
          <cell r="AD1952">
            <v>-92.310903735589122</v>
          </cell>
          <cell r="AE1952" t="str">
            <v>N502 COHWY S</v>
          </cell>
          <cell r="AF1952" t="str">
            <v>MAIDEN ROCK</v>
          </cell>
          <cell r="AG1952" t="str">
            <v>54750</v>
          </cell>
          <cell r="AH1952">
            <v>0</v>
          </cell>
          <cell r="AI1952" t="str">
            <v>-</v>
          </cell>
          <cell r="AJ1952" t="str">
            <v>-</v>
          </cell>
          <cell r="AK1952" t="str">
            <v>X</v>
          </cell>
        </row>
        <row r="1953">
          <cell r="A1953" t="str">
            <v>MDRSOR52</v>
          </cell>
          <cell r="B1953" t="str">
            <v>OR</v>
          </cell>
          <cell r="C1953" t="str">
            <v>OR</v>
          </cell>
          <cell r="D1953" t="str">
            <v>MADRAS</v>
          </cell>
          <cell r="E1953" t="str">
            <v>MDRSOR52DS0</v>
          </cell>
          <cell r="F1953">
            <v>672</v>
          </cell>
          <cell r="G1953" t="str">
            <v>541325</v>
          </cell>
          <cell r="H1953">
            <v>8661</v>
          </cell>
          <cell r="I1953">
            <v>6971</v>
          </cell>
          <cell r="J1953">
            <v>8661</v>
          </cell>
          <cell r="K1953" t="str">
            <v>T600</v>
          </cell>
          <cell r="L1953" t="str">
            <v>9638</v>
          </cell>
          <cell r="M1953" t="str">
            <v>QWEST CORPORATION</v>
          </cell>
          <cell r="N1953" t="str">
            <v>MDRSOR52</v>
          </cell>
          <cell r="O1953" t="str">
            <v>MADRAS</v>
          </cell>
          <cell r="P1953" t="str">
            <v>MADRAS</v>
          </cell>
          <cell r="R1953" t="str">
            <v>Q</v>
          </cell>
          <cell r="S1953" t="str">
            <v>WEST</v>
          </cell>
          <cell r="T1953" t="str">
            <v>BRIAN STADING</v>
          </cell>
          <cell r="U1953" t="str">
            <v>QWEST CORPORATION</v>
          </cell>
          <cell r="V1953" t="e">
            <v>#N/A</v>
          </cell>
          <cell r="W1953" t="e">
            <v>#N/A</v>
          </cell>
          <cell r="X1953" t="e">
            <v>#N/A</v>
          </cell>
          <cell r="Y1953" t="e">
            <v>#N/A</v>
          </cell>
          <cell r="Z1953" t="e">
            <v>#N/A</v>
          </cell>
          <cell r="AA1953" t="e">
            <v>#N/A</v>
          </cell>
          <cell r="AB1953" t="e">
            <v>#N/A</v>
          </cell>
          <cell r="AC1953">
            <v>44.640835000000003</v>
          </cell>
          <cell r="AD1953">
            <v>-121.12777699999999</v>
          </cell>
          <cell r="AE1953" t="e">
            <v>#N/A</v>
          </cell>
          <cell r="AF1953" t="e">
            <v>#N/A</v>
          </cell>
          <cell r="AG1953" t="e">
            <v>#N/A</v>
          </cell>
          <cell r="AH1953" t="e">
            <v>#N/A</v>
          </cell>
          <cell r="AI1953" t="e">
            <v>#N/A</v>
          </cell>
          <cell r="AJ1953" t="e">
            <v>#N/A</v>
          </cell>
          <cell r="AK1953" t="e">
            <v>#N/A</v>
          </cell>
        </row>
        <row r="1954">
          <cell r="A1954" t="str">
            <v>MDSNFLXA</v>
          </cell>
          <cell r="B1954" t="str">
            <v>FL</v>
          </cell>
          <cell r="C1954" t="str">
            <v>FL</v>
          </cell>
          <cell r="D1954" t="str">
            <v>MADISON</v>
          </cell>
          <cell r="E1954" t="str">
            <v>MDSNFLXADS0</v>
          </cell>
          <cell r="F1954">
            <v>953</v>
          </cell>
          <cell r="G1954" t="str">
            <v>850253</v>
          </cell>
          <cell r="H1954">
            <v>1576</v>
          </cell>
          <cell r="I1954">
            <v>7790</v>
          </cell>
          <cell r="J1954">
            <v>1576</v>
          </cell>
          <cell r="K1954" t="str">
            <v>T884</v>
          </cell>
          <cell r="L1954" t="str">
            <v>0340</v>
          </cell>
          <cell r="M1954" t="str">
            <v>EMBARQ FLORIDA INC. (CENTRAL)</v>
          </cell>
          <cell r="N1954" t="str">
            <v>MDSNFL</v>
          </cell>
          <cell r="O1954" t="str">
            <v>MADISON</v>
          </cell>
          <cell r="P1954" t="str">
            <v>MADISON</v>
          </cell>
          <cell r="R1954" t="str">
            <v>EQ</v>
          </cell>
          <cell r="S1954" t="str">
            <v>EAST</v>
          </cell>
          <cell r="T1954" t="str">
            <v>KEVIN MCCARTER</v>
          </cell>
          <cell r="U1954" t="str">
            <v>EMBARQ FLORIDA INC. (CENTRAL)</v>
          </cell>
          <cell r="V1954" t="e">
            <v>#N/A</v>
          </cell>
          <cell r="W1954" t="e">
            <v>#N/A</v>
          </cell>
          <cell r="X1954" t="e">
            <v>#N/A</v>
          </cell>
          <cell r="Y1954" t="e">
            <v>#N/A</v>
          </cell>
          <cell r="Z1954" t="e">
            <v>#N/A</v>
          </cell>
          <cell r="AA1954" t="e">
            <v>#N/A</v>
          </cell>
          <cell r="AB1954" t="e">
            <v>#N/A</v>
          </cell>
          <cell r="AC1954">
            <v>30.468724000000002</v>
          </cell>
          <cell r="AD1954">
            <v>-83.414375000000007</v>
          </cell>
          <cell r="AE1954" t="e">
            <v>#N/A</v>
          </cell>
          <cell r="AF1954" t="e">
            <v>#N/A</v>
          </cell>
          <cell r="AG1954" t="e">
            <v>#N/A</v>
          </cell>
          <cell r="AH1954" t="e">
            <v>#N/A</v>
          </cell>
          <cell r="AI1954" t="e">
            <v>#N/A</v>
          </cell>
          <cell r="AJ1954" t="e">
            <v>#N/A</v>
          </cell>
          <cell r="AK1954" t="e">
            <v>#N/A</v>
          </cell>
        </row>
        <row r="1955">
          <cell r="A1955" t="str">
            <v>MDSNNCXA</v>
          </cell>
          <cell r="B1955" t="str">
            <v>NC</v>
          </cell>
          <cell r="C1955" t="str">
            <v>NC</v>
          </cell>
          <cell r="D1955" t="str">
            <v>MADISON</v>
          </cell>
          <cell r="E1955" t="str">
            <v>MDSNNCXADS0</v>
          </cell>
          <cell r="F1955">
            <v>424</v>
          </cell>
          <cell r="G1955" t="str">
            <v>336427</v>
          </cell>
          <cell r="H1955">
            <v>1701</v>
          </cell>
          <cell r="I1955">
            <v>6360</v>
          </cell>
          <cell r="J1955">
            <v>1701</v>
          </cell>
          <cell r="K1955" t="str">
            <v>T860</v>
          </cell>
          <cell r="L1955" t="str">
            <v>0471</v>
          </cell>
          <cell r="M1955" t="str">
            <v>CENTRAL TEL. CO. OF NORTH CAROLINA</v>
          </cell>
          <cell r="N1955" t="str">
            <v>MDSNNC</v>
          </cell>
          <cell r="O1955" t="str">
            <v>MADISON</v>
          </cell>
          <cell r="P1955" t="str">
            <v>MADISON</v>
          </cell>
          <cell r="R1955" t="str">
            <v>EQ</v>
          </cell>
          <cell r="S1955" t="str">
            <v>EAST</v>
          </cell>
          <cell r="T1955" t="str">
            <v>KEVIN MCCARTER</v>
          </cell>
          <cell r="U1955" t="str">
            <v>CENTRAL TEL. CO. OF NORTH CAROLINA</v>
          </cell>
          <cell r="V1955" t="e">
            <v>#N/A</v>
          </cell>
          <cell r="W1955" t="e">
            <v>#N/A</v>
          </cell>
          <cell r="X1955" t="e">
            <v>#N/A</v>
          </cell>
          <cell r="Y1955" t="e">
            <v>#N/A</v>
          </cell>
          <cell r="Z1955" t="e">
            <v>#N/A</v>
          </cell>
          <cell r="AA1955" t="e">
            <v>#N/A</v>
          </cell>
          <cell r="AB1955" t="e">
            <v>#N/A</v>
          </cell>
          <cell r="AC1955">
            <v>36.386319999999998</v>
          </cell>
          <cell r="AD1955">
            <v>-79.96208</v>
          </cell>
          <cell r="AE1955" t="e">
            <v>#N/A</v>
          </cell>
          <cell r="AF1955" t="e">
            <v>#N/A</v>
          </cell>
          <cell r="AG1955" t="e">
            <v>#N/A</v>
          </cell>
          <cell r="AH1955" t="e">
            <v>#N/A</v>
          </cell>
          <cell r="AI1955" t="e">
            <v>#N/A</v>
          </cell>
          <cell r="AJ1955" t="e">
            <v>#N/A</v>
          </cell>
          <cell r="AK1955" t="e">
            <v>#N/A</v>
          </cell>
        </row>
        <row r="1956">
          <cell r="A1956" t="str">
            <v>MDSNSDCE</v>
          </cell>
          <cell r="B1956" t="str">
            <v>SD</v>
          </cell>
          <cell r="C1956" t="str">
            <v>SD</v>
          </cell>
          <cell r="D1956" t="str">
            <v>MADISON</v>
          </cell>
          <cell r="E1956" t="str">
            <v>MDSNSDCERS1</v>
          </cell>
          <cell r="F1956">
            <v>640</v>
          </cell>
          <cell r="G1956" t="str">
            <v>605256</v>
          </cell>
          <cell r="H1956">
            <v>4994</v>
          </cell>
          <cell r="I1956">
            <v>6209</v>
          </cell>
          <cell r="J1956">
            <v>4994</v>
          </cell>
          <cell r="K1956" t="str">
            <v>T600</v>
          </cell>
          <cell r="L1956" t="str">
            <v>9631</v>
          </cell>
          <cell r="M1956" t="str">
            <v>QWEST CORPORATION</v>
          </cell>
          <cell r="N1956" t="str">
            <v>MDSNSDCE</v>
          </cell>
          <cell r="O1956" t="str">
            <v>MADISON</v>
          </cell>
          <cell r="P1956" t="str">
            <v>MADISON</v>
          </cell>
          <cell r="R1956" t="str">
            <v>Q</v>
          </cell>
          <cell r="S1956" t="str">
            <v>MIDWEST</v>
          </cell>
          <cell r="T1956" t="str">
            <v>DUANE RING</v>
          </cell>
          <cell r="U1956" t="str">
            <v>QWEST CORPORATION</v>
          </cell>
          <cell r="V1956" t="e">
            <v>#N/A</v>
          </cell>
          <cell r="W1956" t="e">
            <v>#N/A</v>
          </cell>
          <cell r="X1956" t="e">
            <v>#N/A</v>
          </cell>
          <cell r="Y1956" t="e">
            <v>#N/A</v>
          </cell>
          <cell r="Z1956" t="e">
            <v>#N/A</v>
          </cell>
          <cell r="AA1956" t="e">
            <v>#N/A</v>
          </cell>
          <cell r="AB1956" t="e">
            <v>#N/A</v>
          </cell>
          <cell r="AC1956">
            <v>44.005553999999997</v>
          </cell>
          <cell r="AD1956">
            <v>-97.112503000000004</v>
          </cell>
          <cell r="AE1956" t="e">
            <v>#N/A</v>
          </cell>
          <cell r="AF1956" t="e">
            <v>#N/A</v>
          </cell>
          <cell r="AG1956" t="e">
            <v>#N/A</v>
          </cell>
          <cell r="AH1956" t="e">
            <v>#N/A</v>
          </cell>
          <cell r="AI1956" t="e">
            <v>#N/A</v>
          </cell>
          <cell r="AJ1956" t="e">
            <v>#N/A</v>
          </cell>
          <cell r="AK1956" t="e">
            <v>#N/A</v>
          </cell>
        </row>
        <row r="1957">
          <cell r="A1957" t="str">
            <v>MDTNIDMA</v>
          </cell>
          <cell r="B1957" t="str">
            <v>ID</v>
          </cell>
          <cell r="C1957" t="str">
            <v>ID</v>
          </cell>
          <cell r="D1957" t="str">
            <v>MIDDLETON</v>
          </cell>
          <cell r="E1957" t="str">
            <v>MDTNIDMARS1</v>
          </cell>
          <cell r="F1957">
            <v>652</v>
          </cell>
          <cell r="G1957" t="str">
            <v>208585</v>
          </cell>
          <cell r="H1957">
            <v>7935</v>
          </cell>
          <cell r="I1957">
            <v>7084</v>
          </cell>
          <cell r="J1957">
            <v>7935</v>
          </cell>
          <cell r="K1957" t="str">
            <v>T600</v>
          </cell>
          <cell r="L1957" t="str">
            <v>9636</v>
          </cell>
          <cell r="M1957" t="str">
            <v>QWEST CORPORATION</v>
          </cell>
          <cell r="N1957" t="str">
            <v>MDTNIDMA</v>
          </cell>
          <cell r="O1957" t="str">
            <v>MIDDLETON</v>
          </cell>
          <cell r="P1957" t="str">
            <v>BOISE</v>
          </cell>
          <cell r="R1957" t="str">
            <v>Q</v>
          </cell>
          <cell r="S1957" t="str">
            <v>WEST</v>
          </cell>
          <cell r="T1957" t="str">
            <v>BRIAN STADING</v>
          </cell>
          <cell r="U1957" t="str">
            <v>QWEST CORPORATION</v>
          </cell>
          <cell r="V1957" t="e">
            <v>#N/A</v>
          </cell>
          <cell r="W1957" t="e">
            <v>#N/A</v>
          </cell>
          <cell r="X1957" t="e">
            <v>#N/A</v>
          </cell>
          <cell r="Y1957" t="e">
            <v>#N/A</v>
          </cell>
          <cell r="Z1957" t="e">
            <v>#N/A</v>
          </cell>
          <cell r="AA1957" t="e">
            <v>#N/A</v>
          </cell>
          <cell r="AB1957" t="e">
            <v>#N/A</v>
          </cell>
          <cell r="AC1957">
            <v>43.706111999999997</v>
          </cell>
          <cell r="AD1957">
            <v>-116.62305499999999</v>
          </cell>
          <cell r="AE1957" t="e">
            <v>#N/A</v>
          </cell>
          <cell r="AF1957" t="e">
            <v>#N/A</v>
          </cell>
          <cell r="AG1957" t="e">
            <v>#N/A</v>
          </cell>
          <cell r="AH1957" t="e">
            <v>#N/A</v>
          </cell>
          <cell r="AI1957" t="e">
            <v>#N/A</v>
          </cell>
          <cell r="AJ1957" t="e">
            <v>#N/A</v>
          </cell>
          <cell r="AK1957" t="e">
            <v>#N/A</v>
          </cell>
        </row>
        <row r="1958">
          <cell r="A1958" t="str">
            <v>MDVAUTMA</v>
          </cell>
          <cell r="B1958" t="str">
            <v>UT</v>
          </cell>
          <cell r="C1958" t="str">
            <v>UT</v>
          </cell>
          <cell r="D1958" t="str">
            <v>MIDVALE</v>
          </cell>
          <cell r="E1958" t="str">
            <v>MDVAUTMADS0</v>
          </cell>
          <cell r="F1958">
            <v>660</v>
          </cell>
          <cell r="G1958" t="str">
            <v>801233</v>
          </cell>
          <cell r="H1958">
            <v>7059</v>
          </cell>
          <cell r="I1958">
            <v>7608</v>
          </cell>
          <cell r="J1958">
            <v>7059</v>
          </cell>
          <cell r="K1958" t="str">
            <v>T600</v>
          </cell>
          <cell r="L1958" t="str">
            <v>9636</v>
          </cell>
          <cell r="M1958" t="str">
            <v>QWEST CORPORATION</v>
          </cell>
          <cell r="N1958" t="str">
            <v>MDVAUTMA</v>
          </cell>
          <cell r="O1958" t="str">
            <v>SALT LAKE CITY</v>
          </cell>
          <cell r="P1958" t="str">
            <v>MIDVALE</v>
          </cell>
          <cell r="R1958" t="str">
            <v>Q</v>
          </cell>
          <cell r="S1958" t="str">
            <v>WEST</v>
          </cell>
          <cell r="T1958" t="str">
            <v>BRIAN STADING</v>
          </cell>
          <cell r="U1958" t="str">
            <v>QWEST CORPORATION</v>
          </cell>
          <cell r="V1958" t="e">
            <v>#N/A</v>
          </cell>
          <cell r="W1958" t="e">
            <v>#N/A</v>
          </cell>
          <cell r="X1958" t="e">
            <v>#N/A</v>
          </cell>
          <cell r="Y1958" t="e">
            <v>#N/A</v>
          </cell>
          <cell r="Z1958" t="e">
            <v>#N/A</v>
          </cell>
          <cell r="AA1958" t="e">
            <v>#N/A</v>
          </cell>
          <cell r="AB1958" t="e">
            <v>#N/A</v>
          </cell>
          <cell r="AC1958">
            <v>40.608891</v>
          </cell>
          <cell r="AD1958">
            <v>-111.888611</v>
          </cell>
          <cell r="AE1958" t="e">
            <v>#N/A</v>
          </cell>
          <cell r="AF1958" t="e">
            <v>#N/A</v>
          </cell>
          <cell r="AG1958" t="e">
            <v>#N/A</v>
          </cell>
          <cell r="AH1958" t="e">
            <v>#N/A</v>
          </cell>
          <cell r="AI1958" t="e">
            <v>#N/A</v>
          </cell>
          <cell r="AJ1958" t="e">
            <v>#N/A</v>
          </cell>
          <cell r="AK1958" t="e">
            <v>#N/A</v>
          </cell>
        </row>
        <row r="1959">
          <cell r="A1959" t="str">
            <v>MDVLINXA</v>
          </cell>
          <cell r="B1959" t="str">
            <v>IN</v>
          </cell>
          <cell r="C1959" t="str">
            <v>IN</v>
          </cell>
          <cell r="D1959" t="str">
            <v>MEDARYVILLE</v>
          </cell>
          <cell r="E1959" t="str">
            <v>MDVLINXARS1</v>
          </cell>
          <cell r="F1959">
            <v>332</v>
          </cell>
          <cell r="G1959" t="str">
            <v>219843</v>
          </cell>
          <cell r="H1959">
            <v>3236</v>
          </cell>
          <cell r="I1959">
            <v>6080</v>
          </cell>
          <cell r="J1959">
            <v>3236</v>
          </cell>
          <cell r="K1959" t="str">
            <v>T865</v>
          </cell>
          <cell r="L1959" t="str">
            <v>0832</v>
          </cell>
          <cell r="M1959" t="str">
            <v>UNITED TEL. CO. OF INDIANA, INC.</v>
          </cell>
          <cell r="N1959" t="str">
            <v>MDVLIN</v>
          </cell>
          <cell r="O1959" t="str">
            <v>MEDARYVILLE</v>
          </cell>
          <cell r="P1959" t="str">
            <v>MEDARYVL</v>
          </cell>
          <cell r="R1959" t="str">
            <v>EQ</v>
          </cell>
          <cell r="S1959" t="str">
            <v>MIDWEST</v>
          </cell>
          <cell r="T1959" t="str">
            <v>DUANE RING</v>
          </cell>
          <cell r="U1959" t="str">
            <v>UNITED TEL. CO. OF INDIANA, INC.</v>
          </cell>
          <cell r="V1959" t="e">
            <v>#N/A</v>
          </cell>
          <cell r="W1959" t="e">
            <v>#N/A</v>
          </cell>
          <cell r="X1959" t="e">
            <v>#N/A</v>
          </cell>
          <cell r="Y1959" t="e">
            <v>#N/A</v>
          </cell>
          <cell r="Z1959" t="e">
            <v>#N/A</v>
          </cell>
          <cell r="AA1959" t="e">
            <v>#N/A</v>
          </cell>
          <cell r="AB1959" t="e">
            <v>#N/A</v>
          </cell>
          <cell r="AC1959">
            <v>41.080438999999998</v>
          </cell>
          <cell r="AD1959">
            <v>-86.887884</v>
          </cell>
          <cell r="AE1959" t="e">
            <v>#N/A</v>
          </cell>
          <cell r="AF1959" t="e">
            <v>#N/A</v>
          </cell>
          <cell r="AG1959" t="e">
            <v>#N/A</v>
          </cell>
          <cell r="AH1959" t="e">
            <v>#N/A</v>
          </cell>
          <cell r="AI1959" t="e">
            <v>#N/A</v>
          </cell>
          <cell r="AJ1959" t="e">
            <v>#N/A</v>
          </cell>
          <cell r="AK1959" t="e">
            <v>#N/A</v>
          </cell>
        </row>
        <row r="1960">
          <cell r="A1960" t="str">
            <v>MDVLTNXA</v>
          </cell>
          <cell r="B1960" t="str">
            <v>TN</v>
          </cell>
          <cell r="C1960" t="str">
            <v>TN</v>
          </cell>
          <cell r="D1960" t="str">
            <v>MILLEDGEVILLE</v>
          </cell>
          <cell r="E1960" t="str">
            <v>MDVLTNXADS0</v>
          </cell>
          <cell r="F1960">
            <v>468</v>
          </cell>
          <cell r="G1960" t="str">
            <v>731687</v>
          </cell>
          <cell r="H1960">
            <v>2881</v>
          </cell>
          <cell r="I1960">
            <v>7293</v>
          </cell>
          <cell r="J1960">
            <v>2881</v>
          </cell>
          <cell r="K1960" t="str">
            <v>T085</v>
          </cell>
          <cell r="L1960" t="str">
            <v>0552</v>
          </cell>
          <cell r="M1960" t="str">
            <v>CENTURYTEL OF ADAMSVILLE</v>
          </cell>
          <cell r="N1960" t="str">
            <v>MDVLTN</v>
          </cell>
          <cell r="O1960" t="str">
            <v>MILLEDGEVILLE</v>
          </cell>
          <cell r="P1960" t="str">
            <v>MILLEDGEVL</v>
          </cell>
          <cell r="R1960" t="str">
            <v>CT</v>
          </cell>
          <cell r="S1960" t="str">
            <v>EAST</v>
          </cell>
          <cell r="T1960" t="str">
            <v>KEVIN MCCARTER</v>
          </cell>
          <cell r="U1960" t="str">
            <v>CenturyTel of Adamsville, Inc.</v>
          </cell>
          <cell r="V1960" t="str">
            <v>CenturyTel FCC # 7</v>
          </cell>
          <cell r="W1960">
            <v>552</v>
          </cell>
          <cell r="X1960" t="str">
            <v>MEMPHIS TENNESSEE</v>
          </cell>
          <cell r="Y1960">
            <v>7292</v>
          </cell>
          <cell r="Z1960">
            <v>2881</v>
          </cell>
          <cell r="AA1960">
            <v>1</v>
          </cell>
          <cell r="AB1960">
            <v>0</v>
          </cell>
          <cell r="AC1960">
            <v>35.37488059489506</v>
          </cell>
          <cell r="AD1960">
            <v>-88.367937618271583</v>
          </cell>
          <cell r="AE1960" t="str">
            <v>MAIN ST</v>
          </cell>
          <cell r="AF1960" t="str">
            <v>MILLEDGEVILLE</v>
          </cell>
          <cell r="AG1960" t="str">
            <v>38359</v>
          </cell>
          <cell r="AH1960">
            <v>0</v>
          </cell>
          <cell r="AI1960" t="str">
            <v>X</v>
          </cell>
          <cell r="AJ1960" t="str">
            <v>-</v>
          </cell>
          <cell r="AK1960" t="str">
            <v>-</v>
          </cell>
        </row>
        <row r="1961">
          <cell r="A1961" t="str">
            <v>MDVWVAXA</v>
          </cell>
          <cell r="B1961" t="str">
            <v>VA</v>
          </cell>
          <cell r="C1961" t="str">
            <v>VA</v>
          </cell>
          <cell r="D1961" t="str">
            <v>MEADOWVIEW</v>
          </cell>
          <cell r="E1961" t="str">
            <v>MDVWVAXARS0</v>
          </cell>
          <cell r="F1961">
            <v>956</v>
          </cell>
          <cell r="G1961" t="str">
            <v>276695</v>
          </cell>
          <cell r="H1961">
            <v>2026</v>
          </cell>
          <cell r="I1961">
            <v>6466</v>
          </cell>
          <cell r="J1961">
            <v>2026</v>
          </cell>
          <cell r="K1961" t="str">
            <v>T859</v>
          </cell>
          <cell r="L1961" t="str">
            <v>4511</v>
          </cell>
          <cell r="M1961" t="str">
            <v>UNITED TELEPHONE-SOUTHEAST-VA</v>
          </cell>
          <cell r="N1961" t="str">
            <v>MDVWVA</v>
          </cell>
          <cell r="O1961" t="str">
            <v>MEADOWVIEW</v>
          </cell>
          <cell r="P1961" t="str">
            <v>MEADOWVIEW</v>
          </cell>
          <cell r="R1961" t="str">
            <v>EQ</v>
          </cell>
          <cell r="S1961" t="str">
            <v>EAST</v>
          </cell>
          <cell r="T1961" t="str">
            <v>KEVIN MCCARTER</v>
          </cell>
          <cell r="U1961" t="str">
            <v>UNITED TELEPHONE-SOUTHEAST-VA</v>
          </cell>
          <cell r="V1961" t="e">
            <v>#N/A</v>
          </cell>
          <cell r="W1961" t="e">
            <v>#N/A</v>
          </cell>
          <cell r="X1961" t="e">
            <v>#N/A</v>
          </cell>
          <cell r="Y1961" t="e">
            <v>#N/A</v>
          </cell>
          <cell r="Z1961" t="e">
            <v>#N/A</v>
          </cell>
          <cell r="AA1961" t="e">
            <v>#N/A</v>
          </cell>
          <cell r="AB1961" t="e">
            <v>#N/A</v>
          </cell>
          <cell r="AC1961">
            <v>36.757508000000001</v>
          </cell>
          <cell r="AD1961">
            <v>-81.875568000000001</v>
          </cell>
          <cell r="AE1961" t="e">
            <v>#N/A</v>
          </cell>
          <cell r="AF1961" t="e">
            <v>#N/A</v>
          </cell>
          <cell r="AG1961" t="e">
            <v>#N/A</v>
          </cell>
          <cell r="AH1961" t="e">
            <v>#N/A</v>
          </cell>
          <cell r="AI1961" t="e">
            <v>#N/A</v>
          </cell>
          <cell r="AJ1961" t="e">
            <v>#N/A</v>
          </cell>
          <cell r="AK1961" t="e">
            <v>#N/A</v>
          </cell>
        </row>
        <row r="1962">
          <cell r="A1962" t="str">
            <v>MDWYARXA</v>
          </cell>
          <cell r="B1962" t="str">
            <v>AR</v>
          </cell>
          <cell r="C1962" t="str">
            <v>AR</v>
          </cell>
          <cell r="D1962" t="str">
            <v>MIDWAY</v>
          </cell>
          <cell r="E1962" t="str">
            <v>MDWYARXARS1</v>
          </cell>
          <cell r="F1962">
            <v>528</v>
          </cell>
          <cell r="G1962" t="str">
            <v>870481</v>
          </cell>
          <cell r="H1962">
            <v>3628</v>
          </cell>
          <cell r="I1962">
            <v>7414</v>
          </cell>
          <cell r="J1962">
            <v>3628</v>
          </cell>
          <cell r="K1962" t="str">
            <v>T039</v>
          </cell>
          <cell r="L1962" t="str">
            <v>1711</v>
          </cell>
          <cell r="M1962" t="str">
            <v>CENTURYTEL OF MOUNTAIN HOME, INC.</v>
          </cell>
          <cell r="N1962" t="str">
            <v>MDWYAR</v>
          </cell>
          <cell r="O1962" t="str">
            <v>MIDWAY</v>
          </cell>
          <cell r="P1962" t="str">
            <v>MIDWAY</v>
          </cell>
          <cell r="R1962" t="str">
            <v>CT</v>
          </cell>
          <cell r="S1962" t="str">
            <v>EAST</v>
          </cell>
          <cell r="T1962" t="str">
            <v>KEVIN MCCARTER</v>
          </cell>
          <cell r="U1962" t="str">
            <v>CenturyTel of Mountain Home, Inc.</v>
          </cell>
          <cell r="V1962" t="str">
            <v>CenturyTel FCC # 7</v>
          </cell>
          <cell r="W1962">
            <v>1711</v>
          </cell>
          <cell r="X1962" t="str">
            <v>LITTLE ROCK ARKANSAS</v>
          </cell>
          <cell r="Y1962">
            <v>7413</v>
          </cell>
          <cell r="Z1962">
            <v>3627</v>
          </cell>
          <cell r="AA1962">
            <v>1</v>
          </cell>
          <cell r="AB1962">
            <v>1</v>
          </cell>
          <cell r="AC1962">
            <v>36.383902991103376</v>
          </cell>
          <cell r="AD1962">
            <v>-92.455972638079757</v>
          </cell>
          <cell r="AE1962" t="str">
            <v>HW 126</v>
          </cell>
          <cell r="AF1962" t="str">
            <v>MIDWAY</v>
          </cell>
          <cell r="AG1962" t="str">
            <v>72651</v>
          </cell>
          <cell r="AH1962">
            <v>0</v>
          </cell>
          <cell r="AI1962" t="str">
            <v>X</v>
          </cell>
          <cell r="AJ1962" t="str">
            <v>-</v>
          </cell>
          <cell r="AK1962" t="str">
            <v>X</v>
          </cell>
        </row>
        <row r="1963">
          <cell r="A1963" t="str">
            <v>MDWYGAXA</v>
          </cell>
          <cell r="B1963" t="str">
            <v>GA</v>
          </cell>
          <cell r="C1963" t="str">
            <v>GA</v>
          </cell>
          <cell r="D1963" t="str">
            <v>MIDWAY</v>
          </cell>
          <cell r="E1963" t="str">
            <v>MDWYGAXA884</v>
          </cell>
          <cell r="F1963">
            <v>440</v>
          </cell>
          <cell r="G1963" t="str">
            <v>912880</v>
          </cell>
          <cell r="H1963">
            <v>1398</v>
          </cell>
          <cell r="I1963">
            <v>7349</v>
          </cell>
          <cell r="J1963">
            <v>1398</v>
          </cell>
          <cell r="K1963" t="str">
            <v>T822</v>
          </cell>
          <cell r="L1963" t="str">
            <v>0356</v>
          </cell>
          <cell r="M1963" t="str">
            <v>COASTAL UTILITIES, INC.</v>
          </cell>
          <cell r="N1963" t="str">
            <v>MDWYGA</v>
          </cell>
          <cell r="O1963" t="str">
            <v>MIDWAY</v>
          </cell>
          <cell r="P1963" t="str">
            <v>MIDWAY</v>
          </cell>
          <cell r="Q1963"/>
          <cell r="R1963" t="str">
            <v>CT</v>
          </cell>
          <cell r="S1963" t="str">
            <v>EAST</v>
          </cell>
          <cell r="T1963" t="str">
            <v>KEVIN MCCARTER</v>
          </cell>
          <cell r="U1963" t="str">
            <v>Coastal Utilities, Inc.</v>
          </cell>
          <cell r="V1963" t="str">
            <v>Madison River Tel FCC #1 Sect 19</v>
          </cell>
          <cell r="W1963">
            <v>356</v>
          </cell>
          <cell r="X1963" t="str">
            <v>SAVANNAH GEORGIA</v>
          </cell>
          <cell r="Y1963">
            <v>7349</v>
          </cell>
          <cell r="Z1963">
            <v>1396</v>
          </cell>
          <cell r="AA1963">
            <v>0</v>
          </cell>
          <cell r="AB1963">
            <v>2</v>
          </cell>
          <cell r="AC1963">
            <v>31.79055743042413</v>
          </cell>
          <cell r="AD1963">
            <v>-81.398051331516996</v>
          </cell>
          <cell r="AE1963" t="str">
            <v>MAIN ST</v>
          </cell>
          <cell r="AF1963" t="str">
            <v>MIDWAY</v>
          </cell>
          <cell r="AG1963" t="str">
            <v>31320</v>
          </cell>
          <cell r="AH1963">
            <v>0</v>
          </cell>
          <cell r="AI1963" t="str">
            <v>X</v>
          </cell>
          <cell r="AJ1963" t="str">
            <v>-</v>
          </cell>
          <cell r="AK1963" t="str">
            <v>-</v>
          </cell>
        </row>
        <row r="1964">
          <cell r="A1964" t="str">
            <v>MDWYTNXA</v>
          </cell>
          <cell r="B1964" t="str">
            <v>TN</v>
          </cell>
          <cell r="C1964" t="str">
            <v>TN</v>
          </cell>
          <cell r="D1964" t="str">
            <v>MIDWAY</v>
          </cell>
          <cell r="E1964" t="str">
            <v>MDWYTNXARS0</v>
          </cell>
          <cell r="F1964">
            <v>956</v>
          </cell>
          <cell r="G1964" t="str">
            <v>423239</v>
          </cell>
          <cell r="H1964">
            <v>2080</v>
          </cell>
          <cell r="I1964">
            <v>6581</v>
          </cell>
          <cell r="J1964">
            <v>2080</v>
          </cell>
          <cell r="K1964" t="str">
            <v>T864</v>
          </cell>
          <cell r="L1964" t="str">
            <v>4510</v>
          </cell>
          <cell r="M1964" t="str">
            <v>UNITED TELEPHONE-SOUTHEAST-TN</v>
          </cell>
          <cell r="N1964" t="str">
            <v>MDWYTN</v>
          </cell>
          <cell r="O1964" t="str">
            <v>JOHNSON CITY</v>
          </cell>
          <cell r="P1964" t="str">
            <v>MIDWAY</v>
          </cell>
          <cell r="R1964" t="str">
            <v>EQ</v>
          </cell>
          <cell r="S1964" t="str">
            <v>EAST</v>
          </cell>
          <cell r="T1964" t="str">
            <v>KEVIN MCCARTER</v>
          </cell>
          <cell r="U1964" t="str">
            <v>UNITED TELEPHONE-SOUTHEAST-TN</v>
          </cell>
          <cell r="V1964" t="e">
            <v>#N/A</v>
          </cell>
          <cell r="W1964" t="e">
            <v>#N/A</v>
          </cell>
          <cell r="X1964" t="e">
            <v>#N/A</v>
          </cell>
          <cell r="Y1964" t="e">
            <v>#N/A</v>
          </cell>
          <cell r="Z1964" t="e">
            <v>#N/A</v>
          </cell>
          <cell r="AA1964" t="e">
            <v>#N/A</v>
          </cell>
          <cell r="AB1964" t="e">
            <v>#N/A</v>
          </cell>
          <cell r="AC1964">
            <v>36.453190999999997</v>
          </cell>
          <cell r="AD1964">
            <v>-82.465840999999998</v>
          </cell>
          <cell r="AE1964" t="e">
            <v>#N/A</v>
          </cell>
          <cell r="AF1964" t="e">
            <v>#N/A</v>
          </cell>
          <cell r="AG1964" t="e">
            <v>#N/A</v>
          </cell>
          <cell r="AH1964" t="e">
            <v>#N/A</v>
          </cell>
          <cell r="AI1964" t="e">
            <v>#N/A</v>
          </cell>
          <cell r="AJ1964" t="e">
            <v>#N/A</v>
          </cell>
          <cell r="AK1964" t="e">
            <v>#N/A</v>
          </cell>
        </row>
        <row r="1965">
          <cell r="A1965" t="str">
            <v>MEADCOMA</v>
          </cell>
          <cell r="B1965" t="str">
            <v>CO</v>
          </cell>
          <cell r="C1965" t="str">
            <v>CO</v>
          </cell>
          <cell r="D1965" t="str">
            <v>MEAD</v>
          </cell>
          <cell r="E1965" t="str">
            <v>MEADCOMARS1</v>
          </cell>
          <cell r="F1965">
            <v>656</v>
          </cell>
          <cell r="G1965" t="str">
            <v>970535</v>
          </cell>
          <cell r="H1965">
            <v>5931</v>
          </cell>
          <cell r="I1965">
            <v>7399</v>
          </cell>
          <cell r="J1965">
            <v>5931</v>
          </cell>
          <cell r="K1965" t="str">
            <v>T600</v>
          </cell>
          <cell r="L1965" t="str">
            <v>9636</v>
          </cell>
          <cell r="M1965" t="str">
            <v>QWEST CORPORATION</v>
          </cell>
          <cell r="N1965" t="str">
            <v>MEADCOMA</v>
          </cell>
          <cell r="O1965" t="str">
            <v>MEAD</v>
          </cell>
          <cell r="P1965" t="str">
            <v>MEAD</v>
          </cell>
          <cell r="R1965" t="str">
            <v>Q</v>
          </cell>
          <cell r="S1965" t="str">
            <v>MOUNTAIN WEST</v>
          </cell>
          <cell r="T1965" t="str">
            <v>TERRY BEELER</v>
          </cell>
          <cell r="U1965" t="str">
            <v>QWEST CORPORATION</v>
          </cell>
          <cell r="V1965" t="e">
            <v>#N/A</v>
          </cell>
          <cell r="W1965" t="e">
            <v>#N/A</v>
          </cell>
          <cell r="X1965" t="e">
            <v>#N/A</v>
          </cell>
          <cell r="Y1965" t="e">
            <v>#N/A</v>
          </cell>
          <cell r="Z1965" t="e">
            <v>#N/A</v>
          </cell>
          <cell r="AA1965" t="e">
            <v>#N/A</v>
          </cell>
          <cell r="AB1965" t="e">
            <v>#N/A</v>
          </cell>
          <cell r="AC1965">
            <v>40.236874999999998</v>
          </cell>
          <cell r="AD1965">
            <v>-105.001339</v>
          </cell>
          <cell r="AE1965" t="e">
            <v>#N/A</v>
          </cell>
          <cell r="AF1965" t="e">
            <v>#N/A</v>
          </cell>
          <cell r="AG1965" t="e">
            <v>#N/A</v>
          </cell>
          <cell r="AH1965" t="e">
            <v>#N/A</v>
          </cell>
          <cell r="AI1965" t="e">
            <v>#N/A</v>
          </cell>
          <cell r="AJ1965" t="e">
            <v>#N/A</v>
          </cell>
          <cell r="AK1965" t="e">
            <v>#N/A</v>
          </cell>
        </row>
        <row r="1966">
          <cell r="A1966" t="str">
            <v>MEBNNCXA</v>
          </cell>
          <cell r="B1966" t="str">
            <v>NC</v>
          </cell>
          <cell r="C1966" t="str">
            <v>NC</v>
          </cell>
          <cell r="D1966" t="str">
            <v>MEBANE</v>
          </cell>
          <cell r="E1966" t="str">
            <v>MEBNNCXA56F</v>
          </cell>
          <cell r="F1966">
            <v>424</v>
          </cell>
          <cell r="G1966" t="str">
            <v>919304</v>
          </cell>
          <cell r="H1966">
            <v>1564</v>
          </cell>
          <cell r="I1966">
            <v>6347</v>
          </cell>
          <cell r="J1966">
            <v>1564</v>
          </cell>
          <cell r="K1966" t="str">
            <v>T823</v>
          </cell>
          <cell r="L1966" t="str">
            <v>0485</v>
          </cell>
          <cell r="M1966" t="str">
            <v>MEBTEL, INC.</v>
          </cell>
          <cell r="N1966" t="str">
            <v>MEBNNC</v>
          </cell>
          <cell r="O1966" t="str">
            <v>MEBANE</v>
          </cell>
          <cell r="P1966" t="str">
            <v>MEBANE</v>
          </cell>
          <cell r="R1966" t="str">
            <v>CT</v>
          </cell>
          <cell r="S1966" t="str">
            <v>EAST</v>
          </cell>
          <cell r="T1966" t="str">
            <v>KEVIN MCCARTER</v>
          </cell>
          <cell r="U1966" t="str">
            <v>Mebtel, Inc.</v>
          </cell>
          <cell r="V1966" t="str">
            <v>Madison River Tel FCC #1 Sect 20</v>
          </cell>
          <cell r="W1966">
            <v>485</v>
          </cell>
          <cell r="X1966" t="str">
            <v>GREENSBORO NC</v>
          </cell>
          <cell r="Y1966">
            <v>6346</v>
          </cell>
          <cell r="Z1966">
            <v>1564</v>
          </cell>
          <cell r="AA1966">
            <v>1</v>
          </cell>
          <cell r="AB1966">
            <v>0</v>
          </cell>
          <cell r="AC1966">
            <v>36.099223450879208</v>
          </cell>
          <cell r="AD1966">
            <v>-79.264089974149201</v>
          </cell>
          <cell r="AE1966" t="str">
            <v>109 WEST WASHINGTON STREET</v>
          </cell>
          <cell r="AF1966" t="str">
            <v>MEBANE</v>
          </cell>
          <cell r="AG1966" t="str">
            <v>27302</v>
          </cell>
          <cell r="AH1966">
            <v>0</v>
          </cell>
          <cell r="AI1966" t="str">
            <v>X</v>
          </cell>
          <cell r="AJ1966" t="str">
            <v>-</v>
          </cell>
          <cell r="AK1966" t="str">
            <v>-</v>
          </cell>
        </row>
        <row r="1967">
          <cell r="A1967" t="str">
            <v>MEKRCOMA</v>
          </cell>
          <cell r="B1967" t="str">
            <v>CO</v>
          </cell>
          <cell r="C1967" t="str">
            <v>CO</v>
          </cell>
          <cell r="D1967" t="str">
            <v>MEEKER</v>
          </cell>
          <cell r="E1967" t="str">
            <v>MEKRCOMARS1</v>
          </cell>
          <cell r="F1967">
            <v>656</v>
          </cell>
          <cell r="G1967" t="str">
            <v>970878</v>
          </cell>
          <cell r="H1967">
            <v>6387</v>
          </cell>
          <cell r="I1967">
            <v>7573</v>
          </cell>
          <cell r="J1967">
            <v>6387</v>
          </cell>
          <cell r="K1967" t="str">
            <v>T600</v>
          </cell>
          <cell r="L1967" t="str">
            <v>9636</v>
          </cell>
          <cell r="M1967" t="str">
            <v>QWEST CORPORATION</v>
          </cell>
          <cell r="N1967" t="str">
            <v>MEKRCOMA</v>
          </cell>
          <cell r="O1967" t="str">
            <v>MEEKER</v>
          </cell>
          <cell r="P1967" t="str">
            <v>MEEKER</v>
          </cell>
          <cell r="R1967" t="str">
            <v>Q</v>
          </cell>
          <cell r="S1967" t="str">
            <v>MOUNTAIN WEST</v>
          </cell>
          <cell r="T1967" t="str">
            <v>TERRY BEELER</v>
          </cell>
          <cell r="U1967" t="str">
            <v>QWEST CORPORATION</v>
          </cell>
          <cell r="V1967" t="e">
            <v>#N/A</v>
          </cell>
          <cell r="W1967" t="e">
            <v>#N/A</v>
          </cell>
          <cell r="X1967" t="e">
            <v>#N/A</v>
          </cell>
          <cell r="Y1967" t="e">
            <v>#N/A</v>
          </cell>
          <cell r="Z1967" t="e">
            <v>#N/A</v>
          </cell>
          <cell r="AA1967" t="e">
            <v>#N/A</v>
          </cell>
          <cell r="AB1967" t="e">
            <v>#N/A</v>
          </cell>
          <cell r="AC1967">
            <v>40.035277999999998</v>
          </cell>
          <cell r="AD1967">
            <v>-107.917503</v>
          </cell>
          <cell r="AE1967" t="e">
            <v>#N/A</v>
          </cell>
          <cell r="AF1967" t="e">
            <v>#N/A</v>
          </cell>
          <cell r="AG1967" t="e">
            <v>#N/A</v>
          </cell>
          <cell r="AH1967" t="e">
            <v>#N/A</v>
          </cell>
          <cell r="AI1967" t="e">
            <v>#N/A</v>
          </cell>
          <cell r="AJ1967" t="e">
            <v>#N/A</v>
          </cell>
          <cell r="AK1967" t="e">
            <v>#N/A</v>
          </cell>
        </row>
        <row r="1968">
          <cell r="A1968" t="str">
            <v>MELBIDMA</v>
          </cell>
          <cell r="B1968" t="str">
            <v>ID</v>
          </cell>
          <cell r="C1968" t="str">
            <v>ID</v>
          </cell>
          <cell r="D1968" t="str">
            <v>MELBA</v>
          </cell>
          <cell r="E1968" t="str">
            <v>MELBIDMARS1</v>
          </cell>
          <cell r="F1968">
            <v>652</v>
          </cell>
          <cell r="G1968" t="str">
            <v>208495</v>
          </cell>
          <cell r="H1968">
            <v>7909</v>
          </cell>
          <cell r="I1968">
            <v>7154</v>
          </cell>
          <cell r="J1968">
            <v>7909</v>
          </cell>
          <cell r="K1968" t="str">
            <v>T600</v>
          </cell>
          <cell r="L1968" t="str">
            <v>9636</v>
          </cell>
          <cell r="M1968" t="str">
            <v>QWEST CORPORATION</v>
          </cell>
          <cell r="N1968" t="str">
            <v>MELBIDMA</v>
          </cell>
          <cell r="O1968" t="str">
            <v>MELBA</v>
          </cell>
          <cell r="P1968" t="str">
            <v>MELBA</v>
          </cell>
          <cell r="R1968" t="str">
            <v>Q</v>
          </cell>
          <cell r="S1968" t="str">
            <v>WEST</v>
          </cell>
          <cell r="T1968" t="str">
            <v>BRIAN STADING</v>
          </cell>
          <cell r="U1968" t="str">
            <v>QWEST CORPORATION</v>
          </cell>
          <cell r="V1968" t="e">
            <v>#N/A</v>
          </cell>
          <cell r="W1968" t="e">
            <v>#N/A</v>
          </cell>
          <cell r="X1968" t="e">
            <v>#N/A</v>
          </cell>
          <cell r="Y1968" t="e">
            <v>#N/A</v>
          </cell>
          <cell r="Z1968" t="e">
            <v>#N/A</v>
          </cell>
          <cell r="AA1968" t="e">
            <v>#N/A</v>
          </cell>
          <cell r="AB1968" t="e">
            <v>#N/A</v>
          </cell>
          <cell r="AC1968">
            <v>43.373846</v>
          </cell>
          <cell r="AD1968">
            <v>-116.53360600000001</v>
          </cell>
          <cell r="AE1968" t="e">
            <v>#N/A</v>
          </cell>
          <cell r="AF1968" t="e">
            <v>#N/A</v>
          </cell>
          <cell r="AG1968" t="e">
            <v>#N/A</v>
          </cell>
          <cell r="AH1968" t="e">
            <v>#N/A</v>
          </cell>
          <cell r="AI1968" t="e">
            <v>#N/A</v>
          </cell>
          <cell r="AJ1968" t="e">
            <v>#N/A</v>
          </cell>
          <cell r="AK1968" t="e">
            <v>#N/A</v>
          </cell>
        </row>
        <row r="1969">
          <cell r="A1969" t="str">
            <v>MENTALXA</v>
          </cell>
          <cell r="B1969" t="str">
            <v>AL</v>
          </cell>
          <cell r="C1969" t="str">
            <v>AL</v>
          </cell>
          <cell r="D1969" t="str">
            <v>MENTONE</v>
          </cell>
          <cell r="E1969" t="str">
            <v>MENTALXARS0</v>
          </cell>
          <cell r="F1969">
            <v>476</v>
          </cell>
          <cell r="G1969" t="str">
            <v>256634</v>
          </cell>
          <cell r="H1969">
            <v>2360</v>
          </cell>
          <cell r="I1969">
            <v>7210</v>
          </cell>
          <cell r="J1969">
            <v>2360</v>
          </cell>
          <cell r="K1969" t="str">
            <v>T801</v>
          </cell>
          <cell r="L1969" t="str">
            <v>9789</v>
          </cell>
          <cell r="M1969" t="str">
            <v>CENTURYTEL TEL AL LLC (NORTHERN)</v>
          </cell>
          <cell r="N1969" t="str">
            <v>MENTAL</v>
          </cell>
          <cell r="O1969" t="str">
            <v>MENTONE</v>
          </cell>
          <cell r="P1969" t="str">
            <v>MENTONE</v>
          </cell>
          <cell r="R1969" t="str">
            <v>CT</v>
          </cell>
          <cell r="S1969" t="str">
            <v>EAST</v>
          </cell>
          <cell r="T1969" t="str">
            <v>KEVIN MCCARTER</v>
          </cell>
          <cell r="U1969" t="str">
            <v>CenturyTel of Alabama, LLC</v>
          </cell>
          <cell r="V1969" t="str">
            <v>CenturyTel FCC #2 and #3</v>
          </cell>
          <cell r="W1969">
            <v>9789</v>
          </cell>
          <cell r="X1969" t="str">
            <v>BIRMINGHAM ALABAMA</v>
          </cell>
          <cell r="Y1969">
            <v>7209</v>
          </cell>
          <cell r="Z1969">
            <v>2360</v>
          </cell>
          <cell r="AA1969">
            <v>1</v>
          </cell>
          <cell r="AB1969">
            <v>0</v>
          </cell>
          <cell r="AC1969">
            <v>34.579909818607042</v>
          </cell>
          <cell r="AD1969">
            <v>-85.581561924251602</v>
          </cell>
          <cell r="AE1969" t="str">
            <v>DOUGLAS ST &amp; MENTONE</v>
          </cell>
          <cell r="AF1969" t="str">
            <v>MENTONE</v>
          </cell>
          <cell r="AG1969" t="str">
            <v>35984</v>
          </cell>
          <cell r="AH1969">
            <v>0</v>
          </cell>
          <cell r="AI1969" t="str">
            <v>X</v>
          </cell>
          <cell r="AJ1969" t="str">
            <v>-</v>
          </cell>
          <cell r="AK1969" t="str">
            <v>X</v>
          </cell>
        </row>
        <row r="1970">
          <cell r="A1970" t="str">
            <v>MESAAZGI</v>
          </cell>
          <cell r="B1970" t="str">
            <v>AZ</v>
          </cell>
          <cell r="C1970" t="str">
            <v>AZ</v>
          </cell>
          <cell r="D1970" t="str">
            <v>GILBERT</v>
          </cell>
          <cell r="E1970" t="str">
            <v>MESAAZGIDS0</v>
          </cell>
          <cell r="F1970">
            <v>666</v>
          </cell>
          <cell r="G1970" t="str">
            <v>480497</v>
          </cell>
          <cell r="H1970">
            <v>6693</v>
          </cell>
          <cell r="I1970">
            <v>9140</v>
          </cell>
          <cell r="J1970">
            <v>6693</v>
          </cell>
          <cell r="K1970" t="str">
            <v>T600</v>
          </cell>
          <cell r="L1970" t="str">
            <v>9636</v>
          </cell>
          <cell r="M1970" t="str">
            <v>QWEST CORPORATION</v>
          </cell>
          <cell r="N1970" t="str">
            <v>MESAAZGI</v>
          </cell>
          <cell r="O1970" t="str">
            <v>PHOENIX</v>
          </cell>
          <cell r="P1970" t="str">
            <v>PHOENIX</v>
          </cell>
          <cell r="R1970" t="str">
            <v>Q</v>
          </cell>
          <cell r="S1970" t="str">
            <v>MOUNTAIN WEST</v>
          </cell>
          <cell r="T1970" t="str">
            <v>TERRY BEELER</v>
          </cell>
          <cell r="U1970" t="str">
            <v>QWEST CORPORATION</v>
          </cell>
          <cell r="V1970" t="e">
            <v>#N/A</v>
          </cell>
          <cell r="W1970" t="e">
            <v>#N/A</v>
          </cell>
          <cell r="X1970" t="e">
            <v>#N/A</v>
          </cell>
          <cell r="Y1970" t="e">
            <v>#N/A</v>
          </cell>
          <cell r="Z1970" t="e">
            <v>#N/A</v>
          </cell>
          <cell r="AA1970" t="e">
            <v>#N/A</v>
          </cell>
          <cell r="AB1970" t="e">
            <v>#N/A</v>
          </cell>
          <cell r="AC1970">
            <v>33.364443999999999</v>
          </cell>
          <cell r="AD1970">
            <v>-111.78833299999999</v>
          </cell>
          <cell r="AE1970" t="e">
            <v>#N/A</v>
          </cell>
          <cell r="AF1970" t="e">
            <v>#N/A</v>
          </cell>
          <cell r="AG1970" t="e">
            <v>#N/A</v>
          </cell>
          <cell r="AH1970" t="e">
            <v>#N/A</v>
          </cell>
          <cell r="AI1970" t="e">
            <v>#N/A</v>
          </cell>
          <cell r="AJ1970" t="e">
            <v>#N/A</v>
          </cell>
          <cell r="AK1970" t="e">
            <v>#N/A</v>
          </cell>
        </row>
        <row r="1971">
          <cell r="A1971" t="str">
            <v>MESAAZMA</v>
          </cell>
          <cell r="B1971" t="str">
            <v>AZ</v>
          </cell>
          <cell r="C1971" t="str">
            <v>AZ</v>
          </cell>
          <cell r="D1971" t="str">
            <v>MESA</v>
          </cell>
          <cell r="E1971" t="str">
            <v>MESAAZMADS0</v>
          </cell>
          <cell r="F1971">
            <v>666</v>
          </cell>
          <cell r="G1971" t="str">
            <v>480412</v>
          </cell>
          <cell r="H1971">
            <v>6703</v>
          </cell>
          <cell r="I1971">
            <v>9130</v>
          </cell>
          <cell r="J1971">
            <v>6703</v>
          </cell>
          <cell r="K1971" t="str">
            <v>T600</v>
          </cell>
          <cell r="L1971" t="str">
            <v>9636</v>
          </cell>
          <cell r="M1971" t="str">
            <v>QWEST CORPORATION</v>
          </cell>
          <cell r="N1971" t="str">
            <v>MESAAZMA</v>
          </cell>
          <cell r="O1971" t="str">
            <v>PHOENIX</v>
          </cell>
          <cell r="P1971" t="str">
            <v>PHOENIX</v>
          </cell>
          <cell r="R1971" t="str">
            <v>Q</v>
          </cell>
          <cell r="S1971" t="str">
            <v>MOUNTAIN WEST</v>
          </cell>
          <cell r="T1971" t="str">
            <v>TERRY BEELER</v>
          </cell>
          <cell r="U1971" t="str">
            <v>QWEST CORPORATION</v>
          </cell>
          <cell r="V1971" t="e">
            <v>#N/A</v>
          </cell>
          <cell r="W1971" t="e">
            <v>#N/A</v>
          </cell>
          <cell r="X1971" t="e">
            <v>#N/A</v>
          </cell>
          <cell r="Y1971" t="e">
            <v>#N/A</v>
          </cell>
          <cell r="Z1971" t="e">
            <v>#N/A</v>
          </cell>
          <cell r="AA1971" t="e">
            <v>#N/A</v>
          </cell>
          <cell r="AB1971" t="e">
            <v>#N/A</v>
          </cell>
          <cell r="AC1971">
            <v>33.416389000000002</v>
          </cell>
          <cell r="AD1971">
            <v>-111.831947</v>
          </cell>
          <cell r="AE1971" t="e">
            <v>#N/A</v>
          </cell>
          <cell r="AF1971" t="e">
            <v>#N/A</v>
          </cell>
          <cell r="AG1971" t="e">
            <v>#N/A</v>
          </cell>
          <cell r="AH1971" t="e">
            <v>#N/A</v>
          </cell>
          <cell r="AI1971" t="e">
            <v>#N/A</v>
          </cell>
          <cell r="AJ1971" t="e">
            <v>#N/A</v>
          </cell>
          <cell r="AK1971" t="e">
            <v>#N/A</v>
          </cell>
        </row>
        <row r="1972">
          <cell r="A1972" t="str">
            <v>MESACOXC</v>
          </cell>
          <cell r="B1972" t="str">
            <v>CO</v>
          </cell>
          <cell r="C1972" t="str">
            <v>CO</v>
          </cell>
          <cell r="D1972" t="str">
            <v>MESA</v>
          </cell>
          <cell r="E1972" t="str">
            <v>MESACOXCDS0</v>
          </cell>
          <cell r="F1972">
            <v>656</v>
          </cell>
          <cell r="G1972" t="str">
            <v>970268</v>
          </cell>
          <cell r="H1972">
            <v>6375</v>
          </cell>
          <cell r="I1972">
            <v>7765</v>
          </cell>
          <cell r="J1972">
            <v>6375</v>
          </cell>
          <cell r="K1972" t="str">
            <v>T149</v>
          </cell>
          <cell r="L1972" t="str">
            <v>2185</v>
          </cell>
          <cell r="M1972" t="str">
            <v>CENTURYTEL OF EAGLE, INC.</v>
          </cell>
          <cell r="N1972" t="str">
            <v>MESACO</v>
          </cell>
          <cell r="O1972" t="str">
            <v>MESA</v>
          </cell>
          <cell r="P1972" t="str">
            <v>MESA</v>
          </cell>
          <cell r="R1972" t="str">
            <v>CT</v>
          </cell>
          <cell r="S1972" t="str">
            <v>MOUNTAIN WEST</v>
          </cell>
          <cell r="T1972" t="str">
            <v>TERRY BEELER</v>
          </cell>
          <cell r="U1972" t="str">
            <v>CenturyTel of Eagle, Inc.</v>
          </cell>
          <cell r="V1972" t="str">
            <v>TUECA</v>
          </cell>
          <cell r="W1972">
            <v>2185</v>
          </cell>
          <cell r="X1972" t="str">
            <v>DENVER CO</v>
          </cell>
          <cell r="Y1972">
            <v>7765</v>
          </cell>
          <cell r="Z1972">
            <v>6374</v>
          </cell>
          <cell r="AA1972">
            <v>0</v>
          </cell>
          <cell r="AB1972">
            <v>1</v>
          </cell>
          <cell r="AC1972">
            <v>39.16661793158741</v>
          </cell>
          <cell r="AD1972">
            <v>-108.13499528507091</v>
          </cell>
          <cell r="AE1972" t="str">
            <v>STATE ST</v>
          </cell>
          <cell r="AF1972" t="str">
            <v>MESA</v>
          </cell>
          <cell r="AG1972" t="str">
            <v>81643</v>
          </cell>
          <cell r="AH1972">
            <v>0</v>
          </cell>
          <cell r="AI1972" t="str">
            <v>X</v>
          </cell>
          <cell r="AJ1972" t="str">
            <v>X</v>
          </cell>
          <cell r="AK1972" t="str">
            <v>-</v>
          </cell>
        </row>
        <row r="1973">
          <cell r="A1973" t="str">
            <v>MESAWAXX</v>
          </cell>
          <cell r="B1973" t="str">
            <v>WA</v>
          </cell>
          <cell r="C1973" t="str">
            <v>WA</v>
          </cell>
          <cell r="D1973" t="str">
            <v>MESA</v>
          </cell>
          <cell r="E1973" t="str">
            <v>MESAWAXXRS0</v>
          </cell>
          <cell r="F1973">
            <v>676</v>
          </cell>
          <cell r="G1973" t="str">
            <v>509265</v>
          </cell>
          <cell r="H1973">
            <v>8382</v>
          </cell>
          <cell r="I1973">
            <v>6512</v>
          </cell>
          <cell r="J1973">
            <v>8382</v>
          </cell>
          <cell r="K1973" t="str">
            <v>T141</v>
          </cell>
          <cell r="L1973" t="str">
            <v>2408</v>
          </cell>
          <cell r="M1973" t="str">
            <v>CENTURYTEL OF WASHINGTON</v>
          </cell>
          <cell r="N1973" t="str">
            <v>CNNLWA</v>
          </cell>
          <cell r="O1973" t="str">
            <v>CONNELL</v>
          </cell>
          <cell r="P1973" t="str">
            <v>MESA</v>
          </cell>
          <cell r="R1973" t="str">
            <v>CT</v>
          </cell>
          <cell r="S1973" t="str">
            <v>WEST</v>
          </cell>
          <cell r="T1973" t="str">
            <v>BRIAN STADING</v>
          </cell>
          <cell r="U1973" t="str">
            <v>CenturyTel of Washington, Inc.</v>
          </cell>
          <cell r="V1973" t="str">
            <v>TUECA</v>
          </cell>
          <cell r="W1973">
            <v>2408</v>
          </cell>
          <cell r="X1973" t="str">
            <v>SPOKANE WASHINGTON</v>
          </cell>
          <cell r="Y1973">
            <v>6512</v>
          </cell>
          <cell r="Z1973">
            <v>8382</v>
          </cell>
          <cell r="AA1973">
            <v>0</v>
          </cell>
          <cell r="AB1973">
            <v>0</v>
          </cell>
          <cell r="AC1973">
            <v>46.579208813386956</v>
          </cell>
          <cell r="AD1973">
            <v>-119.00200559259255</v>
          </cell>
          <cell r="AE1973" t="str">
            <v>MESA WA</v>
          </cell>
          <cell r="AF1973" t="str">
            <v>MESA</v>
          </cell>
          <cell r="AG1973" t="str">
            <v>99343</v>
          </cell>
          <cell r="AH1973">
            <v>0</v>
          </cell>
          <cell r="AI1973" t="str">
            <v>X</v>
          </cell>
          <cell r="AJ1973" t="str">
            <v>-</v>
          </cell>
          <cell r="AK1973" t="str">
            <v>X</v>
          </cell>
        </row>
        <row r="1974">
          <cell r="A1974" t="str">
            <v>MFFTTXXA</v>
          </cell>
          <cell r="B1974" t="str">
            <v>TX</v>
          </cell>
          <cell r="C1974" t="str">
            <v>TX</v>
          </cell>
          <cell r="D1974" t="str">
            <v>MOFFAT</v>
          </cell>
          <cell r="E1974" t="str">
            <v>MFFTTXXADS0</v>
          </cell>
          <cell r="F1974">
            <v>556</v>
          </cell>
          <cell r="G1974" t="str">
            <v>254986</v>
          </cell>
          <cell r="H1974">
            <v>4018</v>
          </cell>
          <cell r="I1974">
            <v>8800</v>
          </cell>
          <cell r="J1974">
            <v>4018</v>
          </cell>
          <cell r="K1974" t="str">
            <v>T869</v>
          </cell>
          <cell r="L1974" t="str">
            <v>2114</v>
          </cell>
          <cell r="M1974" t="str">
            <v>CENTRAL TEL. CO. OF TEXAS</v>
          </cell>
          <cell r="N1974" t="str">
            <v>MFFTTX</v>
          </cell>
          <cell r="O1974" t="str">
            <v>MOFFAT</v>
          </cell>
          <cell r="P1974" t="str">
            <v>MOFFAT</v>
          </cell>
          <cell r="R1974" t="str">
            <v>EQ</v>
          </cell>
          <cell r="S1974" t="str">
            <v>EAST</v>
          </cell>
          <cell r="T1974" t="str">
            <v>KEVIN MCCARTER</v>
          </cell>
          <cell r="U1974" t="str">
            <v>CENTRAL TEL. CO. OF TEXAS</v>
          </cell>
          <cell r="V1974" t="e">
            <v>#N/A</v>
          </cell>
          <cell r="W1974" t="e">
            <v>#N/A</v>
          </cell>
          <cell r="X1974" t="e">
            <v>#N/A</v>
          </cell>
          <cell r="Y1974" t="e">
            <v>#N/A</v>
          </cell>
          <cell r="Z1974" t="e">
            <v>#N/A</v>
          </cell>
          <cell r="AA1974" t="e">
            <v>#N/A</v>
          </cell>
          <cell r="AB1974" t="e">
            <v>#N/A</v>
          </cell>
          <cell r="AC1974">
            <v>31.201039000000002</v>
          </cell>
          <cell r="AD1974">
            <v>-97.469008000000002</v>
          </cell>
          <cell r="AE1974" t="e">
            <v>#N/A</v>
          </cell>
          <cell r="AF1974" t="e">
            <v>#N/A</v>
          </cell>
          <cell r="AG1974" t="e">
            <v>#N/A</v>
          </cell>
          <cell r="AH1974" t="e">
            <v>#N/A</v>
          </cell>
          <cell r="AI1974" t="e">
            <v>#N/A</v>
          </cell>
          <cell r="AJ1974" t="e">
            <v>#N/A</v>
          </cell>
          <cell r="AK1974" t="e">
            <v>#N/A</v>
          </cell>
        </row>
        <row r="1975">
          <cell r="A1975" t="str">
            <v>MFTWPAXM</v>
          </cell>
          <cell r="B1975" t="str">
            <v>PA</v>
          </cell>
          <cell r="C1975" t="str">
            <v>PA</v>
          </cell>
          <cell r="D1975" t="str">
            <v>MIFFLINTOWN</v>
          </cell>
          <cell r="E1975" t="str">
            <v>MFTWPAXMRP0</v>
          </cell>
          <cell r="F1975">
            <v>226</v>
          </cell>
          <cell r="G1975" t="str">
            <v>717436</v>
          </cell>
          <cell r="H1975">
            <v>1842</v>
          </cell>
          <cell r="I1975">
            <v>5357</v>
          </cell>
          <cell r="J1975">
            <v>1842</v>
          </cell>
          <cell r="K1975" t="str">
            <v>T856</v>
          </cell>
          <cell r="L1975" t="str">
            <v>0209</v>
          </cell>
          <cell r="M1975" t="str">
            <v>UNITED TEL CO. OF PENNSYLVANIA</v>
          </cell>
          <cell r="N1975" t="str">
            <v>MFTWPA</v>
          </cell>
          <cell r="O1975" t="str">
            <v>MIFFLINTOWN</v>
          </cell>
          <cell r="P1975" t="str">
            <v>MIFFLINTN</v>
          </cell>
          <cell r="R1975" t="str">
            <v>EQ</v>
          </cell>
          <cell r="S1975" t="str">
            <v>EAST</v>
          </cell>
          <cell r="T1975" t="str">
            <v>KEVIN MCCARTER</v>
          </cell>
          <cell r="U1975" t="str">
            <v>UNITED TEL CO. OF PENNSYLVANIA</v>
          </cell>
          <cell r="V1975" t="e">
            <v>#N/A</v>
          </cell>
          <cell r="W1975" t="e">
            <v>#N/A</v>
          </cell>
          <cell r="X1975" t="e">
            <v>#N/A</v>
          </cell>
          <cell r="Y1975" t="e">
            <v>#N/A</v>
          </cell>
          <cell r="Z1975" t="e">
            <v>#N/A</v>
          </cell>
          <cell r="AA1975" t="e">
            <v>#N/A</v>
          </cell>
          <cell r="AB1975" t="e">
            <v>#N/A</v>
          </cell>
          <cell r="AC1975">
            <v>40.569477999999997</v>
          </cell>
          <cell r="AD1975">
            <v>-77.396893000000006</v>
          </cell>
          <cell r="AE1975" t="e">
            <v>#N/A</v>
          </cell>
          <cell r="AF1975" t="e">
            <v>#N/A</v>
          </cell>
          <cell r="AG1975" t="e">
            <v>#N/A</v>
          </cell>
          <cell r="AH1975" t="e">
            <v>#N/A</v>
          </cell>
          <cell r="AI1975" t="e">
            <v>#N/A</v>
          </cell>
          <cell r="AJ1975" t="e">
            <v>#N/A</v>
          </cell>
          <cell r="AK1975" t="e">
            <v>#N/A</v>
          </cell>
        </row>
        <row r="1976">
          <cell r="A1976" t="str">
            <v>MGSPALXA</v>
          </cell>
          <cell r="B1976" t="str">
            <v>AL</v>
          </cell>
          <cell r="C1976" t="str">
            <v>AL</v>
          </cell>
          <cell r="D1976" t="str">
            <v>MAGNOLIA SPRINGS</v>
          </cell>
          <cell r="E1976" t="str">
            <v>MGSPALXARS0</v>
          </cell>
          <cell r="F1976">
            <v>480</v>
          </cell>
          <cell r="G1976" t="str">
            <v>251965</v>
          </cell>
          <cell r="H1976">
            <v>2292</v>
          </cell>
          <cell r="I1976">
            <v>8199</v>
          </cell>
          <cell r="J1976">
            <v>2292</v>
          </cell>
          <cell r="K1976" t="str">
            <v>T821</v>
          </cell>
          <cell r="L1976" t="str">
            <v>0298</v>
          </cell>
          <cell r="M1976" t="str">
            <v>GULF TELEPHONE</v>
          </cell>
          <cell r="N1976" t="str">
            <v>MGSPAL</v>
          </cell>
          <cell r="O1976" t="str">
            <v>MAGNOLIA SPRINGS</v>
          </cell>
          <cell r="P1976" t="str">
            <v>FOLEY</v>
          </cell>
          <cell r="R1976" t="str">
            <v>CT</v>
          </cell>
          <cell r="S1976" t="str">
            <v>EAST</v>
          </cell>
          <cell r="T1976" t="str">
            <v>KEVIN MCCARTER</v>
          </cell>
          <cell r="U1976" t="str">
            <v>Gulf Telephone Company</v>
          </cell>
          <cell r="V1976" t="str">
            <v>Madison River Tel FCC #1 Sect 18</v>
          </cell>
          <cell r="W1976">
            <v>298</v>
          </cell>
          <cell r="X1976" t="str">
            <v>MOBILE ALABAMA</v>
          </cell>
          <cell r="Y1976">
            <v>8199</v>
          </cell>
          <cell r="Z1976">
            <v>2292</v>
          </cell>
          <cell r="AA1976">
            <v>0</v>
          </cell>
          <cell r="AB1976">
            <v>0</v>
          </cell>
          <cell r="AC1976">
            <v>30.401720333521183</v>
          </cell>
          <cell r="AD1976">
            <v>-87.773415035661003</v>
          </cell>
          <cell r="AE1976" t="str">
            <v>OAK ST</v>
          </cell>
          <cell r="AF1976" t="str">
            <v>MAGNOLIA SPRINGS</v>
          </cell>
          <cell r="AG1976" t="str">
            <v>36555</v>
          </cell>
          <cell r="AH1976">
            <v>0</v>
          </cell>
          <cell r="AI1976" t="str">
            <v>X</v>
          </cell>
          <cell r="AJ1976" t="str">
            <v>-</v>
          </cell>
          <cell r="AK1976" t="str">
            <v>X</v>
          </cell>
        </row>
        <row r="1977">
          <cell r="A1977" t="str">
            <v>MGSPOHXA</v>
          </cell>
          <cell r="B1977" t="str">
            <v>OH</v>
          </cell>
          <cell r="C1977" t="str">
            <v>OH</v>
          </cell>
          <cell r="D1977" t="str">
            <v>MAGNETIC SPRINGS</v>
          </cell>
          <cell r="E1977" t="str">
            <v>MGSPOHXARS1</v>
          </cell>
          <cell r="F1977">
            <v>923</v>
          </cell>
          <cell r="G1977" t="str">
            <v>937348</v>
          </cell>
          <cell r="H1977">
            <v>2636</v>
          </cell>
          <cell r="I1977">
            <v>5922</v>
          </cell>
          <cell r="J1977">
            <v>2636</v>
          </cell>
          <cell r="K1977" t="str">
            <v>T855</v>
          </cell>
          <cell r="L1977" t="str">
            <v>0661</v>
          </cell>
          <cell r="M1977" t="str">
            <v>UNITED TEL. CO. OF OHIO</v>
          </cell>
          <cell r="N1977" t="str">
            <v>MGSPOH</v>
          </cell>
          <cell r="O1977" t="str">
            <v>MAGNETIC SPRINGS</v>
          </cell>
          <cell r="P1977" t="str">
            <v>MAGNETCSPG</v>
          </cell>
          <cell r="R1977" t="str">
            <v>EQ</v>
          </cell>
          <cell r="S1977" t="str">
            <v>MIDWEST</v>
          </cell>
          <cell r="T1977" t="str">
            <v>DUANE RING</v>
          </cell>
          <cell r="U1977" t="str">
            <v>UNITED TEL. CO. OF OHIO</v>
          </cell>
          <cell r="V1977" t="e">
            <v>#N/A</v>
          </cell>
          <cell r="W1977" t="e">
            <v>#N/A</v>
          </cell>
          <cell r="X1977" t="e">
            <v>#N/A</v>
          </cell>
          <cell r="Y1977" t="e">
            <v>#N/A</v>
          </cell>
          <cell r="Z1977" t="e">
            <v>#N/A</v>
          </cell>
          <cell r="AA1977" t="e">
            <v>#N/A</v>
          </cell>
          <cell r="AB1977" t="e">
            <v>#N/A</v>
          </cell>
          <cell r="AC1977">
            <v>40.351872999999998</v>
          </cell>
          <cell r="AD1977">
            <v>-83.263409999999993</v>
          </cell>
          <cell r="AE1977" t="e">
            <v>#N/A</v>
          </cell>
          <cell r="AF1977" t="e">
            <v>#N/A</v>
          </cell>
          <cell r="AG1977" t="e">
            <v>#N/A</v>
          </cell>
          <cell r="AH1977" t="e">
            <v>#N/A</v>
          </cell>
          <cell r="AI1977" t="e">
            <v>#N/A</v>
          </cell>
          <cell r="AJ1977" t="e">
            <v>#N/A</v>
          </cell>
          <cell r="AK1977" t="e">
            <v>#N/A</v>
          </cell>
        </row>
        <row r="1978">
          <cell r="A1978" t="str">
            <v>MHNMMNMA</v>
          </cell>
          <cell r="B1978" t="str">
            <v>MN</v>
          </cell>
          <cell r="C1978" t="str">
            <v>MN</v>
          </cell>
          <cell r="D1978" t="str">
            <v>MAHNOMEN</v>
          </cell>
          <cell r="E1978" t="str">
            <v>MHNMMNMARS0</v>
          </cell>
          <cell r="F1978">
            <v>636</v>
          </cell>
          <cell r="G1978" t="str">
            <v>218936</v>
          </cell>
          <cell r="H1978">
            <v>5102</v>
          </cell>
          <cell r="I1978">
            <v>5477</v>
          </cell>
          <cell r="J1978">
            <v>5102</v>
          </cell>
          <cell r="K1978" t="str">
            <v>T600</v>
          </cell>
          <cell r="L1978" t="str">
            <v>9631</v>
          </cell>
          <cell r="M1978" t="str">
            <v>QWEST CORPORATION</v>
          </cell>
          <cell r="N1978" t="str">
            <v>MHNMMNMA</v>
          </cell>
          <cell r="O1978" t="str">
            <v>MAHNOMEN</v>
          </cell>
          <cell r="P1978" t="str">
            <v>MAHNOMEN</v>
          </cell>
          <cell r="R1978" t="str">
            <v>Q</v>
          </cell>
          <cell r="S1978" t="str">
            <v>MIDWEST</v>
          </cell>
          <cell r="T1978" t="str">
            <v>DUANE RING</v>
          </cell>
          <cell r="U1978" t="str">
            <v>QWEST CORPORATION</v>
          </cell>
          <cell r="V1978" t="e">
            <v>#N/A</v>
          </cell>
          <cell r="W1978" t="e">
            <v>#N/A</v>
          </cell>
          <cell r="X1978" t="e">
            <v>#N/A</v>
          </cell>
          <cell r="Y1978" t="e">
            <v>#N/A</v>
          </cell>
          <cell r="Z1978" t="e">
            <v>#N/A</v>
          </cell>
          <cell r="AA1978" t="e">
            <v>#N/A</v>
          </cell>
          <cell r="AB1978" t="e">
            <v>#N/A</v>
          </cell>
          <cell r="AC1978">
            <v>47.315807</v>
          </cell>
          <cell r="AD1978">
            <v>-95.970247999999998</v>
          </cell>
          <cell r="AE1978" t="e">
            <v>#N/A</v>
          </cell>
          <cell r="AF1978" t="e">
            <v>#N/A</v>
          </cell>
          <cell r="AG1978" t="e">
            <v>#N/A</v>
          </cell>
          <cell r="AH1978" t="e">
            <v>#N/A</v>
          </cell>
          <cell r="AI1978" t="e">
            <v>#N/A</v>
          </cell>
          <cell r="AJ1978" t="e">
            <v>#N/A</v>
          </cell>
          <cell r="AK1978" t="e">
            <v>#N/A</v>
          </cell>
        </row>
        <row r="1979">
          <cell r="A1979" t="str">
            <v>MHSPPAXM</v>
          </cell>
          <cell r="B1979" t="str">
            <v>PA</v>
          </cell>
          <cell r="C1979" t="str">
            <v>PA</v>
          </cell>
          <cell r="D1979" t="str">
            <v>MT. HOLLY SPRINGS</v>
          </cell>
          <cell r="E1979" t="str">
            <v>MHSPPAXMRS1</v>
          </cell>
          <cell r="F1979">
            <v>226</v>
          </cell>
          <cell r="G1979" t="str">
            <v>717486</v>
          </cell>
          <cell r="H1979">
            <v>1757</v>
          </cell>
          <cell r="I1979">
            <v>5419</v>
          </cell>
          <cell r="J1979">
            <v>1757</v>
          </cell>
          <cell r="K1979" t="str">
            <v>T856</v>
          </cell>
          <cell r="L1979" t="str">
            <v>0209</v>
          </cell>
          <cell r="M1979" t="str">
            <v>UNITED TEL CO. OF PENNSYLVANIA</v>
          </cell>
          <cell r="N1979" t="str">
            <v>MHSPPA</v>
          </cell>
          <cell r="O1979" t="str">
            <v>MT. HOLLY SPRINGS</v>
          </cell>
          <cell r="P1979" t="str">
            <v>MTHOLLYSPG</v>
          </cell>
          <cell r="R1979" t="str">
            <v>EQ</v>
          </cell>
          <cell r="S1979" t="str">
            <v>EAST</v>
          </cell>
          <cell r="T1979" t="str">
            <v>KEVIN MCCARTER</v>
          </cell>
          <cell r="U1979" t="str">
            <v>UNITED TEL CO. OF PENNSYLVANIA</v>
          </cell>
          <cell r="V1979" t="e">
            <v>#N/A</v>
          </cell>
          <cell r="W1979" t="e">
            <v>#N/A</v>
          </cell>
          <cell r="X1979" t="e">
            <v>#N/A</v>
          </cell>
          <cell r="Y1979" t="e">
            <v>#N/A</v>
          </cell>
          <cell r="Z1979" t="e">
            <v>#N/A</v>
          </cell>
          <cell r="AA1979" t="e">
            <v>#N/A</v>
          </cell>
          <cell r="AB1979" t="e">
            <v>#N/A</v>
          </cell>
          <cell r="AC1979">
            <v>40.114128000000001</v>
          </cell>
          <cell r="AD1979">
            <v>-77.191424999999995</v>
          </cell>
          <cell r="AE1979" t="e">
            <v>#N/A</v>
          </cell>
          <cell r="AF1979" t="e">
            <v>#N/A</v>
          </cell>
          <cell r="AG1979" t="e">
            <v>#N/A</v>
          </cell>
          <cell r="AH1979" t="e">
            <v>#N/A</v>
          </cell>
          <cell r="AI1979" t="e">
            <v>#N/A</v>
          </cell>
          <cell r="AJ1979" t="e">
            <v>#N/A</v>
          </cell>
          <cell r="AK1979" t="e">
            <v>#N/A</v>
          </cell>
        </row>
        <row r="1980">
          <cell r="A1980" t="str">
            <v>MIAMAZMA</v>
          </cell>
          <cell r="B1980" t="str">
            <v>AZ</v>
          </cell>
          <cell r="C1980" t="str">
            <v>AZ</v>
          </cell>
          <cell r="D1980" t="str">
            <v>MIAMI</v>
          </cell>
          <cell r="E1980" t="str">
            <v>MIAMAZMARS1</v>
          </cell>
          <cell r="F1980">
            <v>668</v>
          </cell>
          <cell r="G1980" t="str">
            <v>928473</v>
          </cell>
          <cell r="H1980">
            <v>6531</v>
          </cell>
          <cell r="I1980">
            <v>9094</v>
          </cell>
          <cell r="J1980">
            <v>6531</v>
          </cell>
          <cell r="K1980" t="str">
            <v>T600</v>
          </cell>
          <cell r="L1980" t="str">
            <v>9636</v>
          </cell>
          <cell r="M1980" t="str">
            <v>QWEST CORPORATION</v>
          </cell>
          <cell r="N1980" t="str">
            <v>MIAMAZMA</v>
          </cell>
          <cell r="O1980" t="str">
            <v>MIAMI</v>
          </cell>
          <cell r="P1980" t="str">
            <v>GLOBE</v>
          </cell>
          <cell r="R1980" t="str">
            <v>Q</v>
          </cell>
          <cell r="S1980" t="str">
            <v>MOUNTAIN WEST</v>
          </cell>
          <cell r="T1980" t="str">
            <v>TERRY BEELER</v>
          </cell>
          <cell r="U1980" t="str">
            <v>QWEST CORPORATION</v>
          </cell>
          <cell r="V1980" t="e">
            <v>#N/A</v>
          </cell>
          <cell r="W1980" t="e">
            <v>#N/A</v>
          </cell>
          <cell r="X1980" t="e">
            <v>#N/A</v>
          </cell>
          <cell r="Y1980" t="e">
            <v>#N/A</v>
          </cell>
          <cell r="Z1980" t="e">
            <v>#N/A</v>
          </cell>
          <cell r="AA1980" t="e">
            <v>#N/A</v>
          </cell>
          <cell r="AB1980" t="e">
            <v>#N/A</v>
          </cell>
          <cell r="AC1980">
            <v>33.398055999999997</v>
          </cell>
          <cell r="AD1980">
            <v>-110.871109</v>
          </cell>
          <cell r="AE1980" t="e">
            <v>#N/A</v>
          </cell>
          <cell r="AF1980" t="e">
            <v>#N/A</v>
          </cell>
          <cell r="AG1980" t="e">
            <v>#N/A</v>
          </cell>
          <cell r="AH1980" t="e">
            <v>#N/A</v>
          </cell>
          <cell r="AI1980" t="e">
            <v>#N/A</v>
          </cell>
          <cell r="AJ1980" t="e">
            <v>#N/A</v>
          </cell>
          <cell r="AK1980" t="e">
            <v>#N/A</v>
          </cell>
        </row>
        <row r="1981">
          <cell r="A1981" t="str">
            <v>MILOMOXA</v>
          </cell>
          <cell r="B1981" t="str">
            <v>MO</v>
          </cell>
          <cell r="C1981" t="str">
            <v>MO</v>
          </cell>
          <cell r="D1981" t="str">
            <v>MILO</v>
          </cell>
          <cell r="E1981" t="str">
            <v>MILOMOXARS1</v>
          </cell>
          <cell r="F1981">
            <v>522</v>
          </cell>
          <cell r="G1981" t="str">
            <v>417944</v>
          </cell>
          <cell r="H1981">
            <v>4043</v>
          </cell>
          <cell r="I1981">
            <v>7274</v>
          </cell>
          <cell r="J1981">
            <v>4043</v>
          </cell>
          <cell r="K1981" t="str">
            <v>T095</v>
          </cell>
          <cell r="L1981" t="str">
            <v>1151</v>
          </cell>
          <cell r="M1981" t="str">
            <v>SPECTRA COMMUNICATIONS GROUP LLC</v>
          </cell>
          <cell r="N1981" t="str">
            <v>MILOMO</v>
          </cell>
          <cell r="O1981" t="str">
            <v>MILO</v>
          </cell>
          <cell r="P1981" t="str">
            <v>MILO</v>
          </cell>
          <cell r="R1981" t="str">
            <v>CT</v>
          </cell>
          <cell r="S1981" t="str">
            <v>MIDWEST</v>
          </cell>
          <cell r="T1981" t="str">
            <v>DUANE RING</v>
          </cell>
          <cell r="U1981" t="str">
            <v>Spectra Communications Group, LLC</v>
          </cell>
          <cell r="V1981" t="str">
            <v>CenturyTel FCC #1</v>
          </cell>
          <cell r="W1981">
            <v>1151</v>
          </cell>
          <cell r="X1981" t="str">
            <v>SPRINGFIELD MISSOURI</v>
          </cell>
          <cell r="Y1981">
            <v>7274</v>
          </cell>
          <cell r="Z1981">
            <v>4043</v>
          </cell>
          <cell r="AA1981">
            <v>0</v>
          </cell>
          <cell r="AB1981">
            <v>0</v>
          </cell>
          <cell r="AC1981">
            <v>37.75888557220599</v>
          </cell>
          <cell r="AD1981">
            <v>-94.30530964976009</v>
          </cell>
          <cell r="AE1981" t="str">
            <v>STHWY E &amp; MILO</v>
          </cell>
          <cell r="AF1981" t="str">
            <v>MILO</v>
          </cell>
          <cell r="AG1981" t="str">
            <v>64767</v>
          </cell>
          <cell r="AH1981">
            <v>0</v>
          </cell>
          <cell r="AI1981" t="str">
            <v>X</v>
          </cell>
          <cell r="AJ1981" t="str">
            <v>-</v>
          </cell>
          <cell r="AK1981" t="str">
            <v>X</v>
          </cell>
        </row>
        <row r="1982">
          <cell r="A1982" t="str">
            <v>MINDNENW</v>
          </cell>
          <cell r="B1982" t="str">
            <v>NE</v>
          </cell>
          <cell r="C1982" t="str">
            <v>NE</v>
          </cell>
          <cell r="D1982" t="str">
            <v>MINDEN</v>
          </cell>
          <cell r="E1982" t="str">
            <v>MINDNENWRS1</v>
          </cell>
          <cell r="F1982">
            <v>646</v>
          </cell>
          <cell r="G1982" t="str">
            <v>308832</v>
          </cell>
          <cell r="H1982">
            <v>4995</v>
          </cell>
          <cell r="I1982">
            <v>7022</v>
          </cell>
          <cell r="J1982">
            <v>4995</v>
          </cell>
          <cell r="K1982" t="str">
            <v>T600</v>
          </cell>
          <cell r="L1982" t="str">
            <v>9631</v>
          </cell>
          <cell r="M1982" t="str">
            <v>QWEST CORPORATION</v>
          </cell>
          <cell r="N1982" t="str">
            <v>MINDNENW</v>
          </cell>
          <cell r="O1982" t="str">
            <v>MINDEN</v>
          </cell>
          <cell r="P1982" t="str">
            <v>MINDEN</v>
          </cell>
          <cell r="R1982" t="str">
            <v>Q</v>
          </cell>
          <cell r="S1982" t="str">
            <v>MIDWEST</v>
          </cell>
          <cell r="T1982" t="str">
            <v>DUANE RING</v>
          </cell>
          <cell r="U1982" t="str">
            <v>QWEST CORPORATION</v>
          </cell>
          <cell r="V1982" t="e">
            <v>#N/A</v>
          </cell>
          <cell r="W1982" t="e">
            <v>#N/A</v>
          </cell>
          <cell r="X1982" t="e">
            <v>#N/A</v>
          </cell>
          <cell r="Y1982" t="e">
            <v>#N/A</v>
          </cell>
          <cell r="Z1982" t="e">
            <v>#N/A</v>
          </cell>
          <cell r="AA1982" t="e">
            <v>#N/A</v>
          </cell>
          <cell r="AB1982" t="e">
            <v>#N/A</v>
          </cell>
          <cell r="AC1982">
            <v>40.497222999999998</v>
          </cell>
          <cell r="AD1982">
            <v>-98.947777000000002</v>
          </cell>
          <cell r="AE1982" t="e">
            <v>#N/A</v>
          </cell>
          <cell r="AF1982" t="e">
            <v>#N/A</v>
          </cell>
          <cell r="AG1982" t="e">
            <v>#N/A</v>
          </cell>
          <cell r="AH1982" t="e">
            <v>#N/A</v>
          </cell>
          <cell r="AI1982" t="e">
            <v>#N/A</v>
          </cell>
          <cell r="AJ1982" t="e">
            <v>#N/A</v>
          </cell>
          <cell r="AK1982" t="e">
            <v>#N/A</v>
          </cell>
        </row>
        <row r="1983">
          <cell r="A1983" t="str">
            <v>MINTNDBA</v>
          </cell>
          <cell r="B1983" t="str">
            <v>ND</v>
          </cell>
          <cell r="C1983" t="str">
            <v>ND</v>
          </cell>
          <cell r="D1983" t="str">
            <v>MINTO</v>
          </cell>
          <cell r="E1983" t="str">
            <v>MINTNDBARS2</v>
          </cell>
          <cell r="F1983">
            <v>636</v>
          </cell>
          <cell r="G1983" t="str">
            <v>701248</v>
          </cell>
          <cell r="H1983">
            <v>5375</v>
          </cell>
          <cell r="I1983">
            <v>5363</v>
          </cell>
          <cell r="J1983">
            <v>5375</v>
          </cell>
          <cell r="K1983" t="str">
            <v>T600</v>
          </cell>
          <cell r="L1983" t="str">
            <v>9631</v>
          </cell>
          <cell r="M1983" t="str">
            <v>QWEST CORPORATION</v>
          </cell>
          <cell r="N1983" t="str">
            <v>MINTNDBA</v>
          </cell>
          <cell r="O1983" t="str">
            <v>MINTO</v>
          </cell>
          <cell r="P1983" t="str">
            <v>MINTO</v>
          </cell>
          <cell r="R1983" t="str">
            <v>Q</v>
          </cell>
          <cell r="S1983" t="str">
            <v>MIDWEST</v>
          </cell>
          <cell r="T1983" t="str">
            <v>DUANE RING</v>
          </cell>
          <cell r="U1983" t="str">
            <v>QWEST CORPORATION</v>
          </cell>
          <cell r="V1983" t="e">
            <v>#N/A</v>
          </cell>
          <cell r="W1983" t="e">
            <v>#N/A</v>
          </cell>
          <cell r="X1983" t="e">
            <v>#N/A</v>
          </cell>
          <cell r="Y1983" t="e">
            <v>#N/A</v>
          </cell>
          <cell r="Z1983" t="e">
            <v>#N/A</v>
          </cell>
          <cell r="AA1983" t="e">
            <v>#N/A</v>
          </cell>
          <cell r="AB1983" t="e">
            <v>#N/A</v>
          </cell>
          <cell r="AC1983">
            <v>48.291668000000001</v>
          </cell>
          <cell r="AD1983">
            <v>-97.373885999999999</v>
          </cell>
          <cell r="AE1983" t="e">
            <v>#N/A</v>
          </cell>
          <cell r="AF1983" t="e">
            <v>#N/A</v>
          </cell>
          <cell r="AG1983" t="e">
            <v>#N/A</v>
          </cell>
          <cell r="AH1983" t="e">
            <v>#N/A</v>
          </cell>
          <cell r="AI1983" t="e">
            <v>#N/A</v>
          </cell>
          <cell r="AJ1983" t="e">
            <v>#N/A</v>
          </cell>
          <cell r="AK1983" t="e">
            <v>#N/A</v>
          </cell>
        </row>
        <row r="1984">
          <cell r="A1984" t="str">
            <v>MKBGPAXM</v>
          </cell>
          <cell r="B1984" t="str">
            <v>PA</v>
          </cell>
          <cell r="C1984" t="str">
            <v>PA</v>
          </cell>
          <cell r="D1984" t="str">
            <v>MARKELSBURG</v>
          </cell>
          <cell r="E1984" t="str">
            <v>MKBGPAXMRS1</v>
          </cell>
          <cell r="F1984">
            <v>230</v>
          </cell>
          <cell r="G1984" t="str">
            <v>814658</v>
          </cell>
          <cell r="H1984">
            <v>1925</v>
          </cell>
          <cell r="I1984">
            <v>5463</v>
          </cell>
          <cell r="J1984">
            <v>1925</v>
          </cell>
          <cell r="K1984" t="str">
            <v>T856</v>
          </cell>
          <cell r="L1984" t="str">
            <v>0209</v>
          </cell>
          <cell r="M1984" t="str">
            <v>UNITED TEL CO. OF PENNSYLVANIA</v>
          </cell>
          <cell r="N1984" t="str">
            <v>MKBGPA</v>
          </cell>
          <cell r="O1984" t="str">
            <v>MARKLESBURG</v>
          </cell>
          <cell r="P1984" t="str">
            <v>MARKLESBG</v>
          </cell>
          <cell r="R1984" t="str">
            <v>EQ</v>
          </cell>
          <cell r="S1984" t="str">
            <v>EAST</v>
          </cell>
          <cell r="T1984" t="str">
            <v>KEVIN MCCARTER</v>
          </cell>
          <cell r="U1984" t="str">
            <v>UNITED TEL CO. OF PENNSYLVANIA</v>
          </cell>
          <cell r="V1984" t="e">
            <v>#N/A</v>
          </cell>
          <cell r="W1984" t="e">
            <v>#N/A</v>
          </cell>
          <cell r="X1984" t="e">
            <v>#N/A</v>
          </cell>
          <cell r="Y1984" t="e">
            <v>#N/A</v>
          </cell>
          <cell r="Z1984" t="e">
            <v>#N/A</v>
          </cell>
          <cell r="AA1984" t="e">
            <v>#N/A</v>
          </cell>
          <cell r="AB1984" t="e">
            <v>#N/A</v>
          </cell>
          <cell r="AC1984">
            <v>40.383361000000001</v>
          </cell>
          <cell r="AD1984">
            <v>-78.173835999999994</v>
          </cell>
          <cell r="AE1984" t="e">
            <v>#N/A</v>
          </cell>
          <cell r="AF1984" t="e">
            <v>#N/A</v>
          </cell>
          <cell r="AG1984" t="e">
            <v>#N/A</v>
          </cell>
          <cell r="AH1984" t="e">
            <v>#N/A</v>
          </cell>
          <cell r="AI1984" t="e">
            <v>#N/A</v>
          </cell>
          <cell r="AJ1984" t="e">
            <v>#N/A</v>
          </cell>
          <cell r="AK1984" t="e">
            <v>#N/A</v>
          </cell>
        </row>
        <row r="1985">
          <cell r="A1985" t="str">
            <v>MKVLNCXA</v>
          </cell>
          <cell r="B1985" t="str">
            <v>NC</v>
          </cell>
          <cell r="C1985" t="str">
            <v>NC</v>
          </cell>
          <cell r="D1985" t="str">
            <v>MOCKSVILLE</v>
          </cell>
          <cell r="E1985" t="str">
            <v>MKVLNCXADS0</v>
          </cell>
          <cell r="F1985">
            <v>422</v>
          </cell>
          <cell r="G1985" t="str">
            <v>336751</v>
          </cell>
          <cell r="H1985">
            <v>1734</v>
          </cell>
          <cell r="I1985">
            <v>6507</v>
          </cell>
          <cell r="J1985">
            <v>1734</v>
          </cell>
          <cell r="K1985" t="str">
            <v>T860</v>
          </cell>
          <cell r="L1985" t="str">
            <v>0471</v>
          </cell>
          <cell r="M1985" t="str">
            <v>CENTRAL TEL. CO. OF NORTH CAROLINA</v>
          </cell>
          <cell r="N1985" t="str">
            <v>MKVLNC</v>
          </cell>
          <cell r="O1985" t="str">
            <v>MOCKSVILLE</v>
          </cell>
          <cell r="P1985" t="str">
            <v>MOCKSVILLE</v>
          </cell>
          <cell r="R1985" t="str">
            <v>EQ</v>
          </cell>
          <cell r="S1985" t="str">
            <v>EAST</v>
          </cell>
          <cell r="T1985" t="str">
            <v>KEVIN MCCARTER</v>
          </cell>
          <cell r="U1985" t="str">
            <v>CENTRAL TEL. CO. OF NORTH CAROLINA</v>
          </cell>
          <cell r="V1985" t="e">
            <v>#N/A</v>
          </cell>
          <cell r="W1985" t="e">
            <v>#N/A</v>
          </cell>
          <cell r="X1985" t="e">
            <v>#N/A</v>
          </cell>
          <cell r="Y1985" t="e">
            <v>#N/A</v>
          </cell>
          <cell r="Z1985" t="e">
            <v>#N/A</v>
          </cell>
          <cell r="AA1985" t="e">
            <v>#N/A</v>
          </cell>
          <cell r="AB1985" t="e">
            <v>#N/A</v>
          </cell>
          <cell r="AC1985">
            <v>35.895670000000003</v>
          </cell>
          <cell r="AD1985">
            <v>-80.562759999999997</v>
          </cell>
          <cell r="AE1985" t="e">
            <v>#N/A</v>
          </cell>
          <cell r="AF1985" t="e">
            <v>#N/A</v>
          </cell>
          <cell r="AG1985" t="e">
            <v>#N/A</v>
          </cell>
          <cell r="AH1985" t="e">
            <v>#N/A</v>
          </cell>
          <cell r="AI1985" t="e">
            <v>#N/A</v>
          </cell>
          <cell r="AJ1985" t="e">
            <v>#N/A</v>
          </cell>
          <cell r="AK1985" t="e">
            <v>#N/A</v>
          </cell>
        </row>
        <row r="1986">
          <cell r="A1986" t="str">
            <v>MKWNWIXA</v>
          </cell>
          <cell r="B1986" t="str">
            <v>WI</v>
          </cell>
          <cell r="C1986" t="str">
            <v>WI</v>
          </cell>
          <cell r="D1986" t="str">
            <v>MUKWONAGO</v>
          </cell>
          <cell r="E1986" t="str">
            <v>MKWNWIXARS0</v>
          </cell>
          <cell r="F1986">
            <v>356</v>
          </cell>
          <cell r="G1986" t="str">
            <v>262363</v>
          </cell>
          <cell r="H1986">
            <v>3625</v>
          </cell>
          <cell r="I1986">
            <v>5851</v>
          </cell>
          <cell r="J1986">
            <v>3625</v>
          </cell>
          <cell r="K1986" t="str">
            <v>T156</v>
          </cell>
          <cell r="L1986" t="str">
            <v>0922</v>
          </cell>
          <cell r="M1986" t="str">
            <v>CENTURYTEL MIDWEST-WI LLC NW</v>
          </cell>
          <cell r="N1986" t="str">
            <v>NPRRWI</v>
          </cell>
          <cell r="O1986" t="str">
            <v>MUKWONAGO</v>
          </cell>
          <cell r="P1986" t="str">
            <v>MUKWONAGO</v>
          </cell>
          <cell r="R1986" t="str">
            <v>CT</v>
          </cell>
          <cell r="S1986" t="str">
            <v>MIDWEST</v>
          </cell>
          <cell r="T1986" t="str">
            <v>DUANE RING</v>
          </cell>
          <cell r="U1986" t="str">
            <v>CenturyTel of the Midwest-Wisconsin, LLC</v>
          </cell>
          <cell r="V1986" t="str">
            <v>NECA</v>
          </cell>
          <cell r="W1986">
            <v>922</v>
          </cell>
          <cell r="X1986" t="str">
            <v>SOUTHEAST WISCONSIN</v>
          </cell>
          <cell r="Y1986">
            <v>5851</v>
          </cell>
          <cell r="Z1986">
            <v>3625</v>
          </cell>
          <cell r="AA1986">
            <v>0</v>
          </cell>
          <cell r="AB1986">
            <v>0</v>
          </cell>
          <cell r="AC1986">
            <v>42.862287519917494</v>
          </cell>
          <cell r="AD1986">
            <v>-88.330903988092444</v>
          </cell>
          <cell r="AE1986" t="str">
            <v>413 JEFFERSON ST</v>
          </cell>
          <cell r="AF1986" t="str">
            <v>MUKWONAGO</v>
          </cell>
          <cell r="AG1986" t="str">
            <v>53149</v>
          </cell>
          <cell r="AH1986">
            <v>0</v>
          </cell>
          <cell r="AI1986" t="str">
            <v>X</v>
          </cell>
          <cell r="AJ1986" t="str">
            <v>-</v>
          </cell>
          <cell r="AK1986" t="str">
            <v>X</v>
          </cell>
        </row>
        <row r="1987">
          <cell r="A1987" t="str">
            <v>MLANTXXA</v>
          </cell>
          <cell r="B1987" t="str">
            <v>TX</v>
          </cell>
          <cell r="C1987" t="str">
            <v>TX</v>
          </cell>
          <cell r="D1987" t="str">
            <v>MILANO</v>
          </cell>
          <cell r="E1987" t="str">
            <v>MLANTXXARP0</v>
          </cell>
          <cell r="F1987">
            <v>558</v>
          </cell>
          <cell r="G1987" t="str">
            <v>512455</v>
          </cell>
          <cell r="H1987">
            <v>3878</v>
          </cell>
          <cell r="I1987">
            <v>8855</v>
          </cell>
          <cell r="J1987">
            <v>3878</v>
          </cell>
          <cell r="K1987" t="str">
            <v>T869</v>
          </cell>
          <cell r="L1987" t="str">
            <v>2114</v>
          </cell>
          <cell r="M1987" t="str">
            <v>CENTRAL TEL. CO. OF TEXAS</v>
          </cell>
          <cell r="N1987" t="str">
            <v>MLANTX</v>
          </cell>
          <cell r="O1987" t="str">
            <v>MILANO</v>
          </cell>
          <cell r="P1987" t="str">
            <v>MILANO</v>
          </cell>
          <cell r="R1987" t="str">
            <v>EQ</v>
          </cell>
          <cell r="S1987" t="str">
            <v>EAST</v>
          </cell>
          <cell r="T1987" t="str">
            <v>KEVIN MCCARTER</v>
          </cell>
          <cell r="U1987" t="str">
            <v>CENTRAL TEL. CO. OF TEXAS</v>
          </cell>
          <cell r="V1987" t="e">
            <v>#N/A</v>
          </cell>
          <cell r="W1987" t="e">
            <v>#N/A</v>
          </cell>
          <cell r="X1987" t="e">
            <v>#N/A</v>
          </cell>
          <cell r="Y1987" t="e">
            <v>#N/A</v>
          </cell>
          <cell r="Z1987" t="e">
            <v>#N/A</v>
          </cell>
          <cell r="AA1987" t="e">
            <v>#N/A</v>
          </cell>
          <cell r="AB1987" t="e">
            <v>#N/A</v>
          </cell>
          <cell r="AC1987">
            <v>30.708881000000002</v>
          </cell>
          <cell r="AD1987">
            <v>-96.865612999999996</v>
          </cell>
          <cell r="AE1987" t="e">
            <v>#N/A</v>
          </cell>
          <cell r="AF1987" t="e">
            <v>#N/A</v>
          </cell>
          <cell r="AG1987" t="e">
            <v>#N/A</v>
          </cell>
          <cell r="AH1987" t="e">
            <v>#N/A</v>
          </cell>
          <cell r="AI1987" t="e">
            <v>#N/A</v>
          </cell>
          <cell r="AJ1987" t="e">
            <v>#N/A</v>
          </cell>
          <cell r="AK1987" t="e">
            <v>#N/A</v>
          </cell>
        </row>
        <row r="1988">
          <cell r="A1988" t="str">
            <v>MLBGINXA</v>
          </cell>
          <cell r="B1988" t="str">
            <v>IN</v>
          </cell>
          <cell r="C1988" t="str">
            <v>IN</v>
          </cell>
          <cell r="D1988" t="str">
            <v>MILLERSBURG</v>
          </cell>
          <cell r="E1988" t="str">
            <v>MLBGINXARS1</v>
          </cell>
          <cell r="F1988">
            <v>332</v>
          </cell>
          <cell r="G1988" t="str">
            <v>574642</v>
          </cell>
          <cell r="H1988">
            <v>3111</v>
          </cell>
          <cell r="I1988">
            <v>5903</v>
          </cell>
          <cell r="J1988">
            <v>3111</v>
          </cell>
          <cell r="K1988" t="str">
            <v>T865</v>
          </cell>
          <cell r="L1988" t="str">
            <v>0832</v>
          </cell>
          <cell r="M1988" t="str">
            <v>UNITED TEL. CO. OF INDIANA, INC.</v>
          </cell>
          <cell r="N1988" t="str">
            <v>MLBGIN</v>
          </cell>
          <cell r="O1988" t="str">
            <v>MILLERSBURG</v>
          </cell>
          <cell r="P1988" t="str">
            <v>MILLERSBG</v>
          </cell>
          <cell r="R1988" t="str">
            <v>EQ</v>
          </cell>
          <cell r="S1988" t="str">
            <v>MIDWEST</v>
          </cell>
          <cell r="T1988" t="str">
            <v>DUANE RING</v>
          </cell>
          <cell r="U1988" t="str">
            <v>UNITED TEL. CO. OF INDIANA, INC.</v>
          </cell>
          <cell r="V1988" t="e">
            <v>#N/A</v>
          </cell>
          <cell r="W1988" t="e">
            <v>#N/A</v>
          </cell>
          <cell r="X1988" t="e">
            <v>#N/A</v>
          </cell>
          <cell r="Y1988" t="e">
            <v>#N/A</v>
          </cell>
          <cell r="Z1988" t="e">
            <v>#N/A</v>
          </cell>
          <cell r="AA1988" t="e">
            <v>#N/A</v>
          </cell>
          <cell r="AB1988" t="e">
            <v>#N/A</v>
          </cell>
          <cell r="AC1988">
            <v>41.523415999999997</v>
          </cell>
          <cell r="AD1988">
            <v>-85.696126000000007</v>
          </cell>
          <cell r="AE1988" t="e">
            <v>#N/A</v>
          </cell>
          <cell r="AF1988" t="e">
            <v>#N/A</v>
          </cell>
          <cell r="AG1988" t="e">
            <v>#N/A</v>
          </cell>
          <cell r="AH1988" t="e">
            <v>#N/A</v>
          </cell>
          <cell r="AI1988" t="e">
            <v>#N/A</v>
          </cell>
          <cell r="AJ1988" t="e">
            <v>#N/A</v>
          </cell>
          <cell r="AK1988" t="e">
            <v>#N/A</v>
          </cell>
        </row>
        <row r="1989">
          <cell r="A1989" t="str">
            <v>MLBGOHXA</v>
          </cell>
          <cell r="B1989" t="str">
            <v>OH</v>
          </cell>
          <cell r="C1989" t="str">
            <v>OH</v>
          </cell>
          <cell r="D1989" t="str">
            <v>MILLERSBURG</v>
          </cell>
          <cell r="E1989" t="str">
            <v>MLBGOHXARS1</v>
          </cell>
          <cell r="F1989">
            <v>923</v>
          </cell>
          <cell r="G1989" t="str">
            <v>330674</v>
          </cell>
          <cell r="H1989">
            <v>2467</v>
          </cell>
          <cell r="I1989">
            <v>5769</v>
          </cell>
          <cell r="J1989">
            <v>2467</v>
          </cell>
          <cell r="K1989" t="str">
            <v>T855</v>
          </cell>
          <cell r="L1989" t="str">
            <v>0661</v>
          </cell>
          <cell r="M1989" t="str">
            <v>UNITED TEL. CO. OF OHIO</v>
          </cell>
          <cell r="N1989" t="str">
            <v>MLBGOH</v>
          </cell>
          <cell r="O1989" t="str">
            <v>MILLERSBURG</v>
          </cell>
          <cell r="P1989" t="str">
            <v>MILLERSBG</v>
          </cell>
          <cell r="R1989" t="str">
            <v>EQ</v>
          </cell>
          <cell r="S1989" t="str">
            <v>MIDWEST</v>
          </cell>
          <cell r="T1989" t="str">
            <v>DUANE RING</v>
          </cell>
          <cell r="U1989" t="str">
            <v>UNITED TEL. CO. OF OHIO</v>
          </cell>
          <cell r="V1989" t="e">
            <v>#N/A</v>
          </cell>
          <cell r="W1989" t="e">
            <v>#N/A</v>
          </cell>
          <cell r="X1989" t="e">
            <v>#N/A</v>
          </cell>
          <cell r="Y1989" t="e">
            <v>#N/A</v>
          </cell>
          <cell r="Z1989" t="e">
            <v>#N/A</v>
          </cell>
          <cell r="AA1989" t="e">
            <v>#N/A</v>
          </cell>
          <cell r="AB1989" t="e">
            <v>#N/A</v>
          </cell>
          <cell r="AC1989">
            <v>40.553776999999997</v>
          </cell>
          <cell r="AD1989">
            <v>-81.918552000000005</v>
          </cell>
          <cell r="AE1989" t="e">
            <v>#N/A</v>
          </cell>
          <cell r="AF1989" t="e">
            <v>#N/A</v>
          </cell>
          <cell r="AG1989" t="e">
            <v>#N/A</v>
          </cell>
          <cell r="AH1989" t="e">
            <v>#N/A</v>
          </cell>
          <cell r="AI1989" t="e">
            <v>#N/A</v>
          </cell>
          <cell r="AJ1989" t="e">
            <v>#N/A</v>
          </cell>
          <cell r="AK1989" t="e">
            <v>#N/A</v>
          </cell>
        </row>
        <row r="1990">
          <cell r="A1990" t="str">
            <v>MLBNMOXA</v>
          </cell>
          <cell r="B1990" t="str">
            <v>MO</v>
          </cell>
          <cell r="C1990" t="str">
            <v>MO</v>
          </cell>
          <cell r="D1990" t="str">
            <v>MALTA BEND</v>
          </cell>
          <cell r="E1990" t="str">
            <v>MLBNMOXARS0</v>
          </cell>
          <cell r="F1990">
            <v>524</v>
          </cell>
          <cell r="G1990" t="str">
            <v>660595</v>
          </cell>
          <cell r="H1990">
            <v>4022</v>
          </cell>
          <cell r="I1990">
            <v>6925</v>
          </cell>
          <cell r="J1990">
            <v>4022</v>
          </cell>
          <cell r="K1990" t="str">
            <v>T867</v>
          </cell>
          <cell r="L1990" t="str">
            <v>1811</v>
          </cell>
          <cell r="M1990" t="str">
            <v>EMBARQ MISSOURI, INC. - MO</v>
          </cell>
          <cell r="N1990" t="str">
            <v>MLBNMO</v>
          </cell>
          <cell r="O1990" t="str">
            <v>MALTA BEND</v>
          </cell>
          <cell r="P1990" t="str">
            <v>MALTA BEND</v>
          </cell>
          <cell r="R1990" t="str">
            <v>EQ</v>
          </cell>
          <cell r="S1990" t="str">
            <v>MIDWEST</v>
          </cell>
          <cell r="T1990" t="str">
            <v>DUANE RING</v>
          </cell>
          <cell r="U1990" t="str">
            <v>EMBARQ MISSOURI, INC. - MO</v>
          </cell>
          <cell r="V1990" t="e">
            <v>#N/A</v>
          </cell>
          <cell r="W1990" t="e">
            <v>#N/A</v>
          </cell>
          <cell r="X1990" t="e">
            <v>#N/A</v>
          </cell>
          <cell r="Y1990" t="e">
            <v>#N/A</v>
          </cell>
          <cell r="Z1990" t="e">
            <v>#N/A</v>
          </cell>
          <cell r="AA1990" t="e">
            <v>#N/A</v>
          </cell>
          <cell r="AB1990" t="e">
            <v>#N/A</v>
          </cell>
          <cell r="AC1990">
            <v>39.192335999999997</v>
          </cell>
          <cell r="AD1990">
            <v>-93.362983</v>
          </cell>
          <cell r="AE1990" t="e">
            <v>#N/A</v>
          </cell>
          <cell r="AF1990" t="e">
            <v>#N/A</v>
          </cell>
          <cell r="AG1990" t="e">
            <v>#N/A</v>
          </cell>
          <cell r="AH1990" t="e">
            <v>#N/A</v>
          </cell>
          <cell r="AI1990" t="e">
            <v>#N/A</v>
          </cell>
          <cell r="AJ1990" t="e">
            <v>#N/A</v>
          </cell>
          <cell r="AK1990" t="e">
            <v>#N/A</v>
          </cell>
        </row>
        <row r="1991">
          <cell r="A1991" t="str">
            <v>MLBNSDCO</v>
          </cell>
          <cell r="B1991" t="str">
            <v>SD</v>
          </cell>
          <cell r="C1991" t="str">
            <v>SD</v>
          </cell>
          <cell r="D1991" t="str">
            <v>MILBANK</v>
          </cell>
          <cell r="E1991" t="str">
            <v>MLBNSDCORS1</v>
          </cell>
          <cell r="F1991">
            <v>640</v>
          </cell>
          <cell r="G1991" t="str">
            <v>605432</v>
          </cell>
          <cell r="H1991">
            <v>5024</v>
          </cell>
          <cell r="I1991">
            <v>5936</v>
          </cell>
          <cell r="J1991">
            <v>5024</v>
          </cell>
          <cell r="K1991" t="str">
            <v>T600</v>
          </cell>
          <cell r="L1991" t="str">
            <v>9631</v>
          </cell>
          <cell r="M1991" t="str">
            <v>QWEST CORPORATION</v>
          </cell>
          <cell r="N1991" t="str">
            <v>MLBNSDCO</v>
          </cell>
          <cell r="O1991" t="str">
            <v>MILBANK</v>
          </cell>
          <cell r="P1991" t="str">
            <v>MILBANK</v>
          </cell>
          <cell r="R1991" t="str">
            <v>Q</v>
          </cell>
          <cell r="S1991" t="str">
            <v>MIDWEST</v>
          </cell>
          <cell r="T1991" t="str">
            <v>DUANE RING</v>
          </cell>
          <cell r="U1991" t="str">
            <v>QWEST CORPORATION</v>
          </cell>
          <cell r="V1991" t="e">
            <v>#N/A</v>
          </cell>
          <cell r="W1991" t="e">
            <v>#N/A</v>
          </cell>
          <cell r="X1991" t="e">
            <v>#N/A</v>
          </cell>
          <cell r="Y1991" t="e">
            <v>#N/A</v>
          </cell>
          <cell r="Z1991" t="e">
            <v>#N/A</v>
          </cell>
          <cell r="AA1991" t="e">
            <v>#N/A</v>
          </cell>
          <cell r="AB1991" t="e">
            <v>#N/A</v>
          </cell>
          <cell r="AC1991">
            <v>41.233333999999999</v>
          </cell>
          <cell r="AD1991">
            <v>-95.906113000000005</v>
          </cell>
          <cell r="AE1991" t="e">
            <v>#N/A</v>
          </cell>
          <cell r="AF1991" t="e">
            <v>#N/A</v>
          </cell>
          <cell r="AG1991" t="e">
            <v>#N/A</v>
          </cell>
          <cell r="AH1991" t="e">
            <v>#N/A</v>
          </cell>
          <cell r="AI1991" t="e">
            <v>#N/A</v>
          </cell>
          <cell r="AJ1991" t="e">
            <v>#N/A</v>
          </cell>
          <cell r="AK1991" t="e">
            <v>#N/A</v>
          </cell>
        </row>
        <row r="1992">
          <cell r="A1992" t="str">
            <v>MLBRARXA</v>
          </cell>
          <cell r="B1992" t="str">
            <v>AR</v>
          </cell>
          <cell r="C1992" t="str">
            <v>AR</v>
          </cell>
          <cell r="D1992" t="str">
            <v>MELBOURNE</v>
          </cell>
          <cell r="E1992" t="str">
            <v>MLBRARXADS0</v>
          </cell>
          <cell r="F1992">
            <v>528</v>
          </cell>
          <cell r="G1992" t="str">
            <v>870368</v>
          </cell>
          <cell r="H1992">
            <v>3510</v>
          </cell>
          <cell r="I1992">
            <v>7436</v>
          </cell>
          <cell r="J1992">
            <v>3510</v>
          </cell>
          <cell r="K1992" t="str">
            <v>T044</v>
          </cell>
          <cell r="L1992" t="str">
            <v>1706</v>
          </cell>
          <cell r="M1992" t="str">
            <v>CENTURYTEL OF ARKANSAS, INC.</v>
          </cell>
          <cell r="N1992" t="str">
            <v>MLBRAR</v>
          </cell>
          <cell r="O1992" t="str">
            <v>MELBOURNE</v>
          </cell>
          <cell r="P1992" t="str">
            <v>MELBOURNE</v>
          </cell>
          <cell r="R1992" t="str">
            <v>CT</v>
          </cell>
          <cell r="S1992" t="str">
            <v>EAST</v>
          </cell>
          <cell r="T1992" t="str">
            <v>KEVIN MCCARTER</v>
          </cell>
          <cell r="U1992" t="str">
            <v>CenturyTel of Arkansas, Inc.</v>
          </cell>
          <cell r="V1992" t="str">
            <v>CenturyTel FCC # 7</v>
          </cell>
          <cell r="W1992">
            <v>1706</v>
          </cell>
          <cell r="X1992" t="str">
            <v>LITTLE ROCK ARKANSAS</v>
          </cell>
          <cell r="Y1992">
            <v>7436</v>
          </cell>
          <cell r="Z1992">
            <v>3510</v>
          </cell>
          <cell r="AA1992">
            <v>0</v>
          </cell>
          <cell r="AB1992">
            <v>0</v>
          </cell>
          <cell r="AC1992">
            <v>36.059471888355837</v>
          </cell>
          <cell r="AD1992">
            <v>-91.909044328093842</v>
          </cell>
          <cell r="AE1992" t="str">
            <v>4449 TWIN CREEK</v>
          </cell>
          <cell r="AF1992" t="str">
            <v>MELBOURNE</v>
          </cell>
          <cell r="AG1992" t="str">
            <v>72556</v>
          </cell>
          <cell r="AH1992">
            <v>0</v>
          </cell>
          <cell r="AI1992" t="str">
            <v>X</v>
          </cell>
          <cell r="AJ1992" t="str">
            <v>X</v>
          </cell>
          <cell r="AK1992" t="str">
            <v>-</v>
          </cell>
        </row>
        <row r="1993">
          <cell r="A1993" t="str">
            <v>MLBYNCXB</v>
          </cell>
          <cell r="B1993" t="str">
            <v>NC</v>
          </cell>
          <cell r="C1993" t="str">
            <v>NC</v>
          </cell>
          <cell r="D1993" t="str">
            <v>MULBERRY</v>
          </cell>
          <cell r="E1993" t="str">
            <v>MLBYNCXBRS0</v>
          </cell>
          <cell r="F1993">
            <v>424</v>
          </cell>
          <cell r="G1993" t="str">
            <v>336670</v>
          </cell>
          <cell r="H1993">
            <v>1865</v>
          </cell>
          <cell r="I1993">
            <v>6502</v>
          </cell>
          <cell r="J1993">
            <v>1865</v>
          </cell>
          <cell r="K1993" t="str">
            <v>T860</v>
          </cell>
          <cell r="L1993" t="str">
            <v>0471</v>
          </cell>
          <cell r="M1993" t="str">
            <v>CENTRAL TEL. CO. OF NORTH CAROLINA</v>
          </cell>
          <cell r="N1993" t="str">
            <v>MLBYNC</v>
          </cell>
          <cell r="O1993" t="str">
            <v>MULBERRY</v>
          </cell>
          <cell r="P1993" t="str">
            <v>MULBERRY</v>
          </cell>
          <cell r="R1993" t="str">
            <v>EQ</v>
          </cell>
          <cell r="S1993" t="str">
            <v>EAST</v>
          </cell>
          <cell r="T1993" t="str">
            <v>KEVIN MCCARTER</v>
          </cell>
          <cell r="U1993" t="str">
            <v>CENTRAL TEL. CO. OF NORTH CAROLINA</v>
          </cell>
          <cell r="V1993" t="e">
            <v>#N/A</v>
          </cell>
          <cell r="W1993" t="e">
            <v>#N/A</v>
          </cell>
          <cell r="X1993" t="e">
            <v>#N/A</v>
          </cell>
          <cell r="Y1993" t="e">
            <v>#N/A</v>
          </cell>
          <cell r="Z1993" t="e">
            <v>#N/A</v>
          </cell>
          <cell r="AA1993" t="e">
            <v>#N/A</v>
          </cell>
          <cell r="AB1993" t="e">
            <v>#N/A</v>
          </cell>
          <cell r="AC1993">
            <v>36.236279000000003</v>
          </cell>
          <cell r="AD1993">
            <v>-81.179143999999994</v>
          </cell>
          <cell r="AE1993" t="e">
            <v>#N/A</v>
          </cell>
          <cell r="AF1993" t="e">
            <v>#N/A</v>
          </cell>
          <cell r="AG1993" t="e">
            <v>#N/A</v>
          </cell>
          <cell r="AH1993" t="e">
            <v>#N/A</v>
          </cell>
          <cell r="AI1993" t="e">
            <v>#N/A</v>
          </cell>
          <cell r="AJ1993" t="e">
            <v>#N/A</v>
          </cell>
          <cell r="AK1993" t="e">
            <v>#N/A</v>
          </cell>
        </row>
        <row r="1994">
          <cell r="A1994" t="str">
            <v>MLCTOHXA</v>
          </cell>
          <cell r="B1994" t="str">
            <v>OH</v>
          </cell>
          <cell r="C1994" t="str">
            <v>OH</v>
          </cell>
          <cell r="D1994" t="str">
            <v>MILFORD CENTER</v>
          </cell>
          <cell r="E1994" t="str">
            <v>MLCTOHXARS1</v>
          </cell>
          <cell r="F1994">
            <v>923</v>
          </cell>
          <cell r="G1994" t="str">
            <v>937349</v>
          </cell>
          <cell r="H1994">
            <v>2641</v>
          </cell>
          <cell r="I1994">
            <v>5970</v>
          </cell>
          <cell r="J1994">
            <v>2641</v>
          </cell>
          <cell r="K1994" t="str">
            <v>T855</v>
          </cell>
          <cell r="L1994" t="str">
            <v>0661</v>
          </cell>
          <cell r="M1994" t="str">
            <v>UNITED TEL. CO. OF OHIO</v>
          </cell>
          <cell r="N1994" t="str">
            <v>MLCTOH</v>
          </cell>
          <cell r="O1994" t="str">
            <v>MILFORD CENTER</v>
          </cell>
          <cell r="P1994" t="str">
            <v>MILFORDCTR</v>
          </cell>
          <cell r="R1994" t="str">
            <v>EQ</v>
          </cell>
          <cell r="S1994" t="str">
            <v>MIDWEST</v>
          </cell>
          <cell r="T1994" t="str">
            <v>DUANE RING</v>
          </cell>
          <cell r="U1994" t="str">
            <v>UNITED TEL. CO. OF OHIO</v>
          </cell>
          <cell r="V1994" t="e">
            <v>#N/A</v>
          </cell>
          <cell r="W1994" t="e">
            <v>#N/A</v>
          </cell>
          <cell r="X1994" t="e">
            <v>#N/A</v>
          </cell>
          <cell r="Y1994" t="e">
            <v>#N/A</v>
          </cell>
          <cell r="Z1994" t="e">
            <v>#N/A</v>
          </cell>
          <cell r="AA1994" t="e">
            <v>#N/A</v>
          </cell>
          <cell r="AB1994" t="e">
            <v>#N/A</v>
          </cell>
          <cell r="AC1994">
            <v>40.178359</v>
          </cell>
          <cell r="AD1994">
            <v>-83.435644999999994</v>
          </cell>
          <cell r="AE1994" t="e">
            <v>#N/A</v>
          </cell>
          <cell r="AF1994" t="e">
            <v>#N/A</v>
          </cell>
          <cell r="AG1994" t="e">
            <v>#N/A</v>
          </cell>
          <cell r="AH1994" t="e">
            <v>#N/A</v>
          </cell>
          <cell r="AI1994" t="e">
            <v>#N/A</v>
          </cell>
          <cell r="AJ1994" t="e">
            <v>#N/A</v>
          </cell>
          <cell r="AK1994" t="e">
            <v>#N/A</v>
          </cell>
        </row>
        <row r="1995">
          <cell r="A1995" t="str">
            <v>MLCYALXA</v>
          </cell>
          <cell r="B1995" t="str">
            <v>AL</v>
          </cell>
          <cell r="C1995" t="str">
            <v>AL</v>
          </cell>
          <cell r="D1995" t="str">
            <v>MIDLAND CITY</v>
          </cell>
          <cell r="E1995" t="str">
            <v>MLCYALXARS0</v>
          </cell>
          <cell r="F1995">
            <v>478</v>
          </cell>
          <cell r="G1995" t="str">
            <v>334983</v>
          </cell>
          <cell r="H1995">
            <v>2005</v>
          </cell>
          <cell r="I1995">
            <v>7821</v>
          </cell>
          <cell r="J1995">
            <v>2005</v>
          </cell>
          <cell r="K1995" t="str">
            <v>T802</v>
          </cell>
          <cell r="L1995" t="str">
            <v>9788</v>
          </cell>
          <cell r="M1995" t="str">
            <v>CENTURYTEL TEL AL LLC (SOUTHERN)</v>
          </cell>
          <cell r="N1995" t="str">
            <v>MLCYAL</v>
          </cell>
          <cell r="O1995" t="str">
            <v>MIDLAND CITY</v>
          </cell>
          <cell r="P1995" t="str">
            <v>MIDLAND CY</v>
          </cell>
          <cell r="R1995" t="str">
            <v>CT</v>
          </cell>
          <cell r="S1995" t="str">
            <v>EAST</v>
          </cell>
          <cell r="T1995" t="str">
            <v>KEVIN MCCARTER</v>
          </cell>
          <cell r="U1995" t="str">
            <v>CenturyTel of Alabama, LLC</v>
          </cell>
          <cell r="V1995" t="str">
            <v>CenturyTel FCC #2 and #3</v>
          </cell>
          <cell r="W1995">
            <v>9788</v>
          </cell>
          <cell r="X1995" t="str">
            <v>MONTGOMERY ALABAMA</v>
          </cell>
          <cell r="Y1995">
            <v>7820</v>
          </cell>
          <cell r="Z1995">
            <v>2002</v>
          </cell>
          <cell r="AA1995">
            <v>1</v>
          </cell>
          <cell r="AB1995">
            <v>3</v>
          </cell>
          <cell r="AC1995">
            <v>31.313914827906576</v>
          </cell>
          <cell r="AD1995">
            <v>-85.46896993876004</v>
          </cell>
          <cell r="AE1995" t="str">
            <v>STATE HWY 123 @ MIDLAND CITY</v>
          </cell>
          <cell r="AF1995" t="str">
            <v>MIDLAND CITY</v>
          </cell>
          <cell r="AG1995" t="str">
            <v>36350</v>
          </cell>
          <cell r="AH1995">
            <v>0</v>
          </cell>
          <cell r="AI1995" t="str">
            <v>X</v>
          </cell>
          <cell r="AJ1995" t="str">
            <v>-</v>
          </cell>
          <cell r="AK1995" t="str">
            <v>X</v>
          </cell>
        </row>
        <row r="1996">
          <cell r="A1996" t="str">
            <v>MLCYMTMA</v>
          </cell>
          <cell r="B1996" t="str">
            <v>MT</v>
          </cell>
          <cell r="C1996" t="str">
            <v>MT</v>
          </cell>
          <cell r="D1996" t="str">
            <v>MILES CITY</v>
          </cell>
          <cell r="E1996" t="str">
            <v>MLCYMTMADS0</v>
          </cell>
          <cell r="F1996">
            <v>650</v>
          </cell>
          <cell r="G1996" t="str">
            <v>406232</v>
          </cell>
          <cell r="H1996">
            <v>6436</v>
          </cell>
          <cell r="I1996">
            <v>6153</v>
          </cell>
          <cell r="J1996">
            <v>6436</v>
          </cell>
          <cell r="K1996" t="str">
            <v>T600</v>
          </cell>
          <cell r="L1996" t="str">
            <v>9636</v>
          </cell>
          <cell r="M1996" t="str">
            <v>QWEST CORPORATION</v>
          </cell>
          <cell r="N1996" t="str">
            <v>MLCYMTMA</v>
          </cell>
          <cell r="O1996" t="str">
            <v>MILES CITY</v>
          </cell>
          <cell r="P1996" t="str">
            <v>MILES CITY</v>
          </cell>
          <cell r="R1996" t="str">
            <v>Q</v>
          </cell>
          <cell r="S1996" t="str">
            <v>WEST</v>
          </cell>
          <cell r="T1996" t="str">
            <v>BRIAN STADING</v>
          </cell>
          <cell r="U1996" t="str">
            <v>QWEST CORPORATION</v>
          </cell>
          <cell r="V1996" t="e">
            <v>#N/A</v>
          </cell>
          <cell r="W1996" t="e">
            <v>#N/A</v>
          </cell>
          <cell r="X1996" t="e">
            <v>#N/A</v>
          </cell>
          <cell r="Y1996" t="e">
            <v>#N/A</v>
          </cell>
          <cell r="Z1996" t="e">
            <v>#N/A</v>
          </cell>
          <cell r="AA1996" t="e">
            <v>#N/A</v>
          </cell>
          <cell r="AB1996" t="e">
            <v>#N/A</v>
          </cell>
          <cell r="AC1996">
            <v>46.407775999999998</v>
          </cell>
          <cell r="AD1996">
            <v>-105.847504</v>
          </cell>
          <cell r="AE1996" t="e">
            <v>#N/A</v>
          </cell>
          <cell r="AF1996" t="e">
            <v>#N/A</v>
          </cell>
          <cell r="AG1996" t="e">
            <v>#N/A</v>
          </cell>
          <cell r="AH1996" t="e">
            <v>#N/A</v>
          </cell>
          <cell r="AI1996" t="e">
            <v>#N/A</v>
          </cell>
          <cell r="AJ1996" t="e">
            <v>#N/A</v>
          </cell>
          <cell r="AK1996" t="e">
            <v>#N/A</v>
          </cell>
        </row>
        <row r="1997">
          <cell r="A1997" t="str">
            <v>MLFRIACO</v>
          </cell>
          <cell r="B1997" t="str">
            <v>IA</v>
          </cell>
          <cell r="C1997" t="str">
            <v>IA</v>
          </cell>
          <cell r="D1997" t="str">
            <v>MILFORD</v>
          </cell>
          <cell r="E1997" t="str">
            <v>MLFRIACORS3</v>
          </cell>
          <cell r="F1997">
            <v>630</v>
          </cell>
          <cell r="G1997" t="str">
            <v>712338</v>
          </cell>
          <cell r="H1997">
            <v>4651</v>
          </cell>
          <cell r="I1997">
            <v>6226</v>
          </cell>
          <cell r="J1997">
            <v>4651</v>
          </cell>
          <cell r="K1997" t="str">
            <v>T600</v>
          </cell>
          <cell r="L1997" t="str">
            <v>9631</v>
          </cell>
          <cell r="M1997" t="str">
            <v>QWEST CORPORATION</v>
          </cell>
          <cell r="N1997" t="str">
            <v>MLFRIACO</v>
          </cell>
          <cell r="O1997" t="str">
            <v>MILFORD</v>
          </cell>
          <cell r="P1997" t="str">
            <v>MILFORD</v>
          </cell>
          <cell r="R1997" t="str">
            <v>Q</v>
          </cell>
          <cell r="S1997" t="str">
            <v>MIDWEST</v>
          </cell>
          <cell r="T1997" t="str">
            <v>DUANE RING</v>
          </cell>
          <cell r="U1997" t="str">
            <v>QWEST CORPORATION</v>
          </cell>
          <cell r="V1997" t="e">
            <v>#N/A</v>
          </cell>
          <cell r="W1997" t="e">
            <v>#N/A</v>
          </cell>
          <cell r="X1997" t="e">
            <v>#N/A</v>
          </cell>
          <cell r="Y1997" t="e">
            <v>#N/A</v>
          </cell>
          <cell r="Z1997" t="e">
            <v>#N/A</v>
          </cell>
          <cell r="AA1997" t="e">
            <v>#N/A</v>
          </cell>
          <cell r="AB1997" t="e">
            <v>#N/A</v>
          </cell>
          <cell r="AC1997">
            <v>43.325471</v>
          </cell>
          <cell r="AD1997">
            <v>-95.151414000000003</v>
          </cell>
          <cell r="AE1997" t="e">
            <v>#N/A</v>
          </cell>
          <cell r="AF1997" t="e">
            <v>#N/A</v>
          </cell>
          <cell r="AG1997" t="e">
            <v>#N/A</v>
          </cell>
          <cell r="AH1997" t="e">
            <v>#N/A</v>
          </cell>
          <cell r="AI1997" t="e">
            <v>#N/A</v>
          </cell>
          <cell r="AJ1997" t="e">
            <v>#N/A</v>
          </cell>
          <cell r="AK1997" t="e">
            <v>#N/A</v>
          </cell>
        </row>
        <row r="1998">
          <cell r="A1998" t="str">
            <v>MLFRINXA</v>
          </cell>
          <cell r="B1998" t="str">
            <v>IN</v>
          </cell>
          <cell r="C1998" t="str">
            <v>IN</v>
          </cell>
          <cell r="D1998" t="str">
            <v>MILFORD</v>
          </cell>
          <cell r="E1998" t="str">
            <v>MLFRINXARS1</v>
          </cell>
          <cell r="F1998">
            <v>332</v>
          </cell>
          <cell r="G1998" t="str">
            <v>574658</v>
          </cell>
          <cell r="H1998">
            <v>3120</v>
          </cell>
          <cell r="I1998">
            <v>5937</v>
          </cell>
          <cell r="J1998">
            <v>3120</v>
          </cell>
          <cell r="K1998" t="str">
            <v>T865</v>
          </cell>
          <cell r="L1998" t="str">
            <v>0832</v>
          </cell>
          <cell r="M1998" t="str">
            <v>UNITED TEL. CO. OF INDIANA, INC.</v>
          </cell>
          <cell r="N1998" t="str">
            <v>MLFRIN</v>
          </cell>
          <cell r="O1998" t="str">
            <v>MILFORD</v>
          </cell>
          <cell r="P1998" t="str">
            <v>MILFORD</v>
          </cell>
          <cell r="R1998" t="str">
            <v>EQ</v>
          </cell>
          <cell r="S1998" t="str">
            <v>MIDWEST</v>
          </cell>
          <cell r="T1998" t="str">
            <v>DUANE RING</v>
          </cell>
          <cell r="U1998" t="str">
            <v>UNITED TEL. CO. OF INDIANA, INC.</v>
          </cell>
          <cell r="V1998" t="e">
            <v>#N/A</v>
          </cell>
          <cell r="W1998" t="e">
            <v>#N/A</v>
          </cell>
          <cell r="X1998" t="e">
            <v>#N/A</v>
          </cell>
          <cell r="Y1998" t="e">
            <v>#N/A</v>
          </cell>
          <cell r="Z1998" t="e">
            <v>#N/A</v>
          </cell>
          <cell r="AA1998" t="e">
            <v>#N/A</v>
          </cell>
          <cell r="AB1998" t="e">
            <v>#N/A</v>
          </cell>
          <cell r="AC1998">
            <v>41.409652000000001</v>
          </cell>
          <cell r="AD1998">
            <v>-85.846406000000002</v>
          </cell>
          <cell r="AE1998" t="e">
            <v>#N/A</v>
          </cell>
          <cell r="AF1998" t="e">
            <v>#N/A</v>
          </cell>
          <cell r="AG1998" t="e">
            <v>#N/A</v>
          </cell>
          <cell r="AH1998" t="e">
            <v>#N/A</v>
          </cell>
          <cell r="AI1998" t="e">
            <v>#N/A</v>
          </cell>
          <cell r="AJ1998" t="e">
            <v>#N/A</v>
          </cell>
          <cell r="AK1998" t="e">
            <v>#N/A</v>
          </cell>
        </row>
        <row r="1999">
          <cell r="A1999" t="str">
            <v>MLHLPAXE</v>
          </cell>
          <cell r="B1999" t="str">
            <v>PA</v>
          </cell>
          <cell r="C1999" t="str">
            <v>PA</v>
          </cell>
          <cell r="D1999" t="str">
            <v>MILL HALL</v>
          </cell>
          <cell r="E1999" t="str">
            <v>MLHLPAXEPS0</v>
          </cell>
          <cell r="F1999">
            <v>232</v>
          </cell>
          <cell r="G1999" t="str">
            <v>570726</v>
          </cell>
          <cell r="H1999">
            <v>1918</v>
          </cell>
          <cell r="I1999">
            <v>5271</v>
          </cell>
          <cell r="J1999">
            <v>1918</v>
          </cell>
          <cell r="K1999" t="str">
            <v>T856</v>
          </cell>
          <cell r="L1999" t="str">
            <v>0209</v>
          </cell>
          <cell r="M1999" t="str">
            <v>UNITED TEL CO. OF PENNSYLVANIA</v>
          </cell>
          <cell r="N1999" t="str">
            <v>MLHLPA</v>
          </cell>
          <cell r="O1999" t="str">
            <v>MILL HALL</v>
          </cell>
          <cell r="P1999" t="str">
            <v>MILL HALL</v>
          </cell>
          <cell r="R1999" t="str">
            <v>EQ</v>
          </cell>
          <cell r="S1999" t="str">
            <v>EAST</v>
          </cell>
          <cell r="T1999" t="str">
            <v>KEVIN MCCARTER</v>
          </cell>
          <cell r="U1999" t="str">
            <v>UNITED TEL CO. OF PENNSYLVANIA</v>
          </cell>
          <cell r="V1999" t="e">
            <v>#N/A</v>
          </cell>
          <cell r="W1999" t="e">
            <v>#N/A</v>
          </cell>
          <cell r="X1999" t="e">
            <v>#N/A</v>
          </cell>
          <cell r="Y1999" t="e">
            <v>#N/A</v>
          </cell>
          <cell r="Z1999" t="e">
            <v>#N/A</v>
          </cell>
          <cell r="AA1999" t="e">
            <v>#N/A</v>
          </cell>
          <cell r="AB1999" t="e">
            <v>#N/A</v>
          </cell>
          <cell r="AC1999">
            <v>41.088042000000002</v>
          </cell>
          <cell r="AD1999">
            <v>-77.479578000000004</v>
          </cell>
          <cell r="AE1999" t="e">
            <v>#N/A</v>
          </cell>
          <cell r="AF1999" t="e">
            <v>#N/A</v>
          </cell>
          <cell r="AG1999" t="e">
            <v>#N/A</v>
          </cell>
          <cell r="AH1999" t="e">
            <v>#N/A</v>
          </cell>
          <cell r="AI1999" t="e">
            <v>#N/A</v>
          </cell>
          <cell r="AJ1999" t="e">
            <v>#N/A</v>
          </cell>
          <cell r="AK1999" t="e">
            <v>#N/A</v>
          </cell>
        </row>
        <row r="2000">
          <cell r="A2000" t="str">
            <v>MLKFTXXA</v>
          </cell>
          <cell r="B2000" t="str">
            <v>TX</v>
          </cell>
          <cell r="C2000" t="str">
            <v>TX</v>
          </cell>
          <cell r="D2000" t="str">
            <v>MALAKOFF</v>
          </cell>
          <cell r="E2000" t="str">
            <v>MLKFTXXARS0</v>
          </cell>
          <cell r="F2000">
            <v>552</v>
          </cell>
          <cell r="G2000" t="str">
            <v>903489</v>
          </cell>
          <cell r="H2000">
            <v>3854</v>
          </cell>
          <cell r="I2000">
            <v>8506</v>
          </cell>
          <cell r="J2000">
            <v>3854</v>
          </cell>
          <cell r="K2000" t="str">
            <v>T870</v>
          </cell>
          <cell r="L2000" t="str">
            <v>2084</v>
          </cell>
          <cell r="M2000" t="str">
            <v>UNITED TELEPHONE OF TEXAS INC</v>
          </cell>
          <cell r="N2000" t="str">
            <v>MLKFTX</v>
          </cell>
          <cell r="O2000" t="str">
            <v>MALAKOFF</v>
          </cell>
          <cell r="P2000" t="str">
            <v>MALAKOFF</v>
          </cell>
          <cell r="R2000" t="str">
            <v>EQ</v>
          </cell>
          <cell r="S2000" t="str">
            <v>EAST</v>
          </cell>
          <cell r="T2000" t="str">
            <v>KEVIN MCCARTER</v>
          </cell>
          <cell r="U2000" t="str">
            <v>UNITED TELEPHONE OF TEXAS INC</v>
          </cell>
          <cell r="V2000" t="e">
            <v>#N/A</v>
          </cell>
          <cell r="W2000" t="e">
            <v>#N/A</v>
          </cell>
          <cell r="X2000" t="e">
            <v>#N/A</v>
          </cell>
          <cell r="Y2000" t="e">
            <v>#N/A</v>
          </cell>
          <cell r="Z2000" t="e">
            <v>#N/A</v>
          </cell>
          <cell r="AA2000" t="e">
            <v>#N/A</v>
          </cell>
          <cell r="AB2000" t="e">
            <v>#N/A</v>
          </cell>
          <cell r="AC2000">
            <v>32.171050999999999</v>
          </cell>
          <cell r="AD2000">
            <v>-96.009407999999993</v>
          </cell>
          <cell r="AE2000" t="e">
            <v>#N/A</v>
          </cell>
          <cell r="AF2000" t="e">
            <v>#N/A</v>
          </cell>
          <cell r="AG2000" t="e">
            <v>#N/A</v>
          </cell>
          <cell r="AH2000" t="e">
            <v>#N/A</v>
          </cell>
          <cell r="AI2000" t="e">
            <v>#N/A</v>
          </cell>
          <cell r="AJ2000" t="e">
            <v>#N/A</v>
          </cell>
          <cell r="AK2000" t="e">
            <v>#N/A</v>
          </cell>
        </row>
        <row r="2001">
          <cell r="A2001" t="str">
            <v>MLLNWIXA</v>
          </cell>
          <cell r="B2001" t="str">
            <v>WI</v>
          </cell>
          <cell r="C2001" t="str">
            <v>WI</v>
          </cell>
          <cell r="D2001" t="str">
            <v>MELLEN</v>
          </cell>
          <cell r="E2001" t="str">
            <v>MLLNWIXARS0</v>
          </cell>
          <cell r="F2001">
            <v>352</v>
          </cell>
          <cell r="G2001" t="str">
            <v>715274</v>
          </cell>
          <cell r="H2001">
            <v>4291</v>
          </cell>
          <cell r="I2001">
            <v>5347</v>
          </cell>
          <cell r="J2001">
            <v>4291</v>
          </cell>
          <cell r="K2001" t="str">
            <v>T096</v>
          </cell>
          <cell r="L2001" t="str">
            <v>1155</v>
          </cell>
          <cell r="M2001" t="str">
            <v>TELEPHONE USA OF WISCONSIN, LLC</v>
          </cell>
          <cell r="N2001" t="str">
            <v>MLLNWI</v>
          </cell>
          <cell r="O2001" t="str">
            <v>MELLEN</v>
          </cell>
          <cell r="P2001" t="str">
            <v>MELLEN</v>
          </cell>
          <cell r="R2001" t="str">
            <v>CT</v>
          </cell>
          <cell r="S2001" t="str">
            <v>MIDWEST</v>
          </cell>
          <cell r="T2001" t="str">
            <v>DUANE RING</v>
          </cell>
          <cell r="U2001" t="str">
            <v>Telephone USA of Wisconsin, LLC</v>
          </cell>
          <cell r="V2001" t="str">
            <v>CenturyTel FCC #1</v>
          </cell>
          <cell r="W2001">
            <v>1155</v>
          </cell>
          <cell r="X2001" t="str">
            <v>NORTHWEST WISCONSIN</v>
          </cell>
          <cell r="Y2001">
            <v>5347</v>
          </cell>
          <cell r="Z2001">
            <v>4291</v>
          </cell>
          <cell r="AA2001">
            <v>0</v>
          </cell>
          <cell r="AB2001">
            <v>0</v>
          </cell>
          <cell r="AC2001">
            <v>46.326169047085592</v>
          </cell>
          <cell r="AD2001">
            <v>-90.660247889624799</v>
          </cell>
          <cell r="AE2001" t="str">
            <v>109 BENNET ST</v>
          </cell>
          <cell r="AF2001" t="str">
            <v>MELLEN</v>
          </cell>
          <cell r="AG2001" t="str">
            <v>54546</v>
          </cell>
          <cell r="AH2001">
            <v>0</v>
          </cell>
          <cell r="AI2001" t="str">
            <v>-</v>
          </cell>
          <cell r="AJ2001" t="str">
            <v>-</v>
          </cell>
          <cell r="AK2001" t="str">
            <v>X</v>
          </cell>
        </row>
        <row r="2002">
          <cell r="A2002" t="str">
            <v>MLLRSDCO</v>
          </cell>
          <cell r="B2002" t="str">
            <v>SD</v>
          </cell>
          <cell r="C2002" t="str">
            <v>SD</v>
          </cell>
          <cell r="D2002" t="str">
            <v>MILLER</v>
          </cell>
          <cell r="E2002" t="str">
            <v>MLLRSDCORS1</v>
          </cell>
          <cell r="F2002">
            <v>640</v>
          </cell>
          <cell r="G2002" t="str">
            <v>605853</v>
          </cell>
          <cell r="H2002">
            <v>5309</v>
          </cell>
          <cell r="I2002">
            <v>6212</v>
          </cell>
          <cell r="J2002">
            <v>5309</v>
          </cell>
          <cell r="K2002" t="str">
            <v>T600</v>
          </cell>
          <cell r="L2002" t="str">
            <v>9631</v>
          </cell>
          <cell r="M2002" t="str">
            <v>QWEST CORPORATION</v>
          </cell>
          <cell r="N2002" t="str">
            <v>MLLRSDCO</v>
          </cell>
          <cell r="O2002" t="str">
            <v>MILLER</v>
          </cell>
          <cell r="P2002" t="str">
            <v>MILLER</v>
          </cell>
          <cell r="R2002" t="str">
            <v>Q</v>
          </cell>
          <cell r="S2002" t="str">
            <v>MIDWEST</v>
          </cell>
          <cell r="T2002" t="str">
            <v>DUANE RING</v>
          </cell>
          <cell r="U2002" t="str">
            <v>QWEST CORPORATION</v>
          </cell>
          <cell r="V2002" t="e">
            <v>#N/A</v>
          </cell>
          <cell r="W2002" t="e">
            <v>#N/A</v>
          </cell>
          <cell r="X2002" t="e">
            <v>#N/A</v>
          </cell>
          <cell r="Y2002" t="e">
            <v>#N/A</v>
          </cell>
          <cell r="Z2002" t="e">
            <v>#N/A</v>
          </cell>
          <cell r="AA2002" t="e">
            <v>#N/A</v>
          </cell>
          <cell r="AB2002" t="e">
            <v>#N/A</v>
          </cell>
          <cell r="AC2002">
            <v>44.516109</v>
          </cell>
          <cell r="AD2002">
            <v>-98.988335000000006</v>
          </cell>
          <cell r="AE2002" t="e">
            <v>#N/A</v>
          </cell>
          <cell r="AF2002" t="e">
            <v>#N/A</v>
          </cell>
          <cell r="AG2002" t="e">
            <v>#N/A</v>
          </cell>
          <cell r="AH2002" t="e">
            <v>#N/A</v>
          </cell>
          <cell r="AI2002" t="e">
            <v>#N/A</v>
          </cell>
          <cell r="AJ2002" t="e">
            <v>#N/A</v>
          </cell>
          <cell r="AK2002" t="e">
            <v>#N/A</v>
          </cell>
        </row>
        <row r="2003">
          <cell r="A2003" t="str">
            <v>MLPNARXA</v>
          </cell>
          <cell r="B2003" t="str">
            <v>AR</v>
          </cell>
          <cell r="C2003" t="str">
            <v>AR</v>
          </cell>
          <cell r="D2003" t="str">
            <v>MALLARD POINT</v>
          </cell>
          <cell r="E2003" t="str">
            <v>MLPNARXADS0</v>
          </cell>
          <cell r="F2003">
            <v>528</v>
          </cell>
          <cell r="G2003" t="str">
            <v>870492</v>
          </cell>
          <cell r="H2003">
            <v>3596</v>
          </cell>
          <cell r="I2003">
            <v>7401</v>
          </cell>
          <cell r="J2003">
            <v>3596</v>
          </cell>
          <cell r="K2003" t="str">
            <v>T039</v>
          </cell>
          <cell r="L2003" t="str">
            <v>1711</v>
          </cell>
          <cell r="M2003" t="str">
            <v>CENTURYTEL OF MOUNTAIN HOME, INC.</v>
          </cell>
          <cell r="N2003" t="str">
            <v>MLPNAR</v>
          </cell>
          <cell r="O2003" t="str">
            <v>MALLARD POINT</v>
          </cell>
          <cell r="P2003" t="str">
            <v>MALLARD PT</v>
          </cell>
          <cell r="R2003" t="str">
            <v>CT</v>
          </cell>
          <cell r="S2003" t="str">
            <v>EAST</v>
          </cell>
          <cell r="T2003" t="str">
            <v>KEVIN MCCARTER</v>
          </cell>
          <cell r="U2003" t="str">
            <v>CenturyTel of Mountain Home, Inc.</v>
          </cell>
          <cell r="V2003" t="str">
            <v>CenturyTel FCC # 7</v>
          </cell>
          <cell r="W2003">
            <v>1711</v>
          </cell>
          <cell r="X2003" t="str">
            <v>LITTLE ROCK ARKANSAS</v>
          </cell>
          <cell r="Y2003">
            <v>7401</v>
          </cell>
          <cell r="Z2003">
            <v>3596</v>
          </cell>
          <cell r="AA2003">
            <v>0</v>
          </cell>
          <cell r="AB2003">
            <v>0</v>
          </cell>
          <cell r="AC2003">
            <v>36.374172532698843</v>
          </cell>
          <cell r="AD2003">
            <v>-92.267319685190316</v>
          </cell>
          <cell r="AE2003" t="str">
            <v>0000 MYRTLEWOOD LN</v>
          </cell>
          <cell r="AF2003" t="str">
            <v>MALLARD POINT</v>
          </cell>
          <cell r="AG2003" t="str">
            <v>72653</v>
          </cell>
          <cell r="AH2003">
            <v>0</v>
          </cell>
          <cell r="AI2003" t="str">
            <v>X</v>
          </cell>
          <cell r="AJ2003" t="str">
            <v>-</v>
          </cell>
          <cell r="AK2003" t="str">
            <v>-</v>
          </cell>
        </row>
        <row r="2004">
          <cell r="A2004" t="str">
            <v>MLRSWIXA</v>
          </cell>
          <cell r="B2004" t="str">
            <v>WI</v>
          </cell>
          <cell r="C2004" t="str">
            <v>WI</v>
          </cell>
          <cell r="D2004" t="str">
            <v>MELROSE</v>
          </cell>
          <cell r="E2004" t="str">
            <v>MLRSWIXARS0</v>
          </cell>
          <cell r="F2004">
            <v>354</v>
          </cell>
          <cell r="G2004" t="str">
            <v>608396</v>
          </cell>
          <cell r="H2004">
            <v>4128</v>
          </cell>
          <cell r="I2004">
            <v>5795</v>
          </cell>
          <cell r="J2004">
            <v>4128</v>
          </cell>
          <cell r="K2004" t="str">
            <v>T098</v>
          </cell>
          <cell r="L2004" t="str">
            <v>1159</v>
          </cell>
          <cell r="M2004" t="str">
            <v>CENTURYTEL CENTRAL WISCONSIN</v>
          </cell>
          <cell r="N2004" t="str">
            <v>MLRSWI</v>
          </cell>
          <cell r="O2004" t="str">
            <v>MELROSE</v>
          </cell>
          <cell r="P2004" t="str">
            <v>MELROSE</v>
          </cell>
          <cell r="R2004" t="str">
            <v>CT</v>
          </cell>
          <cell r="S2004" t="str">
            <v>MIDWEST</v>
          </cell>
          <cell r="T2004" t="str">
            <v>DUANE RING</v>
          </cell>
          <cell r="U2004" t="str">
            <v>CenturyTel of Central Wisconsin, LLC</v>
          </cell>
          <cell r="V2004" t="str">
            <v>CenturyTel FCC #1</v>
          </cell>
          <cell r="W2004">
            <v>1159</v>
          </cell>
          <cell r="X2004" t="str">
            <v>SOUTHWEST WISCONSIN</v>
          </cell>
          <cell r="Y2004">
            <v>5795</v>
          </cell>
          <cell r="Z2004">
            <v>4128</v>
          </cell>
          <cell r="AA2004">
            <v>0</v>
          </cell>
          <cell r="AB2004">
            <v>0</v>
          </cell>
          <cell r="AC2004">
            <v>44.136942946797326</v>
          </cell>
          <cell r="AD2004">
            <v>-90.99954714528694</v>
          </cell>
          <cell r="AE2004" t="str">
            <v>113 CLARK ST</v>
          </cell>
          <cell r="AF2004" t="str">
            <v>MELROSE</v>
          </cell>
          <cell r="AG2004" t="str">
            <v>54642</v>
          </cell>
          <cell r="AH2004">
            <v>0</v>
          </cell>
          <cell r="AI2004" t="str">
            <v>X</v>
          </cell>
          <cell r="AJ2004" t="str">
            <v>-</v>
          </cell>
          <cell r="AK2004" t="str">
            <v>X</v>
          </cell>
        </row>
        <row r="2005">
          <cell r="A2005" t="str">
            <v>MLSPTXXA</v>
          </cell>
          <cell r="B2005" t="str">
            <v>TX</v>
          </cell>
          <cell r="C2005" t="str">
            <v>TX</v>
          </cell>
          <cell r="D2005" t="str">
            <v>MILLSAP</v>
          </cell>
          <cell r="E2005" t="str">
            <v>MLSPTXXARS1</v>
          </cell>
          <cell r="F2005">
            <v>552</v>
          </cell>
          <cell r="G2005" t="str">
            <v>940682</v>
          </cell>
          <cell r="H2005">
            <v>4239</v>
          </cell>
          <cell r="I2005">
            <v>8525</v>
          </cell>
          <cell r="J2005">
            <v>4239</v>
          </cell>
          <cell r="K2005" t="str">
            <v>T870</v>
          </cell>
          <cell r="L2005" t="str">
            <v>2084</v>
          </cell>
          <cell r="M2005" t="str">
            <v>UNITED TELEPHONE OF TEXAS INC</v>
          </cell>
          <cell r="N2005" t="str">
            <v>MLSPTX</v>
          </cell>
          <cell r="O2005" t="str">
            <v>MILLSAP</v>
          </cell>
          <cell r="P2005" t="str">
            <v>MILLSAP</v>
          </cell>
          <cell r="R2005" t="str">
            <v>EQ</v>
          </cell>
          <cell r="S2005" t="str">
            <v>EAST</v>
          </cell>
          <cell r="T2005" t="str">
            <v>KEVIN MCCARTER</v>
          </cell>
          <cell r="U2005" t="str">
            <v>UNITED TELEPHONE OF TEXAS INC</v>
          </cell>
          <cell r="V2005" t="e">
            <v>#N/A</v>
          </cell>
          <cell r="W2005" t="e">
            <v>#N/A</v>
          </cell>
          <cell r="X2005" t="e">
            <v>#N/A</v>
          </cell>
          <cell r="Y2005" t="e">
            <v>#N/A</v>
          </cell>
          <cell r="Z2005" t="e">
            <v>#N/A</v>
          </cell>
          <cell r="AA2005" t="e">
            <v>#N/A</v>
          </cell>
          <cell r="AB2005" t="e">
            <v>#N/A</v>
          </cell>
          <cell r="AC2005">
            <v>32.747929999999997</v>
          </cell>
          <cell r="AD2005">
            <v>-98.009587999999994</v>
          </cell>
          <cell r="AE2005" t="e">
            <v>#N/A</v>
          </cell>
          <cell r="AF2005" t="e">
            <v>#N/A</v>
          </cell>
          <cell r="AG2005" t="e">
            <v>#N/A</v>
          </cell>
          <cell r="AH2005" t="e">
            <v>#N/A</v>
          </cell>
          <cell r="AI2005" t="e">
            <v>#N/A</v>
          </cell>
          <cell r="AJ2005" t="e">
            <v>#N/A</v>
          </cell>
          <cell r="AK2005" t="e">
            <v>#N/A</v>
          </cell>
        </row>
        <row r="2006">
          <cell r="A2006" t="str">
            <v>MLTNNCMA</v>
          </cell>
          <cell r="B2006" t="str">
            <v>NC</v>
          </cell>
          <cell r="C2006" t="str">
            <v>NC</v>
          </cell>
          <cell r="D2006" t="str">
            <v>MILTON</v>
          </cell>
          <cell r="E2006" t="str">
            <v>MLTNNCMARS0</v>
          </cell>
          <cell r="F2006">
            <v>250</v>
          </cell>
          <cell r="G2006" t="str">
            <v>336234</v>
          </cell>
          <cell r="H2006">
            <v>1607</v>
          </cell>
          <cell r="I2006">
            <v>6260</v>
          </cell>
          <cell r="J2006">
            <v>1607</v>
          </cell>
          <cell r="K2006" t="str">
            <v>T824</v>
          </cell>
          <cell r="L2006" t="str">
            <v>0485</v>
          </cell>
          <cell r="M2006" t="str">
            <v>MEBTEL, INC.</v>
          </cell>
          <cell r="N2006" t="str">
            <v>MLTNNC</v>
          </cell>
          <cell r="O2006" t="str">
            <v>MILTON</v>
          </cell>
          <cell r="P2006" t="str">
            <v>MILTON</v>
          </cell>
          <cell r="R2006" t="str">
            <v>CT</v>
          </cell>
          <cell r="S2006" t="str">
            <v>EAST</v>
          </cell>
          <cell r="T2006" t="str">
            <v>KEVIN MCCARTER</v>
          </cell>
          <cell r="U2006" t="str">
            <v>Mebtel, Inc.</v>
          </cell>
          <cell r="V2006" t="str">
            <v>Madison River Tel FCC #1 Sect 20</v>
          </cell>
          <cell r="W2006">
            <v>485</v>
          </cell>
          <cell r="X2006" t="str">
            <v>LYNCHBURG VIRGINIA</v>
          </cell>
          <cell r="Y2006">
            <v>6260</v>
          </cell>
          <cell r="Z2006">
            <v>1607</v>
          </cell>
          <cell r="AA2006">
            <v>0</v>
          </cell>
          <cell r="AB2006">
            <v>0</v>
          </cell>
          <cell r="AC2006">
            <v>36.537172467516683</v>
          </cell>
          <cell r="AD2006">
            <v>-79.203811479285221</v>
          </cell>
          <cell r="AE2006" t="str">
            <v>34 BRIDGE ST</v>
          </cell>
          <cell r="AF2006" t="str">
            <v>MILTON</v>
          </cell>
          <cell r="AG2006" t="str">
            <v>27305</v>
          </cell>
          <cell r="AH2006">
            <v>0</v>
          </cell>
          <cell r="AI2006" t="str">
            <v>X</v>
          </cell>
          <cell r="AJ2006" t="str">
            <v>-</v>
          </cell>
          <cell r="AK2006" t="str">
            <v>X</v>
          </cell>
        </row>
        <row r="2007">
          <cell r="A2007" t="str">
            <v>MLTNOR56</v>
          </cell>
          <cell r="B2007" t="str">
            <v>OR</v>
          </cell>
          <cell r="C2007" t="str">
            <v>OR</v>
          </cell>
          <cell r="D2007" t="str">
            <v>MILTON-FREEWATER</v>
          </cell>
          <cell r="E2007" t="str">
            <v>MLTNOR56RS0</v>
          </cell>
          <cell r="F2007">
            <v>676</v>
          </cell>
          <cell r="G2007" t="str">
            <v>541938</v>
          </cell>
          <cell r="H2007">
            <v>8273</v>
          </cell>
          <cell r="I2007">
            <v>6639</v>
          </cell>
          <cell r="J2007">
            <v>8273</v>
          </cell>
          <cell r="K2007" t="str">
            <v>T600</v>
          </cell>
          <cell r="L2007" t="str">
            <v>9638</v>
          </cell>
          <cell r="M2007" t="str">
            <v>QWEST CORPORATION</v>
          </cell>
          <cell r="N2007" t="str">
            <v>MLTNOR56</v>
          </cell>
          <cell r="O2007" t="str">
            <v>MILTON-FREEWATER</v>
          </cell>
          <cell r="P2007" t="str">
            <v>MILTONFWTR</v>
          </cell>
          <cell r="R2007" t="str">
            <v>Q</v>
          </cell>
          <cell r="S2007" t="str">
            <v>WEST</v>
          </cell>
          <cell r="T2007" t="str">
            <v>BRIAN STADING</v>
          </cell>
          <cell r="U2007" t="str">
            <v>QWEST CORPORATION</v>
          </cell>
          <cell r="V2007" t="e">
            <v>#N/A</v>
          </cell>
          <cell r="W2007" t="e">
            <v>#N/A</v>
          </cell>
          <cell r="X2007" t="e">
            <v>#N/A</v>
          </cell>
          <cell r="Y2007" t="e">
            <v>#N/A</v>
          </cell>
          <cell r="Z2007" t="e">
            <v>#N/A</v>
          </cell>
          <cell r="AA2007" t="e">
            <v>#N/A</v>
          </cell>
          <cell r="AB2007" t="e">
            <v>#N/A</v>
          </cell>
          <cell r="AC2007">
            <v>45.943890000000003</v>
          </cell>
          <cell r="AD2007">
            <v>-118.388054</v>
          </cell>
          <cell r="AE2007" t="e">
            <v>#N/A</v>
          </cell>
          <cell r="AF2007" t="e">
            <v>#N/A</v>
          </cell>
          <cell r="AG2007" t="e">
            <v>#N/A</v>
          </cell>
          <cell r="AH2007" t="e">
            <v>#N/A</v>
          </cell>
          <cell r="AI2007" t="e">
            <v>#N/A</v>
          </cell>
          <cell r="AJ2007" t="e">
            <v>#N/A</v>
          </cell>
          <cell r="AK2007" t="e">
            <v>#N/A</v>
          </cell>
        </row>
        <row r="2008">
          <cell r="A2008" t="str">
            <v>MLTNWIXA</v>
          </cell>
          <cell r="B2008" t="str">
            <v>WI</v>
          </cell>
          <cell r="C2008" t="str">
            <v>WI</v>
          </cell>
          <cell r="D2008" t="str">
            <v>MILTON</v>
          </cell>
          <cell r="E2008" t="str">
            <v>MLTNWIXADS0</v>
          </cell>
          <cell r="F2008">
            <v>354</v>
          </cell>
          <cell r="G2008" t="str">
            <v>608868</v>
          </cell>
          <cell r="H2008">
            <v>3705</v>
          </cell>
          <cell r="I2008">
            <v>5913</v>
          </cell>
          <cell r="J2008">
            <v>3705</v>
          </cell>
          <cell r="K2008" t="str">
            <v>T157</v>
          </cell>
          <cell r="L2008" t="str">
            <v>0841</v>
          </cell>
          <cell r="M2008" t="str">
            <v>CENTURYTEL MW-WI-CENCOM</v>
          </cell>
          <cell r="N2008" t="str">
            <v>MLTNWI</v>
          </cell>
          <cell r="O2008" t="str">
            <v>MILTON</v>
          </cell>
          <cell r="P2008" t="str">
            <v>MILTON</v>
          </cell>
          <cell r="R2008" t="str">
            <v>CT</v>
          </cell>
          <cell r="S2008" t="str">
            <v>MIDWEST</v>
          </cell>
          <cell r="T2008" t="str">
            <v>DUANE RING</v>
          </cell>
          <cell r="U2008" t="str">
            <v>CenturyTel of the Midwest-Wisconsin, LLC</v>
          </cell>
          <cell r="V2008" t="str">
            <v>NECA</v>
          </cell>
          <cell r="W2008">
            <v>841</v>
          </cell>
          <cell r="X2008" t="str">
            <v>SOUTHWEST WISCONSIN</v>
          </cell>
          <cell r="Y2008">
            <v>5913</v>
          </cell>
          <cell r="Z2008">
            <v>3705</v>
          </cell>
          <cell r="AA2008">
            <v>0</v>
          </cell>
          <cell r="AB2008">
            <v>0</v>
          </cell>
          <cell r="AC2008">
            <v>42.777818979121221</v>
          </cell>
          <cell r="AD2008">
            <v>-88.95282690958507</v>
          </cell>
          <cell r="AE2008" t="str">
            <v>101 HILLTOP DR</v>
          </cell>
          <cell r="AF2008" t="str">
            <v>MILTON</v>
          </cell>
          <cell r="AG2008" t="str">
            <v>53563</v>
          </cell>
          <cell r="AH2008">
            <v>0</v>
          </cell>
          <cell r="AI2008" t="str">
            <v>X</v>
          </cell>
          <cell r="AJ2008" t="str">
            <v>-</v>
          </cell>
          <cell r="AK2008" t="str">
            <v>-</v>
          </cell>
        </row>
        <row r="2009">
          <cell r="A2009" t="str">
            <v>MLTWMTMA</v>
          </cell>
          <cell r="B2009" t="str">
            <v>MT</v>
          </cell>
          <cell r="C2009" t="str">
            <v>MT</v>
          </cell>
          <cell r="D2009" t="str">
            <v>MILLTOWN</v>
          </cell>
          <cell r="E2009" t="str">
            <v>MLTWMTMARS1</v>
          </cell>
          <cell r="F2009">
            <v>648</v>
          </cell>
          <cell r="G2009" t="str">
            <v>406258</v>
          </cell>
          <cell r="H2009">
            <v>7631</v>
          </cell>
          <cell r="I2009">
            <v>6332</v>
          </cell>
          <cell r="J2009">
            <v>7631</v>
          </cell>
          <cell r="K2009" t="str">
            <v>T600</v>
          </cell>
          <cell r="L2009" t="str">
            <v>9636</v>
          </cell>
          <cell r="M2009" t="str">
            <v>QWEST CORPORATION</v>
          </cell>
          <cell r="N2009" t="str">
            <v>MLTWMTMA</v>
          </cell>
          <cell r="O2009" t="str">
            <v>MISSOULA</v>
          </cell>
          <cell r="P2009" t="str">
            <v>MISSOULA</v>
          </cell>
          <cell r="R2009" t="str">
            <v>Q</v>
          </cell>
          <cell r="S2009" t="str">
            <v>WEST</v>
          </cell>
          <cell r="T2009" t="str">
            <v>BRIAN STADING</v>
          </cell>
          <cell r="U2009" t="str">
            <v>QWEST CORPORATION</v>
          </cell>
          <cell r="V2009" t="e">
            <v>#N/A</v>
          </cell>
          <cell r="W2009" t="e">
            <v>#N/A</v>
          </cell>
          <cell r="X2009" t="e">
            <v>#N/A</v>
          </cell>
          <cell r="Y2009" t="e">
            <v>#N/A</v>
          </cell>
          <cell r="Z2009" t="e">
            <v>#N/A</v>
          </cell>
          <cell r="AA2009" t="e">
            <v>#N/A</v>
          </cell>
          <cell r="AB2009" t="e">
            <v>#N/A</v>
          </cell>
          <cell r="AC2009">
            <v>46.871690000000001</v>
          </cell>
          <cell r="AD2009">
            <v>-113.88176</v>
          </cell>
          <cell r="AE2009" t="e">
            <v>#N/A</v>
          </cell>
          <cell r="AF2009" t="e">
            <v>#N/A</v>
          </cell>
          <cell r="AG2009" t="e">
            <v>#N/A</v>
          </cell>
          <cell r="AH2009" t="e">
            <v>#N/A</v>
          </cell>
          <cell r="AI2009" t="e">
            <v>#N/A</v>
          </cell>
          <cell r="AJ2009" t="e">
            <v>#N/A</v>
          </cell>
          <cell r="AK2009" t="e">
            <v>#N/A</v>
          </cell>
        </row>
        <row r="2010">
          <cell r="A2010" t="str">
            <v>MLTWPAXM</v>
          </cell>
          <cell r="B2010" t="str">
            <v>PA</v>
          </cell>
          <cell r="C2010" t="str">
            <v>PA</v>
          </cell>
          <cell r="D2010" t="str">
            <v>MILLERSTOWN</v>
          </cell>
          <cell r="E2010" t="str">
            <v>MLTWPAXMRP0</v>
          </cell>
          <cell r="F2010">
            <v>226</v>
          </cell>
          <cell r="G2010" t="str">
            <v>717589</v>
          </cell>
          <cell r="H2010">
            <v>1806</v>
          </cell>
          <cell r="I2010">
            <v>5337</v>
          </cell>
          <cell r="J2010">
            <v>1806</v>
          </cell>
          <cell r="K2010" t="str">
            <v>T856</v>
          </cell>
          <cell r="L2010" t="str">
            <v>0209</v>
          </cell>
          <cell r="M2010" t="str">
            <v>UNITED TEL CO. OF PENNSYLVANIA</v>
          </cell>
          <cell r="N2010" t="str">
            <v>MLTWPA</v>
          </cell>
          <cell r="O2010" t="str">
            <v>MILLERSTOWN</v>
          </cell>
          <cell r="P2010" t="str">
            <v>MILLERSTN</v>
          </cell>
          <cell r="R2010" t="str">
            <v>EQ</v>
          </cell>
          <cell r="S2010" t="str">
            <v>EAST</v>
          </cell>
          <cell r="T2010" t="str">
            <v>KEVIN MCCARTER</v>
          </cell>
          <cell r="U2010" t="str">
            <v>UNITED TEL CO. OF PENNSYLVANIA</v>
          </cell>
          <cell r="V2010" t="e">
            <v>#N/A</v>
          </cell>
          <cell r="W2010" t="e">
            <v>#N/A</v>
          </cell>
          <cell r="X2010" t="e">
            <v>#N/A</v>
          </cell>
          <cell r="Y2010" t="e">
            <v>#N/A</v>
          </cell>
          <cell r="Z2010" t="e">
            <v>#N/A</v>
          </cell>
          <cell r="AA2010" t="e">
            <v>#N/A</v>
          </cell>
          <cell r="AB2010" t="e">
            <v>#N/A</v>
          </cell>
          <cell r="AC2010">
            <v>40.552205000000001</v>
          </cell>
          <cell r="AD2010">
            <v>-77.155103999999994</v>
          </cell>
          <cell r="AE2010" t="e">
            <v>#N/A</v>
          </cell>
          <cell r="AF2010" t="e">
            <v>#N/A</v>
          </cell>
          <cell r="AG2010" t="e">
            <v>#N/A</v>
          </cell>
          <cell r="AH2010" t="e">
            <v>#N/A</v>
          </cell>
          <cell r="AI2010" t="e">
            <v>#N/A</v>
          </cell>
          <cell r="AJ2010" t="e">
            <v>#N/A</v>
          </cell>
          <cell r="AK2010" t="e">
            <v>#N/A</v>
          </cell>
        </row>
        <row r="2011">
          <cell r="A2011" t="str">
            <v>MLVLMNXM</v>
          </cell>
          <cell r="B2011" t="str">
            <v>MN</v>
          </cell>
          <cell r="C2011" t="str">
            <v>MN</v>
          </cell>
          <cell r="D2011" t="str">
            <v>MILLVILLE</v>
          </cell>
          <cell r="E2011" t="str">
            <v>MLVLMNXMRS0</v>
          </cell>
          <cell r="F2011">
            <v>620</v>
          </cell>
          <cell r="G2011" t="str">
            <v>507798</v>
          </cell>
          <cell r="H2011">
            <v>4322</v>
          </cell>
          <cell r="I2011">
            <v>5861</v>
          </cell>
          <cell r="J2011">
            <v>4322</v>
          </cell>
          <cell r="K2011" t="str">
            <v>T866</v>
          </cell>
          <cell r="L2011" t="str">
            <v>1456</v>
          </cell>
          <cell r="M2011" t="str">
            <v>EMBARQ MINNESOTA</v>
          </cell>
          <cell r="N2011" t="str">
            <v>MLVLMN</v>
          </cell>
          <cell r="O2011" t="str">
            <v>MILLVILLE</v>
          </cell>
          <cell r="P2011" t="str">
            <v>MILLVILLE</v>
          </cell>
          <cell r="R2011" t="str">
            <v>EQ</v>
          </cell>
          <cell r="S2011" t="str">
            <v>MIDWEST</v>
          </cell>
          <cell r="T2011" t="str">
            <v>DUANE RING</v>
          </cell>
          <cell r="U2011" t="str">
            <v>EMBARQ MINNESOTA</v>
          </cell>
          <cell r="V2011" t="e">
            <v>#N/A</v>
          </cell>
          <cell r="W2011" t="e">
            <v>#N/A</v>
          </cell>
          <cell r="X2011" t="e">
            <v>#N/A</v>
          </cell>
          <cell r="Y2011" t="e">
            <v>#N/A</v>
          </cell>
          <cell r="Z2011" t="e">
            <v>#N/A</v>
          </cell>
          <cell r="AA2011" t="e">
            <v>#N/A</v>
          </cell>
          <cell r="AB2011" t="e">
            <v>#N/A</v>
          </cell>
          <cell r="AC2011">
            <v>44.243293000000001</v>
          </cell>
          <cell r="AD2011">
            <v>-92.295164</v>
          </cell>
          <cell r="AE2011" t="e">
            <v>#N/A</v>
          </cell>
          <cell r="AF2011" t="e">
            <v>#N/A</v>
          </cell>
          <cell r="AG2011" t="e">
            <v>#N/A</v>
          </cell>
          <cell r="AH2011" t="e">
            <v>#N/A</v>
          </cell>
          <cell r="AI2011" t="e">
            <v>#N/A</v>
          </cell>
          <cell r="AJ2011" t="e">
            <v>#N/A</v>
          </cell>
          <cell r="AK2011" t="e">
            <v>#N/A</v>
          </cell>
        </row>
        <row r="2012">
          <cell r="A2012" t="str">
            <v>MLVRIACO</v>
          </cell>
          <cell r="B2012" t="str">
            <v>IA</v>
          </cell>
          <cell r="C2012" t="str">
            <v>IA</v>
          </cell>
          <cell r="D2012" t="str">
            <v>MALVERN</v>
          </cell>
          <cell r="E2012" t="str">
            <v>MLVRIACORS6</v>
          </cell>
          <cell r="F2012">
            <v>644</v>
          </cell>
          <cell r="G2012" t="str">
            <v>712624</v>
          </cell>
          <cell r="H2012">
            <v>4519</v>
          </cell>
          <cell r="I2012">
            <v>6715</v>
          </cell>
          <cell r="J2012">
            <v>4519</v>
          </cell>
          <cell r="K2012" t="str">
            <v>T600</v>
          </cell>
          <cell r="L2012" t="str">
            <v>9631</v>
          </cell>
          <cell r="M2012" t="str">
            <v>QWEST CORPORATION</v>
          </cell>
          <cell r="N2012" t="str">
            <v>MLVRIACO</v>
          </cell>
          <cell r="O2012" t="str">
            <v>MALVERN</v>
          </cell>
          <cell r="P2012" t="str">
            <v>MALVERN</v>
          </cell>
          <cell r="R2012" t="str">
            <v>Q</v>
          </cell>
          <cell r="S2012" t="str">
            <v>MIDWEST</v>
          </cell>
          <cell r="T2012" t="str">
            <v>DUANE RING</v>
          </cell>
          <cell r="U2012" t="str">
            <v>QWEST CORPORATION</v>
          </cell>
          <cell r="V2012" t="e">
            <v>#N/A</v>
          </cell>
          <cell r="W2012" t="e">
            <v>#N/A</v>
          </cell>
          <cell r="X2012" t="e">
            <v>#N/A</v>
          </cell>
          <cell r="Y2012" t="e">
            <v>#N/A</v>
          </cell>
          <cell r="Z2012" t="e">
            <v>#N/A</v>
          </cell>
          <cell r="AA2012" t="e">
            <v>#N/A</v>
          </cell>
          <cell r="AB2012" t="e">
            <v>#N/A</v>
          </cell>
          <cell r="AC2012">
            <v>41.003365000000002</v>
          </cell>
          <cell r="AD2012">
            <v>-95.584432000000007</v>
          </cell>
          <cell r="AE2012" t="e">
            <v>#N/A</v>
          </cell>
          <cell r="AF2012" t="e">
            <v>#N/A</v>
          </cell>
          <cell r="AG2012" t="e">
            <v>#N/A</v>
          </cell>
          <cell r="AH2012" t="e">
            <v>#N/A</v>
          </cell>
          <cell r="AI2012" t="e">
            <v>#N/A</v>
          </cell>
          <cell r="AJ2012" t="e">
            <v>#N/A</v>
          </cell>
          <cell r="AK2012" t="e">
            <v>#N/A</v>
          </cell>
        </row>
        <row r="2013">
          <cell r="A2013" t="str">
            <v>MLVRKSXA</v>
          </cell>
          <cell r="B2013" t="str">
            <v>KS</v>
          </cell>
          <cell r="C2013" t="str">
            <v>KS</v>
          </cell>
          <cell r="D2013" t="str">
            <v>MELVERN</v>
          </cell>
          <cell r="E2013" t="str">
            <v>MLVRKSXARS0</v>
          </cell>
          <cell r="F2013">
            <v>534</v>
          </cell>
          <cell r="G2013" t="str">
            <v>785549</v>
          </cell>
          <cell r="H2013">
            <v>4317</v>
          </cell>
          <cell r="I2013">
            <v>7215</v>
          </cell>
          <cell r="J2013">
            <v>4317</v>
          </cell>
          <cell r="K2013" t="str">
            <v>T873</v>
          </cell>
          <cell r="L2013" t="str">
            <v>1842</v>
          </cell>
          <cell r="M2013" t="str">
            <v>UNITED TEL CO. OF KANSAS</v>
          </cell>
          <cell r="N2013" t="str">
            <v>MLVRKS</v>
          </cell>
          <cell r="O2013" t="str">
            <v>MELVERN</v>
          </cell>
          <cell r="P2013" t="str">
            <v>MELVERN</v>
          </cell>
          <cell r="R2013" t="str">
            <v>EQ</v>
          </cell>
          <cell r="S2013" t="str">
            <v>MIDWEST</v>
          </cell>
          <cell r="T2013" t="str">
            <v>DUANE RING</v>
          </cell>
          <cell r="U2013" t="str">
            <v>UNITED TEL CO. OF KANSAS</v>
          </cell>
          <cell r="V2013" t="e">
            <v>#N/A</v>
          </cell>
          <cell r="W2013" t="e">
            <v>#N/A</v>
          </cell>
          <cell r="X2013" t="e">
            <v>#N/A</v>
          </cell>
          <cell r="Y2013" t="e">
            <v>#N/A</v>
          </cell>
          <cell r="Z2013" t="e">
            <v>#N/A</v>
          </cell>
          <cell r="AA2013" t="e">
            <v>#N/A</v>
          </cell>
          <cell r="AB2013" t="e">
            <v>#N/A</v>
          </cell>
          <cell r="AC2013">
            <v>38.506808999999997</v>
          </cell>
          <cell r="AD2013">
            <v>-95.638962000000006</v>
          </cell>
          <cell r="AE2013" t="e">
            <v>#N/A</v>
          </cell>
          <cell r="AF2013" t="e">
            <v>#N/A</v>
          </cell>
          <cell r="AG2013" t="e">
            <v>#N/A</v>
          </cell>
          <cell r="AH2013" t="e">
            <v>#N/A</v>
          </cell>
          <cell r="AI2013" t="e">
            <v>#N/A</v>
          </cell>
          <cell r="AJ2013" t="e">
            <v>#N/A</v>
          </cell>
          <cell r="AK2013" t="e">
            <v>#N/A</v>
          </cell>
        </row>
        <row r="2014">
          <cell r="A2014" t="str">
            <v>MLWKOR17</v>
          </cell>
          <cell r="B2014" t="str">
            <v>OR</v>
          </cell>
          <cell r="C2014" t="str">
            <v>OR</v>
          </cell>
          <cell r="D2014" t="str">
            <v>MILWAUKIE</v>
          </cell>
          <cell r="E2014" t="str">
            <v>MLWKOR17DS0</v>
          </cell>
          <cell r="F2014">
            <v>672</v>
          </cell>
          <cell r="G2014" t="str">
            <v>503353</v>
          </cell>
          <cell r="H2014">
            <v>8906</v>
          </cell>
          <cell r="I2014">
            <v>6819</v>
          </cell>
          <cell r="J2014">
            <v>8906</v>
          </cell>
          <cell r="K2014" t="str">
            <v>T600</v>
          </cell>
          <cell r="L2014" t="str">
            <v>9638</v>
          </cell>
          <cell r="M2014" t="str">
            <v>QWEST CORPORATION</v>
          </cell>
          <cell r="N2014" t="str">
            <v>MLWKOR17</v>
          </cell>
          <cell r="O2014" t="str">
            <v>OAK GROVE-MILWAUKIE</v>
          </cell>
          <cell r="P2014" t="str">
            <v>CLACKAMAS</v>
          </cell>
          <cell r="R2014" t="str">
            <v>Q</v>
          </cell>
          <cell r="S2014" t="str">
            <v>WEST</v>
          </cell>
          <cell r="T2014" t="str">
            <v>BRIAN STADING</v>
          </cell>
          <cell r="U2014" t="str">
            <v>QWEST CORPORATION</v>
          </cell>
          <cell r="V2014" t="e">
            <v>#N/A</v>
          </cell>
          <cell r="W2014" t="e">
            <v>#N/A</v>
          </cell>
          <cell r="X2014" t="e">
            <v>#N/A</v>
          </cell>
          <cell r="Y2014" t="e">
            <v>#N/A</v>
          </cell>
          <cell r="Z2014" t="e">
            <v>#N/A</v>
          </cell>
          <cell r="AA2014" t="e">
            <v>#N/A</v>
          </cell>
          <cell r="AB2014" t="e">
            <v>#N/A</v>
          </cell>
          <cell r="AC2014">
            <v>45.430832000000002</v>
          </cell>
          <cell r="AD2014">
            <v>-122.629723</v>
          </cell>
          <cell r="AE2014" t="e">
            <v>#N/A</v>
          </cell>
          <cell r="AF2014" t="e">
            <v>#N/A</v>
          </cell>
          <cell r="AG2014" t="e">
            <v>#N/A</v>
          </cell>
          <cell r="AH2014" t="e">
            <v>#N/A</v>
          </cell>
          <cell r="AI2014" t="e">
            <v>#N/A</v>
          </cell>
          <cell r="AJ2014" t="e">
            <v>#N/A</v>
          </cell>
          <cell r="AK2014" t="e">
            <v>#N/A</v>
          </cell>
        </row>
        <row r="2015">
          <cell r="A2015" t="str">
            <v>MMSPARXA</v>
          </cell>
          <cell r="B2015" t="str">
            <v>AR</v>
          </cell>
          <cell r="C2015" t="str">
            <v>AR</v>
          </cell>
          <cell r="D2015" t="str">
            <v>MAMMOTH SPRING</v>
          </cell>
          <cell r="E2015" t="str">
            <v>MMSPARXARS0</v>
          </cell>
          <cell r="F2015">
            <v>528</v>
          </cell>
          <cell r="G2015" t="str">
            <v>870625</v>
          </cell>
          <cell r="H2015">
            <v>3492</v>
          </cell>
          <cell r="I2015">
            <v>7323</v>
          </cell>
          <cell r="J2015">
            <v>3492</v>
          </cell>
          <cell r="K2015" t="str">
            <v>T093</v>
          </cell>
          <cell r="L2015" t="str">
            <v>1144</v>
          </cell>
          <cell r="M2015" t="str">
            <v>CENTURYTEL CENTRAL ARKANSAS, LLC</v>
          </cell>
          <cell r="N2015" t="str">
            <v>MMSPAR</v>
          </cell>
          <cell r="O2015" t="str">
            <v>MAMMOTH SPRINGS</v>
          </cell>
          <cell r="P2015" t="str">
            <v>MAMMOTHSPG</v>
          </cell>
          <cell r="R2015" t="str">
            <v>CT</v>
          </cell>
          <cell r="S2015" t="str">
            <v>EAST</v>
          </cell>
          <cell r="T2015" t="str">
            <v>KEVIN MCCARTER</v>
          </cell>
          <cell r="U2015" t="str">
            <v>CenturyTel of Central Arkansas, LLC</v>
          </cell>
          <cell r="V2015" t="str">
            <v>CenturyTel FCC # 7</v>
          </cell>
          <cell r="W2015">
            <v>1144</v>
          </cell>
          <cell r="X2015" t="str">
            <v>LITTLE ROCK ARKANSAS</v>
          </cell>
          <cell r="Y2015">
            <v>7323</v>
          </cell>
          <cell r="Z2015">
            <v>3491</v>
          </cell>
          <cell r="AA2015">
            <v>0</v>
          </cell>
          <cell r="AB2015">
            <v>1</v>
          </cell>
          <cell r="AC2015">
            <v>36.495133652714223</v>
          </cell>
          <cell r="AD2015">
            <v>-91.537759402775208</v>
          </cell>
          <cell r="AE2015" t="str">
            <v>110 4TH ST</v>
          </cell>
          <cell r="AF2015" t="str">
            <v>MAMMOTH SPRING</v>
          </cell>
          <cell r="AG2015" t="str">
            <v>72554</v>
          </cell>
          <cell r="AH2015">
            <v>0</v>
          </cell>
          <cell r="AI2015" t="str">
            <v>X</v>
          </cell>
          <cell r="AJ2015" t="str">
            <v>-</v>
          </cell>
          <cell r="AK2015" t="str">
            <v>X</v>
          </cell>
        </row>
        <row r="2016">
          <cell r="A2016" t="str">
            <v>MMTHAZMA</v>
          </cell>
          <cell r="B2016" t="str">
            <v>AZ</v>
          </cell>
          <cell r="C2016" t="str">
            <v>AZ</v>
          </cell>
          <cell r="D2016" t="str">
            <v>MAMMOTH</v>
          </cell>
          <cell r="E2016" t="str">
            <v>MMTHAZMARS1</v>
          </cell>
          <cell r="F2016">
            <v>668</v>
          </cell>
          <cell r="G2016" t="str">
            <v>520487</v>
          </cell>
          <cell r="H2016">
            <v>6455</v>
          </cell>
          <cell r="I2016">
            <v>9227</v>
          </cell>
          <cell r="J2016">
            <v>6455</v>
          </cell>
          <cell r="K2016" t="str">
            <v>T600</v>
          </cell>
          <cell r="L2016" t="str">
            <v>9636</v>
          </cell>
          <cell r="M2016" t="str">
            <v>QWEST CORPORATION</v>
          </cell>
          <cell r="N2016" t="str">
            <v>MMTHAZMA</v>
          </cell>
          <cell r="O2016" t="str">
            <v>SAN MANUEL</v>
          </cell>
          <cell r="P2016" t="str">
            <v>SAN MANUEL</v>
          </cell>
          <cell r="R2016" t="str">
            <v>Q</v>
          </cell>
          <cell r="S2016" t="str">
            <v>MOUNTAIN WEST</v>
          </cell>
          <cell r="T2016" t="str">
            <v>TERRY BEELER</v>
          </cell>
          <cell r="U2016" t="str">
            <v>QWEST CORPORATION</v>
          </cell>
          <cell r="V2016" t="e">
            <v>#N/A</v>
          </cell>
          <cell r="W2016" t="e">
            <v>#N/A</v>
          </cell>
          <cell r="X2016" t="e">
            <v>#N/A</v>
          </cell>
          <cell r="Y2016" t="e">
            <v>#N/A</v>
          </cell>
          <cell r="Z2016" t="e">
            <v>#N/A</v>
          </cell>
          <cell r="AA2016" t="e">
            <v>#N/A</v>
          </cell>
          <cell r="AB2016" t="e">
            <v>#N/A</v>
          </cell>
          <cell r="AC2016">
            <v>32.720275999999998</v>
          </cell>
          <cell r="AD2016">
            <v>-110.639725</v>
          </cell>
          <cell r="AE2016" t="e">
            <v>#N/A</v>
          </cell>
          <cell r="AF2016" t="e">
            <v>#N/A</v>
          </cell>
          <cell r="AG2016" t="e">
            <v>#N/A</v>
          </cell>
          <cell r="AH2016" t="e">
            <v>#N/A</v>
          </cell>
          <cell r="AI2016" t="e">
            <v>#N/A</v>
          </cell>
          <cell r="AJ2016" t="e">
            <v>#N/A</v>
          </cell>
          <cell r="AK2016" t="e">
            <v>#N/A</v>
          </cell>
        </row>
        <row r="2017">
          <cell r="A2017" t="str">
            <v>MMTHWYMA</v>
          </cell>
          <cell r="B2017" t="str">
            <v>WY</v>
          </cell>
          <cell r="C2017" t="str">
            <v>MT</v>
          </cell>
          <cell r="D2017" t="str">
            <v>MAMMOTH</v>
          </cell>
          <cell r="E2017" t="str">
            <v>MMTHWYMADS0</v>
          </cell>
          <cell r="F2017">
            <v>650</v>
          </cell>
          <cell r="G2017" t="str">
            <v>307344</v>
          </cell>
          <cell r="H2017">
            <v>7077</v>
          </cell>
          <cell r="I2017">
            <v>6638</v>
          </cell>
          <cell r="J2017">
            <v>7077</v>
          </cell>
          <cell r="K2017" t="str">
            <v>T600</v>
          </cell>
          <cell r="L2017" t="str">
            <v>9636</v>
          </cell>
          <cell r="M2017" t="str">
            <v>QWEST CORPORATION</v>
          </cell>
          <cell r="N2017" t="str">
            <v>MMTHWYMA</v>
          </cell>
          <cell r="O2017" t="str">
            <v>MAMMOTH</v>
          </cell>
          <cell r="P2017" t="str">
            <v>UNKNOWN</v>
          </cell>
          <cell r="Q2017" t="str">
            <v>X</v>
          </cell>
          <cell r="R2017" t="str">
            <v>Q</v>
          </cell>
          <cell r="S2017" t="str">
            <v>WEST</v>
          </cell>
          <cell r="T2017" t="str">
            <v>BRIAN STADING</v>
          </cell>
          <cell r="U2017" t="str">
            <v>QWEST CORPORATION</v>
          </cell>
          <cell r="V2017" t="e">
            <v>#N/A</v>
          </cell>
          <cell r="W2017" t="e">
            <v>#N/A</v>
          </cell>
          <cell r="X2017" t="e">
            <v>#N/A</v>
          </cell>
          <cell r="Y2017" t="e">
            <v>#N/A</v>
          </cell>
          <cell r="Z2017" t="e">
            <v>#N/A</v>
          </cell>
          <cell r="AA2017" t="e">
            <v>#N/A</v>
          </cell>
          <cell r="AB2017" t="e">
            <v>#N/A</v>
          </cell>
          <cell r="AC2017">
            <v>44.980277999999998</v>
          </cell>
          <cell r="AD2017">
            <v>-110.696944</v>
          </cell>
          <cell r="AE2017" t="e">
            <v>#N/A</v>
          </cell>
          <cell r="AF2017" t="e">
            <v>#N/A</v>
          </cell>
          <cell r="AG2017" t="e">
            <v>#N/A</v>
          </cell>
          <cell r="AH2017" t="e">
            <v>#N/A</v>
          </cell>
          <cell r="AI2017" t="e">
            <v>#N/A</v>
          </cell>
          <cell r="AJ2017" t="e">
            <v>#N/A</v>
          </cell>
          <cell r="AK2017" t="e">
            <v>#N/A</v>
          </cell>
        </row>
        <row r="2018">
          <cell r="A2018" t="str">
            <v>MNCSCOMA</v>
          </cell>
          <cell r="B2018" t="str">
            <v>CO</v>
          </cell>
          <cell r="C2018" t="str">
            <v>CO</v>
          </cell>
          <cell r="D2018" t="str">
            <v>MANCOS</v>
          </cell>
          <cell r="E2018" t="str">
            <v>MNCSCOMARS1</v>
          </cell>
          <cell r="F2018">
            <v>656</v>
          </cell>
          <cell r="G2018" t="str">
            <v>970533</v>
          </cell>
          <cell r="H2018">
            <v>6299</v>
          </cell>
          <cell r="I2018">
            <v>8153</v>
          </cell>
          <cell r="J2018">
            <v>6299</v>
          </cell>
          <cell r="K2018" t="str">
            <v>T600</v>
          </cell>
          <cell r="L2018" t="str">
            <v>9636</v>
          </cell>
          <cell r="M2018" t="str">
            <v>QWEST CORPORATION</v>
          </cell>
          <cell r="N2018" t="str">
            <v>MNCSCOMA</v>
          </cell>
          <cell r="O2018" t="str">
            <v>MANCOS</v>
          </cell>
          <cell r="P2018" t="str">
            <v>MANCOS</v>
          </cell>
          <cell r="R2018" t="str">
            <v>Q</v>
          </cell>
          <cell r="S2018" t="str">
            <v>MOUNTAIN WEST</v>
          </cell>
          <cell r="T2018" t="str">
            <v>TERRY BEELER</v>
          </cell>
          <cell r="U2018" t="str">
            <v>QWEST CORPORATION</v>
          </cell>
          <cell r="V2018" t="e">
            <v>#N/A</v>
          </cell>
          <cell r="W2018" t="e">
            <v>#N/A</v>
          </cell>
          <cell r="X2018" t="e">
            <v>#N/A</v>
          </cell>
          <cell r="Y2018" t="e">
            <v>#N/A</v>
          </cell>
          <cell r="Z2018" t="e">
            <v>#N/A</v>
          </cell>
          <cell r="AA2018" t="e">
            <v>#N/A</v>
          </cell>
          <cell r="AB2018" t="e">
            <v>#N/A</v>
          </cell>
          <cell r="AC2018">
            <v>37.346111000000001</v>
          </cell>
          <cell r="AD2018">
            <v>-108.293892</v>
          </cell>
          <cell r="AE2018" t="e">
            <v>#N/A</v>
          </cell>
          <cell r="AF2018" t="e">
            <v>#N/A</v>
          </cell>
          <cell r="AG2018" t="e">
            <v>#N/A</v>
          </cell>
          <cell r="AH2018" t="e">
            <v>#N/A</v>
          </cell>
          <cell r="AI2018" t="e">
            <v>#N/A</v>
          </cell>
          <cell r="AJ2018" t="e">
            <v>#N/A</v>
          </cell>
          <cell r="AK2018" t="e">
            <v>#N/A</v>
          </cell>
        </row>
        <row r="2019">
          <cell r="A2019" t="str">
            <v>MNCYMOXA</v>
          </cell>
          <cell r="B2019" t="str">
            <v>MO</v>
          </cell>
          <cell r="C2019" t="str">
            <v>MO</v>
          </cell>
          <cell r="D2019" t="str">
            <v>MONROE CITY</v>
          </cell>
          <cell r="E2019" t="str">
            <v>MNCYMOXADS0</v>
          </cell>
          <cell r="F2019">
            <v>520</v>
          </cell>
          <cell r="G2019" t="str">
            <v>573735</v>
          </cell>
          <cell r="H2019">
            <v>3814</v>
          </cell>
          <cell r="I2019">
            <v>6721</v>
          </cell>
          <cell r="J2019">
            <v>3814</v>
          </cell>
          <cell r="K2019" t="str">
            <v>T095</v>
          </cell>
          <cell r="L2019" t="str">
            <v>1151</v>
          </cell>
          <cell r="M2019" t="str">
            <v>SPECTRA COMMUNICATIONS GROUP LLC</v>
          </cell>
          <cell r="N2019" t="str">
            <v>MNCYMO</v>
          </cell>
          <cell r="O2019" t="str">
            <v>MONROE CITY</v>
          </cell>
          <cell r="P2019" t="str">
            <v>MONROECITY</v>
          </cell>
          <cell r="R2019" t="str">
            <v>CT</v>
          </cell>
          <cell r="S2019" t="str">
            <v>MIDWEST</v>
          </cell>
          <cell r="T2019" t="str">
            <v>DUANE RING</v>
          </cell>
          <cell r="U2019" t="str">
            <v>Spectra Communications Group, LLC</v>
          </cell>
          <cell r="V2019" t="str">
            <v>CenturyTel FCC #1</v>
          </cell>
          <cell r="W2019">
            <v>1151</v>
          </cell>
          <cell r="X2019" t="str">
            <v>ST LOUIS MISSOURI</v>
          </cell>
          <cell r="Y2019">
            <v>6721</v>
          </cell>
          <cell r="Z2019">
            <v>3815</v>
          </cell>
          <cell r="AA2019">
            <v>0</v>
          </cell>
          <cell r="AB2019">
            <v>-1</v>
          </cell>
          <cell r="AC2019">
            <v>39.652424961289675</v>
          </cell>
          <cell r="AD2019">
            <v>-91.739707120484439</v>
          </cell>
          <cell r="AE2019" t="str">
            <v>212 WINTER ST</v>
          </cell>
          <cell r="AF2019" t="str">
            <v>MONROE CITY</v>
          </cell>
          <cell r="AG2019" t="str">
            <v>63456</v>
          </cell>
          <cell r="AH2019">
            <v>0</v>
          </cell>
          <cell r="AI2019" t="str">
            <v>X</v>
          </cell>
          <cell r="AJ2019" t="str">
            <v>X</v>
          </cell>
          <cell r="AK2019" t="str">
            <v>-</v>
          </cell>
        </row>
        <row r="2020">
          <cell r="A2020" t="str">
            <v>MNDNNDBA</v>
          </cell>
          <cell r="B2020" t="str">
            <v>ND</v>
          </cell>
          <cell r="C2020" t="str">
            <v>ND</v>
          </cell>
          <cell r="D2020" t="str">
            <v>MANDAN</v>
          </cell>
          <cell r="E2020" t="str">
            <v>MNDNNDBADS0</v>
          </cell>
          <cell r="F2020">
            <v>638</v>
          </cell>
          <cell r="G2020" t="str">
            <v>701663</v>
          </cell>
          <cell r="H2020">
            <v>5753</v>
          </cell>
          <cell r="I2020">
            <v>5841</v>
          </cell>
          <cell r="J2020">
            <v>5753</v>
          </cell>
          <cell r="K2020" t="str">
            <v>T600</v>
          </cell>
          <cell r="L2020" t="str">
            <v>9631</v>
          </cell>
          <cell r="M2020" t="str">
            <v>QWEST CORPORATION</v>
          </cell>
          <cell r="N2020" t="str">
            <v>MNDNNDBA</v>
          </cell>
          <cell r="O2020" t="str">
            <v>MANDAN</v>
          </cell>
          <cell r="P2020" t="str">
            <v>BISMARCK</v>
          </cell>
          <cell r="R2020" t="str">
            <v>Q</v>
          </cell>
          <cell r="S2020" t="str">
            <v>MIDWEST</v>
          </cell>
          <cell r="T2020" t="str">
            <v>DUANE RING</v>
          </cell>
          <cell r="U2020" t="str">
            <v>QWEST CORPORATION</v>
          </cell>
          <cell r="V2020" t="e">
            <v>#N/A</v>
          </cell>
          <cell r="W2020" t="e">
            <v>#N/A</v>
          </cell>
          <cell r="X2020" t="e">
            <v>#N/A</v>
          </cell>
          <cell r="Y2020" t="e">
            <v>#N/A</v>
          </cell>
          <cell r="Z2020" t="e">
            <v>#N/A</v>
          </cell>
          <cell r="AA2020" t="e">
            <v>#N/A</v>
          </cell>
          <cell r="AB2020" t="e">
            <v>#N/A</v>
          </cell>
          <cell r="AC2020">
            <v>46.827499000000003</v>
          </cell>
          <cell r="AD2020">
            <v>-100.894165</v>
          </cell>
          <cell r="AE2020" t="e">
            <v>#N/A</v>
          </cell>
          <cell r="AF2020" t="e">
            <v>#N/A</v>
          </cell>
          <cell r="AG2020" t="e">
            <v>#N/A</v>
          </cell>
          <cell r="AH2020" t="e">
            <v>#N/A</v>
          </cell>
          <cell r="AI2020" t="e">
            <v>#N/A</v>
          </cell>
          <cell r="AJ2020" t="e">
            <v>#N/A</v>
          </cell>
          <cell r="AK2020" t="e">
            <v>#N/A</v>
          </cell>
        </row>
        <row r="2021">
          <cell r="A2021" t="str">
            <v>MNDRWIXA</v>
          </cell>
          <cell r="B2021" t="str">
            <v>WI</v>
          </cell>
          <cell r="C2021" t="str">
            <v>WI</v>
          </cell>
          <cell r="D2021" t="str">
            <v>MINDORO</v>
          </cell>
          <cell r="E2021" t="str">
            <v>MNDRWIXARS0</v>
          </cell>
          <cell r="F2021">
            <v>354</v>
          </cell>
          <cell r="G2021" t="str">
            <v>608857</v>
          </cell>
          <cell r="H2021">
            <v>4131</v>
          </cell>
          <cell r="I2021">
            <v>5824</v>
          </cell>
          <cell r="J2021">
            <v>4131</v>
          </cell>
          <cell r="K2021" t="str">
            <v>T098</v>
          </cell>
          <cell r="L2021" t="str">
            <v>1159</v>
          </cell>
          <cell r="M2021" t="str">
            <v>CENTURYTEL CENTRAL WISCONSIN</v>
          </cell>
          <cell r="N2021" t="str">
            <v>MNDRWI</v>
          </cell>
          <cell r="O2021" t="str">
            <v>MINDORO</v>
          </cell>
          <cell r="P2021" t="str">
            <v>MINDORO</v>
          </cell>
          <cell r="R2021" t="str">
            <v>CT</v>
          </cell>
          <cell r="S2021" t="str">
            <v>MIDWEST</v>
          </cell>
          <cell r="T2021" t="str">
            <v>DUANE RING</v>
          </cell>
          <cell r="U2021" t="str">
            <v>CenturyTel of Central Wisconsin, LLC</v>
          </cell>
          <cell r="V2021" t="str">
            <v>CenturyTel FCC #1</v>
          </cell>
          <cell r="W2021">
            <v>1159</v>
          </cell>
          <cell r="X2021" t="str">
            <v>SOUTHWEST WISCONSIN</v>
          </cell>
          <cell r="Y2021">
            <v>5824</v>
          </cell>
          <cell r="Z2021">
            <v>4131</v>
          </cell>
          <cell r="AA2021">
            <v>0</v>
          </cell>
          <cell r="AB2021">
            <v>0</v>
          </cell>
          <cell r="AC2021">
            <v>44.022397889149794</v>
          </cell>
          <cell r="AD2021">
            <v>-91.097898233285264</v>
          </cell>
          <cell r="AE2021" t="str">
            <v>636 STATE HWY 108 &amp; COUNTY RD DE</v>
          </cell>
          <cell r="AF2021" t="str">
            <v>MINDORO</v>
          </cell>
          <cell r="AG2021" t="str">
            <v>54644</v>
          </cell>
          <cell r="AH2021">
            <v>0</v>
          </cell>
          <cell r="AI2021" t="str">
            <v>X</v>
          </cell>
          <cell r="AJ2021" t="str">
            <v>-</v>
          </cell>
          <cell r="AK2021" t="str">
            <v>X</v>
          </cell>
        </row>
        <row r="2022">
          <cell r="A2022" t="str">
            <v>MNESMOXA</v>
          </cell>
          <cell r="B2022" t="str">
            <v>MO</v>
          </cell>
          <cell r="C2022" t="str">
            <v>MO</v>
          </cell>
          <cell r="D2022" t="str">
            <v>MANES</v>
          </cell>
          <cell r="E2022" t="str">
            <v>MNESMOXADS0</v>
          </cell>
          <cell r="F2022">
            <v>522</v>
          </cell>
          <cell r="G2022" t="str">
            <v>417668</v>
          </cell>
          <cell r="H2022">
            <v>3703</v>
          </cell>
          <cell r="I2022">
            <v>7211</v>
          </cell>
          <cell r="J2022">
            <v>3703</v>
          </cell>
          <cell r="K2022" t="str">
            <v>T095</v>
          </cell>
          <cell r="L2022" t="str">
            <v>1151</v>
          </cell>
          <cell r="M2022" t="str">
            <v>SPECTRA COMMUNICATIONS GROUP LLC</v>
          </cell>
          <cell r="N2022" t="str">
            <v>MNESMO</v>
          </cell>
          <cell r="O2022" t="str">
            <v>MANES</v>
          </cell>
          <cell r="P2022" t="str">
            <v>MANES</v>
          </cell>
          <cell r="R2022" t="str">
            <v>CT</v>
          </cell>
          <cell r="S2022" t="str">
            <v>MIDWEST</v>
          </cell>
          <cell r="T2022" t="str">
            <v>DUANE RING</v>
          </cell>
          <cell r="U2022" t="str">
            <v>Spectra Communications Group, LLC</v>
          </cell>
          <cell r="V2022" t="str">
            <v>CenturyTel FCC #1</v>
          </cell>
          <cell r="W2022">
            <v>1151</v>
          </cell>
          <cell r="X2022" t="str">
            <v>SPRINGFIELD MISSOURI</v>
          </cell>
          <cell r="Y2022">
            <v>7211</v>
          </cell>
          <cell r="Z2022">
            <v>3703</v>
          </cell>
          <cell r="AA2022">
            <v>0</v>
          </cell>
          <cell r="AB2022">
            <v>0</v>
          </cell>
          <cell r="AC2022">
            <v>37.379843273838496</v>
          </cell>
          <cell r="AD2022">
            <v>-92.364888422549456</v>
          </cell>
          <cell r="AE2022" t="str">
            <v>STHWY 95 N &amp; STHWY H</v>
          </cell>
          <cell r="AF2022" t="str">
            <v>MANES</v>
          </cell>
          <cell r="AG2022" t="str">
            <v>65711</v>
          </cell>
          <cell r="AH2022">
            <v>0</v>
          </cell>
          <cell r="AI2022" t="str">
            <v>X</v>
          </cell>
          <cell r="AJ2022" t="str">
            <v>X</v>
          </cell>
          <cell r="AK2022" t="str">
            <v>-</v>
          </cell>
        </row>
        <row r="2023">
          <cell r="A2023" t="str">
            <v>MNETMNXA</v>
          </cell>
          <cell r="B2023" t="str">
            <v>MN</v>
          </cell>
          <cell r="C2023" t="str">
            <v>MN</v>
          </cell>
          <cell r="D2023" t="str">
            <v>MINNEOTA</v>
          </cell>
          <cell r="E2023" t="str">
            <v>MNETMNXADS0</v>
          </cell>
          <cell r="F2023">
            <v>620</v>
          </cell>
          <cell r="G2023" t="str">
            <v>507872</v>
          </cell>
          <cell r="H2023">
            <v>4877</v>
          </cell>
          <cell r="I2023">
            <v>6031</v>
          </cell>
          <cell r="J2023">
            <v>4877</v>
          </cell>
          <cell r="K2023" t="str">
            <v>T164</v>
          </cell>
          <cell r="L2023" t="str">
            <v>1445</v>
          </cell>
          <cell r="M2023" t="str">
            <v>CENTURYTEL OF MINNESOTA</v>
          </cell>
          <cell r="N2023" t="str">
            <v>MNETMN</v>
          </cell>
          <cell r="O2023" t="str">
            <v>MINNEOTA</v>
          </cell>
          <cell r="P2023" t="str">
            <v>MINNEOTA</v>
          </cell>
          <cell r="R2023" t="str">
            <v>CT</v>
          </cell>
          <cell r="S2023" t="str">
            <v>MIDWEST</v>
          </cell>
          <cell r="T2023" t="str">
            <v>DUANE RING</v>
          </cell>
          <cell r="U2023" t="str">
            <v>CenturyTel of Minnesota, Inc.</v>
          </cell>
          <cell r="V2023" t="str">
            <v>TUECA</v>
          </cell>
          <cell r="W2023">
            <v>1445</v>
          </cell>
          <cell r="X2023" t="str">
            <v>ROCHESTER MINNESOTA</v>
          </cell>
          <cell r="Y2023">
            <v>6031</v>
          </cell>
          <cell r="Z2023">
            <v>4877</v>
          </cell>
          <cell r="AA2023">
            <v>0</v>
          </cell>
          <cell r="AB2023">
            <v>0</v>
          </cell>
          <cell r="AC2023">
            <v>44.56162997229265</v>
          </cell>
          <cell r="AD2023">
            <v>-95.987587340330549</v>
          </cell>
          <cell r="AE2023" t="str">
            <v>118 1/2 W 1ST ST</v>
          </cell>
          <cell r="AF2023" t="str">
            <v>MINNEOTA</v>
          </cell>
          <cell r="AG2023" t="str">
            <v>56264</v>
          </cell>
          <cell r="AH2023">
            <v>0</v>
          </cell>
          <cell r="AI2023" t="str">
            <v>X</v>
          </cell>
          <cell r="AJ2023" t="str">
            <v>-</v>
          </cell>
          <cell r="AK2023" t="str">
            <v>-</v>
          </cell>
        </row>
        <row r="2024">
          <cell r="A2024" t="str">
            <v>MNFDARXA</v>
          </cell>
          <cell r="B2024" t="str">
            <v>AR</v>
          </cell>
          <cell r="C2024" t="str">
            <v>TX</v>
          </cell>
          <cell r="D2024" t="str">
            <v>MANSFIELD</v>
          </cell>
          <cell r="E2024" t="str">
            <v>MNFDARXADS0</v>
          </cell>
          <cell r="F2024">
            <v>526</v>
          </cell>
          <cell r="G2024" t="str">
            <v>479928</v>
          </cell>
          <cell r="H2024">
            <v>3800</v>
          </cell>
          <cell r="I2024">
            <v>7804</v>
          </cell>
          <cell r="J2024">
            <v>3800</v>
          </cell>
          <cell r="K2024" t="str">
            <v>T090</v>
          </cell>
          <cell r="L2024" t="str">
            <v>1142</v>
          </cell>
          <cell r="M2024" t="str">
            <v>CENTURYTEL NW AR-RUSSELVL</v>
          </cell>
          <cell r="N2024" t="str">
            <v>MNFDAR</v>
          </cell>
          <cell r="O2024" t="str">
            <v>MANSFIELD</v>
          </cell>
          <cell r="P2024" t="str">
            <v>MANSFIELD</v>
          </cell>
          <cell r="R2024" t="str">
            <v>CT</v>
          </cell>
          <cell r="S2024" t="str">
            <v>EAST</v>
          </cell>
          <cell r="T2024" t="str">
            <v>KEVIN MCCARTER</v>
          </cell>
          <cell r="U2024" t="str">
            <v>CenturyTel of Northwest Arkansas, LLC</v>
          </cell>
          <cell r="V2024" t="str">
            <v>CenturyTel FCC # 7</v>
          </cell>
          <cell r="W2024">
            <v>1142</v>
          </cell>
          <cell r="X2024" t="str">
            <v>FORT SMITH ARKANSAS</v>
          </cell>
          <cell r="Y2024">
            <v>7804</v>
          </cell>
          <cell r="Z2024">
            <v>3800</v>
          </cell>
          <cell r="AA2024">
            <v>0</v>
          </cell>
          <cell r="AB2024">
            <v>0</v>
          </cell>
          <cell r="AC2024">
            <v>35.060248284553154</v>
          </cell>
          <cell r="AD2024">
            <v>-94.250238090866603</v>
          </cell>
          <cell r="AE2024" t="str">
            <v>DIVISION ST &amp; HARPER ST</v>
          </cell>
          <cell r="AF2024" t="str">
            <v>MANSFIELD</v>
          </cell>
          <cell r="AG2024" t="str">
            <v>72944</v>
          </cell>
          <cell r="AH2024">
            <v>0</v>
          </cell>
          <cell r="AI2024" t="str">
            <v>X</v>
          </cell>
          <cell r="AJ2024" t="str">
            <v>X</v>
          </cell>
          <cell r="AK2024" t="str">
            <v>-</v>
          </cell>
        </row>
        <row r="2025">
          <cell r="A2025" t="str">
            <v>MNFDMOXA</v>
          </cell>
          <cell r="B2025" t="str">
            <v>MO</v>
          </cell>
          <cell r="C2025" t="str">
            <v>MO</v>
          </cell>
          <cell r="D2025" t="str">
            <v>MANSFIELD</v>
          </cell>
          <cell r="E2025" t="str">
            <v>MNFDMOXARS0</v>
          </cell>
          <cell r="F2025">
            <v>522</v>
          </cell>
          <cell r="G2025" t="str">
            <v>417924</v>
          </cell>
          <cell r="H2025">
            <v>3712</v>
          </cell>
          <cell r="I2025">
            <v>7281</v>
          </cell>
          <cell r="J2025">
            <v>3712</v>
          </cell>
          <cell r="K2025" t="str">
            <v>T807</v>
          </cell>
          <cell r="L2025" t="str">
            <v>9784</v>
          </cell>
          <cell r="M2025" t="str">
            <v>CENTURYTEL OF MISSOURI LLC (CNTL)</v>
          </cell>
          <cell r="N2025" t="str">
            <v>MNFDMO</v>
          </cell>
          <cell r="O2025" t="str">
            <v>MANSFIELD</v>
          </cell>
          <cell r="P2025" t="str">
            <v>MANSFIELD</v>
          </cell>
          <cell r="R2025" t="str">
            <v>CT</v>
          </cell>
          <cell r="S2025" t="str">
            <v>MIDWEST</v>
          </cell>
          <cell r="T2025" t="str">
            <v>DUANE RING</v>
          </cell>
          <cell r="U2025" t="str">
            <v>CenturyTel of Missouri, LLC</v>
          </cell>
          <cell r="V2025" t="str">
            <v>CenturyTel FCC #2 and #3</v>
          </cell>
          <cell r="W2025">
            <v>9784</v>
          </cell>
          <cell r="X2025" t="str">
            <v>SPRINGFIELD MISSOURI</v>
          </cell>
          <cell r="Y2025">
            <v>7280</v>
          </cell>
          <cell r="Z2025">
            <v>3712</v>
          </cell>
          <cell r="AA2025">
            <v>1</v>
          </cell>
          <cell r="AB2025">
            <v>0</v>
          </cell>
          <cell r="AC2025">
            <v>37.107330520098394</v>
          </cell>
          <cell r="AD2025">
            <v>-92.578524094191678</v>
          </cell>
          <cell r="AE2025" t="str">
            <v>304 E COMMERCIAL ST</v>
          </cell>
          <cell r="AF2025" t="str">
            <v>MANSFIELD</v>
          </cell>
          <cell r="AG2025" t="str">
            <v>65704</v>
          </cell>
          <cell r="AH2025">
            <v>0</v>
          </cell>
          <cell r="AI2025" t="str">
            <v>X</v>
          </cell>
          <cell r="AJ2025" t="str">
            <v>-</v>
          </cell>
          <cell r="AK2025" t="str">
            <v>X</v>
          </cell>
        </row>
        <row r="2026">
          <cell r="A2026" t="str">
            <v>MNFDOHXA</v>
          </cell>
          <cell r="B2026" t="str">
            <v>OH</v>
          </cell>
          <cell r="C2026" t="str">
            <v>OH</v>
          </cell>
          <cell r="D2026" t="str">
            <v>MANSFIELD</v>
          </cell>
          <cell r="E2026" t="str">
            <v>MNFDOHXAGMD</v>
          </cell>
          <cell r="F2026">
            <v>923</v>
          </cell>
          <cell r="G2026" t="str">
            <v>234742</v>
          </cell>
          <cell r="H2026">
            <v>2575</v>
          </cell>
          <cell r="I2026">
            <v>5783</v>
          </cell>
          <cell r="J2026">
            <v>2575</v>
          </cell>
          <cell r="K2026" t="str">
            <v>T855</v>
          </cell>
          <cell r="L2026" t="str">
            <v>0661</v>
          </cell>
          <cell r="M2026" t="str">
            <v>UNITED TEL. CO. OF OHIO</v>
          </cell>
          <cell r="N2026" t="str">
            <v>MNFDOH</v>
          </cell>
          <cell r="O2026" t="str">
            <v>MANSFIELD</v>
          </cell>
          <cell r="P2026" t="str">
            <v>MANSFIELD</v>
          </cell>
          <cell r="R2026" t="str">
            <v>EQ</v>
          </cell>
          <cell r="S2026" t="str">
            <v>MIDWEST</v>
          </cell>
          <cell r="T2026" t="str">
            <v>DUANE RING</v>
          </cell>
          <cell r="U2026" t="str">
            <v>UNITED TEL. CO. OF OHIO</v>
          </cell>
          <cell r="V2026" t="e">
            <v>#N/A</v>
          </cell>
          <cell r="W2026" t="e">
            <v>#N/A</v>
          </cell>
          <cell r="X2026" t="e">
            <v>#N/A</v>
          </cell>
          <cell r="Y2026" t="e">
            <v>#N/A</v>
          </cell>
          <cell r="Z2026" t="e">
            <v>#N/A</v>
          </cell>
          <cell r="AA2026" t="e">
            <v>#N/A</v>
          </cell>
          <cell r="AB2026" t="e">
            <v>#N/A</v>
          </cell>
          <cell r="AC2026">
            <v>40.757714999999997</v>
          </cell>
          <cell r="AD2026">
            <v>-82.517696999999998</v>
          </cell>
          <cell r="AE2026" t="e">
            <v>#N/A</v>
          </cell>
          <cell r="AF2026" t="e">
            <v>#N/A</v>
          </cell>
          <cell r="AG2026" t="e">
            <v>#N/A</v>
          </cell>
          <cell r="AH2026" t="e">
            <v>#N/A</v>
          </cell>
          <cell r="AI2026" t="e">
            <v>#N/A</v>
          </cell>
          <cell r="AJ2026" t="e">
            <v>#N/A</v>
          </cell>
          <cell r="AK2026" t="e">
            <v>#N/A</v>
          </cell>
        </row>
        <row r="2027">
          <cell r="A2027" t="str">
            <v>MNFDOHXB</v>
          </cell>
          <cell r="B2027" t="str">
            <v>OH</v>
          </cell>
          <cell r="C2027" t="str">
            <v>OH</v>
          </cell>
          <cell r="D2027" t="str">
            <v>STEWART</v>
          </cell>
          <cell r="E2027" t="str">
            <v>MNFDOHXBRS1</v>
          </cell>
          <cell r="F2027">
            <v>923</v>
          </cell>
          <cell r="G2027" t="str">
            <v>419589</v>
          </cell>
          <cell r="H2027">
            <v>2570</v>
          </cell>
          <cell r="I2027">
            <v>5779</v>
          </cell>
          <cell r="J2027">
            <v>2570</v>
          </cell>
          <cell r="K2027" t="str">
            <v>T855</v>
          </cell>
          <cell r="L2027" t="str">
            <v>0661</v>
          </cell>
          <cell r="M2027" t="str">
            <v>UNITED TEL. CO. OF OHIO</v>
          </cell>
          <cell r="N2027" t="str">
            <v>STWTOH</v>
          </cell>
          <cell r="O2027" t="str">
            <v>MANSFIELD</v>
          </cell>
          <cell r="P2027" t="str">
            <v>MANSFIELD</v>
          </cell>
          <cell r="R2027" t="str">
            <v>EQ</v>
          </cell>
          <cell r="S2027" t="str">
            <v>MIDWEST</v>
          </cell>
          <cell r="T2027" t="str">
            <v>DUANE RING</v>
          </cell>
          <cell r="U2027" t="str">
            <v>UNITED TEL. CO. OF OHIO</v>
          </cell>
          <cell r="V2027" t="e">
            <v>#N/A</v>
          </cell>
          <cell r="W2027" t="e">
            <v>#N/A</v>
          </cell>
          <cell r="X2027" t="e">
            <v>#N/A</v>
          </cell>
          <cell r="Y2027" t="e">
            <v>#N/A</v>
          </cell>
          <cell r="Z2027" t="e">
            <v>#N/A</v>
          </cell>
          <cell r="AA2027" t="e">
            <v>#N/A</v>
          </cell>
          <cell r="AB2027" t="e">
            <v>#N/A</v>
          </cell>
          <cell r="AC2027">
            <v>40.760854000000002</v>
          </cell>
          <cell r="AD2027">
            <v>-82.475442000000001</v>
          </cell>
          <cell r="AE2027" t="e">
            <v>#N/A</v>
          </cell>
          <cell r="AF2027" t="e">
            <v>#N/A</v>
          </cell>
          <cell r="AG2027" t="e">
            <v>#N/A</v>
          </cell>
          <cell r="AH2027" t="e">
            <v>#N/A</v>
          </cell>
          <cell r="AI2027" t="e">
            <v>#N/A</v>
          </cell>
          <cell r="AJ2027" t="e">
            <v>#N/A</v>
          </cell>
          <cell r="AK2027" t="e">
            <v>#N/A</v>
          </cell>
        </row>
        <row r="2028">
          <cell r="A2028" t="str">
            <v>MNFDOHXC</v>
          </cell>
          <cell r="B2028" t="str">
            <v>OH</v>
          </cell>
          <cell r="C2028" t="str">
            <v>OH</v>
          </cell>
          <cell r="D2028" t="str">
            <v>TRIMBLE</v>
          </cell>
          <cell r="E2028" t="str">
            <v>MNFDOHXCRP0</v>
          </cell>
          <cell r="F2028">
            <v>923</v>
          </cell>
          <cell r="G2028" t="str">
            <v>419747</v>
          </cell>
          <cell r="H2028">
            <v>2583</v>
          </cell>
          <cell r="I2028">
            <v>5781</v>
          </cell>
          <cell r="J2028">
            <v>2583</v>
          </cell>
          <cell r="K2028" t="str">
            <v>T855</v>
          </cell>
          <cell r="L2028" t="str">
            <v>0661</v>
          </cell>
          <cell r="M2028" t="str">
            <v>UNITED TEL. CO. OF OHIO</v>
          </cell>
          <cell r="N2028" t="str">
            <v>TRMBOH</v>
          </cell>
          <cell r="O2028" t="str">
            <v>MANSFIELD</v>
          </cell>
          <cell r="P2028" t="str">
            <v>MANSFIELD</v>
          </cell>
          <cell r="R2028" t="str">
            <v>EQ</v>
          </cell>
          <cell r="S2028" t="str">
            <v>MIDWEST</v>
          </cell>
          <cell r="T2028" t="str">
            <v>DUANE RING</v>
          </cell>
          <cell r="U2028" t="str">
            <v>UNITED TEL. CO. OF OHIO</v>
          </cell>
          <cell r="V2028" t="e">
            <v>#N/A</v>
          </cell>
          <cell r="W2028" t="e">
            <v>#N/A</v>
          </cell>
          <cell r="X2028" t="e">
            <v>#N/A</v>
          </cell>
          <cell r="Y2028" t="e">
            <v>#N/A</v>
          </cell>
          <cell r="Z2028" t="e">
            <v>#N/A</v>
          </cell>
          <cell r="AA2028" t="e">
            <v>#N/A</v>
          </cell>
          <cell r="AB2028" t="e">
            <v>#N/A</v>
          </cell>
          <cell r="AC2028">
            <v>40.784215000000003</v>
          </cell>
          <cell r="AD2028">
            <v>-82.552031999999997</v>
          </cell>
          <cell r="AE2028" t="e">
            <v>#N/A</v>
          </cell>
          <cell r="AF2028" t="e">
            <v>#N/A</v>
          </cell>
          <cell r="AG2028" t="e">
            <v>#N/A</v>
          </cell>
          <cell r="AH2028" t="e">
            <v>#N/A</v>
          </cell>
          <cell r="AI2028" t="e">
            <v>#N/A</v>
          </cell>
          <cell r="AJ2028" t="e">
            <v>#N/A</v>
          </cell>
          <cell r="AK2028" t="e">
            <v>#N/A</v>
          </cell>
        </row>
        <row r="2029">
          <cell r="A2029" t="str">
            <v>MNFDOHXD</v>
          </cell>
          <cell r="B2029" t="str">
            <v>OH</v>
          </cell>
          <cell r="C2029" t="str">
            <v>OH</v>
          </cell>
          <cell r="D2029" t="str">
            <v>WEST</v>
          </cell>
          <cell r="E2029" t="str">
            <v>MNFDOHXDRP0</v>
          </cell>
          <cell r="F2029">
            <v>923</v>
          </cell>
          <cell r="G2029" t="str">
            <v>419528</v>
          </cell>
          <cell r="H2029">
            <v>2585</v>
          </cell>
          <cell r="I2029">
            <v>5789</v>
          </cell>
          <cell r="J2029">
            <v>2585</v>
          </cell>
          <cell r="K2029" t="str">
            <v>T855</v>
          </cell>
          <cell r="L2029" t="str">
            <v>0661</v>
          </cell>
          <cell r="M2029" t="str">
            <v>UNITED TEL. CO. OF OHIO</v>
          </cell>
          <cell r="N2029" t="str">
            <v>WESTOH</v>
          </cell>
          <cell r="O2029" t="str">
            <v>MANSFIELD</v>
          </cell>
          <cell r="P2029" t="str">
            <v>MANSFIELD</v>
          </cell>
          <cell r="R2029" t="str">
            <v>EQ</v>
          </cell>
          <cell r="S2029" t="str">
            <v>MIDWEST</v>
          </cell>
          <cell r="T2029" t="str">
            <v>DUANE RING</v>
          </cell>
          <cell r="U2029" t="str">
            <v>UNITED TEL. CO. OF OHIO</v>
          </cell>
          <cell r="V2029" t="e">
            <v>#N/A</v>
          </cell>
          <cell r="W2029" t="e">
            <v>#N/A</v>
          </cell>
          <cell r="X2029" t="e">
            <v>#N/A</v>
          </cell>
          <cell r="Y2029" t="e">
            <v>#N/A</v>
          </cell>
          <cell r="Z2029" t="e">
            <v>#N/A</v>
          </cell>
          <cell r="AA2029" t="e">
            <v>#N/A</v>
          </cell>
          <cell r="AB2029" t="e">
            <v>#N/A</v>
          </cell>
          <cell r="AC2029">
            <v>40.757522000000002</v>
          </cell>
          <cell r="AD2029">
            <v>-82.586808000000005</v>
          </cell>
          <cell r="AE2029" t="e">
            <v>#N/A</v>
          </cell>
          <cell r="AF2029" t="e">
            <v>#N/A</v>
          </cell>
          <cell r="AG2029" t="e">
            <v>#N/A</v>
          </cell>
          <cell r="AH2029" t="e">
            <v>#N/A</v>
          </cell>
          <cell r="AI2029" t="e">
            <v>#N/A</v>
          </cell>
          <cell r="AJ2029" t="e">
            <v>#N/A</v>
          </cell>
          <cell r="AK2029" t="e">
            <v>#N/A</v>
          </cell>
        </row>
        <row r="2030">
          <cell r="A2030" t="str">
            <v>MNGHLAXA</v>
          </cell>
          <cell r="B2030" t="str">
            <v>LA</v>
          </cell>
          <cell r="C2030" t="str">
            <v>LA</v>
          </cell>
          <cell r="D2030" t="str">
            <v>MANGHAM</v>
          </cell>
          <cell r="E2030" t="str">
            <v>MNGHLAXADS0</v>
          </cell>
          <cell r="F2030">
            <v>486</v>
          </cell>
          <cell r="G2030" t="str">
            <v>318248</v>
          </cell>
          <cell r="H2030">
            <v>3145</v>
          </cell>
          <cell r="I2030">
            <v>8160</v>
          </cell>
          <cell r="J2030">
            <v>3145</v>
          </cell>
          <cell r="K2030" t="str">
            <v>T035</v>
          </cell>
          <cell r="L2030" t="str">
            <v>0423</v>
          </cell>
          <cell r="M2030" t="str">
            <v>CENTURYTEL CENTRAL LOUISIANA LLC</v>
          </cell>
          <cell r="N2030" t="str">
            <v>MNGHLA</v>
          </cell>
          <cell r="O2030" t="str">
            <v>MANGHAM</v>
          </cell>
          <cell r="P2030" t="str">
            <v>MANGHAM</v>
          </cell>
          <cell r="R2030" t="str">
            <v>CT</v>
          </cell>
          <cell r="S2030" t="str">
            <v>EAST</v>
          </cell>
          <cell r="T2030" t="str">
            <v>KEVIN MCCARTER</v>
          </cell>
          <cell r="U2030" t="str">
            <v>CenturyTel of Central Louisiana, LLC</v>
          </cell>
          <cell r="V2030" t="str">
            <v>CenturyTel FCC # 7</v>
          </cell>
          <cell r="W2030">
            <v>423</v>
          </cell>
          <cell r="X2030" t="str">
            <v>SHREVEPORT LOUISIANA</v>
          </cell>
          <cell r="Y2030">
            <v>8160</v>
          </cell>
          <cell r="Z2030">
            <v>3145</v>
          </cell>
          <cell r="AA2030">
            <v>0</v>
          </cell>
          <cell r="AB2030">
            <v>0</v>
          </cell>
          <cell r="AC2030">
            <v>32.308701088666794</v>
          </cell>
          <cell r="AD2030">
            <v>-91.777234754473312</v>
          </cell>
          <cell r="AE2030" t="str">
            <v>100 S HORACE ST</v>
          </cell>
          <cell r="AF2030" t="str">
            <v>MANGHAM</v>
          </cell>
          <cell r="AG2030" t="str">
            <v>71259</v>
          </cell>
          <cell r="AH2030">
            <v>0</v>
          </cell>
          <cell r="AI2030" t="str">
            <v>X</v>
          </cell>
          <cell r="AJ2030" t="str">
            <v>-</v>
          </cell>
          <cell r="AK2030" t="str">
            <v>-</v>
          </cell>
        </row>
        <row r="2031">
          <cell r="A2031" t="str">
            <v>MNHTMTMA</v>
          </cell>
          <cell r="B2031" t="str">
            <v>MT</v>
          </cell>
          <cell r="C2031" t="str">
            <v>MT</v>
          </cell>
          <cell r="D2031" t="str">
            <v>MANHATTAN</v>
          </cell>
          <cell r="E2031" t="str">
            <v>MNHTMTMARS1</v>
          </cell>
          <cell r="F2031">
            <v>650</v>
          </cell>
          <cell r="G2031" t="str">
            <v>406284</v>
          </cell>
          <cell r="H2031">
            <v>7213</v>
          </cell>
          <cell r="I2031">
            <v>6473</v>
          </cell>
          <cell r="J2031">
            <v>7213</v>
          </cell>
          <cell r="K2031" t="str">
            <v>T600</v>
          </cell>
          <cell r="L2031" t="str">
            <v>9636</v>
          </cell>
          <cell r="M2031" t="str">
            <v>QWEST CORPORATION</v>
          </cell>
          <cell r="N2031" t="str">
            <v>MNHTMTMA</v>
          </cell>
          <cell r="O2031" t="str">
            <v>MANHATTAN</v>
          </cell>
          <cell r="P2031" t="str">
            <v>MANHATTAN</v>
          </cell>
          <cell r="R2031" t="str">
            <v>Q</v>
          </cell>
          <cell r="S2031" t="str">
            <v>WEST</v>
          </cell>
          <cell r="T2031" t="str">
            <v>BRIAN STADING</v>
          </cell>
          <cell r="U2031" t="str">
            <v>QWEST CORPORATION</v>
          </cell>
          <cell r="V2031" t="e">
            <v>#N/A</v>
          </cell>
          <cell r="W2031" t="e">
            <v>#N/A</v>
          </cell>
          <cell r="X2031" t="e">
            <v>#N/A</v>
          </cell>
          <cell r="Y2031" t="e">
            <v>#N/A</v>
          </cell>
          <cell r="Z2031" t="e">
            <v>#N/A</v>
          </cell>
          <cell r="AA2031" t="e">
            <v>#N/A</v>
          </cell>
          <cell r="AB2031" t="e">
            <v>#N/A</v>
          </cell>
          <cell r="AC2031">
            <v>45.854312999999998</v>
          </cell>
          <cell r="AD2031">
            <v>-111.33202900000001</v>
          </cell>
          <cell r="AE2031" t="e">
            <v>#N/A</v>
          </cell>
          <cell r="AF2031" t="e">
            <v>#N/A</v>
          </cell>
          <cell r="AG2031" t="e">
            <v>#N/A</v>
          </cell>
          <cell r="AH2031" t="e">
            <v>#N/A</v>
          </cell>
          <cell r="AI2031" t="e">
            <v>#N/A</v>
          </cell>
          <cell r="AJ2031" t="e">
            <v>#N/A</v>
          </cell>
          <cell r="AK2031" t="e">
            <v>#N/A</v>
          </cell>
        </row>
        <row r="2032">
          <cell r="A2032" t="str">
            <v>MNLYIACO</v>
          </cell>
          <cell r="B2032" t="str">
            <v>IA</v>
          </cell>
          <cell r="C2032" t="str">
            <v>IA</v>
          </cell>
          <cell r="D2032" t="str">
            <v>MANLY</v>
          </cell>
          <cell r="E2032" t="str">
            <v>MNLYIACORS4</v>
          </cell>
          <cell r="F2032">
            <v>632</v>
          </cell>
          <cell r="G2032" t="str">
            <v>641454</v>
          </cell>
          <cell r="H2032">
            <v>4364</v>
          </cell>
          <cell r="I2032">
            <v>6108</v>
          </cell>
          <cell r="J2032">
            <v>4364</v>
          </cell>
          <cell r="K2032" t="str">
            <v>T600</v>
          </cell>
          <cell r="L2032" t="str">
            <v>9631</v>
          </cell>
          <cell r="M2032" t="str">
            <v>QWEST CORPORATION</v>
          </cell>
          <cell r="N2032" t="str">
            <v>MNLYIACO</v>
          </cell>
          <cell r="O2032" t="str">
            <v>MANLY</v>
          </cell>
          <cell r="P2032" t="str">
            <v>MANLY</v>
          </cell>
          <cell r="R2032" t="str">
            <v>Q</v>
          </cell>
          <cell r="S2032" t="str">
            <v>MIDWEST</v>
          </cell>
          <cell r="T2032" t="str">
            <v>DUANE RING</v>
          </cell>
          <cell r="U2032" t="str">
            <v>QWEST CORPORATION</v>
          </cell>
          <cell r="V2032" t="e">
            <v>#N/A</v>
          </cell>
          <cell r="W2032" t="e">
            <v>#N/A</v>
          </cell>
          <cell r="X2032" t="e">
            <v>#N/A</v>
          </cell>
          <cell r="Y2032" t="e">
            <v>#N/A</v>
          </cell>
          <cell r="Z2032" t="e">
            <v>#N/A</v>
          </cell>
          <cell r="AA2032" t="e">
            <v>#N/A</v>
          </cell>
          <cell r="AB2032" t="e">
            <v>#N/A</v>
          </cell>
          <cell r="AC2032">
            <v>43.286389</v>
          </cell>
          <cell r="AD2032">
            <v>-93.201110999999997</v>
          </cell>
          <cell r="AE2032" t="e">
            <v>#N/A</v>
          </cell>
          <cell r="AF2032" t="e">
            <v>#N/A</v>
          </cell>
          <cell r="AG2032" t="e">
            <v>#N/A</v>
          </cell>
          <cell r="AH2032" t="e">
            <v>#N/A</v>
          </cell>
          <cell r="AI2032" t="e">
            <v>#N/A</v>
          </cell>
          <cell r="AJ2032" t="e">
            <v>#N/A</v>
          </cell>
          <cell r="AK2032" t="e">
            <v>#N/A</v>
          </cell>
        </row>
        <row r="2033">
          <cell r="A2033" t="str">
            <v>MNMTCOMA</v>
          </cell>
          <cell r="B2033" t="str">
            <v>CO</v>
          </cell>
          <cell r="C2033" t="str">
            <v>CO</v>
          </cell>
          <cell r="D2033" t="str">
            <v>MONUMENT</v>
          </cell>
          <cell r="E2033" t="str">
            <v>MNMTCOMADS0</v>
          </cell>
          <cell r="F2033">
            <v>658</v>
          </cell>
          <cell r="G2033" t="str">
            <v>719272</v>
          </cell>
          <cell r="H2033">
            <v>5835</v>
          </cell>
          <cell r="I2033">
            <v>7629</v>
          </cell>
          <cell r="J2033">
            <v>5835</v>
          </cell>
          <cell r="K2033" t="str">
            <v>T600</v>
          </cell>
          <cell r="L2033" t="str">
            <v>9636</v>
          </cell>
          <cell r="M2033" t="str">
            <v>QWEST CORPORATION</v>
          </cell>
          <cell r="N2033" t="str">
            <v>MNMTCOMA</v>
          </cell>
          <cell r="O2033" t="str">
            <v>COLORADO SPRINGS</v>
          </cell>
          <cell r="P2033" t="str">
            <v>COLORDOSPG</v>
          </cell>
          <cell r="R2033" t="str">
            <v>Q</v>
          </cell>
          <cell r="S2033" t="str">
            <v>MOUNTAIN WEST</v>
          </cell>
          <cell r="T2033" t="str">
            <v>TERRY BEELER</v>
          </cell>
          <cell r="U2033" t="str">
            <v>QWEST CORPORATION</v>
          </cell>
          <cell r="V2033" t="e">
            <v>#N/A</v>
          </cell>
          <cell r="W2033" t="e">
            <v>#N/A</v>
          </cell>
          <cell r="X2033" t="e">
            <v>#N/A</v>
          </cell>
          <cell r="Y2033" t="e">
            <v>#N/A</v>
          </cell>
          <cell r="Z2033" t="e">
            <v>#N/A</v>
          </cell>
          <cell r="AA2033" t="e">
            <v>#N/A</v>
          </cell>
          <cell r="AB2033" t="e">
            <v>#N/A</v>
          </cell>
          <cell r="AC2033">
            <v>39.093111999999998</v>
          </cell>
          <cell r="AD2033">
            <v>-104.856275</v>
          </cell>
          <cell r="AE2033" t="e">
            <v>#N/A</v>
          </cell>
          <cell r="AF2033" t="e">
            <v>#N/A</v>
          </cell>
          <cell r="AG2033" t="e">
            <v>#N/A</v>
          </cell>
          <cell r="AH2033" t="e">
            <v>#N/A</v>
          </cell>
          <cell r="AI2033" t="e">
            <v>#N/A</v>
          </cell>
          <cell r="AJ2033" t="e">
            <v>#N/A</v>
          </cell>
          <cell r="AK2033" t="e">
            <v>#N/A</v>
          </cell>
        </row>
        <row r="2034">
          <cell r="A2034" t="str">
            <v>MNMTORXX</v>
          </cell>
          <cell r="B2034" t="str">
            <v>OR</v>
          </cell>
          <cell r="C2034" t="str">
            <v>OR</v>
          </cell>
          <cell r="D2034" t="str">
            <v>MONUMENT</v>
          </cell>
          <cell r="E2034" t="str">
            <v>MNMTORXXRS0</v>
          </cell>
          <cell r="F2034">
            <v>672</v>
          </cell>
          <cell r="G2034" t="str">
            <v>541934</v>
          </cell>
          <cell r="H2034">
            <v>8402</v>
          </cell>
          <cell r="I2034">
            <v>6902</v>
          </cell>
          <cell r="J2034">
            <v>8402</v>
          </cell>
          <cell r="K2034" t="str">
            <v>T144</v>
          </cell>
          <cell r="L2034" t="str">
            <v>2360</v>
          </cell>
          <cell r="M2034" t="str">
            <v>CENTURYTEL OF OREGON, INC. DBA CENTURYLINK</v>
          </cell>
          <cell r="N2034" t="str">
            <v>PLRKOR</v>
          </cell>
          <cell r="O2034" t="str">
            <v>MONUMENT</v>
          </cell>
          <cell r="P2034" t="str">
            <v>MONUMENT</v>
          </cell>
          <cell r="R2034" t="str">
            <v>CT</v>
          </cell>
          <cell r="S2034" t="str">
            <v>WEST</v>
          </cell>
          <cell r="T2034" t="str">
            <v>BRIAN STADING</v>
          </cell>
          <cell r="U2034" t="str">
            <v>CenturyTel of Eastern Oregon, Inc.</v>
          </cell>
          <cell r="V2034" t="str">
            <v>TUECA</v>
          </cell>
          <cell r="W2034">
            <v>2360</v>
          </cell>
          <cell r="X2034" t="str">
            <v>PORTLAND OREGON</v>
          </cell>
          <cell r="Y2034">
            <v>6902</v>
          </cell>
          <cell r="Z2034">
            <v>8402</v>
          </cell>
          <cell r="AA2034">
            <v>0</v>
          </cell>
          <cell r="AB2034">
            <v>0</v>
          </cell>
          <cell r="AC2034">
            <v>44.825974588362797</v>
          </cell>
          <cell r="AD2034">
            <v>-119.42270339923607</v>
          </cell>
          <cell r="AE2034" t="str">
            <v>MONUMENT</v>
          </cell>
          <cell r="AF2034" t="str">
            <v>MONUMENT</v>
          </cell>
          <cell r="AG2034" t="str">
            <v>97864</v>
          </cell>
          <cell r="AH2034">
            <v>0</v>
          </cell>
          <cell r="AI2034" t="str">
            <v>X</v>
          </cell>
          <cell r="AJ2034" t="str">
            <v>-</v>
          </cell>
          <cell r="AK2034" t="str">
            <v>X</v>
          </cell>
        </row>
        <row r="2035">
          <cell r="A2035" t="str">
            <v>MNNGWIXA</v>
          </cell>
          <cell r="B2035" t="str">
            <v>WI</v>
          </cell>
          <cell r="C2035" t="str">
            <v>WI</v>
          </cell>
          <cell r="D2035" t="str">
            <v>MINONG</v>
          </cell>
          <cell r="E2035" t="str">
            <v>MNNGWIXADS0</v>
          </cell>
          <cell r="F2035">
            <v>352</v>
          </cell>
          <cell r="G2035" t="str">
            <v>715466</v>
          </cell>
          <cell r="H2035">
            <v>4428</v>
          </cell>
          <cell r="I2035">
            <v>5468</v>
          </cell>
          <cell r="J2035">
            <v>4428</v>
          </cell>
          <cell r="K2035" t="str">
            <v>T109</v>
          </cell>
          <cell r="L2035" t="str">
            <v>0950</v>
          </cell>
          <cell r="M2035" t="str">
            <v>CENTURYTEL NW WISCONSIN</v>
          </cell>
          <cell r="N2035" t="str">
            <v>MNNGWI</v>
          </cell>
          <cell r="O2035" t="str">
            <v>MINONG</v>
          </cell>
          <cell r="P2035" t="str">
            <v>MINONG</v>
          </cell>
          <cell r="R2035" t="str">
            <v>CT</v>
          </cell>
          <cell r="S2035" t="str">
            <v>MIDWEST</v>
          </cell>
          <cell r="T2035" t="str">
            <v>DUANE RING</v>
          </cell>
          <cell r="U2035" t="str">
            <v>CenturyTel of Northwest Wisconsin, LLC</v>
          </cell>
          <cell r="V2035" t="str">
            <v>CenturyTel FCC # 7</v>
          </cell>
          <cell r="W2035">
            <v>950</v>
          </cell>
          <cell r="X2035" t="str">
            <v>NORTHWEST WISCONSIN</v>
          </cell>
          <cell r="Y2035">
            <v>5468</v>
          </cell>
          <cell r="Z2035">
            <v>4428</v>
          </cell>
          <cell r="AA2035">
            <v>0</v>
          </cell>
          <cell r="AB2035">
            <v>0</v>
          </cell>
          <cell r="AC2035">
            <v>46.097621909144856</v>
          </cell>
          <cell r="AD2035">
            <v>-91.824097037544533</v>
          </cell>
          <cell r="AE2035" t="str">
            <v>443 5TH AVE</v>
          </cell>
          <cell r="AF2035" t="str">
            <v>MINONG</v>
          </cell>
          <cell r="AG2035" t="str">
            <v>54859</v>
          </cell>
          <cell r="AH2035">
            <v>0</v>
          </cell>
          <cell r="AI2035" t="str">
            <v>X</v>
          </cell>
          <cell r="AJ2035" t="str">
            <v>-</v>
          </cell>
          <cell r="AK2035" t="str">
            <v>-</v>
          </cell>
        </row>
        <row r="2036">
          <cell r="A2036" t="str">
            <v>MNPLARXA</v>
          </cell>
          <cell r="B2036" t="str">
            <v>AR</v>
          </cell>
          <cell r="C2036" t="str">
            <v>AR</v>
          </cell>
          <cell r="D2036" t="str">
            <v>MOUNT PLEASANT</v>
          </cell>
          <cell r="E2036" t="str">
            <v>MNPLARXARS1</v>
          </cell>
          <cell r="F2036">
            <v>528</v>
          </cell>
          <cell r="G2036" t="str">
            <v>870346</v>
          </cell>
          <cell r="H2036">
            <v>3477</v>
          </cell>
          <cell r="I2036">
            <v>7444</v>
          </cell>
          <cell r="J2036">
            <v>3477</v>
          </cell>
          <cell r="K2036" t="str">
            <v>T044</v>
          </cell>
          <cell r="L2036" t="str">
            <v>1706</v>
          </cell>
          <cell r="M2036" t="str">
            <v>CENTURYTEL OF ARKANSAS, INC.</v>
          </cell>
          <cell r="N2036" t="str">
            <v>MNPLAR</v>
          </cell>
          <cell r="O2036" t="str">
            <v>MOUNT PLEASANT</v>
          </cell>
          <cell r="P2036" t="str">
            <v>MTPLEASANT</v>
          </cell>
          <cell r="R2036" t="str">
            <v>CT</v>
          </cell>
          <cell r="S2036" t="str">
            <v>EAST</v>
          </cell>
          <cell r="T2036" t="str">
            <v>KEVIN MCCARTER</v>
          </cell>
          <cell r="U2036" t="str">
            <v>CenturyTel of Arkansas, Inc.</v>
          </cell>
          <cell r="V2036" t="str">
            <v>CenturyTel FCC # 7</v>
          </cell>
          <cell r="W2036">
            <v>1706</v>
          </cell>
          <cell r="X2036" t="str">
            <v>LITTLE ROCK ARKANSAS</v>
          </cell>
          <cell r="Y2036">
            <v>7444</v>
          </cell>
          <cell r="Z2036">
            <v>3477</v>
          </cell>
          <cell r="AA2036">
            <v>0</v>
          </cell>
          <cell r="AB2036">
            <v>0</v>
          </cell>
          <cell r="AC2036">
            <v>35.961169040859581</v>
          </cell>
          <cell r="AD2036">
            <v>-91.759247138895859</v>
          </cell>
          <cell r="AE2036" t="str">
            <v>IZARD C RD W</v>
          </cell>
          <cell r="AF2036" t="str">
            <v>MOUNT PLEASANT</v>
          </cell>
          <cell r="AG2036" t="str">
            <v>72561</v>
          </cell>
          <cell r="AH2036">
            <v>0</v>
          </cell>
          <cell r="AI2036" t="str">
            <v>X</v>
          </cell>
          <cell r="AJ2036" t="str">
            <v>-</v>
          </cell>
          <cell r="AK2036" t="str">
            <v>X</v>
          </cell>
        </row>
        <row r="2037">
          <cell r="A2037" t="str">
            <v>MNSPCOMA</v>
          </cell>
          <cell r="B2037" t="str">
            <v>CO</v>
          </cell>
          <cell r="C2037" t="str">
            <v>CO</v>
          </cell>
          <cell r="D2037" t="str">
            <v>MANITOU SPRINGS</v>
          </cell>
          <cell r="E2037" t="str">
            <v>MNSPCOMARS1</v>
          </cell>
          <cell r="F2037">
            <v>658</v>
          </cell>
          <cell r="G2037" t="str">
            <v>719685</v>
          </cell>
          <cell r="H2037">
            <v>5830</v>
          </cell>
          <cell r="I2037">
            <v>7680</v>
          </cell>
          <cell r="J2037">
            <v>5830</v>
          </cell>
          <cell r="K2037" t="str">
            <v>T600</v>
          </cell>
          <cell r="L2037" t="str">
            <v>9636</v>
          </cell>
          <cell r="M2037" t="str">
            <v>QWEST CORPORATION</v>
          </cell>
          <cell r="N2037" t="str">
            <v>MNSPCOMA</v>
          </cell>
          <cell r="O2037" t="str">
            <v>COLORADO SPRINGS</v>
          </cell>
          <cell r="P2037" t="str">
            <v>COLORDOSPG</v>
          </cell>
          <cell r="R2037" t="str">
            <v>Q</v>
          </cell>
          <cell r="S2037" t="str">
            <v>MOUNTAIN WEST</v>
          </cell>
          <cell r="T2037" t="str">
            <v>TERRY BEELER</v>
          </cell>
          <cell r="U2037" t="str">
            <v>QWEST CORPORATION</v>
          </cell>
          <cell r="V2037" t="e">
            <v>#N/A</v>
          </cell>
          <cell r="W2037" t="e">
            <v>#N/A</v>
          </cell>
          <cell r="X2037" t="e">
            <v>#N/A</v>
          </cell>
          <cell r="Y2037" t="e">
            <v>#N/A</v>
          </cell>
          <cell r="Z2037" t="e">
            <v>#N/A</v>
          </cell>
          <cell r="AA2037" t="e">
            <v>#N/A</v>
          </cell>
          <cell r="AB2037" t="e">
            <v>#N/A</v>
          </cell>
          <cell r="AC2037">
            <v>38.858612000000001</v>
          </cell>
          <cell r="AD2037">
            <v>-104.916115</v>
          </cell>
          <cell r="AE2037" t="e">
            <v>#N/A</v>
          </cell>
          <cell r="AF2037" t="e">
            <v>#N/A</v>
          </cell>
          <cell r="AG2037" t="e">
            <v>#N/A</v>
          </cell>
          <cell r="AH2037" t="e">
            <v>#N/A</v>
          </cell>
          <cell r="AI2037" t="e">
            <v>#N/A</v>
          </cell>
          <cell r="AJ2037" t="e">
            <v>#N/A</v>
          </cell>
          <cell r="AK2037" t="e">
            <v>#N/A</v>
          </cell>
        </row>
        <row r="2038">
          <cell r="A2038" t="str">
            <v>MNSRLAXA</v>
          </cell>
          <cell r="B2038" t="str">
            <v>LA</v>
          </cell>
          <cell r="C2038" t="str">
            <v>LA</v>
          </cell>
          <cell r="D2038" t="str">
            <v>MANSURA</v>
          </cell>
          <cell r="E2038" t="str">
            <v>MNSRLAXADS0</v>
          </cell>
          <cell r="F2038">
            <v>486</v>
          </cell>
          <cell r="G2038" t="str">
            <v>318964</v>
          </cell>
          <cell r="H2038">
            <v>3077</v>
          </cell>
          <cell r="I2038">
            <v>8426</v>
          </cell>
          <cell r="J2038">
            <v>3077</v>
          </cell>
          <cell r="K2038" t="str">
            <v>T035</v>
          </cell>
          <cell r="L2038" t="str">
            <v>0423</v>
          </cell>
          <cell r="M2038" t="str">
            <v>CENTURYTEL CENTRAL LOUISIANA LLC</v>
          </cell>
          <cell r="N2038" t="str">
            <v>MNSRLA</v>
          </cell>
          <cell r="O2038" t="str">
            <v>MANSURA</v>
          </cell>
          <cell r="P2038" t="str">
            <v>MANSURA</v>
          </cell>
          <cell r="R2038" t="str">
            <v>CT</v>
          </cell>
          <cell r="S2038" t="str">
            <v>EAST</v>
          </cell>
          <cell r="T2038" t="str">
            <v>KEVIN MCCARTER</v>
          </cell>
          <cell r="U2038" t="str">
            <v>CenturyTel of Central Louisiana, LLC</v>
          </cell>
          <cell r="V2038" t="str">
            <v>CenturyTel FCC # 7</v>
          </cell>
          <cell r="W2038">
            <v>423</v>
          </cell>
          <cell r="X2038" t="str">
            <v>SHREVEPORT LOUISIANA</v>
          </cell>
          <cell r="Y2038">
            <v>8426</v>
          </cell>
          <cell r="Z2038">
            <v>3077</v>
          </cell>
          <cell r="AA2038">
            <v>0</v>
          </cell>
          <cell r="AB2038">
            <v>0</v>
          </cell>
          <cell r="AC2038">
            <v>31.059279852911438</v>
          </cell>
          <cell r="AD2038">
            <v>-92.047648463508864</v>
          </cell>
          <cell r="AE2038" t="str">
            <v>DR KIRBY ST</v>
          </cell>
          <cell r="AF2038" t="str">
            <v>MANSURA</v>
          </cell>
          <cell r="AG2038" t="str">
            <v>71350</v>
          </cell>
          <cell r="AH2038">
            <v>0</v>
          </cell>
          <cell r="AI2038" t="str">
            <v>X</v>
          </cell>
          <cell r="AJ2038" t="str">
            <v>-</v>
          </cell>
          <cell r="AK2038" t="str">
            <v>-</v>
          </cell>
        </row>
        <row r="2039">
          <cell r="A2039" t="str">
            <v>MNSSCOXC</v>
          </cell>
          <cell r="B2039" t="str">
            <v>CO</v>
          </cell>
          <cell r="C2039" t="str">
            <v>CO</v>
          </cell>
          <cell r="D2039" t="str">
            <v>MANASSA</v>
          </cell>
          <cell r="E2039" t="str">
            <v>MNSSCOXCRS1</v>
          </cell>
          <cell r="F2039">
            <v>658</v>
          </cell>
          <cell r="G2039" t="str">
            <v>719843</v>
          </cell>
          <cell r="H2039">
            <v>5894</v>
          </cell>
          <cell r="I2039">
            <v>8079</v>
          </cell>
          <cell r="J2039">
            <v>5894</v>
          </cell>
          <cell r="K2039" t="str">
            <v>T149</v>
          </cell>
          <cell r="L2039" t="str">
            <v>2185</v>
          </cell>
          <cell r="M2039" t="str">
            <v>CENTURYTEL OF EAGLE, INC.</v>
          </cell>
          <cell r="N2039" t="str">
            <v>LAJRCO</v>
          </cell>
          <cell r="O2039" t="str">
            <v>MANASSA</v>
          </cell>
          <cell r="P2039" t="str">
            <v>MANASSA</v>
          </cell>
          <cell r="R2039" t="str">
            <v>CT</v>
          </cell>
          <cell r="S2039" t="str">
            <v>MOUNTAIN WEST</v>
          </cell>
          <cell r="T2039" t="str">
            <v>TERRY BEELER</v>
          </cell>
          <cell r="U2039" t="str">
            <v>CenturyTel of Eagle, Inc.</v>
          </cell>
          <cell r="V2039" t="str">
            <v>TUECA</v>
          </cell>
          <cell r="W2039">
            <v>2185</v>
          </cell>
          <cell r="X2039" t="str">
            <v>COLORADO SPRINGS CO</v>
          </cell>
          <cell r="Y2039">
            <v>8079</v>
          </cell>
          <cell r="Z2039">
            <v>5890</v>
          </cell>
          <cell r="AA2039">
            <v>0</v>
          </cell>
          <cell r="AB2039">
            <v>4</v>
          </cell>
          <cell r="AC2039">
            <v>37.171211881112932</v>
          </cell>
          <cell r="AD2039">
            <v>-105.91564246727032</v>
          </cell>
          <cell r="AE2039" t="str">
            <v>405 MAIN ST</v>
          </cell>
          <cell r="AF2039" t="str">
            <v>MANASSA</v>
          </cell>
          <cell r="AG2039" t="str">
            <v>81141</v>
          </cell>
          <cell r="AH2039">
            <v>0</v>
          </cell>
          <cell r="AI2039" t="str">
            <v>X</v>
          </cell>
          <cell r="AJ2039" t="str">
            <v>-</v>
          </cell>
          <cell r="AK2039" t="str">
            <v>X</v>
          </cell>
        </row>
        <row r="2040">
          <cell r="A2040" t="str">
            <v>MNTBTXXA</v>
          </cell>
          <cell r="B2040" t="str">
            <v>TX</v>
          </cell>
          <cell r="C2040" t="str">
            <v>TX</v>
          </cell>
          <cell r="D2040" t="str">
            <v>MONTALBA</v>
          </cell>
          <cell r="E2040" t="str">
            <v>MNTBTXXARS1</v>
          </cell>
          <cell r="F2040">
            <v>552</v>
          </cell>
          <cell r="G2040" t="str">
            <v>903549</v>
          </cell>
          <cell r="H2040">
            <v>3781</v>
          </cell>
          <cell r="I2040">
            <v>8544</v>
          </cell>
          <cell r="J2040">
            <v>3781</v>
          </cell>
          <cell r="K2040" t="str">
            <v>T870</v>
          </cell>
          <cell r="L2040" t="str">
            <v>2084</v>
          </cell>
          <cell r="M2040" t="str">
            <v>UNITED TELEPHONE OF TEXAS INC</v>
          </cell>
          <cell r="N2040" t="str">
            <v>MNTBTX</v>
          </cell>
          <cell r="O2040" t="str">
            <v>MONTALBA</v>
          </cell>
          <cell r="P2040" t="str">
            <v>MONTALBA</v>
          </cell>
          <cell r="R2040" t="str">
            <v>EQ</v>
          </cell>
          <cell r="S2040" t="str">
            <v>EAST</v>
          </cell>
          <cell r="T2040" t="str">
            <v>KEVIN MCCARTER</v>
          </cell>
          <cell r="U2040" t="str">
            <v>UNITED TELEPHONE OF TEXAS INC</v>
          </cell>
          <cell r="V2040" t="e">
            <v>#N/A</v>
          </cell>
          <cell r="W2040" t="e">
            <v>#N/A</v>
          </cell>
          <cell r="X2040" t="e">
            <v>#N/A</v>
          </cell>
          <cell r="Y2040" t="e">
            <v>#N/A</v>
          </cell>
          <cell r="Z2040" t="e">
            <v>#N/A</v>
          </cell>
          <cell r="AA2040" t="e">
            <v>#N/A</v>
          </cell>
          <cell r="AB2040" t="e">
            <v>#N/A</v>
          </cell>
          <cell r="AC2040">
            <v>31.875337999999999</v>
          </cell>
          <cell r="AD2040">
            <v>-95.732629000000003</v>
          </cell>
          <cell r="AE2040" t="e">
            <v>#N/A</v>
          </cell>
          <cell r="AF2040" t="e">
            <v>#N/A</v>
          </cell>
          <cell r="AG2040" t="e">
            <v>#N/A</v>
          </cell>
          <cell r="AH2040" t="e">
            <v>#N/A</v>
          </cell>
          <cell r="AI2040" t="e">
            <v>#N/A</v>
          </cell>
          <cell r="AJ2040" t="e">
            <v>#N/A</v>
          </cell>
          <cell r="AK2040" t="e">
            <v>#N/A</v>
          </cell>
        </row>
        <row r="2041">
          <cell r="A2041" t="str">
            <v>MNTIFLXA</v>
          </cell>
          <cell r="B2041" t="str">
            <v>FL</v>
          </cell>
          <cell r="C2041" t="str">
            <v>FL</v>
          </cell>
          <cell r="D2041" t="str">
            <v>MONTICELLO</v>
          </cell>
          <cell r="E2041" t="str">
            <v>MNTIFLXADS0</v>
          </cell>
          <cell r="F2041">
            <v>953</v>
          </cell>
          <cell r="G2041" t="str">
            <v>850342</v>
          </cell>
          <cell r="H2041">
            <v>1659</v>
          </cell>
          <cell r="I2041">
            <v>7819</v>
          </cell>
          <cell r="J2041">
            <v>1659</v>
          </cell>
          <cell r="K2041" t="str">
            <v>T884</v>
          </cell>
          <cell r="L2041" t="str">
            <v>0340</v>
          </cell>
          <cell r="M2041" t="str">
            <v>EMBARQ FLORIDA INC. (CENTRAL)</v>
          </cell>
          <cell r="N2041" t="str">
            <v>MNTIFL</v>
          </cell>
          <cell r="O2041" t="str">
            <v>MONTICELLO</v>
          </cell>
          <cell r="P2041" t="str">
            <v>MONTICELLO</v>
          </cell>
          <cell r="R2041" t="str">
            <v>EQ</v>
          </cell>
          <cell r="S2041" t="str">
            <v>EAST</v>
          </cell>
          <cell r="T2041" t="str">
            <v>KEVIN MCCARTER</v>
          </cell>
          <cell r="U2041" t="str">
            <v>EMBARQ FLORIDA INC. (CENTRAL)</v>
          </cell>
          <cell r="V2041" t="e">
            <v>#N/A</v>
          </cell>
          <cell r="W2041" t="e">
            <v>#N/A</v>
          </cell>
          <cell r="X2041" t="e">
            <v>#N/A</v>
          </cell>
          <cell r="Y2041" t="e">
            <v>#N/A</v>
          </cell>
          <cell r="Z2041" t="e">
            <v>#N/A</v>
          </cell>
          <cell r="AA2041" t="e">
            <v>#N/A</v>
          </cell>
          <cell r="AB2041" t="e">
            <v>#N/A</v>
          </cell>
          <cell r="AC2041">
            <v>30.543154999999999</v>
          </cell>
          <cell r="AD2041">
            <v>-83.872006999999996</v>
          </cell>
          <cell r="AE2041" t="e">
            <v>#N/A</v>
          </cell>
          <cell r="AF2041" t="e">
            <v>#N/A</v>
          </cell>
          <cell r="AG2041" t="e">
            <v>#N/A</v>
          </cell>
          <cell r="AH2041" t="e">
            <v>#N/A</v>
          </cell>
          <cell r="AI2041" t="e">
            <v>#N/A</v>
          </cell>
          <cell r="AJ2041" t="e">
            <v>#N/A</v>
          </cell>
          <cell r="AK2041" t="e">
            <v>#N/A</v>
          </cell>
        </row>
        <row r="2042">
          <cell r="A2042" t="str">
            <v>MNTIIACO</v>
          </cell>
          <cell r="B2042" t="str">
            <v>IA</v>
          </cell>
          <cell r="C2042" t="str">
            <v>IA</v>
          </cell>
          <cell r="D2042" t="str">
            <v>MONTICELLO</v>
          </cell>
          <cell r="E2042" t="str">
            <v>MNTIIACORS4</v>
          </cell>
          <cell r="F2042">
            <v>635</v>
          </cell>
          <cell r="G2042" t="str">
            <v>319465</v>
          </cell>
          <cell r="H2042">
            <v>3975</v>
          </cell>
          <cell r="I2042">
            <v>6178</v>
          </cell>
          <cell r="J2042">
            <v>3975</v>
          </cell>
          <cell r="K2042" t="str">
            <v>T600</v>
          </cell>
          <cell r="L2042" t="str">
            <v>9631</v>
          </cell>
          <cell r="M2042" t="str">
            <v>QWEST CORPORATION</v>
          </cell>
          <cell r="N2042" t="str">
            <v>MNTIIACO</v>
          </cell>
          <cell r="O2042" t="str">
            <v>MONTICELLO</v>
          </cell>
          <cell r="P2042" t="str">
            <v>MONTICELLO</v>
          </cell>
          <cell r="R2042" t="str">
            <v>Q</v>
          </cell>
          <cell r="S2042" t="str">
            <v>MIDWEST</v>
          </cell>
          <cell r="T2042" t="str">
            <v>DUANE RING</v>
          </cell>
          <cell r="U2042" t="str">
            <v>QWEST CORPORATION</v>
          </cell>
          <cell r="V2042" t="e">
            <v>#N/A</v>
          </cell>
          <cell r="W2042" t="e">
            <v>#N/A</v>
          </cell>
          <cell r="X2042" t="e">
            <v>#N/A</v>
          </cell>
          <cell r="Y2042" t="e">
            <v>#N/A</v>
          </cell>
          <cell r="Z2042" t="e">
            <v>#N/A</v>
          </cell>
          <cell r="AA2042" t="e">
            <v>#N/A</v>
          </cell>
          <cell r="AB2042" t="e">
            <v>#N/A</v>
          </cell>
          <cell r="AC2042">
            <v>42.236668000000002</v>
          </cell>
          <cell r="AD2042">
            <v>-91.189162999999994</v>
          </cell>
          <cell r="AE2042" t="e">
            <v>#N/A</v>
          </cell>
          <cell r="AF2042" t="e">
            <v>#N/A</v>
          </cell>
          <cell r="AG2042" t="e">
            <v>#N/A</v>
          </cell>
          <cell r="AH2042" t="e">
            <v>#N/A</v>
          </cell>
          <cell r="AI2042" t="e">
            <v>#N/A</v>
          </cell>
          <cell r="AJ2042" t="e">
            <v>#N/A</v>
          </cell>
          <cell r="AK2042" t="e">
            <v>#N/A</v>
          </cell>
        </row>
        <row r="2043">
          <cell r="A2043" t="str">
            <v>MNTIINXA</v>
          </cell>
          <cell r="B2043" t="str">
            <v>IN</v>
          </cell>
          <cell r="C2043" t="str">
            <v>IN</v>
          </cell>
          <cell r="D2043" t="str">
            <v>MONTICELLO</v>
          </cell>
          <cell r="E2043" t="str">
            <v>MNTIINXADS0</v>
          </cell>
          <cell r="F2043">
            <v>332</v>
          </cell>
          <cell r="G2043" t="str">
            <v>574583</v>
          </cell>
          <cell r="H2043">
            <v>3183</v>
          </cell>
          <cell r="I2043">
            <v>6135</v>
          </cell>
          <cell r="J2043">
            <v>3183</v>
          </cell>
          <cell r="K2043" t="str">
            <v>T865</v>
          </cell>
          <cell r="L2043" t="str">
            <v>0832</v>
          </cell>
          <cell r="M2043" t="str">
            <v>UNITED TEL. CO. OF INDIANA, INC.</v>
          </cell>
          <cell r="N2043" t="str">
            <v>MNTIIN</v>
          </cell>
          <cell r="O2043" t="str">
            <v>MONTICELLO</v>
          </cell>
          <cell r="P2043" t="str">
            <v>MONTICELLO</v>
          </cell>
          <cell r="R2043" t="str">
            <v>EQ</v>
          </cell>
          <cell r="S2043" t="str">
            <v>MIDWEST</v>
          </cell>
          <cell r="T2043" t="str">
            <v>DUANE RING</v>
          </cell>
          <cell r="U2043" t="str">
            <v>UNITED TEL. CO. OF INDIANA, INC.</v>
          </cell>
          <cell r="V2043" t="e">
            <v>#N/A</v>
          </cell>
          <cell r="W2043" t="e">
            <v>#N/A</v>
          </cell>
          <cell r="X2043" t="e">
            <v>#N/A</v>
          </cell>
          <cell r="Y2043" t="e">
            <v>#N/A</v>
          </cell>
          <cell r="Z2043" t="e">
            <v>#N/A</v>
          </cell>
          <cell r="AA2043" t="e">
            <v>#N/A</v>
          </cell>
          <cell r="AB2043" t="e">
            <v>#N/A</v>
          </cell>
          <cell r="AC2043">
            <v>40.746414000000001</v>
          </cell>
          <cell r="AD2043">
            <v>-86.763619000000006</v>
          </cell>
          <cell r="AE2043" t="e">
            <v>#N/A</v>
          </cell>
          <cell r="AF2043" t="e">
            <v>#N/A</v>
          </cell>
          <cell r="AG2043" t="e">
            <v>#N/A</v>
          </cell>
          <cell r="AH2043" t="e">
            <v>#N/A</v>
          </cell>
          <cell r="AI2043" t="e">
            <v>#N/A</v>
          </cell>
          <cell r="AJ2043" t="e">
            <v>#N/A</v>
          </cell>
          <cell r="AK2043" t="e">
            <v>#N/A</v>
          </cell>
        </row>
        <row r="2044">
          <cell r="A2044" t="str">
            <v>MNTIMOXA</v>
          </cell>
          <cell r="B2044" t="str">
            <v>MO</v>
          </cell>
          <cell r="C2044" t="str">
            <v>MO</v>
          </cell>
          <cell r="D2044" t="str">
            <v>MONTICELLO</v>
          </cell>
          <cell r="E2044" t="str">
            <v>MNTIMOXARS0</v>
          </cell>
          <cell r="F2044">
            <v>520</v>
          </cell>
          <cell r="G2044" t="str">
            <v>573767</v>
          </cell>
          <cell r="H2044">
            <v>3855</v>
          </cell>
          <cell r="I2044">
            <v>6629</v>
          </cell>
          <cell r="J2044">
            <v>3855</v>
          </cell>
          <cell r="K2044" t="str">
            <v>T095</v>
          </cell>
          <cell r="L2044" t="str">
            <v>1151</v>
          </cell>
          <cell r="M2044" t="str">
            <v>SPECTRA COMMUNICATIONS GROUP LLC</v>
          </cell>
          <cell r="N2044" t="str">
            <v>MNTIMO</v>
          </cell>
          <cell r="O2044" t="str">
            <v>MONTICELLO</v>
          </cell>
          <cell r="P2044" t="str">
            <v>MONTICELLO</v>
          </cell>
          <cell r="R2044" t="str">
            <v>CT</v>
          </cell>
          <cell r="S2044" t="str">
            <v>MIDWEST</v>
          </cell>
          <cell r="T2044" t="str">
            <v>DUANE RING</v>
          </cell>
          <cell r="U2044" t="str">
            <v>Spectra Communications Group, LLC</v>
          </cell>
          <cell r="V2044" t="str">
            <v>CenturyTel FCC #1</v>
          </cell>
          <cell r="W2044">
            <v>1151</v>
          </cell>
          <cell r="X2044" t="str">
            <v>ST LOUIS MISSOURI</v>
          </cell>
          <cell r="Y2044">
            <v>6629</v>
          </cell>
          <cell r="Z2044">
            <v>3855</v>
          </cell>
          <cell r="AA2044">
            <v>0</v>
          </cell>
          <cell r="AB2044">
            <v>0</v>
          </cell>
          <cell r="AC2044">
            <v>40.115981706932601</v>
          </cell>
          <cell r="AD2044">
            <v>-91.719755714910292</v>
          </cell>
          <cell r="AE2044" t="str">
            <v>407 FERRY ST</v>
          </cell>
          <cell r="AF2044" t="str">
            <v>MONTICELLO</v>
          </cell>
          <cell r="AG2044" t="str">
            <v>63457</v>
          </cell>
          <cell r="AH2044">
            <v>0</v>
          </cell>
          <cell r="AI2044" t="str">
            <v>X</v>
          </cell>
          <cell r="AJ2044" t="str">
            <v>-</v>
          </cell>
          <cell r="AK2044" t="str">
            <v>X</v>
          </cell>
        </row>
        <row r="2045">
          <cell r="A2045" t="str">
            <v>MNTKMOXA</v>
          </cell>
          <cell r="B2045" t="str">
            <v>MO</v>
          </cell>
          <cell r="C2045" t="str">
            <v>MO</v>
          </cell>
          <cell r="D2045" t="str">
            <v>MONTAUK</v>
          </cell>
          <cell r="E2045" t="str">
            <v>MNTKMOXARS0</v>
          </cell>
          <cell r="F2045">
            <v>520</v>
          </cell>
          <cell r="G2045" t="str">
            <v>573548</v>
          </cell>
          <cell r="H2045">
            <v>3604</v>
          </cell>
          <cell r="I2045">
            <v>7148</v>
          </cell>
          <cell r="J2045">
            <v>3604</v>
          </cell>
          <cell r="K2045" t="str">
            <v>T095</v>
          </cell>
          <cell r="L2045" t="str">
            <v>1151</v>
          </cell>
          <cell r="M2045" t="str">
            <v>SPECTRA COMMUNICATIONS GROUP LLC</v>
          </cell>
          <cell r="N2045" t="str">
            <v>MNTKMO</v>
          </cell>
          <cell r="O2045" t="str">
            <v>MONTAUK PARK</v>
          </cell>
          <cell r="P2045" t="str">
            <v>MONTAUK</v>
          </cell>
          <cell r="R2045" t="str">
            <v>CT</v>
          </cell>
          <cell r="S2045" t="str">
            <v>MIDWEST</v>
          </cell>
          <cell r="T2045" t="str">
            <v>DUANE RING</v>
          </cell>
          <cell r="U2045" t="str">
            <v>Spectra Communications Group, LLC</v>
          </cell>
          <cell r="V2045" t="str">
            <v>CenturyTel FCC #1</v>
          </cell>
          <cell r="W2045">
            <v>1151</v>
          </cell>
          <cell r="X2045" t="str">
            <v>ST LOUIS MISSOURI</v>
          </cell>
          <cell r="Y2045">
            <v>7148</v>
          </cell>
          <cell r="Z2045">
            <v>3604</v>
          </cell>
          <cell r="AA2045">
            <v>0</v>
          </cell>
          <cell r="AB2045">
            <v>0</v>
          </cell>
          <cell r="AC2045">
            <v>37.450246230113869</v>
          </cell>
          <cell r="AD2045">
            <v>-91.69382264151929</v>
          </cell>
          <cell r="AE2045" t="str">
            <v>STHWY 119 &amp; MONTAUK</v>
          </cell>
          <cell r="AF2045" t="str">
            <v>MONTAUK</v>
          </cell>
          <cell r="AG2045" t="str">
            <v>65560</v>
          </cell>
          <cell r="AH2045">
            <v>0</v>
          </cell>
          <cell r="AI2045" t="str">
            <v>X</v>
          </cell>
          <cell r="AJ2045" t="str">
            <v>-</v>
          </cell>
          <cell r="AK2045" t="str">
            <v>X</v>
          </cell>
        </row>
        <row r="2046">
          <cell r="A2046" t="str">
            <v>MNTQMIXG</v>
          </cell>
          <cell r="B2046" t="str">
            <v>MI</v>
          </cell>
          <cell r="C2046" t="str">
            <v>MI</v>
          </cell>
          <cell r="D2046" t="str">
            <v>MANISTIQUE</v>
          </cell>
          <cell r="E2046" t="str">
            <v>MNTQMIXGDS0</v>
          </cell>
          <cell r="F2046">
            <v>342</v>
          </cell>
          <cell r="G2046" t="str">
            <v>906341</v>
          </cell>
          <cell r="H2046">
            <v>3660</v>
          </cell>
          <cell r="I2046">
            <v>5108</v>
          </cell>
          <cell r="J2046">
            <v>3660</v>
          </cell>
          <cell r="K2046" t="str">
            <v>T163</v>
          </cell>
          <cell r="L2046" t="str">
            <v>0689</v>
          </cell>
          <cell r="M2046" t="str">
            <v>CENTURYTEL OF UPPER MICHIGAN INC</v>
          </cell>
          <cell r="N2046" t="str">
            <v>MNTQMI</v>
          </cell>
          <cell r="O2046" t="str">
            <v>MANISTIQUE</v>
          </cell>
          <cell r="P2046" t="str">
            <v>MANISTIQUE</v>
          </cell>
          <cell r="R2046" t="str">
            <v>CT</v>
          </cell>
          <cell r="S2046" t="str">
            <v>MIDWEST</v>
          </cell>
          <cell r="T2046" t="str">
            <v>DUANE RING</v>
          </cell>
          <cell r="U2046" t="str">
            <v>CenturyTel of Upper Michigan, Inc.</v>
          </cell>
          <cell r="V2046" t="str">
            <v>CenturyTel FCC # 7</v>
          </cell>
          <cell r="W2046">
            <v>689</v>
          </cell>
          <cell r="X2046" t="str">
            <v>UPPER PENINSULA MI</v>
          </cell>
          <cell r="Y2046">
            <v>5108</v>
          </cell>
          <cell r="Z2046">
            <v>3660</v>
          </cell>
          <cell r="AA2046">
            <v>0</v>
          </cell>
          <cell r="AB2046">
            <v>0</v>
          </cell>
          <cell r="AC2046">
            <v>45.954257626118753</v>
          </cell>
          <cell r="AD2046">
            <v>-86.243687530970092</v>
          </cell>
          <cell r="AE2046" t="str">
            <v>116 S MAPLE ST</v>
          </cell>
          <cell r="AF2046" t="str">
            <v>MANISTIQUE</v>
          </cell>
          <cell r="AG2046" t="str">
            <v>49854</v>
          </cell>
          <cell r="AH2046">
            <v>0</v>
          </cell>
          <cell r="AI2046" t="str">
            <v>X</v>
          </cell>
          <cell r="AJ2046" t="str">
            <v>X</v>
          </cell>
          <cell r="AK2046" t="str">
            <v>-</v>
          </cell>
        </row>
        <row r="2047">
          <cell r="A2047" t="str">
            <v>MNTRCOMA</v>
          </cell>
          <cell r="B2047" t="str">
            <v>CO</v>
          </cell>
          <cell r="C2047" t="str">
            <v>CO</v>
          </cell>
          <cell r="D2047" t="str">
            <v>MINTURN</v>
          </cell>
          <cell r="E2047" t="str">
            <v>MNTRCOMARS1</v>
          </cell>
          <cell r="F2047">
            <v>656</v>
          </cell>
          <cell r="G2047" t="str">
            <v>970827</v>
          </cell>
          <cell r="H2047">
            <v>6119</v>
          </cell>
          <cell r="I2047">
            <v>7602</v>
          </cell>
          <cell r="J2047">
            <v>6119</v>
          </cell>
          <cell r="K2047" t="str">
            <v>T600</v>
          </cell>
          <cell r="L2047" t="str">
            <v>9636</v>
          </cell>
          <cell r="M2047" t="str">
            <v>QWEST CORPORATION</v>
          </cell>
          <cell r="N2047" t="str">
            <v>MNTRCOMA</v>
          </cell>
          <cell r="O2047" t="str">
            <v>VAIL</v>
          </cell>
          <cell r="P2047" t="str">
            <v>VAIL</v>
          </cell>
          <cell r="R2047" t="str">
            <v>Q</v>
          </cell>
          <cell r="S2047" t="str">
            <v>MOUNTAIN WEST</v>
          </cell>
          <cell r="T2047" t="str">
            <v>TERRY BEELER</v>
          </cell>
          <cell r="U2047" t="str">
            <v>QWEST CORPORATION</v>
          </cell>
          <cell r="V2047" t="e">
            <v>#N/A</v>
          </cell>
          <cell r="W2047" t="e">
            <v>#N/A</v>
          </cell>
          <cell r="X2047" t="e">
            <v>#N/A</v>
          </cell>
          <cell r="Y2047" t="e">
            <v>#N/A</v>
          </cell>
          <cell r="Z2047" t="e">
            <v>#N/A</v>
          </cell>
          <cell r="AA2047" t="e">
            <v>#N/A</v>
          </cell>
          <cell r="AB2047" t="e">
            <v>#N/A</v>
          </cell>
          <cell r="AC2047">
            <v>39.584999000000003</v>
          </cell>
          <cell r="AD2047">
            <v>-106.42778</v>
          </cell>
          <cell r="AE2047" t="e">
            <v>#N/A</v>
          </cell>
          <cell r="AF2047" t="e">
            <v>#N/A</v>
          </cell>
          <cell r="AG2047" t="e">
            <v>#N/A</v>
          </cell>
          <cell r="AH2047" t="e">
            <v>#N/A</v>
          </cell>
          <cell r="AI2047" t="e">
            <v>#N/A</v>
          </cell>
          <cell r="AJ2047" t="e">
            <v>#N/A</v>
          </cell>
          <cell r="AK2047" t="e">
            <v>#N/A</v>
          </cell>
        </row>
        <row r="2048">
          <cell r="A2048" t="str">
            <v>MNTRNEXU</v>
          </cell>
          <cell r="B2048" t="str">
            <v>NE</v>
          </cell>
          <cell r="C2048" t="str">
            <v>NE</v>
          </cell>
          <cell r="D2048" t="str">
            <v>MINATARE</v>
          </cell>
          <cell r="E2048" t="str">
            <v>MNTRNEXURP0</v>
          </cell>
          <cell r="F2048">
            <v>646</v>
          </cell>
          <cell r="G2048" t="str">
            <v>308783</v>
          </cell>
          <cell r="H2048">
            <v>5796</v>
          </cell>
          <cell r="I2048">
            <v>7000</v>
          </cell>
          <cell r="J2048">
            <v>5796</v>
          </cell>
          <cell r="K2048" t="str">
            <v>T874</v>
          </cell>
          <cell r="L2048" t="str">
            <v>4530</v>
          </cell>
          <cell r="M2048" t="str">
            <v>UNITED TEL CO OF THE WEST - NE</v>
          </cell>
          <cell r="N2048" t="str">
            <v>MNTRNE</v>
          </cell>
          <cell r="O2048" t="str">
            <v>MINATARE</v>
          </cell>
          <cell r="P2048" t="str">
            <v>MINATARE</v>
          </cell>
          <cell r="R2048" t="str">
            <v>EQ</v>
          </cell>
          <cell r="S2048" t="str">
            <v>MIDWEST</v>
          </cell>
          <cell r="T2048" t="str">
            <v>DUANE RING</v>
          </cell>
          <cell r="U2048" t="str">
            <v>UNITED TEL CO OF THE WEST - NE</v>
          </cell>
          <cell r="V2048" t="e">
            <v>#N/A</v>
          </cell>
          <cell r="W2048" t="e">
            <v>#N/A</v>
          </cell>
          <cell r="X2048" t="e">
            <v>#N/A</v>
          </cell>
          <cell r="Y2048" t="e">
            <v>#N/A</v>
          </cell>
          <cell r="Z2048" t="e">
            <v>#N/A</v>
          </cell>
          <cell r="AA2048" t="e">
            <v>#N/A</v>
          </cell>
          <cell r="AB2048" t="e">
            <v>#N/A</v>
          </cell>
          <cell r="AC2048">
            <v>41.810555000000001</v>
          </cell>
          <cell r="AD2048">
            <v>-103.501389</v>
          </cell>
          <cell r="AE2048" t="e">
            <v>#N/A</v>
          </cell>
          <cell r="AF2048" t="e">
            <v>#N/A</v>
          </cell>
          <cell r="AG2048" t="e">
            <v>#N/A</v>
          </cell>
          <cell r="AH2048" t="e">
            <v>#N/A</v>
          </cell>
          <cell r="AI2048" t="e">
            <v>#N/A</v>
          </cell>
          <cell r="AJ2048" t="e">
            <v>#N/A</v>
          </cell>
          <cell r="AK2048" t="e">
            <v>#N/A</v>
          </cell>
        </row>
        <row r="2049">
          <cell r="A2049" t="str">
            <v>MNTSWAXA</v>
          </cell>
          <cell r="B2049" t="str">
            <v>WA</v>
          </cell>
          <cell r="C2049" t="str">
            <v>WA</v>
          </cell>
          <cell r="D2049" t="str">
            <v>MONTESANO</v>
          </cell>
          <cell r="E2049" t="str">
            <v>MNTSWAXARS0</v>
          </cell>
          <cell r="F2049">
            <v>674</v>
          </cell>
          <cell r="G2049" t="str">
            <v>360249</v>
          </cell>
          <cell r="H2049">
            <v>9075</v>
          </cell>
          <cell r="I2049">
            <v>6488</v>
          </cell>
          <cell r="J2049">
            <v>9075</v>
          </cell>
          <cell r="K2049" t="str">
            <v>T141</v>
          </cell>
          <cell r="L2049" t="str">
            <v>2408</v>
          </cell>
          <cell r="M2049" t="str">
            <v>CENTURYTEL OF WASHINGTON</v>
          </cell>
          <cell r="N2049" t="str">
            <v>MNTSWA</v>
          </cell>
          <cell r="O2049" t="str">
            <v>MONTESANO</v>
          </cell>
          <cell r="P2049" t="str">
            <v>MONTESANO</v>
          </cell>
          <cell r="R2049" t="str">
            <v>CT</v>
          </cell>
          <cell r="S2049" t="str">
            <v>WEST</v>
          </cell>
          <cell r="T2049" t="str">
            <v>BRIAN STADING</v>
          </cell>
          <cell r="U2049" t="str">
            <v>CenturyTel of Washington, Inc.</v>
          </cell>
          <cell r="V2049" t="str">
            <v>TUECA</v>
          </cell>
          <cell r="W2049">
            <v>2408</v>
          </cell>
          <cell r="X2049" t="str">
            <v>SEATTLE WASHINGTON</v>
          </cell>
          <cell r="Y2049">
            <v>6488</v>
          </cell>
          <cell r="Z2049">
            <v>9075</v>
          </cell>
          <cell r="AA2049">
            <v>0</v>
          </cell>
          <cell r="AB2049">
            <v>0</v>
          </cell>
          <cell r="AC2049">
            <v>46.98124024177087</v>
          </cell>
          <cell r="AD2049">
            <v>-123.60106615902225</v>
          </cell>
          <cell r="AE2049" t="str">
            <v>126 1ST ST S</v>
          </cell>
          <cell r="AF2049" t="str">
            <v>MONTESANO</v>
          </cell>
          <cell r="AG2049" t="str">
            <v>98563</v>
          </cell>
          <cell r="AH2049">
            <v>0</v>
          </cell>
          <cell r="AI2049" t="str">
            <v>X</v>
          </cell>
          <cell r="AJ2049" t="str">
            <v>-</v>
          </cell>
          <cell r="AK2049" t="str">
            <v>X</v>
          </cell>
        </row>
        <row r="2050">
          <cell r="A2050" t="str">
            <v>MNTTARXA</v>
          </cell>
          <cell r="B2050" t="str">
            <v>AR</v>
          </cell>
          <cell r="C2050" t="str">
            <v>AR</v>
          </cell>
          <cell r="D2050" t="str">
            <v>MONETTE</v>
          </cell>
          <cell r="E2050" t="str">
            <v>MNTTARXADS0</v>
          </cell>
          <cell r="F2050">
            <v>528</v>
          </cell>
          <cell r="G2050" t="str">
            <v>870486</v>
          </cell>
          <cell r="H2050">
            <v>3244</v>
          </cell>
          <cell r="I2050">
            <v>7350</v>
          </cell>
          <cell r="J2050">
            <v>3244</v>
          </cell>
          <cell r="K2050" t="str">
            <v>T091</v>
          </cell>
          <cell r="L2050" t="str">
            <v>1143</v>
          </cell>
          <cell r="M2050" t="str">
            <v>CENTURYTEL NW AR DBA CENTURYLINK - SILOAM SPRINGS</v>
          </cell>
          <cell r="N2050" t="str">
            <v>MNTTAR</v>
          </cell>
          <cell r="O2050" t="str">
            <v>MONETTE</v>
          </cell>
          <cell r="P2050" t="str">
            <v>MONETTE</v>
          </cell>
          <cell r="R2050" t="str">
            <v>CT</v>
          </cell>
          <cell r="S2050" t="str">
            <v>EAST</v>
          </cell>
          <cell r="T2050" t="str">
            <v>KEVIN MCCARTER</v>
          </cell>
          <cell r="U2050" t="str">
            <v>CenturyTel of Northwest Arkansas, LLC</v>
          </cell>
          <cell r="V2050" t="str">
            <v>CenturyTel FCC # 7</v>
          </cell>
          <cell r="W2050">
            <v>1143</v>
          </cell>
          <cell r="X2050" t="str">
            <v>LITTLE ROCK ARKANSAS</v>
          </cell>
          <cell r="Y2050">
            <v>7350</v>
          </cell>
          <cell r="Z2050">
            <v>3244</v>
          </cell>
          <cell r="AA2050">
            <v>0</v>
          </cell>
          <cell r="AB2050">
            <v>0</v>
          </cell>
          <cell r="AC2050">
            <v>35.887693659605567</v>
          </cell>
          <cell r="AD2050">
            <v>-90.341742946971294</v>
          </cell>
          <cell r="AE2050" t="str">
            <v>113 FLAEGER AVE</v>
          </cell>
          <cell r="AF2050" t="str">
            <v>MONETTE</v>
          </cell>
          <cell r="AG2050" t="str">
            <v>72447</v>
          </cell>
          <cell r="AH2050">
            <v>0</v>
          </cell>
          <cell r="AI2050" t="str">
            <v>X</v>
          </cell>
          <cell r="AJ2050" t="str">
            <v>X</v>
          </cell>
          <cell r="AK2050" t="str">
            <v>-</v>
          </cell>
        </row>
        <row r="2051">
          <cell r="A2051" t="str">
            <v>MNTWPAXM</v>
          </cell>
          <cell r="B2051" t="str">
            <v>PA</v>
          </cell>
          <cell r="C2051" t="str">
            <v>PA</v>
          </cell>
          <cell r="D2051" t="str">
            <v>MCCONNELLSTOWN</v>
          </cell>
          <cell r="E2051" t="str">
            <v>MNTWPAXMRS2</v>
          </cell>
          <cell r="F2051">
            <v>230</v>
          </cell>
          <cell r="G2051" t="str">
            <v>814627</v>
          </cell>
          <cell r="H2051">
            <v>1921</v>
          </cell>
          <cell r="I2051">
            <v>5441</v>
          </cell>
          <cell r="J2051">
            <v>1921</v>
          </cell>
          <cell r="K2051" t="str">
            <v>T856</v>
          </cell>
          <cell r="L2051" t="str">
            <v>0209</v>
          </cell>
          <cell r="M2051" t="str">
            <v>UNITED TEL CO. OF PENNSYLVANIA</v>
          </cell>
          <cell r="N2051" t="str">
            <v>MNTWPA</v>
          </cell>
          <cell r="O2051" t="str">
            <v>MCCONNELLSTOWN</v>
          </cell>
          <cell r="P2051" t="str">
            <v>MCONELLSTN</v>
          </cell>
          <cell r="R2051" t="str">
            <v>EQ</v>
          </cell>
          <cell r="S2051" t="str">
            <v>EAST</v>
          </cell>
          <cell r="T2051" t="str">
            <v>KEVIN MCCARTER</v>
          </cell>
          <cell r="U2051" t="str">
            <v>UNITED TEL CO. OF PENNSYLVANIA</v>
          </cell>
          <cell r="V2051" t="e">
            <v>#N/A</v>
          </cell>
          <cell r="W2051" t="e">
            <v>#N/A</v>
          </cell>
          <cell r="X2051" t="e">
            <v>#N/A</v>
          </cell>
          <cell r="Y2051" t="e">
            <v>#N/A</v>
          </cell>
          <cell r="Z2051" t="e">
            <v>#N/A</v>
          </cell>
          <cell r="AA2051" t="e">
            <v>#N/A</v>
          </cell>
          <cell r="AB2051" t="e">
            <v>#N/A</v>
          </cell>
          <cell r="AC2051">
            <v>40.455920999999996</v>
          </cell>
          <cell r="AD2051">
            <v>-78.077087000000006</v>
          </cell>
          <cell r="AE2051" t="e">
            <v>#N/A</v>
          </cell>
          <cell r="AF2051" t="e">
            <v>#N/A</v>
          </cell>
          <cell r="AG2051" t="e">
            <v>#N/A</v>
          </cell>
          <cell r="AH2051" t="e">
            <v>#N/A</v>
          </cell>
          <cell r="AI2051" t="e">
            <v>#N/A</v>
          </cell>
          <cell r="AJ2051" t="e">
            <v>#N/A</v>
          </cell>
          <cell r="AK2051" t="e">
            <v>#N/A</v>
          </cell>
        </row>
        <row r="2052">
          <cell r="A2052" t="str">
            <v>MNVYKSXA</v>
          </cell>
          <cell r="B2052" t="str">
            <v>KS</v>
          </cell>
          <cell r="C2052" t="str">
            <v>KS</v>
          </cell>
          <cell r="D2052" t="str">
            <v>MOUND VALLEY</v>
          </cell>
          <cell r="E2052" t="str">
            <v>MNVYKSXARS0</v>
          </cell>
          <cell r="F2052">
            <v>532</v>
          </cell>
          <cell r="G2052" t="str">
            <v>620328</v>
          </cell>
          <cell r="H2052">
            <v>4171</v>
          </cell>
          <cell r="I2052">
            <v>7459</v>
          </cell>
          <cell r="J2052">
            <v>4171</v>
          </cell>
          <cell r="K2052" t="str">
            <v>T873</v>
          </cell>
          <cell r="L2052" t="str">
            <v>1842</v>
          </cell>
          <cell r="M2052" t="str">
            <v>UNITED TEL CO. OF KANSAS</v>
          </cell>
          <cell r="N2052" t="str">
            <v>MNVYKS</v>
          </cell>
          <cell r="O2052" t="str">
            <v>MOUND VALLEY</v>
          </cell>
          <cell r="P2052" t="str">
            <v>MOUND VLY</v>
          </cell>
          <cell r="R2052" t="str">
            <v>EQ</v>
          </cell>
          <cell r="S2052" t="str">
            <v>MIDWEST</v>
          </cell>
          <cell r="T2052" t="str">
            <v>DUANE RING</v>
          </cell>
          <cell r="U2052" t="str">
            <v>UNITED TEL CO. OF KANSAS</v>
          </cell>
          <cell r="V2052" t="e">
            <v>#N/A</v>
          </cell>
          <cell r="W2052" t="e">
            <v>#N/A</v>
          </cell>
          <cell r="X2052" t="e">
            <v>#N/A</v>
          </cell>
          <cell r="Y2052" t="e">
            <v>#N/A</v>
          </cell>
          <cell r="Z2052" t="e">
            <v>#N/A</v>
          </cell>
          <cell r="AA2052" t="e">
            <v>#N/A</v>
          </cell>
          <cell r="AB2052" t="e">
            <v>#N/A</v>
          </cell>
          <cell r="AC2052">
            <v>37.205877000000001</v>
          </cell>
          <cell r="AD2052">
            <v>-95.405517000000003</v>
          </cell>
          <cell r="AE2052" t="e">
            <v>#N/A</v>
          </cell>
          <cell r="AF2052" t="e">
            <v>#N/A</v>
          </cell>
          <cell r="AG2052" t="e">
            <v>#N/A</v>
          </cell>
          <cell r="AH2052" t="e">
            <v>#N/A</v>
          </cell>
          <cell r="AI2052" t="e">
            <v>#N/A</v>
          </cell>
          <cell r="AJ2052" t="e">
            <v>#N/A</v>
          </cell>
          <cell r="AK2052" t="e">
            <v>#N/A</v>
          </cell>
        </row>
        <row r="2053">
          <cell r="A2053" t="str">
            <v>MNWRWIXA</v>
          </cell>
          <cell r="B2053" t="str">
            <v>WI</v>
          </cell>
          <cell r="C2053" t="str">
            <v>WI</v>
          </cell>
          <cell r="D2053" t="str">
            <v>MANITOWISH WATERS</v>
          </cell>
          <cell r="E2053" t="str">
            <v>MNWRWIXADS0</v>
          </cell>
          <cell r="F2053">
            <v>350</v>
          </cell>
          <cell r="G2053" t="str">
            <v>715543</v>
          </cell>
          <cell r="H2053">
            <v>4164</v>
          </cell>
          <cell r="I2053">
            <v>5333</v>
          </cell>
          <cell r="J2053">
            <v>4164</v>
          </cell>
          <cell r="K2053" t="str">
            <v>T111</v>
          </cell>
          <cell r="L2053" t="str">
            <v>0956</v>
          </cell>
          <cell r="M2053" t="str">
            <v>CENTURYTEL NW WISCONSIN LLC</v>
          </cell>
          <cell r="N2053" t="str">
            <v>MNWRWI</v>
          </cell>
          <cell r="O2053" t="str">
            <v>MANITOWISH WATERS</v>
          </cell>
          <cell r="P2053" t="str">
            <v>MANISHWTRS</v>
          </cell>
          <cell r="R2053" t="str">
            <v>CT</v>
          </cell>
          <cell r="S2053" t="str">
            <v>MIDWEST</v>
          </cell>
          <cell r="T2053" t="str">
            <v>DUANE RING</v>
          </cell>
          <cell r="U2053" t="str">
            <v>CenturyTel of Northern Wisconsin, LLC</v>
          </cell>
          <cell r="V2053" t="str">
            <v>CenturyTel FCC # 7</v>
          </cell>
          <cell r="W2053">
            <v>956</v>
          </cell>
          <cell r="X2053" t="str">
            <v>NORTHEAST WISCONSIN</v>
          </cell>
          <cell r="Y2053">
            <v>5332</v>
          </cell>
          <cell r="Z2053">
            <v>4158</v>
          </cell>
          <cell r="AA2053">
            <v>1</v>
          </cell>
          <cell r="AB2053">
            <v>6</v>
          </cell>
          <cell r="AC2053">
            <v>46.115163164408898</v>
          </cell>
          <cell r="AD2053">
            <v>-89.831078158283333</v>
          </cell>
          <cell r="AE2053" t="str">
            <v>62 HELLO CIRCLE</v>
          </cell>
          <cell r="AF2053" t="str">
            <v>MANITOWISH WATERS</v>
          </cell>
          <cell r="AG2053" t="str">
            <v>54545</v>
          </cell>
          <cell r="AH2053">
            <v>0</v>
          </cell>
          <cell r="AI2053" t="str">
            <v>X</v>
          </cell>
          <cell r="AJ2053" t="str">
            <v>-</v>
          </cell>
          <cell r="AK2053" t="str">
            <v>-</v>
          </cell>
        </row>
        <row r="2054">
          <cell r="A2054" t="str">
            <v>MNZNCOXC</v>
          </cell>
          <cell r="B2054" t="str">
            <v>CO</v>
          </cell>
          <cell r="C2054" t="str">
            <v>CO</v>
          </cell>
          <cell r="D2054" t="str">
            <v>MANZANOLA</v>
          </cell>
          <cell r="E2054" t="str">
            <v>MNZNCOXCRS1</v>
          </cell>
          <cell r="F2054">
            <v>658</v>
          </cell>
          <cell r="G2054" t="str">
            <v>719462</v>
          </cell>
          <cell r="H2054">
            <v>5610</v>
          </cell>
          <cell r="I2054">
            <v>7782</v>
          </cell>
          <cell r="J2054">
            <v>5610</v>
          </cell>
          <cell r="K2054" t="str">
            <v>T149</v>
          </cell>
          <cell r="L2054" t="str">
            <v>2185</v>
          </cell>
          <cell r="M2054" t="str">
            <v>CENTURYTEL OF EAGLE, INC.</v>
          </cell>
          <cell r="N2054" t="str">
            <v>LJNTCO</v>
          </cell>
          <cell r="O2054" t="str">
            <v>MANZANOLA</v>
          </cell>
          <cell r="P2054" t="str">
            <v>MANZANOLA</v>
          </cell>
          <cell r="R2054" t="str">
            <v>CT</v>
          </cell>
          <cell r="S2054" t="str">
            <v>MOUNTAIN WEST</v>
          </cell>
          <cell r="T2054" t="str">
            <v>TERRY BEELER</v>
          </cell>
          <cell r="U2054" t="str">
            <v>CenturyTel of Eagle, Inc.</v>
          </cell>
          <cell r="V2054" t="str">
            <v>TUECA</v>
          </cell>
          <cell r="W2054">
            <v>2185</v>
          </cell>
          <cell r="X2054" t="str">
            <v>COLORADO SPRINGS CO</v>
          </cell>
          <cell r="Y2054">
            <v>7783</v>
          </cell>
          <cell r="Z2054">
            <v>5613</v>
          </cell>
          <cell r="AA2054">
            <v>-1</v>
          </cell>
          <cell r="AB2054">
            <v>-3</v>
          </cell>
          <cell r="AC2054">
            <v>38.107392331793839</v>
          </cell>
          <cell r="AD2054">
            <v>-103.88198877532774</v>
          </cell>
          <cell r="AE2054" t="str">
            <v>130 N PARK ST</v>
          </cell>
          <cell r="AF2054" t="str">
            <v>MANZANOLA</v>
          </cell>
          <cell r="AG2054" t="str">
            <v>81058</v>
          </cell>
          <cell r="AH2054">
            <v>0</v>
          </cell>
          <cell r="AI2054" t="str">
            <v>X</v>
          </cell>
          <cell r="AJ2054" t="str">
            <v>-</v>
          </cell>
          <cell r="AK2054" t="str">
            <v>X</v>
          </cell>
        </row>
        <row r="2055">
          <cell r="A2055" t="str">
            <v>MOISFLXA</v>
          </cell>
          <cell r="B2055" t="str">
            <v>FL</v>
          </cell>
          <cell r="C2055" t="str">
            <v>FL</v>
          </cell>
          <cell r="D2055" t="str">
            <v>MARCO ISLAND</v>
          </cell>
          <cell r="E2055" t="str">
            <v>MOISFLXADS1</v>
          </cell>
          <cell r="F2055">
            <v>939</v>
          </cell>
          <cell r="G2055" t="str">
            <v>239389</v>
          </cell>
          <cell r="H2055">
            <v>806</v>
          </cell>
          <cell r="I2055">
            <v>8476</v>
          </cell>
          <cell r="J2055">
            <v>806</v>
          </cell>
          <cell r="K2055" t="str">
            <v>T886</v>
          </cell>
          <cell r="L2055" t="str">
            <v>0341</v>
          </cell>
          <cell r="M2055" t="str">
            <v>EMBARQ FLORIDA, INC.</v>
          </cell>
          <cell r="N2055" t="str">
            <v>MOISFL</v>
          </cell>
          <cell r="O2055" t="str">
            <v>MARCO ISLAND</v>
          </cell>
          <cell r="P2055" t="str">
            <v>MARCO IS</v>
          </cell>
          <cell r="R2055" t="str">
            <v>EQ</v>
          </cell>
          <cell r="S2055" t="str">
            <v>EAST</v>
          </cell>
          <cell r="T2055" t="str">
            <v>KEVIN MCCARTER</v>
          </cell>
          <cell r="U2055" t="str">
            <v>EMBARQ FLORIDA, INC.</v>
          </cell>
          <cell r="V2055" t="e">
            <v>#N/A</v>
          </cell>
          <cell r="W2055" t="e">
            <v>#N/A</v>
          </cell>
          <cell r="X2055" t="e">
            <v>#N/A</v>
          </cell>
          <cell r="Y2055" t="e">
            <v>#N/A</v>
          </cell>
          <cell r="Z2055" t="e">
            <v>#N/A</v>
          </cell>
          <cell r="AA2055" t="e">
            <v>#N/A</v>
          </cell>
          <cell r="AB2055" t="e">
            <v>#N/A</v>
          </cell>
          <cell r="AC2055">
            <v>25.9482</v>
          </cell>
          <cell r="AD2055">
            <v>-81.721070999999995</v>
          </cell>
          <cell r="AE2055" t="e">
            <v>#N/A</v>
          </cell>
          <cell r="AF2055" t="e">
            <v>#N/A</v>
          </cell>
          <cell r="AG2055" t="e">
            <v>#N/A</v>
          </cell>
          <cell r="AH2055" t="e">
            <v>#N/A</v>
          </cell>
          <cell r="AI2055" t="e">
            <v>#N/A</v>
          </cell>
          <cell r="AJ2055" t="e">
            <v>#N/A</v>
          </cell>
          <cell r="AK2055" t="e">
            <v>#N/A</v>
          </cell>
        </row>
        <row r="2056">
          <cell r="A2056" t="str">
            <v>MOLKMNML</v>
          </cell>
          <cell r="B2056" t="str">
            <v>MN</v>
          </cell>
          <cell r="C2056" t="str">
            <v>MN</v>
          </cell>
          <cell r="D2056" t="str">
            <v>MOOSE LAKE</v>
          </cell>
          <cell r="E2056" t="str">
            <v>MOLKMNMLRS4</v>
          </cell>
          <cell r="F2056">
            <v>624</v>
          </cell>
          <cell r="G2056" t="str">
            <v>218485</v>
          </cell>
          <cell r="H2056">
            <v>4589</v>
          </cell>
          <cell r="I2056">
            <v>5458</v>
          </cell>
          <cell r="J2056">
            <v>4589</v>
          </cell>
          <cell r="K2056" t="str">
            <v>T600</v>
          </cell>
          <cell r="L2056" t="str">
            <v>9631</v>
          </cell>
          <cell r="M2056" t="str">
            <v>QWEST CORPORATION</v>
          </cell>
          <cell r="N2056" t="str">
            <v>MOLKMNML</v>
          </cell>
          <cell r="O2056" t="str">
            <v>MOOSE LAKE</v>
          </cell>
          <cell r="P2056" t="str">
            <v>MOOSE LAKE</v>
          </cell>
          <cell r="R2056" t="str">
            <v>Q</v>
          </cell>
          <cell r="S2056" t="str">
            <v>MIDWEST</v>
          </cell>
          <cell r="T2056" t="str">
            <v>DUANE RING</v>
          </cell>
          <cell r="U2056" t="str">
            <v>QWEST CORPORATION</v>
          </cell>
          <cell r="V2056" t="e">
            <v>#N/A</v>
          </cell>
          <cell r="W2056" t="e">
            <v>#N/A</v>
          </cell>
          <cell r="X2056" t="e">
            <v>#N/A</v>
          </cell>
          <cell r="Y2056" t="e">
            <v>#N/A</v>
          </cell>
          <cell r="Z2056" t="e">
            <v>#N/A</v>
          </cell>
          <cell r="AA2056" t="e">
            <v>#N/A</v>
          </cell>
          <cell r="AB2056" t="e">
            <v>#N/A</v>
          </cell>
          <cell r="AC2056">
            <v>46.453887999999999</v>
          </cell>
          <cell r="AD2056">
            <v>-92.759720000000002</v>
          </cell>
          <cell r="AE2056" t="e">
            <v>#N/A</v>
          </cell>
          <cell r="AF2056" t="e">
            <v>#N/A</v>
          </cell>
          <cell r="AG2056" t="e">
            <v>#N/A</v>
          </cell>
          <cell r="AH2056" t="e">
            <v>#N/A</v>
          </cell>
          <cell r="AI2056" t="e">
            <v>#N/A</v>
          </cell>
          <cell r="AJ2056" t="e">
            <v>#N/A</v>
          </cell>
          <cell r="AK2056" t="e">
            <v>#N/A</v>
          </cell>
        </row>
        <row r="2057">
          <cell r="A2057" t="str">
            <v>MOLNOHXA</v>
          </cell>
          <cell r="B2057" t="str">
            <v>OH</v>
          </cell>
          <cell r="C2057" t="str">
            <v>OH</v>
          </cell>
          <cell r="D2057" t="str">
            <v>MOLINE</v>
          </cell>
          <cell r="E2057" t="str">
            <v>MOLNOHXARP0</v>
          </cell>
          <cell r="F2057">
            <v>326</v>
          </cell>
          <cell r="G2057" t="str">
            <v>419838</v>
          </cell>
          <cell r="H2057">
            <v>2806</v>
          </cell>
          <cell r="I2057">
            <v>5718</v>
          </cell>
          <cell r="J2057">
            <v>2806</v>
          </cell>
          <cell r="K2057" t="str">
            <v>T855</v>
          </cell>
          <cell r="L2057" t="str">
            <v>0661</v>
          </cell>
          <cell r="M2057" t="str">
            <v>UNITED TEL. CO. OF OHIO</v>
          </cell>
          <cell r="N2057" t="str">
            <v>MOLNOH</v>
          </cell>
          <cell r="O2057" t="str">
            <v>MOLINE</v>
          </cell>
          <cell r="P2057" t="str">
            <v>MOLINE</v>
          </cell>
          <cell r="R2057" t="str">
            <v>EQ</v>
          </cell>
          <cell r="S2057" t="str">
            <v>MIDWEST</v>
          </cell>
          <cell r="T2057" t="str">
            <v>DUANE RING</v>
          </cell>
          <cell r="U2057" t="str">
            <v>UNITED TEL. CO. OF OHIO</v>
          </cell>
          <cell r="V2057" t="e">
            <v>#N/A</v>
          </cell>
          <cell r="W2057" t="e">
            <v>#N/A</v>
          </cell>
          <cell r="X2057" t="e">
            <v>#N/A</v>
          </cell>
          <cell r="Y2057" t="e">
            <v>#N/A</v>
          </cell>
          <cell r="Z2057" t="e">
            <v>#N/A</v>
          </cell>
          <cell r="AA2057" t="e">
            <v>#N/A</v>
          </cell>
          <cell r="AB2057" t="e">
            <v>#N/A</v>
          </cell>
          <cell r="AC2057">
            <v>41.560668999999997</v>
          </cell>
          <cell r="AD2057">
            <v>-83.511736999999997</v>
          </cell>
          <cell r="AE2057" t="e">
            <v>#N/A</v>
          </cell>
          <cell r="AF2057" t="e">
            <v>#N/A</v>
          </cell>
          <cell r="AG2057" t="e">
            <v>#N/A</v>
          </cell>
          <cell r="AH2057" t="e">
            <v>#N/A</v>
          </cell>
          <cell r="AI2057" t="e">
            <v>#N/A</v>
          </cell>
          <cell r="AJ2057" t="e">
            <v>#N/A</v>
          </cell>
          <cell r="AK2057" t="e">
            <v>#N/A</v>
          </cell>
        </row>
        <row r="2058">
          <cell r="A2058" t="str">
            <v>MONGINXA</v>
          </cell>
          <cell r="B2058" t="str">
            <v>IN</v>
          </cell>
          <cell r="C2058" t="str">
            <v>IN</v>
          </cell>
          <cell r="D2058" t="str">
            <v>MONGO</v>
          </cell>
          <cell r="E2058" t="str">
            <v>MONGINXARS1</v>
          </cell>
          <cell r="F2058">
            <v>332</v>
          </cell>
          <cell r="G2058" t="str">
            <v>260367</v>
          </cell>
          <cell r="H2058">
            <v>3064</v>
          </cell>
          <cell r="I2058">
            <v>5836</v>
          </cell>
          <cell r="J2058">
            <v>3064</v>
          </cell>
          <cell r="K2058" t="str">
            <v>T865</v>
          </cell>
          <cell r="L2058" t="str">
            <v>0832</v>
          </cell>
          <cell r="M2058" t="str">
            <v>UNITED TEL. CO. OF INDIANA, INC.</v>
          </cell>
          <cell r="N2058" t="str">
            <v>MONGIN</v>
          </cell>
          <cell r="O2058" t="str">
            <v>MONGO</v>
          </cell>
          <cell r="P2058" t="str">
            <v>MONGO</v>
          </cell>
          <cell r="R2058" t="str">
            <v>EQ</v>
          </cell>
          <cell r="S2058" t="str">
            <v>MIDWEST</v>
          </cell>
          <cell r="T2058" t="str">
            <v>DUANE RING</v>
          </cell>
          <cell r="U2058" t="str">
            <v>UNITED TEL. CO. OF INDIANA, INC.</v>
          </cell>
          <cell r="V2058" t="e">
            <v>#N/A</v>
          </cell>
          <cell r="W2058" t="e">
            <v>#N/A</v>
          </cell>
          <cell r="X2058" t="e">
            <v>#N/A</v>
          </cell>
          <cell r="Y2058" t="e">
            <v>#N/A</v>
          </cell>
          <cell r="Z2058" t="e">
            <v>#N/A</v>
          </cell>
          <cell r="AA2058" t="e">
            <v>#N/A</v>
          </cell>
          <cell r="AB2058" t="e">
            <v>#N/A</v>
          </cell>
          <cell r="AC2058">
            <v>41.685138000000002</v>
          </cell>
          <cell r="AD2058">
            <v>-85.280197999999999</v>
          </cell>
          <cell r="AE2058" t="e">
            <v>#N/A</v>
          </cell>
          <cell r="AF2058" t="e">
            <v>#N/A</v>
          </cell>
          <cell r="AG2058" t="e">
            <v>#N/A</v>
          </cell>
          <cell r="AH2058" t="e">
            <v>#N/A</v>
          </cell>
          <cell r="AI2058" t="e">
            <v>#N/A</v>
          </cell>
          <cell r="AJ2058" t="e">
            <v>#N/A</v>
          </cell>
          <cell r="AK2058" t="e">
            <v>#N/A</v>
          </cell>
        </row>
        <row r="2059">
          <cell r="A2059" t="str">
            <v>MONRINXA</v>
          </cell>
          <cell r="B2059" t="str">
            <v>IN</v>
          </cell>
          <cell r="C2059" t="str">
            <v>IN</v>
          </cell>
          <cell r="D2059" t="str">
            <v>MONROE</v>
          </cell>
          <cell r="E2059" t="str">
            <v>MONRINXARS1</v>
          </cell>
          <cell r="F2059">
            <v>334</v>
          </cell>
          <cell r="G2059" t="str">
            <v>260692</v>
          </cell>
          <cell r="H2059">
            <v>2918</v>
          </cell>
          <cell r="I2059">
            <v>5988</v>
          </cell>
          <cell r="J2059">
            <v>2918</v>
          </cell>
          <cell r="K2059" t="str">
            <v>T865</v>
          </cell>
          <cell r="L2059" t="str">
            <v>0832</v>
          </cell>
          <cell r="M2059" t="str">
            <v>UNITED TEL. CO. OF INDIANA, INC.</v>
          </cell>
          <cell r="N2059" t="str">
            <v>MONRIN</v>
          </cell>
          <cell r="O2059" t="str">
            <v>MONROE</v>
          </cell>
          <cell r="P2059" t="str">
            <v>MONROE</v>
          </cell>
          <cell r="R2059" t="str">
            <v>EQ</v>
          </cell>
          <cell r="S2059" t="str">
            <v>MIDWEST</v>
          </cell>
          <cell r="T2059" t="str">
            <v>DUANE RING</v>
          </cell>
          <cell r="U2059" t="str">
            <v>UNITED TEL. CO. OF INDIANA, INC.</v>
          </cell>
          <cell r="V2059" t="e">
            <v>#N/A</v>
          </cell>
          <cell r="W2059" t="e">
            <v>#N/A</v>
          </cell>
          <cell r="X2059" t="e">
            <v>#N/A</v>
          </cell>
          <cell r="Y2059" t="e">
            <v>#N/A</v>
          </cell>
          <cell r="Z2059" t="e">
            <v>#N/A</v>
          </cell>
          <cell r="AA2059" t="e">
            <v>#N/A</v>
          </cell>
          <cell r="AB2059" t="e">
            <v>#N/A</v>
          </cell>
          <cell r="AC2059">
            <v>40.745171999999997</v>
          </cell>
          <cell r="AD2059">
            <v>-84.936921999999996</v>
          </cell>
          <cell r="AE2059" t="e">
            <v>#N/A</v>
          </cell>
          <cell r="AF2059" t="e">
            <v>#N/A</v>
          </cell>
          <cell r="AG2059" t="e">
            <v>#N/A</v>
          </cell>
          <cell r="AH2059" t="e">
            <v>#N/A</v>
          </cell>
          <cell r="AI2059" t="e">
            <v>#N/A</v>
          </cell>
          <cell r="AJ2059" t="e">
            <v>#N/A</v>
          </cell>
          <cell r="AK2059" t="e">
            <v>#N/A</v>
          </cell>
        </row>
        <row r="2060">
          <cell r="A2060" t="str">
            <v>MONRUTMA</v>
          </cell>
          <cell r="B2060" t="str">
            <v>UT</v>
          </cell>
          <cell r="C2060" t="str">
            <v>UT</v>
          </cell>
          <cell r="D2060" t="str">
            <v>MONROE</v>
          </cell>
          <cell r="E2060" t="str">
            <v>MONRUTMARS1</v>
          </cell>
          <cell r="F2060">
            <v>660</v>
          </cell>
          <cell r="G2060" t="str">
            <v>435527</v>
          </cell>
          <cell r="H2060">
            <v>7005</v>
          </cell>
          <cell r="I2060">
            <v>8036</v>
          </cell>
          <cell r="J2060">
            <v>7005</v>
          </cell>
          <cell r="K2060" t="str">
            <v>T600</v>
          </cell>
          <cell r="L2060" t="str">
            <v>9636</v>
          </cell>
          <cell r="M2060" t="str">
            <v>QWEST CORPORATION</v>
          </cell>
          <cell r="N2060" t="str">
            <v>MONRUTMA</v>
          </cell>
          <cell r="O2060" t="str">
            <v>MONROE</v>
          </cell>
          <cell r="P2060" t="str">
            <v>MONROE</v>
          </cell>
          <cell r="R2060" t="str">
            <v>Q</v>
          </cell>
          <cell r="S2060" t="str">
            <v>WEST</v>
          </cell>
          <cell r="T2060" t="str">
            <v>BRIAN STADING</v>
          </cell>
          <cell r="U2060" t="str">
            <v>QWEST CORPORATION</v>
          </cell>
          <cell r="V2060" t="e">
            <v>#N/A</v>
          </cell>
          <cell r="W2060" t="e">
            <v>#N/A</v>
          </cell>
          <cell r="X2060" t="e">
            <v>#N/A</v>
          </cell>
          <cell r="Y2060" t="e">
            <v>#N/A</v>
          </cell>
          <cell r="Z2060" t="e">
            <v>#N/A</v>
          </cell>
          <cell r="AA2060" t="e">
            <v>#N/A</v>
          </cell>
          <cell r="AB2060" t="e">
            <v>#N/A</v>
          </cell>
          <cell r="AC2060">
            <v>38.632778000000002</v>
          </cell>
          <cell r="AD2060">
            <v>-112.118332</v>
          </cell>
          <cell r="AE2060" t="e">
            <v>#N/A</v>
          </cell>
          <cell r="AF2060" t="e">
            <v>#N/A</v>
          </cell>
          <cell r="AG2060" t="e">
            <v>#N/A</v>
          </cell>
          <cell r="AH2060" t="e">
            <v>#N/A</v>
          </cell>
          <cell r="AI2060" t="e">
            <v>#N/A</v>
          </cell>
          <cell r="AJ2060" t="e">
            <v>#N/A</v>
          </cell>
          <cell r="AK2060" t="e">
            <v>#N/A</v>
          </cell>
        </row>
        <row r="2061">
          <cell r="A2061" t="str">
            <v>MORAMNMO</v>
          </cell>
          <cell r="B2061" t="str">
            <v>MN</v>
          </cell>
          <cell r="C2061" t="str">
            <v>MN</v>
          </cell>
          <cell r="D2061" t="str">
            <v>MORA</v>
          </cell>
          <cell r="E2061" t="str">
            <v>MORAMNMORS6</v>
          </cell>
          <cell r="F2061">
            <v>628</v>
          </cell>
          <cell r="G2061" t="str">
            <v>320674</v>
          </cell>
          <cell r="H2061">
            <v>4610</v>
          </cell>
          <cell r="I2061">
            <v>5605</v>
          </cell>
          <cell r="J2061">
            <v>4610</v>
          </cell>
          <cell r="K2061" t="str">
            <v>T600</v>
          </cell>
          <cell r="L2061" t="str">
            <v>9631</v>
          </cell>
          <cell r="M2061" t="str">
            <v>QWEST CORPORATION</v>
          </cell>
          <cell r="N2061" t="str">
            <v>MORAMNMO</v>
          </cell>
          <cell r="O2061" t="str">
            <v>MORA</v>
          </cell>
          <cell r="P2061" t="str">
            <v>MORA</v>
          </cell>
          <cell r="R2061" t="str">
            <v>Q</v>
          </cell>
          <cell r="S2061" t="str">
            <v>MIDWEST</v>
          </cell>
          <cell r="T2061" t="str">
            <v>DUANE RING</v>
          </cell>
          <cell r="U2061" t="str">
            <v>QWEST CORPORATION</v>
          </cell>
          <cell r="V2061" t="e">
            <v>#N/A</v>
          </cell>
          <cell r="W2061" t="e">
            <v>#N/A</v>
          </cell>
          <cell r="X2061" t="e">
            <v>#N/A</v>
          </cell>
          <cell r="Y2061" t="e">
            <v>#N/A</v>
          </cell>
          <cell r="Z2061" t="e">
            <v>#N/A</v>
          </cell>
          <cell r="AA2061" t="e">
            <v>#N/A</v>
          </cell>
          <cell r="AB2061" t="e">
            <v>#N/A</v>
          </cell>
          <cell r="AC2061">
            <v>45.877352000000002</v>
          </cell>
          <cell r="AD2061">
            <v>-93.295547999999997</v>
          </cell>
          <cell r="AE2061" t="e">
            <v>#N/A</v>
          </cell>
          <cell r="AF2061" t="e">
            <v>#N/A</v>
          </cell>
          <cell r="AG2061" t="e">
            <v>#N/A</v>
          </cell>
          <cell r="AH2061" t="e">
            <v>#N/A</v>
          </cell>
          <cell r="AI2061" t="e">
            <v>#N/A</v>
          </cell>
          <cell r="AJ2061" t="e">
            <v>#N/A</v>
          </cell>
          <cell r="AK2061" t="e">
            <v>#N/A</v>
          </cell>
        </row>
        <row r="2062">
          <cell r="A2062" t="str">
            <v>MORLKSXA</v>
          </cell>
          <cell r="B2062" t="str">
            <v>KS</v>
          </cell>
          <cell r="C2062" t="str">
            <v>KS</v>
          </cell>
          <cell r="D2062" t="str">
            <v>MORRILL</v>
          </cell>
          <cell r="E2062" t="str">
            <v>MORLKSXARS0</v>
          </cell>
          <cell r="F2062">
            <v>534</v>
          </cell>
          <cell r="G2062" t="str">
            <v>785459</v>
          </cell>
          <cell r="H2062">
            <v>4445</v>
          </cell>
          <cell r="I2062">
            <v>6936</v>
          </cell>
          <cell r="J2062">
            <v>4445</v>
          </cell>
          <cell r="K2062" t="str">
            <v>T873</v>
          </cell>
          <cell r="L2062" t="str">
            <v>1842</v>
          </cell>
          <cell r="M2062" t="str">
            <v>UNITED TEL CO. OF KANSAS</v>
          </cell>
          <cell r="N2062" t="str">
            <v>MORLKS</v>
          </cell>
          <cell r="O2062" t="str">
            <v>MORRILL</v>
          </cell>
          <cell r="P2062" t="str">
            <v>MORRILL</v>
          </cell>
          <cell r="R2062" t="str">
            <v>EQ</v>
          </cell>
          <cell r="S2062" t="str">
            <v>MIDWEST</v>
          </cell>
          <cell r="T2062" t="str">
            <v>DUANE RING</v>
          </cell>
          <cell r="U2062" t="str">
            <v>UNITED TEL CO. OF KANSAS</v>
          </cell>
          <cell r="V2062" t="e">
            <v>#N/A</v>
          </cell>
          <cell r="W2062" t="e">
            <v>#N/A</v>
          </cell>
          <cell r="X2062" t="e">
            <v>#N/A</v>
          </cell>
          <cell r="Y2062" t="e">
            <v>#N/A</v>
          </cell>
          <cell r="Z2062" t="e">
            <v>#N/A</v>
          </cell>
          <cell r="AA2062" t="e">
            <v>#N/A</v>
          </cell>
          <cell r="AB2062" t="e">
            <v>#N/A</v>
          </cell>
          <cell r="AC2062">
            <v>39.929029</v>
          </cell>
          <cell r="AD2062">
            <v>-95.693776</v>
          </cell>
          <cell r="AE2062" t="e">
            <v>#N/A</v>
          </cell>
          <cell r="AF2062" t="e">
            <v>#N/A</v>
          </cell>
          <cell r="AG2062" t="e">
            <v>#N/A</v>
          </cell>
          <cell r="AH2062" t="e">
            <v>#N/A</v>
          </cell>
          <cell r="AI2062" t="e">
            <v>#N/A</v>
          </cell>
          <cell r="AJ2062" t="e">
            <v>#N/A</v>
          </cell>
          <cell r="AK2062" t="e">
            <v>#N/A</v>
          </cell>
        </row>
        <row r="2063">
          <cell r="A2063" t="str">
            <v>MORLNEXU</v>
          </cell>
          <cell r="B2063" t="str">
            <v>NE</v>
          </cell>
          <cell r="C2063" t="str">
            <v>NE</v>
          </cell>
          <cell r="D2063" t="str">
            <v>MORRILL</v>
          </cell>
          <cell r="E2063" t="str">
            <v>MORLNEXURP0</v>
          </cell>
          <cell r="F2063">
            <v>646</v>
          </cell>
          <cell r="G2063" t="str">
            <v>308247</v>
          </cell>
          <cell r="H2063">
            <v>5872</v>
          </cell>
          <cell r="I2063">
            <v>6989</v>
          </cell>
          <cell r="J2063">
            <v>5872</v>
          </cell>
          <cell r="K2063" t="str">
            <v>T874</v>
          </cell>
          <cell r="L2063" t="str">
            <v>4530</v>
          </cell>
          <cell r="M2063" t="str">
            <v>UNITED TEL CO OF THE WEST - NE</v>
          </cell>
          <cell r="N2063" t="str">
            <v>MORLNE</v>
          </cell>
          <cell r="O2063" t="str">
            <v>MORRILL</v>
          </cell>
          <cell r="P2063" t="str">
            <v>MORRILL</v>
          </cell>
          <cell r="R2063" t="str">
            <v>EQ</v>
          </cell>
          <cell r="S2063" t="str">
            <v>MIDWEST</v>
          </cell>
          <cell r="T2063" t="str">
            <v>DUANE RING</v>
          </cell>
          <cell r="U2063" t="str">
            <v>UNITED TEL CO OF THE WEST - NE</v>
          </cell>
          <cell r="V2063" t="e">
            <v>#N/A</v>
          </cell>
          <cell r="W2063" t="e">
            <v>#N/A</v>
          </cell>
          <cell r="X2063" t="e">
            <v>#N/A</v>
          </cell>
          <cell r="Y2063" t="e">
            <v>#N/A</v>
          </cell>
          <cell r="Z2063" t="e">
            <v>#N/A</v>
          </cell>
          <cell r="AA2063" t="e">
            <v>#N/A</v>
          </cell>
          <cell r="AB2063" t="e">
            <v>#N/A</v>
          </cell>
          <cell r="AC2063">
            <v>41.964443000000003</v>
          </cell>
          <cell r="AD2063">
            <v>-103.926109</v>
          </cell>
          <cell r="AE2063" t="e">
            <v>#N/A</v>
          </cell>
          <cell r="AF2063" t="e">
            <v>#N/A</v>
          </cell>
          <cell r="AG2063" t="e">
            <v>#N/A</v>
          </cell>
          <cell r="AH2063" t="e">
            <v>#N/A</v>
          </cell>
          <cell r="AI2063" t="e">
            <v>#N/A</v>
          </cell>
          <cell r="AJ2063" t="e">
            <v>#N/A</v>
          </cell>
          <cell r="AK2063" t="e">
            <v>#N/A</v>
          </cell>
        </row>
        <row r="2064">
          <cell r="A2064" t="str">
            <v>MORNKSXA</v>
          </cell>
          <cell r="B2064" t="str">
            <v>KS</v>
          </cell>
          <cell r="C2064" t="str">
            <v>KS</v>
          </cell>
          <cell r="D2064" t="str">
            <v>MORAN</v>
          </cell>
          <cell r="E2064" t="str">
            <v>MORNKSXARS0</v>
          </cell>
          <cell r="F2064">
            <v>532</v>
          </cell>
          <cell r="G2064" t="str">
            <v>620237</v>
          </cell>
          <cell r="H2064">
            <v>4194</v>
          </cell>
          <cell r="I2064">
            <v>7302</v>
          </cell>
          <cell r="J2064">
            <v>4194</v>
          </cell>
          <cell r="K2064" t="str">
            <v>T873</v>
          </cell>
          <cell r="L2064" t="str">
            <v>1842</v>
          </cell>
          <cell r="M2064" t="str">
            <v>UNITED TEL CO. OF KANSAS</v>
          </cell>
          <cell r="N2064" t="str">
            <v>MORNKS</v>
          </cell>
          <cell r="O2064" t="str">
            <v>MORAN</v>
          </cell>
          <cell r="P2064" t="str">
            <v>MORAN</v>
          </cell>
          <cell r="R2064" t="str">
            <v>EQ</v>
          </cell>
          <cell r="S2064" t="str">
            <v>MIDWEST</v>
          </cell>
          <cell r="T2064" t="str">
            <v>DUANE RING</v>
          </cell>
          <cell r="U2064" t="str">
            <v>UNITED TEL CO. OF KANSAS</v>
          </cell>
          <cell r="V2064" t="e">
            <v>#N/A</v>
          </cell>
          <cell r="W2064" t="e">
            <v>#N/A</v>
          </cell>
          <cell r="X2064" t="e">
            <v>#N/A</v>
          </cell>
          <cell r="Y2064" t="e">
            <v>#N/A</v>
          </cell>
          <cell r="Z2064" t="e">
            <v>#N/A</v>
          </cell>
          <cell r="AA2064" t="e">
            <v>#N/A</v>
          </cell>
          <cell r="AB2064" t="e">
            <v>#N/A</v>
          </cell>
          <cell r="AC2064">
            <v>37.916528</v>
          </cell>
          <cell r="AD2064">
            <v>-95.170850000000002</v>
          </cell>
          <cell r="AE2064" t="e">
            <v>#N/A</v>
          </cell>
          <cell r="AF2064" t="e">
            <v>#N/A</v>
          </cell>
          <cell r="AG2064" t="e">
            <v>#N/A</v>
          </cell>
          <cell r="AH2064" t="e">
            <v>#N/A</v>
          </cell>
          <cell r="AI2064" t="e">
            <v>#N/A</v>
          </cell>
          <cell r="AJ2064" t="e">
            <v>#N/A</v>
          </cell>
          <cell r="AK2064" t="e">
            <v>#N/A</v>
          </cell>
        </row>
        <row r="2065">
          <cell r="A2065" t="str">
            <v>MOROORXA</v>
          </cell>
          <cell r="B2065" t="str">
            <v>OR</v>
          </cell>
          <cell r="C2065" t="str">
            <v>OR</v>
          </cell>
          <cell r="D2065" t="str">
            <v>Moro</v>
          </cell>
          <cell r="E2065" t="str">
            <v>MOROORXARS0</v>
          </cell>
          <cell r="F2065">
            <v>672</v>
          </cell>
          <cell r="G2065" t="str">
            <v>541565</v>
          </cell>
          <cell r="H2065">
            <v>8617</v>
          </cell>
          <cell r="I2065">
            <v>6781</v>
          </cell>
          <cell r="J2065">
            <v>8617</v>
          </cell>
          <cell r="K2065" t="str">
            <v>T877</v>
          </cell>
          <cell r="L2065" t="str">
            <v>4520</v>
          </cell>
          <cell r="M2065" t="str">
            <v>UNITED TELEPHONE-NORTHWEST</v>
          </cell>
          <cell r="N2065" t="str">
            <v>MOROOR</v>
          </cell>
          <cell r="O2065" t="str">
            <v>MORO</v>
          </cell>
          <cell r="P2065" t="str">
            <v>MORO</v>
          </cell>
          <cell r="R2065" t="str">
            <v>EQ</v>
          </cell>
          <cell r="S2065" t="str">
            <v>WEST</v>
          </cell>
          <cell r="T2065" t="str">
            <v>BRIAN STADING</v>
          </cell>
          <cell r="U2065" t="str">
            <v>UNITED TELEPHONE-NORTHWEST</v>
          </cell>
          <cell r="V2065" t="e">
            <v>#N/A</v>
          </cell>
          <cell r="W2065" t="e">
            <v>#N/A</v>
          </cell>
          <cell r="X2065" t="e">
            <v>#N/A</v>
          </cell>
          <cell r="Y2065" t="e">
            <v>#N/A</v>
          </cell>
          <cell r="Z2065" t="e">
            <v>#N/A</v>
          </cell>
          <cell r="AA2065" t="e">
            <v>#N/A</v>
          </cell>
          <cell r="AB2065" t="e">
            <v>#N/A</v>
          </cell>
          <cell r="AC2065">
            <v>45.485272999999999</v>
          </cell>
          <cell r="AD2065">
            <v>-120.729626</v>
          </cell>
          <cell r="AE2065" t="e">
            <v>#N/A</v>
          </cell>
          <cell r="AF2065" t="e">
            <v>#N/A</v>
          </cell>
          <cell r="AG2065" t="e">
            <v>#N/A</v>
          </cell>
          <cell r="AH2065" t="e">
            <v>#N/A</v>
          </cell>
          <cell r="AI2065" t="e">
            <v>#N/A</v>
          </cell>
          <cell r="AJ2065" t="e">
            <v>#N/A</v>
          </cell>
          <cell r="AK2065" t="e">
            <v>#N/A</v>
          </cell>
        </row>
        <row r="2066">
          <cell r="A2066" t="str">
            <v>MOSHTNXA</v>
          </cell>
          <cell r="B2066" t="str">
            <v>TN</v>
          </cell>
          <cell r="C2066" t="str">
            <v>TN</v>
          </cell>
          <cell r="D2066" t="str">
            <v>MOSHEIM</v>
          </cell>
          <cell r="E2066" t="str">
            <v>MOSHTNXARS0</v>
          </cell>
          <cell r="F2066">
            <v>956</v>
          </cell>
          <cell r="G2066" t="str">
            <v>423422</v>
          </cell>
          <cell r="H2066">
            <v>2128</v>
          </cell>
          <cell r="I2066">
            <v>6673</v>
          </cell>
          <cell r="J2066">
            <v>2128</v>
          </cell>
          <cell r="K2066" t="str">
            <v>T864</v>
          </cell>
          <cell r="L2066" t="str">
            <v>4510</v>
          </cell>
          <cell r="M2066" t="str">
            <v>UNITED TELEPHONE-SOUTHEAST-TN</v>
          </cell>
          <cell r="N2066" t="str">
            <v>MOSHTN</v>
          </cell>
          <cell r="O2066" t="str">
            <v>MOSHEIM</v>
          </cell>
          <cell r="P2066" t="str">
            <v>MOSHEIM</v>
          </cell>
          <cell r="R2066" t="str">
            <v>EQ</v>
          </cell>
          <cell r="S2066" t="str">
            <v>EAST</v>
          </cell>
          <cell r="T2066" t="str">
            <v>KEVIN MCCARTER</v>
          </cell>
          <cell r="U2066" t="str">
            <v>UNITED TELEPHONE-SOUTHEAST-TN</v>
          </cell>
          <cell r="V2066" t="e">
            <v>#N/A</v>
          </cell>
          <cell r="W2066" t="e">
            <v>#N/A</v>
          </cell>
          <cell r="X2066" t="e">
            <v>#N/A</v>
          </cell>
          <cell r="Y2066" t="e">
            <v>#N/A</v>
          </cell>
          <cell r="Z2066" t="e">
            <v>#N/A</v>
          </cell>
          <cell r="AA2066" t="e">
            <v>#N/A</v>
          </cell>
          <cell r="AB2066" t="e">
            <v>#N/A</v>
          </cell>
          <cell r="AC2066">
            <v>36.188541999999998</v>
          </cell>
          <cell r="AD2066">
            <v>-82.959419999999994</v>
          </cell>
          <cell r="AE2066" t="e">
            <v>#N/A</v>
          </cell>
          <cell r="AF2066" t="e">
            <v>#N/A</v>
          </cell>
          <cell r="AG2066" t="e">
            <v>#N/A</v>
          </cell>
          <cell r="AH2066" t="e">
            <v>#N/A</v>
          </cell>
          <cell r="AI2066" t="e">
            <v>#N/A</v>
          </cell>
          <cell r="AJ2066" t="e">
            <v>#N/A</v>
          </cell>
          <cell r="AK2066" t="e">
            <v>#N/A</v>
          </cell>
        </row>
        <row r="2067">
          <cell r="A2067" t="str">
            <v>MOSRORXX</v>
          </cell>
          <cell r="B2067" t="str">
            <v>OR</v>
          </cell>
          <cell r="C2067" t="str">
            <v>OR</v>
          </cell>
          <cell r="D2067" t="str">
            <v>Mosier</v>
          </cell>
          <cell r="E2067" t="str">
            <v>MOSRORXXRS0</v>
          </cell>
          <cell r="F2067">
            <v>672</v>
          </cell>
          <cell r="G2067" t="str">
            <v>541478</v>
          </cell>
          <cell r="H2067">
            <v>8723</v>
          </cell>
          <cell r="I2067">
            <v>6747</v>
          </cell>
          <cell r="J2067">
            <v>8723</v>
          </cell>
          <cell r="K2067" t="str">
            <v>T877</v>
          </cell>
          <cell r="L2067" t="str">
            <v>4520</v>
          </cell>
          <cell r="M2067" t="str">
            <v>UNITED TELEPHONE-NORTHWEST</v>
          </cell>
          <cell r="N2067" t="str">
            <v>MOSROR</v>
          </cell>
          <cell r="O2067" t="str">
            <v>MOSIER</v>
          </cell>
          <cell r="P2067" t="str">
            <v>MOSIER</v>
          </cell>
          <cell r="R2067" t="str">
            <v>EQ</v>
          </cell>
          <cell r="S2067" t="str">
            <v>WEST</v>
          </cell>
          <cell r="T2067" t="str">
            <v>BRIAN STADING</v>
          </cell>
          <cell r="U2067" t="str">
            <v>UNITED TELEPHONE-NORTHWEST</v>
          </cell>
          <cell r="V2067" t="e">
            <v>#N/A</v>
          </cell>
          <cell r="W2067" t="e">
            <v>#N/A</v>
          </cell>
          <cell r="X2067" t="e">
            <v>#N/A</v>
          </cell>
          <cell r="Y2067" t="e">
            <v>#N/A</v>
          </cell>
          <cell r="Z2067" t="e">
            <v>#N/A</v>
          </cell>
          <cell r="AA2067" t="e">
            <v>#N/A</v>
          </cell>
          <cell r="AB2067" t="e">
            <v>#N/A</v>
          </cell>
          <cell r="AC2067">
            <v>45.683250999999998</v>
          </cell>
          <cell r="AD2067">
            <v>-121.398634</v>
          </cell>
          <cell r="AE2067" t="e">
            <v>#N/A</v>
          </cell>
          <cell r="AF2067" t="e">
            <v>#N/A</v>
          </cell>
          <cell r="AG2067" t="e">
            <v>#N/A</v>
          </cell>
          <cell r="AH2067" t="e">
            <v>#N/A</v>
          </cell>
          <cell r="AI2067" t="e">
            <v>#N/A</v>
          </cell>
          <cell r="AJ2067" t="e">
            <v>#N/A</v>
          </cell>
          <cell r="AK2067" t="e">
            <v>#N/A</v>
          </cell>
        </row>
        <row r="2068">
          <cell r="A2068" t="str">
            <v>MOVLLAXA</v>
          </cell>
          <cell r="B2068" t="str">
            <v>LA</v>
          </cell>
          <cell r="C2068" t="str">
            <v>LA</v>
          </cell>
          <cell r="D2068" t="str">
            <v>MOREAUVILLE</v>
          </cell>
          <cell r="E2068" t="str">
            <v>MOVLLAXADS0</v>
          </cell>
          <cell r="F2068">
            <v>486</v>
          </cell>
          <cell r="G2068" t="str">
            <v>318985</v>
          </cell>
          <cell r="H2068">
            <v>3062</v>
          </cell>
          <cell r="I2068">
            <v>8425</v>
          </cell>
          <cell r="J2068">
            <v>3062</v>
          </cell>
          <cell r="K2068" t="str">
            <v>T035</v>
          </cell>
          <cell r="L2068" t="str">
            <v>0423</v>
          </cell>
          <cell r="M2068" t="str">
            <v>CENTURYTEL CENTRAL LOUISIANA LLC</v>
          </cell>
          <cell r="N2068" t="str">
            <v>MOVLLA</v>
          </cell>
          <cell r="O2068" t="str">
            <v>MOREAUVILLE</v>
          </cell>
          <cell r="P2068" t="str">
            <v>MOREAUVL</v>
          </cell>
          <cell r="R2068" t="str">
            <v>CT</v>
          </cell>
          <cell r="S2068" t="str">
            <v>EAST</v>
          </cell>
          <cell r="T2068" t="str">
            <v>KEVIN MCCARTER</v>
          </cell>
          <cell r="U2068" t="str">
            <v>CenturyTel of Central Louisiana, LLC</v>
          </cell>
          <cell r="V2068" t="str">
            <v>CenturyTel FCC # 7</v>
          </cell>
          <cell r="W2068">
            <v>423</v>
          </cell>
          <cell r="X2068" t="str">
            <v>SHREVEPORT LOUISIANA</v>
          </cell>
          <cell r="Y2068">
            <v>8425</v>
          </cell>
          <cell r="Z2068">
            <v>3062</v>
          </cell>
          <cell r="AA2068">
            <v>0</v>
          </cell>
          <cell r="AB2068">
            <v>0</v>
          </cell>
          <cell r="AC2068">
            <v>31.03424750077162</v>
          </cell>
          <cell r="AD2068">
            <v>-91.972880101815107</v>
          </cell>
          <cell r="AE2068" t="str">
            <v>TASSIN ST</v>
          </cell>
          <cell r="AF2068" t="str">
            <v>MOREAUVILLE</v>
          </cell>
          <cell r="AG2068" t="str">
            <v>71355</v>
          </cell>
          <cell r="AH2068">
            <v>0</v>
          </cell>
          <cell r="AI2068" t="str">
            <v>X</v>
          </cell>
          <cell r="AJ2068" t="str">
            <v>-</v>
          </cell>
          <cell r="AK2068" t="str">
            <v>-</v>
          </cell>
        </row>
        <row r="2069">
          <cell r="A2069" t="str">
            <v>MOYCNCXA</v>
          </cell>
          <cell r="B2069" t="str">
            <v>NC</v>
          </cell>
          <cell r="C2069" t="str">
            <v>NC</v>
          </cell>
          <cell r="D2069" t="str">
            <v>MOYOCK</v>
          </cell>
          <cell r="E2069" t="str">
            <v>MOYCNCXARS0</v>
          </cell>
          <cell r="F2069">
            <v>951</v>
          </cell>
          <cell r="G2069" t="str">
            <v>252435</v>
          </cell>
          <cell r="H2069">
            <v>1167</v>
          </cell>
          <cell r="I2069">
            <v>5965</v>
          </cell>
          <cell r="J2069">
            <v>1167</v>
          </cell>
          <cell r="K2069" t="str">
            <v>T887</v>
          </cell>
          <cell r="L2069" t="str">
            <v>0470</v>
          </cell>
          <cell r="M2069" t="str">
            <v>CAROLINA TEL AND TEL CO., LLC</v>
          </cell>
          <cell r="N2069" t="str">
            <v>MOYCNC</v>
          </cell>
          <cell r="O2069" t="str">
            <v>MOYOCK</v>
          </cell>
          <cell r="P2069" t="str">
            <v>MOYOCK</v>
          </cell>
          <cell r="R2069" t="str">
            <v>EQ</v>
          </cell>
          <cell r="S2069" t="str">
            <v>EAST</v>
          </cell>
          <cell r="T2069" t="str">
            <v>KEVIN MCCARTER</v>
          </cell>
          <cell r="U2069" t="str">
            <v>CAROLINA TEL AND TEL CO., LLC</v>
          </cell>
          <cell r="V2069" t="e">
            <v>#N/A</v>
          </cell>
          <cell r="W2069" t="e">
            <v>#N/A</v>
          </cell>
          <cell r="X2069" t="e">
            <v>#N/A</v>
          </cell>
          <cell r="Y2069" t="e">
            <v>#N/A</v>
          </cell>
          <cell r="Z2069" t="e">
            <v>#N/A</v>
          </cell>
          <cell r="AA2069" t="e">
            <v>#N/A</v>
          </cell>
          <cell r="AB2069" t="e">
            <v>#N/A</v>
          </cell>
          <cell r="AC2069">
            <v>36.526653000000003</v>
          </cell>
          <cell r="AD2069">
            <v>-76.183002999999999</v>
          </cell>
          <cell r="AE2069" t="e">
            <v>#N/A</v>
          </cell>
          <cell r="AF2069" t="e">
            <v>#N/A</v>
          </cell>
          <cell r="AG2069" t="e">
            <v>#N/A</v>
          </cell>
          <cell r="AH2069" t="e">
            <v>#N/A</v>
          </cell>
          <cell r="AI2069" t="e">
            <v>#N/A</v>
          </cell>
          <cell r="AJ2069" t="e">
            <v>#N/A</v>
          </cell>
          <cell r="AK2069" t="e">
            <v>#N/A</v>
          </cell>
        </row>
        <row r="2070">
          <cell r="A2070" t="str">
            <v>MOYCNCXB</v>
          </cell>
          <cell r="B2070" t="str">
            <v>NC</v>
          </cell>
          <cell r="C2070" t="str">
            <v>NC</v>
          </cell>
          <cell r="D2070" t="str">
            <v>SLIGO</v>
          </cell>
          <cell r="E2070" t="str">
            <v>MOYCNCXBRS0</v>
          </cell>
          <cell r="F2070">
            <v>951</v>
          </cell>
          <cell r="G2070" t="str">
            <v>252232</v>
          </cell>
          <cell r="H2070">
            <v>1142</v>
          </cell>
          <cell r="I2070">
            <v>5967</v>
          </cell>
          <cell r="J2070">
            <v>1142</v>
          </cell>
          <cell r="K2070" t="str">
            <v>T887</v>
          </cell>
          <cell r="L2070" t="str">
            <v>0470</v>
          </cell>
          <cell r="M2070" t="str">
            <v>CAROLINA TEL AND TEL CO., LLC</v>
          </cell>
          <cell r="N2070" t="str">
            <v>SLGONC</v>
          </cell>
          <cell r="O2070" t="str">
            <v>MOYOCK</v>
          </cell>
          <cell r="P2070" t="str">
            <v>MOYOCK</v>
          </cell>
          <cell r="R2070" t="str">
            <v>EQ</v>
          </cell>
          <cell r="S2070" t="str">
            <v>EAST</v>
          </cell>
          <cell r="T2070" t="str">
            <v>KEVIN MCCARTER</v>
          </cell>
          <cell r="U2070" t="str">
            <v>CAROLINA TEL AND TEL CO., LLC</v>
          </cell>
          <cell r="V2070" t="e">
            <v>#N/A</v>
          </cell>
          <cell r="W2070" t="e">
            <v>#N/A</v>
          </cell>
          <cell r="X2070" t="e">
            <v>#N/A</v>
          </cell>
          <cell r="Y2070" t="e">
            <v>#N/A</v>
          </cell>
          <cell r="Z2070" t="e">
            <v>#N/A</v>
          </cell>
          <cell r="AA2070" t="e">
            <v>#N/A</v>
          </cell>
          <cell r="AB2070" t="e">
            <v>#N/A</v>
          </cell>
          <cell r="AC2070">
            <v>36.453423999999998</v>
          </cell>
          <cell r="AD2070">
            <v>-76.078505000000007</v>
          </cell>
          <cell r="AE2070" t="e">
            <v>#N/A</v>
          </cell>
          <cell r="AF2070" t="e">
            <v>#N/A</v>
          </cell>
          <cell r="AG2070" t="e">
            <v>#N/A</v>
          </cell>
          <cell r="AH2070" t="e">
            <v>#N/A</v>
          </cell>
          <cell r="AI2070" t="e">
            <v>#N/A</v>
          </cell>
          <cell r="AJ2070" t="e">
            <v>#N/A</v>
          </cell>
          <cell r="AK2070" t="e">
            <v>#N/A</v>
          </cell>
        </row>
        <row r="2071">
          <cell r="A2071" t="str">
            <v>MPGVMNXA</v>
          </cell>
          <cell r="B2071" t="str">
            <v>MN</v>
          </cell>
          <cell r="C2071" t="str">
            <v>MN</v>
          </cell>
          <cell r="D2071" t="str">
            <v>MAPLE GROVE</v>
          </cell>
          <cell r="E2071" t="str">
            <v>MPGVMNXADS0</v>
          </cell>
          <cell r="F2071">
            <v>628</v>
          </cell>
          <cell r="G2071" t="str">
            <v>763255</v>
          </cell>
          <cell r="H2071">
            <v>4566</v>
          </cell>
          <cell r="I2071">
            <v>5764</v>
          </cell>
          <cell r="J2071">
            <v>4566</v>
          </cell>
          <cell r="K2071" t="str">
            <v>T866</v>
          </cell>
          <cell r="L2071" t="str">
            <v>1456</v>
          </cell>
          <cell r="M2071" t="str">
            <v>EMBARQ MINNESOTA</v>
          </cell>
          <cell r="N2071" t="str">
            <v>MPGVMN</v>
          </cell>
          <cell r="O2071" t="str">
            <v>OSSEO</v>
          </cell>
          <cell r="P2071" t="str">
            <v>TWINCITIES</v>
          </cell>
          <cell r="R2071" t="str">
            <v>EQ</v>
          </cell>
          <cell r="S2071" t="str">
            <v>MIDWEST</v>
          </cell>
          <cell r="T2071" t="str">
            <v>DUANE RING</v>
          </cell>
          <cell r="U2071" t="str">
            <v>EMBARQ MINNESOTA</v>
          </cell>
          <cell r="V2071" t="e">
            <v>#N/A</v>
          </cell>
          <cell r="W2071" t="e">
            <v>#N/A</v>
          </cell>
          <cell r="X2071" t="e">
            <v>#N/A</v>
          </cell>
          <cell r="Y2071" t="e">
            <v>#N/A</v>
          </cell>
          <cell r="Z2071" t="e">
            <v>#N/A</v>
          </cell>
          <cell r="AA2071" t="e">
            <v>#N/A</v>
          </cell>
          <cell r="AB2071" t="e">
            <v>#N/A</v>
          </cell>
          <cell r="AC2071">
            <v>45.124676000000001</v>
          </cell>
          <cell r="AD2071">
            <v>-93.462020999999993</v>
          </cell>
          <cell r="AE2071" t="e">
            <v>#N/A</v>
          </cell>
          <cell r="AF2071" t="e">
            <v>#N/A</v>
          </cell>
          <cell r="AG2071" t="e">
            <v>#N/A</v>
          </cell>
          <cell r="AH2071" t="e">
            <v>#N/A</v>
          </cell>
          <cell r="AI2071" t="e">
            <v>#N/A</v>
          </cell>
          <cell r="AJ2071" t="e">
            <v>#N/A</v>
          </cell>
          <cell r="AK2071" t="e">
            <v>#N/A</v>
          </cell>
        </row>
        <row r="2072">
          <cell r="A2072" t="str">
            <v>MPLSMN07</v>
          </cell>
          <cell r="B2072" t="str">
            <v>MN</v>
          </cell>
          <cell r="C2072" t="str">
            <v>MN</v>
          </cell>
          <cell r="D2072" t="str">
            <v>MPLS 7TH AVE</v>
          </cell>
          <cell r="E2072" t="str">
            <v>MPLSMN07DS0</v>
          </cell>
          <cell r="F2072">
            <v>628</v>
          </cell>
          <cell r="G2072" t="str">
            <v>612331</v>
          </cell>
          <cell r="H2072">
            <v>4523</v>
          </cell>
          <cell r="I2072">
            <v>5777</v>
          </cell>
          <cell r="J2072">
            <v>4523</v>
          </cell>
          <cell r="K2072" t="str">
            <v>T600</v>
          </cell>
          <cell r="L2072" t="str">
            <v>9631</v>
          </cell>
          <cell r="M2072" t="str">
            <v>QWEST CORPORATION</v>
          </cell>
          <cell r="N2072" t="str">
            <v>MPLSMN07</v>
          </cell>
          <cell r="O2072" t="str">
            <v>MINNEAPOLIS</v>
          </cell>
          <cell r="P2072" t="str">
            <v>TWINCITIES</v>
          </cell>
          <cell r="R2072" t="str">
            <v>Q</v>
          </cell>
          <cell r="S2072" t="str">
            <v>MIDWEST</v>
          </cell>
          <cell r="T2072" t="str">
            <v>DUANE RING</v>
          </cell>
          <cell r="U2072" t="str">
            <v>QWEST CORPORATION</v>
          </cell>
          <cell r="V2072" t="e">
            <v>#N/A</v>
          </cell>
          <cell r="W2072" t="e">
            <v>#N/A</v>
          </cell>
          <cell r="X2072" t="e">
            <v>#N/A</v>
          </cell>
          <cell r="Y2072" t="e">
            <v>#N/A</v>
          </cell>
          <cell r="Z2072" t="e">
            <v>#N/A</v>
          </cell>
          <cell r="AA2072" t="e">
            <v>#N/A</v>
          </cell>
          <cell r="AB2072" t="e">
            <v>#N/A</v>
          </cell>
          <cell r="AC2072">
            <v>44.985832000000002</v>
          </cell>
          <cell r="AD2072">
            <v>-93.244163999999998</v>
          </cell>
          <cell r="AE2072" t="e">
            <v>#N/A</v>
          </cell>
          <cell r="AF2072" t="e">
            <v>#N/A</v>
          </cell>
          <cell r="AG2072" t="e">
            <v>#N/A</v>
          </cell>
          <cell r="AH2072" t="e">
            <v>#N/A</v>
          </cell>
          <cell r="AI2072" t="e">
            <v>#N/A</v>
          </cell>
          <cell r="AJ2072" t="e">
            <v>#N/A</v>
          </cell>
          <cell r="AK2072" t="e">
            <v>#N/A</v>
          </cell>
        </row>
        <row r="2073">
          <cell r="A2073" t="str">
            <v>MPLSMNBB</v>
          </cell>
          <cell r="B2073" t="str">
            <v>MN</v>
          </cell>
          <cell r="C2073" t="str">
            <v>MN</v>
          </cell>
          <cell r="D2073" t="str">
            <v>MPLS BRYANT</v>
          </cell>
          <cell r="E2073" t="str">
            <v>MPLSMNBBDS0</v>
          </cell>
          <cell r="F2073">
            <v>628</v>
          </cell>
          <cell r="G2073" t="str">
            <v>612287</v>
          </cell>
          <cell r="H2073">
            <v>4531</v>
          </cell>
          <cell r="I2073">
            <v>5777</v>
          </cell>
          <cell r="J2073">
            <v>4531</v>
          </cell>
          <cell r="K2073" t="str">
            <v>T600</v>
          </cell>
          <cell r="L2073" t="str">
            <v>9631</v>
          </cell>
          <cell r="M2073" t="str">
            <v>QWEST CORPORATION</v>
          </cell>
          <cell r="N2073" t="str">
            <v>MPLSMNBB</v>
          </cell>
          <cell r="O2073" t="str">
            <v>MINNEAPOLIS</v>
          </cell>
          <cell r="P2073" t="str">
            <v>TWINCITIES</v>
          </cell>
          <cell r="R2073" t="str">
            <v>Q</v>
          </cell>
          <cell r="S2073" t="str">
            <v>MIDWEST</v>
          </cell>
          <cell r="T2073" t="str">
            <v>DUANE RING</v>
          </cell>
          <cell r="U2073" t="str">
            <v>QWEST CORPORATION</v>
          </cell>
          <cell r="V2073" t="e">
            <v>#N/A</v>
          </cell>
          <cell r="W2073" t="e">
            <v>#N/A</v>
          </cell>
          <cell r="X2073" t="e">
            <v>#N/A</v>
          </cell>
          <cell r="Y2073" t="e">
            <v>#N/A</v>
          </cell>
          <cell r="Z2073" t="e">
            <v>#N/A</v>
          </cell>
          <cell r="AA2073" t="e">
            <v>#N/A</v>
          </cell>
          <cell r="AB2073" t="e">
            <v>#N/A</v>
          </cell>
          <cell r="AC2073">
            <v>45.000278000000002</v>
          </cell>
          <cell r="AD2073">
            <v>-93.290276000000006</v>
          </cell>
          <cell r="AE2073" t="e">
            <v>#N/A</v>
          </cell>
          <cell r="AF2073" t="e">
            <v>#N/A</v>
          </cell>
          <cell r="AG2073" t="e">
            <v>#N/A</v>
          </cell>
          <cell r="AH2073" t="e">
            <v>#N/A</v>
          </cell>
          <cell r="AI2073" t="e">
            <v>#N/A</v>
          </cell>
          <cell r="AJ2073" t="e">
            <v>#N/A</v>
          </cell>
          <cell r="AK2073" t="e">
            <v>#N/A</v>
          </cell>
        </row>
        <row r="2074">
          <cell r="A2074" t="str">
            <v>MPLSMNBE</v>
          </cell>
          <cell r="B2074" t="str">
            <v>MN</v>
          </cell>
          <cell r="C2074" t="str">
            <v>MN</v>
          </cell>
          <cell r="D2074" t="str">
            <v>MPLS BEARD</v>
          </cell>
          <cell r="E2074" t="str">
            <v>MPLSMNBEDS0</v>
          </cell>
          <cell r="F2074">
            <v>628</v>
          </cell>
          <cell r="G2074" t="str">
            <v>612285</v>
          </cell>
          <cell r="H2074">
            <v>4528</v>
          </cell>
          <cell r="I2074">
            <v>5796</v>
          </cell>
          <cell r="J2074">
            <v>4528</v>
          </cell>
          <cell r="K2074" t="str">
            <v>T600</v>
          </cell>
          <cell r="L2074" t="str">
            <v>9631</v>
          </cell>
          <cell r="M2074" t="str">
            <v>QWEST CORPORATION</v>
          </cell>
          <cell r="N2074" t="str">
            <v>MPLSMNBE</v>
          </cell>
          <cell r="O2074" t="str">
            <v>MINNEAPOLIS</v>
          </cell>
          <cell r="P2074" t="str">
            <v>TWINCITIES</v>
          </cell>
          <cell r="R2074" t="str">
            <v>Q</v>
          </cell>
          <cell r="S2074" t="str">
            <v>MIDWEST</v>
          </cell>
          <cell r="T2074" t="str">
            <v>DUANE RING</v>
          </cell>
          <cell r="U2074" t="str">
            <v>QWEST CORPORATION</v>
          </cell>
          <cell r="V2074" t="e">
            <v>#N/A</v>
          </cell>
          <cell r="W2074" t="e">
            <v>#N/A</v>
          </cell>
          <cell r="X2074" t="e">
            <v>#N/A</v>
          </cell>
          <cell r="Y2074" t="e">
            <v>#N/A</v>
          </cell>
          <cell r="Z2074" t="e">
            <v>#N/A</v>
          </cell>
          <cell r="AA2074" t="e">
            <v>#N/A</v>
          </cell>
          <cell r="AB2074" t="e">
            <v>#N/A</v>
          </cell>
          <cell r="AC2074">
            <v>44.916943000000003</v>
          </cell>
          <cell r="AD2074">
            <v>-93.323607999999993</v>
          </cell>
          <cell r="AE2074" t="e">
            <v>#N/A</v>
          </cell>
          <cell r="AF2074" t="e">
            <v>#N/A</v>
          </cell>
          <cell r="AG2074" t="e">
            <v>#N/A</v>
          </cell>
          <cell r="AH2074" t="e">
            <v>#N/A</v>
          </cell>
          <cell r="AI2074" t="e">
            <v>#N/A</v>
          </cell>
          <cell r="AJ2074" t="e">
            <v>#N/A</v>
          </cell>
          <cell r="AK2074" t="e">
            <v>#N/A</v>
          </cell>
        </row>
        <row r="2075">
          <cell r="A2075" t="str">
            <v>MPLSMNDT</v>
          </cell>
          <cell r="B2075" t="str">
            <v>MN</v>
          </cell>
          <cell r="C2075" t="str">
            <v>MN</v>
          </cell>
          <cell r="D2075" t="str">
            <v>MPLS DOWNTOWN</v>
          </cell>
          <cell r="E2075" t="str">
            <v>MPLSMNDT1GT</v>
          </cell>
          <cell r="F2075">
            <v>628</v>
          </cell>
          <cell r="G2075" t="str">
            <v>612218</v>
          </cell>
          <cell r="H2075">
            <v>4535</v>
          </cell>
          <cell r="I2075">
            <v>5769</v>
          </cell>
          <cell r="J2075">
            <v>4535</v>
          </cell>
          <cell r="K2075" t="str">
            <v>T600</v>
          </cell>
          <cell r="L2075" t="str">
            <v>9631</v>
          </cell>
          <cell r="M2075" t="str">
            <v>QWEST CORPORATION</v>
          </cell>
          <cell r="N2075" t="str">
            <v>MPLSMNDT</v>
          </cell>
          <cell r="O2075" t="str">
            <v>MINNEAPOLIS</v>
          </cell>
          <cell r="P2075" t="str">
            <v>TWINCITIES</v>
          </cell>
          <cell r="R2075" t="str">
            <v>Q</v>
          </cell>
          <cell r="S2075" t="str">
            <v>MIDWEST</v>
          </cell>
          <cell r="T2075" t="str">
            <v>DUANE RING</v>
          </cell>
          <cell r="U2075" t="str">
            <v>QWEST CORPORATION</v>
          </cell>
          <cell r="V2075" t="e">
            <v>#N/A</v>
          </cell>
          <cell r="W2075" t="e">
            <v>#N/A</v>
          </cell>
          <cell r="X2075" t="e">
            <v>#N/A</v>
          </cell>
          <cell r="Y2075" t="e">
            <v>#N/A</v>
          </cell>
          <cell r="Z2075" t="e">
            <v>#N/A</v>
          </cell>
          <cell r="AA2075" t="e">
            <v>#N/A</v>
          </cell>
          <cell r="AB2075" t="e">
            <v>#N/A</v>
          </cell>
          <cell r="AC2075">
            <v>44.977364999999999</v>
          </cell>
          <cell r="AD2075">
            <v>-93.267179999999996</v>
          </cell>
          <cell r="AE2075" t="e">
            <v>#N/A</v>
          </cell>
          <cell r="AF2075" t="e">
            <v>#N/A</v>
          </cell>
          <cell r="AG2075" t="e">
            <v>#N/A</v>
          </cell>
          <cell r="AH2075" t="e">
            <v>#N/A</v>
          </cell>
          <cell r="AI2075" t="e">
            <v>#N/A</v>
          </cell>
          <cell r="AJ2075" t="e">
            <v>#N/A</v>
          </cell>
          <cell r="AK2075" t="e">
            <v>#N/A</v>
          </cell>
        </row>
        <row r="2076">
          <cell r="A2076" t="str">
            <v>MPLSMNFR</v>
          </cell>
          <cell r="B2076" t="str">
            <v>MN</v>
          </cell>
          <cell r="C2076" t="str">
            <v>MN</v>
          </cell>
          <cell r="D2076" t="str">
            <v>MPLS FRANKLIN</v>
          </cell>
          <cell r="E2076" t="str">
            <v>MPLSMNFRDS0</v>
          </cell>
          <cell r="F2076">
            <v>628</v>
          </cell>
          <cell r="G2076" t="str">
            <v>612813</v>
          </cell>
          <cell r="H2076">
            <v>4525</v>
          </cell>
          <cell r="I2076">
            <v>5784</v>
          </cell>
          <cell r="J2076">
            <v>4525</v>
          </cell>
          <cell r="K2076" t="str">
            <v>T600</v>
          </cell>
          <cell r="L2076" t="str">
            <v>9631</v>
          </cell>
          <cell r="M2076" t="str">
            <v>QWEST CORPORATION</v>
          </cell>
          <cell r="N2076" t="str">
            <v>MPLSMNFR</v>
          </cell>
          <cell r="O2076" t="str">
            <v>MINNEAPOLIS</v>
          </cell>
          <cell r="P2076" t="str">
            <v>TWINCITIES</v>
          </cell>
          <cell r="R2076" t="str">
            <v>Q</v>
          </cell>
          <cell r="S2076" t="str">
            <v>MIDWEST</v>
          </cell>
          <cell r="T2076" t="str">
            <v>DUANE RING</v>
          </cell>
          <cell r="U2076" t="str">
            <v>QWEST CORPORATION</v>
          </cell>
          <cell r="V2076" t="e">
            <v>#N/A</v>
          </cell>
          <cell r="W2076" t="e">
            <v>#N/A</v>
          </cell>
          <cell r="X2076" t="e">
            <v>#N/A</v>
          </cell>
          <cell r="Y2076" t="e">
            <v>#N/A</v>
          </cell>
          <cell r="Z2076" t="e">
            <v>#N/A</v>
          </cell>
          <cell r="AA2076" t="e">
            <v>#N/A</v>
          </cell>
          <cell r="AB2076" t="e">
            <v>#N/A</v>
          </cell>
          <cell r="AC2076">
            <v>44.961945</v>
          </cell>
          <cell r="AD2076">
            <v>-93.272498999999996</v>
          </cell>
          <cell r="AE2076" t="e">
            <v>#N/A</v>
          </cell>
          <cell r="AF2076" t="e">
            <v>#N/A</v>
          </cell>
          <cell r="AG2076" t="e">
            <v>#N/A</v>
          </cell>
          <cell r="AH2076" t="e">
            <v>#N/A</v>
          </cell>
          <cell r="AI2076" t="e">
            <v>#N/A</v>
          </cell>
          <cell r="AJ2076" t="e">
            <v>#N/A</v>
          </cell>
          <cell r="AK2076" t="e">
            <v>#N/A</v>
          </cell>
        </row>
        <row r="2077">
          <cell r="A2077" t="str">
            <v>MPLSMNFS</v>
          </cell>
          <cell r="B2077" t="str">
            <v>MN</v>
          </cell>
          <cell r="C2077" t="str">
            <v>MN</v>
          </cell>
          <cell r="D2077" t="str">
            <v>MPLS FORT SNELLING</v>
          </cell>
          <cell r="E2077" t="str">
            <v>MPLSMNFS72G</v>
          </cell>
          <cell r="F2077">
            <v>628</v>
          </cell>
          <cell r="G2077" t="str">
            <v>612266</v>
          </cell>
          <cell r="H2077">
            <v>4510</v>
          </cell>
          <cell r="I2077">
            <v>5793</v>
          </cell>
          <cell r="J2077">
            <v>4510</v>
          </cell>
          <cell r="K2077" t="str">
            <v>T600</v>
          </cell>
          <cell r="L2077" t="str">
            <v>9631</v>
          </cell>
          <cell r="M2077" t="str">
            <v>QWEST CORPORATION</v>
          </cell>
          <cell r="N2077" t="str">
            <v>MPLSMNFS</v>
          </cell>
          <cell r="O2077" t="str">
            <v>MINNEAPOLIS</v>
          </cell>
          <cell r="P2077" t="str">
            <v>TWINCITIES</v>
          </cell>
          <cell r="R2077" t="str">
            <v>Q</v>
          </cell>
          <cell r="S2077" t="str">
            <v>MIDWEST</v>
          </cell>
          <cell r="T2077" t="str">
            <v>DUANE RING</v>
          </cell>
          <cell r="U2077" t="str">
            <v>QWEST CORPORATION</v>
          </cell>
          <cell r="V2077" t="e">
            <v>#N/A</v>
          </cell>
          <cell r="W2077" t="e">
            <v>#N/A</v>
          </cell>
          <cell r="X2077" t="e">
            <v>#N/A</v>
          </cell>
          <cell r="Y2077" t="e">
            <v>#N/A</v>
          </cell>
          <cell r="Z2077" t="e">
            <v>#N/A</v>
          </cell>
          <cell r="AA2077" t="e">
            <v>#N/A</v>
          </cell>
          <cell r="AB2077" t="e">
            <v>#N/A</v>
          </cell>
          <cell r="AC2077">
            <v>44.897221000000002</v>
          </cell>
          <cell r="AD2077">
            <v>-93.211112999999997</v>
          </cell>
          <cell r="AE2077" t="e">
            <v>#N/A</v>
          </cell>
          <cell r="AF2077" t="e">
            <v>#N/A</v>
          </cell>
          <cell r="AG2077" t="e">
            <v>#N/A</v>
          </cell>
          <cell r="AH2077" t="e">
            <v>#N/A</v>
          </cell>
          <cell r="AI2077" t="e">
            <v>#N/A</v>
          </cell>
          <cell r="AJ2077" t="e">
            <v>#N/A</v>
          </cell>
          <cell r="AK2077" t="e">
            <v>#N/A</v>
          </cell>
        </row>
        <row r="2078">
          <cell r="A2078" t="str">
            <v>MPLSMNGE</v>
          </cell>
          <cell r="B2078" t="str">
            <v>MN</v>
          </cell>
          <cell r="C2078" t="str">
            <v>MN</v>
          </cell>
          <cell r="D2078" t="str">
            <v>MPLS CENTRAL AVE</v>
          </cell>
          <cell r="E2078" t="str">
            <v>MPLSMNGEDS0</v>
          </cell>
          <cell r="F2078">
            <v>628</v>
          </cell>
          <cell r="G2078" t="str">
            <v>612706</v>
          </cell>
          <cell r="H2078">
            <v>4526</v>
          </cell>
          <cell r="I2078">
            <v>5772</v>
          </cell>
          <cell r="J2078">
            <v>4526</v>
          </cell>
          <cell r="K2078" t="str">
            <v>T600</v>
          </cell>
          <cell r="L2078" t="str">
            <v>9631</v>
          </cell>
          <cell r="M2078" t="str">
            <v>QWEST CORPORATION</v>
          </cell>
          <cell r="N2078" t="str">
            <v>MPLSMNGE</v>
          </cell>
          <cell r="O2078" t="str">
            <v>MINNEAPOLIS</v>
          </cell>
          <cell r="P2078" t="str">
            <v>TWINCITIES</v>
          </cell>
          <cell r="R2078" t="str">
            <v>Q</v>
          </cell>
          <cell r="S2078" t="str">
            <v>MIDWEST</v>
          </cell>
          <cell r="T2078" t="str">
            <v>DUANE RING</v>
          </cell>
          <cell r="U2078" t="str">
            <v>QWEST CORPORATION</v>
          </cell>
          <cell r="V2078" t="e">
            <v>#N/A</v>
          </cell>
          <cell r="W2078" t="e">
            <v>#N/A</v>
          </cell>
          <cell r="X2078" t="e">
            <v>#N/A</v>
          </cell>
          <cell r="Y2078" t="e">
            <v>#N/A</v>
          </cell>
          <cell r="Z2078" t="e">
            <v>#N/A</v>
          </cell>
          <cell r="AA2078" t="e">
            <v>#N/A</v>
          </cell>
          <cell r="AB2078" t="e">
            <v>#N/A</v>
          </cell>
          <cell r="AC2078">
            <v>45.015835000000003</v>
          </cell>
          <cell r="AD2078">
            <v>-93.247223000000005</v>
          </cell>
          <cell r="AE2078" t="e">
            <v>#N/A</v>
          </cell>
          <cell r="AF2078" t="e">
            <v>#N/A</v>
          </cell>
          <cell r="AG2078" t="e">
            <v>#N/A</v>
          </cell>
          <cell r="AH2078" t="e">
            <v>#N/A</v>
          </cell>
          <cell r="AI2078" t="e">
            <v>#N/A</v>
          </cell>
          <cell r="AJ2078" t="e">
            <v>#N/A</v>
          </cell>
          <cell r="AK2078" t="e">
            <v>#N/A</v>
          </cell>
        </row>
        <row r="2079">
          <cell r="A2079" t="str">
            <v>MPLSMNPE</v>
          </cell>
          <cell r="B2079" t="str">
            <v>MN</v>
          </cell>
          <cell r="C2079" t="str">
            <v>MN</v>
          </cell>
          <cell r="D2079" t="str">
            <v>MPLS PENN AVE</v>
          </cell>
          <cell r="E2079" t="str">
            <v>MPLSMNPEDS1</v>
          </cell>
          <cell r="F2079">
            <v>628</v>
          </cell>
          <cell r="G2079" t="str">
            <v>612374</v>
          </cell>
          <cell r="H2079">
            <v>4531</v>
          </cell>
          <cell r="I2079">
            <v>5784</v>
          </cell>
          <cell r="J2079">
            <v>4531</v>
          </cell>
          <cell r="K2079" t="str">
            <v>T600</v>
          </cell>
          <cell r="L2079" t="str">
            <v>9631</v>
          </cell>
          <cell r="M2079" t="str">
            <v>QWEST CORPORATION</v>
          </cell>
          <cell r="N2079" t="str">
            <v>MPLSMNPE</v>
          </cell>
          <cell r="O2079" t="str">
            <v>MINNEAPOLIS</v>
          </cell>
          <cell r="P2079" t="str">
            <v>TWINCITIES</v>
          </cell>
          <cell r="R2079" t="str">
            <v>Q</v>
          </cell>
          <cell r="S2079" t="str">
            <v>MIDWEST</v>
          </cell>
          <cell r="T2079" t="str">
            <v>DUANE RING</v>
          </cell>
          <cell r="U2079" t="str">
            <v>QWEST CORPORATION</v>
          </cell>
          <cell r="V2079" t="e">
            <v>#N/A</v>
          </cell>
          <cell r="W2079" t="e">
            <v>#N/A</v>
          </cell>
          <cell r="X2079" t="e">
            <v>#N/A</v>
          </cell>
          <cell r="Y2079" t="e">
            <v>#N/A</v>
          </cell>
          <cell r="Z2079" t="e">
            <v>#N/A</v>
          </cell>
          <cell r="AA2079" t="e">
            <v>#N/A</v>
          </cell>
          <cell r="AB2079" t="e">
            <v>#N/A</v>
          </cell>
          <cell r="AC2079">
            <v>44.974724000000002</v>
          </cell>
          <cell r="AD2079">
            <v>-93.308052000000004</v>
          </cell>
          <cell r="AE2079" t="e">
            <v>#N/A</v>
          </cell>
          <cell r="AF2079" t="e">
            <v>#N/A</v>
          </cell>
          <cell r="AG2079" t="e">
            <v>#N/A</v>
          </cell>
          <cell r="AH2079" t="e">
            <v>#N/A</v>
          </cell>
          <cell r="AI2079" t="e">
            <v>#N/A</v>
          </cell>
          <cell r="AJ2079" t="e">
            <v>#N/A</v>
          </cell>
          <cell r="AK2079" t="e">
            <v>#N/A</v>
          </cell>
        </row>
        <row r="2080">
          <cell r="A2080" t="str">
            <v>MPLSMNPI</v>
          </cell>
          <cell r="B2080" t="str">
            <v>MN</v>
          </cell>
          <cell r="C2080" t="str">
            <v>MN</v>
          </cell>
          <cell r="D2080" t="str">
            <v>MPLS PILLSBURY</v>
          </cell>
          <cell r="E2080" t="str">
            <v>MPLSMNPIDS0</v>
          </cell>
          <cell r="F2080">
            <v>628</v>
          </cell>
          <cell r="G2080" t="str">
            <v>612545</v>
          </cell>
          <cell r="H2080">
            <v>4524</v>
          </cell>
          <cell r="I2080">
            <v>5790</v>
          </cell>
          <cell r="J2080">
            <v>4524</v>
          </cell>
          <cell r="K2080" t="str">
            <v>T600</v>
          </cell>
          <cell r="L2080" t="str">
            <v>9631</v>
          </cell>
          <cell r="M2080" t="str">
            <v>QWEST CORPORATION</v>
          </cell>
          <cell r="N2080" t="str">
            <v>MPLSMNPI</v>
          </cell>
          <cell r="O2080" t="str">
            <v>MINNEAPOLIS</v>
          </cell>
          <cell r="P2080" t="str">
            <v>TWINCITIES</v>
          </cell>
          <cell r="R2080" t="str">
            <v>Q</v>
          </cell>
          <cell r="S2080" t="str">
            <v>MIDWEST</v>
          </cell>
          <cell r="T2080" t="str">
            <v>DUANE RING</v>
          </cell>
          <cell r="U2080" t="str">
            <v>QWEST CORPORATION</v>
          </cell>
          <cell r="V2080" t="e">
            <v>#N/A</v>
          </cell>
          <cell r="W2080" t="e">
            <v>#N/A</v>
          </cell>
          <cell r="X2080" t="e">
            <v>#N/A</v>
          </cell>
          <cell r="Y2080" t="e">
            <v>#N/A</v>
          </cell>
          <cell r="Z2080" t="e">
            <v>#N/A</v>
          </cell>
          <cell r="AA2080" t="e">
            <v>#N/A</v>
          </cell>
          <cell r="AB2080" t="e">
            <v>#N/A</v>
          </cell>
          <cell r="AC2080">
            <v>44.935001</v>
          </cell>
          <cell r="AD2080">
            <v>-93.281113000000005</v>
          </cell>
          <cell r="AE2080" t="e">
            <v>#N/A</v>
          </cell>
          <cell r="AF2080" t="e">
            <v>#N/A</v>
          </cell>
          <cell r="AG2080" t="e">
            <v>#N/A</v>
          </cell>
          <cell r="AH2080" t="e">
            <v>#N/A</v>
          </cell>
          <cell r="AI2080" t="e">
            <v>#N/A</v>
          </cell>
          <cell r="AJ2080" t="e">
            <v>#N/A</v>
          </cell>
          <cell r="AK2080" t="e">
            <v>#N/A</v>
          </cell>
        </row>
        <row r="2081">
          <cell r="A2081" t="str">
            <v>MPLSMNTF</v>
          </cell>
          <cell r="B2081" t="str">
            <v>MN</v>
          </cell>
          <cell r="C2081" t="str">
            <v>MN</v>
          </cell>
          <cell r="D2081" t="str">
            <v>MPLS 24TH AVE</v>
          </cell>
          <cell r="E2081" t="str">
            <v>MPLSMNTFDS0</v>
          </cell>
          <cell r="F2081">
            <v>628</v>
          </cell>
          <cell r="G2081" t="str">
            <v>612276</v>
          </cell>
          <cell r="H2081">
            <v>4518</v>
          </cell>
          <cell r="I2081">
            <v>5785</v>
          </cell>
          <cell r="J2081">
            <v>4518</v>
          </cell>
          <cell r="K2081" t="str">
            <v>T600</v>
          </cell>
          <cell r="L2081" t="str">
            <v>9631</v>
          </cell>
          <cell r="M2081" t="str">
            <v>QWEST CORPORATION</v>
          </cell>
          <cell r="N2081" t="str">
            <v>MPLSMNTF</v>
          </cell>
          <cell r="O2081" t="str">
            <v>MINNEAPOLIS</v>
          </cell>
          <cell r="P2081" t="str">
            <v>TWINCITIES</v>
          </cell>
          <cell r="R2081" t="str">
            <v>Q</v>
          </cell>
          <cell r="S2081" t="str">
            <v>MIDWEST</v>
          </cell>
          <cell r="T2081" t="str">
            <v>DUANE RING</v>
          </cell>
          <cell r="U2081" t="str">
            <v>QWEST CORPORATION</v>
          </cell>
          <cell r="V2081" t="e">
            <v>#N/A</v>
          </cell>
          <cell r="W2081" t="e">
            <v>#N/A</v>
          </cell>
          <cell r="X2081" t="e">
            <v>#N/A</v>
          </cell>
          <cell r="Y2081" t="e">
            <v>#N/A</v>
          </cell>
          <cell r="Z2081" t="e">
            <v>#N/A</v>
          </cell>
          <cell r="AA2081" t="e">
            <v>#N/A</v>
          </cell>
          <cell r="AB2081" t="e">
            <v>#N/A</v>
          </cell>
          <cell r="AC2081">
            <v>44.942222999999998</v>
          </cell>
          <cell r="AD2081">
            <v>-93.236664000000005</v>
          </cell>
          <cell r="AE2081" t="e">
            <v>#N/A</v>
          </cell>
          <cell r="AF2081" t="e">
            <v>#N/A</v>
          </cell>
          <cell r="AG2081" t="e">
            <v>#N/A</v>
          </cell>
          <cell r="AH2081" t="e">
            <v>#N/A</v>
          </cell>
          <cell r="AI2081" t="e">
            <v>#N/A</v>
          </cell>
          <cell r="AJ2081" t="e">
            <v>#N/A</v>
          </cell>
          <cell r="AK2081" t="e">
            <v>#N/A</v>
          </cell>
        </row>
        <row r="2082">
          <cell r="A2082" t="str">
            <v>MPTNIACO</v>
          </cell>
          <cell r="B2082" t="str">
            <v>IA</v>
          </cell>
          <cell r="C2082" t="str">
            <v>IA</v>
          </cell>
          <cell r="D2082" t="str">
            <v>MAPLETON</v>
          </cell>
          <cell r="E2082" t="str">
            <v>MPTNIACORS8</v>
          </cell>
          <cell r="F2082">
            <v>630</v>
          </cell>
          <cell r="G2082" t="str">
            <v>712882</v>
          </cell>
          <cell r="H2082">
            <v>4648</v>
          </cell>
          <cell r="I2082">
            <v>6498</v>
          </cell>
          <cell r="J2082">
            <v>4648</v>
          </cell>
          <cell r="K2082" t="str">
            <v>T600</v>
          </cell>
          <cell r="L2082" t="str">
            <v>9631</v>
          </cell>
          <cell r="M2082" t="str">
            <v>QWEST CORPORATION</v>
          </cell>
          <cell r="N2082" t="str">
            <v>MPTNIACO</v>
          </cell>
          <cell r="O2082" t="str">
            <v>MAPLETON</v>
          </cell>
          <cell r="P2082" t="str">
            <v>MAPLETON</v>
          </cell>
          <cell r="R2082" t="str">
            <v>Q</v>
          </cell>
          <cell r="S2082" t="str">
            <v>MIDWEST</v>
          </cell>
          <cell r="T2082" t="str">
            <v>DUANE RING</v>
          </cell>
          <cell r="U2082" t="str">
            <v>QWEST CORPORATION</v>
          </cell>
          <cell r="V2082" t="e">
            <v>#N/A</v>
          </cell>
          <cell r="W2082" t="e">
            <v>#N/A</v>
          </cell>
          <cell r="X2082" t="e">
            <v>#N/A</v>
          </cell>
          <cell r="Y2082" t="e">
            <v>#N/A</v>
          </cell>
          <cell r="Z2082" t="e">
            <v>#N/A</v>
          </cell>
          <cell r="AA2082" t="e">
            <v>#N/A</v>
          </cell>
          <cell r="AB2082" t="e">
            <v>#N/A</v>
          </cell>
          <cell r="AC2082">
            <v>42.165832999999999</v>
          </cell>
          <cell r="AD2082">
            <v>-95.790558000000004</v>
          </cell>
          <cell r="AE2082" t="e">
            <v>#N/A</v>
          </cell>
          <cell r="AF2082" t="e">
            <v>#N/A</v>
          </cell>
          <cell r="AG2082" t="e">
            <v>#N/A</v>
          </cell>
          <cell r="AH2082" t="e">
            <v>#N/A</v>
          </cell>
          <cell r="AI2082" t="e">
            <v>#N/A</v>
          </cell>
          <cell r="AJ2082" t="e">
            <v>#N/A</v>
          </cell>
          <cell r="AK2082" t="e">
            <v>#N/A</v>
          </cell>
        </row>
        <row r="2083">
          <cell r="A2083" t="str">
            <v>MPTNKSXA</v>
          </cell>
          <cell r="B2083" t="str">
            <v>KS</v>
          </cell>
          <cell r="C2083" t="str">
            <v>KS</v>
          </cell>
          <cell r="D2083" t="str">
            <v>MAPLETON</v>
          </cell>
          <cell r="E2083" t="str">
            <v>MPTNKSXARS0</v>
          </cell>
          <cell r="F2083">
            <v>532</v>
          </cell>
          <cell r="G2083" t="str">
            <v>620743</v>
          </cell>
          <cell r="H2083">
            <v>4157</v>
          </cell>
          <cell r="I2083">
            <v>7263</v>
          </cell>
          <cell r="J2083">
            <v>4157</v>
          </cell>
          <cell r="K2083" t="str">
            <v>T871</v>
          </cell>
          <cell r="L2083" t="str">
            <v>1810</v>
          </cell>
          <cell r="M2083" t="str">
            <v>UNITED TEL OF EASTERN KANSAS</v>
          </cell>
          <cell r="N2083" t="str">
            <v>MPTNKS</v>
          </cell>
          <cell r="O2083" t="str">
            <v>MAPLETON</v>
          </cell>
          <cell r="P2083" t="str">
            <v>MAPLETON</v>
          </cell>
          <cell r="R2083" t="str">
            <v>EQ</v>
          </cell>
          <cell r="S2083" t="str">
            <v>MIDWEST</v>
          </cell>
          <cell r="T2083" t="str">
            <v>DUANE RING</v>
          </cell>
          <cell r="U2083" t="str">
            <v>UNITED TEL OF EASTERN KANSAS</v>
          </cell>
          <cell r="V2083" t="e">
            <v>#N/A</v>
          </cell>
          <cell r="W2083" t="e">
            <v>#N/A</v>
          </cell>
          <cell r="X2083" t="e">
            <v>#N/A</v>
          </cell>
          <cell r="Y2083" t="e">
            <v>#N/A</v>
          </cell>
          <cell r="Z2083" t="e">
            <v>#N/A</v>
          </cell>
          <cell r="AA2083" t="e">
            <v>#N/A</v>
          </cell>
          <cell r="AB2083" t="e">
            <v>#N/A</v>
          </cell>
          <cell r="AC2083">
            <v>38.014814000000001</v>
          </cell>
          <cell r="AD2083">
            <v>-94.884945999999999</v>
          </cell>
          <cell r="AE2083" t="e">
            <v>#N/A</v>
          </cell>
          <cell r="AF2083" t="e">
            <v>#N/A</v>
          </cell>
          <cell r="AG2083" t="e">
            <v>#N/A</v>
          </cell>
          <cell r="AH2083" t="e">
            <v>#N/A</v>
          </cell>
          <cell r="AI2083" t="e">
            <v>#N/A</v>
          </cell>
          <cell r="AJ2083" t="e">
            <v>#N/A</v>
          </cell>
          <cell r="AK2083" t="e">
            <v>#N/A</v>
          </cell>
        </row>
        <row r="2084">
          <cell r="A2084" t="str">
            <v>MPTNOR54</v>
          </cell>
          <cell r="B2084" t="str">
            <v>OR</v>
          </cell>
          <cell r="C2084" t="str">
            <v>OR</v>
          </cell>
          <cell r="D2084" t="str">
            <v>MAPLETON</v>
          </cell>
          <cell r="E2084" t="str">
            <v>MPTNOR54DS0</v>
          </cell>
          <cell r="F2084">
            <v>670</v>
          </cell>
          <cell r="G2084" t="str">
            <v>541268</v>
          </cell>
          <cell r="H2084">
            <v>9075</v>
          </cell>
          <cell r="I2084">
            <v>7140</v>
          </cell>
          <cell r="J2084">
            <v>9075</v>
          </cell>
          <cell r="K2084" t="str">
            <v>T600</v>
          </cell>
          <cell r="L2084" t="str">
            <v>9638</v>
          </cell>
          <cell r="M2084" t="str">
            <v>QWEST CORPORATION</v>
          </cell>
          <cell r="N2084" t="str">
            <v>MPTNOR54</v>
          </cell>
          <cell r="O2084" t="str">
            <v>MAPLETON</v>
          </cell>
          <cell r="P2084" t="str">
            <v>MAPLETON</v>
          </cell>
          <cell r="R2084" t="str">
            <v>Q</v>
          </cell>
          <cell r="S2084" t="str">
            <v>WEST</v>
          </cell>
          <cell r="T2084" t="str">
            <v>BRIAN STADING</v>
          </cell>
          <cell r="U2084" t="str">
            <v>QWEST CORPORATION</v>
          </cell>
          <cell r="V2084" t="e">
            <v>#N/A</v>
          </cell>
          <cell r="W2084" t="e">
            <v>#N/A</v>
          </cell>
          <cell r="X2084" t="e">
            <v>#N/A</v>
          </cell>
          <cell r="Y2084" t="e">
            <v>#N/A</v>
          </cell>
          <cell r="Z2084" t="e">
            <v>#N/A</v>
          </cell>
          <cell r="AA2084" t="e">
            <v>#N/A</v>
          </cell>
          <cell r="AB2084" t="e">
            <v>#N/A</v>
          </cell>
          <cell r="AC2084">
            <v>44.028505000000003</v>
          </cell>
          <cell r="AD2084">
            <v>-123.85772</v>
          </cell>
          <cell r="AE2084" t="e">
            <v>#N/A</v>
          </cell>
          <cell r="AF2084" t="e">
            <v>#N/A</v>
          </cell>
          <cell r="AG2084" t="e">
            <v>#N/A</v>
          </cell>
          <cell r="AH2084" t="e">
            <v>#N/A</v>
          </cell>
          <cell r="AI2084" t="e">
            <v>#N/A</v>
          </cell>
          <cell r="AJ2084" t="e">
            <v>#N/A</v>
          </cell>
          <cell r="AK2084" t="e">
            <v>#N/A</v>
          </cell>
        </row>
        <row r="2085">
          <cell r="A2085" t="str">
            <v>MPVYWAMV</v>
          </cell>
          <cell r="B2085" t="str">
            <v>WA</v>
          </cell>
          <cell r="C2085" t="str">
            <v>WA</v>
          </cell>
          <cell r="D2085" t="str">
            <v>MAPLE VALLEY</v>
          </cell>
          <cell r="E2085" t="str">
            <v>MPVYWAMVDS0</v>
          </cell>
          <cell r="F2085">
            <v>674</v>
          </cell>
          <cell r="G2085" t="str">
            <v>425413</v>
          </cell>
          <cell r="H2085">
            <v>8850</v>
          </cell>
          <cell r="I2085">
            <v>6376</v>
          </cell>
          <cell r="J2085">
            <v>8850</v>
          </cell>
          <cell r="K2085" t="str">
            <v>T600</v>
          </cell>
          <cell r="L2085" t="str">
            <v>9638</v>
          </cell>
          <cell r="M2085" t="str">
            <v>QWEST CORPORATION</v>
          </cell>
          <cell r="N2085" t="str">
            <v>MPVYWAMV</v>
          </cell>
          <cell r="O2085" t="str">
            <v>MAPLE VALLEY</v>
          </cell>
          <cell r="P2085" t="str">
            <v>MAPLE VLY</v>
          </cell>
          <cell r="R2085" t="str">
            <v>Q</v>
          </cell>
          <cell r="S2085" t="str">
            <v>WEST</v>
          </cell>
          <cell r="T2085" t="str">
            <v>BRIAN STADING</v>
          </cell>
          <cell r="U2085" t="str">
            <v>QWEST CORPORATION</v>
          </cell>
          <cell r="V2085" t="e">
            <v>#N/A</v>
          </cell>
          <cell r="W2085" t="e">
            <v>#N/A</v>
          </cell>
          <cell r="X2085" t="e">
            <v>#N/A</v>
          </cell>
          <cell r="Y2085" t="e">
            <v>#N/A</v>
          </cell>
          <cell r="Z2085" t="e">
            <v>#N/A</v>
          </cell>
          <cell r="AA2085" t="e">
            <v>#N/A</v>
          </cell>
          <cell r="AB2085" t="e">
            <v>#N/A</v>
          </cell>
          <cell r="AC2085">
            <v>47.412224000000002</v>
          </cell>
          <cell r="AD2085">
            <v>-122.038887</v>
          </cell>
          <cell r="AE2085" t="e">
            <v>#N/A</v>
          </cell>
          <cell r="AF2085" t="e">
            <v>#N/A</v>
          </cell>
          <cell r="AG2085" t="e">
            <v>#N/A</v>
          </cell>
          <cell r="AH2085" t="e">
            <v>#N/A</v>
          </cell>
          <cell r="AI2085" t="e">
            <v>#N/A</v>
          </cell>
          <cell r="AJ2085" t="e">
            <v>#N/A</v>
          </cell>
          <cell r="AK2085" t="e">
            <v>#N/A</v>
          </cell>
        </row>
        <row r="2086">
          <cell r="A2086" t="str">
            <v>MPWDMNMA</v>
          </cell>
          <cell r="B2086" t="str">
            <v>MN</v>
          </cell>
          <cell r="C2086" t="str">
            <v>MN</v>
          </cell>
          <cell r="D2086" t="str">
            <v>ST. PAUL-MAPLEWOOD</v>
          </cell>
          <cell r="E2086" t="str">
            <v>MPWDMNMADS0</v>
          </cell>
          <cell r="F2086">
            <v>628</v>
          </cell>
          <cell r="G2086" t="str">
            <v>651264</v>
          </cell>
          <cell r="H2086">
            <v>4485</v>
          </cell>
          <cell r="I2086">
            <v>5767</v>
          </cell>
          <cell r="J2086">
            <v>4485</v>
          </cell>
          <cell r="K2086" t="str">
            <v>T600</v>
          </cell>
          <cell r="L2086" t="str">
            <v>9631</v>
          </cell>
          <cell r="M2086" t="str">
            <v>QWEST CORPORATION</v>
          </cell>
          <cell r="N2086" t="str">
            <v>MPWDMNMA</v>
          </cell>
          <cell r="O2086" t="str">
            <v>ST. PAUL</v>
          </cell>
          <cell r="P2086" t="str">
            <v>TWINCITIES</v>
          </cell>
          <cell r="R2086" t="str">
            <v>Q</v>
          </cell>
          <cell r="S2086" t="str">
            <v>MIDWEST</v>
          </cell>
          <cell r="T2086" t="str">
            <v>DUANE RING</v>
          </cell>
          <cell r="U2086" t="str">
            <v>QWEST CORPORATION</v>
          </cell>
          <cell r="V2086" t="e">
            <v>#N/A</v>
          </cell>
          <cell r="W2086" t="e">
            <v>#N/A</v>
          </cell>
          <cell r="X2086" t="e">
            <v>#N/A</v>
          </cell>
          <cell r="Y2086" t="e">
            <v>#N/A</v>
          </cell>
          <cell r="Z2086" t="e">
            <v>#N/A</v>
          </cell>
          <cell r="AA2086" t="e">
            <v>#N/A</v>
          </cell>
          <cell r="AB2086" t="e">
            <v>#N/A</v>
          </cell>
          <cell r="AC2086">
            <v>44.957515000000001</v>
          </cell>
          <cell r="AD2086">
            <v>-92.992645999999993</v>
          </cell>
          <cell r="AE2086" t="e">
            <v>#N/A</v>
          </cell>
          <cell r="AF2086" t="e">
            <v>#N/A</v>
          </cell>
          <cell r="AG2086" t="e">
            <v>#N/A</v>
          </cell>
          <cell r="AH2086" t="e">
            <v>#N/A</v>
          </cell>
          <cell r="AI2086" t="e">
            <v>#N/A</v>
          </cell>
          <cell r="AJ2086" t="e">
            <v>#N/A</v>
          </cell>
          <cell r="AK2086" t="e">
            <v>#N/A</v>
          </cell>
        </row>
        <row r="2087">
          <cell r="A2087" t="str">
            <v>MQKTIACO</v>
          </cell>
          <cell r="B2087" t="str">
            <v>IA</v>
          </cell>
          <cell r="C2087" t="str">
            <v>IA</v>
          </cell>
          <cell r="D2087" t="str">
            <v>MAQUOKETA</v>
          </cell>
          <cell r="E2087" t="str">
            <v>MQKTIACORS6</v>
          </cell>
          <cell r="F2087">
            <v>634</v>
          </cell>
          <cell r="G2087" t="str">
            <v>563652</v>
          </cell>
          <cell r="H2087">
            <v>3882</v>
          </cell>
          <cell r="I2087">
            <v>6174</v>
          </cell>
          <cell r="J2087">
            <v>3882</v>
          </cell>
          <cell r="K2087" t="str">
            <v>T600</v>
          </cell>
          <cell r="L2087" t="str">
            <v>9631</v>
          </cell>
          <cell r="M2087" t="str">
            <v>QWEST CORPORATION</v>
          </cell>
          <cell r="N2087" t="str">
            <v>MQKTIACO</v>
          </cell>
          <cell r="O2087" t="str">
            <v>MAQUOKETA</v>
          </cell>
          <cell r="P2087" t="str">
            <v>MAQUOKETA</v>
          </cell>
          <cell r="R2087" t="str">
            <v>Q</v>
          </cell>
          <cell r="S2087" t="str">
            <v>MIDWEST</v>
          </cell>
          <cell r="T2087" t="str">
            <v>DUANE RING</v>
          </cell>
          <cell r="U2087" t="str">
            <v>QWEST CORPORATION</v>
          </cell>
          <cell r="V2087" t="e">
            <v>#N/A</v>
          </cell>
          <cell r="W2087" t="e">
            <v>#N/A</v>
          </cell>
          <cell r="X2087" t="e">
            <v>#N/A</v>
          </cell>
          <cell r="Y2087" t="e">
            <v>#N/A</v>
          </cell>
          <cell r="Z2087" t="e">
            <v>#N/A</v>
          </cell>
          <cell r="AA2087" t="e">
            <v>#N/A</v>
          </cell>
          <cell r="AB2087" t="e">
            <v>#N/A</v>
          </cell>
          <cell r="AC2087">
            <v>42.069721000000001</v>
          </cell>
          <cell r="AD2087">
            <v>-90.664169000000001</v>
          </cell>
          <cell r="AE2087" t="e">
            <v>#N/A</v>
          </cell>
          <cell r="AF2087" t="e">
            <v>#N/A</v>
          </cell>
          <cell r="AG2087" t="e">
            <v>#N/A</v>
          </cell>
          <cell r="AH2087" t="e">
            <v>#N/A</v>
          </cell>
          <cell r="AI2087" t="e">
            <v>#N/A</v>
          </cell>
          <cell r="AJ2087" t="e">
            <v>#N/A</v>
          </cell>
          <cell r="AK2087" t="e">
            <v>#N/A</v>
          </cell>
        </row>
        <row r="2088">
          <cell r="A2088" t="str">
            <v>MRBGNCXA</v>
          </cell>
          <cell r="B2088" t="str">
            <v>NC</v>
          </cell>
          <cell r="C2088" t="str">
            <v>NC</v>
          </cell>
          <cell r="D2088" t="str">
            <v>MARSHALLBERG</v>
          </cell>
          <cell r="E2088" t="str">
            <v>MRBGNCXA72F</v>
          </cell>
          <cell r="F2088">
            <v>951</v>
          </cell>
          <cell r="G2088" t="str">
            <v>252729</v>
          </cell>
          <cell r="H2088">
            <v>998</v>
          </cell>
          <cell r="I2088">
            <v>6313</v>
          </cell>
          <cell r="J2088">
            <v>998</v>
          </cell>
          <cell r="K2088" t="str">
            <v>T887</v>
          </cell>
          <cell r="L2088" t="str">
            <v>0470</v>
          </cell>
          <cell r="M2088" t="str">
            <v>CAROLINA TEL AND TEL CO., LLC</v>
          </cell>
          <cell r="N2088" t="str">
            <v>MRBGNC</v>
          </cell>
          <cell r="O2088" t="str">
            <v>MARSHALLBERG</v>
          </cell>
          <cell r="P2088" t="str">
            <v>MARSHALLBG</v>
          </cell>
          <cell r="R2088" t="str">
            <v>EQ</v>
          </cell>
          <cell r="S2088" t="str">
            <v>EAST</v>
          </cell>
          <cell r="T2088" t="str">
            <v>KEVIN MCCARTER</v>
          </cell>
          <cell r="U2088" t="str">
            <v>CAROLINA TEL AND TEL CO., LLC</v>
          </cell>
          <cell r="V2088" t="e">
            <v>#N/A</v>
          </cell>
          <cell r="W2088" t="e">
            <v>#N/A</v>
          </cell>
          <cell r="X2088" t="e">
            <v>#N/A</v>
          </cell>
          <cell r="Y2088" t="e">
            <v>#N/A</v>
          </cell>
          <cell r="Z2088" t="e">
            <v>#N/A</v>
          </cell>
          <cell r="AA2088" t="e">
            <v>#N/A</v>
          </cell>
          <cell r="AB2088" t="e">
            <v>#N/A</v>
          </cell>
          <cell r="AC2088">
            <v>34.76444</v>
          </cell>
          <cell r="AD2088">
            <v>-76.517793999999995</v>
          </cell>
          <cell r="AE2088" t="e">
            <v>#N/A</v>
          </cell>
          <cell r="AF2088" t="e">
            <v>#N/A</v>
          </cell>
          <cell r="AG2088" t="e">
            <v>#N/A</v>
          </cell>
          <cell r="AH2088" t="e">
            <v>#N/A</v>
          </cell>
          <cell r="AI2088" t="e">
            <v>#N/A</v>
          </cell>
          <cell r="AJ2088" t="e">
            <v>#N/A</v>
          </cell>
          <cell r="AK2088" t="e">
            <v>#N/A</v>
          </cell>
        </row>
        <row r="2089">
          <cell r="A2089" t="str">
            <v>MRBGOHXA</v>
          </cell>
          <cell r="B2089" t="str">
            <v>OH</v>
          </cell>
          <cell r="C2089" t="str">
            <v>OH</v>
          </cell>
          <cell r="D2089" t="str">
            <v>MARTINSBURG</v>
          </cell>
          <cell r="E2089" t="str">
            <v>MRBGOHXARS1</v>
          </cell>
          <cell r="F2089">
            <v>923</v>
          </cell>
          <cell r="G2089" t="str">
            <v>740668</v>
          </cell>
          <cell r="H2089">
            <v>2497</v>
          </cell>
          <cell r="I2089">
            <v>5860</v>
          </cell>
          <cell r="J2089">
            <v>2497</v>
          </cell>
          <cell r="K2089" t="str">
            <v>T855</v>
          </cell>
          <cell r="L2089" t="str">
            <v>0661</v>
          </cell>
          <cell r="M2089" t="str">
            <v>UNITED TEL. CO. OF OHIO</v>
          </cell>
          <cell r="N2089" t="str">
            <v>MRBGOH</v>
          </cell>
          <cell r="O2089" t="str">
            <v>MARTINSBURG</v>
          </cell>
          <cell r="P2089" t="str">
            <v>MARTINSBG</v>
          </cell>
          <cell r="R2089" t="str">
            <v>EQ</v>
          </cell>
          <cell r="S2089" t="str">
            <v>MIDWEST</v>
          </cell>
          <cell r="T2089" t="str">
            <v>DUANE RING</v>
          </cell>
          <cell r="U2089" t="str">
            <v>UNITED TEL. CO. OF OHIO</v>
          </cell>
          <cell r="V2089" t="e">
            <v>#N/A</v>
          </cell>
          <cell r="W2089" t="e">
            <v>#N/A</v>
          </cell>
          <cell r="X2089" t="e">
            <v>#N/A</v>
          </cell>
          <cell r="Y2089" t="e">
            <v>#N/A</v>
          </cell>
          <cell r="Z2089" t="e">
            <v>#N/A</v>
          </cell>
          <cell r="AA2089" t="e">
            <v>#N/A</v>
          </cell>
          <cell r="AB2089" t="e">
            <v>#N/A</v>
          </cell>
          <cell r="AC2089">
            <v>40.270637999999998</v>
          </cell>
          <cell r="AD2089">
            <v>-82.353532999999999</v>
          </cell>
          <cell r="AE2089" t="e">
            <v>#N/A</v>
          </cell>
          <cell r="AF2089" t="e">
            <v>#N/A</v>
          </cell>
          <cell r="AG2089" t="e">
            <v>#N/A</v>
          </cell>
          <cell r="AH2089" t="e">
            <v>#N/A</v>
          </cell>
          <cell r="AI2089" t="e">
            <v>#N/A</v>
          </cell>
          <cell r="AJ2089" t="e">
            <v>#N/A</v>
          </cell>
          <cell r="AK2089" t="e">
            <v>#N/A</v>
          </cell>
        </row>
        <row r="2090">
          <cell r="A2090" t="str">
            <v>MRBGPAXM</v>
          </cell>
          <cell r="B2090" t="str">
            <v>PA</v>
          </cell>
          <cell r="C2090" t="str">
            <v>PA</v>
          </cell>
          <cell r="D2090" t="str">
            <v>MARTINSBURG</v>
          </cell>
          <cell r="E2090" t="str">
            <v>MRBGPAXMRS1</v>
          </cell>
          <cell r="F2090">
            <v>230</v>
          </cell>
          <cell r="G2090" t="str">
            <v>814793</v>
          </cell>
          <cell r="H2090">
            <v>1937</v>
          </cell>
          <cell r="I2090">
            <v>5490</v>
          </cell>
          <cell r="J2090">
            <v>1937</v>
          </cell>
          <cell r="K2090" t="str">
            <v>T856</v>
          </cell>
          <cell r="L2090" t="str">
            <v>0209</v>
          </cell>
          <cell r="M2090" t="str">
            <v>UNITED TEL CO. OF PENNSYLVANIA</v>
          </cell>
          <cell r="N2090" t="str">
            <v>MRBGPA</v>
          </cell>
          <cell r="O2090" t="str">
            <v>MARTINSBURG</v>
          </cell>
          <cell r="P2090" t="str">
            <v>MARTINSBG</v>
          </cell>
          <cell r="R2090" t="str">
            <v>EQ</v>
          </cell>
          <cell r="S2090" t="str">
            <v>EAST</v>
          </cell>
          <cell r="T2090" t="str">
            <v>KEVIN MCCARTER</v>
          </cell>
          <cell r="U2090" t="str">
            <v>UNITED TEL CO. OF PENNSYLVANIA</v>
          </cell>
          <cell r="V2090" t="e">
            <v>#N/A</v>
          </cell>
          <cell r="W2090" t="e">
            <v>#N/A</v>
          </cell>
          <cell r="X2090" t="e">
            <v>#N/A</v>
          </cell>
          <cell r="Y2090" t="e">
            <v>#N/A</v>
          </cell>
          <cell r="Z2090" t="e">
            <v>#N/A</v>
          </cell>
          <cell r="AA2090" t="e">
            <v>#N/A</v>
          </cell>
          <cell r="AB2090" t="e">
            <v>#N/A</v>
          </cell>
          <cell r="AC2090">
            <v>40.313209999999998</v>
          </cell>
          <cell r="AD2090">
            <v>-78.324029999999993</v>
          </cell>
          <cell r="AE2090" t="e">
            <v>#N/A</v>
          </cell>
          <cell r="AF2090" t="e">
            <v>#N/A</v>
          </cell>
          <cell r="AG2090" t="e">
            <v>#N/A</v>
          </cell>
          <cell r="AH2090" t="e">
            <v>#N/A</v>
          </cell>
          <cell r="AI2090" t="e">
            <v>#N/A</v>
          </cell>
          <cell r="AJ2090" t="e">
            <v>#N/A</v>
          </cell>
          <cell r="AK2090" t="e">
            <v>#N/A</v>
          </cell>
        </row>
        <row r="2091">
          <cell r="A2091" t="str">
            <v>MRBLMNMA</v>
          </cell>
          <cell r="B2091" t="str">
            <v>MN</v>
          </cell>
          <cell r="C2091" t="str">
            <v>MN</v>
          </cell>
          <cell r="D2091" t="str">
            <v>MARBLE</v>
          </cell>
          <cell r="E2091" t="str">
            <v>MRBLMNMARS2</v>
          </cell>
          <cell r="F2091">
            <v>624</v>
          </cell>
          <cell r="G2091" t="str">
            <v>218247</v>
          </cell>
          <cell r="H2091">
            <v>4741</v>
          </cell>
          <cell r="I2091">
            <v>5321</v>
          </cell>
          <cell r="J2091">
            <v>4741</v>
          </cell>
          <cell r="K2091" t="str">
            <v>T600</v>
          </cell>
          <cell r="L2091" t="str">
            <v>9631</v>
          </cell>
          <cell r="M2091" t="str">
            <v>QWEST CORPORATION</v>
          </cell>
          <cell r="N2091" t="str">
            <v>MRBLMNMA</v>
          </cell>
          <cell r="O2091" t="str">
            <v>MARBLE</v>
          </cell>
          <cell r="P2091" t="str">
            <v>MARBLE</v>
          </cell>
          <cell r="R2091" t="str">
            <v>Q</v>
          </cell>
          <cell r="S2091" t="str">
            <v>MIDWEST</v>
          </cell>
          <cell r="T2091" t="str">
            <v>DUANE RING</v>
          </cell>
          <cell r="U2091" t="str">
            <v>QWEST CORPORATION</v>
          </cell>
          <cell r="V2091" t="e">
            <v>#N/A</v>
          </cell>
          <cell r="W2091" t="e">
            <v>#N/A</v>
          </cell>
          <cell r="X2091" t="e">
            <v>#N/A</v>
          </cell>
          <cell r="Y2091" t="e">
            <v>#N/A</v>
          </cell>
          <cell r="Z2091" t="e">
            <v>#N/A</v>
          </cell>
          <cell r="AA2091" t="e">
            <v>#N/A</v>
          </cell>
          <cell r="AB2091" t="e">
            <v>#N/A</v>
          </cell>
          <cell r="AC2091">
            <v>47.319721000000001</v>
          </cell>
          <cell r="AD2091">
            <v>-93.298614999999998</v>
          </cell>
          <cell r="AE2091" t="e">
            <v>#N/A</v>
          </cell>
          <cell r="AF2091" t="e">
            <v>#N/A</v>
          </cell>
          <cell r="AG2091" t="e">
            <v>#N/A</v>
          </cell>
          <cell r="AH2091" t="e">
            <v>#N/A</v>
          </cell>
          <cell r="AI2091" t="e">
            <v>#N/A</v>
          </cell>
          <cell r="AJ2091" t="e">
            <v>#N/A</v>
          </cell>
          <cell r="AK2091" t="e">
            <v>#N/A</v>
          </cell>
        </row>
        <row r="2092">
          <cell r="A2092" t="str">
            <v>MRBONCXA</v>
          </cell>
          <cell r="B2092" t="str">
            <v>NC</v>
          </cell>
          <cell r="C2092" t="str">
            <v>NC</v>
          </cell>
          <cell r="D2092" t="str">
            <v>MURFREESBORO</v>
          </cell>
          <cell r="E2092" t="str">
            <v>MRBONCXARS0</v>
          </cell>
          <cell r="F2092">
            <v>951</v>
          </cell>
          <cell r="G2092" t="str">
            <v>252396</v>
          </cell>
          <cell r="H2092">
            <v>1289</v>
          </cell>
          <cell r="I2092">
            <v>6072</v>
          </cell>
          <cell r="J2092">
            <v>1289</v>
          </cell>
          <cell r="K2092" t="str">
            <v>T887</v>
          </cell>
          <cell r="L2092" t="str">
            <v>0470</v>
          </cell>
          <cell r="M2092" t="str">
            <v>CAROLINA TEL AND TEL CO., LLC</v>
          </cell>
          <cell r="N2092" t="str">
            <v>MRBONC</v>
          </cell>
          <cell r="O2092" t="str">
            <v>MURFREESBORO</v>
          </cell>
          <cell r="P2092" t="str">
            <v>MURFREESBO</v>
          </cell>
          <cell r="R2092" t="str">
            <v>EQ</v>
          </cell>
          <cell r="S2092" t="str">
            <v>EAST</v>
          </cell>
          <cell r="T2092" t="str">
            <v>KEVIN MCCARTER</v>
          </cell>
          <cell r="U2092" t="str">
            <v>CAROLINA TEL AND TEL CO., LLC</v>
          </cell>
          <cell r="V2092" t="e">
            <v>#N/A</v>
          </cell>
          <cell r="W2092" t="e">
            <v>#N/A</v>
          </cell>
          <cell r="X2092" t="e">
            <v>#N/A</v>
          </cell>
          <cell r="Y2092" t="e">
            <v>#N/A</v>
          </cell>
          <cell r="Z2092" t="e">
            <v>#N/A</v>
          </cell>
          <cell r="AA2092" t="e">
            <v>#N/A</v>
          </cell>
          <cell r="AB2092" t="e">
            <v>#N/A</v>
          </cell>
          <cell r="AC2092">
            <v>36.442422000000001</v>
          </cell>
          <cell r="AD2092">
            <v>-77.099220000000003</v>
          </cell>
          <cell r="AE2092" t="e">
            <v>#N/A</v>
          </cell>
          <cell r="AF2092" t="e">
            <v>#N/A</v>
          </cell>
          <cell r="AG2092" t="e">
            <v>#N/A</v>
          </cell>
          <cell r="AH2092" t="e">
            <v>#N/A</v>
          </cell>
          <cell r="AI2092" t="e">
            <v>#N/A</v>
          </cell>
          <cell r="AJ2092" t="e">
            <v>#N/A</v>
          </cell>
          <cell r="AK2092" t="e">
            <v>#N/A</v>
          </cell>
        </row>
        <row r="2093">
          <cell r="A2093" t="str">
            <v>MRCBPAXM</v>
          </cell>
          <cell r="B2093" t="str">
            <v>PA</v>
          </cell>
          <cell r="C2093" t="str">
            <v>PA</v>
          </cell>
          <cell r="D2093" t="str">
            <v>MERCERSBURG</v>
          </cell>
          <cell r="E2093" t="str">
            <v>MRCBPAXMRS1</v>
          </cell>
          <cell r="F2093">
            <v>226</v>
          </cell>
          <cell r="G2093" t="str">
            <v>717328</v>
          </cell>
          <cell r="H2093">
            <v>1819</v>
          </cell>
          <cell r="I2093">
            <v>5538</v>
          </cell>
          <cell r="J2093">
            <v>1819</v>
          </cell>
          <cell r="K2093" t="str">
            <v>T856</v>
          </cell>
          <cell r="L2093" t="str">
            <v>0209</v>
          </cell>
          <cell r="M2093" t="str">
            <v>UNITED TEL CO. OF PENNSYLVANIA</v>
          </cell>
          <cell r="N2093" t="str">
            <v>MRCBPA</v>
          </cell>
          <cell r="O2093" t="str">
            <v>MERCERSBURG</v>
          </cell>
          <cell r="P2093" t="str">
            <v>MERCERSBG</v>
          </cell>
          <cell r="R2093" t="str">
            <v>EQ</v>
          </cell>
          <cell r="S2093" t="str">
            <v>EAST</v>
          </cell>
          <cell r="T2093" t="str">
            <v>KEVIN MCCARTER</v>
          </cell>
          <cell r="U2093" t="str">
            <v>UNITED TEL CO. OF PENNSYLVANIA</v>
          </cell>
          <cell r="V2093" t="e">
            <v>#N/A</v>
          </cell>
          <cell r="W2093" t="e">
            <v>#N/A</v>
          </cell>
          <cell r="X2093" t="e">
            <v>#N/A</v>
          </cell>
          <cell r="Y2093" t="e">
            <v>#N/A</v>
          </cell>
          <cell r="Z2093" t="e">
            <v>#N/A</v>
          </cell>
          <cell r="AA2093" t="e">
            <v>#N/A</v>
          </cell>
          <cell r="AB2093" t="e">
            <v>#N/A</v>
          </cell>
          <cell r="AC2093">
            <v>39.827117999999999</v>
          </cell>
          <cell r="AD2093">
            <v>-77.902592999999996</v>
          </cell>
          <cell r="AE2093" t="e">
            <v>#N/A</v>
          </cell>
          <cell r="AF2093" t="e">
            <v>#N/A</v>
          </cell>
          <cell r="AG2093" t="e">
            <v>#N/A</v>
          </cell>
          <cell r="AH2093" t="e">
            <v>#N/A</v>
          </cell>
          <cell r="AI2093" t="e">
            <v>#N/A</v>
          </cell>
          <cell r="AJ2093" t="e">
            <v>#N/A</v>
          </cell>
          <cell r="AK2093" t="e">
            <v>#N/A</v>
          </cell>
        </row>
        <row r="2094">
          <cell r="A2094" t="str">
            <v>MRCHTXXA</v>
          </cell>
          <cell r="B2094" t="str">
            <v>TX</v>
          </cell>
          <cell r="C2094" t="str">
            <v>TX</v>
          </cell>
          <cell r="D2094" t="str">
            <v>MURCHISON</v>
          </cell>
          <cell r="E2094" t="str">
            <v>MRCHTXXARS1</v>
          </cell>
          <cell r="F2094">
            <v>552</v>
          </cell>
          <cell r="G2094" t="str">
            <v>903251</v>
          </cell>
          <cell r="H2094">
            <v>3812</v>
          </cell>
          <cell r="I2094">
            <v>8461</v>
          </cell>
          <cell r="J2094">
            <v>3812</v>
          </cell>
          <cell r="K2094" t="str">
            <v>T870</v>
          </cell>
          <cell r="L2094" t="str">
            <v>2084</v>
          </cell>
          <cell r="M2094" t="str">
            <v>UNITED TELEPHONE OF TEXAS INC</v>
          </cell>
          <cell r="N2094" t="str">
            <v>MRCHTX</v>
          </cell>
          <cell r="O2094" t="str">
            <v>MURCHISON</v>
          </cell>
          <cell r="P2094" t="str">
            <v>MURCHISON</v>
          </cell>
          <cell r="R2094" t="str">
            <v>EQ</v>
          </cell>
          <cell r="S2094" t="str">
            <v>EAST</v>
          </cell>
          <cell r="T2094" t="str">
            <v>KEVIN MCCARTER</v>
          </cell>
          <cell r="U2094" t="str">
            <v>UNITED TELEPHONE OF TEXAS INC</v>
          </cell>
          <cell r="V2094" t="e">
            <v>#N/A</v>
          </cell>
          <cell r="W2094" t="e">
            <v>#N/A</v>
          </cell>
          <cell r="X2094" t="e">
            <v>#N/A</v>
          </cell>
          <cell r="Y2094" t="e">
            <v>#N/A</v>
          </cell>
          <cell r="Z2094" t="e">
            <v>#N/A</v>
          </cell>
          <cell r="AA2094" t="e">
            <v>#N/A</v>
          </cell>
          <cell r="AB2094" t="e">
            <v>#N/A</v>
          </cell>
          <cell r="AC2094">
            <v>32.278483000000001</v>
          </cell>
          <cell r="AD2094">
            <v>-95.748084000000006</v>
          </cell>
          <cell r="AE2094" t="e">
            <v>#N/A</v>
          </cell>
          <cell r="AF2094" t="e">
            <v>#N/A</v>
          </cell>
          <cell r="AG2094" t="e">
            <v>#N/A</v>
          </cell>
          <cell r="AH2094" t="e">
            <v>#N/A</v>
          </cell>
          <cell r="AI2094" t="e">
            <v>#N/A</v>
          </cell>
          <cell r="AJ2094" t="e">
            <v>#N/A</v>
          </cell>
          <cell r="AK2094" t="e">
            <v>#N/A</v>
          </cell>
        </row>
        <row r="2095">
          <cell r="A2095" t="str">
            <v>MRCLOR53</v>
          </cell>
          <cell r="B2095" t="str">
            <v>OR</v>
          </cell>
          <cell r="C2095" t="str">
            <v>OR</v>
          </cell>
          <cell r="D2095" t="str">
            <v>MARCOLA</v>
          </cell>
          <cell r="E2095" t="str">
            <v>MRCLOR53DS0</v>
          </cell>
          <cell r="F2095">
            <v>670</v>
          </cell>
          <cell r="G2095" t="str">
            <v>541933</v>
          </cell>
          <cell r="H2095">
            <v>8921</v>
          </cell>
          <cell r="I2095">
            <v>7098</v>
          </cell>
          <cell r="J2095">
            <v>8921</v>
          </cell>
          <cell r="K2095" t="str">
            <v>T600</v>
          </cell>
          <cell r="L2095" t="str">
            <v>9638</v>
          </cell>
          <cell r="M2095" t="str">
            <v>QWEST CORPORATION</v>
          </cell>
          <cell r="N2095" t="str">
            <v>MRCLOR53</v>
          </cell>
          <cell r="O2095" t="str">
            <v>MARCOLA</v>
          </cell>
          <cell r="P2095" t="str">
            <v>MARCOLA</v>
          </cell>
          <cell r="R2095" t="str">
            <v>Q</v>
          </cell>
          <cell r="S2095" t="str">
            <v>WEST</v>
          </cell>
          <cell r="T2095" t="str">
            <v>BRIAN STADING</v>
          </cell>
          <cell r="U2095" t="str">
            <v>QWEST CORPORATION</v>
          </cell>
          <cell r="V2095" t="e">
            <v>#N/A</v>
          </cell>
          <cell r="W2095" t="e">
            <v>#N/A</v>
          </cell>
          <cell r="X2095" t="e">
            <v>#N/A</v>
          </cell>
          <cell r="Y2095" t="e">
            <v>#N/A</v>
          </cell>
          <cell r="Z2095" t="e">
            <v>#N/A</v>
          </cell>
          <cell r="AA2095" t="e">
            <v>#N/A</v>
          </cell>
          <cell r="AB2095" t="e">
            <v>#N/A</v>
          </cell>
          <cell r="AC2095">
            <v>44.168888000000003</v>
          </cell>
          <cell r="AD2095">
            <v>-122.874725</v>
          </cell>
          <cell r="AE2095" t="e">
            <v>#N/A</v>
          </cell>
          <cell r="AF2095" t="e">
            <v>#N/A</v>
          </cell>
          <cell r="AG2095" t="e">
            <v>#N/A</v>
          </cell>
          <cell r="AH2095" t="e">
            <v>#N/A</v>
          </cell>
          <cell r="AI2095" t="e">
            <v>#N/A</v>
          </cell>
          <cell r="AJ2095" t="e">
            <v>#N/A</v>
          </cell>
          <cell r="AK2095" t="e">
            <v>#N/A</v>
          </cell>
        </row>
        <row r="2096">
          <cell r="A2096" t="str">
            <v>MRCPAZMA</v>
          </cell>
          <cell r="B2096" t="str">
            <v>AZ</v>
          </cell>
          <cell r="C2096" t="str">
            <v>AZ</v>
          </cell>
          <cell r="D2096" t="str">
            <v>Maricopa</v>
          </cell>
          <cell r="E2096" t="str">
            <v>MRCPAZMA</v>
          </cell>
          <cell r="F2096">
            <v>666</v>
          </cell>
          <cell r="I2096">
            <v>9215</v>
          </cell>
          <cell r="J2096">
            <v>6725</v>
          </cell>
          <cell r="K2096" t="str">
            <v>T600</v>
          </cell>
          <cell r="M2096" t="str">
            <v>QWEST CORPORATION</v>
          </cell>
          <cell r="N2096" t="str">
            <v>MRCPAZMA</v>
          </cell>
          <cell r="O2096" t="str">
            <v>Maricopa</v>
          </cell>
          <cell r="P2096" t="str">
            <v>Maricopa</v>
          </cell>
          <cell r="R2096" t="str">
            <v>Q</v>
          </cell>
          <cell r="S2096"/>
          <cell r="U2096" t="str">
            <v>QWEST CORPORATION</v>
          </cell>
          <cell r="V2096" t="e">
            <v>#N/A</v>
          </cell>
          <cell r="W2096" t="e">
            <v>#N/A</v>
          </cell>
          <cell r="X2096" t="e">
            <v>#N/A</v>
          </cell>
          <cell r="Y2096">
            <v>9215</v>
          </cell>
          <cell r="Z2096">
            <v>6725</v>
          </cell>
          <cell r="AA2096">
            <v>0</v>
          </cell>
          <cell r="AB2096">
            <v>0</v>
          </cell>
          <cell r="AC2096">
            <v>33.058235000000003</v>
          </cell>
          <cell r="AD2096">
            <v>-112.056572</v>
          </cell>
          <cell r="AE2096" t="str">
            <v>45114 EDWARDS AVE</v>
          </cell>
          <cell r="AF2096" t="str">
            <v>MARICOPA</v>
          </cell>
        </row>
        <row r="2097">
          <cell r="A2097" t="str">
            <v>MRCRALXA</v>
          </cell>
          <cell r="B2097" t="str">
            <v>AL</v>
          </cell>
          <cell r="C2097" t="str">
            <v>AL</v>
          </cell>
          <cell r="D2097" t="str">
            <v>MORRISON CROSSROADS</v>
          </cell>
          <cell r="E2097" t="str">
            <v>MRCRALXARS0</v>
          </cell>
          <cell r="F2097">
            <v>476</v>
          </cell>
          <cell r="G2097" t="str">
            <v>256363</v>
          </cell>
          <cell r="H2097">
            <v>2226</v>
          </cell>
          <cell r="I2097">
            <v>7421</v>
          </cell>
          <cell r="J2097">
            <v>2226</v>
          </cell>
          <cell r="K2097" t="str">
            <v>T801</v>
          </cell>
          <cell r="L2097" t="str">
            <v>9789</v>
          </cell>
          <cell r="M2097" t="str">
            <v>CENTURYTEL TEL AL LLC (NORTHERN)</v>
          </cell>
          <cell r="N2097" t="str">
            <v>MRCRAL</v>
          </cell>
          <cell r="O2097" t="str">
            <v>MORRISON CROSSROADS</v>
          </cell>
          <cell r="P2097" t="str">
            <v>MRNSCRSRDS</v>
          </cell>
          <cell r="R2097" t="str">
            <v>CT</v>
          </cell>
          <cell r="S2097" t="str">
            <v>EAST</v>
          </cell>
          <cell r="T2097" t="str">
            <v>KEVIN MCCARTER</v>
          </cell>
          <cell r="U2097" t="str">
            <v>CenturyTel of Alabama, LLC</v>
          </cell>
          <cell r="V2097" t="str">
            <v>CenturyTel FCC #2 and #3</v>
          </cell>
          <cell r="W2097">
            <v>9789</v>
          </cell>
          <cell r="X2097" t="str">
            <v>BIRMINGHAM ALABAMA</v>
          </cell>
          <cell r="Y2097">
            <v>7420</v>
          </cell>
          <cell r="Z2097">
            <v>2226</v>
          </cell>
          <cell r="AA2097">
            <v>1</v>
          </cell>
          <cell r="AB2097">
            <v>0</v>
          </cell>
          <cell r="AC2097">
            <v>33.429057121591804</v>
          </cell>
          <cell r="AD2097">
            <v>-85.494444850075467</v>
          </cell>
          <cell r="AE2097" t="str">
            <v>COHWY 82 &amp; MORRISONS RD</v>
          </cell>
          <cell r="AF2097" t="str">
            <v>MORRISONS CROSSROAD</v>
          </cell>
          <cell r="AG2097" t="str">
            <v>36270</v>
          </cell>
          <cell r="AH2097">
            <v>0</v>
          </cell>
          <cell r="AI2097" t="str">
            <v>X</v>
          </cell>
          <cell r="AJ2097" t="str">
            <v>-</v>
          </cell>
          <cell r="AK2097" t="str">
            <v>X</v>
          </cell>
        </row>
        <row r="2098">
          <cell r="A2098" t="str">
            <v>MRCRWIXA</v>
          </cell>
          <cell r="B2098" t="str">
            <v>WI</v>
          </cell>
          <cell r="C2098" t="str">
            <v>WI</v>
          </cell>
          <cell r="D2098" t="str">
            <v>MERCER</v>
          </cell>
          <cell r="E2098" t="str">
            <v>MRCRWIXADSA</v>
          </cell>
          <cell r="F2098">
            <v>350</v>
          </cell>
          <cell r="G2098" t="str">
            <v>715476</v>
          </cell>
          <cell r="H2098">
            <v>4194</v>
          </cell>
          <cell r="I2098">
            <v>5337</v>
          </cell>
          <cell r="J2098">
            <v>4194</v>
          </cell>
          <cell r="K2098" t="str">
            <v>T111</v>
          </cell>
          <cell r="L2098" t="str">
            <v>0956</v>
          </cell>
          <cell r="M2098" t="str">
            <v>CENTURYTEL NW WISCONSIN LLC</v>
          </cell>
          <cell r="N2098" t="str">
            <v>MRCRWI</v>
          </cell>
          <cell r="O2098" t="str">
            <v>MERCER</v>
          </cell>
          <cell r="P2098" t="str">
            <v>MERCER</v>
          </cell>
          <cell r="R2098" t="str">
            <v>CT</v>
          </cell>
          <cell r="S2098" t="str">
            <v>MIDWEST</v>
          </cell>
          <cell r="T2098" t="str">
            <v>DUANE RING</v>
          </cell>
          <cell r="U2098" t="str">
            <v>CenturyTel of Northern Wisconsin, LLC</v>
          </cell>
          <cell r="V2098" t="str">
            <v>CenturyTel FCC # 7</v>
          </cell>
          <cell r="W2098">
            <v>956</v>
          </cell>
          <cell r="X2098" t="str">
            <v>NORTHEAST WISCONSIN</v>
          </cell>
          <cell r="Y2098">
            <v>5337</v>
          </cell>
          <cell r="Z2098">
            <v>4194</v>
          </cell>
          <cell r="AA2098">
            <v>0</v>
          </cell>
          <cell r="AB2098">
            <v>0</v>
          </cell>
          <cell r="AC2098">
            <v>46.16893870399695</v>
          </cell>
          <cell r="AD2098">
            <v>-90.057720594696974</v>
          </cell>
          <cell r="AE2098" t="str">
            <v>3168 HWY 51</v>
          </cell>
          <cell r="AF2098" t="str">
            <v>MERCER</v>
          </cell>
          <cell r="AG2098" t="str">
            <v>54547</v>
          </cell>
          <cell r="AH2098">
            <v>0</v>
          </cell>
          <cell r="AI2098" t="str">
            <v>X</v>
          </cell>
          <cell r="AJ2098" t="str">
            <v>X</v>
          </cell>
          <cell r="AK2098" t="str">
            <v>-</v>
          </cell>
        </row>
        <row r="2099">
          <cell r="A2099" t="str">
            <v>MRCYNCXA</v>
          </cell>
          <cell r="B2099" t="str">
            <v>NC</v>
          </cell>
          <cell r="C2099" t="str">
            <v>NC</v>
          </cell>
          <cell r="D2099" t="str">
            <v>MOREHEAD CITY</v>
          </cell>
          <cell r="E2099" t="str">
            <v>MRCYNCXA24F</v>
          </cell>
          <cell r="F2099">
            <v>951</v>
          </cell>
          <cell r="G2099" t="str">
            <v>252222</v>
          </cell>
          <cell r="H2099">
            <v>1020</v>
          </cell>
          <cell r="I2099">
            <v>6344</v>
          </cell>
          <cell r="J2099">
            <v>1020</v>
          </cell>
          <cell r="K2099" t="str">
            <v>T887</v>
          </cell>
          <cell r="L2099" t="str">
            <v>0470</v>
          </cell>
          <cell r="M2099" t="str">
            <v>CAROLINA TEL AND TEL CO., LLC</v>
          </cell>
          <cell r="N2099" t="str">
            <v>MRCYNC</v>
          </cell>
          <cell r="O2099" t="str">
            <v>MOREHEAD CITY</v>
          </cell>
          <cell r="P2099" t="str">
            <v>MOREHEADCY</v>
          </cell>
          <cell r="R2099" t="str">
            <v>EQ</v>
          </cell>
          <cell r="S2099" t="str">
            <v>EAST</v>
          </cell>
          <cell r="T2099" t="str">
            <v>KEVIN MCCARTER</v>
          </cell>
          <cell r="U2099" t="str">
            <v>CAROLINA TEL AND TEL CO., LLC</v>
          </cell>
          <cell r="V2099" t="e">
            <v>#N/A</v>
          </cell>
          <cell r="W2099" t="e">
            <v>#N/A</v>
          </cell>
          <cell r="X2099" t="e">
            <v>#N/A</v>
          </cell>
          <cell r="Y2099" t="e">
            <v>#N/A</v>
          </cell>
          <cell r="Z2099" t="e">
            <v>#N/A</v>
          </cell>
          <cell r="AA2099" t="e">
            <v>#N/A</v>
          </cell>
          <cell r="AB2099" t="e">
            <v>#N/A</v>
          </cell>
          <cell r="AC2099">
            <v>34.720652999999999</v>
          </cell>
          <cell r="AD2099">
            <v>-76.714595000000003</v>
          </cell>
          <cell r="AE2099" t="e">
            <v>#N/A</v>
          </cell>
          <cell r="AF2099" t="e">
            <v>#N/A</v>
          </cell>
          <cell r="AG2099" t="e">
            <v>#N/A</v>
          </cell>
          <cell r="AH2099" t="e">
            <v>#N/A</v>
          </cell>
          <cell r="AI2099" t="e">
            <v>#N/A</v>
          </cell>
          <cell r="AJ2099" t="e">
            <v>#N/A</v>
          </cell>
          <cell r="AK2099" t="e">
            <v>#N/A</v>
          </cell>
        </row>
        <row r="2100">
          <cell r="A2100" t="str">
            <v>MRDCKSXA</v>
          </cell>
          <cell r="B2100" t="str">
            <v>KS</v>
          </cell>
          <cell r="C2100" t="str">
            <v>KS</v>
          </cell>
          <cell r="D2100" t="str">
            <v>MURDOCK</v>
          </cell>
          <cell r="E2100" t="str">
            <v>MRDCKSXARS0</v>
          </cell>
          <cell r="F2100">
            <v>532</v>
          </cell>
          <cell r="G2100" t="str">
            <v>620297</v>
          </cell>
          <cell r="H2100">
            <v>4609</v>
          </cell>
          <cell r="I2100">
            <v>7544</v>
          </cell>
          <cell r="J2100">
            <v>4609</v>
          </cell>
          <cell r="K2100" t="str">
            <v>T872</v>
          </cell>
          <cell r="L2100" t="str">
            <v>1810</v>
          </cell>
          <cell r="M2100" t="str">
            <v>UNITED TEL OF EASTERN KANSAS</v>
          </cell>
          <cell r="N2100" t="str">
            <v>MRDCKS</v>
          </cell>
          <cell r="O2100" t="str">
            <v>MURDOCK</v>
          </cell>
          <cell r="P2100" t="str">
            <v>MURDOCK</v>
          </cell>
          <cell r="R2100" t="str">
            <v>EQ</v>
          </cell>
          <cell r="S2100" t="str">
            <v>MIDWEST</v>
          </cell>
          <cell r="T2100" t="str">
            <v>DUANE RING</v>
          </cell>
          <cell r="U2100" t="str">
            <v>UNITED TEL OF EASTERN KANSAS</v>
          </cell>
          <cell r="V2100" t="e">
            <v>#N/A</v>
          </cell>
          <cell r="W2100" t="e">
            <v>#N/A</v>
          </cell>
          <cell r="X2100" t="e">
            <v>#N/A</v>
          </cell>
          <cell r="Y2100" t="e">
            <v>#N/A</v>
          </cell>
          <cell r="Z2100" t="e">
            <v>#N/A</v>
          </cell>
          <cell r="AA2100" t="e">
            <v>#N/A</v>
          </cell>
          <cell r="AB2100" t="e">
            <v>#N/A</v>
          </cell>
          <cell r="AC2100">
            <v>37.609234999999998</v>
          </cell>
          <cell r="AD2100">
            <v>-97.930395000000004</v>
          </cell>
          <cell r="AE2100" t="e">
            <v>#N/A</v>
          </cell>
          <cell r="AF2100" t="e">
            <v>#N/A</v>
          </cell>
          <cell r="AG2100" t="e">
            <v>#N/A</v>
          </cell>
          <cell r="AH2100" t="e">
            <v>#N/A</v>
          </cell>
          <cell r="AI2100" t="e">
            <v>#N/A</v>
          </cell>
          <cell r="AJ2100" t="e">
            <v>#N/A</v>
          </cell>
          <cell r="AK2100" t="e">
            <v>#N/A</v>
          </cell>
        </row>
        <row r="2101">
          <cell r="A2101" t="str">
            <v>MRDNIDMA</v>
          </cell>
          <cell r="B2101" t="str">
            <v>ID</v>
          </cell>
          <cell r="C2101" t="str">
            <v>ID</v>
          </cell>
          <cell r="D2101" t="str">
            <v>MERIDIAN</v>
          </cell>
          <cell r="E2101" t="str">
            <v>MRDNIDMADS0</v>
          </cell>
          <cell r="F2101">
            <v>652</v>
          </cell>
          <cell r="G2101" t="str">
            <v>208288</v>
          </cell>
          <cell r="H2101">
            <v>7896</v>
          </cell>
          <cell r="I2101">
            <v>7101</v>
          </cell>
          <cell r="J2101">
            <v>7896</v>
          </cell>
          <cell r="K2101" t="str">
            <v>T600</v>
          </cell>
          <cell r="L2101" t="str">
            <v>9636</v>
          </cell>
          <cell r="M2101" t="str">
            <v>QWEST CORPORATION</v>
          </cell>
          <cell r="N2101" t="str">
            <v>MRDNIDMA</v>
          </cell>
          <cell r="O2101" t="str">
            <v>MERIDIAN</v>
          </cell>
          <cell r="P2101" t="str">
            <v>BOISE</v>
          </cell>
          <cell r="R2101" t="str">
            <v>Q</v>
          </cell>
          <cell r="S2101" t="str">
            <v>WEST</v>
          </cell>
          <cell r="T2101" t="str">
            <v>BRIAN STADING</v>
          </cell>
          <cell r="U2101" t="str">
            <v>QWEST CORPORATION</v>
          </cell>
          <cell r="V2101" t="e">
            <v>#N/A</v>
          </cell>
          <cell r="W2101" t="e">
            <v>#N/A</v>
          </cell>
          <cell r="X2101" t="e">
            <v>#N/A</v>
          </cell>
          <cell r="Y2101" t="e">
            <v>#N/A</v>
          </cell>
          <cell r="Z2101" t="e">
            <v>#N/A</v>
          </cell>
          <cell r="AA2101" t="e">
            <v>#N/A</v>
          </cell>
          <cell r="AB2101" t="e">
            <v>#N/A</v>
          </cell>
          <cell r="AC2101">
            <v>43.612220999999998</v>
          </cell>
          <cell r="AD2101">
            <v>-116.39221999999999</v>
          </cell>
          <cell r="AE2101" t="e">
            <v>#N/A</v>
          </cell>
          <cell r="AF2101" t="e">
            <v>#N/A</v>
          </cell>
          <cell r="AG2101" t="e">
            <v>#N/A</v>
          </cell>
          <cell r="AH2101" t="e">
            <v>#N/A</v>
          </cell>
          <cell r="AI2101" t="e">
            <v>#N/A</v>
          </cell>
          <cell r="AJ2101" t="e">
            <v>#N/A</v>
          </cell>
          <cell r="AK2101" t="e">
            <v>#N/A</v>
          </cell>
        </row>
        <row r="2102">
          <cell r="A2102" t="str">
            <v>MRDNKSXA</v>
          </cell>
          <cell r="B2102" t="str">
            <v>KS</v>
          </cell>
          <cell r="C2102" t="str">
            <v>KS</v>
          </cell>
          <cell r="D2102" t="str">
            <v>MERIDEN</v>
          </cell>
          <cell r="E2102" t="str">
            <v>MRDNKSXARS0</v>
          </cell>
          <cell r="F2102">
            <v>534</v>
          </cell>
          <cell r="G2102" t="str">
            <v>785484</v>
          </cell>
          <cell r="H2102">
            <v>4364</v>
          </cell>
          <cell r="I2102">
            <v>7075</v>
          </cell>
          <cell r="J2102">
            <v>4364</v>
          </cell>
          <cell r="K2102" t="str">
            <v>T871</v>
          </cell>
          <cell r="L2102" t="str">
            <v>1810</v>
          </cell>
          <cell r="M2102" t="str">
            <v>UNITED TEL OF EASTERN KANSAS</v>
          </cell>
          <cell r="N2102" t="str">
            <v>MRDNKS</v>
          </cell>
          <cell r="O2102" t="str">
            <v>MERIDEN</v>
          </cell>
          <cell r="P2102" t="str">
            <v>MERIDEN</v>
          </cell>
          <cell r="R2102" t="str">
            <v>EQ</v>
          </cell>
          <cell r="S2102" t="str">
            <v>MIDWEST</v>
          </cell>
          <cell r="T2102" t="str">
            <v>DUANE RING</v>
          </cell>
          <cell r="U2102" t="str">
            <v>UNITED TEL OF EASTERN KANSAS</v>
          </cell>
          <cell r="V2102" t="e">
            <v>#N/A</v>
          </cell>
          <cell r="W2102" t="e">
            <v>#N/A</v>
          </cell>
          <cell r="X2102" t="e">
            <v>#N/A</v>
          </cell>
          <cell r="Y2102" t="e">
            <v>#N/A</v>
          </cell>
          <cell r="Z2102" t="e">
            <v>#N/A</v>
          </cell>
          <cell r="AA2102" t="e">
            <v>#N/A</v>
          </cell>
          <cell r="AB2102" t="e">
            <v>#N/A</v>
          </cell>
          <cell r="AC2102">
            <v>39.190919999999998</v>
          </cell>
          <cell r="AD2102">
            <v>-95.570442999999997</v>
          </cell>
          <cell r="AE2102" t="e">
            <v>#N/A</v>
          </cell>
          <cell r="AF2102" t="e">
            <v>#N/A</v>
          </cell>
          <cell r="AG2102" t="e">
            <v>#N/A</v>
          </cell>
          <cell r="AH2102" t="e">
            <v>#N/A</v>
          </cell>
          <cell r="AI2102" t="e">
            <v>#N/A</v>
          </cell>
          <cell r="AJ2102" t="e">
            <v>#N/A</v>
          </cell>
          <cell r="AK2102" t="e">
            <v>#N/A</v>
          </cell>
        </row>
        <row r="2103">
          <cell r="A2103" t="str">
            <v>MRDNPAXM</v>
          </cell>
          <cell r="B2103" t="str">
            <v>PA</v>
          </cell>
          <cell r="C2103" t="str">
            <v>PA</v>
          </cell>
          <cell r="D2103" t="str">
            <v>MERIDIAN</v>
          </cell>
          <cell r="E2103" t="str">
            <v>MRDNPAXMRS0</v>
          </cell>
          <cell r="F2103">
            <v>234</v>
          </cell>
          <cell r="G2103" t="str">
            <v>724482</v>
          </cell>
          <cell r="H2103">
            <v>2229</v>
          </cell>
          <cell r="I2103">
            <v>5543</v>
          </cell>
          <cell r="J2103">
            <v>2229</v>
          </cell>
          <cell r="K2103" t="str">
            <v>T856</v>
          </cell>
          <cell r="L2103" t="str">
            <v>0209</v>
          </cell>
          <cell r="M2103" t="str">
            <v>UNITED TEL CO. OF PENNSYLVANIA</v>
          </cell>
          <cell r="N2103" t="str">
            <v>MRDNPA</v>
          </cell>
          <cell r="O2103" t="str">
            <v>MERIDIAN</v>
          </cell>
          <cell r="P2103" t="str">
            <v>MERIDIAN</v>
          </cell>
          <cell r="R2103" t="str">
            <v>EQ</v>
          </cell>
          <cell r="S2103" t="str">
            <v>EAST</v>
          </cell>
          <cell r="T2103" t="str">
            <v>KEVIN MCCARTER</v>
          </cell>
          <cell r="U2103" t="str">
            <v>UNITED TEL CO. OF PENNSYLVANIA</v>
          </cell>
          <cell r="V2103" t="e">
            <v>#N/A</v>
          </cell>
          <cell r="W2103" t="e">
            <v>#N/A</v>
          </cell>
          <cell r="X2103" t="e">
            <v>#N/A</v>
          </cell>
          <cell r="Y2103" t="e">
            <v>#N/A</v>
          </cell>
          <cell r="Z2103" t="e">
            <v>#N/A</v>
          </cell>
          <cell r="AA2103" t="e">
            <v>#N/A</v>
          </cell>
          <cell r="AB2103" t="e">
            <v>#N/A</v>
          </cell>
          <cell r="AC2103">
            <v>40.848222</v>
          </cell>
          <cell r="AD2103">
            <v>-79.964033000000001</v>
          </cell>
          <cell r="AE2103" t="e">
            <v>#N/A</v>
          </cell>
          <cell r="AF2103" t="e">
            <v>#N/A</v>
          </cell>
          <cell r="AG2103" t="e">
            <v>#N/A</v>
          </cell>
          <cell r="AH2103" t="e">
            <v>#N/A</v>
          </cell>
          <cell r="AI2103" t="e">
            <v>#N/A</v>
          </cell>
          <cell r="AJ2103" t="e">
            <v>#N/A</v>
          </cell>
          <cell r="AK2103" t="e">
            <v>#N/A</v>
          </cell>
        </row>
        <row r="2104">
          <cell r="A2104" t="str">
            <v>MRFDMOXA</v>
          </cell>
          <cell r="B2104" t="str">
            <v>MO</v>
          </cell>
          <cell r="C2104" t="str">
            <v>MO</v>
          </cell>
          <cell r="D2104" t="str">
            <v>MARSHFIELD</v>
          </cell>
          <cell r="E2104" t="str">
            <v>MRFDMOXADS0</v>
          </cell>
          <cell r="F2104">
            <v>522</v>
          </cell>
          <cell r="G2104" t="str">
            <v>417468</v>
          </cell>
          <cell r="H2104">
            <v>3785</v>
          </cell>
          <cell r="I2104">
            <v>7259</v>
          </cell>
          <cell r="J2104">
            <v>3785</v>
          </cell>
          <cell r="K2104" t="str">
            <v>T806</v>
          </cell>
          <cell r="L2104" t="str">
            <v>9787</v>
          </cell>
          <cell r="M2104" t="str">
            <v>CENTURYTEL MISSOURI LLC (SOUTHWEST)</v>
          </cell>
          <cell r="N2104" t="str">
            <v>MRFDMO</v>
          </cell>
          <cell r="O2104" t="str">
            <v>MARSHFIELD</v>
          </cell>
          <cell r="P2104" t="str">
            <v>MARSHFIELD</v>
          </cell>
          <cell r="R2104" t="str">
            <v>CT</v>
          </cell>
          <cell r="S2104" t="str">
            <v>MIDWEST</v>
          </cell>
          <cell r="T2104" t="str">
            <v>DUANE RING</v>
          </cell>
          <cell r="U2104" t="str">
            <v>CenturyTel of Missouri, LLC</v>
          </cell>
          <cell r="V2104" t="str">
            <v>CenturyTel FCC #2 and #3</v>
          </cell>
          <cell r="W2104">
            <v>9787</v>
          </cell>
          <cell r="X2104" t="str">
            <v>SPRINGFIELD MISSOURI</v>
          </cell>
          <cell r="Y2104">
            <v>7259</v>
          </cell>
          <cell r="Z2104">
            <v>3785</v>
          </cell>
          <cell r="AA2104">
            <v>0</v>
          </cell>
          <cell r="AB2104">
            <v>0</v>
          </cell>
          <cell r="AC2104">
            <v>37.336120864421197</v>
          </cell>
          <cell r="AD2104">
            <v>-92.909718357838187</v>
          </cell>
          <cell r="AE2104" t="str">
            <v>210 W JACKSON ST</v>
          </cell>
          <cell r="AF2104" t="str">
            <v>MARSHFIELD</v>
          </cell>
          <cell r="AG2104" t="str">
            <v>65706</v>
          </cell>
          <cell r="AH2104">
            <v>0</v>
          </cell>
          <cell r="AI2104" t="str">
            <v>X</v>
          </cell>
          <cell r="AJ2104" t="str">
            <v>X</v>
          </cell>
          <cell r="AK2104" t="str">
            <v>-</v>
          </cell>
        </row>
        <row r="2105">
          <cell r="A2105" t="str">
            <v>MRGNUTMA</v>
          </cell>
          <cell r="B2105" t="str">
            <v>UT</v>
          </cell>
          <cell r="C2105" t="str">
            <v>UT</v>
          </cell>
          <cell r="D2105" t="str">
            <v>MORGAN</v>
          </cell>
          <cell r="E2105" t="str">
            <v>MRGNUTMARS1</v>
          </cell>
          <cell r="F2105">
            <v>660</v>
          </cell>
          <cell r="G2105" t="str">
            <v>801829</v>
          </cell>
          <cell r="H2105">
            <v>7044</v>
          </cell>
          <cell r="I2105">
            <v>7510</v>
          </cell>
          <cell r="J2105">
            <v>7044</v>
          </cell>
          <cell r="K2105" t="str">
            <v>T600</v>
          </cell>
          <cell r="L2105" t="str">
            <v>9636</v>
          </cell>
          <cell r="M2105" t="str">
            <v>QWEST CORPORATION</v>
          </cell>
          <cell r="N2105" t="str">
            <v>MRGNUTMA</v>
          </cell>
          <cell r="O2105" t="str">
            <v>MORGAN</v>
          </cell>
          <cell r="P2105" t="str">
            <v>MORGAN</v>
          </cell>
          <cell r="Q2105"/>
          <cell r="R2105" t="str">
            <v>Q</v>
          </cell>
          <cell r="S2105" t="str">
            <v>WEST</v>
          </cell>
          <cell r="T2105" t="str">
            <v>BRIAN STADING</v>
          </cell>
          <cell r="U2105" t="str">
            <v>QWEST CORPORATION</v>
          </cell>
          <cell r="V2105" t="e">
            <v>#N/A</v>
          </cell>
          <cell r="W2105" t="e">
            <v>#N/A</v>
          </cell>
          <cell r="X2105" t="e">
            <v>#N/A</v>
          </cell>
          <cell r="Y2105" t="e">
            <v>#N/A</v>
          </cell>
          <cell r="Z2105" t="e">
            <v>#N/A</v>
          </cell>
          <cell r="AA2105" t="e">
            <v>#N/A</v>
          </cell>
          <cell r="AB2105" t="e">
            <v>#N/A</v>
          </cell>
          <cell r="AC2105" t="e">
            <v>#N/A</v>
          </cell>
          <cell r="AD2105" t="e">
            <v>#N/A</v>
          </cell>
          <cell r="AE2105" t="e">
            <v>#N/A</v>
          </cell>
          <cell r="AF2105" t="e">
            <v>#N/A</v>
          </cell>
          <cell r="AG2105" t="e">
            <v>#N/A</v>
          </cell>
          <cell r="AH2105" t="e">
            <v>#N/A</v>
          </cell>
          <cell r="AI2105" t="e">
            <v>#N/A</v>
          </cell>
          <cell r="AJ2105" t="e">
            <v>#N/A</v>
          </cell>
          <cell r="AK2105" t="e">
            <v>#N/A</v>
          </cell>
        </row>
        <row r="2106">
          <cell r="A2106" t="str">
            <v>MRHNFLXA</v>
          </cell>
          <cell r="B2106" t="str">
            <v>FL</v>
          </cell>
          <cell r="C2106" t="str">
            <v>FL</v>
          </cell>
          <cell r="D2106" t="str">
            <v>MOORE HAVEN</v>
          </cell>
          <cell r="E2106" t="str">
            <v>MRHNFLXARS0</v>
          </cell>
          <cell r="F2106">
            <v>939</v>
          </cell>
          <cell r="G2106" t="str">
            <v>863946</v>
          </cell>
          <cell r="H2106">
            <v>796</v>
          </cell>
          <cell r="I2106">
            <v>8246</v>
          </cell>
          <cell r="J2106">
            <v>796</v>
          </cell>
          <cell r="K2106" t="str">
            <v>T886</v>
          </cell>
          <cell r="L2106" t="str">
            <v>0340</v>
          </cell>
          <cell r="M2106" t="str">
            <v>EMBARQ FLORIDA INC. (CENTRAL)</v>
          </cell>
          <cell r="N2106" t="str">
            <v>MRHNFL</v>
          </cell>
          <cell r="O2106" t="str">
            <v>MOORE HAVEN</v>
          </cell>
          <cell r="P2106" t="str">
            <v>MOOREHAVEN</v>
          </cell>
          <cell r="R2106" t="str">
            <v>EQ</v>
          </cell>
          <cell r="S2106" t="str">
            <v>EAST</v>
          </cell>
          <cell r="T2106" t="str">
            <v>KEVIN MCCARTER</v>
          </cell>
          <cell r="U2106" t="str">
            <v>EMBARQ FLORIDA INC. (CENTRAL)</v>
          </cell>
          <cell r="V2106" t="e">
            <v>#N/A</v>
          </cell>
          <cell r="W2106" t="e">
            <v>#N/A</v>
          </cell>
          <cell r="X2106" t="e">
            <v>#N/A</v>
          </cell>
          <cell r="Y2106" t="e">
            <v>#N/A</v>
          </cell>
          <cell r="Z2106" t="e">
            <v>#N/A</v>
          </cell>
          <cell r="AA2106" t="e">
            <v>#N/A</v>
          </cell>
          <cell r="AB2106" t="e">
            <v>#N/A</v>
          </cell>
          <cell r="AC2106">
            <v>26.832753</v>
          </cell>
          <cell r="AD2106">
            <v>-81.096395000000001</v>
          </cell>
          <cell r="AE2106" t="e">
            <v>#N/A</v>
          </cell>
          <cell r="AF2106" t="e">
            <v>#N/A</v>
          </cell>
          <cell r="AG2106" t="e">
            <v>#N/A</v>
          </cell>
          <cell r="AH2106" t="e">
            <v>#N/A</v>
          </cell>
          <cell r="AI2106" t="e">
            <v>#N/A</v>
          </cell>
          <cell r="AJ2106" t="e">
            <v>#N/A</v>
          </cell>
          <cell r="AK2106" t="e">
            <v>#N/A</v>
          </cell>
        </row>
        <row r="2107">
          <cell r="A2107" t="str">
            <v>MRHGMOQA</v>
          </cell>
          <cell r="B2107" t="str">
            <v>MO</v>
          </cell>
          <cell r="C2107" t="str">
            <v>MO</v>
          </cell>
          <cell r="D2107" t="str">
            <v>LC MARYLAND HEIGHTS POP</v>
          </cell>
          <cell r="E2107" t="str">
            <v>MRHGMOQA</v>
          </cell>
          <cell r="F2107">
            <v>520</v>
          </cell>
          <cell r="G2107"/>
          <cell r="H2107"/>
          <cell r="I2107">
            <v>6809</v>
          </cell>
          <cell r="J2107">
            <v>3522</v>
          </cell>
          <cell r="K2107" t="str">
            <v>LightCore</v>
          </cell>
          <cell r="L2107" t="str">
            <v>MSC</v>
          </cell>
          <cell r="M2107" t="str">
            <v>LIGHT CORE</v>
          </cell>
          <cell r="N2107" t="str">
            <v>MRHGMOQA</v>
          </cell>
          <cell r="O2107"/>
          <cell r="P2107"/>
          <cell r="Q2107"/>
          <cell r="R2107" t="str">
            <v>LC</v>
          </cell>
          <cell r="S2107"/>
          <cell r="T2107"/>
          <cell r="U2107" t="str">
            <v>LightCore</v>
          </cell>
          <cell r="V2107"/>
          <cell r="W2107"/>
          <cell r="X2107"/>
          <cell r="Y2107">
            <v>6809</v>
          </cell>
          <cell r="Z2107">
            <v>3522</v>
          </cell>
          <cell r="AA2107"/>
          <cell r="AB2107"/>
          <cell r="AC2107">
            <v>38.699283000000001</v>
          </cell>
          <cell r="AD2107">
            <v>-90.409137999999999</v>
          </cell>
          <cell r="AE2107" t="str">
            <v>11111 DORSETT RD</v>
          </cell>
          <cell r="AF2107" t="str">
            <v>MARYLAND HEIGHTS</v>
          </cell>
          <cell r="AG2107">
            <v>63043</v>
          </cell>
          <cell r="AH2107"/>
          <cell r="AI2107"/>
          <cell r="AJ2107"/>
          <cell r="AK2107"/>
        </row>
        <row r="2108">
          <cell r="A2108" t="str">
            <v>MRISWA01</v>
          </cell>
          <cell r="B2108" t="str">
            <v>WA</v>
          </cell>
          <cell r="C2108" t="str">
            <v>WA</v>
          </cell>
          <cell r="D2108" t="str">
            <v>MERCER ISLAND</v>
          </cell>
          <cell r="E2108" t="str">
            <v>MRISWA01DS0</v>
          </cell>
          <cell r="F2108">
            <v>674</v>
          </cell>
          <cell r="G2108" t="str">
            <v>206230</v>
          </cell>
          <cell r="H2108">
            <v>8880</v>
          </cell>
          <cell r="I2108">
            <v>6342</v>
          </cell>
          <cell r="J2108">
            <v>8880</v>
          </cell>
          <cell r="K2108" t="str">
            <v>T600</v>
          </cell>
          <cell r="L2108" t="str">
            <v>9638</v>
          </cell>
          <cell r="M2108" t="str">
            <v>QWEST CORPORATION</v>
          </cell>
          <cell r="N2108" t="str">
            <v>MRISWA01</v>
          </cell>
          <cell r="O2108" t="str">
            <v>MERCER ISLAND</v>
          </cell>
          <cell r="P2108" t="str">
            <v>SEATTLE</v>
          </cell>
          <cell r="R2108" t="str">
            <v>Q</v>
          </cell>
          <cell r="S2108" t="str">
            <v>WEST</v>
          </cell>
          <cell r="T2108" t="str">
            <v>BRIAN STADING</v>
          </cell>
          <cell r="U2108" t="str">
            <v>QWEST CORPORATION</v>
          </cell>
          <cell r="V2108" t="e">
            <v>#N/A</v>
          </cell>
          <cell r="W2108" t="e">
            <v>#N/A</v>
          </cell>
          <cell r="X2108" t="e">
            <v>#N/A</v>
          </cell>
          <cell r="Y2108" t="e">
            <v>#N/A</v>
          </cell>
          <cell r="Z2108" t="e">
            <v>#N/A</v>
          </cell>
          <cell r="AA2108" t="e">
            <v>#N/A</v>
          </cell>
          <cell r="AB2108" t="e">
            <v>#N/A</v>
          </cell>
          <cell r="AC2108">
            <v>47.576984000000003</v>
          </cell>
          <cell r="AD2108">
            <v>-122.228402</v>
          </cell>
          <cell r="AE2108" t="e">
            <v>#N/A</v>
          </cell>
          <cell r="AF2108" t="e">
            <v>#N/A</v>
          </cell>
          <cell r="AG2108" t="e">
            <v>#N/A</v>
          </cell>
          <cell r="AH2108" t="e">
            <v>#N/A</v>
          </cell>
          <cell r="AI2108" t="e">
            <v>#N/A</v>
          </cell>
          <cell r="AJ2108" t="e">
            <v>#N/A</v>
          </cell>
          <cell r="AK2108" t="e">
            <v>#N/A</v>
          </cell>
        </row>
        <row r="2109">
          <cell r="A2109" t="str">
            <v>MRKSWIXA</v>
          </cell>
          <cell r="B2109" t="str">
            <v>WI</v>
          </cell>
          <cell r="C2109" t="str">
            <v>WI</v>
          </cell>
          <cell r="D2109" t="str">
            <v>MARKESAN</v>
          </cell>
          <cell r="E2109" t="str">
            <v>MRKSWIXADS0</v>
          </cell>
          <cell r="F2109">
            <v>356</v>
          </cell>
          <cell r="G2109" t="str">
            <v>920398</v>
          </cell>
          <cell r="H2109">
            <v>3804</v>
          </cell>
          <cell r="I2109">
            <v>5737</v>
          </cell>
          <cell r="J2109">
            <v>3804</v>
          </cell>
          <cell r="K2109" t="str">
            <v>T098</v>
          </cell>
          <cell r="L2109" t="str">
            <v>1159</v>
          </cell>
          <cell r="M2109" t="str">
            <v>CENTURYTEL CENTRAL WISCONSIN</v>
          </cell>
          <cell r="N2109" t="str">
            <v>MRKSWI</v>
          </cell>
          <cell r="O2109" t="str">
            <v>MARKESAN</v>
          </cell>
          <cell r="P2109" t="str">
            <v>MARKESAN</v>
          </cell>
          <cell r="R2109" t="str">
            <v>CT</v>
          </cell>
          <cell r="S2109" t="str">
            <v>MIDWEST</v>
          </cell>
          <cell r="T2109" t="str">
            <v>DUANE RING</v>
          </cell>
          <cell r="U2109" t="str">
            <v>CenturyTel of Central Wisconsin, LLC</v>
          </cell>
          <cell r="V2109" t="str">
            <v>CenturyTel FCC #1</v>
          </cell>
          <cell r="W2109">
            <v>1159</v>
          </cell>
          <cell r="X2109" t="str">
            <v>SOUTHEAST WISCONSIN</v>
          </cell>
          <cell r="Y2109">
            <v>5737</v>
          </cell>
          <cell r="Z2109">
            <v>3804</v>
          </cell>
          <cell r="AA2109">
            <v>0</v>
          </cell>
          <cell r="AB2109">
            <v>0</v>
          </cell>
          <cell r="AC2109">
            <v>43.709071115028593</v>
          </cell>
          <cell r="AD2109">
            <v>-88.995583575236068</v>
          </cell>
          <cell r="AE2109" t="str">
            <v>335 W JOHN ST</v>
          </cell>
          <cell r="AF2109" t="str">
            <v>MARKESAN</v>
          </cell>
          <cell r="AG2109" t="str">
            <v>53946</v>
          </cell>
          <cell r="AH2109">
            <v>0</v>
          </cell>
          <cell r="AI2109" t="str">
            <v>X</v>
          </cell>
          <cell r="AJ2109" t="str">
            <v>X</v>
          </cell>
          <cell r="AK2109" t="str">
            <v>-</v>
          </cell>
        </row>
        <row r="2110">
          <cell r="A2110" t="str">
            <v>MRLNWIXA</v>
          </cell>
          <cell r="B2110" t="str">
            <v>WI</v>
          </cell>
          <cell r="C2110" t="str">
            <v>WI</v>
          </cell>
          <cell r="D2110" t="str">
            <v>MERRILLAN</v>
          </cell>
          <cell r="E2110" t="str">
            <v>MRLNWIXARS0</v>
          </cell>
          <cell r="F2110">
            <v>352</v>
          </cell>
          <cell r="G2110" t="str">
            <v>715333</v>
          </cell>
          <cell r="H2110">
            <v>4136</v>
          </cell>
          <cell r="I2110">
            <v>5723</v>
          </cell>
          <cell r="J2110">
            <v>4136</v>
          </cell>
          <cell r="K2110" t="str">
            <v>T098</v>
          </cell>
          <cell r="L2110" t="str">
            <v>1159</v>
          </cell>
          <cell r="M2110" t="str">
            <v>CENTURYTEL CENTRAL WISCONSIN</v>
          </cell>
          <cell r="N2110" t="str">
            <v>MRLNWI</v>
          </cell>
          <cell r="O2110" t="str">
            <v>MERRILLAN</v>
          </cell>
          <cell r="P2110" t="str">
            <v>MERRILLAN</v>
          </cell>
          <cell r="R2110" t="str">
            <v>CT</v>
          </cell>
          <cell r="S2110" t="str">
            <v>MIDWEST</v>
          </cell>
          <cell r="T2110" t="str">
            <v>DUANE RING</v>
          </cell>
          <cell r="U2110" t="str">
            <v>CenturyTel of Central Wisconsin, LLC</v>
          </cell>
          <cell r="V2110" t="str">
            <v>CenturyTel FCC #1</v>
          </cell>
          <cell r="W2110">
            <v>1159</v>
          </cell>
          <cell r="X2110" t="str">
            <v>NORTHWEST WISCONSIN</v>
          </cell>
          <cell r="Y2110">
            <v>5723</v>
          </cell>
          <cell r="Z2110">
            <v>4136</v>
          </cell>
          <cell r="AA2110">
            <v>0</v>
          </cell>
          <cell r="AB2110">
            <v>0</v>
          </cell>
          <cell r="AC2110">
            <v>44.452196138135257</v>
          </cell>
          <cell r="AD2110">
            <v>-90.842448968441886</v>
          </cell>
          <cell r="AE2110" t="str">
            <v>201 N MAIN ST</v>
          </cell>
          <cell r="AF2110" t="str">
            <v>MERRILLAN</v>
          </cell>
          <cell r="AG2110" t="str">
            <v>54754</v>
          </cell>
          <cell r="AH2110">
            <v>0</v>
          </cell>
          <cell r="AI2110" t="str">
            <v>-</v>
          </cell>
          <cell r="AJ2110" t="str">
            <v>-</v>
          </cell>
          <cell r="AK2110" t="str">
            <v>X</v>
          </cell>
        </row>
        <row r="2111">
          <cell r="A2111" t="str">
            <v>MRLTMIXI</v>
          </cell>
          <cell r="B2111" t="str">
            <v>MI</v>
          </cell>
          <cell r="C2111" t="str">
            <v>MI</v>
          </cell>
          <cell r="D2111" t="str">
            <v>MARLETTE</v>
          </cell>
          <cell r="E2111" t="str">
            <v>MRLTMIXIDS0</v>
          </cell>
          <cell r="F2111">
            <v>344</v>
          </cell>
          <cell r="G2111" t="str">
            <v>989635</v>
          </cell>
          <cell r="H2111">
            <v>2945</v>
          </cell>
          <cell r="I2111">
            <v>5353</v>
          </cell>
          <cell r="J2111">
            <v>2945</v>
          </cell>
          <cell r="K2111" t="str">
            <v>T100</v>
          </cell>
          <cell r="L2111" t="str">
            <v>0702</v>
          </cell>
          <cell r="M2111" t="str">
            <v>CENTURY TEL CO NORTHERN MICHIGAN</v>
          </cell>
          <cell r="N2111" t="str">
            <v>MRLTMI</v>
          </cell>
          <cell r="O2111" t="str">
            <v>MARLETTE</v>
          </cell>
          <cell r="P2111" t="str">
            <v>MARLETTE</v>
          </cell>
          <cell r="R2111" t="str">
            <v>CT</v>
          </cell>
          <cell r="S2111" t="str">
            <v>MIDWEST</v>
          </cell>
          <cell r="T2111" t="str">
            <v>DUANE RING</v>
          </cell>
          <cell r="U2111" t="str">
            <v>CenturyTel of Michigan, Inc.</v>
          </cell>
          <cell r="V2111" t="str">
            <v>CenturyTel FCC #1</v>
          </cell>
          <cell r="W2111">
            <v>702</v>
          </cell>
          <cell r="X2111" t="str">
            <v>SAGINAW MICHIGAN</v>
          </cell>
          <cell r="Y2111">
            <v>5353</v>
          </cell>
          <cell r="Z2111">
            <v>2945</v>
          </cell>
          <cell r="AA2111">
            <v>0</v>
          </cell>
          <cell r="AB2111">
            <v>0</v>
          </cell>
          <cell r="AC2111">
            <v>43.32970479073758</v>
          </cell>
          <cell r="AD2111">
            <v>-83.079400863405226</v>
          </cell>
          <cell r="AE2111" t="str">
            <v>3015 WILSON ST</v>
          </cell>
          <cell r="AF2111" t="str">
            <v>MARLETTE</v>
          </cell>
          <cell r="AG2111" t="str">
            <v>48453</v>
          </cell>
          <cell r="AH2111">
            <v>0</v>
          </cell>
          <cell r="AI2111" t="str">
            <v>X</v>
          </cell>
          <cell r="AJ2111" t="str">
            <v>-</v>
          </cell>
          <cell r="AK2111" t="str">
            <v>-</v>
          </cell>
        </row>
        <row r="2112">
          <cell r="A2112" t="str">
            <v>MRLWALXA</v>
          </cell>
          <cell r="B2112" t="str">
            <v>AL</v>
          </cell>
          <cell r="C2112" t="str">
            <v>AL</v>
          </cell>
          <cell r="D2112" t="str">
            <v>MARLOW</v>
          </cell>
          <cell r="E2112" t="str">
            <v>MRLWALXARS0</v>
          </cell>
          <cell r="F2112">
            <v>480</v>
          </cell>
          <cell r="G2112" t="str">
            <v>251988</v>
          </cell>
          <cell r="H2112">
            <v>2302</v>
          </cell>
          <cell r="I2112">
            <v>8187</v>
          </cell>
          <cell r="J2112">
            <v>2302</v>
          </cell>
          <cell r="K2112" t="str">
            <v>T821</v>
          </cell>
          <cell r="L2112" t="str">
            <v>0298</v>
          </cell>
          <cell r="M2112" t="str">
            <v>GULF TELEPHONE</v>
          </cell>
          <cell r="N2112" t="str">
            <v>MRLWAL</v>
          </cell>
          <cell r="O2112" t="str">
            <v>MARLOW</v>
          </cell>
          <cell r="P2112" t="str">
            <v>FOLEY</v>
          </cell>
          <cell r="Q2112"/>
          <cell r="R2112" t="str">
            <v>CT</v>
          </cell>
          <cell r="S2112" t="str">
            <v>EAST</v>
          </cell>
          <cell r="T2112" t="str">
            <v>KEVIN MCCARTER</v>
          </cell>
          <cell r="U2112" t="str">
            <v>Gulf Telephone Company</v>
          </cell>
          <cell r="V2112" t="str">
            <v>Madison River Tel FCC #1 Sect 18</v>
          </cell>
          <cell r="W2112">
            <v>298</v>
          </cell>
          <cell r="X2112" t="str">
            <v>MOBILE ALABAMA</v>
          </cell>
          <cell r="Y2112">
            <v>8187</v>
          </cell>
          <cell r="Z2112">
            <v>2302</v>
          </cell>
          <cell r="AA2112">
            <v>0</v>
          </cell>
          <cell r="AB2112">
            <v>0</v>
          </cell>
          <cell r="AC2112">
            <v>30.472238382918551</v>
          </cell>
          <cell r="AD2112">
            <v>-87.791494585862736</v>
          </cell>
          <cell r="AE2112" t="str">
            <v>13497 CO RD 32</v>
          </cell>
          <cell r="AF2112" t="str">
            <v>SUMMERDALE</v>
          </cell>
          <cell r="AG2112" t="str">
            <v>36680</v>
          </cell>
          <cell r="AH2112">
            <v>0</v>
          </cell>
          <cell r="AI2112" t="str">
            <v>X</v>
          </cell>
          <cell r="AJ2112" t="str">
            <v>-</v>
          </cell>
          <cell r="AK2112" t="str">
            <v>X</v>
          </cell>
        </row>
        <row r="2113">
          <cell r="A2113" t="str">
            <v>MRMDARXA</v>
          </cell>
          <cell r="B2113" t="str">
            <v>AR</v>
          </cell>
          <cell r="C2113" t="str">
            <v>AR</v>
          </cell>
          <cell r="D2113" t="str">
            <v>MARMADUKE</v>
          </cell>
          <cell r="E2113" t="str">
            <v>MRMDARXARS0</v>
          </cell>
          <cell r="F2113">
            <v>528</v>
          </cell>
          <cell r="G2113" t="str">
            <v>870597</v>
          </cell>
          <cell r="H2113">
            <v>3279</v>
          </cell>
          <cell r="I2113">
            <v>7294</v>
          </cell>
          <cell r="J2113">
            <v>3279</v>
          </cell>
          <cell r="K2113" t="str">
            <v>T094</v>
          </cell>
          <cell r="L2113" t="str">
            <v>1144</v>
          </cell>
          <cell r="M2113" t="str">
            <v>CENTURYTEL CENTRAL ARKANSAS, LLC</v>
          </cell>
          <cell r="N2113" t="str">
            <v>MRMDAR</v>
          </cell>
          <cell r="O2113" t="str">
            <v>MARMADUKE</v>
          </cell>
          <cell r="P2113" t="str">
            <v>MARMADUKE</v>
          </cell>
          <cell r="R2113" t="str">
            <v>CT</v>
          </cell>
          <cell r="S2113" t="str">
            <v>EAST</v>
          </cell>
          <cell r="T2113" t="str">
            <v>KEVIN MCCARTER</v>
          </cell>
          <cell r="U2113" t="str">
            <v>CenturyTel of Central Arkansas, LLC</v>
          </cell>
          <cell r="V2113" t="str">
            <v>CenturyTel FCC # 7</v>
          </cell>
          <cell r="W2113">
            <v>1144</v>
          </cell>
          <cell r="X2113" t="str">
            <v>LITTLE ROCK ARKANSAS</v>
          </cell>
          <cell r="Y2113">
            <v>7294</v>
          </cell>
          <cell r="Z2113">
            <v>3279</v>
          </cell>
          <cell r="AA2113">
            <v>0</v>
          </cell>
          <cell r="AB2113">
            <v>0</v>
          </cell>
          <cell r="AC2113">
            <v>36.191388359339541</v>
          </cell>
          <cell r="AD2113">
            <v>-90.380460238571061</v>
          </cell>
          <cell r="AE2113" t="str">
            <v>105 N 2ND ST</v>
          </cell>
          <cell r="AF2113" t="str">
            <v>MARMADUKE</v>
          </cell>
          <cell r="AG2113" t="str">
            <v>72443</v>
          </cell>
          <cell r="AH2113">
            <v>0</v>
          </cell>
          <cell r="AI2113" t="str">
            <v>X</v>
          </cell>
          <cell r="AJ2113" t="str">
            <v>-</v>
          </cell>
          <cell r="AK2113" t="str">
            <v>X</v>
          </cell>
        </row>
        <row r="2114">
          <cell r="A2114" t="str">
            <v>MRMLTXXA</v>
          </cell>
          <cell r="B2114" t="str">
            <v>TX</v>
          </cell>
          <cell r="C2114" t="str">
            <v>TX</v>
          </cell>
          <cell r="D2114" t="str">
            <v>MARTINS MILL</v>
          </cell>
          <cell r="E2114" t="str">
            <v>MRMLTXXARS1</v>
          </cell>
          <cell r="F2114">
            <v>552</v>
          </cell>
          <cell r="G2114" t="str">
            <v>903479</v>
          </cell>
          <cell r="H2114">
            <v>3835</v>
          </cell>
          <cell r="I2114">
            <v>8439</v>
          </cell>
          <cell r="J2114">
            <v>3835</v>
          </cell>
          <cell r="K2114" t="str">
            <v>T870</v>
          </cell>
          <cell r="L2114" t="str">
            <v>2084</v>
          </cell>
          <cell r="M2114" t="str">
            <v>UNITED TELEPHONE OF TEXAS INC</v>
          </cell>
          <cell r="N2114" t="str">
            <v>MRMLTX</v>
          </cell>
          <cell r="O2114" t="str">
            <v>MARTINS MILL</v>
          </cell>
          <cell r="P2114" t="str">
            <v>MARTINS ML</v>
          </cell>
          <cell r="R2114" t="str">
            <v>EQ</v>
          </cell>
          <cell r="S2114" t="str">
            <v>EAST</v>
          </cell>
          <cell r="T2114" t="str">
            <v>KEVIN MCCARTER</v>
          </cell>
          <cell r="U2114" t="str">
            <v>UNITED TELEPHONE OF TEXAS INC</v>
          </cell>
          <cell r="V2114" t="e">
            <v>#N/A</v>
          </cell>
          <cell r="W2114" t="e">
            <v>#N/A</v>
          </cell>
          <cell r="X2114" t="e">
            <v>#N/A</v>
          </cell>
          <cell r="Y2114" t="e">
            <v>#N/A</v>
          </cell>
          <cell r="Z2114" t="e">
            <v>#N/A</v>
          </cell>
          <cell r="AA2114" t="e">
            <v>#N/A</v>
          </cell>
          <cell r="AB2114" t="e">
            <v>#N/A</v>
          </cell>
          <cell r="AC2114">
            <v>32.418379999999999</v>
          </cell>
          <cell r="AD2114">
            <v>-95.791597999999993</v>
          </cell>
          <cell r="AE2114" t="e">
            <v>#N/A</v>
          </cell>
          <cell r="AF2114" t="e">
            <v>#N/A</v>
          </cell>
          <cell r="AG2114" t="e">
            <v>#N/A</v>
          </cell>
          <cell r="AH2114" t="e">
            <v>#N/A</v>
          </cell>
          <cell r="AI2114" t="e">
            <v>#N/A</v>
          </cell>
          <cell r="AJ2114" t="e">
            <v>#N/A</v>
          </cell>
          <cell r="AK2114" t="e">
            <v>#N/A</v>
          </cell>
        </row>
        <row r="2115">
          <cell r="A2115" t="str">
            <v>MRNGOHXA</v>
          </cell>
          <cell r="B2115" t="str">
            <v>OH</v>
          </cell>
          <cell r="C2115" t="str">
            <v>OH</v>
          </cell>
          <cell r="D2115" t="str">
            <v>MARENGO</v>
          </cell>
          <cell r="E2115" t="str">
            <v>MRNGOHXARS1</v>
          </cell>
          <cell r="F2115">
            <v>923</v>
          </cell>
          <cell r="G2115" t="str">
            <v>419253</v>
          </cell>
          <cell r="H2115">
            <v>2576</v>
          </cell>
          <cell r="I2115">
            <v>5875</v>
          </cell>
          <cell r="J2115">
            <v>2576</v>
          </cell>
          <cell r="K2115" t="str">
            <v>T855</v>
          </cell>
          <cell r="L2115" t="str">
            <v>0661</v>
          </cell>
          <cell r="M2115" t="str">
            <v>UNITED TEL. CO. OF OHIO</v>
          </cell>
          <cell r="N2115" t="str">
            <v>MRNGOH</v>
          </cell>
          <cell r="O2115" t="str">
            <v>MARENGO</v>
          </cell>
          <cell r="P2115" t="str">
            <v>MARENGO</v>
          </cell>
          <cell r="R2115" t="str">
            <v>EQ</v>
          </cell>
          <cell r="S2115" t="str">
            <v>MIDWEST</v>
          </cell>
          <cell r="T2115" t="str">
            <v>DUANE RING</v>
          </cell>
          <cell r="U2115" t="str">
            <v>UNITED TEL. CO. OF OHIO</v>
          </cell>
          <cell r="V2115" t="e">
            <v>#N/A</v>
          </cell>
          <cell r="W2115" t="e">
            <v>#N/A</v>
          </cell>
          <cell r="X2115" t="e">
            <v>#N/A</v>
          </cell>
          <cell r="Y2115" t="e">
            <v>#N/A</v>
          </cell>
          <cell r="Z2115" t="e">
            <v>#N/A</v>
          </cell>
          <cell r="AA2115" t="e">
            <v>#N/A</v>
          </cell>
          <cell r="AB2115" t="e">
            <v>#N/A</v>
          </cell>
          <cell r="AC2115">
            <v>40.401777000000003</v>
          </cell>
          <cell r="AD2115">
            <v>-82.810666999999995</v>
          </cell>
          <cell r="AE2115" t="e">
            <v>#N/A</v>
          </cell>
          <cell r="AF2115" t="e">
            <v>#N/A</v>
          </cell>
          <cell r="AG2115" t="e">
            <v>#N/A</v>
          </cell>
          <cell r="AH2115" t="e">
            <v>#N/A</v>
          </cell>
          <cell r="AI2115" t="e">
            <v>#N/A</v>
          </cell>
          <cell r="AJ2115" t="e">
            <v>#N/A</v>
          </cell>
          <cell r="AK2115" t="e">
            <v>#N/A</v>
          </cell>
        </row>
        <row r="2116">
          <cell r="A2116" t="str">
            <v>MRNNFLXA</v>
          </cell>
          <cell r="B2116" t="str">
            <v>FL</v>
          </cell>
          <cell r="C2116" t="str">
            <v>FL</v>
          </cell>
          <cell r="D2116" t="str">
            <v>MARIANNA</v>
          </cell>
          <cell r="E2116" t="str">
            <v>MRNNFLXADS0</v>
          </cell>
          <cell r="F2116">
            <v>450</v>
          </cell>
          <cell r="G2116" t="str">
            <v>850372</v>
          </cell>
          <cell r="H2116">
            <v>1906</v>
          </cell>
          <cell r="I2116">
            <v>7901</v>
          </cell>
          <cell r="J2116">
            <v>1906</v>
          </cell>
          <cell r="K2116" t="str">
            <v>T863</v>
          </cell>
          <cell r="L2116" t="str">
            <v>0340</v>
          </cell>
          <cell r="M2116" t="str">
            <v>EMBARQ FLORIDA INC. (CENTRAL)</v>
          </cell>
          <cell r="N2116" t="str">
            <v>MRNNFL</v>
          </cell>
          <cell r="O2116" t="str">
            <v>MARIANNA</v>
          </cell>
          <cell r="P2116" t="str">
            <v>MARIANNA</v>
          </cell>
          <cell r="R2116" t="str">
            <v>EQ</v>
          </cell>
          <cell r="S2116" t="str">
            <v>EAST</v>
          </cell>
          <cell r="T2116" t="str">
            <v>KEVIN MCCARTER</v>
          </cell>
          <cell r="U2116" t="str">
            <v>EMBARQ FLORIDA INC. (CENTRAL)</v>
          </cell>
          <cell r="V2116" t="e">
            <v>#N/A</v>
          </cell>
          <cell r="W2116" t="e">
            <v>#N/A</v>
          </cell>
          <cell r="X2116" t="e">
            <v>#N/A</v>
          </cell>
          <cell r="Y2116" t="e">
            <v>#N/A</v>
          </cell>
          <cell r="Z2116" t="e">
            <v>#N/A</v>
          </cell>
          <cell r="AA2116" t="e">
            <v>#N/A</v>
          </cell>
          <cell r="AB2116" t="e">
            <v>#N/A</v>
          </cell>
          <cell r="AC2116">
            <v>30.774794</v>
          </cell>
          <cell r="AD2116">
            <v>-85.229915000000005</v>
          </cell>
          <cell r="AE2116" t="e">
            <v>#N/A</v>
          </cell>
          <cell r="AF2116" t="e">
            <v>#N/A</v>
          </cell>
          <cell r="AG2116" t="e">
            <v>#N/A</v>
          </cell>
          <cell r="AH2116" t="e">
            <v>#N/A</v>
          </cell>
          <cell r="AI2116" t="e">
            <v>#N/A</v>
          </cell>
          <cell r="AJ2116" t="e">
            <v>#N/A</v>
          </cell>
          <cell r="AK2116" t="e">
            <v>#N/A</v>
          </cell>
        </row>
        <row r="2117">
          <cell r="A2117" t="str">
            <v>MRNTWI01</v>
          </cell>
          <cell r="B2117" t="str">
            <v>WI</v>
          </cell>
          <cell r="C2117" t="str">
            <v>WI</v>
          </cell>
          <cell r="D2117" t="str">
            <v>MARINETTE</v>
          </cell>
          <cell r="E2117" t="str">
            <v>MRNTWI01DSA</v>
          </cell>
          <cell r="F2117">
            <v>350</v>
          </cell>
          <cell r="G2117" t="str">
            <v>715732</v>
          </cell>
          <cell r="H2117">
            <v>3756</v>
          </cell>
          <cell r="I2117">
            <v>5372</v>
          </cell>
          <cell r="J2117">
            <v>3756</v>
          </cell>
          <cell r="K2117" t="str">
            <v>T162</v>
          </cell>
          <cell r="L2117" t="str">
            <v>0924</v>
          </cell>
          <cell r="M2117" t="str">
            <v>CENTURYTEL MIDWEST-KENDALL LLC</v>
          </cell>
          <cell r="N2117" t="str">
            <v>MRNTWI</v>
          </cell>
          <cell r="O2117" t="str">
            <v>MARINETTE</v>
          </cell>
          <cell r="P2117" t="str">
            <v>MARINETTE</v>
          </cell>
          <cell r="R2117" t="str">
            <v>CT</v>
          </cell>
          <cell r="S2117" t="str">
            <v>MIDWEST</v>
          </cell>
          <cell r="T2117" t="str">
            <v>DUANE RING</v>
          </cell>
          <cell r="U2117" t="str">
            <v>CenturyTel of the Midwest-Kendall, LLC</v>
          </cell>
          <cell r="V2117" t="str">
            <v>TUECA</v>
          </cell>
          <cell r="W2117">
            <v>924</v>
          </cell>
          <cell r="X2117" t="str">
            <v>NORTHEAST WISCONSIN</v>
          </cell>
          <cell r="Y2117">
            <v>5372</v>
          </cell>
          <cell r="Z2117">
            <v>3756</v>
          </cell>
          <cell r="AA2117">
            <v>0</v>
          </cell>
          <cell r="AB2117">
            <v>0</v>
          </cell>
          <cell r="AC2117">
            <v>45.097930812029638</v>
          </cell>
          <cell r="AD2117">
            <v>-87.627656613259006</v>
          </cell>
          <cell r="AE2117" t="str">
            <v>1727 STEPHENSEN</v>
          </cell>
          <cell r="AF2117" t="str">
            <v>MARINETTE</v>
          </cell>
          <cell r="AG2117" t="str">
            <v>54143</v>
          </cell>
          <cell r="AH2117">
            <v>0</v>
          </cell>
          <cell r="AI2117" t="str">
            <v>X</v>
          </cell>
          <cell r="AJ2117" t="str">
            <v>X</v>
          </cell>
          <cell r="AK2117" t="str">
            <v>-</v>
          </cell>
        </row>
        <row r="2118">
          <cell r="A2118" t="str">
            <v>MRRLIACO</v>
          </cell>
          <cell r="B2118" t="str">
            <v>IA</v>
          </cell>
          <cell r="C2118" t="str">
            <v>IA</v>
          </cell>
          <cell r="D2118" t="str">
            <v>MERRILL</v>
          </cell>
          <cell r="E2118" t="str">
            <v>MRRLIACORS9</v>
          </cell>
          <cell r="F2118">
            <v>630</v>
          </cell>
          <cell r="G2118" t="str">
            <v>712938</v>
          </cell>
          <cell r="H2118">
            <v>4762</v>
          </cell>
          <cell r="I2118">
            <v>6415</v>
          </cell>
          <cell r="J2118">
            <v>4762</v>
          </cell>
          <cell r="K2118" t="str">
            <v>T600</v>
          </cell>
          <cell r="L2118" t="str">
            <v>9631</v>
          </cell>
          <cell r="M2118" t="str">
            <v>QWEST CORPORATION</v>
          </cell>
          <cell r="N2118" t="str">
            <v>MRRLIACO</v>
          </cell>
          <cell r="O2118" t="str">
            <v>MERRILL</v>
          </cell>
          <cell r="P2118" t="str">
            <v>MERRILL</v>
          </cell>
          <cell r="R2118" t="str">
            <v>Q</v>
          </cell>
          <cell r="S2118" t="str">
            <v>MIDWEST</v>
          </cell>
          <cell r="T2118" t="str">
            <v>DUANE RING</v>
          </cell>
          <cell r="U2118" t="str">
            <v>QWEST CORPORATION</v>
          </cell>
          <cell r="V2118" t="e">
            <v>#N/A</v>
          </cell>
          <cell r="W2118" t="e">
            <v>#N/A</v>
          </cell>
          <cell r="X2118" t="e">
            <v>#N/A</v>
          </cell>
          <cell r="Y2118" t="e">
            <v>#N/A</v>
          </cell>
          <cell r="Z2118" t="e">
            <v>#N/A</v>
          </cell>
          <cell r="AA2118" t="e">
            <v>#N/A</v>
          </cell>
          <cell r="AB2118" t="e">
            <v>#N/A</v>
          </cell>
          <cell r="AC2118">
            <v>42.720001000000003</v>
          </cell>
          <cell r="AD2118">
            <v>-96.247780000000006</v>
          </cell>
          <cell r="AE2118" t="e">
            <v>#N/A</v>
          </cell>
          <cell r="AF2118" t="e">
            <v>#N/A</v>
          </cell>
          <cell r="AG2118" t="e">
            <v>#N/A</v>
          </cell>
          <cell r="AH2118" t="e">
            <v>#N/A</v>
          </cell>
          <cell r="AI2118" t="e">
            <v>#N/A</v>
          </cell>
          <cell r="AJ2118" t="e">
            <v>#N/A</v>
          </cell>
          <cell r="AK2118" t="e">
            <v>#N/A</v>
          </cell>
        </row>
        <row r="2119">
          <cell r="A2119" t="str">
            <v>MRRLORXA</v>
          </cell>
          <cell r="B2119" t="str">
            <v>OR</v>
          </cell>
          <cell r="C2119" t="str">
            <v>OR</v>
          </cell>
          <cell r="D2119" t="str">
            <v>MERRILL</v>
          </cell>
          <cell r="E2119" t="str">
            <v>MRRLORXADS0</v>
          </cell>
          <cell r="F2119">
            <v>670</v>
          </cell>
          <cell r="G2119" t="str">
            <v>541798</v>
          </cell>
          <cell r="H2119">
            <v>8680</v>
          </cell>
          <cell r="I2119">
            <v>7552</v>
          </cell>
          <cell r="J2119">
            <v>8680</v>
          </cell>
          <cell r="K2119" t="str">
            <v>T144</v>
          </cell>
          <cell r="L2119" t="str">
            <v>2360</v>
          </cell>
          <cell r="M2119" t="str">
            <v>CENTURYTEL OF OREGON, INC. DBA CENTURYLINK</v>
          </cell>
          <cell r="N2119" t="str">
            <v>MRRLOR</v>
          </cell>
          <cell r="O2119" t="str">
            <v>MERRILL</v>
          </cell>
          <cell r="P2119" t="str">
            <v>MERRILL</v>
          </cell>
          <cell r="R2119" t="str">
            <v>CT</v>
          </cell>
          <cell r="S2119" t="str">
            <v>WEST</v>
          </cell>
          <cell r="T2119" t="str">
            <v>BRIAN STADING</v>
          </cell>
          <cell r="U2119" t="str">
            <v>CenturyTel of Eastern Oregon, Inc.</v>
          </cell>
          <cell r="V2119" t="str">
            <v>TUECA</v>
          </cell>
          <cell r="W2119">
            <v>2360</v>
          </cell>
          <cell r="X2119" t="str">
            <v>EUGENE OREGON</v>
          </cell>
          <cell r="Y2119">
            <v>7549</v>
          </cell>
          <cell r="Z2119">
            <v>8681</v>
          </cell>
          <cell r="AA2119">
            <v>3</v>
          </cell>
          <cell r="AB2119">
            <v>-1</v>
          </cell>
          <cell r="AC2119">
            <v>42.037435177600308</v>
          </cell>
          <cell r="AD2119">
            <v>-121.60531564297159</v>
          </cell>
          <cell r="AE2119" t="str">
            <v>136 W FRONT</v>
          </cell>
          <cell r="AF2119" t="str">
            <v>MERRILL</v>
          </cell>
          <cell r="AG2119" t="str">
            <v>97633</v>
          </cell>
          <cell r="AH2119">
            <v>0</v>
          </cell>
          <cell r="AI2119" t="str">
            <v>X</v>
          </cell>
          <cell r="AJ2119" t="str">
            <v>X</v>
          </cell>
          <cell r="AK2119" t="str">
            <v>-</v>
          </cell>
        </row>
        <row r="2120">
          <cell r="A2120" t="str">
            <v>MRRSMNMO</v>
          </cell>
          <cell r="B2120" t="str">
            <v>MN</v>
          </cell>
          <cell r="C2120" t="str">
            <v>MN</v>
          </cell>
          <cell r="D2120" t="str">
            <v>MORRIS</v>
          </cell>
          <cell r="E2120" t="str">
            <v>MRRSMNMORS5</v>
          </cell>
          <cell r="F2120">
            <v>626</v>
          </cell>
          <cell r="G2120" t="str">
            <v>320589</v>
          </cell>
          <cell r="H2120">
            <v>4953</v>
          </cell>
          <cell r="I2120">
            <v>5822</v>
          </cell>
          <cell r="J2120">
            <v>4953</v>
          </cell>
          <cell r="K2120" t="str">
            <v>T600</v>
          </cell>
          <cell r="L2120" t="str">
            <v>9631</v>
          </cell>
          <cell r="M2120" t="str">
            <v>QWEST CORPORATION</v>
          </cell>
          <cell r="N2120" t="str">
            <v>MRRSMNMO</v>
          </cell>
          <cell r="O2120" t="str">
            <v>MORRIS</v>
          </cell>
          <cell r="P2120" t="str">
            <v>MORRIS</v>
          </cell>
          <cell r="R2120" t="str">
            <v>Q</v>
          </cell>
          <cell r="S2120" t="str">
            <v>MIDWEST</v>
          </cell>
          <cell r="T2120" t="str">
            <v>DUANE RING</v>
          </cell>
          <cell r="U2120" t="str">
            <v>QWEST CORPORATION</v>
          </cell>
          <cell r="V2120" t="e">
            <v>#N/A</v>
          </cell>
          <cell r="W2120" t="e">
            <v>#N/A</v>
          </cell>
          <cell r="X2120" t="e">
            <v>#N/A</v>
          </cell>
          <cell r="Y2120" t="e">
            <v>#N/A</v>
          </cell>
          <cell r="Z2120" t="e">
            <v>#N/A</v>
          </cell>
          <cell r="AA2120" t="e">
            <v>#N/A</v>
          </cell>
          <cell r="AB2120" t="e">
            <v>#N/A</v>
          </cell>
          <cell r="AC2120">
            <v>45.587223000000002</v>
          </cell>
          <cell r="AD2120">
            <v>-95.913887000000003</v>
          </cell>
          <cell r="AE2120" t="e">
            <v>#N/A</v>
          </cell>
          <cell r="AF2120" t="e">
            <v>#N/A</v>
          </cell>
          <cell r="AG2120" t="e">
            <v>#N/A</v>
          </cell>
          <cell r="AH2120" t="e">
            <v>#N/A</v>
          </cell>
          <cell r="AI2120" t="e">
            <v>#N/A</v>
          </cell>
          <cell r="AJ2120" t="e">
            <v>#N/A</v>
          </cell>
          <cell r="AK2120" t="e">
            <v>#N/A</v>
          </cell>
        </row>
        <row r="2121">
          <cell r="A2121" t="str">
            <v>MRRTMIXI</v>
          </cell>
          <cell r="B2121" t="str">
            <v>MI</v>
          </cell>
          <cell r="C2121" t="str">
            <v>MI</v>
          </cell>
          <cell r="D2121" t="str">
            <v>MERRITT</v>
          </cell>
          <cell r="E2121" t="str">
            <v>MRRTMIXIDS0</v>
          </cell>
          <cell r="F2121">
            <v>348</v>
          </cell>
          <cell r="G2121" t="str">
            <v>231328</v>
          </cell>
          <cell r="H2121">
            <v>3310</v>
          </cell>
          <cell r="I2121">
            <v>5315</v>
          </cell>
          <cell r="J2121">
            <v>3310</v>
          </cell>
          <cell r="K2121" t="str">
            <v>T100</v>
          </cell>
          <cell r="L2121" t="str">
            <v>0702</v>
          </cell>
          <cell r="M2121" t="str">
            <v>CENTURY TEL CO NORTHERN MICHIGAN</v>
          </cell>
          <cell r="N2121" t="str">
            <v>MRRTMI</v>
          </cell>
          <cell r="O2121" t="str">
            <v>MERRITT</v>
          </cell>
          <cell r="P2121" t="str">
            <v>MERRITT</v>
          </cell>
          <cell r="R2121" t="str">
            <v>CT</v>
          </cell>
          <cell r="S2121" t="str">
            <v>MIDWEST</v>
          </cell>
          <cell r="T2121" t="str">
            <v>DUANE RING</v>
          </cell>
          <cell r="U2121" t="str">
            <v>CenturyTel of Michigan, Inc.</v>
          </cell>
          <cell r="V2121" t="str">
            <v>CenturyTel FCC #1</v>
          </cell>
          <cell r="W2121">
            <v>702</v>
          </cell>
          <cell r="X2121" t="str">
            <v>GRAND RAPIDS MI</v>
          </cell>
          <cell r="Y2121">
            <v>5315</v>
          </cell>
          <cell r="Z2121">
            <v>3310</v>
          </cell>
          <cell r="AA2121">
            <v>0</v>
          </cell>
          <cell r="AB2121">
            <v>0</v>
          </cell>
          <cell r="AC2121">
            <v>44.331604082756655</v>
          </cell>
          <cell r="AD2121">
            <v>-84.944839009781305</v>
          </cell>
          <cell r="AE2121" t="str">
            <v>355 MERRITT ST</v>
          </cell>
          <cell r="AF2121" t="str">
            <v>MERRITT</v>
          </cell>
          <cell r="AG2121" t="str">
            <v>49667</v>
          </cell>
          <cell r="AH2121">
            <v>0</v>
          </cell>
          <cell r="AI2121" t="str">
            <v>X</v>
          </cell>
          <cell r="AJ2121" t="str">
            <v>-</v>
          </cell>
          <cell r="AK2121" t="str">
            <v>-</v>
          </cell>
        </row>
        <row r="2122">
          <cell r="A2122" t="str">
            <v>MRRWOHXA</v>
          </cell>
          <cell r="B2122" t="str">
            <v>OH</v>
          </cell>
          <cell r="C2122" t="str">
            <v>OH</v>
          </cell>
          <cell r="D2122" t="str">
            <v>MORROW</v>
          </cell>
          <cell r="E2122" t="str">
            <v>MRRWOHXARS1</v>
          </cell>
          <cell r="F2122">
            <v>922</v>
          </cell>
          <cell r="G2122" t="str">
            <v>513899</v>
          </cell>
          <cell r="H2122">
            <v>2651</v>
          </cell>
          <cell r="I2122">
            <v>6184</v>
          </cell>
          <cell r="J2122">
            <v>2651</v>
          </cell>
          <cell r="K2122" t="str">
            <v>T855</v>
          </cell>
          <cell r="L2122" t="str">
            <v>0661</v>
          </cell>
          <cell r="M2122" t="str">
            <v>UNITED TEL. CO. OF OHIO</v>
          </cell>
          <cell r="N2122" t="str">
            <v>MRRWOH</v>
          </cell>
          <cell r="O2122" t="str">
            <v>MORROW</v>
          </cell>
          <cell r="P2122" t="str">
            <v>MORROW</v>
          </cell>
          <cell r="R2122" t="str">
            <v>EQ</v>
          </cell>
          <cell r="S2122" t="str">
            <v>MIDWEST</v>
          </cell>
          <cell r="T2122" t="str">
            <v>DUANE RING</v>
          </cell>
          <cell r="U2122" t="str">
            <v>UNITED TEL. CO. OF OHIO</v>
          </cell>
          <cell r="V2122" t="e">
            <v>#N/A</v>
          </cell>
          <cell r="W2122" t="e">
            <v>#N/A</v>
          </cell>
          <cell r="X2122" t="e">
            <v>#N/A</v>
          </cell>
          <cell r="Y2122" t="e">
            <v>#N/A</v>
          </cell>
          <cell r="Z2122" t="e">
            <v>#N/A</v>
          </cell>
          <cell r="AA2122" t="e">
            <v>#N/A</v>
          </cell>
          <cell r="AB2122" t="e">
            <v>#N/A</v>
          </cell>
          <cell r="AC2122">
            <v>39.352060999999999</v>
          </cell>
          <cell r="AD2122">
            <v>-84.136454999999998</v>
          </cell>
          <cell r="AE2122" t="e">
            <v>#N/A</v>
          </cell>
          <cell r="AF2122" t="e">
            <v>#N/A</v>
          </cell>
          <cell r="AG2122" t="e">
            <v>#N/A</v>
          </cell>
          <cell r="AH2122" t="e">
            <v>#N/A</v>
          </cell>
          <cell r="AI2122" t="e">
            <v>#N/A</v>
          </cell>
          <cell r="AJ2122" t="e">
            <v>#N/A</v>
          </cell>
          <cell r="AK2122" t="e">
            <v>#N/A</v>
          </cell>
        </row>
        <row r="2123">
          <cell r="A2123" t="str">
            <v>MRRYUTMA</v>
          </cell>
          <cell r="B2123" t="str">
            <v>UT</v>
          </cell>
          <cell r="C2123" t="str">
            <v>UT</v>
          </cell>
          <cell r="D2123" t="str">
            <v>MURRAY</v>
          </cell>
          <cell r="E2123" t="str">
            <v>MRRYUTMADS0</v>
          </cell>
          <cell r="F2123">
            <v>660</v>
          </cell>
          <cell r="G2123" t="str">
            <v>385743</v>
          </cell>
          <cell r="H2123">
            <v>7062</v>
          </cell>
          <cell r="I2123">
            <v>7595</v>
          </cell>
          <cell r="J2123">
            <v>7062</v>
          </cell>
          <cell r="K2123" t="str">
            <v>T600</v>
          </cell>
          <cell r="L2123" t="str">
            <v>9636</v>
          </cell>
          <cell r="M2123" t="str">
            <v>QWEST CORPORATION</v>
          </cell>
          <cell r="N2123" t="str">
            <v>MRRYUTMA</v>
          </cell>
          <cell r="O2123" t="str">
            <v>SALT LAKE CITY</v>
          </cell>
          <cell r="P2123" t="str">
            <v>MURRAY</v>
          </cell>
          <cell r="R2123" t="str">
            <v>Q</v>
          </cell>
          <cell r="S2123" t="str">
            <v>WEST</v>
          </cell>
          <cell r="T2123" t="str">
            <v>BRIAN STADING</v>
          </cell>
          <cell r="U2123" t="str">
            <v>QWEST CORPORATION</v>
          </cell>
          <cell r="V2123" t="e">
            <v>#N/A</v>
          </cell>
          <cell r="W2123" t="e">
            <v>#N/A</v>
          </cell>
          <cell r="X2123" t="e">
            <v>#N/A</v>
          </cell>
          <cell r="Y2123" t="e">
            <v>#N/A</v>
          </cell>
          <cell r="Z2123" t="e">
            <v>#N/A</v>
          </cell>
          <cell r="AA2123" t="e">
            <v>#N/A</v>
          </cell>
          <cell r="AB2123" t="e">
            <v>#N/A</v>
          </cell>
          <cell r="AC2123">
            <v>40.670833999999999</v>
          </cell>
          <cell r="AD2123">
            <v>-111.88666499999999</v>
          </cell>
          <cell r="AE2123" t="e">
            <v>#N/A</v>
          </cell>
          <cell r="AF2123" t="e">
            <v>#N/A</v>
          </cell>
          <cell r="AG2123" t="e">
            <v>#N/A</v>
          </cell>
          <cell r="AH2123" t="e">
            <v>#N/A</v>
          </cell>
          <cell r="AI2123" t="e">
            <v>#N/A</v>
          </cell>
          <cell r="AJ2123" t="e">
            <v>#N/A</v>
          </cell>
          <cell r="AK2123" t="e">
            <v>#N/A</v>
          </cell>
        </row>
        <row r="2124">
          <cell r="A2124" t="str">
            <v>MRSHMNMA</v>
          </cell>
          <cell r="B2124" t="str">
            <v>MN</v>
          </cell>
          <cell r="C2124" t="str">
            <v>MN</v>
          </cell>
          <cell r="D2124" t="str">
            <v>MARSHALL</v>
          </cell>
          <cell r="E2124" t="str">
            <v>MRSHMNMA53G</v>
          </cell>
          <cell r="F2124">
            <v>620</v>
          </cell>
          <cell r="G2124" t="str">
            <v>507532</v>
          </cell>
          <cell r="H2124">
            <v>4839</v>
          </cell>
          <cell r="I2124">
            <v>6042</v>
          </cell>
          <cell r="J2124">
            <v>4839</v>
          </cell>
          <cell r="K2124" t="str">
            <v>T600</v>
          </cell>
          <cell r="L2124" t="str">
            <v>9631</v>
          </cell>
          <cell r="M2124" t="str">
            <v>QWEST CORPORATION</v>
          </cell>
          <cell r="N2124" t="str">
            <v>MRSHMNMA</v>
          </cell>
          <cell r="O2124" t="str">
            <v>MARSHALL</v>
          </cell>
          <cell r="P2124" t="str">
            <v>MARSHALL</v>
          </cell>
          <cell r="R2124" t="str">
            <v>Q</v>
          </cell>
          <cell r="S2124" t="str">
            <v>MIDWEST</v>
          </cell>
          <cell r="T2124" t="str">
            <v>DUANE RING</v>
          </cell>
          <cell r="U2124" t="str">
            <v>QWEST CORPORATION</v>
          </cell>
          <cell r="V2124" t="e">
            <v>#N/A</v>
          </cell>
          <cell r="W2124" t="e">
            <v>#N/A</v>
          </cell>
          <cell r="X2124" t="e">
            <v>#N/A</v>
          </cell>
          <cell r="Y2124" t="e">
            <v>#N/A</v>
          </cell>
          <cell r="Z2124" t="e">
            <v>#N/A</v>
          </cell>
          <cell r="AA2124" t="e">
            <v>#N/A</v>
          </cell>
          <cell r="AB2124" t="e">
            <v>#N/A</v>
          </cell>
          <cell r="AC2124">
            <v>44.447498000000003</v>
          </cell>
          <cell r="AD2124">
            <v>-95.786941999999996</v>
          </cell>
          <cell r="AE2124" t="e">
            <v>#N/A</v>
          </cell>
          <cell r="AF2124" t="e">
            <v>#N/A</v>
          </cell>
          <cell r="AG2124" t="e">
            <v>#N/A</v>
          </cell>
          <cell r="AH2124" t="e">
            <v>#N/A</v>
          </cell>
          <cell r="AI2124" t="e">
            <v>#N/A</v>
          </cell>
          <cell r="AJ2124" t="e">
            <v>#N/A</v>
          </cell>
          <cell r="AK2124" t="e">
            <v>#N/A</v>
          </cell>
        </row>
        <row r="2125">
          <cell r="A2125" t="str">
            <v>MRSNCOMA</v>
          </cell>
          <cell r="B2125" t="str">
            <v>CO</v>
          </cell>
          <cell r="C2125" t="str">
            <v>CO</v>
          </cell>
          <cell r="D2125" t="str">
            <v>MORRISON</v>
          </cell>
          <cell r="E2125" t="str">
            <v>MRSNCOMARS1</v>
          </cell>
          <cell r="F2125">
            <v>656</v>
          </cell>
          <cell r="G2125" t="str">
            <v>303697</v>
          </cell>
          <cell r="H2125">
            <v>5925</v>
          </cell>
          <cell r="I2125">
            <v>7529</v>
          </cell>
          <cell r="J2125">
            <v>5925</v>
          </cell>
          <cell r="K2125" t="str">
            <v>T600</v>
          </cell>
          <cell r="L2125" t="str">
            <v>9636</v>
          </cell>
          <cell r="M2125" t="str">
            <v>QWEST CORPORATION</v>
          </cell>
          <cell r="N2125" t="str">
            <v>MRSNCOMA</v>
          </cell>
          <cell r="O2125" t="str">
            <v>MORRISON</v>
          </cell>
          <cell r="P2125" t="str">
            <v>DENVER</v>
          </cell>
          <cell r="R2125" t="str">
            <v>Q</v>
          </cell>
          <cell r="S2125" t="str">
            <v>MOUNTAIN WEST</v>
          </cell>
          <cell r="T2125" t="str">
            <v>TERRY BEELER</v>
          </cell>
          <cell r="U2125" t="str">
            <v>QWEST CORPORATION</v>
          </cell>
          <cell r="V2125" t="e">
            <v>#N/A</v>
          </cell>
          <cell r="W2125" t="e">
            <v>#N/A</v>
          </cell>
          <cell r="X2125" t="e">
            <v>#N/A</v>
          </cell>
          <cell r="Y2125" t="e">
            <v>#N/A</v>
          </cell>
          <cell r="Z2125" t="e">
            <v>#N/A</v>
          </cell>
          <cell r="AA2125" t="e">
            <v>#N/A</v>
          </cell>
          <cell r="AB2125" t="e">
            <v>#N/A</v>
          </cell>
          <cell r="AC2125">
            <v>39.634998000000003</v>
          </cell>
          <cell r="AD2125">
            <v>-105.193054</v>
          </cell>
          <cell r="AE2125" t="e">
            <v>#N/A</v>
          </cell>
          <cell r="AF2125" t="e">
            <v>#N/A</v>
          </cell>
          <cell r="AG2125" t="e">
            <v>#N/A</v>
          </cell>
          <cell r="AH2125" t="e">
            <v>#N/A</v>
          </cell>
          <cell r="AI2125" t="e">
            <v>#N/A</v>
          </cell>
          <cell r="AJ2125" t="e">
            <v>#N/A</v>
          </cell>
          <cell r="AK2125" t="e">
            <v>#N/A</v>
          </cell>
        </row>
        <row r="2126">
          <cell r="A2126" t="str">
            <v>MRSNMOXA</v>
          </cell>
          <cell r="B2126" t="str">
            <v>MO</v>
          </cell>
          <cell r="C2126" t="str">
            <v>MO</v>
          </cell>
          <cell r="D2126" t="str">
            <v>MORRISON</v>
          </cell>
          <cell r="E2126" t="str">
            <v>MRSNMOXARS0</v>
          </cell>
          <cell r="F2126">
            <v>521</v>
          </cell>
          <cell r="G2126" t="str">
            <v>573294</v>
          </cell>
          <cell r="H2126">
            <v>3708</v>
          </cell>
          <cell r="I2126">
            <v>6905</v>
          </cell>
          <cell r="J2126">
            <v>3708</v>
          </cell>
          <cell r="K2126" t="str">
            <v>T806</v>
          </cell>
          <cell r="L2126" t="str">
            <v>9787</v>
          </cell>
          <cell r="M2126" t="str">
            <v>CENTURYTEL MISSOURI LLC (SOUTHWEST)</v>
          </cell>
          <cell r="N2126" t="str">
            <v>MRSNMO</v>
          </cell>
          <cell r="O2126" t="str">
            <v>MORRISON</v>
          </cell>
          <cell r="P2126" t="str">
            <v>MORRISON</v>
          </cell>
          <cell r="R2126" t="str">
            <v>CT</v>
          </cell>
          <cell r="S2126" t="str">
            <v>MIDWEST</v>
          </cell>
          <cell r="T2126" t="str">
            <v>DUANE RING</v>
          </cell>
          <cell r="U2126" t="str">
            <v>CenturyTel of Missouri, LLC</v>
          </cell>
          <cell r="V2126" t="str">
            <v>CenturyTel FCC #2 and #3</v>
          </cell>
          <cell r="W2126">
            <v>9787</v>
          </cell>
          <cell r="X2126" t="str">
            <v>WESTPHALIA MISSOURI</v>
          </cell>
          <cell r="Y2126">
            <v>6905</v>
          </cell>
          <cell r="Z2126">
            <v>3708</v>
          </cell>
          <cell r="AA2126">
            <v>0</v>
          </cell>
          <cell r="AB2126">
            <v>0</v>
          </cell>
          <cell r="AC2126">
            <v>38.67181664299634</v>
          </cell>
          <cell r="AD2126">
            <v>-91.63497827975776</v>
          </cell>
          <cell r="AE2126" t="str">
            <v>STHWY M &amp; MORRISON</v>
          </cell>
          <cell r="AF2126" t="str">
            <v>MORRISON</v>
          </cell>
          <cell r="AG2126" t="str">
            <v>65061</v>
          </cell>
          <cell r="AH2126">
            <v>0</v>
          </cell>
          <cell r="AI2126" t="str">
            <v>X</v>
          </cell>
          <cell r="AJ2126" t="str">
            <v>-</v>
          </cell>
          <cell r="AK2126" t="str">
            <v>X</v>
          </cell>
        </row>
        <row r="2127">
          <cell r="A2127" t="str">
            <v>MRTGIDMA</v>
          </cell>
          <cell r="B2127" t="str">
            <v>ID</v>
          </cell>
          <cell r="C2127" t="str">
            <v>ID</v>
          </cell>
          <cell r="D2127" t="str">
            <v>MURTAUGH</v>
          </cell>
          <cell r="E2127" t="str">
            <v>MRTGIDMARS1</v>
          </cell>
          <cell r="F2127">
            <v>652</v>
          </cell>
          <cell r="G2127" t="str">
            <v>208432</v>
          </cell>
          <cell r="H2127">
            <v>7505</v>
          </cell>
          <cell r="I2127">
            <v>7280</v>
          </cell>
          <cell r="J2127">
            <v>7505</v>
          </cell>
          <cell r="K2127" t="str">
            <v>T600</v>
          </cell>
          <cell r="L2127" t="str">
            <v>9636</v>
          </cell>
          <cell r="M2127" t="str">
            <v>QWEST CORPORATION</v>
          </cell>
          <cell r="N2127" t="str">
            <v>MRTGIDMA</v>
          </cell>
          <cell r="O2127" t="str">
            <v>MURTAUGH</v>
          </cell>
          <cell r="P2127" t="str">
            <v>MURTAUGH</v>
          </cell>
          <cell r="Q2127"/>
          <cell r="R2127" t="str">
            <v>Q</v>
          </cell>
          <cell r="S2127" t="str">
            <v>WEST</v>
          </cell>
          <cell r="T2127" t="str">
            <v>BRIAN STADING</v>
          </cell>
          <cell r="U2127" t="str">
            <v>QWEST CORPORATION</v>
          </cell>
          <cell r="V2127" t="e">
            <v>#N/A</v>
          </cell>
          <cell r="W2127" t="e">
            <v>#N/A</v>
          </cell>
          <cell r="X2127" t="e">
            <v>#N/A</v>
          </cell>
          <cell r="Y2127" t="e">
            <v>#N/A</v>
          </cell>
          <cell r="Z2127" t="e">
            <v>#N/A</v>
          </cell>
          <cell r="AA2127" t="e">
            <v>#N/A</v>
          </cell>
          <cell r="AB2127" t="e">
            <v>#N/A</v>
          </cell>
          <cell r="AC2127" t="e">
            <v>#N/A</v>
          </cell>
          <cell r="AD2127" t="e">
            <v>#N/A</v>
          </cell>
          <cell r="AE2127" t="e">
            <v>#N/A</v>
          </cell>
          <cell r="AF2127" t="e">
            <v>#N/A</v>
          </cell>
          <cell r="AG2127" t="e">
            <v>#N/A</v>
          </cell>
          <cell r="AH2127" t="e">
            <v>#N/A</v>
          </cell>
          <cell r="AI2127" t="e">
            <v>#N/A</v>
          </cell>
          <cell r="AJ2127" t="e">
            <v>#N/A</v>
          </cell>
          <cell r="AK2127" t="e">
            <v>#N/A</v>
          </cell>
        </row>
        <row r="2128">
          <cell r="A2128" t="str">
            <v>MRTNWAXX</v>
          </cell>
          <cell r="B2128" t="str">
            <v>WA</v>
          </cell>
          <cell r="C2128" t="str">
            <v>WA</v>
          </cell>
          <cell r="D2128" t="str">
            <v>MORTON</v>
          </cell>
          <cell r="E2128" t="str">
            <v>MRTNWAXXDS0</v>
          </cell>
          <cell r="F2128">
            <v>674</v>
          </cell>
          <cell r="G2128" t="str">
            <v>360492</v>
          </cell>
          <cell r="H2128">
            <v>8870</v>
          </cell>
          <cell r="I2128">
            <v>6565</v>
          </cell>
          <cell r="J2128">
            <v>8870</v>
          </cell>
          <cell r="K2128" t="str">
            <v>T141</v>
          </cell>
          <cell r="L2128" t="str">
            <v>2408</v>
          </cell>
          <cell r="M2128" t="str">
            <v>CENTURYTEL OF WASHINGTON</v>
          </cell>
          <cell r="N2128" t="str">
            <v>MRTNWA</v>
          </cell>
          <cell r="O2128" t="str">
            <v>MORTON / GLENOMA / MINERAL</v>
          </cell>
          <cell r="P2128" t="str">
            <v>MORTON</v>
          </cell>
          <cell r="R2128" t="str">
            <v>CT</v>
          </cell>
          <cell r="S2128" t="str">
            <v>WEST</v>
          </cell>
          <cell r="T2128" t="str">
            <v>BRIAN STADING</v>
          </cell>
          <cell r="U2128" t="str">
            <v>CenturyTel of Washington, Inc.</v>
          </cell>
          <cell r="V2128" t="str">
            <v>TUECA</v>
          </cell>
          <cell r="W2128">
            <v>2408</v>
          </cell>
          <cell r="X2128" t="str">
            <v>SEATTLE WASHINGTON</v>
          </cell>
          <cell r="Y2128">
            <v>6565</v>
          </cell>
          <cell r="Z2128">
            <v>8870</v>
          </cell>
          <cell r="AA2128">
            <v>0</v>
          </cell>
          <cell r="AB2128">
            <v>0</v>
          </cell>
          <cell r="AC2128">
            <v>46.565199321161138</v>
          </cell>
          <cell r="AD2128">
            <v>-122.26779541511645</v>
          </cell>
          <cell r="AE2128" t="str">
            <v>331 W MAIN ST</v>
          </cell>
          <cell r="AF2128" t="str">
            <v>MORTON</v>
          </cell>
          <cell r="AG2128" t="str">
            <v>98356</v>
          </cell>
          <cell r="AH2128">
            <v>0</v>
          </cell>
          <cell r="AI2128" t="str">
            <v>X</v>
          </cell>
          <cell r="AJ2128" t="str">
            <v>X</v>
          </cell>
          <cell r="AK2128" t="str">
            <v>-</v>
          </cell>
        </row>
        <row r="2129">
          <cell r="A2129" t="str">
            <v>MRTTINXA</v>
          </cell>
          <cell r="B2129" t="str">
            <v>IN</v>
          </cell>
          <cell r="C2129" t="str">
            <v>IN</v>
          </cell>
          <cell r="D2129" t="str">
            <v>MARIETTA</v>
          </cell>
          <cell r="E2129" t="str">
            <v>MRTTINXARS1</v>
          </cell>
          <cell r="F2129">
            <v>336</v>
          </cell>
          <cell r="G2129" t="str">
            <v>317729</v>
          </cell>
          <cell r="H2129">
            <v>2918</v>
          </cell>
          <cell r="I2129">
            <v>6313</v>
          </cell>
          <cell r="J2129">
            <v>2918</v>
          </cell>
          <cell r="K2129" t="str">
            <v>T865</v>
          </cell>
          <cell r="L2129" t="str">
            <v>0832</v>
          </cell>
          <cell r="M2129" t="str">
            <v>UNITED TEL. CO. OF INDIANA, INC.</v>
          </cell>
          <cell r="N2129" t="str">
            <v>MRTTIN</v>
          </cell>
          <cell r="O2129" t="str">
            <v>MARIETTA</v>
          </cell>
          <cell r="P2129" t="str">
            <v>MARIETTA</v>
          </cell>
          <cell r="R2129" t="str">
            <v>EQ</v>
          </cell>
          <cell r="S2129" t="str">
            <v>MIDWEST</v>
          </cell>
          <cell r="T2129" t="str">
            <v>DUANE RING</v>
          </cell>
          <cell r="U2129" t="str">
            <v>UNITED TEL. CO. OF INDIANA, INC.</v>
          </cell>
          <cell r="V2129" t="e">
            <v>#N/A</v>
          </cell>
          <cell r="W2129" t="e">
            <v>#N/A</v>
          </cell>
          <cell r="X2129" t="e">
            <v>#N/A</v>
          </cell>
          <cell r="Y2129" t="e">
            <v>#N/A</v>
          </cell>
          <cell r="Z2129" t="e">
            <v>#N/A</v>
          </cell>
          <cell r="AA2129" t="e">
            <v>#N/A</v>
          </cell>
          <cell r="AB2129" t="e">
            <v>#N/A</v>
          </cell>
          <cell r="AC2129">
            <v>39.441546000000002</v>
          </cell>
          <cell r="AD2129">
            <v>-85.882402999999996</v>
          </cell>
          <cell r="AE2129" t="e">
            <v>#N/A</v>
          </cell>
          <cell r="AF2129" t="e">
            <v>#N/A</v>
          </cell>
          <cell r="AG2129" t="e">
            <v>#N/A</v>
          </cell>
          <cell r="AH2129" t="e">
            <v>#N/A</v>
          </cell>
          <cell r="AI2129" t="e">
            <v>#N/A</v>
          </cell>
          <cell r="AJ2129" t="e">
            <v>#N/A</v>
          </cell>
          <cell r="AK2129" t="e">
            <v>#N/A</v>
          </cell>
        </row>
        <row r="2130">
          <cell r="A2130" t="str">
            <v>MRTTPAXM</v>
          </cell>
          <cell r="B2130" t="str">
            <v>PA</v>
          </cell>
          <cell r="C2130" t="str">
            <v>PA</v>
          </cell>
          <cell r="D2130" t="str">
            <v>MARIETTA</v>
          </cell>
          <cell r="E2130" t="str">
            <v>MRTTPAXMRS1</v>
          </cell>
          <cell r="F2130">
            <v>226</v>
          </cell>
          <cell r="G2130" t="str">
            <v>717426</v>
          </cell>
          <cell r="H2130">
            <v>1663</v>
          </cell>
          <cell r="I2130">
            <v>5369</v>
          </cell>
          <cell r="J2130">
            <v>1663</v>
          </cell>
          <cell r="K2130" t="str">
            <v>T856</v>
          </cell>
          <cell r="L2130" t="str">
            <v>0209</v>
          </cell>
          <cell r="M2130" t="str">
            <v>UNITED TEL CO. OF PENNSYLVANIA</v>
          </cell>
          <cell r="N2130" t="str">
            <v>MRTTPA</v>
          </cell>
          <cell r="O2130" t="str">
            <v>MARIETTA</v>
          </cell>
          <cell r="P2130" t="str">
            <v>MARIETTA</v>
          </cell>
          <cell r="R2130" t="str">
            <v>EQ</v>
          </cell>
          <cell r="S2130" t="str">
            <v>EAST</v>
          </cell>
          <cell r="T2130" t="str">
            <v>KEVIN MCCARTER</v>
          </cell>
          <cell r="U2130" t="str">
            <v>UNITED TEL CO. OF PENNSYLVANIA</v>
          </cell>
          <cell r="V2130" t="e">
            <v>#N/A</v>
          </cell>
          <cell r="W2130" t="e">
            <v>#N/A</v>
          </cell>
          <cell r="X2130" t="e">
            <v>#N/A</v>
          </cell>
          <cell r="Y2130" t="e">
            <v>#N/A</v>
          </cell>
          <cell r="Z2130" t="e">
            <v>#N/A</v>
          </cell>
          <cell r="AA2130" t="e">
            <v>#N/A</v>
          </cell>
          <cell r="AB2130" t="e">
            <v>#N/A</v>
          </cell>
          <cell r="AC2130">
            <v>40.057619000000003</v>
          </cell>
          <cell r="AD2130">
            <v>-76.556599000000006</v>
          </cell>
          <cell r="AE2130" t="e">
            <v>#N/A</v>
          </cell>
          <cell r="AF2130" t="e">
            <v>#N/A</v>
          </cell>
          <cell r="AG2130" t="e">
            <v>#N/A</v>
          </cell>
          <cell r="AH2130" t="e">
            <v>#N/A</v>
          </cell>
          <cell r="AI2130" t="e">
            <v>#N/A</v>
          </cell>
          <cell r="AJ2130" t="e">
            <v>#N/A</v>
          </cell>
          <cell r="AK2130" t="e">
            <v>#N/A</v>
          </cell>
        </row>
        <row r="2131">
          <cell r="A2131" t="str">
            <v>MRTWIASO</v>
          </cell>
          <cell r="B2131" t="str">
            <v>IA</v>
          </cell>
          <cell r="C2131" t="str">
            <v>IA</v>
          </cell>
          <cell r="D2131" t="str">
            <v>MARSHALLTOWN</v>
          </cell>
          <cell r="E2131" t="str">
            <v>MRTWIASODS0</v>
          </cell>
          <cell r="F2131">
            <v>632</v>
          </cell>
          <cell r="G2131" t="str">
            <v>515752</v>
          </cell>
          <cell r="H2131">
            <v>4210</v>
          </cell>
          <cell r="I2131">
            <v>6333</v>
          </cell>
          <cell r="J2131">
            <v>4210</v>
          </cell>
          <cell r="K2131" t="str">
            <v>T600</v>
          </cell>
          <cell r="L2131" t="str">
            <v>9631</v>
          </cell>
          <cell r="M2131" t="str">
            <v>QWEST CORPORATION</v>
          </cell>
          <cell r="N2131" t="str">
            <v>MRTWIASO</v>
          </cell>
          <cell r="O2131" t="str">
            <v>MARSHALLTOWN</v>
          </cell>
          <cell r="P2131" t="str">
            <v>MARSHALLTN</v>
          </cell>
          <cell r="R2131" t="str">
            <v>Q</v>
          </cell>
          <cell r="S2131" t="str">
            <v>MIDWEST</v>
          </cell>
          <cell r="T2131" t="str">
            <v>DUANE RING</v>
          </cell>
          <cell r="U2131" t="str">
            <v>QWEST CORPORATION</v>
          </cell>
          <cell r="V2131" t="e">
            <v>#N/A</v>
          </cell>
          <cell r="W2131" t="e">
            <v>#N/A</v>
          </cell>
          <cell r="X2131" t="e">
            <v>#N/A</v>
          </cell>
          <cell r="Y2131" t="e">
            <v>#N/A</v>
          </cell>
          <cell r="Z2131" t="e">
            <v>#N/A</v>
          </cell>
          <cell r="AA2131" t="e">
            <v>#N/A</v>
          </cell>
          <cell r="AB2131" t="e">
            <v>#N/A</v>
          </cell>
          <cell r="AC2131">
            <v>42.050277999999999</v>
          </cell>
          <cell r="AD2131">
            <v>-92.913612000000001</v>
          </cell>
          <cell r="AE2131" t="e">
            <v>#N/A</v>
          </cell>
          <cell r="AF2131" t="e">
            <v>#N/A</v>
          </cell>
          <cell r="AG2131" t="e">
            <v>#N/A</v>
          </cell>
          <cell r="AH2131" t="e">
            <v>#N/A</v>
          </cell>
          <cell r="AI2131" t="e">
            <v>#N/A</v>
          </cell>
          <cell r="AJ2131" t="e">
            <v>#N/A</v>
          </cell>
          <cell r="AK2131" t="e">
            <v>#N/A</v>
          </cell>
        </row>
        <row r="2132">
          <cell r="A2132" t="str">
            <v>MRTWSDCO</v>
          </cell>
          <cell r="B2132" t="str">
            <v>SD</v>
          </cell>
          <cell r="C2132" t="str">
            <v>SD/ND</v>
          </cell>
          <cell r="D2132" t="str">
            <v>MORRISTOWN</v>
          </cell>
          <cell r="E2132" t="str">
            <v>MRTWSDCORS2</v>
          </cell>
          <cell r="F2132">
            <v>640</v>
          </cell>
          <cell r="G2132" t="str">
            <v>605524</v>
          </cell>
          <cell r="H2132">
            <v>5808</v>
          </cell>
          <cell r="I2132">
            <v>6064</v>
          </cell>
          <cell r="J2132">
            <v>5808</v>
          </cell>
          <cell r="K2132" t="str">
            <v>T600</v>
          </cell>
          <cell r="L2132" t="str">
            <v>9631</v>
          </cell>
          <cell r="M2132" t="str">
            <v>QWEST CORPORATION</v>
          </cell>
          <cell r="N2132" t="str">
            <v>MRTWSDCO</v>
          </cell>
          <cell r="O2132" t="str">
            <v>MORRISTOWN</v>
          </cell>
          <cell r="P2132" t="str">
            <v>MCINTOSH</v>
          </cell>
          <cell r="Q2132" t="str">
            <v>X</v>
          </cell>
          <cell r="R2132" t="str">
            <v>Q</v>
          </cell>
          <cell r="S2132" t="str">
            <v>MIDWEST</v>
          </cell>
          <cell r="T2132" t="str">
            <v>DUANE RING</v>
          </cell>
          <cell r="U2132" t="str">
            <v>QWEST CORPORATION</v>
          </cell>
          <cell r="V2132" t="e">
            <v>#N/A</v>
          </cell>
          <cell r="W2132" t="e">
            <v>#N/A</v>
          </cell>
          <cell r="X2132" t="e">
            <v>#N/A</v>
          </cell>
          <cell r="Y2132" t="e">
            <v>#N/A</v>
          </cell>
          <cell r="Z2132" t="e">
            <v>#N/A</v>
          </cell>
          <cell r="AA2132" t="e">
            <v>#N/A</v>
          </cell>
          <cell r="AB2132" t="e">
            <v>#N/A</v>
          </cell>
          <cell r="AC2132">
            <v>45.93824</v>
          </cell>
          <cell r="AD2132">
            <v>-101.71966500000001</v>
          </cell>
          <cell r="AE2132" t="e">
            <v>#N/A</v>
          </cell>
          <cell r="AF2132" t="e">
            <v>#N/A</v>
          </cell>
          <cell r="AG2132" t="e">
            <v>#N/A</v>
          </cell>
          <cell r="AH2132" t="e">
            <v>#N/A</v>
          </cell>
          <cell r="AI2132" t="e">
            <v>#N/A</v>
          </cell>
          <cell r="AJ2132" t="e">
            <v>#N/A</v>
          </cell>
          <cell r="AK2132" t="e">
            <v>#N/A</v>
          </cell>
        </row>
        <row r="2133">
          <cell r="A2133" t="str">
            <v>MRTYNMMA</v>
          </cell>
          <cell r="B2133" t="str">
            <v>NM</v>
          </cell>
          <cell r="C2133" t="str">
            <v>NM</v>
          </cell>
          <cell r="D2133" t="str">
            <v>MORIARTY</v>
          </cell>
          <cell r="E2133" t="str">
            <v>MRTYNMMARS1</v>
          </cell>
          <cell r="F2133">
            <v>664</v>
          </cell>
          <cell r="G2133" t="str">
            <v>505832</v>
          </cell>
          <cell r="H2133">
            <v>5779</v>
          </cell>
          <cell r="I2133">
            <v>8537</v>
          </cell>
          <cell r="J2133">
            <v>5779</v>
          </cell>
          <cell r="K2133" t="str">
            <v>T600</v>
          </cell>
          <cell r="L2133" t="str">
            <v>9636</v>
          </cell>
          <cell r="M2133" t="str">
            <v>QWEST CORPORATION</v>
          </cell>
          <cell r="N2133" t="str">
            <v>MRTYNMMA</v>
          </cell>
          <cell r="O2133" t="str">
            <v>MORIARTY</v>
          </cell>
          <cell r="P2133" t="str">
            <v>MORIARTY</v>
          </cell>
          <cell r="R2133" t="str">
            <v>Q</v>
          </cell>
          <cell r="S2133" t="str">
            <v>MOUNTAIN WEST</v>
          </cell>
          <cell r="T2133" t="str">
            <v>TERRY BEELER</v>
          </cell>
          <cell r="U2133" t="str">
            <v>QWEST CORPORATION</v>
          </cell>
          <cell r="V2133" t="e">
            <v>#N/A</v>
          </cell>
          <cell r="W2133" t="e">
            <v>#N/A</v>
          </cell>
          <cell r="X2133" t="e">
            <v>#N/A</v>
          </cell>
          <cell r="Y2133" t="e">
            <v>#N/A</v>
          </cell>
          <cell r="Z2133" t="e">
            <v>#N/A</v>
          </cell>
          <cell r="AA2133" t="e">
            <v>#N/A</v>
          </cell>
          <cell r="AB2133" t="e">
            <v>#N/A</v>
          </cell>
          <cell r="AC2133">
            <v>35.008816000000003</v>
          </cell>
          <cell r="AD2133">
            <v>-106.050032</v>
          </cell>
          <cell r="AE2133" t="e">
            <v>#N/A</v>
          </cell>
          <cell r="AF2133" t="e">
            <v>#N/A</v>
          </cell>
          <cell r="AG2133" t="e">
            <v>#N/A</v>
          </cell>
          <cell r="AH2133" t="e">
            <v>#N/A</v>
          </cell>
          <cell r="AI2133" t="e">
            <v>#N/A</v>
          </cell>
          <cell r="AJ2133" t="e">
            <v>#N/A</v>
          </cell>
          <cell r="AK2133" t="e">
            <v>#N/A</v>
          </cell>
        </row>
        <row r="2134">
          <cell r="A2134" t="str">
            <v>MRVLARXA</v>
          </cell>
          <cell r="B2134" t="str">
            <v>AR</v>
          </cell>
          <cell r="C2134" t="str">
            <v>AR</v>
          </cell>
          <cell r="D2134" t="str">
            <v>MARVELL</v>
          </cell>
          <cell r="E2134" t="str">
            <v>MRVLARXADS0</v>
          </cell>
          <cell r="F2134">
            <v>528</v>
          </cell>
          <cell r="G2134" t="str">
            <v>870829</v>
          </cell>
          <cell r="H2134">
            <v>3210</v>
          </cell>
          <cell r="I2134">
            <v>7654</v>
          </cell>
          <cell r="J2134">
            <v>3210</v>
          </cell>
          <cell r="K2134" t="str">
            <v>T094</v>
          </cell>
          <cell r="L2134" t="str">
            <v>1144</v>
          </cell>
          <cell r="M2134" t="str">
            <v>CENTURYTEL CENTRAL ARKANSAS, LLC</v>
          </cell>
          <cell r="N2134" t="str">
            <v>MRVLAR</v>
          </cell>
          <cell r="O2134" t="str">
            <v>MARVELL</v>
          </cell>
          <cell r="P2134" t="str">
            <v>MARVELL</v>
          </cell>
          <cell r="R2134" t="str">
            <v>CT</v>
          </cell>
          <cell r="S2134" t="str">
            <v>EAST</v>
          </cell>
          <cell r="T2134" t="str">
            <v>KEVIN MCCARTER</v>
          </cell>
          <cell r="U2134" t="str">
            <v>CenturyTel of Central Arkansas, LLC</v>
          </cell>
          <cell r="V2134" t="str">
            <v>CenturyTel FCC # 7</v>
          </cell>
          <cell r="W2134">
            <v>1144</v>
          </cell>
          <cell r="X2134" t="str">
            <v>LITTLE ROCK ARKANSAS</v>
          </cell>
          <cell r="Y2134">
            <v>7654</v>
          </cell>
          <cell r="Z2134">
            <v>3210</v>
          </cell>
          <cell r="AA2134">
            <v>0</v>
          </cell>
          <cell r="AB2134">
            <v>0</v>
          </cell>
          <cell r="AC2134">
            <v>34.553699233944208</v>
          </cell>
          <cell r="AD2134">
            <v>-90.913000717241147</v>
          </cell>
          <cell r="AE2134" t="str">
            <v>MAIN ST &amp; LOCUST ST</v>
          </cell>
          <cell r="AF2134" t="str">
            <v>MARVELL</v>
          </cell>
          <cell r="AG2134" t="str">
            <v>72366</v>
          </cell>
          <cell r="AH2134">
            <v>0</v>
          </cell>
          <cell r="AI2134" t="str">
            <v>X</v>
          </cell>
          <cell r="AJ2134" t="str">
            <v>X</v>
          </cell>
          <cell r="AK2134" t="str">
            <v>-</v>
          </cell>
        </row>
        <row r="2135">
          <cell r="A2135" t="str">
            <v>MRVLOHXA</v>
          </cell>
          <cell r="B2135" t="str">
            <v>OH</v>
          </cell>
          <cell r="C2135" t="str">
            <v>OH</v>
          </cell>
          <cell r="D2135" t="str">
            <v>MARSHALLVILLE</v>
          </cell>
          <cell r="E2135" t="str">
            <v>MRVLOHXARS2</v>
          </cell>
          <cell r="F2135">
            <v>923</v>
          </cell>
          <cell r="G2135" t="str">
            <v>330855</v>
          </cell>
          <cell r="H2135">
            <v>2482</v>
          </cell>
          <cell r="I2135">
            <v>5690</v>
          </cell>
          <cell r="J2135">
            <v>2482</v>
          </cell>
          <cell r="K2135" t="str">
            <v>T855</v>
          </cell>
          <cell r="L2135" t="str">
            <v>0661</v>
          </cell>
          <cell r="M2135" t="str">
            <v>UNITED TEL. CO. OF OHIO</v>
          </cell>
          <cell r="N2135" t="str">
            <v>MRVLOH</v>
          </cell>
          <cell r="O2135" t="str">
            <v>MARSHALLVILLE</v>
          </cell>
          <cell r="P2135" t="str">
            <v>MARSHALLVL</v>
          </cell>
          <cell r="R2135" t="str">
            <v>EQ</v>
          </cell>
          <cell r="S2135" t="str">
            <v>MIDWEST</v>
          </cell>
          <cell r="T2135" t="str">
            <v>DUANE RING</v>
          </cell>
          <cell r="U2135" t="str">
            <v>UNITED TEL. CO. OF OHIO</v>
          </cell>
          <cell r="V2135" t="e">
            <v>#N/A</v>
          </cell>
          <cell r="W2135" t="e">
            <v>#N/A</v>
          </cell>
          <cell r="X2135" t="e">
            <v>#N/A</v>
          </cell>
          <cell r="Y2135" t="e">
            <v>#N/A</v>
          </cell>
          <cell r="Z2135" t="e">
            <v>#N/A</v>
          </cell>
          <cell r="AA2135" t="e">
            <v>#N/A</v>
          </cell>
          <cell r="AB2135" t="e">
            <v>#N/A</v>
          </cell>
          <cell r="AC2135">
            <v>40.901054999999999</v>
          </cell>
          <cell r="AD2135">
            <v>-81.734697999999995</v>
          </cell>
          <cell r="AE2135" t="e">
            <v>#N/A</v>
          </cell>
          <cell r="AF2135" t="e">
            <v>#N/A</v>
          </cell>
          <cell r="AG2135" t="e">
            <v>#N/A</v>
          </cell>
          <cell r="AH2135" t="e">
            <v>#N/A</v>
          </cell>
          <cell r="AI2135" t="e">
            <v>#N/A</v>
          </cell>
          <cell r="AJ2135" t="e">
            <v>#N/A</v>
          </cell>
          <cell r="AK2135" t="e">
            <v>#N/A</v>
          </cell>
        </row>
        <row r="2136">
          <cell r="A2136" t="str">
            <v>MSCDWIXA</v>
          </cell>
          <cell r="B2136" t="str">
            <v>WI</v>
          </cell>
          <cell r="C2136" t="str">
            <v>WI</v>
          </cell>
          <cell r="D2136" t="str">
            <v>MUSCODA</v>
          </cell>
          <cell r="E2136" t="str">
            <v>MSCDWIXARS2</v>
          </cell>
          <cell r="F2136">
            <v>354</v>
          </cell>
          <cell r="G2136" t="str">
            <v>608739</v>
          </cell>
          <cell r="H2136">
            <v>3958</v>
          </cell>
          <cell r="I2136">
            <v>5941</v>
          </cell>
          <cell r="J2136">
            <v>3958</v>
          </cell>
          <cell r="K2136" t="str">
            <v>T098</v>
          </cell>
          <cell r="L2136" t="str">
            <v>1159</v>
          </cell>
          <cell r="M2136" t="str">
            <v>CENTURYTEL CENTRAL WISCONSIN</v>
          </cell>
          <cell r="N2136" t="str">
            <v>MSCDWI</v>
          </cell>
          <cell r="O2136" t="str">
            <v>MUSCODA</v>
          </cell>
          <cell r="P2136" t="str">
            <v>MUSCODA</v>
          </cell>
          <cell r="R2136" t="str">
            <v>CT</v>
          </cell>
          <cell r="S2136" t="str">
            <v>MIDWEST</v>
          </cell>
          <cell r="T2136" t="str">
            <v>DUANE RING</v>
          </cell>
          <cell r="U2136" t="str">
            <v>CenturyTel of Central Wisconsin, LLC</v>
          </cell>
          <cell r="V2136" t="str">
            <v>CenturyTel FCC #1</v>
          </cell>
          <cell r="W2136">
            <v>1159</v>
          </cell>
          <cell r="X2136" t="str">
            <v>SOUTHWEST WISCONSIN</v>
          </cell>
          <cell r="Y2136">
            <v>5941</v>
          </cell>
          <cell r="Z2136">
            <v>3958</v>
          </cell>
          <cell r="AA2136">
            <v>0</v>
          </cell>
          <cell r="AB2136">
            <v>0</v>
          </cell>
          <cell r="AC2136">
            <v>43.186583162662579</v>
          </cell>
          <cell r="AD2136">
            <v>-90.443940950375776</v>
          </cell>
          <cell r="AE2136" t="str">
            <v>125 E NEBRASKA ST</v>
          </cell>
          <cell r="AF2136" t="str">
            <v>MUSCODA</v>
          </cell>
          <cell r="AG2136" t="str">
            <v>53573</v>
          </cell>
          <cell r="AH2136">
            <v>0</v>
          </cell>
          <cell r="AI2136" t="str">
            <v>X</v>
          </cell>
          <cell r="AJ2136" t="str">
            <v>-</v>
          </cell>
          <cell r="AK2136" t="str">
            <v>X</v>
          </cell>
        </row>
        <row r="2137">
          <cell r="A2137" t="str">
            <v>MSCTIACO</v>
          </cell>
          <cell r="B2137" t="str">
            <v>IA</v>
          </cell>
          <cell r="C2137" t="str">
            <v>IA</v>
          </cell>
          <cell r="D2137" t="str">
            <v>MUSCATINE</v>
          </cell>
          <cell r="E2137" t="str">
            <v>MSCTIACODS0</v>
          </cell>
          <cell r="F2137">
            <v>634</v>
          </cell>
          <cell r="G2137" t="str">
            <v>563262</v>
          </cell>
          <cell r="H2137">
            <v>3877</v>
          </cell>
          <cell r="I2137">
            <v>6326</v>
          </cell>
          <cell r="J2137">
            <v>3877</v>
          </cell>
          <cell r="K2137" t="str">
            <v>T600</v>
          </cell>
          <cell r="L2137" t="str">
            <v>9631</v>
          </cell>
          <cell r="M2137" t="str">
            <v>QWEST CORPORATION</v>
          </cell>
          <cell r="N2137" t="str">
            <v>MSCTIACO</v>
          </cell>
          <cell r="O2137" t="str">
            <v>MUSCATINE</v>
          </cell>
          <cell r="P2137" t="str">
            <v>MUSCATINE</v>
          </cell>
          <cell r="R2137" t="str">
            <v>Q</v>
          </cell>
          <cell r="S2137" t="str">
            <v>MIDWEST</v>
          </cell>
          <cell r="T2137" t="str">
            <v>DUANE RING</v>
          </cell>
          <cell r="U2137" t="str">
            <v>QWEST CORPORATION</v>
          </cell>
          <cell r="V2137" t="e">
            <v>#N/A</v>
          </cell>
          <cell r="W2137" t="e">
            <v>#N/A</v>
          </cell>
          <cell r="X2137" t="e">
            <v>#N/A</v>
          </cell>
          <cell r="Y2137" t="e">
            <v>#N/A</v>
          </cell>
          <cell r="Z2137" t="e">
            <v>#N/A</v>
          </cell>
          <cell r="AA2137" t="e">
            <v>#N/A</v>
          </cell>
          <cell r="AB2137" t="e">
            <v>#N/A</v>
          </cell>
          <cell r="AC2137">
            <v>41.423889000000003</v>
          </cell>
          <cell r="AD2137">
            <v>-91.046111999999994</v>
          </cell>
          <cell r="AE2137" t="e">
            <v>#N/A</v>
          </cell>
          <cell r="AF2137" t="e">
            <v>#N/A</v>
          </cell>
          <cell r="AG2137" t="e">
            <v>#N/A</v>
          </cell>
          <cell r="AH2137" t="e">
            <v>#N/A</v>
          </cell>
          <cell r="AI2137" t="e">
            <v>#N/A</v>
          </cell>
          <cell r="AJ2137" t="e">
            <v>#N/A</v>
          </cell>
          <cell r="AK2137" t="e">
            <v>#N/A</v>
          </cell>
        </row>
        <row r="2138">
          <cell r="A2138" t="str">
            <v>MSCYIATC</v>
          </cell>
          <cell r="B2138" t="str">
            <v>IA</v>
          </cell>
          <cell r="C2138" t="str">
            <v>IA</v>
          </cell>
          <cell r="D2138" t="str">
            <v>MASON CITY</v>
          </cell>
          <cell r="E2138" t="str">
            <v>MSCYIATCDS0</v>
          </cell>
          <cell r="F2138">
            <v>632</v>
          </cell>
          <cell r="G2138" t="str">
            <v>515424</v>
          </cell>
          <cell r="H2138">
            <v>4351</v>
          </cell>
          <cell r="I2138">
            <v>6135</v>
          </cell>
          <cell r="J2138">
            <v>4351</v>
          </cell>
          <cell r="K2138" t="str">
            <v>T600</v>
          </cell>
          <cell r="L2138" t="str">
            <v>9631</v>
          </cell>
          <cell r="M2138" t="str">
            <v>QWEST CORPORATION</v>
          </cell>
          <cell r="N2138" t="str">
            <v>MSCYIATC</v>
          </cell>
          <cell r="O2138" t="str">
            <v>MASON CITY</v>
          </cell>
          <cell r="P2138" t="str">
            <v>MASON CITY</v>
          </cell>
          <cell r="R2138" t="str">
            <v>Q</v>
          </cell>
          <cell r="S2138" t="str">
            <v>MIDWEST</v>
          </cell>
          <cell r="T2138" t="str">
            <v>DUANE RING</v>
          </cell>
          <cell r="U2138" t="str">
            <v>QWEST CORPORATION</v>
          </cell>
          <cell r="V2138" t="e">
            <v>#N/A</v>
          </cell>
          <cell r="W2138" t="e">
            <v>#N/A</v>
          </cell>
          <cell r="X2138" t="e">
            <v>#N/A</v>
          </cell>
          <cell r="Y2138" t="e">
            <v>#N/A</v>
          </cell>
          <cell r="Z2138" t="e">
            <v>#N/A</v>
          </cell>
          <cell r="AA2138" t="e">
            <v>#N/A</v>
          </cell>
          <cell r="AB2138" t="e">
            <v>#N/A</v>
          </cell>
          <cell r="AC2138">
            <v>43.150832999999999</v>
          </cell>
          <cell r="AD2138">
            <v>-93.198607999999993</v>
          </cell>
          <cell r="AE2138" t="e">
            <v>#N/A</v>
          </cell>
          <cell r="AF2138" t="e">
            <v>#N/A</v>
          </cell>
          <cell r="AG2138" t="e">
            <v>#N/A</v>
          </cell>
          <cell r="AH2138" t="e">
            <v>#N/A</v>
          </cell>
          <cell r="AI2138" t="e">
            <v>#N/A</v>
          </cell>
          <cell r="AJ2138" t="e">
            <v>#N/A</v>
          </cell>
          <cell r="AK2138" t="e">
            <v>#N/A</v>
          </cell>
        </row>
        <row r="2139">
          <cell r="A2139" t="str">
            <v>MSCYMOXA</v>
          </cell>
          <cell r="B2139" t="str">
            <v>MO</v>
          </cell>
          <cell r="C2139" t="str">
            <v>MO</v>
          </cell>
          <cell r="D2139" t="str">
            <v>MISSOURI CITY</v>
          </cell>
          <cell r="E2139" t="str">
            <v>MSCYMOXARS0</v>
          </cell>
          <cell r="F2139">
            <v>524</v>
          </cell>
          <cell r="G2139" t="str">
            <v>816336</v>
          </cell>
          <cell r="H2139">
            <v>4170</v>
          </cell>
          <cell r="I2139">
            <v>6981</v>
          </cell>
          <cell r="J2139">
            <v>4170</v>
          </cell>
          <cell r="K2139" t="str">
            <v>T867</v>
          </cell>
          <cell r="L2139" t="str">
            <v>1811</v>
          </cell>
          <cell r="M2139" t="str">
            <v>EMBARQ MISSOURI, INC. - MO</v>
          </cell>
          <cell r="N2139" t="str">
            <v>MSCYMO</v>
          </cell>
          <cell r="O2139" t="str">
            <v>MISSOURI CITY</v>
          </cell>
          <cell r="P2139" t="str">
            <v>MISSOURICY</v>
          </cell>
          <cell r="R2139" t="str">
            <v>EQ</v>
          </cell>
          <cell r="S2139" t="str">
            <v>MIDWEST</v>
          </cell>
          <cell r="T2139" t="str">
            <v>DUANE RING</v>
          </cell>
          <cell r="U2139" t="str">
            <v>EMBARQ MISSOURI, INC. - MO</v>
          </cell>
          <cell r="V2139" t="e">
            <v>#N/A</v>
          </cell>
          <cell r="W2139" t="e">
            <v>#N/A</v>
          </cell>
          <cell r="X2139" t="e">
            <v>#N/A</v>
          </cell>
          <cell r="Y2139" t="e">
            <v>#N/A</v>
          </cell>
          <cell r="Z2139" t="e">
            <v>#N/A</v>
          </cell>
          <cell r="AA2139" t="e">
            <v>#N/A</v>
          </cell>
          <cell r="AB2139" t="e">
            <v>#N/A</v>
          </cell>
          <cell r="AC2139">
            <v>39.242795999999998</v>
          </cell>
          <cell r="AD2139">
            <v>-94.287993999999998</v>
          </cell>
          <cell r="AE2139" t="e">
            <v>#N/A</v>
          </cell>
          <cell r="AF2139" t="e">
            <v>#N/A</v>
          </cell>
          <cell r="AG2139" t="e">
            <v>#N/A</v>
          </cell>
          <cell r="AH2139" t="e">
            <v>#N/A</v>
          </cell>
          <cell r="AI2139" t="e">
            <v>#N/A</v>
          </cell>
          <cell r="AJ2139" t="e">
            <v>#N/A</v>
          </cell>
          <cell r="AK2139" t="e">
            <v>#N/A</v>
          </cell>
        </row>
        <row r="2140">
          <cell r="A2140" t="str">
            <v>MSHLNCXA</v>
          </cell>
          <cell r="B2140" t="str">
            <v>NC</v>
          </cell>
          <cell r="C2140" t="str">
            <v>NC</v>
          </cell>
          <cell r="D2140" t="str">
            <v>MOSS HILL</v>
          </cell>
          <cell r="E2140" t="str">
            <v>MSHLNCXARP0</v>
          </cell>
          <cell r="F2140">
            <v>951</v>
          </cell>
          <cell r="G2140" t="str">
            <v>252569</v>
          </cell>
          <cell r="H2140">
            <v>1245</v>
          </cell>
          <cell r="I2140">
            <v>6367</v>
          </cell>
          <cell r="J2140">
            <v>1245</v>
          </cell>
          <cell r="K2140" t="str">
            <v>T887</v>
          </cell>
          <cell r="L2140" t="str">
            <v>0470</v>
          </cell>
          <cell r="M2140" t="str">
            <v>CAROLINA TEL AND TEL CO., LLC</v>
          </cell>
          <cell r="N2140" t="str">
            <v>MSHLNC</v>
          </cell>
          <cell r="O2140" t="str">
            <v>MOSS HILL</v>
          </cell>
          <cell r="P2140" t="str">
            <v>MOSS HILL</v>
          </cell>
          <cell r="R2140" t="str">
            <v>EQ</v>
          </cell>
          <cell r="S2140" t="str">
            <v>EAST</v>
          </cell>
          <cell r="T2140" t="str">
            <v>KEVIN MCCARTER</v>
          </cell>
          <cell r="U2140" t="str">
            <v>CAROLINA TEL AND TEL CO., LLC</v>
          </cell>
          <cell r="V2140" t="e">
            <v>#N/A</v>
          </cell>
          <cell r="W2140" t="e">
            <v>#N/A</v>
          </cell>
          <cell r="X2140" t="e">
            <v>#N/A</v>
          </cell>
          <cell r="Y2140" t="e">
            <v>#N/A</v>
          </cell>
          <cell r="Z2140" t="e">
            <v>#N/A</v>
          </cell>
          <cell r="AA2140" t="e">
            <v>#N/A</v>
          </cell>
          <cell r="AB2140" t="e">
            <v>#N/A</v>
          </cell>
          <cell r="AC2140">
            <v>35.212499999999999</v>
          </cell>
          <cell r="AD2140">
            <v>-77.822778</v>
          </cell>
          <cell r="AE2140" t="e">
            <v>#N/A</v>
          </cell>
          <cell r="AF2140" t="e">
            <v>#N/A</v>
          </cell>
          <cell r="AG2140" t="e">
            <v>#N/A</v>
          </cell>
          <cell r="AH2140" t="e">
            <v>#N/A</v>
          </cell>
          <cell r="AI2140" t="e">
            <v>#N/A</v>
          </cell>
          <cell r="AJ2140" t="e">
            <v>#N/A</v>
          </cell>
          <cell r="AK2140" t="e">
            <v>#N/A</v>
          </cell>
        </row>
        <row r="2141">
          <cell r="A2141" t="str">
            <v>MSHVMIXI</v>
          </cell>
          <cell r="B2141" t="str">
            <v>MI</v>
          </cell>
          <cell r="C2141" t="str">
            <v>MI</v>
          </cell>
          <cell r="D2141" t="str">
            <v>MOSHERVILLE</v>
          </cell>
          <cell r="E2141" t="str">
            <v>MSHVMIXIRS0</v>
          </cell>
          <cell r="F2141">
            <v>346</v>
          </cell>
          <cell r="G2141" t="str">
            <v>517549</v>
          </cell>
          <cell r="H2141">
            <v>3022</v>
          </cell>
          <cell r="I2141">
            <v>5719</v>
          </cell>
          <cell r="J2141">
            <v>3022</v>
          </cell>
          <cell r="K2141" t="str">
            <v>T069</v>
          </cell>
          <cell r="L2141" t="str">
            <v>0671</v>
          </cell>
          <cell r="M2141" t="str">
            <v>CENTURYTEL MIDWEST-MIDWEST INC</v>
          </cell>
          <cell r="N2141" t="str">
            <v>MSHVMI</v>
          </cell>
          <cell r="O2141" t="str">
            <v>MOSHERVILLE</v>
          </cell>
          <cell r="P2141" t="str">
            <v>MOSHERVL</v>
          </cell>
          <cell r="R2141" t="str">
            <v>CT</v>
          </cell>
          <cell r="S2141" t="str">
            <v>MIDWEST</v>
          </cell>
          <cell r="T2141" t="str">
            <v>DUANE RING</v>
          </cell>
          <cell r="U2141" t="str">
            <v>CenturyTel Midwest - Michigan, Inc.</v>
          </cell>
          <cell r="V2141" t="str">
            <v>CenturyTel FCC #1</v>
          </cell>
          <cell r="W2141">
            <v>671</v>
          </cell>
          <cell r="X2141" t="str">
            <v>LANSING MICHIGAN</v>
          </cell>
          <cell r="Y2141">
            <v>5719</v>
          </cell>
          <cell r="Z2141">
            <v>3022</v>
          </cell>
          <cell r="AA2141">
            <v>0</v>
          </cell>
          <cell r="AB2141">
            <v>0</v>
          </cell>
          <cell r="AC2141">
            <v>42.058727284046661</v>
          </cell>
          <cell r="AD2141">
            <v>-84.659768194918485</v>
          </cell>
          <cell r="AE2141" t="str">
            <v>129 PLAIN ST</v>
          </cell>
          <cell r="AF2141" t="str">
            <v>MOSHERVILLE</v>
          </cell>
          <cell r="AG2141" t="str">
            <v>49258</v>
          </cell>
          <cell r="AH2141">
            <v>0</v>
          </cell>
          <cell r="AI2141" t="str">
            <v>X</v>
          </cell>
          <cell r="AJ2141" t="str">
            <v>-</v>
          </cell>
          <cell r="AK2141" t="str">
            <v>X</v>
          </cell>
        </row>
        <row r="2142">
          <cell r="A2142" t="str">
            <v>MSLKWA01</v>
          </cell>
          <cell r="B2142" t="str">
            <v>WA</v>
          </cell>
          <cell r="C2142" t="str">
            <v>WA</v>
          </cell>
          <cell r="D2142" t="str">
            <v>MOSES LAKE ALDER</v>
          </cell>
          <cell r="E2142" t="str">
            <v>MSLKWA01DS0</v>
          </cell>
          <cell r="F2142">
            <v>676</v>
          </cell>
          <cell r="G2142" t="str">
            <v>509764</v>
          </cell>
          <cell r="H2142">
            <v>8436</v>
          </cell>
          <cell r="I2142">
            <v>6396</v>
          </cell>
          <cell r="J2142">
            <v>8436</v>
          </cell>
          <cell r="K2142" t="str">
            <v>T600</v>
          </cell>
          <cell r="L2142" t="str">
            <v>9638</v>
          </cell>
          <cell r="M2142" t="str">
            <v>QWEST CORPORATION</v>
          </cell>
          <cell r="N2142" t="str">
            <v>MSLKWA01</v>
          </cell>
          <cell r="O2142" t="str">
            <v>MOSES LAKE</v>
          </cell>
          <cell r="P2142" t="str">
            <v>MOSES LAKE</v>
          </cell>
          <cell r="R2142" t="str">
            <v>Q</v>
          </cell>
          <cell r="S2142" t="str">
            <v>WEST</v>
          </cell>
          <cell r="T2142" t="str">
            <v>BRIAN STADING</v>
          </cell>
          <cell r="U2142" t="str">
            <v>QWEST CORPORATION</v>
          </cell>
          <cell r="V2142" t="e">
            <v>#N/A</v>
          </cell>
          <cell r="W2142" t="e">
            <v>#N/A</v>
          </cell>
          <cell r="X2142" t="e">
            <v>#N/A</v>
          </cell>
          <cell r="Y2142" t="e">
            <v>#N/A</v>
          </cell>
          <cell r="Z2142" t="e">
            <v>#N/A</v>
          </cell>
          <cell r="AA2142" t="e">
            <v>#N/A</v>
          </cell>
          <cell r="AB2142" t="e">
            <v>#N/A</v>
          </cell>
          <cell r="AC2142">
            <v>47.129443999999999</v>
          </cell>
          <cell r="AD2142">
            <v>-119.274445</v>
          </cell>
          <cell r="AE2142" t="e">
            <v>#N/A</v>
          </cell>
          <cell r="AF2142" t="e">
            <v>#N/A</v>
          </cell>
          <cell r="AG2142" t="e">
            <v>#N/A</v>
          </cell>
          <cell r="AH2142" t="e">
            <v>#N/A</v>
          </cell>
          <cell r="AI2142" t="e">
            <v>#N/A</v>
          </cell>
          <cell r="AJ2142" t="e">
            <v>#N/A</v>
          </cell>
          <cell r="AK2142" t="e">
            <v>#N/A</v>
          </cell>
        </row>
        <row r="2143">
          <cell r="A2143" t="str">
            <v>MSLKWAAB</v>
          </cell>
          <cell r="B2143" t="str">
            <v>WA</v>
          </cell>
          <cell r="C2143" t="str">
            <v>WA</v>
          </cell>
          <cell r="D2143" t="str">
            <v>MOSES LAKE AFB</v>
          </cell>
          <cell r="E2143" t="str">
            <v>MSLKWAABDS0</v>
          </cell>
          <cell r="F2143">
            <v>676</v>
          </cell>
          <cell r="G2143" t="str">
            <v>509762</v>
          </cell>
          <cell r="H2143">
            <v>8444</v>
          </cell>
          <cell r="I2143">
            <v>6389</v>
          </cell>
          <cell r="J2143">
            <v>8444</v>
          </cell>
          <cell r="K2143" t="str">
            <v>T600</v>
          </cell>
          <cell r="L2143" t="str">
            <v>9638</v>
          </cell>
          <cell r="M2143" t="str">
            <v>QWEST CORPORATION</v>
          </cell>
          <cell r="N2143" t="str">
            <v>MSLKWAAB</v>
          </cell>
          <cell r="O2143" t="str">
            <v>MOSES LAKE</v>
          </cell>
          <cell r="P2143" t="str">
            <v>MOSES LAKE</v>
          </cell>
          <cell r="R2143" t="str">
            <v>Q</v>
          </cell>
          <cell r="S2143" t="str">
            <v>WEST</v>
          </cell>
          <cell r="T2143" t="str">
            <v>BRIAN STADING</v>
          </cell>
          <cell r="U2143" t="str">
            <v>QWEST CORPORATION</v>
          </cell>
          <cell r="V2143" t="e">
            <v>#N/A</v>
          </cell>
          <cell r="W2143" t="e">
            <v>#N/A</v>
          </cell>
          <cell r="X2143" t="e">
            <v>#N/A</v>
          </cell>
          <cell r="Y2143" t="e">
            <v>#N/A</v>
          </cell>
          <cell r="Z2143" t="e">
            <v>#N/A</v>
          </cell>
          <cell r="AA2143" t="e">
            <v>#N/A</v>
          </cell>
          <cell r="AB2143" t="e">
            <v>#N/A</v>
          </cell>
          <cell r="AC2143">
            <v>47.173889000000003</v>
          </cell>
          <cell r="AD2143">
            <v>-119.328056</v>
          </cell>
          <cell r="AE2143" t="e">
            <v>#N/A</v>
          </cell>
          <cell r="AF2143" t="e">
            <v>#N/A</v>
          </cell>
          <cell r="AG2143" t="e">
            <v>#N/A</v>
          </cell>
          <cell r="AH2143" t="e">
            <v>#N/A</v>
          </cell>
          <cell r="AI2143" t="e">
            <v>#N/A</v>
          </cell>
          <cell r="AJ2143" t="e">
            <v>#N/A</v>
          </cell>
          <cell r="AK2143" t="e">
            <v>#N/A</v>
          </cell>
        </row>
        <row r="2144">
          <cell r="A2144" t="str">
            <v>MSMLMOXA</v>
          </cell>
          <cell r="B2144" t="str">
            <v>MO</v>
          </cell>
          <cell r="C2144" t="str">
            <v>MO</v>
          </cell>
          <cell r="D2144" t="str">
            <v>MOSCOW MILLS</v>
          </cell>
          <cell r="E2144" t="str">
            <v>MSMLMOXARS1</v>
          </cell>
          <cell r="F2144">
            <v>520</v>
          </cell>
          <cell r="G2144" t="str">
            <v>636356</v>
          </cell>
          <cell r="H2144">
            <v>3623</v>
          </cell>
          <cell r="I2144">
            <v>6798</v>
          </cell>
          <cell r="J2144">
            <v>3623</v>
          </cell>
          <cell r="K2144" t="str">
            <v>T806</v>
          </cell>
          <cell r="L2144" t="str">
            <v>9787</v>
          </cell>
          <cell r="M2144" t="str">
            <v>CENTURYTEL MISSOURI LLC (SOUTHWEST)</v>
          </cell>
          <cell r="N2144" t="str">
            <v>MSMLMO</v>
          </cell>
          <cell r="O2144" t="str">
            <v>MOSCOW MILLS</v>
          </cell>
          <cell r="P2144" t="str">
            <v>MOSCOW ML</v>
          </cell>
          <cell r="R2144" t="str">
            <v>CT</v>
          </cell>
          <cell r="S2144" t="str">
            <v>MIDWEST</v>
          </cell>
          <cell r="T2144" t="str">
            <v>DUANE RING</v>
          </cell>
          <cell r="U2144" t="str">
            <v>CenturyTel of Missouri, LLC</v>
          </cell>
          <cell r="V2144" t="str">
            <v>CenturyTel FCC #2 and #3</v>
          </cell>
          <cell r="W2144">
            <v>9787</v>
          </cell>
          <cell r="X2144" t="str">
            <v>ST LOUIS MISSOURI</v>
          </cell>
          <cell r="Y2144">
            <v>6798</v>
          </cell>
          <cell r="Z2144">
            <v>3624</v>
          </cell>
          <cell r="AA2144">
            <v>0</v>
          </cell>
          <cell r="AB2144">
            <v>-1</v>
          </cell>
          <cell r="AC2144">
            <v>38.950849671647077</v>
          </cell>
          <cell r="AD2144">
            <v>-90.917561030043615</v>
          </cell>
          <cell r="AE2144" t="str">
            <v>301 WASHINGTON ST</v>
          </cell>
          <cell r="AF2144" t="str">
            <v>MOSCOW MILLS</v>
          </cell>
          <cell r="AG2144" t="str">
            <v>63362</v>
          </cell>
          <cell r="AH2144">
            <v>0</v>
          </cell>
          <cell r="AI2144" t="str">
            <v>X</v>
          </cell>
          <cell r="AJ2144" t="str">
            <v>-</v>
          </cell>
          <cell r="AK2144" t="str">
            <v>X</v>
          </cell>
        </row>
        <row r="2145">
          <cell r="A2145" t="str">
            <v>MSPKAZMA</v>
          </cell>
          <cell r="B2145" t="str">
            <v>AZ</v>
          </cell>
          <cell r="C2145" t="str">
            <v>AZ</v>
          </cell>
          <cell r="D2145" t="str">
            <v>MUNDS PARK</v>
          </cell>
          <cell r="E2145" t="str">
            <v>MSPKAZMADS0</v>
          </cell>
          <cell r="F2145">
            <v>666</v>
          </cell>
          <cell r="G2145" t="str">
            <v>928286</v>
          </cell>
          <cell r="H2145">
            <v>6747</v>
          </cell>
          <cell r="I2145">
            <v>8800</v>
          </cell>
          <cell r="J2145">
            <v>6747</v>
          </cell>
          <cell r="K2145" t="str">
            <v>T600</v>
          </cell>
          <cell r="L2145" t="str">
            <v>9636</v>
          </cell>
          <cell r="M2145" t="str">
            <v>QWEST CORPORATION</v>
          </cell>
          <cell r="N2145" t="str">
            <v>MSPKAZMA</v>
          </cell>
          <cell r="O2145" t="str">
            <v>MUNDS PARK</v>
          </cell>
          <cell r="P2145" t="str">
            <v>FLAGSTAFF</v>
          </cell>
          <cell r="R2145" t="str">
            <v>Q</v>
          </cell>
          <cell r="S2145" t="str">
            <v>MOUNTAIN WEST</v>
          </cell>
          <cell r="T2145" t="str">
            <v>TERRY BEELER</v>
          </cell>
          <cell r="U2145" t="str">
            <v>QWEST CORPORATION</v>
          </cell>
          <cell r="V2145" t="e">
            <v>#N/A</v>
          </cell>
          <cell r="W2145" t="e">
            <v>#N/A</v>
          </cell>
          <cell r="X2145" t="e">
            <v>#N/A</v>
          </cell>
          <cell r="Y2145" t="e">
            <v>#N/A</v>
          </cell>
          <cell r="Z2145" t="e">
            <v>#N/A</v>
          </cell>
          <cell r="AA2145" t="e">
            <v>#N/A</v>
          </cell>
          <cell r="AB2145" t="e">
            <v>#N/A</v>
          </cell>
          <cell r="AC2145">
            <v>34.941634000000001</v>
          </cell>
          <cell r="AD2145">
            <v>-111.65151899999999</v>
          </cell>
          <cell r="AE2145" t="e">
            <v>#N/A</v>
          </cell>
          <cell r="AF2145" t="e">
            <v>#N/A</v>
          </cell>
          <cell r="AG2145" t="e">
            <v>#N/A</v>
          </cell>
          <cell r="AH2145" t="e">
            <v>#N/A</v>
          </cell>
          <cell r="AI2145" t="e">
            <v>#N/A</v>
          </cell>
          <cell r="AJ2145" t="e">
            <v>#N/A</v>
          </cell>
          <cell r="AK2145" t="e">
            <v>#N/A</v>
          </cell>
        </row>
        <row r="2146">
          <cell r="A2146" t="str">
            <v>MSSLMTMA</v>
          </cell>
          <cell r="B2146" t="str">
            <v>MT</v>
          </cell>
          <cell r="C2146" t="str">
            <v>MT</v>
          </cell>
          <cell r="D2146" t="str">
            <v>MISSOULA MAIN</v>
          </cell>
          <cell r="E2146" t="str">
            <v>MSSLMTMADS0</v>
          </cell>
          <cell r="F2146">
            <v>648</v>
          </cell>
          <cell r="G2146" t="str">
            <v>406218</v>
          </cell>
          <cell r="H2146">
            <v>7648</v>
          </cell>
          <cell r="I2146">
            <v>6335</v>
          </cell>
          <cell r="J2146">
            <v>7648</v>
          </cell>
          <cell r="K2146" t="str">
            <v>T600</v>
          </cell>
          <cell r="L2146" t="str">
            <v>9636</v>
          </cell>
          <cell r="M2146" t="str">
            <v>QWEST CORPORATION</v>
          </cell>
          <cell r="N2146" t="str">
            <v>MSSLMTMA</v>
          </cell>
          <cell r="O2146" t="str">
            <v>MISSOULA</v>
          </cell>
          <cell r="P2146" t="str">
            <v>MISSOULA</v>
          </cell>
          <cell r="R2146" t="str">
            <v>Q</v>
          </cell>
          <cell r="S2146" t="str">
            <v>WEST</v>
          </cell>
          <cell r="T2146" t="str">
            <v>BRIAN STADING</v>
          </cell>
          <cell r="U2146" t="str">
            <v>QWEST CORPORATION</v>
          </cell>
          <cell r="V2146" t="e">
            <v>#N/A</v>
          </cell>
          <cell r="W2146" t="e">
            <v>#N/A</v>
          </cell>
          <cell r="X2146" t="e">
            <v>#N/A</v>
          </cell>
          <cell r="Y2146" t="e">
            <v>#N/A</v>
          </cell>
          <cell r="Z2146" t="e">
            <v>#N/A</v>
          </cell>
          <cell r="AA2146" t="e">
            <v>#N/A</v>
          </cell>
          <cell r="AB2146" t="e">
            <v>#N/A</v>
          </cell>
          <cell r="AC2146">
            <v>46.871113000000001</v>
          </cell>
          <cell r="AD2146">
            <v>-113.99194300000001</v>
          </cell>
          <cell r="AE2146" t="str">
            <v>201 N PATTEE ST</v>
          </cell>
          <cell r="AF2146" t="str">
            <v>MISSOULA</v>
          </cell>
          <cell r="AG2146">
            <v>59802</v>
          </cell>
          <cell r="AH2146" t="e">
            <v>#N/A</v>
          </cell>
          <cell r="AI2146" t="e">
            <v>#N/A</v>
          </cell>
          <cell r="AJ2146" t="e">
            <v>#N/A</v>
          </cell>
          <cell r="AK2146" t="e">
            <v>#N/A</v>
          </cell>
        </row>
        <row r="2147">
          <cell r="A2147" t="str">
            <v>MSSLMTSO</v>
          </cell>
          <cell r="B2147" t="str">
            <v>MT</v>
          </cell>
          <cell r="C2147" t="str">
            <v>MT</v>
          </cell>
          <cell r="D2147" t="str">
            <v>MISSOULA SOUTH</v>
          </cell>
          <cell r="E2147" t="str">
            <v>MSSLMTSORS1</v>
          </cell>
          <cell r="F2147">
            <v>648</v>
          </cell>
          <cell r="G2147" t="str">
            <v>406251</v>
          </cell>
          <cell r="H2147">
            <v>7654</v>
          </cell>
          <cell r="I2147">
            <v>6344</v>
          </cell>
          <cell r="J2147">
            <v>7654</v>
          </cell>
          <cell r="K2147" t="str">
            <v>T600</v>
          </cell>
          <cell r="L2147" t="str">
            <v>9636</v>
          </cell>
          <cell r="M2147" t="str">
            <v>QWEST CORPORATION</v>
          </cell>
          <cell r="N2147" t="str">
            <v>MSSLMTSO</v>
          </cell>
          <cell r="O2147" t="str">
            <v>MISSOULA</v>
          </cell>
          <cell r="P2147" t="str">
            <v>MISSOULA</v>
          </cell>
          <cell r="R2147" t="str">
            <v>Q</v>
          </cell>
          <cell r="S2147" t="str">
            <v>WEST</v>
          </cell>
          <cell r="T2147" t="str">
            <v>BRIAN STADING</v>
          </cell>
          <cell r="U2147" t="str">
            <v>QWEST CORPORATION</v>
          </cell>
          <cell r="V2147" t="e">
            <v>#N/A</v>
          </cell>
          <cell r="W2147" t="e">
            <v>#N/A</v>
          </cell>
          <cell r="X2147" t="e">
            <v>#N/A</v>
          </cell>
          <cell r="Y2147" t="e">
            <v>#N/A</v>
          </cell>
          <cell r="Z2147" t="e">
            <v>#N/A</v>
          </cell>
          <cell r="AA2147" t="e">
            <v>#N/A</v>
          </cell>
          <cell r="AB2147" t="e">
            <v>#N/A</v>
          </cell>
          <cell r="AC2147">
            <v>46.834167000000001</v>
          </cell>
          <cell r="AD2147">
            <v>-114.039444</v>
          </cell>
          <cell r="AE2147" t="e">
            <v>#N/A</v>
          </cell>
          <cell r="AF2147" t="e">
            <v>#N/A</v>
          </cell>
          <cell r="AG2147" t="e">
            <v>#N/A</v>
          </cell>
          <cell r="AH2147" t="e">
            <v>#N/A</v>
          </cell>
          <cell r="AI2147" t="e">
            <v>#N/A</v>
          </cell>
          <cell r="AJ2147" t="e">
            <v>#N/A</v>
          </cell>
          <cell r="AK2147" t="e">
            <v>#N/A</v>
          </cell>
        </row>
        <row r="2148">
          <cell r="A2148" t="str">
            <v>MSSYALXA</v>
          </cell>
          <cell r="B2148" t="str">
            <v>AL</v>
          </cell>
          <cell r="C2148" t="str">
            <v>AL</v>
          </cell>
          <cell r="D2148" t="str">
            <v>MASSEY</v>
          </cell>
          <cell r="E2148" t="str">
            <v>MSSYALXARS0</v>
          </cell>
          <cell r="F2148">
            <v>477</v>
          </cell>
          <cell r="G2148" t="str">
            <v>256462</v>
          </cell>
          <cell r="H2148">
            <v>2567</v>
          </cell>
          <cell r="I2148">
            <v>7372</v>
          </cell>
          <cell r="J2148">
            <v>2567</v>
          </cell>
          <cell r="K2148" t="str">
            <v>T801</v>
          </cell>
          <cell r="L2148" t="str">
            <v>9789</v>
          </cell>
          <cell r="M2148" t="str">
            <v>CENTURYTEL TEL AL LLC (NORTHERN)</v>
          </cell>
          <cell r="N2148" t="str">
            <v>MSSYAL</v>
          </cell>
          <cell r="O2148" t="str">
            <v>MASSEY</v>
          </cell>
          <cell r="P2148" t="str">
            <v>MASSEY</v>
          </cell>
          <cell r="R2148" t="str">
            <v>CT</v>
          </cell>
          <cell r="S2148" t="str">
            <v>EAST</v>
          </cell>
          <cell r="T2148" t="str">
            <v>KEVIN MCCARTER</v>
          </cell>
          <cell r="U2148" t="str">
            <v>CenturyTel of Alabama, LLC</v>
          </cell>
          <cell r="V2148" t="str">
            <v>CenturyTel FCC #2 and #3</v>
          </cell>
          <cell r="W2148">
            <v>9789</v>
          </cell>
          <cell r="X2148" t="str">
            <v>HUNTSVILLE ALABAMA</v>
          </cell>
          <cell r="Y2148">
            <v>7372</v>
          </cell>
          <cell r="Z2148">
            <v>2567</v>
          </cell>
          <cell r="AA2148">
            <v>0</v>
          </cell>
          <cell r="AB2148">
            <v>0</v>
          </cell>
          <cell r="AC2148">
            <v>34.374600702744267</v>
          </cell>
          <cell r="AD2148">
            <v>-87.022343819150521</v>
          </cell>
          <cell r="AE2148" t="str">
            <v>COHWY 55 &amp; STHWY 157</v>
          </cell>
          <cell r="AF2148" t="str">
            <v>MASSEY</v>
          </cell>
          <cell r="AG2148" t="str">
            <v>35622</v>
          </cell>
          <cell r="AH2148">
            <v>0</v>
          </cell>
          <cell r="AI2148" t="str">
            <v>X</v>
          </cell>
          <cell r="AJ2148" t="str">
            <v>-</v>
          </cell>
          <cell r="AK2148" t="str">
            <v>X</v>
          </cell>
        </row>
        <row r="2149">
          <cell r="A2149" t="str">
            <v>MSTWMIXI</v>
          </cell>
          <cell r="B2149" t="str">
            <v>MI</v>
          </cell>
          <cell r="C2149" t="str">
            <v>MI</v>
          </cell>
          <cell r="D2149" t="str">
            <v>MOORESTOWN</v>
          </cell>
          <cell r="E2149" t="str">
            <v>MSTWMIXIDS0</v>
          </cell>
          <cell r="F2149">
            <v>348</v>
          </cell>
          <cell r="G2149" t="str">
            <v>231229</v>
          </cell>
          <cell r="H2149">
            <v>3332</v>
          </cell>
          <cell r="I2149">
            <v>5294</v>
          </cell>
          <cell r="J2149">
            <v>3332</v>
          </cell>
          <cell r="K2149" t="str">
            <v>T100</v>
          </cell>
          <cell r="L2149" t="str">
            <v>0702</v>
          </cell>
          <cell r="M2149" t="str">
            <v>CENTURY TEL CO NORTHERN MICHIGAN</v>
          </cell>
          <cell r="N2149" t="str">
            <v>MSTWMI</v>
          </cell>
          <cell r="O2149" t="str">
            <v>MOORESTOWN</v>
          </cell>
          <cell r="P2149" t="str">
            <v>MOORESTOWN</v>
          </cell>
          <cell r="R2149" t="str">
            <v>CT</v>
          </cell>
          <cell r="S2149" t="str">
            <v>MIDWEST</v>
          </cell>
          <cell r="T2149" t="str">
            <v>DUANE RING</v>
          </cell>
          <cell r="U2149" t="str">
            <v>CenturyTel of Michigan, Inc.</v>
          </cell>
          <cell r="V2149" t="str">
            <v>CenturyTel FCC #1</v>
          </cell>
          <cell r="W2149">
            <v>702</v>
          </cell>
          <cell r="X2149" t="str">
            <v>GRAND RAPIDS MI</v>
          </cell>
          <cell r="Y2149">
            <v>5294</v>
          </cell>
          <cell r="Z2149">
            <v>3332</v>
          </cell>
          <cell r="AA2149">
            <v>0</v>
          </cell>
          <cell r="AB2149">
            <v>0</v>
          </cell>
          <cell r="AC2149">
            <v>44.465836410181701</v>
          </cell>
          <cell r="AD2149">
            <v>-84.998807247602343</v>
          </cell>
          <cell r="AE2149" t="str">
            <v>4780 E MOORESTOWN RD</v>
          </cell>
          <cell r="AF2149" t="str">
            <v>MOORESTOWN</v>
          </cell>
          <cell r="AG2149" t="str">
            <v>49651</v>
          </cell>
          <cell r="AH2149">
            <v>0</v>
          </cell>
          <cell r="AI2149" t="str">
            <v>X</v>
          </cell>
          <cell r="AJ2149" t="str">
            <v>-</v>
          </cell>
          <cell r="AK2149" t="str">
            <v>-</v>
          </cell>
        </row>
        <row r="2150">
          <cell r="A2150" t="str">
            <v>MSVYIACO</v>
          </cell>
          <cell r="B2150" t="str">
            <v>IA</v>
          </cell>
          <cell r="C2150" t="str">
            <v>IA</v>
          </cell>
          <cell r="D2150" t="str">
            <v>MISSOURI VALLEY</v>
          </cell>
          <cell r="E2150" t="str">
            <v>MSVYIACORS6</v>
          </cell>
          <cell r="F2150">
            <v>644</v>
          </cell>
          <cell r="G2150" t="str">
            <v>712642</v>
          </cell>
          <cell r="H2150">
            <v>4612</v>
          </cell>
          <cell r="I2150">
            <v>6624</v>
          </cell>
          <cell r="J2150">
            <v>4612</v>
          </cell>
          <cell r="K2150" t="str">
            <v>T600</v>
          </cell>
          <cell r="L2150" t="str">
            <v>9631</v>
          </cell>
          <cell r="M2150" t="str">
            <v>QWEST CORPORATION</v>
          </cell>
          <cell r="N2150" t="str">
            <v>MSVYIACO</v>
          </cell>
          <cell r="O2150" t="str">
            <v>MISSOURI VALLEY</v>
          </cell>
          <cell r="P2150" t="str">
            <v>MISSOURVLY</v>
          </cell>
          <cell r="R2150" t="str">
            <v>Q</v>
          </cell>
          <cell r="S2150" t="str">
            <v>MIDWEST</v>
          </cell>
          <cell r="T2150" t="str">
            <v>DUANE RING</v>
          </cell>
          <cell r="U2150" t="str">
            <v>QWEST CORPORATION</v>
          </cell>
          <cell r="V2150" t="e">
            <v>#N/A</v>
          </cell>
          <cell r="W2150" t="e">
            <v>#N/A</v>
          </cell>
          <cell r="X2150" t="e">
            <v>#N/A</v>
          </cell>
          <cell r="Y2150" t="e">
            <v>#N/A</v>
          </cell>
          <cell r="Z2150" t="e">
            <v>#N/A</v>
          </cell>
          <cell r="AA2150" t="e">
            <v>#N/A</v>
          </cell>
          <cell r="AB2150" t="e">
            <v>#N/A</v>
          </cell>
          <cell r="AC2150">
            <v>41.556666999999997</v>
          </cell>
          <cell r="AD2150">
            <v>-95.888610999999997</v>
          </cell>
          <cell r="AE2150" t="e">
            <v>#N/A</v>
          </cell>
          <cell r="AF2150" t="e">
            <v>#N/A</v>
          </cell>
          <cell r="AG2150" t="e">
            <v>#N/A</v>
          </cell>
          <cell r="AH2150" t="e">
            <v>#N/A</v>
          </cell>
          <cell r="AI2150" t="e">
            <v>#N/A</v>
          </cell>
          <cell r="AJ2150" t="e">
            <v>#N/A</v>
          </cell>
          <cell r="AK2150" t="e">
            <v>#N/A</v>
          </cell>
        </row>
        <row r="2151">
          <cell r="A2151" t="str">
            <v>MTAGNJXD</v>
          </cell>
          <cell r="B2151" t="str">
            <v>NJ</v>
          </cell>
          <cell r="C2151" t="str">
            <v>NJ</v>
          </cell>
          <cell r="D2151" t="str">
            <v>MONTAGUE</v>
          </cell>
          <cell r="E2151" t="str">
            <v>MTAGNJXDRP0</v>
          </cell>
          <cell r="F2151">
            <v>224</v>
          </cell>
          <cell r="G2151" t="str">
            <v>973293</v>
          </cell>
          <cell r="H2151">
            <v>1584</v>
          </cell>
          <cell r="I2151">
            <v>4972</v>
          </cell>
          <cell r="J2151">
            <v>1584</v>
          </cell>
          <cell r="K2151" t="str">
            <v>T857</v>
          </cell>
          <cell r="L2151" t="str">
            <v>0138</v>
          </cell>
          <cell r="M2151" t="str">
            <v>UNITED TEL. CO. OF NEW JERSEY</v>
          </cell>
          <cell r="N2151" t="str">
            <v>MTAGNJ</v>
          </cell>
          <cell r="O2151" t="str">
            <v>MONTAGUE</v>
          </cell>
          <cell r="P2151" t="str">
            <v>MONTAGUE</v>
          </cell>
          <cell r="R2151" t="str">
            <v>EQ</v>
          </cell>
          <cell r="S2151" t="str">
            <v>EAST</v>
          </cell>
          <cell r="T2151" t="str">
            <v>KEVIN MCCARTER</v>
          </cell>
          <cell r="U2151" t="str">
            <v>UNITED TEL. CO. OF NEW JERSEY</v>
          </cell>
          <cell r="V2151" t="e">
            <v>#N/A</v>
          </cell>
          <cell r="W2151" t="e">
            <v>#N/A</v>
          </cell>
          <cell r="X2151" t="e">
            <v>#N/A</v>
          </cell>
          <cell r="Y2151" t="e">
            <v>#N/A</v>
          </cell>
          <cell r="Z2151" t="e">
            <v>#N/A</v>
          </cell>
          <cell r="AA2151" t="e">
            <v>#N/A</v>
          </cell>
          <cell r="AB2151" t="e">
            <v>#N/A</v>
          </cell>
          <cell r="AC2151">
            <v>41.311822999999997</v>
          </cell>
          <cell r="AD2151">
            <v>-74.762747000000005</v>
          </cell>
          <cell r="AE2151" t="e">
            <v>#N/A</v>
          </cell>
          <cell r="AF2151" t="e">
            <v>#N/A</v>
          </cell>
          <cell r="AG2151" t="e">
            <v>#N/A</v>
          </cell>
          <cell r="AH2151" t="e">
            <v>#N/A</v>
          </cell>
          <cell r="AI2151" t="e">
            <v>#N/A</v>
          </cell>
          <cell r="AJ2151" t="e">
            <v>#N/A</v>
          </cell>
          <cell r="AK2151" t="e">
            <v>#N/A</v>
          </cell>
        </row>
        <row r="2152">
          <cell r="A2152" t="str">
            <v>MTARNCXA</v>
          </cell>
          <cell r="B2152" t="str">
            <v>NC</v>
          </cell>
          <cell r="C2152" t="str">
            <v>NC</v>
          </cell>
          <cell r="D2152" t="str">
            <v>MOUNT AIRY</v>
          </cell>
          <cell r="E2152" t="str">
            <v>MTARNCXADS0</v>
          </cell>
          <cell r="F2152">
            <v>424</v>
          </cell>
          <cell r="G2152" t="str">
            <v>336719</v>
          </cell>
          <cell r="H2152">
            <v>1810</v>
          </cell>
          <cell r="I2152">
            <v>6400</v>
          </cell>
          <cell r="J2152">
            <v>1810</v>
          </cell>
          <cell r="K2152" t="str">
            <v>T860</v>
          </cell>
          <cell r="L2152" t="str">
            <v>0471</v>
          </cell>
          <cell r="M2152" t="str">
            <v>CENTRAL TEL. CO. OF NORTH CAROLINA</v>
          </cell>
          <cell r="N2152" t="str">
            <v>MTARNC</v>
          </cell>
          <cell r="O2152" t="str">
            <v>MOUNT AIRY</v>
          </cell>
          <cell r="P2152" t="str">
            <v>MOUNT AIRY</v>
          </cell>
          <cell r="R2152" t="str">
            <v>EQ</v>
          </cell>
          <cell r="S2152" t="str">
            <v>EAST</v>
          </cell>
          <cell r="T2152" t="str">
            <v>KEVIN MCCARTER</v>
          </cell>
          <cell r="U2152" t="str">
            <v>CENTRAL TEL. CO. OF NORTH CAROLINA</v>
          </cell>
          <cell r="V2152" t="e">
            <v>#N/A</v>
          </cell>
          <cell r="W2152" t="e">
            <v>#N/A</v>
          </cell>
          <cell r="X2152" t="e">
            <v>#N/A</v>
          </cell>
          <cell r="Y2152" t="e">
            <v>#N/A</v>
          </cell>
          <cell r="Z2152" t="e">
            <v>#N/A</v>
          </cell>
          <cell r="AA2152" t="e">
            <v>#N/A</v>
          </cell>
          <cell r="AB2152" t="e">
            <v>#N/A</v>
          </cell>
          <cell r="AC2152">
            <v>36.497791999999997</v>
          </cell>
          <cell r="AD2152">
            <v>-80.606178</v>
          </cell>
          <cell r="AE2152" t="e">
            <v>#N/A</v>
          </cell>
          <cell r="AF2152" t="e">
            <v>#N/A</v>
          </cell>
          <cell r="AG2152" t="e">
            <v>#N/A</v>
          </cell>
          <cell r="AH2152" t="e">
            <v>#N/A</v>
          </cell>
          <cell r="AI2152" t="e">
            <v>#N/A</v>
          </cell>
          <cell r="AJ2152" t="e">
            <v>#N/A</v>
          </cell>
          <cell r="AK2152" t="e">
            <v>#N/A</v>
          </cell>
        </row>
        <row r="2153">
          <cell r="A2153" t="str">
            <v>MTBGARXA</v>
          </cell>
          <cell r="B2153" t="str">
            <v>AR</v>
          </cell>
          <cell r="C2153" t="str">
            <v>AR</v>
          </cell>
          <cell r="D2153" t="str">
            <v>MOUNTAINBURG</v>
          </cell>
          <cell r="E2153" t="str">
            <v>MTBGARXADS0</v>
          </cell>
          <cell r="F2153">
            <v>526</v>
          </cell>
          <cell r="G2153" t="str">
            <v>479369</v>
          </cell>
          <cell r="H2153">
            <v>3836</v>
          </cell>
          <cell r="I2153">
            <v>7686</v>
          </cell>
          <cell r="J2153">
            <v>3836</v>
          </cell>
          <cell r="K2153" t="str">
            <v>T090</v>
          </cell>
          <cell r="L2153" t="str">
            <v>1142</v>
          </cell>
          <cell r="M2153" t="str">
            <v>CENTURYTEL NW AR-RUSSELVL</v>
          </cell>
          <cell r="N2153" t="str">
            <v>MTBGAR</v>
          </cell>
          <cell r="O2153" t="str">
            <v>MOUNTAINBURG</v>
          </cell>
          <cell r="P2153" t="str">
            <v>MOUNTAINBG</v>
          </cell>
          <cell r="R2153" t="str">
            <v>CT</v>
          </cell>
          <cell r="S2153" t="str">
            <v>EAST</v>
          </cell>
          <cell r="T2153" t="str">
            <v>KEVIN MCCARTER</v>
          </cell>
          <cell r="U2153" t="str">
            <v>CenturyTel of Northwest Arkansas, LLC</v>
          </cell>
          <cell r="V2153" t="str">
            <v>CenturyTel FCC # 7</v>
          </cell>
          <cell r="W2153">
            <v>1142</v>
          </cell>
          <cell r="X2153" t="str">
            <v>FORT SMITH ARKANSAS</v>
          </cell>
          <cell r="Y2153">
            <v>7685</v>
          </cell>
          <cell r="Z2153">
            <v>3836</v>
          </cell>
          <cell r="AA2153">
            <v>1</v>
          </cell>
          <cell r="AB2153">
            <v>0</v>
          </cell>
          <cell r="AC2153">
            <v>35.631842195297786</v>
          </cell>
          <cell r="AD2153">
            <v>-94.166863916339878</v>
          </cell>
          <cell r="AE2153" t="str">
            <v>STHWY 71 N ON WEST SIDE</v>
          </cell>
          <cell r="AF2153" t="str">
            <v>MOUNTAINBURG</v>
          </cell>
          <cell r="AG2153" t="str">
            <v>72946</v>
          </cell>
          <cell r="AH2153">
            <v>0</v>
          </cell>
          <cell r="AI2153" t="str">
            <v>X</v>
          </cell>
          <cell r="AJ2153" t="str">
            <v>-</v>
          </cell>
          <cell r="AK2153" t="str">
            <v>-</v>
          </cell>
        </row>
        <row r="2154">
          <cell r="A2154" t="str">
            <v>MTCAILXA</v>
          </cell>
          <cell r="B2154" t="str">
            <v>IL</v>
          </cell>
          <cell r="C2154" t="str">
            <v>IL</v>
          </cell>
          <cell r="D2154" t="str">
            <v>MOUNT CARROLL</v>
          </cell>
          <cell r="E2154" t="str">
            <v>MTCAILXARS0</v>
          </cell>
          <cell r="F2154">
            <v>364</v>
          </cell>
          <cell r="G2154" t="str">
            <v>815244</v>
          </cell>
          <cell r="H2154">
            <v>3786</v>
          </cell>
          <cell r="I2154">
            <v>6118</v>
          </cell>
          <cell r="J2154">
            <v>3786</v>
          </cell>
          <cell r="K2154" t="str">
            <v>T820</v>
          </cell>
          <cell r="L2154" t="str">
            <v>1057</v>
          </cell>
          <cell r="M2154" t="str">
            <v>GALLATIN RIVER COMMUNICATIONS</v>
          </cell>
          <cell r="N2154" t="str">
            <v>MTCAIL</v>
          </cell>
          <cell r="O2154" t="str">
            <v>MOUNT CARROLL</v>
          </cell>
          <cell r="P2154" t="str">
            <v>MT CARROLL</v>
          </cell>
          <cell r="R2154" t="str">
            <v>CT</v>
          </cell>
          <cell r="S2154" t="str">
            <v>MIDWEST</v>
          </cell>
          <cell r="T2154" t="str">
            <v>DUANE RING</v>
          </cell>
          <cell r="U2154" t="str">
            <v>Gallatin River Communications, Inc.</v>
          </cell>
          <cell r="V2154" t="str">
            <v>Madison River Tel FCC #1 Sect 17</v>
          </cell>
          <cell r="W2154">
            <v>1057</v>
          </cell>
          <cell r="X2154" t="str">
            <v>STERLING ILLINOIS</v>
          </cell>
          <cell r="Y2154">
            <v>6118</v>
          </cell>
          <cell r="Z2154">
            <v>3785</v>
          </cell>
          <cell r="AA2154">
            <v>0</v>
          </cell>
          <cell r="AB2154">
            <v>1</v>
          </cell>
          <cell r="AC2154">
            <v>42.099612871547265</v>
          </cell>
          <cell r="AD2154">
            <v>-89.973283036472353</v>
          </cell>
          <cell r="AE2154" t="str">
            <v>305 CLAY STREET</v>
          </cell>
          <cell r="AF2154" t="str">
            <v>MOUNT CARROLL</v>
          </cell>
          <cell r="AG2154" t="str">
            <v>61053</v>
          </cell>
          <cell r="AH2154">
            <v>0</v>
          </cell>
          <cell r="AI2154" t="str">
            <v>X</v>
          </cell>
          <cell r="AJ2154" t="str">
            <v>-</v>
          </cell>
          <cell r="AK2154" t="str">
            <v>X</v>
          </cell>
        </row>
        <row r="2155">
          <cell r="A2155" t="str">
            <v>MTCHNEXU</v>
          </cell>
          <cell r="B2155" t="str">
            <v>NE</v>
          </cell>
          <cell r="C2155" t="str">
            <v>NE</v>
          </cell>
          <cell r="D2155" t="str">
            <v>MITCHELL</v>
          </cell>
          <cell r="E2155" t="str">
            <v>MTCHNEXURP0</v>
          </cell>
          <cell r="F2155">
            <v>646</v>
          </cell>
          <cell r="G2155" t="str">
            <v>308623</v>
          </cell>
          <cell r="H2155">
            <v>5852</v>
          </cell>
          <cell r="I2155">
            <v>6989</v>
          </cell>
          <cell r="J2155">
            <v>5852</v>
          </cell>
          <cell r="K2155" t="str">
            <v>T874</v>
          </cell>
          <cell r="L2155" t="str">
            <v>4530</v>
          </cell>
          <cell r="M2155" t="str">
            <v>UNITED TEL CO OF THE WEST - NE</v>
          </cell>
          <cell r="N2155" t="str">
            <v>MTCHNE</v>
          </cell>
          <cell r="O2155" t="str">
            <v>MITCHELL</v>
          </cell>
          <cell r="P2155" t="str">
            <v>MITCHELL</v>
          </cell>
          <cell r="R2155" t="str">
            <v>EQ</v>
          </cell>
          <cell r="S2155" t="str">
            <v>MIDWEST</v>
          </cell>
          <cell r="T2155" t="str">
            <v>DUANE RING</v>
          </cell>
          <cell r="U2155" t="str">
            <v>UNITED TEL CO OF THE WEST - NE</v>
          </cell>
          <cell r="V2155" t="e">
            <v>#N/A</v>
          </cell>
          <cell r="W2155" t="e">
            <v>#N/A</v>
          </cell>
          <cell r="X2155" t="e">
            <v>#N/A</v>
          </cell>
          <cell r="Y2155" t="e">
            <v>#N/A</v>
          </cell>
          <cell r="Z2155" t="e">
            <v>#N/A</v>
          </cell>
          <cell r="AA2155" t="e">
            <v>#N/A</v>
          </cell>
          <cell r="AB2155" t="e">
            <v>#N/A</v>
          </cell>
          <cell r="AC2155">
            <v>41.939723999999998</v>
          </cell>
          <cell r="AD2155">
            <v>-103.808052</v>
          </cell>
          <cell r="AE2155" t="e">
            <v>#N/A</v>
          </cell>
          <cell r="AF2155" t="e">
            <v>#N/A</v>
          </cell>
          <cell r="AG2155" t="e">
            <v>#N/A</v>
          </cell>
          <cell r="AH2155" t="e">
            <v>#N/A</v>
          </cell>
          <cell r="AI2155" t="e">
            <v>#N/A</v>
          </cell>
          <cell r="AJ2155" t="e">
            <v>#N/A</v>
          </cell>
          <cell r="AK2155" t="e">
            <v>#N/A</v>
          </cell>
        </row>
        <row r="2156">
          <cell r="A2156" t="str">
            <v>MTCHNVXF</v>
          </cell>
          <cell r="B2156" t="str">
            <v>NV</v>
          </cell>
          <cell r="C2156" t="str">
            <v>NV</v>
          </cell>
          <cell r="D2156" t="str">
            <v>MT. CHARLESTON</v>
          </cell>
          <cell r="E2156" t="str">
            <v>MTCHNVXF872</v>
          </cell>
          <cell r="F2156">
            <v>721</v>
          </cell>
          <cell r="G2156" t="str">
            <v>702872</v>
          </cell>
          <cell r="H2156">
            <v>7502</v>
          </cell>
          <cell r="I2156">
            <v>8661</v>
          </cell>
          <cell r="J2156">
            <v>7502</v>
          </cell>
          <cell r="K2156" t="str">
            <v>T878</v>
          </cell>
          <cell r="L2156" t="str">
            <v>2348</v>
          </cell>
          <cell r="M2156" t="str">
            <v>CENTRAL TEL. CO. - NV</v>
          </cell>
          <cell r="N2156" t="str">
            <v>MTCHNV</v>
          </cell>
          <cell r="O2156" t="str">
            <v>MT. CHARLESTON</v>
          </cell>
          <cell r="P2156" t="str">
            <v>MTCHARLETN</v>
          </cell>
          <cell r="R2156" t="str">
            <v>EQ</v>
          </cell>
          <cell r="S2156" t="str">
            <v>WEST</v>
          </cell>
          <cell r="T2156" t="str">
            <v>BRIAN STADING</v>
          </cell>
          <cell r="U2156" t="str">
            <v>CENTRAL TEL. CO. - NV</v>
          </cell>
          <cell r="V2156" t="e">
            <v>#N/A</v>
          </cell>
          <cell r="W2156" t="e">
            <v>#N/A</v>
          </cell>
          <cell r="X2156" t="e">
            <v>#N/A</v>
          </cell>
          <cell r="Y2156" t="e">
            <v>#N/A</v>
          </cell>
          <cell r="Z2156" t="e">
            <v>#N/A</v>
          </cell>
          <cell r="AA2156" t="e">
            <v>#N/A</v>
          </cell>
          <cell r="AB2156" t="e">
            <v>#N/A</v>
          </cell>
          <cell r="AC2156">
            <v>36.261035999999997</v>
          </cell>
          <cell r="AD2156">
            <v>-115.646976</v>
          </cell>
          <cell r="AE2156" t="e">
            <v>#N/A</v>
          </cell>
          <cell r="AF2156" t="e">
            <v>#N/A</v>
          </cell>
          <cell r="AG2156" t="e">
            <v>#N/A</v>
          </cell>
          <cell r="AH2156" t="e">
            <v>#N/A</v>
          </cell>
          <cell r="AI2156" t="e">
            <v>#N/A</v>
          </cell>
          <cell r="AJ2156" t="e">
            <v>#N/A</v>
          </cell>
          <cell r="AK2156" t="e">
            <v>#N/A</v>
          </cell>
        </row>
        <row r="2157">
          <cell r="A2157" t="str">
            <v>MTCHORXA</v>
          </cell>
          <cell r="B2157" t="str">
            <v>OR</v>
          </cell>
          <cell r="C2157" t="str">
            <v>OR</v>
          </cell>
          <cell r="D2157" t="str">
            <v>MITCHELL</v>
          </cell>
          <cell r="E2157" t="str">
            <v>MTCHORXARS0</v>
          </cell>
          <cell r="F2157">
            <v>672</v>
          </cell>
          <cell r="G2157" t="str">
            <v>541462</v>
          </cell>
          <cell r="H2157">
            <v>8508</v>
          </cell>
          <cell r="I2157">
            <v>6972</v>
          </cell>
          <cell r="J2157">
            <v>8508</v>
          </cell>
          <cell r="K2157" t="str">
            <v>T144</v>
          </cell>
          <cell r="L2157" t="str">
            <v>2360</v>
          </cell>
          <cell r="M2157" t="str">
            <v>CENTURYTEL OF OREGON, INC. DBA CENTURYLINK</v>
          </cell>
          <cell r="N2157" t="str">
            <v>FOSLOR</v>
          </cell>
          <cell r="O2157" t="str">
            <v>MITCHELL</v>
          </cell>
          <cell r="P2157" t="str">
            <v>MITCHELL</v>
          </cell>
          <cell r="R2157" t="str">
            <v>CT</v>
          </cell>
          <cell r="S2157" t="str">
            <v>WEST</v>
          </cell>
          <cell r="T2157" t="str">
            <v>BRIAN STADING</v>
          </cell>
          <cell r="U2157" t="str">
            <v>CenturyTel of Eastern Oregon, Inc.</v>
          </cell>
          <cell r="V2157" t="str">
            <v>TUECA</v>
          </cell>
          <cell r="W2157">
            <v>2360</v>
          </cell>
          <cell r="X2157" t="str">
            <v>PORTLAND OREGON</v>
          </cell>
          <cell r="Y2157">
            <v>6972</v>
          </cell>
          <cell r="Z2157">
            <v>8508</v>
          </cell>
          <cell r="AA2157">
            <v>0</v>
          </cell>
          <cell r="AB2157">
            <v>0</v>
          </cell>
          <cell r="AC2157">
            <v>44.56501140621711</v>
          </cell>
          <cell r="AD2157">
            <v>-120.15071376598216</v>
          </cell>
          <cell r="AE2157" t="str">
            <v>106 S NELSON AVE</v>
          </cell>
          <cell r="AF2157" t="str">
            <v>MITCHELL</v>
          </cell>
          <cell r="AG2157" t="str">
            <v>97750</v>
          </cell>
          <cell r="AH2157">
            <v>0</v>
          </cell>
          <cell r="AI2157" t="str">
            <v>X</v>
          </cell>
          <cell r="AJ2157" t="str">
            <v>-</v>
          </cell>
          <cell r="AK2157" t="str">
            <v>X</v>
          </cell>
        </row>
        <row r="2158">
          <cell r="A2158" t="str">
            <v>MTCHSDCO</v>
          </cell>
          <cell r="B2158" t="str">
            <v>SD</v>
          </cell>
          <cell r="C2158" t="str">
            <v>SD</v>
          </cell>
          <cell r="D2158" t="str">
            <v>MITCHELL</v>
          </cell>
          <cell r="E2158" t="str">
            <v>MTCHSDCODS1</v>
          </cell>
          <cell r="F2158">
            <v>640</v>
          </cell>
          <cell r="G2158" t="str">
            <v>605995</v>
          </cell>
          <cell r="H2158">
            <v>5104</v>
          </cell>
          <cell r="I2158">
            <v>6321</v>
          </cell>
          <cell r="J2158">
            <v>5104</v>
          </cell>
          <cell r="K2158" t="str">
            <v>T600</v>
          </cell>
          <cell r="L2158" t="str">
            <v>9631</v>
          </cell>
          <cell r="M2158" t="str">
            <v>QWEST CORPORATION</v>
          </cell>
          <cell r="N2158" t="str">
            <v>MTCHSDCO</v>
          </cell>
          <cell r="O2158" t="str">
            <v>MITCHELL</v>
          </cell>
          <cell r="P2158" t="str">
            <v>MITCHELL</v>
          </cell>
          <cell r="R2158" t="str">
            <v>Q</v>
          </cell>
          <cell r="S2158" t="str">
            <v>MIDWEST</v>
          </cell>
          <cell r="T2158" t="str">
            <v>DUANE RING</v>
          </cell>
          <cell r="U2158" t="str">
            <v>QWEST CORPORATION</v>
          </cell>
          <cell r="V2158" t="e">
            <v>#N/A</v>
          </cell>
          <cell r="W2158" t="e">
            <v>#N/A</v>
          </cell>
          <cell r="X2158" t="e">
            <v>#N/A</v>
          </cell>
          <cell r="Y2158" t="e">
            <v>#N/A</v>
          </cell>
          <cell r="Z2158" t="e">
            <v>#N/A</v>
          </cell>
          <cell r="AA2158" t="e">
            <v>#N/A</v>
          </cell>
          <cell r="AB2158" t="e">
            <v>#N/A</v>
          </cell>
          <cell r="AC2158">
            <v>43.712775999999998</v>
          </cell>
          <cell r="AD2158">
            <v>-98.026664999999994</v>
          </cell>
          <cell r="AE2158" t="e">
            <v>#N/A</v>
          </cell>
          <cell r="AF2158" t="e">
            <v>#N/A</v>
          </cell>
          <cell r="AG2158" t="e">
            <v>#N/A</v>
          </cell>
          <cell r="AH2158" t="e">
            <v>#N/A</v>
          </cell>
          <cell r="AI2158" t="e">
            <v>#N/A</v>
          </cell>
          <cell r="AJ2158" t="e">
            <v>#N/A</v>
          </cell>
          <cell r="AK2158" t="e">
            <v>#N/A</v>
          </cell>
        </row>
        <row r="2159">
          <cell r="A2159" t="str">
            <v>MTCOWAXX</v>
          </cell>
          <cell r="B2159" t="str">
            <v>WA</v>
          </cell>
          <cell r="C2159" t="str">
            <v>WA</v>
          </cell>
          <cell r="D2159" t="str">
            <v>MATHEWS CORNER</v>
          </cell>
          <cell r="E2159" t="str">
            <v>MTCOWAXXRS0</v>
          </cell>
          <cell r="F2159">
            <v>676</v>
          </cell>
          <cell r="G2159" t="str">
            <v>509266</v>
          </cell>
          <cell r="H2159">
            <v>8408</v>
          </cell>
          <cell r="I2159">
            <v>6536</v>
          </cell>
          <cell r="J2159">
            <v>8408</v>
          </cell>
          <cell r="K2159" t="str">
            <v>T141</v>
          </cell>
          <cell r="L2159" t="str">
            <v>2408</v>
          </cell>
          <cell r="M2159" t="str">
            <v>CENTURYTEL OF WASHINGTON</v>
          </cell>
          <cell r="N2159" t="str">
            <v>CNNLWA</v>
          </cell>
          <cell r="O2159" t="str">
            <v>MATHEWS CORNER</v>
          </cell>
          <cell r="P2159" t="str">
            <v>MATHEWSCOR</v>
          </cell>
          <cell r="R2159" t="str">
            <v>CT</v>
          </cell>
          <cell r="S2159" t="str">
            <v>WEST</v>
          </cell>
          <cell r="T2159" t="str">
            <v>BRIAN STADING</v>
          </cell>
          <cell r="U2159" t="str">
            <v>CenturyTel of Washington, Inc.</v>
          </cell>
          <cell r="V2159" t="str">
            <v>TUECA</v>
          </cell>
          <cell r="W2159">
            <v>2408</v>
          </cell>
          <cell r="X2159" t="str">
            <v>SPOKANE WASHINGTON</v>
          </cell>
          <cell r="Y2159">
            <v>6541</v>
          </cell>
          <cell r="Z2159">
            <v>8408</v>
          </cell>
          <cell r="AA2159">
            <v>-5</v>
          </cell>
          <cell r="AB2159">
            <v>0</v>
          </cell>
          <cell r="AC2159">
            <v>46.462296526130132</v>
          </cell>
          <cell r="AD2159">
            <v>-119.19535594068633</v>
          </cell>
          <cell r="AE2159" t="str">
            <v>MATTHEWS CORNER WA</v>
          </cell>
          <cell r="AF2159" t="str">
            <v>MATTHEWS CORNER</v>
          </cell>
          <cell r="AG2159" t="str">
            <v>99301</v>
          </cell>
          <cell r="AH2159">
            <v>0</v>
          </cell>
          <cell r="AI2159" t="str">
            <v>X</v>
          </cell>
          <cell r="AJ2159" t="str">
            <v>-</v>
          </cell>
          <cell r="AK2159" t="str">
            <v>X</v>
          </cell>
        </row>
        <row r="2160">
          <cell r="A2160" t="str">
            <v>MTCYTNXA</v>
          </cell>
          <cell r="B2160" t="str">
            <v>TN</v>
          </cell>
          <cell r="C2160" t="str">
            <v>TN</v>
          </cell>
          <cell r="D2160" t="str">
            <v>MOUNTAIN CITY</v>
          </cell>
          <cell r="E2160" t="str">
            <v>MTCYTNXARS0</v>
          </cell>
          <cell r="F2160">
            <v>956</v>
          </cell>
          <cell r="G2160" t="str">
            <v>423727</v>
          </cell>
          <cell r="H2160">
            <v>1986</v>
          </cell>
          <cell r="I2160">
            <v>6516</v>
          </cell>
          <cell r="J2160">
            <v>1986</v>
          </cell>
          <cell r="K2160" t="str">
            <v>T864</v>
          </cell>
          <cell r="L2160" t="str">
            <v>4510</v>
          </cell>
          <cell r="M2160" t="str">
            <v>UNITED TELEPHONE-SOUTHEAST-TN</v>
          </cell>
          <cell r="N2160" t="str">
            <v>MTCYTN</v>
          </cell>
          <cell r="O2160" t="str">
            <v>MOUNTAIN CITY</v>
          </cell>
          <cell r="P2160" t="str">
            <v>MOUNTAINCY</v>
          </cell>
          <cell r="R2160" t="str">
            <v>EQ</v>
          </cell>
          <cell r="S2160" t="str">
            <v>EAST</v>
          </cell>
          <cell r="T2160" t="str">
            <v>KEVIN MCCARTER</v>
          </cell>
          <cell r="U2160" t="str">
            <v>UNITED TELEPHONE-SOUTHEAST-TN</v>
          </cell>
          <cell r="V2160" t="e">
            <v>#N/A</v>
          </cell>
          <cell r="W2160" t="e">
            <v>#N/A</v>
          </cell>
          <cell r="X2160" t="e">
            <v>#N/A</v>
          </cell>
          <cell r="Y2160" t="e">
            <v>#N/A</v>
          </cell>
          <cell r="Z2160" t="e">
            <v>#N/A</v>
          </cell>
          <cell r="AA2160" t="e">
            <v>#N/A</v>
          </cell>
          <cell r="AB2160" t="e">
            <v>#N/A</v>
          </cell>
          <cell r="AC2160">
            <v>36.473660000000002</v>
          </cell>
          <cell r="AD2160">
            <v>-81.805899999999994</v>
          </cell>
          <cell r="AE2160" t="e">
            <v>#N/A</v>
          </cell>
          <cell r="AF2160" t="e">
            <v>#N/A</v>
          </cell>
          <cell r="AG2160" t="e">
            <v>#N/A</v>
          </cell>
          <cell r="AH2160" t="e">
            <v>#N/A</v>
          </cell>
          <cell r="AI2160" t="e">
            <v>#N/A</v>
          </cell>
          <cell r="AJ2160" t="e">
            <v>#N/A</v>
          </cell>
          <cell r="AK2160" t="e">
            <v>#N/A</v>
          </cell>
        </row>
        <row r="2161">
          <cell r="A2161" t="str">
            <v>MTDRFLXA</v>
          </cell>
          <cell r="B2161" t="str">
            <v>FL</v>
          </cell>
          <cell r="C2161" t="str">
            <v>FL</v>
          </cell>
          <cell r="D2161" t="str">
            <v>MOUNT DORA</v>
          </cell>
          <cell r="E2161" t="str">
            <v>MTDRFLXADS0</v>
          </cell>
          <cell r="F2161">
            <v>454</v>
          </cell>
          <cell r="G2161" t="str">
            <v>352383</v>
          </cell>
          <cell r="H2161">
            <v>1104</v>
          </cell>
          <cell r="I2161">
            <v>7932</v>
          </cell>
          <cell r="J2161">
            <v>1104</v>
          </cell>
          <cell r="K2161" t="str">
            <v>T885</v>
          </cell>
          <cell r="L2161" t="str">
            <v>0341</v>
          </cell>
          <cell r="M2161" t="str">
            <v>EMBARQ FLORIDA, INC.</v>
          </cell>
          <cell r="N2161" t="str">
            <v>MTDRFL</v>
          </cell>
          <cell r="O2161" t="str">
            <v>MOUNT DORA</v>
          </cell>
          <cell r="P2161" t="str">
            <v>MOUNT DORA</v>
          </cell>
          <cell r="R2161" t="str">
            <v>EQ</v>
          </cell>
          <cell r="S2161" t="str">
            <v>EAST</v>
          </cell>
          <cell r="T2161" t="str">
            <v>KEVIN MCCARTER</v>
          </cell>
          <cell r="U2161" t="str">
            <v>EMBARQ FLORIDA, INC.</v>
          </cell>
          <cell r="V2161" t="e">
            <v>#N/A</v>
          </cell>
          <cell r="W2161" t="e">
            <v>#N/A</v>
          </cell>
          <cell r="X2161" t="e">
            <v>#N/A</v>
          </cell>
          <cell r="Y2161" t="e">
            <v>#N/A</v>
          </cell>
          <cell r="Z2161" t="e">
            <v>#N/A</v>
          </cell>
          <cell r="AA2161" t="e">
            <v>#N/A</v>
          </cell>
          <cell r="AB2161" t="e">
            <v>#N/A</v>
          </cell>
          <cell r="AC2161">
            <v>28.801106999999998</v>
          </cell>
          <cell r="AD2161">
            <v>-81.642449999999997</v>
          </cell>
          <cell r="AE2161" t="e">
            <v>#N/A</v>
          </cell>
          <cell r="AF2161" t="e">
            <v>#N/A</v>
          </cell>
          <cell r="AG2161" t="e">
            <v>#N/A</v>
          </cell>
          <cell r="AH2161" t="e">
            <v>#N/A</v>
          </cell>
          <cell r="AI2161" t="e">
            <v>#N/A</v>
          </cell>
          <cell r="AJ2161" t="e">
            <v>#N/A</v>
          </cell>
          <cell r="AK2161" t="e">
            <v>#N/A</v>
          </cell>
        </row>
        <row r="2162">
          <cell r="A2162" t="str">
            <v>MTFTWIXA</v>
          </cell>
          <cell r="B2162" t="str">
            <v>WI</v>
          </cell>
          <cell r="C2162" t="str">
            <v>WI</v>
          </cell>
          <cell r="D2162" t="str">
            <v>MONTFORT</v>
          </cell>
          <cell r="E2162" t="str">
            <v>MTFTWIXARS0</v>
          </cell>
          <cell r="F2162">
            <v>354</v>
          </cell>
          <cell r="G2162" t="str">
            <v>608943</v>
          </cell>
          <cell r="H2162">
            <v>3932</v>
          </cell>
          <cell r="I2162">
            <v>5988</v>
          </cell>
          <cell r="J2162">
            <v>3932</v>
          </cell>
          <cell r="K2162" t="str">
            <v>T098</v>
          </cell>
          <cell r="L2162" t="str">
            <v>1159</v>
          </cell>
          <cell r="M2162" t="str">
            <v>CENTURYTEL CENTRAL WISCONSIN</v>
          </cell>
          <cell r="N2162" t="str">
            <v>MTFTWI</v>
          </cell>
          <cell r="O2162" t="str">
            <v>MONTFORT</v>
          </cell>
          <cell r="P2162" t="str">
            <v>MONTFORT</v>
          </cell>
          <cell r="R2162" t="str">
            <v>CT</v>
          </cell>
          <cell r="S2162" t="str">
            <v>MIDWEST</v>
          </cell>
          <cell r="T2162" t="str">
            <v>DUANE RING</v>
          </cell>
          <cell r="U2162" t="str">
            <v>CenturyTel of Central Wisconsin, LLC</v>
          </cell>
          <cell r="V2162" t="str">
            <v>CenturyTel FCC #1</v>
          </cell>
          <cell r="W2162">
            <v>1159</v>
          </cell>
          <cell r="X2162" t="str">
            <v>SOUTHWEST WISCONSIN</v>
          </cell>
          <cell r="Y2162">
            <v>5988</v>
          </cell>
          <cell r="Z2162">
            <v>3932</v>
          </cell>
          <cell r="AA2162">
            <v>0</v>
          </cell>
          <cell r="AB2162">
            <v>0</v>
          </cell>
          <cell r="AC2162">
            <v>42.938806868882672</v>
          </cell>
          <cell r="AD2162">
            <v>-90.429134294467957</v>
          </cell>
          <cell r="AE2162" t="str">
            <v>11939 STHWY 80</v>
          </cell>
          <cell r="AF2162" t="str">
            <v>MONTFORT</v>
          </cell>
          <cell r="AG2162" t="str">
            <v>53569</v>
          </cell>
          <cell r="AH2162">
            <v>0</v>
          </cell>
          <cell r="AI2162" t="str">
            <v>-</v>
          </cell>
          <cell r="AJ2162" t="str">
            <v>-</v>
          </cell>
          <cell r="AK2162" t="str">
            <v>X</v>
          </cell>
        </row>
        <row r="2163">
          <cell r="A2163" t="str">
            <v>MTGLNCXA</v>
          </cell>
          <cell r="B2163" t="str">
            <v>NC</v>
          </cell>
          <cell r="C2163" t="str">
            <v>NC</v>
          </cell>
          <cell r="D2163" t="str">
            <v>MOUNT GILEAD</v>
          </cell>
          <cell r="E2163" t="str">
            <v>MTGLNCXARS0</v>
          </cell>
          <cell r="F2163">
            <v>424</v>
          </cell>
          <cell r="G2163" t="str">
            <v>910439</v>
          </cell>
          <cell r="H2163">
            <v>1571</v>
          </cell>
          <cell r="I2163">
            <v>6579</v>
          </cell>
          <cell r="J2163">
            <v>1571</v>
          </cell>
          <cell r="K2163" t="str">
            <v>T860</v>
          </cell>
          <cell r="L2163" t="str">
            <v>0471</v>
          </cell>
          <cell r="M2163" t="str">
            <v>CENTRAL TEL. CO. OF NORTH CAROLINA</v>
          </cell>
          <cell r="N2163" t="str">
            <v>MTGLNC</v>
          </cell>
          <cell r="O2163" t="str">
            <v>MOUNT GILEAD</v>
          </cell>
          <cell r="P2163" t="str">
            <v>MT GILEAD</v>
          </cell>
          <cell r="R2163" t="str">
            <v>EQ</v>
          </cell>
          <cell r="S2163" t="str">
            <v>EAST</v>
          </cell>
          <cell r="T2163" t="str">
            <v>KEVIN MCCARTER</v>
          </cell>
          <cell r="U2163" t="str">
            <v>CENTRAL TEL. CO. OF NORTH CAROLINA</v>
          </cell>
          <cell r="V2163" t="e">
            <v>#N/A</v>
          </cell>
          <cell r="W2163" t="e">
            <v>#N/A</v>
          </cell>
          <cell r="X2163" t="e">
            <v>#N/A</v>
          </cell>
          <cell r="Y2163" t="e">
            <v>#N/A</v>
          </cell>
          <cell r="Z2163" t="e">
            <v>#N/A</v>
          </cell>
          <cell r="AA2163" t="e">
            <v>#N/A</v>
          </cell>
          <cell r="AB2163" t="e">
            <v>#N/A</v>
          </cell>
          <cell r="AC2163">
            <v>35.215935999999999</v>
          </cell>
          <cell r="AD2163">
            <v>-80.00461</v>
          </cell>
          <cell r="AE2163" t="e">
            <v>#N/A</v>
          </cell>
          <cell r="AF2163" t="e">
            <v>#N/A</v>
          </cell>
          <cell r="AG2163" t="e">
            <v>#N/A</v>
          </cell>
          <cell r="AH2163" t="e">
            <v>#N/A</v>
          </cell>
          <cell r="AI2163" t="e">
            <v>#N/A</v>
          </cell>
          <cell r="AJ2163" t="e">
            <v>#N/A</v>
          </cell>
          <cell r="AK2163" t="e">
            <v>#N/A</v>
          </cell>
        </row>
        <row r="2164">
          <cell r="A2164" t="str">
            <v>MTGLOHXA</v>
          </cell>
          <cell r="B2164" t="str">
            <v>OH</v>
          </cell>
          <cell r="C2164" t="str">
            <v>OH</v>
          </cell>
          <cell r="D2164" t="str">
            <v>MT. GILEAD</v>
          </cell>
          <cell r="E2164" t="str">
            <v>MTGLOHXADSA</v>
          </cell>
          <cell r="F2164">
            <v>923</v>
          </cell>
          <cell r="G2164" t="str">
            <v>419946</v>
          </cell>
          <cell r="H2164">
            <v>2596</v>
          </cell>
          <cell r="I2164">
            <v>5849</v>
          </cell>
          <cell r="J2164">
            <v>2596</v>
          </cell>
          <cell r="K2164" t="str">
            <v>T855</v>
          </cell>
          <cell r="L2164" t="str">
            <v>0661</v>
          </cell>
          <cell r="M2164" t="str">
            <v>UNITED TEL. CO. OF OHIO</v>
          </cell>
          <cell r="N2164" t="str">
            <v>MTGLOH</v>
          </cell>
          <cell r="O2164" t="str">
            <v>MT. GILEAD</v>
          </cell>
          <cell r="P2164" t="str">
            <v>MT GILEAD</v>
          </cell>
          <cell r="R2164" t="str">
            <v>EQ</v>
          </cell>
          <cell r="S2164" t="str">
            <v>MIDWEST</v>
          </cell>
          <cell r="T2164" t="str">
            <v>DUANE RING</v>
          </cell>
          <cell r="U2164" t="str">
            <v>UNITED TEL. CO. OF OHIO</v>
          </cell>
          <cell r="V2164" t="e">
            <v>#N/A</v>
          </cell>
          <cell r="W2164" t="e">
            <v>#N/A</v>
          </cell>
          <cell r="X2164" t="e">
            <v>#N/A</v>
          </cell>
          <cell r="Y2164" t="e">
            <v>#N/A</v>
          </cell>
          <cell r="Z2164" t="e">
            <v>#N/A</v>
          </cell>
          <cell r="AA2164" t="e">
            <v>#N/A</v>
          </cell>
          <cell r="AB2164" t="e">
            <v>#N/A</v>
          </cell>
          <cell r="AC2164">
            <v>40.548315000000002</v>
          </cell>
          <cell r="AD2164">
            <v>-82.828096000000002</v>
          </cell>
          <cell r="AE2164" t="e">
            <v>#N/A</v>
          </cell>
          <cell r="AF2164" t="e">
            <v>#N/A</v>
          </cell>
          <cell r="AG2164" t="e">
            <v>#N/A</v>
          </cell>
          <cell r="AH2164" t="e">
            <v>#N/A</v>
          </cell>
          <cell r="AI2164" t="e">
            <v>#N/A</v>
          </cell>
          <cell r="AJ2164" t="e">
            <v>#N/A</v>
          </cell>
          <cell r="AK2164" t="e">
            <v>#N/A</v>
          </cell>
        </row>
        <row r="2165">
          <cell r="A2165" t="str">
            <v>MACNGAYQ</v>
          </cell>
          <cell r="B2165" t="str">
            <v>GA</v>
          </cell>
          <cell r="C2165" t="str">
            <v>GA</v>
          </cell>
          <cell r="D2165" t="str">
            <v>VzW MACON MSC</v>
          </cell>
          <cell r="E2165" t="str">
            <v>MACNGAYQ</v>
          </cell>
          <cell r="F2165">
            <v>446</v>
          </cell>
          <cell r="G2165"/>
          <cell r="H2165"/>
          <cell r="I2165">
            <v>7377</v>
          </cell>
          <cell r="J2165">
            <v>1864</v>
          </cell>
          <cell r="K2165" t="str">
            <v>VzW</v>
          </cell>
          <cell r="L2165" t="str">
            <v>MSC</v>
          </cell>
          <cell r="M2165" t="str">
            <v>VzW MACON MSC</v>
          </cell>
          <cell r="N2165" t="str">
            <v>MACNGAYQ</v>
          </cell>
          <cell r="O2165" t="str">
            <v>in AT&amp;T MACNGAGP SWC</v>
          </cell>
          <cell r="P2165"/>
          <cell r="Q2165"/>
          <cell r="R2165" t="str">
            <v>VzW</v>
          </cell>
          <cell r="S2165"/>
          <cell r="T2165"/>
          <cell r="U2165" t="str">
            <v>Verizon Wireless</v>
          </cell>
          <cell r="V2165"/>
          <cell r="W2165"/>
          <cell r="X2165"/>
          <cell r="Y2165">
            <v>7377</v>
          </cell>
          <cell r="Z2165">
            <v>1864</v>
          </cell>
          <cell r="AA2165">
            <v>0</v>
          </cell>
          <cell r="AB2165">
            <v>0</v>
          </cell>
          <cell r="AC2165">
            <v>32.781415000000003</v>
          </cell>
          <cell r="AD2165">
            <v>-83.657293999999993</v>
          </cell>
          <cell r="AE2165" t="str">
            <v>1041 WISE RD @ BLDG C</v>
          </cell>
          <cell r="AF2165" t="str">
            <v>MACON</v>
          </cell>
          <cell r="AG2165">
            <v>31206</v>
          </cell>
          <cell r="AH2165"/>
          <cell r="AI2165"/>
          <cell r="AJ2165"/>
          <cell r="AK2165"/>
        </row>
        <row r="2166">
          <cell r="A2166" t="str">
            <v>MOBLALMT</v>
          </cell>
          <cell r="B2166" t="str">
            <v>AL</v>
          </cell>
          <cell r="C2166" t="str">
            <v>AL</v>
          </cell>
          <cell r="D2166" t="str">
            <v>AT&amp;T Mobile POP</v>
          </cell>
          <cell r="E2166" t="str">
            <v>MOBLALMT</v>
          </cell>
          <cell r="F2166">
            <v>480</v>
          </cell>
          <cell r="G2166"/>
          <cell r="H2166"/>
          <cell r="I2166">
            <v>8167</v>
          </cell>
          <cell r="J2166">
            <v>2367</v>
          </cell>
          <cell r="K2166" t="str">
            <v>AT&amp;T</v>
          </cell>
          <cell r="L2166" t="str">
            <v>POP</v>
          </cell>
          <cell r="M2166" t="str">
            <v>AT&amp;T Mobile POP</v>
          </cell>
          <cell r="N2166" t="str">
            <v>MOBLALMT</v>
          </cell>
          <cell r="O2166"/>
          <cell r="P2166"/>
          <cell r="Q2166"/>
          <cell r="R2166" t="str">
            <v>AT&amp;T</v>
          </cell>
          <cell r="S2166"/>
          <cell r="T2166"/>
          <cell r="U2166" t="str">
            <v>AT&amp;T</v>
          </cell>
          <cell r="V2166"/>
          <cell r="W2166"/>
          <cell r="X2166"/>
          <cell r="Y2166">
            <v>8167</v>
          </cell>
          <cell r="Z2166">
            <v>2367</v>
          </cell>
          <cell r="AA2166">
            <v>0</v>
          </cell>
          <cell r="AB2166">
            <v>0</v>
          </cell>
          <cell r="AC2166">
            <v>30.691943999999999</v>
          </cell>
          <cell r="AD2166">
            <v>-88.046943999999996</v>
          </cell>
          <cell r="AE2166" t="str">
            <v>100 N FRANKLIN ST</v>
          </cell>
          <cell r="AF2166" t="str">
            <v>Mobile</v>
          </cell>
          <cell r="AG2166">
            <v>36602</v>
          </cell>
          <cell r="AH2166"/>
          <cell r="AI2166"/>
          <cell r="AJ2166"/>
          <cell r="AK2166"/>
        </row>
        <row r="2167">
          <cell r="A2167" t="str">
            <v>MNRGKSAB</v>
          </cell>
          <cell r="B2167" t="str">
            <v>KS</v>
          </cell>
          <cell r="C2167" t="str">
            <v>KS</v>
          </cell>
          <cell r="D2167" t="str">
            <v>VzW Moundridge MSC</v>
          </cell>
          <cell r="E2167" t="str">
            <v>MNRGKSAB</v>
          </cell>
          <cell r="F2167">
            <v>532</v>
          </cell>
          <cell r="G2167"/>
          <cell r="H2167"/>
          <cell r="I2167">
            <v>7399</v>
          </cell>
          <cell r="J2167">
            <v>4590</v>
          </cell>
          <cell r="K2167" t="str">
            <v>VzW</v>
          </cell>
          <cell r="L2167" t="str">
            <v>MSC</v>
          </cell>
          <cell r="M2167" t="str">
            <v>VzW Moundridge MSC</v>
          </cell>
          <cell r="N2167" t="str">
            <v>MNRGKSAB</v>
          </cell>
          <cell r="O2167" t="str">
            <v>MNRGKSXA</v>
          </cell>
          <cell r="P2167"/>
          <cell r="Q2167"/>
          <cell r="R2167" t="str">
            <v>VzW</v>
          </cell>
          <cell r="S2167"/>
          <cell r="T2167"/>
          <cell r="U2167" t="str">
            <v>MOUNDRIDGE TELEPHONE CO.</v>
          </cell>
          <cell r="V2167"/>
          <cell r="W2167"/>
          <cell r="X2167"/>
          <cell r="Y2167">
            <v>7399</v>
          </cell>
          <cell r="Z2167">
            <v>4590</v>
          </cell>
          <cell r="AA2167">
            <v>0</v>
          </cell>
          <cell r="AB2167">
            <v>0</v>
          </cell>
          <cell r="AC2167">
            <v>38.198611999999997</v>
          </cell>
          <cell r="AD2167">
            <v>-97.519165000000001</v>
          </cell>
          <cell r="AE2167" t="str">
            <v>901 INDUSTRIAL DR</v>
          </cell>
          <cell r="AF2167" t="str">
            <v>MOUNDRIDGE</v>
          </cell>
          <cell r="AG2167">
            <v>67107</v>
          </cell>
          <cell r="AH2167"/>
          <cell r="AI2167"/>
          <cell r="AJ2167"/>
          <cell r="AK2167"/>
        </row>
        <row r="2168">
          <cell r="A2168" t="str">
            <v>MTGMALMT</v>
          </cell>
          <cell r="B2168" t="str">
            <v>AL</v>
          </cell>
          <cell r="C2168" t="str">
            <v>AL</v>
          </cell>
          <cell r="D2168" t="str">
            <v>AT&amp;T Montgomery POP &amp; CO</v>
          </cell>
          <cell r="E2168" t="str">
            <v>MTGMALMT</v>
          </cell>
          <cell r="F2168">
            <v>478</v>
          </cell>
          <cell r="G2168"/>
          <cell r="H2168"/>
          <cell r="I2168">
            <v>7692</v>
          </cell>
          <cell r="J2168">
            <v>2248</v>
          </cell>
          <cell r="K2168" t="str">
            <v>AT&amp;T</v>
          </cell>
          <cell r="L2168" t="str">
            <v>POP</v>
          </cell>
          <cell r="M2168" t="str">
            <v>AT&amp;T Montgomery POP &amp; CO</v>
          </cell>
          <cell r="N2168" t="str">
            <v>MTGMALMT</v>
          </cell>
          <cell r="O2168"/>
          <cell r="P2168"/>
          <cell r="Q2168"/>
          <cell r="R2168" t="str">
            <v>AT&amp;T</v>
          </cell>
          <cell r="S2168"/>
          <cell r="T2168"/>
          <cell r="U2168" t="str">
            <v>AT&amp;T</v>
          </cell>
          <cell r="V2168"/>
          <cell r="W2168"/>
          <cell r="X2168"/>
          <cell r="Y2168">
            <v>7692</v>
          </cell>
          <cell r="Z2168">
            <v>2248</v>
          </cell>
          <cell r="AA2168">
            <v>0</v>
          </cell>
          <cell r="AB2168">
            <v>0</v>
          </cell>
          <cell r="AC2168">
            <v>32.376094000000002</v>
          </cell>
          <cell r="AD2168">
            <v>-86.308052000000004</v>
          </cell>
          <cell r="AE2168" t="str">
            <v>38 WASHINGTON AVE</v>
          </cell>
          <cell r="AF2168" t="str">
            <v>MONTGOMERY</v>
          </cell>
          <cell r="AG2168">
            <v>36104</v>
          </cell>
          <cell r="AH2168"/>
          <cell r="AI2168"/>
          <cell r="AJ2168"/>
          <cell r="AK2168"/>
        </row>
        <row r="2169">
          <cell r="A2169" t="str">
            <v>MTGNUTMA</v>
          </cell>
          <cell r="B2169" t="str">
            <v>UT</v>
          </cell>
          <cell r="C2169" t="str">
            <v>UT</v>
          </cell>
          <cell r="D2169" t="str">
            <v>MOUNTAIN GREEN</v>
          </cell>
          <cell r="E2169" t="str">
            <v>MTGNUTMARS1</v>
          </cell>
          <cell r="F2169">
            <v>660</v>
          </cell>
          <cell r="G2169" t="str">
            <v>801876</v>
          </cell>
          <cell r="H2169">
            <v>7068</v>
          </cell>
          <cell r="I2169">
            <v>7491</v>
          </cell>
          <cell r="J2169">
            <v>7068</v>
          </cell>
          <cell r="K2169" t="str">
            <v>T600</v>
          </cell>
          <cell r="L2169" t="str">
            <v>9636</v>
          </cell>
          <cell r="M2169" t="str">
            <v>QWEST CORPORATION</v>
          </cell>
          <cell r="N2169" t="str">
            <v>MTGNUTMA</v>
          </cell>
          <cell r="O2169" t="str">
            <v>MORGAN</v>
          </cell>
          <cell r="P2169" t="str">
            <v>MORGAN</v>
          </cell>
          <cell r="Q2169"/>
          <cell r="R2169" t="str">
            <v>Q</v>
          </cell>
          <cell r="S2169" t="str">
            <v>WEST</v>
          </cell>
          <cell r="T2169" t="str">
            <v>BRIAN STADING</v>
          </cell>
          <cell r="U2169" t="str">
            <v>QWEST CORPORATION</v>
          </cell>
          <cell r="V2169" t="e">
            <v>#N/A</v>
          </cell>
          <cell r="W2169" t="e">
            <v>#N/A</v>
          </cell>
          <cell r="X2169" t="e">
            <v>#N/A</v>
          </cell>
          <cell r="Y2169" t="e">
            <v>#N/A</v>
          </cell>
          <cell r="Z2169" t="e">
            <v>#N/A</v>
          </cell>
          <cell r="AA2169" t="e">
            <v>#N/A</v>
          </cell>
          <cell r="AB2169" t="e">
            <v>#N/A</v>
          </cell>
          <cell r="AC2169" t="e">
            <v>#N/A</v>
          </cell>
          <cell r="AD2169" t="e">
            <v>#N/A</v>
          </cell>
          <cell r="AE2169" t="e">
            <v>#N/A</v>
          </cell>
          <cell r="AF2169" t="e">
            <v>#N/A</v>
          </cell>
          <cell r="AG2169" t="e">
            <v>#N/A</v>
          </cell>
          <cell r="AH2169" t="e">
            <v>#N/A</v>
          </cell>
          <cell r="AI2169" t="e">
            <v>#N/A</v>
          </cell>
          <cell r="AJ2169" t="e">
            <v>#N/A</v>
          </cell>
          <cell r="AK2169" t="e">
            <v>#N/A</v>
          </cell>
        </row>
        <row r="2170">
          <cell r="A2170" t="str">
            <v>MTGVMOXA</v>
          </cell>
          <cell r="B2170" t="str">
            <v>MO</v>
          </cell>
          <cell r="C2170" t="str">
            <v>MO</v>
          </cell>
          <cell r="D2170" t="str">
            <v>MOUNTAIN GROVE</v>
          </cell>
          <cell r="E2170" t="str">
            <v>MTGVMOXADS1</v>
          </cell>
          <cell r="F2170">
            <v>522</v>
          </cell>
          <cell r="G2170" t="str">
            <v>417547</v>
          </cell>
          <cell r="H2170">
            <v>3665</v>
          </cell>
          <cell r="I2170">
            <v>7252</v>
          </cell>
          <cell r="J2170">
            <v>3665</v>
          </cell>
          <cell r="K2170" t="str">
            <v>T095</v>
          </cell>
          <cell r="L2170" t="str">
            <v>1151</v>
          </cell>
          <cell r="M2170" t="str">
            <v>SPECTRA COMMUNICATIONS GROUP LLC</v>
          </cell>
          <cell r="N2170" t="str">
            <v>MTGVMO</v>
          </cell>
          <cell r="O2170" t="str">
            <v>MOUNTAIN GROVE</v>
          </cell>
          <cell r="P2170" t="str">
            <v>MOUNTANGRV</v>
          </cell>
          <cell r="R2170" t="str">
            <v>CT</v>
          </cell>
          <cell r="S2170" t="str">
            <v>MIDWEST</v>
          </cell>
          <cell r="T2170" t="str">
            <v>DUANE RING</v>
          </cell>
          <cell r="U2170" t="str">
            <v>Spectra Communications Group, LLC</v>
          </cell>
          <cell r="V2170" t="str">
            <v>CenturyTel FCC #1</v>
          </cell>
          <cell r="W2170">
            <v>1151</v>
          </cell>
          <cell r="X2170" t="str">
            <v>SPRINGFIELD MISSOURI</v>
          </cell>
          <cell r="Y2170">
            <v>7252</v>
          </cell>
          <cell r="Z2170">
            <v>3665</v>
          </cell>
          <cell r="AA2170">
            <v>0</v>
          </cell>
          <cell r="AB2170">
            <v>0</v>
          </cell>
          <cell r="AC2170">
            <v>37.133869064648984</v>
          </cell>
          <cell r="AD2170">
            <v>-92.265997759346448</v>
          </cell>
          <cell r="AE2170" t="str">
            <v>223 N MAIN ST</v>
          </cell>
          <cell r="AF2170" t="str">
            <v>MOUNTAIN GROVE</v>
          </cell>
          <cell r="AG2170" t="str">
            <v>65711</v>
          </cell>
          <cell r="AH2170">
            <v>0</v>
          </cell>
          <cell r="AI2170" t="str">
            <v>X</v>
          </cell>
          <cell r="AJ2170" t="str">
            <v>X</v>
          </cell>
          <cell r="AK2170" t="str">
            <v>-</v>
          </cell>
        </row>
        <row r="2171">
          <cell r="A2171" t="str">
            <v>MTHOARXA</v>
          </cell>
          <cell r="B2171" t="str">
            <v>AR</v>
          </cell>
          <cell r="C2171" t="str">
            <v>AR</v>
          </cell>
          <cell r="D2171" t="str">
            <v>MOUNTAIN HOME</v>
          </cell>
          <cell r="E2171" t="str">
            <v>MTHOARXADS1</v>
          </cell>
          <cell r="F2171">
            <v>528</v>
          </cell>
          <cell r="G2171" t="str">
            <v>870424</v>
          </cell>
          <cell r="H2171">
            <v>3611</v>
          </cell>
          <cell r="I2171">
            <v>7417</v>
          </cell>
          <cell r="J2171">
            <v>3611</v>
          </cell>
          <cell r="K2171" t="str">
            <v>T039</v>
          </cell>
          <cell r="L2171" t="str">
            <v>1711</v>
          </cell>
          <cell r="M2171" t="str">
            <v>CENTURYTEL OF MOUNTAIN HOME, INC.</v>
          </cell>
          <cell r="N2171" t="str">
            <v>MTHOAR</v>
          </cell>
          <cell r="O2171" t="str">
            <v>MOUNTAIN HOME</v>
          </cell>
          <cell r="P2171" t="str">
            <v>MT HOME</v>
          </cell>
          <cell r="R2171" t="str">
            <v>CT</v>
          </cell>
          <cell r="S2171" t="str">
            <v>EAST</v>
          </cell>
          <cell r="T2171" t="str">
            <v>KEVIN MCCARTER</v>
          </cell>
          <cell r="U2171" t="str">
            <v>CenturyTel of Mountain Home, Inc.</v>
          </cell>
          <cell r="V2171" t="str">
            <v>CenturyTel FCC # 7</v>
          </cell>
          <cell r="W2171">
            <v>1711</v>
          </cell>
          <cell r="X2171" t="str">
            <v>LITTLE ROCK ARKANSAS</v>
          </cell>
          <cell r="Y2171">
            <v>7418</v>
          </cell>
          <cell r="Z2171">
            <v>3611</v>
          </cell>
          <cell r="AA2171">
            <v>-1</v>
          </cell>
          <cell r="AB2171">
            <v>0</v>
          </cell>
          <cell r="AC2171">
            <v>36.33189601411781</v>
          </cell>
          <cell r="AD2171">
            <v>-92.385338294838675</v>
          </cell>
          <cell r="AE2171" t="str">
            <v>503 S BAKER ST</v>
          </cell>
          <cell r="AF2171" t="str">
            <v>MOUNTAIN HOME</v>
          </cell>
          <cell r="AG2171" t="str">
            <v>72653</v>
          </cell>
          <cell r="AH2171" t="str">
            <v>MTHOARXADS1</v>
          </cell>
          <cell r="AI2171" t="str">
            <v>-</v>
          </cell>
          <cell r="AJ2171" t="str">
            <v>-</v>
          </cell>
          <cell r="AK2171" t="str">
            <v>-</v>
          </cell>
        </row>
        <row r="2172">
          <cell r="A2172" t="str">
            <v>MTHOIDMA</v>
          </cell>
          <cell r="B2172" t="str">
            <v>ID</v>
          </cell>
          <cell r="C2172" t="str">
            <v>ID</v>
          </cell>
          <cell r="D2172" t="str">
            <v>MOUNTAIN HOME MAIN</v>
          </cell>
          <cell r="E2172" t="str">
            <v>MTHOIDMADS0</v>
          </cell>
          <cell r="F2172">
            <v>652</v>
          </cell>
          <cell r="G2172" t="str">
            <v>208580</v>
          </cell>
          <cell r="H2172">
            <v>7770</v>
          </cell>
          <cell r="I2172">
            <v>7185</v>
          </cell>
          <cell r="J2172">
            <v>7770</v>
          </cell>
          <cell r="K2172" t="str">
            <v>T600</v>
          </cell>
          <cell r="L2172" t="str">
            <v>9636</v>
          </cell>
          <cell r="M2172" t="str">
            <v>QWEST CORPORATION</v>
          </cell>
          <cell r="N2172" t="str">
            <v>MTHOIDMA</v>
          </cell>
          <cell r="O2172" t="str">
            <v>MOUNTAIN HOME</v>
          </cell>
          <cell r="P2172" t="str">
            <v>MT HOME</v>
          </cell>
          <cell r="R2172" t="str">
            <v>Q</v>
          </cell>
          <cell r="S2172" t="str">
            <v>WEST</v>
          </cell>
          <cell r="T2172" t="str">
            <v>BRIAN STADING</v>
          </cell>
          <cell r="U2172" t="str">
            <v>QWEST CORPORATION</v>
          </cell>
          <cell r="V2172" t="e">
            <v>#N/A</v>
          </cell>
          <cell r="W2172" t="e">
            <v>#N/A</v>
          </cell>
          <cell r="X2172" t="e">
            <v>#N/A</v>
          </cell>
          <cell r="Y2172" t="e">
            <v>#N/A</v>
          </cell>
          <cell r="Z2172" t="e">
            <v>#N/A</v>
          </cell>
          <cell r="AA2172" t="e">
            <v>#N/A</v>
          </cell>
          <cell r="AB2172" t="e">
            <v>#N/A</v>
          </cell>
          <cell r="AC2172">
            <v>43.1325</v>
          </cell>
          <cell r="AD2172">
            <v>-115.691391</v>
          </cell>
          <cell r="AE2172" t="e">
            <v>#N/A</v>
          </cell>
          <cell r="AF2172" t="e">
            <v>#N/A</v>
          </cell>
          <cell r="AG2172" t="e">
            <v>#N/A</v>
          </cell>
          <cell r="AH2172" t="e">
            <v>#N/A</v>
          </cell>
          <cell r="AI2172" t="e">
            <v>#N/A</v>
          </cell>
          <cell r="AJ2172" t="e">
            <v>#N/A</v>
          </cell>
          <cell r="AK2172" t="e">
            <v>#N/A</v>
          </cell>
        </row>
        <row r="2173">
          <cell r="A2173" t="str">
            <v>MTHOIDSO</v>
          </cell>
          <cell r="B2173" t="str">
            <v>ID</v>
          </cell>
          <cell r="C2173" t="str">
            <v>ID</v>
          </cell>
          <cell r="D2173" t="str">
            <v>MOUNTAIN HOME SOUTH</v>
          </cell>
          <cell r="E2173" t="str">
            <v>MTHOIDSORS1</v>
          </cell>
          <cell r="F2173">
            <v>652</v>
          </cell>
          <cell r="G2173" t="str">
            <v>208828</v>
          </cell>
          <cell r="H2173">
            <v>7793</v>
          </cell>
          <cell r="I2173">
            <v>7206</v>
          </cell>
          <cell r="J2173">
            <v>7793</v>
          </cell>
          <cell r="K2173" t="str">
            <v>T600</v>
          </cell>
          <cell r="L2173" t="str">
            <v>9636</v>
          </cell>
          <cell r="M2173" t="str">
            <v>QWEST CORPORATION</v>
          </cell>
          <cell r="N2173" t="str">
            <v>MTHOIDSO</v>
          </cell>
          <cell r="O2173" t="str">
            <v>MOUNTAIN HOME</v>
          </cell>
          <cell r="P2173" t="str">
            <v>MT HOME</v>
          </cell>
          <cell r="R2173" t="str">
            <v>Q</v>
          </cell>
          <cell r="S2173" t="str">
            <v>WEST</v>
          </cell>
          <cell r="T2173" t="str">
            <v>BRIAN STADING</v>
          </cell>
          <cell r="U2173" t="str">
            <v>QWEST CORPORATION</v>
          </cell>
          <cell r="V2173" t="e">
            <v>#N/A</v>
          </cell>
          <cell r="W2173" t="e">
            <v>#N/A</v>
          </cell>
          <cell r="X2173" t="e">
            <v>#N/A</v>
          </cell>
          <cell r="Y2173" t="e">
            <v>#N/A</v>
          </cell>
          <cell r="Z2173" t="e">
            <v>#N/A</v>
          </cell>
          <cell r="AA2173" t="e">
            <v>#N/A</v>
          </cell>
          <cell r="AB2173" t="e">
            <v>#N/A</v>
          </cell>
          <cell r="AC2173">
            <v>43.054234000000001</v>
          </cell>
          <cell r="AD2173">
            <v>-115.854567</v>
          </cell>
          <cell r="AE2173" t="e">
            <v>#N/A</v>
          </cell>
          <cell r="AF2173" t="e">
            <v>#N/A</v>
          </cell>
          <cell r="AG2173" t="e">
            <v>#N/A</v>
          </cell>
          <cell r="AH2173" t="e">
            <v>#N/A</v>
          </cell>
          <cell r="AI2173" t="e">
            <v>#N/A</v>
          </cell>
          <cell r="AJ2173" t="e">
            <v>#N/A</v>
          </cell>
          <cell r="AK2173" t="e">
            <v>#N/A</v>
          </cell>
        </row>
        <row r="2174">
          <cell r="A2174" t="str">
            <v>MTIRMNMI</v>
          </cell>
          <cell r="B2174" t="str">
            <v>MN</v>
          </cell>
          <cell r="C2174" t="str">
            <v>MN</v>
          </cell>
          <cell r="D2174" t="str">
            <v>MOUNTAIN IRON</v>
          </cell>
          <cell r="E2174" t="str">
            <v>MTIRMNMIRS7</v>
          </cell>
          <cell r="F2174">
            <v>624</v>
          </cell>
          <cell r="G2174" t="str">
            <v>218735</v>
          </cell>
          <cell r="H2174">
            <v>4669</v>
          </cell>
          <cell r="I2174">
            <v>5238</v>
          </cell>
          <cell r="J2174">
            <v>4669</v>
          </cell>
          <cell r="K2174" t="str">
            <v>T600</v>
          </cell>
          <cell r="L2174" t="str">
            <v>9631</v>
          </cell>
          <cell r="M2174" t="str">
            <v>QWEST CORPORATION</v>
          </cell>
          <cell r="N2174" t="str">
            <v>MTIRMNMI</v>
          </cell>
          <cell r="O2174" t="str">
            <v>MOUNTAIN IRON</v>
          </cell>
          <cell r="P2174" t="str">
            <v>VIRGINIA</v>
          </cell>
          <cell r="R2174" t="str">
            <v>Q</v>
          </cell>
          <cell r="S2174" t="str">
            <v>MIDWEST</v>
          </cell>
          <cell r="T2174" t="str">
            <v>DUANE RING</v>
          </cell>
          <cell r="U2174" t="str">
            <v>QWEST CORPORATION</v>
          </cell>
          <cell r="V2174" t="e">
            <v>#N/A</v>
          </cell>
          <cell r="W2174" t="e">
            <v>#N/A</v>
          </cell>
          <cell r="X2174" t="e">
            <v>#N/A</v>
          </cell>
          <cell r="Y2174" t="e">
            <v>#N/A</v>
          </cell>
          <cell r="Z2174" t="e">
            <v>#N/A</v>
          </cell>
          <cell r="AA2174" t="e">
            <v>#N/A</v>
          </cell>
          <cell r="AB2174" t="e">
            <v>#N/A</v>
          </cell>
          <cell r="AC2174">
            <v>47.530833999999999</v>
          </cell>
          <cell r="AD2174">
            <v>-92.623054999999994</v>
          </cell>
          <cell r="AE2174" t="e">
            <v>#N/A</v>
          </cell>
          <cell r="AF2174" t="e">
            <v>#N/A</v>
          </cell>
          <cell r="AG2174" t="e">
            <v>#N/A</v>
          </cell>
          <cell r="AH2174" t="e">
            <v>#N/A</v>
          </cell>
          <cell r="AI2174" t="e">
            <v>#N/A</v>
          </cell>
          <cell r="AJ2174" t="e">
            <v>#N/A</v>
          </cell>
          <cell r="AK2174" t="e">
            <v>#N/A</v>
          </cell>
        </row>
        <row r="2175">
          <cell r="A2175" t="str">
            <v>MTJYPAXM</v>
          </cell>
          <cell r="B2175" t="str">
            <v>PA</v>
          </cell>
          <cell r="C2175" t="str">
            <v>PA</v>
          </cell>
          <cell r="D2175" t="str">
            <v>MT. JOY</v>
          </cell>
          <cell r="E2175" t="str">
            <v>MTJYPAXMRS1</v>
          </cell>
          <cell r="F2175">
            <v>226</v>
          </cell>
          <cell r="G2175" t="str">
            <v>717492</v>
          </cell>
          <cell r="H2175">
            <v>1662</v>
          </cell>
          <cell r="I2175">
            <v>5354</v>
          </cell>
          <cell r="J2175">
            <v>1662</v>
          </cell>
          <cell r="K2175" t="str">
            <v>T856</v>
          </cell>
          <cell r="L2175" t="str">
            <v>0209</v>
          </cell>
          <cell r="M2175" t="str">
            <v>UNITED TEL CO. OF PENNSYLVANIA</v>
          </cell>
          <cell r="N2175" t="str">
            <v>MTJYPA</v>
          </cell>
          <cell r="O2175" t="str">
            <v>MT. JOY</v>
          </cell>
          <cell r="P2175" t="str">
            <v>MOUNT JOY</v>
          </cell>
          <cell r="R2175" t="str">
            <v>EQ</v>
          </cell>
          <cell r="S2175" t="str">
            <v>EAST</v>
          </cell>
          <cell r="T2175" t="str">
            <v>KEVIN MCCARTER</v>
          </cell>
          <cell r="U2175" t="str">
            <v>UNITED TEL CO. OF PENNSYLVANIA</v>
          </cell>
          <cell r="V2175" t="e">
            <v>#N/A</v>
          </cell>
          <cell r="W2175" t="e">
            <v>#N/A</v>
          </cell>
          <cell r="X2175" t="e">
            <v>#N/A</v>
          </cell>
          <cell r="Y2175" t="e">
            <v>#N/A</v>
          </cell>
          <cell r="Z2175" t="e">
            <v>#N/A</v>
          </cell>
          <cell r="AA2175" t="e">
            <v>#N/A</v>
          </cell>
          <cell r="AB2175" t="e">
            <v>#N/A</v>
          </cell>
          <cell r="AC2175">
            <v>40.110965</v>
          </cell>
          <cell r="AD2175">
            <v>-76.504572999999993</v>
          </cell>
          <cell r="AE2175" t="e">
            <v>#N/A</v>
          </cell>
          <cell r="AF2175" t="e">
            <v>#N/A</v>
          </cell>
          <cell r="AG2175" t="e">
            <v>#N/A</v>
          </cell>
          <cell r="AH2175" t="e">
            <v>#N/A</v>
          </cell>
          <cell r="AI2175" t="e">
            <v>#N/A</v>
          </cell>
          <cell r="AJ2175" t="e">
            <v>#N/A</v>
          </cell>
          <cell r="AK2175" t="e">
            <v>#N/A</v>
          </cell>
        </row>
        <row r="2176">
          <cell r="A2176" t="str">
            <v>MTLDFLXA</v>
          </cell>
          <cell r="B2176" t="str">
            <v>FL</v>
          </cell>
          <cell r="C2176" t="str">
            <v>FL</v>
          </cell>
          <cell r="D2176" t="str">
            <v>MAITLAND PARK</v>
          </cell>
          <cell r="E2176" t="str">
            <v>MTLDFLXARP0</v>
          </cell>
          <cell r="F2176">
            <v>458</v>
          </cell>
          <cell r="G2176" t="str">
            <v>321263</v>
          </cell>
          <cell r="H2176">
            <v>1045</v>
          </cell>
          <cell r="I2176">
            <v>7939</v>
          </cell>
          <cell r="J2176">
            <v>1045</v>
          </cell>
          <cell r="K2176" t="str">
            <v>T885</v>
          </cell>
          <cell r="L2176" t="str">
            <v>0341</v>
          </cell>
          <cell r="M2176" t="str">
            <v>EMBARQ FLORIDA, INC.</v>
          </cell>
          <cell r="N2176" t="str">
            <v>MTLDFL</v>
          </cell>
          <cell r="O2176" t="str">
            <v>WINTER PARK</v>
          </cell>
          <cell r="P2176" t="str">
            <v>WINTERPARK</v>
          </cell>
          <cell r="R2176" t="str">
            <v>EQ</v>
          </cell>
          <cell r="S2176" t="str">
            <v>EAST</v>
          </cell>
          <cell r="T2176" t="str">
            <v>KEVIN MCCARTER</v>
          </cell>
          <cell r="U2176" t="str">
            <v>EMBARQ FLORIDA, INC.</v>
          </cell>
          <cell r="V2176" t="e">
            <v>#N/A</v>
          </cell>
          <cell r="W2176" t="e">
            <v>#N/A</v>
          </cell>
          <cell r="X2176" t="e">
            <v>#N/A</v>
          </cell>
          <cell r="Y2176" t="e">
            <v>#N/A</v>
          </cell>
          <cell r="Z2176" t="e">
            <v>#N/A</v>
          </cell>
          <cell r="AA2176" t="e">
            <v>#N/A</v>
          </cell>
          <cell r="AB2176" t="e">
            <v>#N/A</v>
          </cell>
          <cell r="AC2176">
            <v>28.631779999999999</v>
          </cell>
          <cell r="AD2176">
            <v>-81.399625</v>
          </cell>
          <cell r="AE2176" t="e">
            <v>#N/A</v>
          </cell>
          <cell r="AF2176" t="e">
            <v>#N/A</v>
          </cell>
          <cell r="AG2176" t="e">
            <v>#N/A</v>
          </cell>
          <cell r="AH2176" t="e">
            <v>#N/A</v>
          </cell>
          <cell r="AI2176" t="e">
            <v>#N/A</v>
          </cell>
          <cell r="AJ2176" t="e">
            <v>#N/A</v>
          </cell>
          <cell r="AK2176" t="e">
            <v>#N/A</v>
          </cell>
        </row>
        <row r="2177">
          <cell r="A2177" t="str">
            <v>MTMOOHXA</v>
          </cell>
          <cell r="B2177" t="str">
            <v>OH</v>
          </cell>
          <cell r="C2177" t="str">
            <v>OH</v>
          </cell>
          <cell r="D2177" t="str">
            <v>METAMORA</v>
          </cell>
          <cell r="E2177" t="str">
            <v>MTMOOHXARP0</v>
          </cell>
          <cell r="F2177">
            <v>326</v>
          </cell>
          <cell r="G2177" t="str">
            <v>419644</v>
          </cell>
          <cell r="H2177">
            <v>2879</v>
          </cell>
          <cell r="I2177">
            <v>5724</v>
          </cell>
          <cell r="J2177">
            <v>2879</v>
          </cell>
          <cell r="K2177" t="str">
            <v>T855</v>
          </cell>
          <cell r="L2177" t="str">
            <v>0661</v>
          </cell>
          <cell r="M2177" t="str">
            <v>UNITED TEL. CO. OF OHIO</v>
          </cell>
          <cell r="N2177" t="str">
            <v>MTMOOH</v>
          </cell>
          <cell r="O2177" t="str">
            <v>METAMORA</v>
          </cell>
          <cell r="P2177" t="str">
            <v>METAMORA</v>
          </cell>
          <cell r="R2177" t="str">
            <v>EQ</v>
          </cell>
          <cell r="S2177" t="str">
            <v>MIDWEST</v>
          </cell>
          <cell r="T2177" t="str">
            <v>DUANE RING</v>
          </cell>
          <cell r="U2177" t="str">
            <v>UNITED TEL. CO. OF OHIO</v>
          </cell>
          <cell r="V2177" t="e">
            <v>#N/A</v>
          </cell>
          <cell r="W2177" t="e">
            <v>#N/A</v>
          </cell>
          <cell r="X2177" t="e">
            <v>#N/A</v>
          </cell>
          <cell r="Y2177" t="e">
            <v>#N/A</v>
          </cell>
          <cell r="Z2177" t="e">
            <v>#N/A</v>
          </cell>
          <cell r="AA2177" t="e">
            <v>#N/A</v>
          </cell>
          <cell r="AB2177" t="e">
            <v>#N/A</v>
          </cell>
          <cell r="AC2177">
            <v>41.708227000000001</v>
          </cell>
          <cell r="AD2177">
            <v>-83.913978</v>
          </cell>
          <cell r="AE2177" t="e">
            <v>#N/A</v>
          </cell>
          <cell r="AF2177" t="e">
            <v>#N/A</v>
          </cell>
          <cell r="AG2177" t="e">
            <v>#N/A</v>
          </cell>
          <cell r="AH2177" t="e">
            <v>#N/A</v>
          </cell>
          <cell r="AI2177" t="e">
            <v>#N/A</v>
          </cell>
          <cell r="AJ2177" t="e">
            <v>#N/A</v>
          </cell>
          <cell r="AK2177" t="e">
            <v>#N/A</v>
          </cell>
        </row>
        <row r="2178">
          <cell r="A2178" t="str">
            <v>MTNRNMMA</v>
          </cell>
          <cell r="B2178" t="str">
            <v>NM</v>
          </cell>
          <cell r="C2178" t="str">
            <v>NM</v>
          </cell>
          <cell r="D2178" t="str">
            <v>MOUNTAIN AIR</v>
          </cell>
          <cell r="E2178" t="str">
            <v>MTNRNMMARS1</v>
          </cell>
          <cell r="F2178">
            <v>664</v>
          </cell>
          <cell r="G2178" t="str">
            <v>505847</v>
          </cell>
          <cell r="H2178">
            <v>5783</v>
          </cell>
          <cell r="I2178">
            <v>8644</v>
          </cell>
          <cell r="J2178">
            <v>5783</v>
          </cell>
          <cell r="K2178" t="str">
            <v>T600</v>
          </cell>
          <cell r="L2178" t="str">
            <v>9636</v>
          </cell>
          <cell r="M2178" t="str">
            <v>QWEST CORPORATION</v>
          </cell>
          <cell r="N2178" t="str">
            <v>MTNRNMMA</v>
          </cell>
          <cell r="O2178" t="str">
            <v>MOUNTAIN AIR</v>
          </cell>
          <cell r="P2178" t="str">
            <v>MOUNTAINAR</v>
          </cell>
          <cell r="R2178" t="str">
            <v>Q</v>
          </cell>
          <cell r="S2178" t="str">
            <v>MOUNTAIN WEST</v>
          </cell>
          <cell r="T2178" t="str">
            <v>TERRY BEELER</v>
          </cell>
          <cell r="U2178" t="str">
            <v>QWEST CORPORATION</v>
          </cell>
          <cell r="V2178" t="e">
            <v>#N/A</v>
          </cell>
          <cell r="W2178" t="e">
            <v>#N/A</v>
          </cell>
          <cell r="X2178" t="e">
            <v>#N/A</v>
          </cell>
          <cell r="Y2178" t="e">
            <v>#N/A</v>
          </cell>
          <cell r="Z2178" t="e">
            <v>#N/A</v>
          </cell>
          <cell r="AA2178" t="e">
            <v>#N/A</v>
          </cell>
          <cell r="AB2178" t="e">
            <v>#N/A</v>
          </cell>
          <cell r="AC2178">
            <v>34.519686999999998</v>
          </cell>
          <cell r="AD2178">
            <v>-106.24312500000001</v>
          </cell>
          <cell r="AE2178" t="e">
            <v>#N/A</v>
          </cell>
          <cell r="AF2178" t="e">
            <v>#N/A</v>
          </cell>
          <cell r="AG2178" t="e">
            <v>#N/A</v>
          </cell>
          <cell r="AH2178" t="e">
            <v>#N/A</v>
          </cell>
          <cell r="AI2178" t="e">
            <v>#N/A</v>
          </cell>
          <cell r="AJ2178" t="e">
            <v>#N/A</v>
          </cell>
          <cell r="AK2178" t="e">
            <v>#N/A</v>
          </cell>
        </row>
        <row r="2179">
          <cell r="A2179" t="str">
            <v>MTPLIDMA</v>
          </cell>
          <cell r="B2179" t="str">
            <v>ID</v>
          </cell>
          <cell r="C2179" t="str">
            <v>ID</v>
          </cell>
          <cell r="D2179" t="str">
            <v>MONTPELIER</v>
          </cell>
          <cell r="E2179" t="str">
            <v>MTPLIDMARS1</v>
          </cell>
          <cell r="F2179">
            <v>652</v>
          </cell>
          <cell r="G2179" t="str">
            <v>208547</v>
          </cell>
          <cell r="H2179">
            <v>7045</v>
          </cell>
          <cell r="I2179">
            <v>7223</v>
          </cell>
          <cell r="J2179">
            <v>7045</v>
          </cell>
          <cell r="K2179" t="str">
            <v>T600</v>
          </cell>
          <cell r="L2179" t="str">
            <v>9636</v>
          </cell>
          <cell r="M2179" t="str">
            <v>QWEST CORPORATION</v>
          </cell>
          <cell r="N2179" t="str">
            <v>MTPLIDMA</v>
          </cell>
          <cell r="O2179" t="str">
            <v>MONTPELIER</v>
          </cell>
          <cell r="P2179" t="str">
            <v>POCATELLO</v>
          </cell>
          <cell r="Q2179" t="str">
            <v>X</v>
          </cell>
          <cell r="R2179" t="str">
            <v>Q</v>
          </cell>
          <cell r="S2179" t="str">
            <v>WEST</v>
          </cell>
          <cell r="T2179" t="str">
            <v>BRIAN STADING</v>
          </cell>
          <cell r="U2179" t="str">
            <v>QWEST CORPORATION</v>
          </cell>
          <cell r="V2179" t="e">
            <v>#N/A</v>
          </cell>
          <cell r="W2179" t="e">
            <v>#N/A</v>
          </cell>
          <cell r="X2179" t="e">
            <v>#N/A</v>
          </cell>
          <cell r="Y2179" t="e">
            <v>#N/A</v>
          </cell>
          <cell r="Z2179" t="e">
            <v>#N/A</v>
          </cell>
          <cell r="AA2179" t="e">
            <v>#N/A</v>
          </cell>
          <cell r="AB2179" t="e">
            <v>#N/A</v>
          </cell>
          <cell r="AC2179">
            <v>42.321109999999997</v>
          </cell>
          <cell r="AD2179">
            <v>-111.307503</v>
          </cell>
          <cell r="AE2179" t="e">
            <v>#N/A</v>
          </cell>
          <cell r="AF2179" t="e">
            <v>#N/A</v>
          </cell>
          <cell r="AG2179" t="e">
            <v>#N/A</v>
          </cell>
          <cell r="AH2179" t="e">
            <v>#N/A</v>
          </cell>
          <cell r="AI2179" t="e">
            <v>#N/A</v>
          </cell>
          <cell r="AJ2179" t="e">
            <v>#N/A</v>
          </cell>
          <cell r="AK2179" t="e">
            <v>#N/A</v>
          </cell>
        </row>
        <row r="2180">
          <cell r="A2180" t="str">
            <v>MTPLLAXA</v>
          </cell>
          <cell r="B2180" t="str">
            <v>LA</v>
          </cell>
          <cell r="C2180" t="str">
            <v>LA</v>
          </cell>
          <cell r="D2180" t="str">
            <v>MONTPELIER</v>
          </cell>
          <cell r="E2180" t="str">
            <v>MTPLLAXARS1</v>
          </cell>
          <cell r="F2180">
            <v>492</v>
          </cell>
          <cell r="G2180" t="str">
            <v>225777</v>
          </cell>
          <cell r="H2180">
            <v>2803</v>
          </cell>
          <cell r="I2180">
            <v>8388</v>
          </cell>
          <cell r="J2180">
            <v>2803</v>
          </cell>
          <cell r="K2180" t="str">
            <v>T048</v>
          </cell>
          <cell r="L2180" t="str">
            <v>0440</v>
          </cell>
          <cell r="M2180" t="str">
            <v>CENTURYTEL EAST LOUISIANA LLC</v>
          </cell>
          <cell r="N2180" t="str">
            <v>MTPLLA</v>
          </cell>
          <cell r="O2180" t="str">
            <v>MONTPELIER</v>
          </cell>
          <cell r="P2180" t="str">
            <v>MONTPELIER</v>
          </cell>
          <cell r="R2180" t="str">
            <v>CT</v>
          </cell>
          <cell r="S2180" t="str">
            <v>EAST</v>
          </cell>
          <cell r="T2180" t="str">
            <v>KEVIN MCCARTER</v>
          </cell>
          <cell r="U2180" t="str">
            <v>CenturyTel of East Louisiana, LLC</v>
          </cell>
          <cell r="V2180" t="str">
            <v>CenturyTel FCC # 7</v>
          </cell>
          <cell r="W2180">
            <v>440</v>
          </cell>
          <cell r="X2180" t="str">
            <v>BATON ROUGE LA</v>
          </cell>
          <cell r="Y2180">
            <v>8388</v>
          </cell>
          <cell r="Z2180">
            <v>2803</v>
          </cell>
          <cell r="AA2180">
            <v>0</v>
          </cell>
          <cell r="AB2180">
            <v>0</v>
          </cell>
          <cell r="AC2180">
            <v>30.676549892338628</v>
          </cell>
          <cell r="AD2180">
            <v>-90.643351439789399</v>
          </cell>
          <cell r="AE2180" t="str">
            <v>HWY 43</v>
          </cell>
          <cell r="AF2180" t="str">
            <v>MONTPELIER</v>
          </cell>
          <cell r="AG2180" t="str">
            <v>70422</v>
          </cell>
          <cell r="AH2180">
            <v>0</v>
          </cell>
          <cell r="AI2180" t="str">
            <v>X</v>
          </cell>
          <cell r="AJ2180" t="str">
            <v>-</v>
          </cell>
          <cell r="AK2180" t="str">
            <v>X</v>
          </cell>
        </row>
        <row r="2181">
          <cell r="A2181" t="str">
            <v>MTPLVAXA</v>
          </cell>
          <cell r="B2181" t="str">
            <v>VA</v>
          </cell>
          <cell r="C2181" t="str">
            <v>VA</v>
          </cell>
          <cell r="D2181" t="str">
            <v>MONTPELIER</v>
          </cell>
          <cell r="E2181" t="str">
            <v>MTPLVAXADS1</v>
          </cell>
          <cell r="F2181">
            <v>248</v>
          </cell>
          <cell r="G2181" t="str">
            <v>804883</v>
          </cell>
          <cell r="H2181">
            <v>1541</v>
          </cell>
          <cell r="I2181">
            <v>5880</v>
          </cell>
          <cell r="J2181">
            <v>1541</v>
          </cell>
          <cell r="K2181" t="str">
            <v>T858</v>
          </cell>
          <cell r="L2181" t="str">
            <v>0254</v>
          </cell>
          <cell r="M2181" t="str">
            <v>CENTRAL TEL. CO. OF VIRGINIA</v>
          </cell>
          <cell r="N2181" t="str">
            <v>MTPLVA</v>
          </cell>
          <cell r="O2181" t="str">
            <v>MONTPELIER</v>
          </cell>
          <cell r="P2181" t="str">
            <v>MONTPELIER</v>
          </cell>
          <cell r="R2181" t="str">
            <v>EQ</v>
          </cell>
          <cell r="S2181" t="str">
            <v>EAST</v>
          </cell>
          <cell r="T2181" t="str">
            <v>KEVIN MCCARTER</v>
          </cell>
          <cell r="U2181" t="str">
            <v>CENTRAL TEL. CO. OF VIRGINIA</v>
          </cell>
          <cell r="V2181" t="e">
            <v>#N/A</v>
          </cell>
          <cell r="W2181" t="e">
            <v>#N/A</v>
          </cell>
          <cell r="X2181" t="e">
            <v>#N/A</v>
          </cell>
          <cell r="Y2181" t="e">
            <v>#N/A</v>
          </cell>
          <cell r="Z2181" t="e">
            <v>#N/A</v>
          </cell>
          <cell r="AA2181" t="e">
            <v>#N/A</v>
          </cell>
          <cell r="AB2181" t="e">
            <v>#N/A</v>
          </cell>
          <cell r="AC2181">
            <v>37.822212</v>
          </cell>
          <cell r="AD2181">
            <v>-77.68656</v>
          </cell>
          <cell r="AE2181" t="e">
            <v>#N/A</v>
          </cell>
          <cell r="AF2181" t="e">
            <v>#N/A</v>
          </cell>
          <cell r="AG2181" t="e">
            <v>#N/A</v>
          </cell>
          <cell r="AH2181" t="e">
            <v>#N/A</v>
          </cell>
          <cell r="AI2181" t="e">
            <v>#N/A</v>
          </cell>
          <cell r="AJ2181" t="e">
            <v>#N/A</v>
          </cell>
          <cell r="AK2181" t="e">
            <v>#N/A</v>
          </cell>
        </row>
        <row r="2182">
          <cell r="A2182" t="str">
            <v>MTRSCOMA</v>
          </cell>
          <cell r="B2182" t="str">
            <v>CO</v>
          </cell>
          <cell r="C2182" t="str">
            <v>CO</v>
          </cell>
          <cell r="D2182" t="str">
            <v>MONTROSE</v>
          </cell>
          <cell r="E2182" t="str">
            <v>MTRSCOMADS0</v>
          </cell>
          <cell r="F2182">
            <v>656</v>
          </cell>
          <cell r="G2182" t="str">
            <v>970240</v>
          </cell>
          <cell r="H2182">
            <v>6293</v>
          </cell>
          <cell r="I2182">
            <v>7897</v>
          </cell>
          <cell r="J2182">
            <v>6293</v>
          </cell>
          <cell r="K2182" t="str">
            <v>T600</v>
          </cell>
          <cell r="L2182" t="str">
            <v>9636</v>
          </cell>
          <cell r="M2182" t="str">
            <v>QWEST CORPORATION</v>
          </cell>
          <cell r="N2182" t="str">
            <v>MTRSCOMA</v>
          </cell>
          <cell r="O2182" t="str">
            <v>MONTROSE</v>
          </cell>
          <cell r="P2182" t="str">
            <v>MONTROSE</v>
          </cell>
          <cell r="R2182" t="str">
            <v>Q</v>
          </cell>
          <cell r="S2182" t="str">
            <v>MOUNTAIN WEST</v>
          </cell>
          <cell r="T2182" t="str">
            <v>TERRY BEELER</v>
          </cell>
          <cell r="U2182" t="str">
            <v>QWEST CORPORATION</v>
          </cell>
          <cell r="V2182" t="e">
            <v>#N/A</v>
          </cell>
          <cell r="W2182" t="e">
            <v>#N/A</v>
          </cell>
          <cell r="X2182" t="e">
            <v>#N/A</v>
          </cell>
          <cell r="Y2182" t="e">
            <v>#N/A</v>
          </cell>
          <cell r="Z2182" t="e">
            <v>#N/A</v>
          </cell>
          <cell r="AA2182" t="e">
            <v>#N/A</v>
          </cell>
          <cell r="AB2182" t="e">
            <v>#N/A</v>
          </cell>
          <cell r="AC2182">
            <v>38.481945000000003</v>
          </cell>
          <cell r="AD2182">
            <v>-107.875</v>
          </cell>
          <cell r="AE2182" t="e">
            <v>#N/A</v>
          </cell>
          <cell r="AF2182" t="e">
            <v>#N/A</v>
          </cell>
          <cell r="AG2182" t="e">
            <v>#N/A</v>
          </cell>
          <cell r="AH2182" t="e">
            <v>#N/A</v>
          </cell>
          <cell r="AI2182" t="e">
            <v>#N/A</v>
          </cell>
          <cell r="AJ2182" t="e">
            <v>#N/A</v>
          </cell>
          <cell r="AK2182" t="e">
            <v>#N/A</v>
          </cell>
        </row>
        <row r="2183">
          <cell r="A2183" t="str">
            <v>MTRSMIXI</v>
          </cell>
          <cell r="B2183" t="str">
            <v>MI</v>
          </cell>
          <cell r="C2183" t="str">
            <v>MI</v>
          </cell>
          <cell r="D2183" t="str">
            <v>MONTROSE</v>
          </cell>
          <cell r="E2183" t="str">
            <v>MTRSMIXIDS0</v>
          </cell>
          <cell r="F2183">
            <v>340</v>
          </cell>
          <cell r="G2183" t="str">
            <v>810639</v>
          </cell>
          <cell r="H2183">
            <v>3039</v>
          </cell>
          <cell r="I2183">
            <v>5447</v>
          </cell>
          <cell r="J2183">
            <v>3039</v>
          </cell>
          <cell r="K2183" t="str">
            <v>T069</v>
          </cell>
          <cell r="L2183" t="str">
            <v>0671</v>
          </cell>
          <cell r="M2183" t="str">
            <v>CENTURYTEL MIDWEST-MIDWEST INC</v>
          </cell>
          <cell r="N2183" t="str">
            <v>MTRSMI</v>
          </cell>
          <cell r="O2183" t="str">
            <v>MONTROSE</v>
          </cell>
          <cell r="P2183" t="str">
            <v>MONTROSE</v>
          </cell>
          <cell r="R2183" t="str">
            <v>CT</v>
          </cell>
          <cell r="S2183" t="str">
            <v>MIDWEST</v>
          </cell>
          <cell r="T2183" t="str">
            <v>DUANE RING</v>
          </cell>
          <cell r="U2183" t="str">
            <v>CenturyTel Midwest - Michigan, Inc.</v>
          </cell>
          <cell r="V2183" t="str">
            <v>CenturyTel FCC #1</v>
          </cell>
          <cell r="W2183">
            <v>671</v>
          </cell>
          <cell r="X2183" t="str">
            <v>DETROIT MICHIGAN</v>
          </cell>
          <cell r="Y2183">
            <v>5447</v>
          </cell>
          <cell r="Z2183">
            <v>3038</v>
          </cell>
          <cell r="AA2183">
            <v>0</v>
          </cell>
          <cell r="AB2183">
            <v>1</v>
          </cell>
          <cell r="AC2183">
            <v>43.177255587846517</v>
          </cell>
          <cell r="AD2183">
            <v>-83.885558281508125</v>
          </cell>
          <cell r="AE2183" t="str">
            <v>148 E HICKORY ST</v>
          </cell>
          <cell r="AF2183" t="str">
            <v>MONTROSE</v>
          </cell>
          <cell r="AG2183" t="str">
            <v>48457</v>
          </cell>
          <cell r="AH2183">
            <v>0</v>
          </cell>
          <cell r="AI2183" t="str">
            <v>X</v>
          </cell>
          <cell r="AJ2183" t="str">
            <v>-</v>
          </cell>
          <cell r="AK2183" t="str">
            <v>-</v>
          </cell>
        </row>
        <row r="2184">
          <cell r="A2184" t="str">
            <v>MTRSMOXA</v>
          </cell>
          <cell r="B2184" t="str">
            <v>MO</v>
          </cell>
          <cell r="C2184" t="str">
            <v>MO</v>
          </cell>
          <cell r="D2184" t="str">
            <v>MONTROSE</v>
          </cell>
          <cell r="E2184" t="str">
            <v>MTRSMOXARS0</v>
          </cell>
          <cell r="F2184">
            <v>524</v>
          </cell>
          <cell r="G2184" t="str">
            <v>660693</v>
          </cell>
          <cell r="H2184">
            <v>4036</v>
          </cell>
          <cell r="I2184">
            <v>7153</v>
          </cell>
          <cell r="J2184">
            <v>4036</v>
          </cell>
          <cell r="K2184" t="str">
            <v>T867</v>
          </cell>
          <cell r="L2184" t="str">
            <v>1811</v>
          </cell>
          <cell r="M2184" t="str">
            <v>EMBARQ MISSOURI, INC. - MO</v>
          </cell>
          <cell r="N2184" t="str">
            <v>MTRSMO</v>
          </cell>
          <cell r="O2184" t="str">
            <v>MONTROSE</v>
          </cell>
          <cell r="P2184" t="str">
            <v>MONTROSE</v>
          </cell>
          <cell r="R2184" t="str">
            <v>EQ</v>
          </cell>
          <cell r="S2184" t="str">
            <v>MIDWEST</v>
          </cell>
          <cell r="T2184" t="str">
            <v>DUANE RING</v>
          </cell>
          <cell r="U2184" t="str">
            <v>EMBARQ MISSOURI, INC. - MO</v>
          </cell>
          <cell r="V2184" t="e">
            <v>#N/A</v>
          </cell>
          <cell r="W2184" t="e">
            <v>#N/A</v>
          </cell>
          <cell r="X2184" t="e">
            <v>#N/A</v>
          </cell>
          <cell r="Y2184" t="e">
            <v>#N/A</v>
          </cell>
          <cell r="Z2184" t="e">
            <v>#N/A</v>
          </cell>
          <cell r="AA2184" t="e">
            <v>#N/A</v>
          </cell>
          <cell r="AB2184" t="e">
            <v>#N/A</v>
          </cell>
          <cell r="AC2184">
            <v>38.256914999999999</v>
          </cell>
          <cell r="AD2184">
            <v>-93.982083000000003</v>
          </cell>
          <cell r="AE2184" t="e">
            <v>#N/A</v>
          </cell>
          <cell r="AF2184" t="e">
            <v>#N/A</v>
          </cell>
          <cell r="AG2184" t="e">
            <v>#N/A</v>
          </cell>
          <cell r="AH2184" t="e">
            <v>#N/A</v>
          </cell>
          <cell r="AI2184" t="e">
            <v>#N/A</v>
          </cell>
          <cell r="AJ2184" t="e">
            <v>#N/A</v>
          </cell>
          <cell r="AK2184" t="e">
            <v>#N/A</v>
          </cell>
        </row>
        <row r="2185">
          <cell r="A2185" t="str">
            <v>MTRYINXA</v>
          </cell>
          <cell r="B2185" t="str">
            <v>IN</v>
          </cell>
          <cell r="C2185" t="str">
            <v>IN</v>
          </cell>
          <cell r="D2185" t="str">
            <v>MONTEREY</v>
          </cell>
          <cell r="E2185" t="str">
            <v>MTRYINXARS1</v>
          </cell>
          <cell r="F2185">
            <v>332</v>
          </cell>
          <cell r="G2185" t="str">
            <v>574542</v>
          </cell>
          <cell r="H2185">
            <v>3180</v>
          </cell>
          <cell r="I2185">
            <v>6035</v>
          </cell>
          <cell r="J2185">
            <v>3180</v>
          </cell>
          <cell r="K2185" t="str">
            <v>T865</v>
          </cell>
          <cell r="L2185" t="str">
            <v>0832</v>
          </cell>
          <cell r="M2185" t="str">
            <v>UNITED TEL. CO. OF INDIANA, INC.</v>
          </cell>
          <cell r="N2185" t="str">
            <v>MTRYIN</v>
          </cell>
          <cell r="O2185" t="str">
            <v>MONTEREY</v>
          </cell>
          <cell r="P2185" t="str">
            <v>MONTEREY</v>
          </cell>
          <cell r="R2185" t="str">
            <v>EQ</v>
          </cell>
          <cell r="S2185" t="str">
            <v>MIDWEST</v>
          </cell>
          <cell r="T2185" t="str">
            <v>DUANE RING</v>
          </cell>
          <cell r="U2185" t="str">
            <v>UNITED TEL. CO. OF INDIANA, INC.</v>
          </cell>
          <cell r="V2185" t="e">
            <v>#N/A</v>
          </cell>
          <cell r="W2185" t="e">
            <v>#N/A</v>
          </cell>
          <cell r="X2185" t="e">
            <v>#N/A</v>
          </cell>
          <cell r="Y2185" t="e">
            <v>#N/A</v>
          </cell>
          <cell r="Z2185" t="e">
            <v>#N/A</v>
          </cell>
          <cell r="AA2185" t="e">
            <v>#N/A</v>
          </cell>
          <cell r="AB2185" t="e">
            <v>#N/A</v>
          </cell>
          <cell r="AC2185">
            <v>41.142668</v>
          </cell>
          <cell r="AD2185">
            <v>-86.453175000000002</v>
          </cell>
          <cell r="AE2185" t="e">
            <v>#N/A</v>
          </cell>
          <cell r="AF2185" t="e">
            <v>#N/A</v>
          </cell>
          <cell r="AG2185" t="e">
            <v>#N/A</v>
          </cell>
          <cell r="AH2185" t="e">
            <v>#N/A</v>
          </cell>
          <cell r="AI2185" t="e">
            <v>#N/A</v>
          </cell>
          <cell r="AJ2185" t="e">
            <v>#N/A</v>
          </cell>
          <cell r="AK2185" t="e">
            <v>#N/A</v>
          </cell>
        </row>
        <row r="2186">
          <cell r="A2186" t="str">
            <v>MTSTMOXA</v>
          </cell>
          <cell r="B2186" t="str">
            <v>MO</v>
          </cell>
          <cell r="C2186" t="str">
            <v>MO</v>
          </cell>
          <cell r="D2186" t="str">
            <v>MOUNT STERLING</v>
          </cell>
          <cell r="E2186" t="str">
            <v>MTSTMOXADS0</v>
          </cell>
          <cell r="F2186">
            <v>521</v>
          </cell>
          <cell r="G2186" t="str">
            <v>573943</v>
          </cell>
          <cell r="H2186">
            <v>3688</v>
          </cell>
          <cell r="I2186">
            <v>6945</v>
          </cell>
          <cell r="J2186">
            <v>3688</v>
          </cell>
          <cell r="K2186" t="str">
            <v>T806</v>
          </cell>
          <cell r="L2186" t="str">
            <v>9787</v>
          </cell>
          <cell r="M2186" t="str">
            <v>CENTURYTEL MISSOURI LLC (SOUTHWEST)</v>
          </cell>
          <cell r="N2186" t="str">
            <v>MTSTMO</v>
          </cell>
          <cell r="O2186" t="str">
            <v>MT STERLING-BLAND</v>
          </cell>
          <cell r="P2186" t="str">
            <v>MTSTERLING</v>
          </cell>
          <cell r="R2186" t="str">
            <v>CT</v>
          </cell>
          <cell r="S2186" t="str">
            <v>MIDWEST</v>
          </cell>
          <cell r="T2186" t="str">
            <v>DUANE RING</v>
          </cell>
          <cell r="U2186" t="str">
            <v>CenturyTel of Missouri, LLC</v>
          </cell>
          <cell r="V2186" t="str">
            <v>CenturyTel FCC #2 and #3</v>
          </cell>
          <cell r="W2186">
            <v>9787</v>
          </cell>
          <cell r="X2186" t="str">
            <v>WESTPHALIA MISSOURI</v>
          </cell>
          <cell r="Y2186">
            <v>6948</v>
          </cell>
          <cell r="Z2186">
            <v>3687</v>
          </cell>
          <cell r="AA2186">
            <v>-3</v>
          </cell>
          <cell r="AB2186">
            <v>1</v>
          </cell>
          <cell r="AC2186">
            <v>38.450549069988853</v>
          </cell>
          <cell r="AD2186">
            <v>-91.631930968718265</v>
          </cell>
          <cell r="AE2186" t="str">
            <v>STHWY A S &amp; MOUNT STERLING</v>
          </cell>
          <cell r="AF2186" t="str">
            <v>MOUNT STERLING</v>
          </cell>
          <cell r="AG2186" t="str">
            <v>65062</v>
          </cell>
          <cell r="AH2186">
            <v>0</v>
          </cell>
          <cell r="AI2186" t="str">
            <v>X</v>
          </cell>
          <cell r="AJ2186" t="str">
            <v>X</v>
          </cell>
          <cell r="AK2186" t="str">
            <v>-</v>
          </cell>
        </row>
        <row r="2187">
          <cell r="A2187" t="str">
            <v>MTSTOHXA</v>
          </cell>
          <cell r="B2187" t="str">
            <v>OH</v>
          </cell>
          <cell r="C2187" t="str">
            <v>OH</v>
          </cell>
          <cell r="D2187" t="str">
            <v>MT. STERLING</v>
          </cell>
          <cell r="E2187" t="str">
            <v>MTSTOHXA86A</v>
          </cell>
          <cell r="F2187">
            <v>324</v>
          </cell>
          <cell r="G2187" t="str">
            <v>740869</v>
          </cell>
          <cell r="H2187">
            <v>2565</v>
          </cell>
          <cell r="I2187">
            <v>6041</v>
          </cell>
          <cell r="J2187">
            <v>2565</v>
          </cell>
          <cell r="K2187" t="str">
            <v>T855</v>
          </cell>
          <cell r="L2187" t="str">
            <v>0661</v>
          </cell>
          <cell r="M2187" t="str">
            <v>UNITED TEL. CO. OF OHIO</v>
          </cell>
          <cell r="N2187" t="str">
            <v>MTSTOH</v>
          </cell>
          <cell r="O2187" t="str">
            <v>MT. STERLING</v>
          </cell>
          <cell r="P2187" t="str">
            <v>MTSTERLING</v>
          </cell>
          <cell r="R2187" t="str">
            <v>EQ</v>
          </cell>
          <cell r="S2187" t="str">
            <v>MIDWEST</v>
          </cell>
          <cell r="T2187" t="str">
            <v>DUANE RING</v>
          </cell>
          <cell r="U2187" t="str">
            <v>UNITED TEL. CO. OF OHIO</v>
          </cell>
          <cell r="V2187" t="e">
            <v>#N/A</v>
          </cell>
          <cell r="W2187" t="e">
            <v>#N/A</v>
          </cell>
          <cell r="X2187" t="e">
            <v>#N/A</v>
          </cell>
          <cell r="Y2187" t="e">
            <v>#N/A</v>
          </cell>
          <cell r="Z2187" t="e">
            <v>#N/A</v>
          </cell>
          <cell r="AA2187" t="e">
            <v>#N/A</v>
          </cell>
          <cell r="AB2187" t="e">
            <v>#N/A</v>
          </cell>
          <cell r="AC2187">
            <v>39.718190999999997</v>
          </cell>
          <cell r="AD2187">
            <v>-83.265960000000007</v>
          </cell>
          <cell r="AE2187" t="e">
            <v>#N/A</v>
          </cell>
          <cell r="AF2187" t="e">
            <v>#N/A</v>
          </cell>
          <cell r="AG2187" t="e">
            <v>#N/A</v>
          </cell>
          <cell r="AH2187" t="e">
            <v>#N/A</v>
          </cell>
          <cell r="AI2187" t="e">
            <v>#N/A</v>
          </cell>
          <cell r="AJ2187" t="e">
            <v>#N/A</v>
          </cell>
          <cell r="AK2187" t="e">
            <v>#N/A</v>
          </cell>
        </row>
        <row r="2188">
          <cell r="A2188" t="str">
            <v>MTVCOHXA</v>
          </cell>
          <cell r="B2188" t="str">
            <v>OH</v>
          </cell>
          <cell r="C2188" t="str">
            <v>OH</v>
          </cell>
          <cell r="D2188" t="str">
            <v>MT. VICTORY</v>
          </cell>
          <cell r="E2188" t="str">
            <v>MTVCOHXARS2</v>
          </cell>
          <cell r="F2188">
            <v>923</v>
          </cell>
          <cell r="G2188" t="str">
            <v>937354</v>
          </cell>
          <cell r="H2188">
            <v>2693</v>
          </cell>
          <cell r="I2188">
            <v>5910</v>
          </cell>
          <cell r="J2188">
            <v>2693</v>
          </cell>
          <cell r="K2188" t="str">
            <v>T855</v>
          </cell>
          <cell r="L2188" t="str">
            <v>0661</v>
          </cell>
          <cell r="M2188" t="str">
            <v>UNITED TEL. CO. OF OHIO</v>
          </cell>
          <cell r="N2188" t="str">
            <v>MTVCOH</v>
          </cell>
          <cell r="O2188" t="str">
            <v>MT. VICTORY</v>
          </cell>
          <cell r="P2188" t="str">
            <v>MT VICTORY</v>
          </cell>
          <cell r="R2188" t="str">
            <v>EQ</v>
          </cell>
          <cell r="S2188" t="str">
            <v>MIDWEST</v>
          </cell>
          <cell r="T2188" t="str">
            <v>DUANE RING</v>
          </cell>
          <cell r="U2188" t="str">
            <v>UNITED TEL. CO. OF OHIO</v>
          </cell>
          <cell r="V2188" t="e">
            <v>#N/A</v>
          </cell>
          <cell r="W2188" t="e">
            <v>#N/A</v>
          </cell>
          <cell r="X2188" t="e">
            <v>#N/A</v>
          </cell>
          <cell r="Y2188" t="e">
            <v>#N/A</v>
          </cell>
          <cell r="Z2188" t="e">
            <v>#N/A</v>
          </cell>
          <cell r="AA2188" t="e">
            <v>#N/A</v>
          </cell>
          <cell r="AB2188" t="e">
            <v>#N/A</v>
          </cell>
          <cell r="AC2188">
            <v>40.534306000000001</v>
          </cell>
          <cell r="AD2188">
            <v>-83.522717</v>
          </cell>
          <cell r="AE2188" t="e">
            <v>#N/A</v>
          </cell>
          <cell r="AF2188" t="e">
            <v>#N/A</v>
          </cell>
          <cell r="AG2188" t="e">
            <v>#N/A</v>
          </cell>
          <cell r="AH2188" t="e">
            <v>#N/A</v>
          </cell>
          <cell r="AI2188" t="e">
            <v>#N/A</v>
          </cell>
          <cell r="AJ2188" t="e">
            <v>#N/A</v>
          </cell>
          <cell r="AK2188" t="e">
            <v>#N/A</v>
          </cell>
        </row>
        <row r="2189">
          <cell r="A2189" t="str">
            <v>MTVDMNMO</v>
          </cell>
          <cell r="B2189" t="str">
            <v>MN</v>
          </cell>
          <cell r="C2189" t="str">
            <v>MN</v>
          </cell>
          <cell r="D2189" t="str">
            <v>MONTEVIDEO</v>
          </cell>
          <cell r="E2189" t="str">
            <v>MTVDMNMORS2</v>
          </cell>
          <cell r="F2189">
            <v>626</v>
          </cell>
          <cell r="G2189" t="str">
            <v>320269</v>
          </cell>
          <cell r="H2189">
            <v>4871</v>
          </cell>
          <cell r="I2189">
            <v>5939</v>
          </cell>
          <cell r="J2189">
            <v>4871</v>
          </cell>
          <cell r="K2189" t="str">
            <v>T600</v>
          </cell>
          <cell r="L2189" t="str">
            <v>9631</v>
          </cell>
          <cell r="M2189" t="str">
            <v>QWEST CORPORATION</v>
          </cell>
          <cell r="N2189" t="str">
            <v>MTVDMNMO</v>
          </cell>
          <cell r="O2189" t="str">
            <v>MONTEVIDEO</v>
          </cell>
          <cell r="P2189" t="str">
            <v>MONTEVIDEO</v>
          </cell>
          <cell r="R2189" t="str">
            <v>Q</v>
          </cell>
          <cell r="S2189" t="str">
            <v>MIDWEST</v>
          </cell>
          <cell r="T2189" t="str">
            <v>DUANE RING</v>
          </cell>
          <cell r="U2189" t="str">
            <v>QWEST CORPORATION</v>
          </cell>
          <cell r="V2189" t="e">
            <v>#N/A</v>
          </cell>
          <cell r="W2189" t="e">
            <v>#N/A</v>
          </cell>
          <cell r="X2189" t="e">
            <v>#N/A</v>
          </cell>
          <cell r="Y2189" t="e">
            <v>#N/A</v>
          </cell>
          <cell r="Z2189" t="e">
            <v>#N/A</v>
          </cell>
          <cell r="AA2189" t="e">
            <v>#N/A</v>
          </cell>
          <cell r="AB2189" t="e">
            <v>#N/A</v>
          </cell>
          <cell r="AC2189">
            <v>44.945</v>
          </cell>
          <cell r="AD2189">
            <v>-95.723052999999993</v>
          </cell>
          <cell r="AE2189" t="e">
            <v>#N/A</v>
          </cell>
          <cell r="AF2189" t="e">
            <v>#N/A</v>
          </cell>
          <cell r="AG2189" t="e">
            <v>#N/A</v>
          </cell>
          <cell r="AH2189" t="e">
            <v>#N/A</v>
          </cell>
          <cell r="AI2189" t="e">
            <v>#N/A</v>
          </cell>
          <cell r="AJ2189" t="e">
            <v>#N/A</v>
          </cell>
          <cell r="AK2189" t="e">
            <v>#N/A</v>
          </cell>
        </row>
        <row r="2190">
          <cell r="A2190" t="str">
            <v>MTVIVAXA</v>
          </cell>
          <cell r="B2190" t="str">
            <v>VA</v>
          </cell>
          <cell r="C2190" t="str">
            <v>VA</v>
          </cell>
          <cell r="D2190" t="str">
            <v>MARTINSVILLE</v>
          </cell>
          <cell r="E2190" t="str">
            <v>MTVIVAXADS0</v>
          </cell>
          <cell r="F2190">
            <v>244</v>
          </cell>
          <cell r="G2190" t="str">
            <v>276632</v>
          </cell>
          <cell r="H2190">
            <v>1723</v>
          </cell>
          <cell r="I2190">
            <v>6295</v>
          </cell>
          <cell r="J2190">
            <v>1723</v>
          </cell>
          <cell r="K2190" t="str">
            <v>T858</v>
          </cell>
          <cell r="L2190" t="str">
            <v>0254</v>
          </cell>
          <cell r="M2190" t="str">
            <v>CENTRAL TEL. CO. OF VIRGINIA</v>
          </cell>
          <cell r="N2190" t="str">
            <v>MTVIVA</v>
          </cell>
          <cell r="O2190" t="str">
            <v>MARTINSVILLE</v>
          </cell>
          <cell r="P2190" t="str">
            <v>MARTINSVL</v>
          </cell>
          <cell r="R2190" t="str">
            <v>EQ</v>
          </cell>
          <cell r="S2190" t="str">
            <v>EAST</v>
          </cell>
          <cell r="T2190" t="str">
            <v>KEVIN MCCARTER</v>
          </cell>
          <cell r="U2190" t="str">
            <v>CENTRAL TEL. CO. OF VIRGINIA</v>
          </cell>
          <cell r="V2190" t="e">
            <v>#N/A</v>
          </cell>
          <cell r="W2190" t="e">
            <v>#N/A</v>
          </cell>
          <cell r="X2190" t="e">
            <v>#N/A</v>
          </cell>
          <cell r="Y2190" t="e">
            <v>#N/A</v>
          </cell>
          <cell r="Z2190" t="e">
            <v>#N/A</v>
          </cell>
          <cell r="AA2190" t="e">
            <v>#N/A</v>
          </cell>
          <cell r="AB2190" t="e">
            <v>#N/A</v>
          </cell>
          <cell r="AC2190">
            <v>36.69023</v>
          </cell>
          <cell r="AD2190">
            <v>-79.870514999999997</v>
          </cell>
          <cell r="AE2190" t="e">
            <v>#N/A</v>
          </cell>
          <cell r="AF2190" t="e">
            <v>#N/A</v>
          </cell>
          <cell r="AG2190" t="e">
            <v>#N/A</v>
          </cell>
          <cell r="AH2190" t="e">
            <v>#N/A</v>
          </cell>
          <cell r="AI2190" t="e">
            <v>#N/A</v>
          </cell>
          <cell r="AJ2190" t="e">
            <v>#N/A</v>
          </cell>
          <cell r="AK2190" t="e">
            <v>#N/A</v>
          </cell>
        </row>
        <row r="2191">
          <cell r="A2191" t="str">
            <v>MTVLMOXA</v>
          </cell>
          <cell r="B2191" t="str">
            <v>MO</v>
          </cell>
          <cell r="C2191" t="str">
            <v>MO</v>
          </cell>
          <cell r="D2191" t="str">
            <v>MARTHASVILLE</v>
          </cell>
          <cell r="E2191" t="str">
            <v>MTVLMOXARS0</v>
          </cell>
          <cell r="F2191">
            <v>520</v>
          </cell>
          <cell r="G2191" t="str">
            <v>636242</v>
          </cell>
          <cell r="H2191">
            <v>3616</v>
          </cell>
          <cell r="I2191">
            <v>6872</v>
          </cell>
          <cell r="J2191">
            <v>3616</v>
          </cell>
          <cell r="K2191" t="str">
            <v>T806</v>
          </cell>
          <cell r="L2191" t="str">
            <v>9787</v>
          </cell>
          <cell r="M2191" t="str">
            <v>CENTURYTEL MISSOURI LLC (SOUTHWEST)</v>
          </cell>
          <cell r="N2191" t="str">
            <v>MTVLMO</v>
          </cell>
          <cell r="O2191" t="str">
            <v>MARTHASVILLE</v>
          </cell>
          <cell r="P2191" t="str">
            <v>MARTHASVL</v>
          </cell>
          <cell r="R2191" t="str">
            <v>CT</v>
          </cell>
          <cell r="S2191" t="str">
            <v>MIDWEST</v>
          </cell>
          <cell r="T2191" t="str">
            <v>DUANE RING</v>
          </cell>
          <cell r="U2191" t="str">
            <v>CenturyTel of Missouri, LLC</v>
          </cell>
          <cell r="V2191" t="str">
            <v>CenturyTel FCC #2 and #3</v>
          </cell>
          <cell r="W2191">
            <v>9787</v>
          </cell>
          <cell r="X2191" t="str">
            <v>ST LOUIS MISSOURI</v>
          </cell>
          <cell r="Y2191">
            <v>6872</v>
          </cell>
          <cell r="Z2191">
            <v>3616</v>
          </cell>
          <cell r="AA2191">
            <v>0</v>
          </cell>
          <cell r="AB2191">
            <v>0</v>
          </cell>
          <cell r="AC2191">
            <v>38.626578123000009</v>
          </cell>
          <cell r="AD2191">
            <v>-91.064695206891201</v>
          </cell>
          <cell r="AE2191" t="str">
            <v>302 E MAIN ST</v>
          </cell>
          <cell r="AF2191" t="str">
            <v>MARTHASVILLE</v>
          </cell>
          <cell r="AG2191" t="str">
            <v>63357</v>
          </cell>
          <cell r="AH2191">
            <v>0</v>
          </cell>
          <cell r="AI2191" t="str">
            <v>X</v>
          </cell>
          <cell r="AJ2191" t="str">
            <v>-</v>
          </cell>
          <cell r="AK2191" t="str">
            <v>X</v>
          </cell>
        </row>
        <row r="2192">
          <cell r="A2192" t="str">
            <v>MTVLPAXM</v>
          </cell>
          <cell r="B2192" t="str">
            <v>PA</v>
          </cell>
          <cell r="C2192" t="str">
            <v>PA</v>
          </cell>
          <cell r="D2192" t="str">
            <v>MOUNTVILLE</v>
          </cell>
          <cell r="E2192" t="str">
            <v>MTVLPAXMRS1</v>
          </cell>
          <cell r="F2192">
            <v>226</v>
          </cell>
          <cell r="G2192" t="str">
            <v>717285</v>
          </cell>
          <cell r="H2192">
            <v>1643</v>
          </cell>
          <cell r="I2192">
            <v>5360</v>
          </cell>
          <cell r="J2192">
            <v>1643</v>
          </cell>
          <cell r="K2192" t="str">
            <v>T856</v>
          </cell>
          <cell r="L2192" t="str">
            <v>0209</v>
          </cell>
          <cell r="M2192" t="str">
            <v>UNITED TEL CO. OF PENNSYLVANIA</v>
          </cell>
          <cell r="N2192" t="str">
            <v>MTVLPA</v>
          </cell>
          <cell r="O2192" t="str">
            <v>MOUNTVILLE</v>
          </cell>
          <cell r="P2192" t="str">
            <v>MOUNTVILLE</v>
          </cell>
          <cell r="R2192" t="str">
            <v>EQ</v>
          </cell>
          <cell r="S2192" t="str">
            <v>EAST</v>
          </cell>
          <cell r="T2192" t="str">
            <v>KEVIN MCCARTER</v>
          </cell>
          <cell r="U2192" t="str">
            <v>UNITED TEL CO. OF PENNSYLVANIA</v>
          </cell>
          <cell r="V2192" t="e">
            <v>#N/A</v>
          </cell>
          <cell r="W2192" t="e">
            <v>#N/A</v>
          </cell>
          <cell r="X2192" t="e">
            <v>#N/A</v>
          </cell>
          <cell r="Y2192" t="e">
            <v>#N/A</v>
          </cell>
          <cell r="Z2192" t="e">
            <v>#N/A</v>
          </cell>
          <cell r="AA2192" t="e">
            <v>#N/A</v>
          </cell>
          <cell r="AB2192" t="e">
            <v>#N/A</v>
          </cell>
          <cell r="AC2192">
            <v>40.040165999999999</v>
          </cell>
          <cell r="AD2192">
            <v>-76.429049000000006</v>
          </cell>
          <cell r="AE2192" t="e">
            <v>#N/A</v>
          </cell>
          <cell r="AF2192" t="e">
            <v>#N/A</v>
          </cell>
          <cell r="AG2192" t="e">
            <v>#N/A</v>
          </cell>
          <cell r="AH2192" t="e">
            <v>#N/A</v>
          </cell>
          <cell r="AI2192" t="e">
            <v>#N/A</v>
          </cell>
          <cell r="AJ2192" t="e">
            <v>#N/A</v>
          </cell>
          <cell r="AK2192" t="e">
            <v>#N/A</v>
          </cell>
        </row>
        <row r="2193">
          <cell r="A2193" t="str">
            <v>MTVLSCXA</v>
          </cell>
          <cell r="B2193" t="str">
            <v>SC</v>
          </cell>
          <cell r="C2193" t="str">
            <v>SC</v>
          </cell>
          <cell r="D2193" t="str">
            <v>MOUNTVILLE</v>
          </cell>
          <cell r="E2193" t="str">
            <v>MTVLSCXARS0</v>
          </cell>
          <cell r="F2193">
            <v>430</v>
          </cell>
          <cell r="G2193" t="str">
            <v>864994</v>
          </cell>
          <cell r="H2193">
            <v>1772</v>
          </cell>
          <cell r="I2193">
            <v>6924</v>
          </cell>
          <cell r="J2193">
            <v>1772</v>
          </cell>
          <cell r="K2193" t="str">
            <v>T862</v>
          </cell>
          <cell r="L2193" t="str">
            <v>0506</v>
          </cell>
          <cell r="M2193" t="str">
            <v>UNITED TELEPHONE CO CAROLINAS</v>
          </cell>
          <cell r="N2193"/>
          <cell r="O2193" t="str">
            <v>MOUNTVILLE</v>
          </cell>
          <cell r="P2193" t="str">
            <v>MOUNTVILLE</v>
          </cell>
          <cell r="R2193" t="str">
            <v>EQ</v>
          </cell>
          <cell r="S2193" t="str">
            <v>EAST</v>
          </cell>
          <cell r="T2193" t="str">
            <v>KEVIN MCCARTER</v>
          </cell>
          <cell r="U2193" t="str">
            <v>UNITED TELEPHONE CO CAROLINAS</v>
          </cell>
          <cell r="V2193" t="e">
            <v>#N/A</v>
          </cell>
          <cell r="W2193" t="e">
            <v>#N/A</v>
          </cell>
          <cell r="X2193" t="e">
            <v>#N/A</v>
          </cell>
          <cell r="Y2193" t="e">
            <v>#N/A</v>
          </cell>
          <cell r="Z2193" t="e">
            <v>#N/A</v>
          </cell>
          <cell r="AA2193" t="e">
            <v>#N/A</v>
          </cell>
          <cell r="AB2193" t="e">
            <v>#N/A</v>
          </cell>
          <cell r="AC2193">
            <v>34.3645</v>
          </cell>
          <cell r="AD2193">
            <v>-81.978468000000007</v>
          </cell>
          <cell r="AE2193" t="e">
            <v>#N/A</v>
          </cell>
          <cell r="AF2193" t="e">
            <v>#N/A</v>
          </cell>
          <cell r="AG2193" t="e">
            <v>#N/A</v>
          </cell>
          <cell r="AH2193" t="e">
            <v>#N/A</v>
          </cell>
          <cell r="AI2193" t="e">
            <v>#N/A</v>
          </cell>
          <cell r="AJ2193" t="e">
            <v>#N/A</v>
          </cell>
          <cell r="AK2193" t="e">
            <v>#N/A</v>
          </cell>
        </row>
        <row r="2194">
          <cell r="A2194" t="str">
            <v>MTVRFLXA</v>
          </cell>
          <cell r="B2194" t="str">
            <v>FL</v>
          </cell>
          <cell r="C2194" t="str">
            <v>FL</v>
          </cell>
          <cell r="D2194" t="str">
            <v>MONTVERDE</v>
          </cell>
          <cell r="E2194" t="str">
            <v>MTVRFLXARS0</v>
          </cell>
          <cell r="F2194">
            <v>458</v>
          </cell>
          <cell r="G2194" t="str">
            <v>407469</v>
          </cell>
          <cell r="H2194">
            <v>1088</v>
          </cell>
          <cell r="I2194">
            <v>7973</v>
          </cell>
          <cell r="J2194">
            <v>1088</v>
          </cell>
          <cell r="K2194" t="str">
            <v>T885</v>
          </cell>
          <cell r="L2194" t="str">
            <v>0341</v>
          </cell>
          <cell r="M2194" t="str">
            <v>EMBARQ FLORIDA, INC.</v>
          </cell>
          <cell r="N2194" t="str">
            <v>MTVRFL</v>
          </cell>
          <cell r="O2194" t="str">
            <v>MONTVERDE</v>
          </cell>
          <cell r="P2194" t="str">
            <v>MONTVERDE</v>
          </cell>
          <cell r="R2194" t="str">
            <v>EQ</v>
          </cell>
          <cell r="S2194" t="str">
            <v>EAST</v>
          </cell>
          <cell r="T2194" t="str">
            <v>KEVIN MCCARTER</v>
          </cell>
          <cell r="U2194" t="str">
            <v>EMBARQ FLORIDA, INC.</v>
          </cell>
          <cell r="V2194" t="e">
            <v>#N/A</v>
          </cell>
          <cell r="W2194" t="e">
            <v>#N/A</v>
          </cell>
          <cell r="X2194" t="e">
            <v>#N/A</v>
          </cell>
          <cell r="Y2194" t="e">
            <v>#N/A</v>
          </cell>
          <cell r="Z2194" t="e">
            <v>#N/A</v>
          </cell>
          <cell r="AA2194" t="e">
            <v>#N/A</v>
          </cell>
          <cell r="AB2194" t="e">
            <v>#N/A</v>
          </cell>
          <cell r="AC2194">
            <v>28.600406</v>
          </cell>
          <cell r="AD2194">
            <v>-81.675275999999997</v>
          </cell>
          <cell r="AE2194" t="e">
            <v>#N/A</v>
          </cell>
          <cell r="AF2194" t="e">
            <v>#N/A</v>
          </cell>
          <cell r="AG2194" t="e">
            <v>#N/A</v>
          </cell>
          <cell r="AH2194" t="e">
            <v>#N/A</v>
          </cell>
          <cell r="AI2194" t="e">
            <v>#N/A</v>
          </cell>
          <cell r="AJ2194" t="e">
            <v>#N/A</v>
          </cell>
          <cell r="AK2194" t="e">
            <v>#N/A</v>
          </cell>
        </row>
        <row r="2195">
          <cell r="A2195" t="str">
            <v>MTVRIACO</v>
          </cell>
          <cell r="B2195" t="str">
            <v>IA</v>
          </cell>
          <cell r="C2195" t="str">
            <v>IA</v>
          </cell>
          <cell r="D2195" t="str">
            <v>MOUNT VERNON</v>
          </cell>
          <cell r="E2195" t="str">
            <v>MTVRIACORS8</v>
          </cell>
          <cell r="F2195">
            <v>635</v>
          </cell>
          <cell r="G2195" t="str">
            <v>319895</v>
          </cell>
          <cell r="H2195">
            <v>3979</v>
          </cell>
          <cell r="I2195">
            <v>6255</v>
          </cell>
          <cell r="J2195">
            <v>3979</v>
          </cell>
          <cell r="K2195" t="str">
            <v>T600</v>
          </cell>
          <cell r="L2195" t="str">
            <v>9631</v>
          </cell>
          <cell r="M2195" t="str">
            <v>QWEST CORPORATION</v>
          </cell>
          <cell r="N2195" t="str">
            <v>MTVRIACO</v>
          </cell>
          <cell r="O2195" t="str">
            <v>MOUNT VERNON</v>
          </cell>
          <cell r="P2195" t="str">
            <v>MT VERNON</v>
          </cell>
          <cell r="R2195" t="str">
            <v>Q</v>
          </cell>
          <cell r="S2195" t="str">
            <v>MIDWEST</v>
          </cell>
          <cell r="T2195" t="str">
            <v>DUANE RING</v>
          </cell>
          <cell r="U2195" t="str">
            <v>QWEST CORPORATION</v>
          </cell>
          <cell r="V2195" t="e">
            <v>#N/A</v>
          </cell>
          <cell r="W2195" t="e">
            <v>#N/A</v>
          </cell>
          <cell r="X2195" t="e">
            <v>#N/A</v>
          </cell>
          <cell r="Y2195" t="e">
            <v>#N/A</v>
          </cell>
          <cell r="Z2195" t="e">
            <v>#N/A</v>
          </cell>
          <cell r="AA2195" t="e">
            <v>#N/A</v>
          </cell>
          <cell r="AB2195" t="e">
            <v>#N/A</v>
          </cell>
          <cell r="AC2195">
            <v>41.922778999999998</v>
          </cell>
          <cell r="AD2195">
            <v>-91.418892</v>
          </cell>
          <cell r="AE2195" t="e">
            <v>#N/A</v>
          </cell>
          <cell r="AF2195" t="e">
            <v>#N/A</v>
          </cell>
          <cell r="AG2195" t="e">
            <v>#N/A</v>
          </cell>
          <cell r="AH2195" t="e">
            <v>#N/A</v>
          </cell>
          <cell r="AI2195" t="e">
            <v>#N/A</v>
          </cell>
          <cell r="AJ2195" t="e">
            <v>#N/A</v>
          </cell>
          <cell r="AK2195" t="e">
            <v>#N/A</v>
          </cell>
        </row>
        <row r="2196">
          <cell r="A2196" t="str">
            <v>MTVRMOXA</v>
          </cell>
          <cell r="B2196" t="str">
            <v>MO</v>
          </cell>
          <cell r="C2196" t="str">
            <v>MO</v>
          </cell>
          <cell r="D2196" t="str">
            <v>MT VERNON</v>
          </cell>
          <cell r="E2196" t="str">
            <v>MTVRMOXADS1</v>
          </cell>
          <cell r="F2196">
            <v>522</v>
          </cell>
          <cell r="G2196" t="str">
            <v>417461</v>
          </cell>
          <cell r="H2196">
            <v>3909</v>
          </cell>
          <cell r="I2196">
            <v>7369</v>
          </cell>
          <cell r="J2196">
            <v>3909</v>
          </cell>
          <cell r="K2196" t="str">
            <v>T095</v>
          </cell>
          <cell r="L2196" t="str">
            <v>1151</v>
          </cell>
          <cell r="M2196" t="str">
            <v>SPECTRA COMMUNICATIONS GROUP LLC</v>
          </cell>
          <cell r="N2196" t="str">
            <v>MTVRMO</v>
          </cell>
          <cell r="O2196" t="str">
            <v>MT VERNON</v>
          </cell>
          <cell r="P2196" t="str">
            <v>MT VERNON</v>
          </cell>
          <cell r="R2196" t="str">
            <v>CT</v>
          </cell>
          <cell r="S2196" t="str">
            <v>MIDWEST</v>
          </cell>
          <cell r="T2196" t="str">
            <v>DUANE RING</v>
          </cell>
          <cell r="U2196" t="str">
            <v>Spectra Communications Group, LLC</v>
          </cell>
          <cell r="V2196" t="str">
            <v>CenturyTel FCC #1</v>
          </cell>
          <cell r="W2196">
            <v>1151</v>
          </cell>
          <cell r="X2196" t="str">
            <v>SPRINGFIELD MISSOURI</v>
          </cell>
          <cell r="Y2196">
            <v>7369</v>
          </cell>
          <cell r="Z2196">
            <v>3908</v>
          </cell>
          <cell r="AA2196">
            <v>0</v>
          </cell>
          <cell r="AB2196">
            <v>1</v>
          </cell>
          <cell r="AC2196">
            <v>37.104853722250837</v>
          </cell>
          <cell r="AD2196">
            <v>-93.814600105518295</v>
          </cell>
          <cell r="AE2196" t="str">
            <v>105 W WATER ST</v>
          </cell>
          <cell r="AF2196" t="str">
            <v>MT VERNON</v>
          </cell>
          <cell r="AG2196" t="str">
            <v>65712</v>
          </cell>
          <cell r="AH2196">
            <v>0</v>
          </cell>
          <cell r="AI2196" t="str">
            <v>X</v>
          </cell>
          <cell r="AJ2196" t="str">
            <v>-</v>
          </cell>
          <cell r="AK2196" t="str">
            <v>-</v>
          </cell>
        </row>
        <row r="2197">
          <cell r="A2197" t="str">
            <v>MTVROHXA</v>
          </cell>
          <cell r="B2197" t="str">
            <v>OH</v>
          </cell>
          <cell r="C2197" t="str">
            <v>OH</v>
          </cell>
          <cell r="D2197" t="str">
            <v>MT. VERNON</v>
          </cell>
          <cell r="E2197" t="str">
            <v>MTVROHXA39E</v>
          </cell>
          <cell r="F2197">
            <v>923</v>
          </cell>
          <cell r="G2197" t="str">
            <v>740392</v>
          </cell>
          <cell r="H2197">
            <v>2529</v>
          </cell>
          <cell r="I2197">
            <v>5848</v>
          </cell>
          <cell r="J2197">
            <v>2529</v>
          </cell>
          <cell r="K2197" t="str">
            <v>T855</v>
          </cell>
          <cell r="L2197" t="str">
            <v>0661</v>
          </cell>
          <cell r="M2197" t="str">
            <v>UNITED TEL. CO. OF OHIO</v>
          </cell>
          <cell r="N2197" t="str">
            <v>MTVROH</v>
          </cell>
          <cell r="O2197" t="str">
            <v>MT. VERNON</v>
          </cell>
          <cell r="P2197" t="str">
            <v>MT VERNON</v>
          </cell>
          <cell r="R2197" t="str">
            <v>EQ</v>
          </cell>
          <cell r="S2197" t="str">
            <v>MIDWEST</v>
          </cell>
          <cell r="T2197" t="str">
            <v>DUANE RING</v>
          </cell>
          <cell r="U2197" t="str">
            <v>UNITED TEL. CO. OF OHIO</v>
          </cell>
          <cell r="V2197" t="e">
            <v>#N/A</v>
          </cell>
          <cell r="W2197" t="e">
            <v>#N/A</v>
          </cell>
          <cell r="X2197" t="e">
            <v>#N/A</v>
          </cell>
          <cell r="Y2197" t="e">
            <v>#N/A</v>
          </cell>
          <cell r="Z2197" t="e">
            <v>#N/A</v>
          </cell>
          <cell r="AA2197" t="e">
            <v>#N/A</v>
          </cell>
          <cell r="AB2197" t="e">
            <v>#N/A</v>
          </cell>
          <cell r="AC2197">
            <v>40.391928999999998</v>
          </cell>
          <cell r="AD2197">
            <v>-82.485003000000006</v>
          </cell>
          <cell r="AE2197" t="e">
            <v>#N/A</v>
          </cell>
          <cell r="AF2197" t="e">
            <v>#N/A</v>
          </cell>
          <cell r="AG2197" t="e">
            <v>#N/A</v>
          </cell>
          <cell r="AH2197" t="e">
            <v>#N/A</v>
          </cell>
          <cell r="AI2197" t="e">
            <v>#N/A</v>
          </cell>
          <cell r="AJ2197" t="e">
            <v>#N/A</v>
          </cell>
          <cell r="AK2197" t="e">
            <v>#N/A</v>
          </cell>
        </row>
        <row r="2198">
          <cell r="A2198" t="str">
            <v>MTVSCOMA</v>
          </cell>
          <cell r="B2198" t="str">
            <v>CO</v>
          </cell>
          <cell r="C2198" t="str">
            <v>CO</v>
          </cell>
          <cell r="D2198" t="str">
            <v>MONTE VISTA</v>
          </cell>
          <cell r="E2198" t="str">
            <v>MTVSCOMARS1</v>
          </cell>
          <cell r="F2198">
            <v>658</v>
          </cell>
          <cell r="G2198" t="str">
            <v>719852</v>
          </cell>
          <cell r="H2198">
            <v>5953</v>
          </cell>
          <cell r="I2198">
            <v>8006</v>
          </cell>
          <cell r="J2198">
            <v>5953</v>
          </cell>
          <cell r="K2198" t="str">
            <v>T600</v>
          </cell>
          <cell r="L2198" t="str">
            <v>9636</v>
          </cell>
          <cell r="M2198" t="str">
            <v>QWEST CORPORATION</v>
          </cell>
          <cell r="N2198" t="str">
            <v>MTVSCOMA</v>
          </cell>
          <cell r="O2198" t="str">
            <v>MONTE VISTA</v>
          </cell>
          <cell r="P2198" t="str">
            <v>MONTEVISTA</v>
          </cell>
          <cell r="R2198" t="str">
            <v>Q</v>
          </cell>
          <cell r="S2198" t="str">
            <v>MOUNTAIN WEST</v>
          </cell>
          <cell r="T2198" t="str">
            <v>TERRY BEELER</v>
          </cell>
          <cell r="U2198" t="str">
            <v>QWEST CORPORATION</v>
          </cell>
          <cell r="V2198" t="e">
            <v>#N/A</v>
          </cell>
          <cell r="W2198" t="e">
            <v>#N/A</v>
          </cell>
          <cell r="X2198" t="e">
            <v>#N/A</v>
          </cell>
          <cell r="Y2198" t="e">
            <v>#N/A</v>
          </cell>
          <cell r="Z2198" t="e">
            <v>#N/A</v>
          </cell>
          <cell r="AA2198" t="e">
            <v>#N/A</v>
          </cell>
          <cell r="AB2198" t="e">
            <v>#N/A</v>
          </cell>
          <cell r="AC2198">
            <v>37.577221000000002</v>
          </cell>
          <cell r="AD2198">
            <v>-106.146111</v>
          </cell>
          <cell r="AE2198" t="e">
            <v>#N/A</v>
          </cell>
          <cell r="AF2198" t="e">
            <v>#N/A</v>
          </cell>
          <cell r="AG2198" t="e">
            <v>#N/A</v>
          </cell>
          <cell r="AH2198" t="e">
            <v>#N/A</v>
          </cell>
          <cell r="AI2198" t="e">
            <v>#N/A</v>
          </cell>
          <cell r="AJ2198" t="e">
            <v>#N/A</v>
          </cell>
          <cell r="AK2198" t="e">
            <v>#N/A</v>
          </cell>
        </row>
        <row r="2199">
          <cell r="A2199" t="str">
            <v>MTVWMOXA</v>
          </cell>
          <cell r="B2199" t="str">
            <v>MO</v>
          </cell>
          <cell r="C2199" t="str">
            <v>MO</v>
          </cell>
          <cell r="D2199" t="str">
            <v>MOUNTAIN VIEW</v>
          </cell>
          <cell r="E2199" t="str">
            <v>MTVWMOXADS0</v>
          </cell>
          <cell r="F2199">
            <v>522</v>
          </cell>
          <cell r="G2199" t="str">
            <v>417934</v>
          </cell>
          <cell r="H2199">
            <v>3563</v>
          </cell>
          <cell r="I2199">
            <v>7237</v>
          </cell>
          <cell r="J2199">
            <v>3563</v>
          </cell>
          <cell r="K2199" t="str">
            <v>T805</v>
          </cell>
          <cell r="L2199" t="str">
            <v>9786</v>
          </cell>
          <cell r="M2199" t="str">
            <v>CENTURYTEL MISSOURI LLC (SOUTHERN)</v>
          </cell>
          <cell r="N2199" t="str">
            <v>MTVWMO</v>
          </cell>
          <cell r="O2199" t="str">
            <v>MOUNTAIN VIEW</v>
          </cell>
          <cell r="P2199" t="str">
            <v>MT VIEW</v>
          </cell>
          <cell r="R2199" t="str">
            <v>CT</v>
          </cell>
          <cell r="S2199" t="str">
            <v>MIDWEST</v>
          </cell>
          <cell r="T2199" t="str">
            <v>DUANE RING</v>
          </cell>
          <cell r="U2199" t="str">
            <v>CenturyTel of Missouri, LLC</v>
          </cell>
          <cell r="V2199" t="str">
            <v>CenturyTel FCC #2 and #3</v>
          </cell>
          <cell r="W2199">
            <v>9786</v>
          </cell>
          <cell r="X2199" t="str">
            <v>SPRINGFIELD MISSOURI</v>
          </cell>
          <cell r="Y2199">
            <v>7237</v>
          </cell>
          <cell r="Z2199">
            <v>3563</v>
          </cell>
          <cell r="AA2199">
            <v>0</v>
          </cell>
          <cell r="AB2199">
            <v>0</v>
          </cell>
          <cell r="AC2199">
            <v>36.997023061444729</v>
          </cell>
          <cell r="AD2199">
            <v>-91.699416600321996</v>
          </cell>
          <cell r="AE2199" t="str">
            <v>328 E SECOND ST</v>
          </cell>
          <cell r="AF2199" t="str">
            <v>MOUNTAIN VIEW</v>
          </cell>
          <cell r="AG2199" t="str">
            <v>65548</v>
          </cell>
          <cell r="AH2199">
            <v>0</v>
          </cell>
          <cell r="AI2199" t="str">
            <v>X</v>
          </cell>
          <cell r="AJ2199" t="str">
            <v>-</v>
          </cell>
          <cell r="AK2199" t="str">
            <v>-</v>
          </cell>
        </row>
        <row r="2200">
          <cell r="A2200" t="str">
            <v>MTVWNCXA</v>
          </cell>
          <cell r="B2200" t="str">
            <v>NC</v>
          </cell>
          <cell r="C2200" t="str">
            <v>NC</v>
          </cell>
          <cell r="D2200" t="str">
            <v>MOUNTAIN VIEW</v>
          </cell>
          <cell r="E2200" t="str">
            <v>MTVWNCXARS0</v>
          </cell>
          <cell r="F2200">
            <v>422</v>
          </cell>
          <cell r="G2200" t="str">
            <v>828294</v>
          </cell>
          <cell r="H2200">
            <v>1831</v>
          </cell>
          <cell r="I2200">
            <v>6623</v>
          </cell>
          <cell r="J2200">
            <v>1831</v>
          </cell>
          <cell r="K2200" t="str">
            <v>T860</v>
          </cell>
          <cell r="L2200" t="str">
            <v>0471</v>
          </cell>
          <cell r="M2200" t="str">
            <v>CENTRAL TEL. CO. OF NORTH CAROLINA</v>
          </cell>
          <cell r="N2200" t="str">
            <v>MTVWNC</v>
          </cell>
          <cell r="O2200" t="str">
            <v>MOUNTAIN VIEW</v>
          </cell>
          <cell r="P2200" t="str">
            <v>MT VIEW</v>
          </cell>
          <cell r="R2200" t="str">
            <v>EQ</v>
          </cell>
          <cell r="S2200" t="str">
            <v>EAST</v>
          </cell>
          <cell r="T2200" t="str">
            <v>KEVIN MCCARTER</v>
          </cell>
          <cell r="U2200" t="str">
            <v>CENTRAL TEL. CO. OF NORTH CAROLINA</v>
          </cell>
          <cell r="V2200" t="e">
            <v>#N/A</v>
          </cell>
          <cell r="W2200" t="e">
            <v>#N/A</v>
          </cell>
          <cell r="X2200" t="e">
            <v>#N/A</v>
          </cell>
          <cell r="Y2200" t="e">
            <v>#N/A</v>
          </cell>
          <cell r="Z2200" t="e">
            <v>#N/A</v>
          </cell>
          <cell r="AA2200" t="e">
            <v>#N/A</v>
          </cell>
          <cell r="AB2200" t="e">
            <v>#N/A</v>
          </cell>
          <cell r="AC2200">
            <v>35.680393000000002</v>
          </cell>
          <cell r="AD2200">
            <v>-81.378913999999995</v>
          </cell>
          <cell r="AE2200" t="e">
            <v>#N/A</v>
          </cell>
          <cell r="AF2200" t="e">
            <v>#N/A</v>
          </cell>
          <cell r="AG2200" t="e">
            <v>#N/A</v>
          </cell>
          <cell r="AH2200" t="e">
            <v>#N/A</v>
          </cell>
          <cell r="AI2200" t="e">
            <v>#N/A</v>
          </cell>
          <cell r="AJ2200" t="e">
            <v>#N/A</v>
          </cell>
          <cell r="AK2200" t="e">
            <v>#N/A</v>
          </cell>
        </row>
        <row r="2201">
          <cell r="A2201" t="str">
            <v>MTWAWAXA</v>
          </cell>
          <cell r="B2201" t="str">
            <v>WA</v>
          </cell>
          <cell r="C2201" t="str">
            <v>WA</v>
          </cell>
          <cell r="D2201" t="str">
            <v>MATTAWA</v>
          </cell>
          <cell r="E2201" t="str">
            <v>MTWAWAXARS0</v>
          </cell>
          <cell r="F2201">
            <v>676</v>
          </cell>
          <cell r="G2201" t="str">
            <v>509932</v>
          </cell>
          <cell r="H2201">
            <v>8520</v>
          </cell>
          <cell r="I2201">
            <v>6493</v>
          </cell>
          <cell r="J2201">
            <v>8520</v>
          </cell>
          <cell r="K2201" t="str">
            <v>T876</v>
          </cell>
          <cell r="L2201" t="str">
            <v>4521</v>
          </cell>
          <cell r="M2201" t="str">
            <v>UNITED TELEPHONE COMPANY OF THE NORTHWEST</v>
          </cell>
          <cell r="N2201" t="str">
            <v>MTWAWA</v>
          </cell>
          <cell r="O2201" t="str">
            <v>MATTAWA</v>
          </cell>
          <cell r="P2201" t="str">
            <v>MATTAWA</v>
          </cell>
          <cell r="R2201" t="str">
            <v>EQ</v>
          </cell>
          <cell r="S2201" t="str">
            <v>WEST</v>
          </cell>
          <cell r="T2201" t="str">
            <v>BRIAN STADING</v>
          </cell>
          <cell r="U2201" t="str">
            <v>UNITED TELEPHONE COMPANY OF THE NORTHWEST</v>
          </cell>
          <cell r="V2201" t="e">
            <v>#N/A</v>
          </cell>
          <cell r="W2201" t="e">
            <v>#N/A</v>
          </cell>
          <cell r="X2201" t="e">
            <v>#N/A</v>
          </cell>
          <cell r="Y2201" t="e">
            <v>#N/A</v>
          </cell>
          <cell r="Z2201" t="e">
            <v>#N/A</v>
          </cell>
          <cell r="AA2201" t="e">
            <v>#N/A</v>
          </cell>
          <cell r="AB2201" t="e">
            <v>#N/A</v>
          </cell>
          <cell r="AC2201">
            <v>46.736674000000001</v>
          </cell>
          <cell r="AD2201">
            <v>-119.905467</v>
          </cell>
          <cell r="AE2201" t="e">
            <v>#N/A</v>
          </cell>
          <cell r="AF2201" t="e">
            <v>#N/A</v>
          </cell>
          <cell r="AG2201" t="e">
            <v>#N/A</v>
          </cell>
          <cell r="AH2201" t="e">
            <v>#N/A</v>
          </cell>
          <cell r="AI2201" t="e">
            <v>#N/A</v>
          </cell>
          <cell r="AJ2201" t="e">
            <v>#N/A</v>
          </cell>
          <cell r="AK2201" t="e">
            <v>#N/A</v>
          </cell>
        </row>
        <row r="2202">
          <cell r="A2202" t="str">
            <v>MTWLVAXA</v>
          </cell>
          <cell r="B2202" t="str">
            <v>VA</v>
          </cell>
          <cell r="C2202" t="str">
            <v>VA</v>
          </cell>
          <cell r="D2202" t="str">
            <v>MOUTH OF WILSON</v>
          </cell>
          <cell r="E2202" t="str">
            <v>MTWLVAXARP0</v>
          </cell>
          <cell r="F2202">
            <v>956</v>
          </cell>
          <cell r="G2202" t="str">
            <v>276579</v>
          </cell>
          <cell r="H2202">
            <v>1928</v>
          </cell>
          <cell r="I2202">
            <v>6451</v>
          </cell>
          <cell r="J2202">
            <v>1928</v>
          </cell>
          <cell r="K2202" t="str">
            <v>T859</v>
          </cell>
          <cell r="L2202" t="str">
            <v>4511</v>
          </cell>
          <cell r="M2202" t="str">
            <v>UNITED TELEPHONE-SOUTHEAST-VA</v>
          </cell>
          <cell r="N2202" t="str">
            <v>MTWLVA</v>
          </cell>
          <cell r="O2202" t="str">
            <v>MOUTH OF WILSON</v>
          </cell>
          <cell r="P2202" t="str">
            <v>MOUTHWILSN</v>
          </cell>
          <cell r="R2202" t="str">
            <v>EQ</v>
          </cell>
          <cell r="S2202" t="str">
            <v>EAST</v>
          </cell>
          <cell r="T2202" t="str">
            <v>KEVIN MCCARTER</v>
          </cell>
          <cell r="U2202" t="str">
            <v>UNITED TELEPHONE-SOUTHEAST-VA</v>
          </cell>
          <cell r="V2202" t="e">
            <v>#N/A</v>
          </cell>
          <cell r="W2202" t="e">
            <v>#N/A</v>
          </cell>
          <cell r="X2202" t="e">
            <v>#N/A</v>
          </cell>
          <cell r="Y2202" t="e">
            <v>#N/A</v>
          </cell>
          <cell r="Z2202" t="e">
            <v>#N/A</v>
          </cell>
          <cell r="AA2202" t="e">
            <v>#N/A</v>
          </cell>
          <cell r="AB2202" t="e">
            <v>#N/A</v>
          </cell>
          <cell r="AC2202">
            <v>36.587231000000003</v>
          </cell>
          <cell r="AD2202">
            <v>-81.334155999999993</v>
          </cell>
          <cell r="AE2202" t="e">
            <v>#N/A</v>
          </cell>
          <cell r="AF2202" t="e">
            <v>#N/A</v>
          </cell>
          <cell r="AG2202" t="e">
            <v>#N/A</v>
          </cell>
          <cell r="AH2202" t="e">
            <v>#N/A</v>
          </cell>
          <cell r="AI2202" t="e">
            <v>#N/A</v>
          </cell>
          <cell r="AJ2202" t="e">
            <v>#N/A</v>
          </cell>
          <cell r="AK2202" t="e">
            <v>#N/A</v>
          </cell>
        </row>
        <row r="2203">
          <cell r="A2203" t="str">
            <v>MTZNWIXA</v>
          </cell>
          <cell r="B2203" t="str">
            <v>WI</v>
          </cell>
          <cell r="C2203" t="str">
            <v>WI</v>
          </cell>
          <cell r="D2203" t="str">
            <v>MOUNT ZION</v>
          </cell>
          <cell r="E2203" t="str">
            <v>MTZNWIXARS0</v>
          </cell>
          <cell r="F2203">
            <v>354</v>
          </cell>
          <cell r="G2203" t="str">
            <v>608872</v>
          </cell>
          <cell r="H2203">
            <v>4006</v>
          </cell>
          <cell r="I2203">
            <v>5948</v>
          </cell>
          <cell r="J2203">
            <v>4006</v>
          </cell>
          <cell r="K2203" t="str">
            <v>T156</v>
          </cell>
          <cell r="L2203" t="str">
            <v>0922</v>
          </cell>
          <cell r="M2203" t="str">
            <v>CENTURYTEL MIDWEST-WI LLC NW</v>
          </cell>
          <cell r="N2203" t="str">
            <v>BOSCWI</v>
          </cell>
          <cell r="O2203" t="str">
            <v>MOUNT ZION</v>
          </cell>
          <cell r="P2203" t="str">
            <v>MOUNT ZION</v>
          </cell>
          <cell r="Q2203"/>
          <cell r="R2203" t="str">
            <v>CT</v>
          </cell>
          <cell r="S2203" t="str">
            <v>MIDWEST</v>
          </cell>
          <cell r="T2203" t="str">
            <v>DUANE RING</v>
          </cell>
          <cell r="U2203" t="str">
            <v>CenturyTel of the Midwest-Wisconsin, LLC</v>
          </cell>
          <cell r="V2203" t="str">
            <v>NECA</v>
          </cell>
          <cell r="W2203">
            <v>922</v>
          </cell>
          <cell r="X2203" t="str">
            <v>SOUTHWEST WISCONSIN</v>
          </cell>
          <cell r="Y2203">
            <v>5948</v>
          </cell>
          <cell r="Z2203">
            <v>4006</v>
          </cell>
          <cell r="AA2203">
            <v>0</v>
          </cell>
          <cell r="AB2203">
            <v>0</v>
          </cell>
          <cell r="AC2203">
            <v>43.25505047319561</v>
          </cell>
          <cell r="AD2203">
            <v>-90.733681735463222</v>
          </cell>
          <cell r="AE2203" t="str">
            <v>1125 WISCONSIN AVE</v>
          </cell>
          <cell r="AF2203" t="str">
            <v>MOUNT ZION</v>
          </cell>
          <cell r="AG2203" t="str">
            <v>53805</v>
          </cell>
          <cell r="AH2203">
            <v>0</v>
          </cell>
          <cell r="AI2203" t="str">
            <v>X</v>
          </cell>
          <cell r="AJ2203" t="str">
            <v>-</v>
          </cell>
          <cell r="AK2203" t="str">
            <v>X</v>
          </cell>
        </row>
        <row r="2204">
          <cell r="A2204" t="str">
            <v>MVNPCOMA</v>
          </cell>
          <cell r="B2204" t="str">
            <v>CO</v>
          </cell>
          <cell r="C2204" t="str">
            <v>CO</v>
          </cell>
          <cell r="D2204" t="str">
            <v>MESA VERDE</v>
          </cell>
          <cell r="E2204" t="str">
            <v>MVNPCOMARS1</v>
          </cell>
          <cell r="F2204">
            <v>656</v>
          </cell>
          <cell r="G2204" t="str">
            <v>970529</v>
          </cell>
          <cell r="H2204">
            <v>6328</v>
          </cell>
          <cell r="I2204">
            <v>8181</v>
          </cell>
          <cell r="J2204">
            <v>6328</v>
          </cell>
          <cell r="K2204" t="str">
            <v>T600</v>
          </cell>
          <cell r="L2204" t="str">
            <v>9636</v>
          </cell>
          <cell r="M2204" t="str">
            <v>QWEST CORPORATION</v>
          </cell>
          <cell r="N2204" t="str">
            <v>MVNPCOMA</v>
          </cell>
          <cell r="O2204" t="str">
            <v>MESA VERDE</v>
          </cell>
          <cell r="P2204" t="str">
            <v>CORTEZ</v>
          </cell>
          <cell r="R2204" t="str">
            <v>Q</v>
          </cell>
          <cell r="S2204" t="str">
            <v>MOUNTAIN WEST</v>
          </cell>
          <cell r="T2204" t="str">
            <v>TERRY BEELER</v>
          </cell>
          <cell r="U2204" t="str">
            <v>QWEST CORPORATION</v>
          </cell>
          <cell r="V2204" t="e">
            <v>#N/A</v>
          </cell>
          <cell r="W2204" t="e">
            <v>#N/A</v>
          </cell>
          <cell r="X2204" t="e">
            <v>#N/A</v>
          </cell>
          <cell r="Y2204" t="e">
            <v>#N/A</v>
          </cell>
          <cell r="Z2204" t="e">
            <v>#N/A</v>
          </cell>
          <cell r="AA2204" t="e">
            <v>#N/A</v>
          </cell>
          <cell r="AB2204" t="e">
            <v>#N/A</v>
          </cell>
          <cell r="AC2204">
            <v>37.256943999999997</v>
          </cell>
          <cell r="AD2204">
            <v>-108.49972200000001</v>
          </cell>
          <cell r="AE2204" t="e">
            <v>#N/A</v>
          </cell>
          <cell r="AF2204" t="e">
            <v>#N/A</v>
          </cell>
          <cell r="AG2204" t="e">
            <v>#N/A</v>
          </cell>
          <cell r="AH2204" t="e">
            <v>#N/A</v>
          </cell>
          <cell r="AI2204" t="e">
            <v>#N/A</v>
          </cell>
          <cell r="AJ2204" t="e">
            <v>#N/A</v>
          </cell>
          <cell r="AK2204" t="e">
            <v>#N/A</v>
          </cell>
        </row>
        <row r="2205">
          <cell r="A2205" t="str">
            <v>MXMDVAXA</v>
          </cell>
          <cell r="B2205" t="str">
            <v>VA</v>
          </cell>
          <cell r="C2205" t="str">
            <v>VA</v>
          </cell>
          <cell r="D2205" t="str">
            <v>MAX MEADOWS</v>
          </cell>
          <cell r="E2205" t="str">
            <v>MXMDVAXARS0</v>
          </cell>
          <cell r="F2205">
            <v>956</v>
          </cell>
          <cell r="G2205" t="str">
            <v>276595</v>
          </cell>
          <cell r="H2205">
            <v>1915</v>
          </cell>
          <cell r="I2205">
            <v>6345</v>
          </cell>
          <cell r="J2205">
            <v>1915</v>
          </cell>
          <cell r="K2205" t="str">
            <v>T859</v>
          </cell>
          <cell r="L2205" t="str">
            <v>4511</v>
          </cell>
          <cell r="M2205" t="str">
            <v>UNITED TELEPHONE-SOUTHEAST-VA</v>
          </cell>
          <cell r="N2205" t="str">
            <v>MXMDVA</v>
          </cell>
          <cell r="O2205" t="str">
            <v>MAX MEADOWS</v>
          </cell>
          <cell r="P2205" t="str">
            <v>MAXMEADOWS</v>
          </cell>
          <cell r="R2205" t="str">
            <v>EQ</v>
          </cell>
          <cell r="S2205" t="str">
            <v>EAST</v>
          </cell>
          <cell r="T2205" t="str">
            <v>KEVIN MCCARTER</v>
          </cell>
          <cell r="U2205" t="str">
            <v>UNITED TELEPHONE-SOUTHEAST-VA</v>
          </cell>
          <cell r="V2205" t="e">
            <v>#N/A</v>
          </cell>
          <cell r="W2205" t="e">
            <v>#N/A</v>
          </cell>
          <cell r="X2205" t="e">
            <v>#N/A</v>
          </cell>
          <cell r="Y2205" t="e">
            <v>#N/A</v>
          </cell>
          <cell r="Z2205" t="e">
            <v>#N/A</v>
          </cell>
          <cell r="AA2205" t="e">
            <v>#N/A</v>
          </cell>
          <cell r="AB2205" t="e">
            <v>#N/A</v>
          </cell>
          <cell r="AC2205">
            <v>36.969188000000003</v>
          </cell>
          <cell r="AD2205">
            <v>-80.948767000000004</v>
          </cell>
          <cell r="AE2205" t="e">
            <v>#N/A</v>
          </cell>
          <cell r="AF2205" t="e">
            <v>#N/A</v>
          </cell>
          <cell r="AG2205" t="e">
            <v>#N/A</v>
          </cell>
          <cell r="AH2205" t="e">
            <v>#N/A</v>
          </cell>
          <cell r="AI2205" t="e">
            <v>#N/A</v>
          </cell>
          <cell r="AJ2205" t="e">
            <v>#N/A</v>
          </cell>
          <cell r="AK2205" t="e">
            <v>#N/A</v>
          </cell>
        </row>
        <row r="2206">
          <cell r="A2206" t="str">
            <v>MXTNNCXA</v>
          </cell>
          <cell r="B2206" t="str">
            <v>NC</v>
          </cell>
          <cell r="C2206" t="str">
            <v>NC</v>
          </cell>
          <cell r="D2206" t="str">
            <v>MAXTON</v>
          </cell>
          <cell r="E2206" t="str">
            <v>MXTNNCXARS0</v>
          </cell>
          <cell r="F2206">
            <v>949</v>
          </cell>
          <cell r="G2206" t="str">
            <v>910844</v>
          </cell>
          <cell r="H2206">
            <v>1416</v>
          </cell>
          <cell r="I2206">
            <v>6603</v>
          </cell>
          <cell r="J2206">
            <v>1416</v>
          </cell>
          <cell r="K2206" t="str">
            <v>T861</v>
          </cell>
          <cell r="L2206" t="str">
            <v>0470</v>
          </cell>
          <cell r="M2206" t="str">
            <v>CAROLINA TEL AND TEL CO., LLC</v>
          </cell>
          <cell r="N2206" t="str">
            <v>MXTNNC</v>
          </cell>
          <cell r="O2206" t="str">
            <v>MAXTON</v>
          </cell>
          <cell r="P2206" t="str">
            <v>MAXTON</v>
          </cell>
          <cell r="R2206" t="str">
            <v>EQ</v>
          </cell>
          <cell r="S2206" t="str">
            <v>EAST</v>
          </cell>
          <cell r="T2206" t="str">
            <v>KEVIN MCCARTER</v>
          </cell>
          <cell r="U2206" t="str">
            <v>CAROLINA TEL AND TEL CO., LLC</v>
          </cell>
          <cell r="V2206" t="e">
            <v>#N/A</v>
          </cell>
          <cell r="W2206" t="e">
            <v>#N/A</v>
          </cell>
          <cell r="X2206" t="e">
            <v>#N/A</v>
          </cell>
          <cell r="Y2206" t="e">
            <v>#N/A</v>
          </cell>
          <cell r="Z2206" t="e">
            <v>#N/A</v>
          </cell>
          <cell r="AA2206" t="e">
            <v>#N/A</v>
          </cell>
          <cell r="AB2206" t="e">
            <v>#N/A</v>
          </cell>
          <cell r="AC2206">
            <v>34.740180000000002</v>
          </cell>
          <cell r="AD2206">
            <v>-79.344999999999999</v>
          </cell>
          <cell r="AE2206" t="e">
            <v>#N/A</v>
          </cell>
          <cell r="AF2206" t="e">
            <v>#N/A</v>
          </cell>
          <cell r="AG2206" t="e">
            <v>#N/A</v>
          </cell>
          <cell r="AH2206" t="e">
            <v>#N/A</v>
          </cell>
          <cell r="AI2206" t="e">
            <v>#N/A</v>
          </cell>
          <cell r="AJ2206" t="e">
            <v>#N/A</v>
          </cell>
          <cell r="AK2206" t="e">
            <v>#N/A</v>
          </cell>
        </row>
        <row r="2207">
          <cell r="A2207" t="str">
            <v>MYBLCOXC</v>
          </cell>
          <cell r="B2207" t="str">
            <v>CO</v>
          </cell>
          <cell r="C2207" t="str">
            <v>CO</v>
          </cell>
          <cell r="D2207" t="str">
            <v>MAYBELL</v>
          </cell>
          <cell r="E2207" t="str">
            <v>MYBLCOXCDS0</v>
          </cell>
          <cell r="F2207">
            <v>656</v>
          </cell>
          <cell r="G2207" t="str">
            <v>970272</v>
          </cell>
          <cell r="H2207">
            <v>6441</v>
          </cell>
          <cell r="I2207">
            <v>7479</v>
          </cell>
          <cell r="J2207">
            <v>6441</v>
          </cell>
          <cell r="K2207" t="str">
            <v>T149</v>
          </cell>
          <cell r="L2207" t="str">
            <v>2185</v>
          </cell>
          <cell r="M2207" t="str">
            <v>CENTURYTEL OF EAGLE, INC.</v>
          </cell>
          <cell r="N2207" t="str">
            <v>MYBLCO</v>
          </cell>
          <cell r="O2207" t="str">
            <v>MAYBELL</v>
          </cell>
          <cell r="P2207" t="str">
            <v>MAYBELL</v>
          </cell>
          <cell r="R2207" t="str">
            <v>CT</v>
          </cell>
          <cell r="S2207" t="str">
            <v>MOUNTAIN WEST</v>
          </cell>
          <cell r="T2207" t="str">
            <v>TERRY BEELER</v>
          </cell>
          <cell r="U2207" t="str">
            <v>CenturyTel of Eagle, Inc.</v>
          </cell>
          <cell r="V2207" t="str">
            <v>TUECA</v>
          </cell>
          <cell r="W2207">
            <v>2185</v>
          </cell>
          <cell r="X2207" t="str">
            <v>DENVER CO</v>
          </cell>
          <cell r="Y2207">
            <v>7480</v>
          </cell>
          <cell r="Z2207">
            <v>6441</v>
          </cell>
          <cell r="AA2207">
            <v>-1</v>
          </cell>
          <cell r="AB2207">
            <v>0</v>
          </cell>
          <cell r="AC2207">
            <v>40.516240416629024</v>
          </cell>
          <cell r="AD2207">
            <v>-108.08574699786888</v>
          </cell>
          <cell r="AE2207" t="str">
            <v>ELLIS AV &amp; HAYNES ST</v>
          </cell>
          <cell r="AF2207" t="str">
            <v>MAYBELL</v>
          </cell>
          <cell r="AG2207" t="str">
            <v>81643</v>
          </cell>
          <cell r="AH2207">
            <v>0</v>
          </cell>
          <cell r="AI2207" t="str">
            <v>X</v>
          </cell>
          <cell r="AJ2207" t="str">
            <v>-</v>
          </cell>
          <cell r="AK2207" t="str">
            <v>-</v>
          </cell>
        </row>
        <row r="2208">
          <cell r="A2208" t="str">
            <v>MYNRARXA</v>
          </cell>
          <cell r="B2208" t="str">
            <v>AR</v>
          </cell>
          <cell r="C2208" t="str">
            <v>AR</v>
          </cell>
          <cell r="D2208" t="str">
            <v>MAYNARD</v>
          </cell>
          <cell r="E2208" t="str">
            <v>MYNRARXARL0</v>
          </cell>
          <cell r="F2208">
            <v>528</v>
          </cell>
          <cell r="G2208" t="str">
            <v>870647</v>
          </cell>
          <cell r="H2208">
            <v>3383</v>
          </cell>
          <cell r="I2208">
            <v>7290</v>
          </cell>
          <cell r="J2208">
            <v>3383</v>
          </cell>
          <cell r="K2208" t="str">
            <v>T094</v>
          </cell>
          <cell r="L2208" t="str">
            <v>1144</v>
          </cell>
          <cell r="M2208" t="str">
            <v>CENTURYTEL CENTRAL ARKANSAS, LLC</v>
          </cell>
          <cell r="N2208" t="str">
            <v>MYNRAR</v>
          </cell>
          <cell r="O2208" t="str">
            <v>MAYNARD</v>
          </cell>
          <cell r="P2208" t="str">
            <v>MAYNARD</v>
          </cell>
          <cell r="R2208" t="str">
            <v>CT</v>
          </cell>
          <cell r="S2208" t="str">
            <v>EAST</v>
          </cell>
          <cell r="T2208" t="str">
            <v>KEVIN MCCARTER</v>
          </cell>
          <cell r="U2208" t="str">
            <v>CenturyTel of Central Arkansas, LLC</v>
          </cell>
          <cell r="V2208" t="str">
            <v>CenturyTel FCC # 7</v>
          </cell>
          <cell r="W2208">
            <v>1144</v>
          </cell>
          <cell r="X2208" t="str">
            <v>LITTLE ROCK ARKANSAS</v>
          </cell>
          <cell r="Y2208">
            <v>7290</v>
          </cell>
          <cell r="Z2208">
            <v>3383</v>
          </cell>
          <cell r="AA2208">
            <v>0</v>
          </cell>
          <cell r="AB2208">
            <v>0</v>
          </cell>
          <cell r="AC2208">
            <v>36.417812141981194</v>
          </cell>
          <cell r="AD2208">
            <v>-90.902038538312198</v>
          </cell>
          <cell r="AE2208" t="str">
            <v>RICHARDSON RD &amp; COLLEGE ST</v>
          </cell>
          <cell r="AF2208" t="str">
            <v>MAYNARD</v>
          </cell>
          <cell r="AG2208" t="str">
            <v>72444</v>
          </cell>
          <cell r="AH2208">
            <v>0</v>
          </cell>
          <cell r="AI2208" t="str">
            <v>X</v>
          </cell>
          <cell r="AJ2208" t="str">
            <v>-</v>
          </cell>
          <cell r="AK2208" t="str">
            <v>X</v>
          </cell>
        </row>
        <row r="2209">
          <cell r="A2209" t="str">
            <v>MYTTKSXA</v>
          </cell>
          <cell r="B2209" t="str">
            <v>KS</v>
          </cell>
          <cell r="C2209" t="str">
            <v>KS</v>
          </cell>
          <cell r="D2209" t="str">
            <v>MAYETTA</v>
          </cell>
          <cell r="E2209" t="str">
            <v>MYTTKSXARS0</v>
          </cell>
          <cell r="F2209">
            <v>534</v>
          </cell>
          <cell r="G2209" t="str">
            <v>785966</v>
          </cell>
          <cell r="H2209">
            <v>4401</v>
          </cell>
          <cell r="I2209">
            <v>7056</v>
          </cell>
          <cell r="J2209">
            <v>4401</v>
          </cell>
          <cell r="K2209" t="str">
            <v>T871</v>
          </cell>
          <cell r="L2209" t="str">
            <v>1810</v>
          </cell>
          <cell r="M2209" t="str">
            <v>UNITED TEL OF EASTERN KANSAS</v>
          </cell>
          <cell r="N2209" t="str">
            <v>MYTTKS</v>
          </cell>
          <cell r="O2209" t="str">
            <v>MAYETTA</v>
          </cell>
          <cell r="P2209" t="str">
            <v>MAYETTA</v>
          </cell>
          <cell r="R2209" t="str">
            <v>EQ</v>
          </cell>
          <cell r="S2209" t="str">
            <v>MIDWEST</v>
          </cell>
          <cell r="T2209" t="str">
            <v>DUANE RING</v>
          </cell>
          <cell r="U2209" t="str">
            <v>UNITED TEL OF EASTERN KANSAS</v>
          </cell>
          <cell r="V2209" t="e">
            <v>#N/A</v>
          </cell>
          <cell r="W2209" t="e">
            <v>#N/A</v>
          </cell>
          <cell r="X2209" t="e">
            <v>#N/A</v>
          </cell>
          <cell r="Y2209" t="e">
            <v>#N/A</v>
          </cell>
          <cell r="Z2209" t="e">
            <v>#N/A</v>
          </cell>
          <cell r="AA2209" t="e">
            <v>#N/A</v>
          </cell>
          <cell r="AB2209" t="e">
            <v>#N/A</v>
          </cell>
          <cell r="AC2209">
            <v>39.338473</v>
          </cell>
          <cell r="AD2209">
            <v>-95.724703000000005</v>
          </cell>
          <cell r="AE2209" t="e">
            <v>#N/A</v>
          </cell>
          <cell r="AF2209" t="e">
            <v>#N/A</v>
          </cell>
          <cell r="AG2209" t="e">
            <v>#N/A</v>
          </cell>
          <cell r="AH2209" t="e">
            <v>#N/A</v>
          </cell>
          <cell r="AI2209" t="e">
            <v>#N/A</v>
          </cell>
          <cell r="AJ2209" t="e">
            <v>#N/A</v>
          </cell>
          <cell r="AK2209" t="e">
            <v>#N/A</v>
          </cell>
        </row>
        <row r="2210">
          <cell r="A2210" t="str">
            <v>MYVIOHXA</v>
          </cell>
          <cell r="B2210" t="str">
            <v>OH</v>
          </cell>
          <cell r="C2210" t="str">
            <v>OH</v>
          </cell>
          <cell r="D2210" t="str">
            <v>MARYSVILLE</v>
          </cell>
          <cell r="E2210" t="str">
            <v>MYVIOHXARS1</v>
          </cell>
          <cell r="F2210">
            <v>923</v>
          </cell>
          <cell r="G2210" t="str">
            <v>937578</v>
          </cell>
          <cell r="H2210">
            <v>2637</v>
          </cell>
          <cell r="I2210">
            <v>5953</v>
          </cell>
          <cell r="J2210">
            <v>2637</v>
          </cell>
          <cell r="K2210" t="str">
            <v>T855</v>
          </cell>
          <cell r="L2210" t="str">
            <v>0661</v>
          </cell>
          <cell r="M2210" t="str">
            <v>UNITED TEL. CO. OF OHIO</v>
          </cell>
          <cell r="N2210" t="str">
            <v>MYVIOH</v>
          </cell>
          <cell r="O2210" t="str">
            <v>MARYSVILLE</v>
          </cell>
          <cell r="P2210" t="str">
            <v>MARYSVILLE</v>
          </cell>
          <cell r="R2210" t="str">
            <v>EQ</v>
          </cell>
          <cell r="S2210" t="str">
            <v>MIDWEST</v>
          </cell>
          <cell r="T2210" t="str">
            <v>DUANE RING</v>
          </cell>
          <cell r="U2210" t="str">
            <v>UNITED TEL. CO. OF OHIO</v>
          </cell>
          <cell r="V2210" t="e">
            <v>#N/A</v>
          </cell>
          <cell r="W2210" t="e">
            <v>#N/A</v>
          </cell>
          <cell r="X2210" t="e">
            <v>#N/A</v>
          </cell>
          <cell r="Y2210" t="e">
            <v>#N/A</v>
          </cell>
          <cell r="Z2210" t="e">
            <v>#N/A</v>
          </cell>
          <cell r="AA2210" t="e">
            <v>#N/A</v>
          </cell>
          <cell r="AB2210" t="e">
            <v>#N/A</v>
          </cell>
          <cell r="AC2210">
            <v>40.237118000000002</v>
          </cell>
          <cell r="AD2210">
            <v>-83.366230999999999</v>
          </cell>
          <cell r="AE2210" t="e">
            <v>#N/A</v>
          </cell>
          <cell r="AF2210" t="e">
            <v>#N/A</v>
          </cell>
          <cell r="AG2210" t="e">
            <v>#N/A</v>
          </cell>
          <cell r="AH2210" t="e">
            <v>#N/A</v>
          </cell>
          <cell r="AI2210" t="e">
            <v>#N/A</v>
          </cell>
          <cell r="AJ2210" t="e">
            <v>#N/A</v>
          </cell>
          <cell r="AK2210" t="e">
            <v>#N/A</v>
          </cell>
        </row>
        <row r="2211">
          <cell r="A2211" t="str">
            <v>MYVIPAXM</v>
          </cell>
          <cell r="B2211" t="str">
            <v>PA</v>
          </cell>
          <cell r="C2211" t="str">
            <v>PA</v>
          </cell>
          <cell r="D2211" t="str">
            <v>MARYSVILLE</v>
          </cell>
          <cell r="E2211" t="str">
            <v>MYVIPAXMRS1</v>
          </cell>
          <cell r="F2211">
            <v>226</v>
          </cell>
          <cell r="G2211" t="str">
            <v>717957</v>
          </cell>
          <cell r="H2211">
            <v>1750</v>
          </cell>
          <cell r="I2211">
            <v>5353</v>
          </cell>
          <cell r="J2211">
            <v>1750</v>
          </cell>
          <cell r="K2211" t="str">
            <v>T856</v>
          </cell>
          <cell r="L2211" t="str">
            <v>0209</v>
          </cell>
          <cell r="M2211" t="str">
            <v>UNITED TEL CO. OF PENNSYLVANIA</v>
          </cell>
          <cell r="N2211" t="str">
            <v>MYVIPA</v>
          </cell>
          <cell r="O2211" t="str">
            <v>MARYSVILLE</v>
          </cell>
          <cell r="P2211" t="str">
            <v>MARYSVILLE</v>
          </cell>
          <cell r="R2211" t="str">
            <v>EQ</v>
          </cell>
          <cell r="S2211" t="str">
            <v>EAST</v>
          </cell>
          <cell r="T2211" t="str">
            <v>KEVIN MCCARTER</v>
          </cell>
          <cell r="U2211" t="str">
            <v>UNITED TEL CO. OF PENNSYLVANIA</v>
          </cell>
          <cell r="V2211" t="e">
            <v>#N/A</v>
          </cell>
          <cell r="W2211" t="e">
            <v>#N/A</v>
          </cell>
          <cell r="X2211" t="e">
            <v>#N/A</v>
          </cell>
          <cell r="Y2211" t="e">
            <v>#N/A</v>
          </cell>
          <cell r="Z2211" t="e">
            <v>#N/A</v>
          </cell>
          <cell r="AA2211" t="e">
            <v>#N/A</v>
          </cell>
          <cell r="AB2211" t="e">
            <v>#N/A</v>
          </cell>
          <cell r="AC2211">
            <v>40.343291999999998</v>
          </cell>
          <cell r="AD2211">
            <v>-76.930733000000004</v>
          </cell>
          <cell r="AE2211" t="e">
            <v>#N/A</v>
          </cell>
          <cell r="AF2211" t="e">
            <v>#N/A</v>
          </cell>
          <cell r="AG2211" t="e">
            <v>#N/A</v>
          </cell>
          <cell r="AH2211" t="e">
            <v>#N/A</v>
          </cell>
          <cell r="AI2211" t="e">
            <v>#N/A</v>
          </cell>
          <cell r="AJ2211" t="e">
            <v>#N/A</v>
          </cell>
          <cell r="AK2211" t="e">
            <v>#N/A</v>
          </cell>
        </row>
        <row r="2212">
          <cell r="A2212" t="str">
            <v>MYVLARXA</v>
          </cell>
          <cell r="B2212" t="str">
            <v>AR</v>
          </cell>
          <cell r="C2212" t="str">
            <v>AR/OK</v>
          </cell>
          <cell r="D2212" t="str">
            <v>MAYSVILLE</v>
          </cell>
          <cell r="E2212" t="str">
            <v>MYVLARXARS0</v>
          </cell>
          <cell r="F2212">
            <v>526</v>
          </cell>
          <cell r="G2212" t="str">
            <v>479291</v>
          </cell>
          <cell r="H2212">
            <v>3973</v>
          </cell>
          <cell r="I2212">
            <v>7562</v>
          </cell>
          <cell r="J2212">
            <v>3973</v>
          </cell>
          <cell r="K2212" t="str">
            <v>T090</v>
          </cell>
          <cell r="L2212" t="str">
            <v>1142</v>
          </cell>
          <cell r="M2212" t="str">
            <v>CENTURYTEL NW AR-RUSSELVL</v>
          </cell>
          <cell r="N2212" t="str">
            <v>MYVLAR</v>
          </cell>
          <cell r="O2212" t="str">
            <v>MAYSVILLE</v>
          </cell>
          <cell r="P2212" t="str">
            <v>MAYSVILLE</v>
          </cell>
          <cell r="Q2212" t="str">
            <v>X</v>
          </cell>
          <cell r="R2212" t="str">
            <v>CT</v>
          </cell>
          <cell r="S2212" t="str">
            <v>EAST</v>
          </cell>
          <cell r="T2212" t="str">
            <v>KEVIN MCCARTER</v>
          </cell>
          <cell r="U2212" t="str">
            <v>CenturyTel of Northwest Arkansas, LLC</v>
          </cell>
          <cell r="V2212" t="str">
            <v>CenturyTel FCC # 7</v>
          </cell>
          <cell r="W2212">
            <v>1142</v>
          </cell>
          <cell r="X2212" t="str">
            <v>FORT SMITH ARKANSAS</v>
          </cell>
          <cell r="Y2212">
            <v>7562</v>
          </cell>
          <cell r="Z2212">
            <v>3973</v>
          </cell>
          <cell r="AA2212">
            <v>0</v>
          </cell>
          <cell r="AB2212">
            <v>0</v>
          </cell>
          <cell r="AC2212">
            <v>36.407110483578094</v>
          </cell>
          <cell r="AD2212">
            <v>-94.598631079937249</v>
          </cell>
          <cell r="AE2212" t="str">
            <v>STHWY 43 N &amp; MAYSVILLE</v>
          </cell>
          <cell r="AF2212" t="str">
            <v>MAYSVILLE</v>
          </cell>
          <cell r="AG2212" t="str">
            <v>72747</v>
          </cell>
          <cell r="AH2212">
            <v>0</v>
          </cell>
          <cell r="AI2212" t="str">
            <v>X</v>
          </cell>
          <cell r="AJ2212" t="str">
            <v>-</v>
          </cell>
          <cell r="AK2212" t="str">
            <v>X</v>
          </cell>
        </row>
        <row r="2213">
          <cell r="A2213" t="str">
            <v>MYVLMOXA</v>
          </cell>
          <cell r="B2213" t="str">
            <v>MO</v>
          </cell>
          <cell r="C2213" t="str">
            <v>MO</v>
          </cell>
          <cell r="D2213" t="str">
            <v>MAYSVILLE</v>
          </cell>
          <cell r="E2213" t="str">
            <v>MYVLMOXADS0</v>
          </cell>
          <cell r="F2213">
            <v>524</v>
          </cell>
          <cell r="G2213" t="str">
            <v>816449</v>
          </cell>
          <cell r="H2213">
            <v>4236</v>
          </cell>
          <cell r="I2213">
            <v>6856</v>
          </cell>
          <cell r="J2213">
            <v>4236</v>
          </cell>
          <cell r="K2213" t="str">
            <v>T095</v>
          </cell>
          <cell r="L2213" t="str">
            <v>1151</v>
          </cell>
          <cell r="M2213" t="str">
            <v>SPECTRA COMMUNICATIONS GROUP LLC</v>
          </cell>
          <cell r="N2213" t="str">
            <v>MYVLMO</v>
          </cell>
          <cell r="O2213" t="str">
            <v>MAYSVILLE</v>
          </cell>
          <cell r="P2213" t="str">
            <v>MAYSVILLE</v>
          </cell>
          <cell r="R2213" t="str">
            <v>CT</v>
          </cell>
          <cell r="S2213" t="str">
            <v>MIDWEST</v>
          </cell>
          <cell r="T2213" t="str">
            <v>DUANE RING</v>
          </cell>
          <cell r="U2213" t="str">
            <v>Spectra Communications Group, LLC</v>
          </cell>
          <cell r="V2213" t="str">
            <v>CenturyTel FCC #1</v>
          </cell>
          <cell r="W2213">
            <v>1151</v>
          </cell>
          <cell r="X2213" t="str">
            <v>KANSAS CITY MISSOURI</v>
          </cell>
          <cell r="Y2213">
            <v>6856</v>
          </cell>
          <cell r="Z2213">
            <v>4236</v>
          </cell>
          <cell r="AA2213">
            <v>0</v>
          </cell>
          <cell r="AB2213">
            <v>0</v>
          </cell>
          <cell r="AC2213">
            <v>39.888867321273992</v>
          </cell>
          <cell r="AD2213">
            <v>-94.356262354645565</v>
          </cell>
          <cell r="AE2213" t="str">
            <v>601 S POLK ST</v>
          </cell>
          <cell r="AF2213" t="str">
            <v>MAYSVILLE</v>
          </cell>
          <cell r="AG2213" t="str">
            <v>64469</v>
          </cell>
          <cell r="AH2213">
            <v>0</v>
          </cell>
          <cell r="AI2213" t="str">
            <v>X</v>
          </cell>
          <cell r="AJ2213" t="str">
            <v>X</v>
          </cell>
          <cell r="AK2213" t="str">
            <v>-</v>
          </cell>
        </row>
        <row r="2214">
          <cell r="A2214" t="str">
            <v>MYVLNCXA</v>
          </cell>
          <cell r="B2214" t="str">
            <v>NC</v>
          </cell>
          <cell r="C2214" t="str">
            <v>NC</v>
          </cell>
          <cell r="D2214" t="str">
            <v>MAYSVILLE</v>
          </cell>
          <cell r="E2214" t="str">
            <v>MYVLNCXARS0</v>
          </cell>
          <cell r="F2214">
            <v>949</v>
          </cell>
          <cell r="G2214" t="str">
            <v>910743</v>
          </cell>
          <cell r="H2214">
            <v>1121</v>
          </cell>
          <cell r="I2214">
            <v>6362</v>
          </cell>
          <cell r="J2214">
            <v>1121</v>
          </cell>
          <cell r="K2214" t="str">
            <v>T887</v>
          </cell>
          <cell r="L2214" t="str">
            <v>0470</v>
          </cell>
          <cell r="M2214" t="str">
            <v>CAROLINA TEL AND TEL CO., LLC</v>
          </cell>
          <cell r="N2214" t="str">
            <v>MYVLNC</v>
          </cell>
          <cell r="O2214" t="str">
            <v>MAYSVILLE</v>
          </cell>
          <cell r="P2214" t="str">
            <v>MAYSVILLE</v>
          </cell>
          <cell r="R2214" t="str">
            <v>EQ</v>
          </cell>
          <cell r="S2214" t="str">
            <v>EAST</v>
          </cell>
          <cell r="T2214" t="str">
            <v>KEVIN MCCARTER</v>
          </cell>
          <cell r="U2214" t="str">
            <v>CAROLINA TEL AND TEL CO., LLC</v>
          </cell>
          <cell r="V2214" t="e">
            <v>#N/A</v>
          </cell>
          <cell r="W2214" t="e">
            <v>#N/A</v>
          </cell>
          <cell r="X2214" t="e">
            <v>#N/A</v>
          </cell>
          <cell r="Y2214" t="e">
            <v>#N/A</v>
          </cell>
          <cell r="Z2214" t="e">
            <v>#N/A</v>
          </cell>
          <cell r="AA2214" t="e">
            <v>#N/A</v>
          </cell>
          <cell r="AB2214" t="e">
            <v>#N/A</v>
          </cell>
          <cell r="AC2214">
            <v>34.911740000000002</v>
          </cell>
          <cell r="AD2214">
            <v>-77.231570000000005</v>
          </cell>
          <cell r="AE2214" t="e">
            <v>#N/A</v>
          </cell>
          <cell r="AF2214" t="e">
            <v>#N/A</v>
          </cell>
          <cell r="AG2214" t="e">
            <v>#N/A</v>
          </cell>
          <cell r="AH2214" t="e">
            <v>#N/A</v>
          </cell>
          <cell r="AI2214" t="e">
            <v>#N/A</v>
          </cell>
          <cell r="AJ2214" t="e">
            <v>#N/A</v>
          </cell>
          <cell r="AK2214" t="e">
            <v>#N/A</v>
          </cell>
        </row>
        <row r="2215">
          <cell r="A2215" t="str">
            <v>MYVLNDBC</v>
          </cell>
          <cell r="B2215" t="str">
            <v>ND</v>
          </cell>
          <cell r="C2215" t="str">
            <v>ND</v>
          </cell>
          <cell r="D2215" t="str">
            <v>MAYVILLE</v>
          </cell>
          <cell r="E2215" t="str">
            <v>MYVLNDBCRS7</v>
          </cell>
          <cell r="F2215">
            <v>636</v>
          </cell>
          <cell r="G2215" t="str">
            <v>701786</v>
          </cell>
          <cell r="H2215">
            <v>5306</v>
          </cell>
          <cell r="I2215">
            <v>5519</v>
          </cell>
          <cell r="J2215">
            <v>5306</v>
          </cell>
          <cell r="K2215" t="str">
            <v>T600</v>
          </cell>
          <cell r="L2215" t="str">
            <v>9631</v>
          </cell>
          <cell r="M2215" t="str">
            <v>QWEST CORPORATION</v>
          </cell>
          <cell r="N2215" t="str">
            <v>MYVLNDBC</v>
          </cell>
          <cell r="O2215" t="str">
            <v>MAYVILLE</v>
          </cell>
          <cell r="P2215" t="str">
            <v>MAYVILLE</v>
          </cell>
          <cell r="R2215" t="str">
            <v>Q</v>
          </cell>
          <cell r="S2215" t="str">
            <v>MIDWEST</v>
          </cell>
          <cell r="T2215" t="str">
            <v>DUANE RING</v>
          </cell>
          <cell r="U2215" t="str">
            <v>QWEST CORPORATION</v>
          </cell>
          <cell r="V2215" t="e">
            <v>#N/A</v>
          </cell>
          <cell r="W2215" t="e">
            <v>#N/A</v>
          </cell>
          <cell r="X2215" t="e">
            <v>#N/A</v>
          </cell>
          <cell r="Y2215" t="e">
            <v>#N/A</v>
          </cell>
          <cell r="Z2215" t="e">
            <v>#N/A</v>
          </cell>
          <cell r="AA2215" t="e">
            <v>#N/A</v>
          </cell>
          <cell r="AB2215" t="e">
            <v>#N/A</v>
          </cell>
          <cell r="AC2215">
            <v>47.500056000000001</v>
          </cell>
          <cell r="AD2215">
            <v>-97.324922000000001</v>
          </cell>
          <cell r="AE2215" t="e">
            <v>#N/A</v>
          </cell>
          <cell r="AF2215" t="e">
            <v>#N/A</v>
          </cell>
          <cell r="AG2215" t="e">
            <v>#N/A</v>
          </cell>
          <cell r="AH2215" t="e">
            <v>#N/A</v>
          </cell>
          <cell r="AI2215" t="e">
            <v>#N/A</v>
          </cell>
          <cell r="AJ2215" t="e">
            <v>#N/A</v>
          </cell>
          <cell r="AK2215" t="e">
            <v>#N/A</v>
          </cell>
        </row>
        <row r="2216">
          <cell r="A2216" t="str">
            <v>NASHIACO</v>
          </cell>
          <cell r="B2216" t="str">
            <v>IA</v>
          </cell>
          <cell r="C2216" t="str">
            <v>IA</v>
          </cell>
          <cell r="D2216" t="str">
            <v>NASHUA</v>
          </cell>
          <cell r="E2216" t="str">
            <v>NASHIACORS4</v>
          </cell>
          <cell r="F2216">
            <v>632</v>
          </cell>
          <cell r="G2216" t="str">
            <v>515435</v>
          </cell>
          <cell r="H2216">
            <v>4238</v>
          </cell>
          <cell r="I2216">
            <v>6131</v>
          </cell>
          <cell r="J2216">
            <v>4238</v>
          </cell>
          <cell r="K2216" t="str">
            <v>T600</v>
          </cell>
          <cell r="L2216" t="str">
            <v>9631</v>
          </cell>
          <cell r="M2216" t="str">
            <v>QWEST CORPORATION</v>
          </cell>
          <cell r="N2216" t="str">
            <v>NASHIACO</v>
          </cell>
          <cell r="O2216" t="str">
            <v>NASHUA</v>
          </cell>
          <cell r="P2216" t="str">
            <v>NASHUA</v>
          </cell>
          <cell r="Q2216"/>
          <cell r="R2216" t="str">
            <v>Q</v>
          </cell>
          <cell r="S2216" t="str">
            <v>MIDWEST</v>
          </cell>
          <cell r="T2216" t="str">
            <v>DUANE RING</v>
          </cell>
          <cell r="U2216" t="str">
            <v>QWEST CORPORATION</v>
          </cell>
          <cell r="V2216" t="e">
            <v>#N/A</v>
          </cell>
          <cell r="W2216" t="e">
            <v>#N/A</v>
          </cell>
          <cell r="X2216" t="e">
            <v>#N/A</v>
          </cell>
          <cell r="Y2216" t="e">
            <v>#N/A</v>
          </cell>
          <cell r="Z2216" t="e">
            <v>#N/A</v>
          </cell>
          <cell r="AA2216" t="e">
            <v>#N/A</v>
          </cell>
          <cell r="AB2216" t="e">
            <v>#N/A</v>
          </cell>
          <cell r="AC2216" t="e">
            <v>#N/A</v>
          </cell>
          <cell r="AD2216" t="e">
            <v>#N/A</v>
          </cell>
          <cell r="AE2216" t="e">
            <v>#N/A</v>
          </cell>
          <cell r="AF2216" t="e">
            <v>#N/A</v>
          </cell>
          <cell r="AG2216" t="e">
            <v>#N/A</v>
          </cell>
          <cell r="AH2216" t="e">
            <v>#N/A</v>
          </cell>
          <cell r="AI2216" t="e">
            <v>#N/A</v>
          </cell>
          <cell r="AJ2216" t="e">
            <v>#N/A</v>
          </cell>
          <cell r="AK2216" t="e">
            <v>#N/A</v>
          </cell>
        </row>
        <row r="2217">
          <cell r="A2217" t="str">
            <v>NBENOHXA</v>
          </cell>
          <cell r="B2217" t="str">
            <v>OH</v>
          </cell>
          <cell r="C2217" t="str">
            <v>OH</v>
          </cell>
          <cell r="D2217" t="str">
            <v>NORTH BENTON</v>
          </cell>
          <cell r="E2217" t="str">
            <v>NBENOHXARP0</v>
          </cell>
          <cell r="F2217">
            <v>322</v>
          </cell>
          <cell r="G2217" t="str">
            <v>330584</v>
          </cell>
          <cell r="H2217">
            <v>2390</v>
          </cell>
          <cell r="I2217">
            <v>5611</v>
          </cell>
          <cell r="J2217">
            <v>2390</v>
          </cell>
          <cell r="K2217" t="str">
            <v>T855</v>
          </cell>
          <cell r="L2217" t="str">
            <v>0661</v>
          </cell>
          <cell r="M2217" t="str">
            <v>UNITED TEL. CO. OF OHIO</v>
          </cell>
          <cell r="N2217" t="str">
            <v>NBENOH</v>
          </cell>
          <cell r="O2217" t="str">
            <v>NORTH BENTON</v>
          </cell>
          <cell r="P2217" t="str">
            <v>NO BENTON</v>
          </cell>
          <cell r="R2217" t="str">
            <v>EQ</v>
          </cell>
          <cell r="S2217" t="str">
            <v>MIDWEST</v>
          </cell>
          <cell r="T2217" t="str">
            <v>DUANE RING</v>
          </cell>
          <cell r="U2217" t="str">
            <v>UNITED TEL. CO. OF OHIO</v>
          </cell>
          <cell r="V2217" t="e">
            <v>#N/A</v>
          </cell>
          <cell r="W2217" t="e">
            <v>#N/A</v>
          </cell>
          <cell r="X2217" t="e">
            <v>#N/A</v>
          </cell>
          <cell r="Y2217" t="e">
            <v>#N/A</v>
          </cell>
          <cell r="Z2217" t="e">
            <v>#N/A</v>
          </cell>
          <cell r="AA2217" t="e">
            <v>#N/A</v>
          </cell>
          <cell r="AB2217" t="e">
            <v>#N/A</v>
          </cell>
          <cell r="AC2217">
            <v>40.98357</v>
          </cell>
          <cell r="AD2217">
            <v>-81.012614999999997</v>
          </cell>
          <cell r="AE2217" t="e">
            <v>#N/A</v>
          </cell>
          <cell r="AF2217" t="e">
            <v>#N/A</v>
          </cell>
          <cell r="AG2217" t="e">
            <v>#N/A</v>
          </cell>
          <cell r="AH2217" t="e">
            <v>#N/A</v>
          </cell>
          <cell r="AI2217" t="e">
            <v>#N/A</v>
          </cell>
          <cell r="AJ2217" t="e">
            <v>#N/A</v>
          </cell>
          <cell r="AK2217" t="e">
            <v>#N/A</v>
          </cell>
        </row>
        <row r="2218">
          <cell r="A2218" t="str">
            <v>NBFDMOXA</v>
          </cell>
          <cell r="B2218" t="str">
            <v>MO</v>
          </cell>
          <cell r="C2218" t="str">
            <v>MO</v>
          </cell>
          <cell r="D2218" t="str">
            <v>NEW BLOOMFIELD</v>
          </cell>
          <cell r="E2218" t="str">
            <v>NBFDMOXARS0</v>
          </cell>
          <cell r="F2218">
            <v>521</v>
          </cell>
          <cell r="G2218" t="str">
            <v>573491</v>
          </cell>
          <cell r="H2218">
            <v>3783</v>
          </cell>
          <cell r="I2218">
            <v>6929</v>
          </cell>
          <cell r="J2218">
            <v>3783</v>
          </cell>
          <cell r="K2218" t="str">
            <v>T867</v>
          </cell>
          <cell r="L2218" t="str">
            <v>1811</v>
          </cell>
          <cell r="M2218" t="str">
            <v>EMBARQ MISSOURI, INC. - MO</v>
          </cell>
          <cell r="N2218" t="str">
            <v>NBFDMO</v>
          </cell>
          <cell r="O2218" t="str">
            <v>NEW BLOOMFIELD</v>
          </cell>
          <cell r="P2218" t="str">
            <v>NEWBLOMFLD</v>
          </cell>
          <cell r="R2218" t="str">
            <v>EQ</v>
          </cell>
          <cell r="S2218" t="str">
            <v>MIDWEST</v>
          </cell>
          <cell r="T2218" t="str">
            <v>DUANE RING</v>
          </cell>
          <cell r="U2218" t="str">
            <v>EMBARQ MISSOURI, INC. - MO</v>
          </cell>
          <cell r="V2218" t="e">
            <v>#N/A</v>
          </cell>
          <cell r="W2218" t="e">
            <v>#N/A</v>
          </cell>
          <cell r="X2218" t="e">
            <v>#N/A</v>
          </cell>
          <cell r="Y2218" t="e">
            <v>#N/A</v>
          </cell>
          <cell r="Z2218" t="e">
            <v>#N/A</v>
          </cell>
          <cell r="AA2218" t="e">
            <v>#N/A</v>
          </cell>
          <cell r="AB2218" t="e">
            <v>#N/A</v>
          </cell>
          <cell r="AC2218">
            <v>38.719391000000002</v>
          </cell>
          <cell r="AD2218">
            <v>-92.090434999999999</v>
          </cell>
          <cell r="AE2218" t="e">
            <v>#N/A</v>
          </cell>
          <cell r="AF2218" t="e">
            <v>#N/A</v>
          </cell>
          <cell r="AG2218" t="e">
            <v>#N/A</v>
          </cell>
          <cell r="AH2218" t="e">
            <v>#N/A</v>
          </cell>
          <cell r="AI2218" t="e">
            <v>#N/A</v>
          </cell>
          <cell r="AJ2218" t="e">
            <v>#N/A</v>
          </cell>
          <cell r="AK2218" t="e">
            <v>#N/A</v>
          </cell>
        </row>
        <row r="2219">
          <cell r="A2219" t="str">
            <v>NBFDPAXN</v>
          </cell>
          <cell r="B2219" t="str">
            <v>PA</v>
          </cell>
          <cell r="C2219" t="str">
            <v>PA</v>
          </cell>
          <cell r="D2219" t="str">
            <v>NEW BLOOMFIELD</v>
          </cell>
          <cell r="E2219" t="str">
            <v>NBFDPAXNRP0</v>
          </cell>
          <cell r="F2219">
            <v>226</v>
          </cell>
          <cell r="G2219" t="str">
            <v>717582</v>
          </cell>
          <cell r="H2219">
            <v>1794</v>
          </cell>
          <cell r="I2219">
            <v>5364</v>
          </cell>
          <cell r="J2219">
            <v>1794</v>
          </cell>
          <cell r="K2219" t="str">
            <v>T856</v>
          </cell>
          <cell r="L2219" t="str">
            <v>0209</v>
          </cell>
          <cell r="M2219" t="str">
            <v>UNITED TEL CO. OF PENNSYLVANIA</v>
          </cell>
          <cell r="N2219" t="str">
            <v>NBFDPA</v>
          </cell>
          <cell r="O2219" t="str">
            <v>NEW BLOOMFIELD</v>
          </cell>
          <cell r="P2219" t="str">
            <v>NEWBLOMFLD</v>
          </cell>
          <cell r="R2219" t="str">
            <v>EQ</v>
          </cell>
          <cell r="S2219" t="str">
            <v>EAST</v>
          </cell>
          <cell r="T2219" t="str">
            <v>KEVIN MCCARTER</v>
          </cell>
          <cell r="U2219" t="str">
            <v>UNITED TEL CO. OF PENNSYLVANIA</v>
          </cell>
          <cell r="V2219" t="e">
            <v>#N/A</v>
          </cell>
          <cell r="W2219" t="e">
            <v>#N/A</v>
          </cell>
          <cell r="X2219" t="e">
            <v>#N/A</v>
          </cell>
          <cell r="Y2219" t="e">
            <v>#N/A</v>
          </cell>
          <cell r="Z2219" t="e">
            <v>#N/A</v>
          </cell>
          <cell r="AA2219" t="e">
            <v>#N/A</v>
          </cell>
          <cell r="AB2219" t="e">
            <v>#N/A</v>
          </cell>
          <cell r="AC2219">
            <v>40.418216999999999</v>
          </cell>
          <cell r="AD2219">
            <v>-77.188892999999993</v>
          </cell>
          <cell r="AE2219" t="e">
            <v>#N/A</v>
          </cell>
          <cell r="AF2219" t="e">
            <v>#N/A</v>
          </cell>
          <cell r="AG2219" t="e">
            <v>#N/A</v>
          </cell>
          <cell r="AH2219" t="e">
            <v>#N/A</v>
          </cell>
          <cell r="AI2219" t="e">
            <v>#N/A</v>
          </cell>
          <cell r="AJ2219" t="e">
            <v>#N/A</v>
          </cell>
          <cell r="AK2219" t="e">
            <v>#N/A</v>
          </cell>
        </row>
        <row r="2220">
          <cell r="A2220" t="str">
            <v>NBNDWAXA</v>
          </cell>
          <cell r="B2220" t="str">
            <v>WA</v>
          </cell>
          <cell r="C2220" t="str">
            <v>WA</v>
          </cell>
          <cell r="D2220" t="str">
            <v>NORTH BEND</v>
          </cell>
          <cell r="E2220" t="str">
            <v>NBNDWAXADS1</v>
          </cell>
          <cell r="F2220">
            <v>674</v>
          </cell>
          <cell r="G2220" t="str">
            <v>425363</v>
          </cell>
          <cell r="H2220">
            <v>8813</v>
          </cell>
          <cell r="I2220">
            <v>6355</v>
          </cell>
          <cell r="J2220">
            <v>8813</v>
          </cell>
          <cell r="K2220" t="str">
            <v>T141</v>
          </cell>
          <cell r="L2220" t="str">
            <v>2408</v>
          </cell>
          <cell r="M2220" t="str">
            <v>CENTURYTEL OF WASHINGTON</v>
          </cell>
          <cell r="N2220" t="str">
            <v>NBNDWA</v>
          </cell>
          <cell r="O2220" t="str">
            <v>NORTH BEND</v>
          </cell>
          <cell r="P2220" t="str">
            <v>NORTH BEND</v>
          </cell>
          <cell r="R2220" t="str">
            <v>CT</v>
          </cell>
          <cell r="S2220" t="str">
            <v>WEST</v>
          </cell>
          <cell r="T2220" t="str">
            <v>BRIAN STADING</v>
          </cell>
          <cell r="U2220" t="str">
            <v>CenturyTel of Washington, Inc.</v>
          </cell>
          <cell r="V2220" t="str">
            <v>TUECA</v>
          </cell>
          <cell r="W2220">
            <v>2408</v>
          </cell>
          <cell r="X2220" t="str">
            <v>SEATTLE WASHINGTON</v>
          </cell>
          <cell r="Y2220">
            <v>6354</v>
          </cell>
          <cell r="Z2220">
            <v>8814</v>
          </cell>
          <cell r="AA2220">
            <v>1</v>
          </cell>
          <cell r="AB2220">
            <v>-1</v>
          </cell>
          <cell r="AC2220">
            <v>47.498087202748991</v>
          </cell>
          <cell r="AD2220">
            <v>-121.78749098979613</v>
          </cell>
          <cell r="AE2220" t="str">
            <v>120 N MAIN ST</v>
          </cell>
          <cell r="AF2220" t="str">
            <v>NORTH BEND</v>
          </cell>
          <cell r="AG2220" t="str">
            <v>98045</v>
          </cell>
          <cell r="AH2220">
            <v>0</v>
          </cell>
          <cell r="AI2220" t="str">
            <v>-</v>
          </cell>
          <cell r="AJ2220" t="str">
            <v>X</v>
          </cell>
          <cell r="AK2220" t="str">
            <v>-</v>
          </cell>
        </row>
        <row r="2221">
          <cell r="A2221" t="str">
            <v>NBRNMNNB</v>
          </cell>
          <cell r="B2221" t="str">
            <v>MN</v>
          </cell>
          <cell r="C2221" t="str">
            <v>MN</v>
          </cell>
          <cell r="D2221" t="str">
            <v>NORTH BRANCH</v>
          </cell>
          <cell r="E2221" t="str">
            <v>NBRNMNNBRL0</v>
          </cell>
          <cell r="F2221">
            <v>628</v>
          </cell>
          <cell r="G2221" t="str">
            <v>651277</v>
          </cell>
          <cell r="H2221">
            <v>4533</v>
          </cell>
          <cell r="I2221">
            <v>5657</v>
          </cell>
          <cell r="J2221">
            <v>4533</v>
          </cell>
          <cell r="K2221" t="str">
            <v>T600</v>
          </cell>
          <cell r="L2221" t="str">
            <v>9631</v>
          </cell>
          <cell r="M2221" t="str">
            <v>QWEST CORPORATION</v>
          </cell>
          <cell r="N2221" t="str">
            <v>NBRNMNNB</v>
          </cell>
          <cell r="O2221" t="str">
            <v>NORTH BRANCH</v>
          </cell>
          <cell r="P2221" t="str">
            <v>NORTH BRCH</v>
          </cell>
          <cell r="R2221" t="str">
            <v>Q</v>
          </cell>
          <cell r="S2221" t="str">
            <v>MIDWEST</v>
          </cell>
          <cell r="T2221" t="str">
            <v>DUANE RING</v>
          </cell>
          <cell r="U2221" t="str">
            <v>QWEST CORPORATION</v>
          </cell>
          <cell r="V2221" t="e">
            <v>#N/A</v>
          </cell>
          <cell r="W2221" t="e">
            <v>#N/A</v>
          </cell>
          <cell r="X2221" t="e">
            <v>#N/A</v>
          </cell>
          <cell r="Y2221" t="e">
            <v>#N/A</v>
          </cell>
          <cell r="Z2221" t="e">
            <v>#N/A</v>
          </cell>
          <cell r="AA2221" t="e">
            <v>#N/A</v>
          </cell>
          <cell r="AB2221" t="e">
            <v>#N/A</v>
          </cell>
          <cell r="AC2221">
            <v>45.510829000000001</v>
          </cell>
          <cell r="AD2221">
            <v>-92.976106000000001</v>
          </cell>
          <cell r="AE2221" t="e">
            <v>#N/A</v>
          </cell>
          <cell r="AF2221" t="e">
            <v>#N/A</v>
          </cell>
          <cell r="AG2221" t="e">
            <v>#N/A</v>
          </cell>
          <cell r="AH2221" t="e">
            <v>#N/A</v>
          </cell>
          <cell r="AI2221" t="e">
            <v>#N/A</v>
          </cell>
          <cell r="AJ2221" t="e">
            <v>#N/A</v>
          </cell>
          <cell r="AK2221" t="e">
            <v>#N/A</v>
          </cell>
        </row>
        <row r="2222">
          <cell r="A2222" t="str">
            <v>NCHLWIXA</v>
          </cell>
          <cell r="B2222" t="str">
            <v>WI</v>
          </cell>
          <cell r="C2222" t="str">
            <v>WI</v>
          </cell>
          <cell r="D2222" t="str">
            <v>NICHOLS</v>
          </cell>
          <cell r="E2222" t="str">
            <v>NCHLWIXARS0</v>
          </cell>
          <cell r="F2222">
            <v>350</v>
          </cell>
          <cell r="G2222" t="str">
            <v>920525</v>
          </cell>
          <cell r="H2222">
            <v>3817</v>
          </cell>
          <cell r="I2222">
            <v>5535</v>
          </cell>
          <cell r="J2222">
            <v>3817</v>
          </cell>
          <cell r="K2222" t="str">
            <v>T098</v>
          </cell>
          <cell r="L2222" t="str">
            <v>1159</v>
          </cell>
          <cell r="M2222" t="str">
            <v>CENTURYTEL CENTRAL WISCONSIN</v>
          </cell>
          <cell r="N2222" t="str">
            <v>NCHLWI</v>
          </cell>
          <cell r="O2222" t="str">
            <v>NICHOLS</v>
          </cell>
          <cell r="P2222" t="str">
            <v>NICHOLS</v>
          </cell>
          <cell r="R2222" t="str">
            <v>CT</v>
          </cell>
          <cell r="S2222" t="str">
            <v>MIDWEST</v>
          </cell>
          <cell r="T2222" t="str">
            <v>DUANE RING</v>
          </cell>
          <cell r="U2222" t="str">
            <v>CenturyTel of Central Wisconsin, LLC</v>
          </cell>
          <cell r="V2222" t="str">
            <v>CenturyTel FCC #1</v>
          </cell>
          <cell r="W2222">
            <v>1159</v>
          </cell>
          <cell r="X2222" t="str">
            <v>NORTHEAST WISCONSIN</v>
          </cell>
          <cell r="Y2222">
            <v>5535</v>
          </cell>
          <cell r="Z2222">
            <v>3817</v>
          </cell>
          <cell r="AA2222">
            <v>0</v>
          </cell>
          <cell r="AB2222">
            <v>0</v>
          </cell>
          <cell r="AC2222">
            <v>44.56447103494466</v>
          </cell>
          <cell r="AD2222">
            <v>-88.471114521941558</v>
          </cell>
          <cell r="AE2222" t="str">
            <v>W5642 CTH F</v>
          </cell>
          <cell r="AF2222" t="str">
            <v>NICHOLS</v>
          </cell>
          <cell r="AG2222" t="str">
            <v>54152</v>
          </cell>
          <cell r="AH2222">
            <v>0</v>
          </cell>
          <cell r="AI2222" t="str">
            <v>-</v>
          </cell>
          <cell r="AJ2222" t="str">
            <v>-</v>
          </cell>
          <cell r="AK2222" t="str">
            <v>X</v>
          </cell>
        </row>
        <row r="2223">
          <cell r="A2223" t="str">
            <v>NCHSTXXA</v>
          </cell>
          <cell r="B2223" t="str">
            <v>TX</v>
          </cell>
          <cell r="C2223" t="str">
            <v>TX</v>
          </cell>
          <cell r="D2223" t="str">
            <v>NECHES</v>
          </cell>
          <cell r="E2223" t="str">
            <v>NCHSTXXARS1</v>
          </cell>
          <cell r="F2223">
            <v>552</v>
          </cell>
          <cell r="G2223" t="str">
            <v>903584</v>
          </cell>
          <cell r="H2223">
            <v>3737</v>
          </cell>
          <cell r="I2223">
            <v>8527</v>
          </cell>
          <cell r="J2223">
            <v>3737</v>
          </cell>
          <cell r="K2223" t="str">
            <v>T870</v>
          </cell>
          <cell r="L2223" t="str">
            <v>2084</v>
          </cell>
          <cell r="M2223" t="str">
            <v>UNITED TELEPHONE OF TEXAS INC</v>
          </cell>
          <cell r="N2223" t="str">
            <v>NCHSTX</v>
          </cell>
          <cell r="O2223" t="str">
            <v>NECHES</v>
          </cell>
          <cell r="P2223" t="str">
            <v>NECHES</v>
          </cell>
          <cell r="R2223" t="str">
            <v>EQ</v>
          </cell>
          <cell r="S2223" t="str">
            <v>EAST</v>
          </cell>
          <cell r="T2223" t="str">
            <v>KEVIN MCCARTER</v>
          </cell>
          <cell r="U2223" t="str">
            <v>UNITED TELEPHONE OF TEXAS INC</v>
          </cell>
          <cell r="V2223" t="e">
            <v>#N/A</v>
          </cell>
          <cell r="W2223" t="e">
            <v>#N/A</v>
          </cell>
          <cell r="X2223" t="e">
            <v>#N/A</v>
          </cell>
          <cell r="Y2223" t="e">
            <v>#N/A</v>
          </cell>
          <cell r="Z2223" t="e">
            <v>#N/A</v>
          </cell>
          <cell r="AA2223" t="e">
            <v>#N/A</v>
          </cell>
          <cell r="AB2223" t="e">
            <v>#N/A</v>
          </cell>
          <cell r="AC2223">
            <v>31.866533</v>
          </cell>
          <cell r="AD2223">
            <v>-95.495670000000004</v>
          </cell>
          <cell r="AE2223" t="e">
            <v>#N/A</v>
          </cell>
          <cell r="AF2223" t="e">
            <v>#N/A</v>
          </cell>
          <cell r="AG2223" t="e">
            <v>#N/A</v>
          </cell>
          <cell r="AH2223" t="e">
            <v>#N/A</v>
          </cell>
          <cell r="AI2223" t="e">
            <v>#N/A</v>
          </cell>
          <cell r="AJ2223" t="e">
            <v>#N/A</v>
          </cell>
          <cell r="AK2223" t="e">
            <v>#N/A</v>
          </cell>
        </row>
        <row r="2224">
          <cell r="A2224" t="str">
            <v>NCLTMNNC</v>
          </cell>
          <cell r="B2224" t="str">
            <v>MN</v>
          </cell>
          <cell r="C2224" t="str">
            <v>MN</v>
          </cell>
          <cell r="D2224" t="str">
            <v>NICOLLET</v>
          </cell>
          <cell r="E2224" t="str">
            <v>NCLTMNNCRS2</v>
          </cell>
          <cell r="F2224">
            <v>620</v>
          </cell>
          <cell r="G2224" t="str">
            <v>507225</v>
          </cell>
          <cell r="H2224">
            <v>4594</v>
          </cell>
          <cell r="I2224">
            <v>5977</v>
          </cell>
          <cell r="J2224">
            <v>4594</v>
          </cell>
          <cell r="K2224" t="str">
            <v>T600</v>
          </cell>
          <cell r="L2224" t="str">
            <v>9631</v>
          </cell>
          <cell r="M2224" t="str">
            <v>QWEST CORPORATION</v>
          </cell>
          <cell r="N2224" t="str">
            <v>NCLTMNNC</v>
          </cell>
          <cell r="O2224" t="str">
            <v>NICOLLET</v>
          </cell>
          <cell r="P2224" t="str">
            <v>NICOLLET</v>
          </cell>
          <cell r="R2224" t="str">
            <v>Q</v>
          </cell>
          <cell r="S2224" t="str">
            <v>MIDWEST</v>
          </cell>
          <cell r="T2224" t="str">
            <v>DUANE RING</v>
          </cell>
          <cell r="U2224" t="str">
            <v>QWEST CORPORATION</v>
          </cell>
          <cell r="V2224" t="e">
            <v>#N/A</v>
          </cell>
          <cell r="W2224" t="e">
            <v>#N/A</v>
          </cell>
          <cell r="X2224" t="e">
            <v>#N/A</v>
          </cell>
          <cell r="Y2224" t="e">
            <v>#N/A</v>
          </cell>
          <cell r="Z2224" t="e">
            <v>#N/A</v>
          </cell>
          <cell r="AA2224" t="e">
            <v>#N/A</v>
          </cell>
          <cell r="AB2224" t="e">
            <v>#N/A</v>
          </cell>
          <cell r="AC2224">
            <v>44.274723000000002</v>
          </cell>
          <cell r="AD2224">
            <v>-94.187224999999998</v>
          </cell>
          <cell r="AE2224" t="e">
            <v>#N/A</v>
          </cell>
          <cell r="AF2224" t="e">
            <v>#N/A</v>
          </cell>
          <cell r="AG2224" t="e">
            <v>#N/A</v>
          </cell>
          <cell r="AH2224" t="e">
            <v>#N/A</v>
          </cell>
          <cell r="AI2224" t="e">
            <v>#N/A</v>
          </cell>
          <cell r="AJ2224" t="e">
            <v>#N/A</v>
          </cell>
          <cell r="AK2224" t="e">
            <v>#N/A</v>
          </cell>
        </row>
        <row r="2225">
          <cell r="A2225" t="str">
            <v>NEBOMOXA</v>
          </cell>
          <cell r="B2225" t="str">
            <v>MO</v>
          </cell>
          <cell r="C2225" t="str">
            <v>MO</v>
          </cell>
          <cell r="D2225" t="str">
            <v>NEBO</v>
          </cell>
          <cell r="E2225" t="str">
            <v>NEBOMOXARL0</v>
          </cell>
          <cell r="F2225">
            <v>522</v>
          </cell>
          <cell r="G2225" t="str">
            <v>417453</v>
          </cell>
          <cell r="H2225">
            <v>3713</v>
          </cell>
          <cell r="I2225">
            <v>7172</v>
          </cell>
          <cell r="J2225">
            <v>3713</v>
          </cell>
          <cell r="K2225" t="str">
            <v>T095</v>
          </cell>
          <cell r="L2225" t="str">
            <v>1151</v>
          </cell>
          <cell r="M2225" t="str">
            <v>SPECTRA COMMUNICATIONS GROUP LLC</v>
          </cell>
          <cell r="N2225" t="str">
            <v>NEBOMO</v>
          </cell>
          <cell r="O2225" t="str">
            <v>NEBO</v>
          </cell>
          <cell r="P2225" t="str">
            <v>NEBO</v>
          </cell>
          <cell r="R2225" t="str">
            <v>CT</v>
          </cell>
          <cell r="S2225" t="str">
            <v>MIDWEST</v>
          </cell>
          <cell r="T2225" t="str">
            <v>DUANE RING</v>
          </cell>
          <cell r="U2225" t="str">
            <v>Spectra Communications Group, LLC</v>
          </cell>
          <cell r="V2225" t="str">
            <v>CenturyTel FCC #1</v>
          </cell>
          <cell r="W2225">
            <v>1151</v>
          </cell>
          <cell r="X2225" t="str">
            <v>SPRINGFIELD MISSOURI</v>
          </cell>
          <cell r="Y2225">
            <v>7172</v>
          </cell>
          <cell r="Z2225">
            <v>3713</v>
          </cell>
          <cell r="AA2225">
            <v>0</v>
          </cell>
          <cell r="AB2225">
            <v>0</v>
          </cell>
          <cell r="AC2225">
            <v>37.563016017177191</v>
          </cell>
          <cell r="AD2225">
            <v>-92.322428245462461</v>
          </cell>
          <cell r="AE2225" t="str">
            <v>STHWY 32 N &amp; NEBO</v>
          </cell>
          <cell r="AF2225" t="str">
            <v>NEBO</v>
          </cell>
          <cell r="AG2225" t="str">
            <v>65470</v>
          </cell>
          <cell r="AH2225">
            <v>0</v>
          </cell>
          <cell r="AI2225" t="str">
            <v>X</v>
          </cell>
          <cell r="AJ2225" t="str">
            <v>-</v>
          </cell>
          <cell r="AK2225" t="str">
            <v>X</v>
          </cell>
        </row>
        <row r="2226">
          <cell r="A2226" t="str">
            <v>NEOLIACO</v>
          </cell>
          <cell r="B2226" t="str">
            <v>IA</v>
          </cell>
          <cell r="C2226" t="str">
            <v>IA</v>
          </cell>
          <cell r="D2226" t="str">
            <v>NEOLA</v>
          </cell>
          <cell r="E2226" t="str">
            <v>NEOLIACORS1</v>
          </cell>
          <cell r="F2226">
            <v>644</v>
          </cell>
          <cell r="G2226" t="str">
            <v>712485</v>
          </cell>
          <cell r="H2226">
            <v>4562</v>
          </cell>
          <cell r="I2226">
            <v>6627</v>
          </cell>
          <cell r="J2226">
            <v>4562</v>
          </cell>
          <cell r="K2226" t="str">
            <v>T600</v>
          </cell>
          <cell r="L2226" t="str">
            <v>9631</v>
          </cell>
          <cell r="M2226" t="str">
            <v>QWEST CORPORATION</v>
          </cell>
          <cell r="N2226" t="str">
            <v>NEOLIACO</v>
          </cell>
          <cell r="O2226" t="str">
            <v>NEOLA</v>
          </cell>
          <cell r="P2226" t="str">
            <v>NEOLA</v>
          </cell>
          <cell r="R2226" t="str">
            <v>Q</v>
          </cell>
          <cell r="S2226" t="str">
            <v>MIDWEST</v>
          </cell>
          <cell r="T2226" t="str">
            <v>DUANE RING</v>
          </cell>
          <cell r="U2226" t="str">
            <v>QWEST CORPORATION</v>
          </cell>
          <cell r="V2226" t="e">
            <v>#N/A</v>
          </cell>
          <cell r="W2226" t="e">
            <v>#N/A</v>
          </cell>
          <cell r="X2226" t="e">
            <v>#N/A</v>
          </cell>
          <cell r="Y2226" t="e">
            <v>#N/A</v>
          </cell>
          <cell r="Z2226" t="e">
            <v>#N/A</v>
          </cell>
          <cell r="AA2226" t="e">
            <v>#N/A</v>
          </cell>
          <cell r="AB2226" t="e">
            <v>#N/A</v>
          </cell>
          <cell r="AC2226">
            <v>41.450108</v>
          </cell>
          <cell r="AD2226">
            <v>-95.615879000000007</v>
          </cell>
          <cell r="AE2226" t="e">
            <v>#N/A</v>
          </cell>
          <cell r="AF2226" t="e">
            <v>#N/A</v>
          </cell>
          <cell r="AG2226" t="e">
            <v>#N/A</v>
          </cell>
          <cell r="AH2226" t="e">
            <v>#N/A</v>
          </cell>
          <cell r="AI2226" t="e">
            <v>#N/A</v>
          </cell>
          <cell r="AJ2226" t="e">
            <v>#N/A</v>
          </cell>
          <cell r="AK2226" t="e">
            <v>#N/A</v>
          </cell>
        </row>
        <row r="2227">
          <cell r="A2227" t="str">
            <v>NEPHUTMA</v>
          </cell>
          <cell r="B2227" t="str">
            <v>UT</v>
          </cell>
          <cell r="C2227" t="str">
            <v>UT</v>
          </cell>
          <cell r="D2227" t="str">
            <v>NEPHI</v>
          </cell>
          <cell r="E2227" t="str">
            <v>NEPHUTMADS0</v>
          </cell>
          <cell r="F2227">
            <v>660</v>
          </cell>
          <cell r="G2227" t="str">
            <v>435623</v>
          </cell>
          <cell r="H2227">
            <v>7006</v>
          </cell>
          <cell r="I2227">
            <v>7830</v>
          </cell>
          <cell r="J2227">
            <v>7006</v>
          </cell>
          <cell r="K2227" t="str">
            <v>T600</v>
          </cell>
          <cell r="L2227" t="str">
            <v>9636</v>
          </cell>
          <cell r="M2227" t="str">
            <v>QWEST CORPORATION</v>
          </cell>
          <cell r="N2227" t="str">
            <v>NEPHUTMA</v>
          </cell>
          <cell r="O2227" t="str">
            <v>NEPHI</v>
          </cell>
          <cell r="P2227" t="str">
            <v>NEPHI</v>
          </cell>
          <cell r="R2227" t="str">
            <v>Q</v>
          </cell>
          <cell r="S2227" t="str">
            <v>WEST</v>
          </cell>
          <cell r="T2227" t="str">
            <v>BRIAN STADING</v>
          </cell>
          <cell r="U2227" t="str">
            <v>QWEST CORPORATION</v>
          </cell>
          <cell r="V2227" t="e">
            <v>#N/A</v>
          </cell>
          <cell r="W2227" t="e">
            <v>#N/A</v>
          </cell>
          <cell r="X2227" t="e">
            <v>#N/A</v>
          </cell>
          <cell r="Y2227" t="e">
            <v>#N/A</v>
          </cell>
          <cell r="Z2227" t="e">
            <v>#N/A</v>
          </cell>
          <cell r="AA2227" t="e">
            <v>#N/A</v>
          </cell>
          <cell r="AB2227" t="e">
            <v>#N/A</v>
          </cell>
          <cell r="AC2227">
            <v>39.560001</v>
          </cell>
          <cell r="AD2227">
            <v>-111.861115</v>
          </cell>
          <cell r="AE2227" t="e">
            <v>#N/A</v>
          </cell>
          <cell r="AF2227" t="e">
            <v>#N/A</v>
          </cell>
          <cell r="AG2227" t="e">
            <v>#N/A</v>
          </cell>
          <cell r="AH2227" t="e">
            <v>#N/A</v>
          </cell>
          <cell r="AI2227" t="e">
            <v>#N/A</v>
          </cell>
          <cell r="AJ2227" t="e">
            <v>#N/A</v>
          </cell>
          <cell r="AK2227" t="e">
            <v>#N/A</v>
          </cell>
        </row>
        <row r="2228">
          <cell r="A2228" t="str">
            <v>NFDMWI11</v>
          </cell>
          <cell r="B2228" t="str">
            <v>WI</v>
          </cell>
          <cell r="C2228" t="str">
            <v>WI</v>
          </cell>
          <cell r="D2228" t="str">
            <v>NORTH FREEDOM</v>
          </cell>
          <cell r="E2228" t="str">
            <v>NFDMWI11RS0</v>
          </cell>
          <cell r="F2228">
            <v>354</v>
          </cell>
          <cell r="G2228" t="str">
            <v>608522</v>
          </cell>
          <cell r="H2228">
            <v>3902</v>
          </cell>
          <cell r="I2228">
            <v>5847</v>
          </cell>
          <cell r="J2228">
            <v>3902</v>
          </cell>
          <cell r="K2228" t="str">
            <v>T162</v>
          </cell>
          <cell r="L2228" t="str">
            <v>0924</v>
          </cell>
          <cell r="M2228" t="str">
            <v>CENTURYTEL MIDWEST-KENDALL LLC</v>
          </cell>
          <cell r="N2228" t="str">
            <v>NFDMWI</v>
          </cell>
          <cell r="O2228" t="str">
            <v>NORTH FREEDOM</v>
          </cell>
          <cell r="P2228" t="str">
            <v>NO FREEDOM</v>
          </cell>
          <cell r="R2228" t="str">
            <v>CT</v>
          </cell>
          <cell r="S2228" t="str">
            <v>MIDWEST</v>
          </cell>
          <cell r="T2228" t="str">
            <v>DUANE RING</v>
          </cell>
          <cell r="U2228" t="str">
            <v>CenturyTel of the Midwest-Kendall, LLC</v>
          </cell>
          <cell r="V2228" t="str">
            <v>TUECA</v>
          </cell>
          <cell r="W2228">
            <v>924</v>
          </cell>
          <cell r="X2228" t="str">
            <v>SOUTHWEST WISCONSIN</v>
          </cell>
          <cell r="Y2228">
            <v>5847</v>
          </cell>
          <cell r="Z2228">
            <v>3903</v>
          </cell>
          <cell r="AA2228">
            <v>0</v>
          </cell>
          <cell r="AB2228">
            <v>-1</v>
          </cell>
          <cell r="AC2228">
            <v>43.462607154508092</v>
          </cell>
          <cell r="AD2228">
            <v>-89.869416275249449</v>
          </cell>
          <cell r="AE2228" t="str">
            <v>10 N MAPLE</v>
          </cell>
          <cell r="AF2228" t="str">
            <v>NORTH FREEDOM</v>
          </cell>
          <cell r="AG2228" t="str">
            <v>53951</v>
          </cell>
          <cell r="AH2228">
            <v>0</v>
          </cell>
          <cell r="AI2228" t="str">
            <v>X</v>
          </cell>
          <cell r="AJ2228" t="str">
            <v>-</v>
          </cell>
          <cell r="AK2228" t="str">
            <v>X</v>
          </cell>
        </row>
        <row r="2229">
          <cell r="A2229" t="str">
            <v>NFMYFLXA</v>
          </cell>
          <cell r="B2229" t="str">
            <v>FL</v>
          </cell>
          <cell r="C2229" t="str">
            <v>FL</v>
          </cell>
          <cell r="D2229" t="str">
            <v>NORTH FORT MYERS</v>
          </cell>
          <cell r="E2229" t="str">
            <v>NFMYFLXADS0</v>
          </cell>
          <cell r="F2229">
            <v>939</v>
          </cell>
          <cell r="G2229" t="str">
            <v>239652</v>
          </cell>
          <cell r="H2229">
            <v>913</v>
          </cell>
          <cell r="I2229">
            <v>8355</v>
          </cell>
          <cell r="J2229">
            <v>913</v>
          </cell>
          <cell r="K2229" t="str">
            <v>T886</v>
          </cell>
          <cell r="L2229" t="str">
            <v>0341</v>
          </cell>
          <cell r="M2229" t="str">
            <v>EMBARQ FLORIDA, INC.</v>
          </cell>
          <cell r="N2229" t="str">
            <v>NFMYFL</v>
          </cell>
          <cell r="O2229" t="str">
            <v>NORTH FORT MYERS</v>
          </cell>
          <cell r="P2229" t="str">
            <v>NOFT MYERS</v>
          </cell>
          <cell r="R2229" t="str">
            <v>EQ</v>
          </cell>
          <cell r="S2229" t="str">
            <v>EAST</v>
          </cell>
          <cell r="T2229" t="str">
            <v>KEVIN MCCARTER</v>
          </cell>
          <cell r="U2229" t="str">
            <v>EMBARQ FLORIDA, INC.</v>
          </cell>
          <cell r="V2229" t="e">
            <v>#N/A</v>
          </cell>
          <cell r="W2229" t="e">
            <v>#N/A</v>
          </cell>
          <cell r="X2229" t="e">
            <v>#N/A</v>
          </cell>
          <cell r="Y2229" t="e">
            <v>#N/A</v>
          </cell>
          <cell r="Z2229" t="e">
            <v>#N/A</v>
          </cell>
          <cell r="AA2229" t="e">
            <v>#N/A</v>
          </cell>
          <cell r="AB2229" t="e">
            <v>#N/A</v>
          </cell>
          <cell r="AC2229">
            <v>26.680505</v>
          </cell>
          <cell r="AD2229">
            <v>-81.884028000000001</v>
          </cell>
          <cell r="AE2229" t="e">
            <v>#N/A</v>
          </cell>
          <cell r="AF2229" t="e">
            <v>#N/A</v>
          </cell>
          <cell r="AG2229" t="e">
            <v>#N/A</v>
          </cell>
          <cell r="AH2229" t="e">
            <v>#N/A</v>
          </cell>
          <cell r="AI2229" t="e">
            <v>#N/A</v>
          </cell>
          <cell r="AJ2229" t="e">
            <v>#N/A</v>
          </cell>
          <cell r="AK2229" t="e">
            <v>#N/A</v>
          </cell>
        </row>
        <row r="2230">
          <cell r="A2230" t="str">
            <v>NFMYFLXB</v>
          </cell>
          <cell r="B2230" t="str">
            <v>FL</v>
          </cell>
          <cell r="C2230" t="str">
            <v>FL</v>
          </cell>
          <cell r="D2230" t="str">
            <v>SUNCOAST</v>
          </cell>
          <cell r="E2230" t="str">
            <v>NFMYFLXBDS0</v>
          </cell>
          <cell r="F2230">
            <v>939</v>
          </cell>
          <cell r="G2230" t="str">
            <v>239543</v>
          </cell>
          <cell r="H2230">
            <v>913</v>
          </cell>
          <cell r="I2230">
            <v>8348</v>
          </cell>
          <cell r="J2230">
            <v>913</v>
          </cell>
          <cell r="K2230" t="str">
            <v>T886</v>
          </cell>
          <cell r="L2230" t="str">
            <v>0341</v>
          </cell>
          <cell r="M2230" t="str">
            <v>EMBARQ FLORIDA, INC.</v>
          </cell>
          <cell r="N2230" t="str">
            <v>SCSTFL</v>
          </cell>
          <cell r="O2230" t="str">
            <v>NORTH FORT MYERS</v>
          </cell>
          <cell r="P2230" t="str">
            <v>NOFT MYERS</v>
          </cell>
          <cell r="R2230" t="str">
            <v>EQ</v>
          </cell>
          <cell r="S2230" t="str">
            <v>EAST</v>
          </cell>
          <cell r="T2230" t="str">
            <v>KEVIN MCCARTER</v>
          </cell>
          <cell r="U2230" t="str">
            <v>EMBARQ FLORIDA, INC.</v>
          </cell>
          <cell r="V2230" t="e">
            <v>#N/A</v>
          </cell>
          <cell r="W2230" t="e">
            <v>#N/A</v>
          </cell>
          <cell r="X2230" t="e">
            <v>#N/A</v>
          </cell>
          <cell r="Y2230" t="e">
            <v>#N/A</v>
          </cell>
          <cell r="Z2230" t="e">
            <v>#N/A</v>
          </cell>
          <cell r="AA2230" t="e">
            <v>#N/A</v>
          </cell>
          <cell r="AB2230" t="e">
            <v>#N/A</v>
          </cell>
          <cell r="AC2230">
            <v>26.706913</v>
          </cell>
          <cell r="AD2230">
            <v>-81.866202999999999</v>
          </cell>
          <cell r="AE2230" t="e">
            <v>#N/A</v>
          </cell>
          <cell r="AF2230" t="e">
            <v>#N/A</v>
          </cell>
          <cell r="AG2230" t="e">
            <v>#N/A</v>
          </cell>
          <cell r="AH2230" t="e">
            <v>#N/A</v>
          </cell>
          <cell r="AI2230" t="e">
            <v>#N/A</v>
          </cell>
          <cell r="AJ2230" t="e">
            <v>#N/A</v>
          </cell>
          <cell r="AK2230" t="e">
            <v>#N/A</v>
          </cell>
        </row>
        <row r="2231">
          <cell r="A2231" t="str">
            <v>NFRKIDXC</v>
          </cell>
          <cell r="B2231" t="str">
            <v>ID</v>
          </cell>
          <cell r="C2231" t="str">
            <v>ID</v>
          </cell>
          <cell r="D2231" t="str">
            <v>NORTH FORK</v>
          </cell>
          <cell r="E2231" t="str">
            <v>NFRKIDXCRS1</v>
          </cell>
          <cell r="F2231">
            <v>652</v>
          </cell>
          <cell r="G2231" t="str">
            <v>208865</v>
          </cell>
          <cell r="H2231">
            <v>7594</v>
          </cell>
          <cell r="I2231">
            <v>6649</v>
          </cell>
          <cell r="J2231">
            <v>7594</v>
          </cell>
          <cell r="K2231" t="str">
            <v>T083</v>
          </cell>
          <cell r="L2231" t="str">
            <v>2225</v>
          </cell>
          <cell r="M2231" t="str">
            <v>CENTURYTEL OF IDAHO, INC.</v>
          </cell>
          <cell r="N2231" t="str">
            <v>NFRKID</v>
          </cell>
          <cell r="O2231" t="str">
            <v>NORTH FORK</v>
          </cell>
          <cell r="P2231" t="str">
            <v>SALMON</v>
          </cell>
          <cell r="R2231" t="str">
            <v>CT</v>
          </cell>
          <cell r="S2231" t="str">
            <v>WEST</v>
          </cell>
          <cell r="T2231" t="str">
            <v>BRIAN STADING</v>
          </cell>
          <cell r="U2231" t="str">
            <v>CenturyTel of Idaho, Inc.</v>
          </cell>
          <cell r="V2231" t="str">
            <v>CenturyTel FCC # 7</v>
          </cell>
          <cell r="W2231">
            <v>2225</v>
          </cell>
          <cell r="X2231" t="str">
            <v>IDAHO</v>
          </cell>
          <cell r="Y2231">
            <v>6649</v>
          </cell>
          <cell r="Z2231">
            <v>7594</v>
          </cell>
          <cell r="AA2231">
            <v>0</v>
          </cell>
          <cell r="AB2231">
            <v>0</v>
          </cell>
          <cell r="AC2231">
            <v>45.410848611065283</v>
          </cell>
          <cell r="AD2231">
            <v>-114.00006136834733</v>
          </cell>
          <cell r="AE2231" t="str">
            <v>HWY 93 N</v>
          </cell>
          <cell r="AF2231" t="str">
            <v>NORTH FORK</v>
          </cell>
          <cell r="AG2231" t="str">
            <v>83466</v>
          </cell>
          <cell r="AH2231">
            <v>0</v>
          </cell>
          <cell r="AI2231" t="str">
            <v>X</v>
          </cell>
          <cell r="AJ2231" t="str">
            <v>-</v>
          </cell>
          <cell r="AK2231" t="str">
            <v>X</v>
          </cell>
        </row>
        <row r="2232">
          <cell r="A2232" t="str">
            <v>NGLNCOMA</v>
          </cell>
          <cell r="B2232" t="str">
            <v>CO</v>
          </cell>
          <cell r="C2232" t="str">
            <v>CO</v>
          </cell>
          <cell r="D2232" t="str">
            <v>NORTHGLENN</v>
          </cell>
          <cell r="E2232" t="str">
            <v>NGLNCOMADS0</v>
          </cell>
          <cell r="F2232">
            <v>656</v>
          </cell>
          <cell r="G2232" t="str">
            <v>303252</v>
          </cell>
          <cell r="H2232">
            <v>5907</v>
          </cell>
          <cell r="I2232">
            <v>7464</v>
          </cell>
          <cell r="J2232">
            <v>5907</v>
          </cell>
          <cell r="K2232" t="str">
            <v>T600</v>
          </cell>
          <cell r="L2232" t="str">
            <v>9636</v>
          </cell>
          <cell r="M2232" t="str">
            <v>QWEST CORPORATION</v>
          </cell>
          <cell r="N2232" t="str">
            <v>NGLNCOMA</v>
          </cell>
          <cell r="O2232" t="str">
            <v>BROOMFIELD</v>
          </cell>
          <cell r="P2232" t="str">
            <v>DENVER</v>
          </cell>
          <cell r="R2232" t="str">
            <v>Q</v>
          </cell>
          <cell r="S2232" t="str">
            <v>MOUNTAIN WEST</v>
          </cell>
          <cell r="T2232" t="str">
            <v>TERRY BEELER</v>
          </cell>
          <cell r="U2232" t="str">
            <v>QWEST CORPORATION</v>
          </cell>
          <cell r="V2232" t="e">
            <v>#N/A</v>
          </cell>
          <cell r="W2232" t="e">
            <v>#N/A</v>
          </cell>
          <cell r="X2232" t="e">
            <v>#N/A</v>
          </cell>
          <cell r="Y2232" t="e">
            <v>#N/A</v>
          </cell>
          <cell r="Z2232" t="e">
            <v>#N/A</v>
          </cell>
          <cell r="AA2232" t="e">
            <v>#N/A</v>
          </cell>
          <cell r="AB2232" t="e">
            <v>#N/A</v>
          </cell>
          <cell r="AC2232">
            <v>39.912776999999998</v>
          </cell>
          <cell r="AD2232">
            <v>-104.97721900000001</v>
          </cell>
          <cell r="AE2232" t="e">
            <v>#N/A</v>
          </cell>
          <cell r="AF2232" t="e">
            <v>#N/A</v>
          </cell>
          <cell r="AG2232" t="e">
            <v>#N/A</v>
          </cell>
          <cell r="AH2232" t="e">
            <v>#N/A</v>
          </cell>
          <cell r="AI2232" t="e">
            <v>#N/A</v>
          </cell>
          <cell r="AJ2232" t="e">
            <v>#N/A</v>
          </cell>
          <cell r="AK2232" t="e">
            <v>#N/A</v>
          </cell>
        </row>
        <row r="2233">
          <cell r="A2233" t="str">
            <v>NGLSAZ03</v>
          </cell>
          <cell r="B2233" t="str">
            <v>AZ</v>
          </cell>
          <cell r="C2233" t="str">
            <v>AZ</v>
          </cell>
          <cell r="D2233" t="str">
            <v>NOGALES RIO RICO</v>
          </cell>
          <cell r="E2233" t="str">
            <v>NGLSAZ03RS2</v>
          </cell>
          <cell r="F2233">
            <v>668</v>
          </cell>
          <cell r="G2233" t="str">
            <v>520281</v>
          </cell>
          <cell r="H2233">
            <v>6434</v>
          </cell>
          <cell r="I2233">
            <v>9530</v>
          </cell>
          <cell r="J2233">
            <v>6434</v>
          </cell>
          <cell r="K2233" t="str">
            <v>T600</v>
          </cell>
          <cell r="L2233" t="str">
            <v>9636</v>
          </cell>
          <cell r="M2233" t="str">
            <v>QWEST CORPORATION</v>
          </cell>
          <cell r="N2233" t="str">
            <v>NGLSAZMW</v>
          </cell>
          <cell r="O2233" t="str">
            <v>NOGALES</v>
          </cell>
          <cell r="P2233" t="str">
            <v>NOGALES</v>
          </cell>
          <cell r="R2233" t="str">
            <v>Q</v>
          </cell>
          <cell r="S2233" t="str">
            <v>MOUNTAIN WEST</v>
          </cell>
          <cell r="T2233" t="str">
            <v>TERRY BEELER</v>
          </cell>
          <cell r="U2233" t="str">
            <v>QWEST CORPORATION</v>
          </cell>
          <cell r="V2233" t="e">
            <v>#N/A</v>
          </cell>
          <cell r="W2233" t="e">
            <v>#N/A</v>
          </cell>
          <cell r="X2233" t="e">
            <v>#N/A</v>
          </cell>
          <cell r="Y2233" t="e">
            <v>#N/A</v>
          </cell>
          <cell r="Z2233" t="e">
            <v>#N/A</v>
          </cell>
          <cell r="AA2233" t="e">
            <v>#N/A</v>
          </cell>
          <cell r="AB2233" t="e">
            <v>#N/A</v>
          </cell>
          <cell r="AC2233">
            <v>31.476109999999998</v>
          </cell>
          <cell r="AD2233">
            <v>-111.003052</v>
          </cell>
          <cell r="AE2233" t="e">
            <v>#N/A</v>
          </cell>
          <cell r="AF2233" t="e">
            <v>#N/A</v>
          </cell>
          <cell r="AG2233" t="e">
            <v>#N/A</v>
          </cell>
          <cell r="AH2233" t="e">
            <v>#N/A</v>
          </cell>
          <cell r="AI2233" t="e">
            <v>#N/A</v>
          </cell>
          <cell r="AJ2233" t="e">
            <v>#N/A</v>
          </cell>
          <cell r="AK2233" t="e">
            <v>#N/A</v>
          </cell>
        </row>
        <row r="2234">
          <cell r="A2234" t="str">
            <v>NGLSAZMA</v>
          </cell>
          <cell r="B2234" t="str">
            <v>AZ</v>
          </cell>
          <cell r="C2234" t="str">
            <v>AZ</v>
          </cell>
          <cell r="D2234" t="str">
            <v>NOGALES MAIN</v>
          </cell>
          <cell r="E2234" t="str">
            <v>NGLSAZMARS1</v>
          </cell>
          <cell r="F2234">
            <v>668</v>
          </cell>
          <cell r="G2234" t="str">
            <v>520285</v>
          </cell>
          <cell r="H2234">
            <v>6436</v>
          </cell>
          <cell r="I2234">
            <v>9532</v>
          </cell>
          <cell r="J2234">
            <v>6436</v>
          </cell>
          <cell r="K2234" t="str">
            <v>T600</v>
          </cell>
          <cell r="L2234" t="str">
            <v>9636</v>
          </cell>
          <cell r="M2234" t="str">
            <v>QWEST CORPORATION</v>
          </cell>
          <cell r="N2234" t="str">
            <v>NGLSAZMA</v>
          </cell>
          <cell r="O2234" t="str">
            <v>NOGALES</v>
          </cell>
          <cell r="P2234" t="str">
            <v>NOGALES</v>
          </cell>
          <cell r="R2234" t="str">
            <v>Q</v>
          </cell>
          <cell r="S2234" t="str">
            <v>MOUNTAIN WEST</v>
          </cell>
          <cell r="T2234" t="str">
            <v>TERRY BEELER</v>
          </cell>
          <cell r="U2234" t="str">
            <v>QWEST CORPORATION</v>
          </cell>
          <cell r="V2234" t="e">
            <v>#N/A</v>
          </cell>
          <cell r="W2234" t="e">
            <v>#N/A</v>
          </cell>
          <cell r="X2234" t="e">
            <v>#N/A</v>
          </cell>
          <cell r="Y2234" t="e">
            <v>#N/A</v>
          </cell>
          <cell r="Z2234" t="e">
            <v>#N/A</v>
          </cell>
          <cell r="AA2234" t="e">
            <v>#N/A</v>
          </cell>
          <cell r="AB2234" t="e">
            <v>#N/A</v>
          </cell>
          <cell r="AC2234">
            <v>31.336945</v>
          </cell>
          <cell r="AD2234">
            <v>-110.945274</v>
          </cell>
          <cell r="AE2234" t="e">
            <v>#N/A</v>
          </cell>
          <cell r="AF2234" t="e">
            <v>#N/A</v>
          </cell>
          <cell r="AG2234" t="e">
            <v>#N/A</v>
          </cell>
          <cell r="AH2234" t="e">
            <v>#N/A</v>
          </cell>
          <cell r="AI2234" t="e">
            <v>#N/A</v>
          </cell>
          <cell r="AJ2234" t="e">
            <v>#N/A</v>
          </cell>
          <cell r="AK2234" t="e">
            <v>#N/A</v>
          </cell>
        </row>
        <row r="2235">
          <cell r="A2235" t="str">
            <v>NGLSAZMW</v>
          </cell>
          <cell r="B2235" t="str">
            <v>AZ</v>
          </cell>
          <cell r="C2235" t="str">
            <v>AZ</v>
          </cell>
          <cell r="D2235" t="str">
            <v>NOGALES MIDWAY</v>
          </cell>
          <cell r="E2235" t="str">
            <v>NGLSAZMWDS0</v>
          </cell>
          <cell r="F2235">
            <v>668</v>
          </cell>
          <cell r="G2235" t="str">
            <v>520281</v>
          </cell>
          <cell r="H2235">
            <v>6440</v>
          </cell>
          <cell r="I2235">
            <v>9522</v>
          </cell>
          <cell r="J2235">
            <v>6440</v>
          </cell>
          <cell r="K2235" t="str">
            <v>T600</v>
          </cell>
          <cell r="L2235" t="str">
            <v>9636</v>
          </cell>
          <cell r="M2235" t="str">
            <v>QWEST CORPORATION</v>
          </cell>
          <cell r="N2235" t="str">
            <v>NGLSAZMW</v>
          </cell>
          <cell r="O2235" t="str">
            <v>NOGALES</v>
          </cell>
          <cell r="P2235" t="str">
            <v>NOGALES</v>
          </cell>
          <cell r="R2235" t="str">
            <v>Q</v>
          </cell>
          <cell r="S2235" t="str">
            <v>MOUNTAIN WEST</v>
          </cell>
          <cell r="T2235" t="str">
            <v>TERRY BEELER</v>
          </cell>
          <cell r="U2235" t="str">
            <v>QWEST CORPORATION</v>
          </cell>
          <cell r="V2235" t="e">
            <v>#N/A</v>
          </cell>
          <cell r="W2235" t="e">
            <v>#N/A</v>
          </cell>
          <cell r="X2235" t="e">
            <v>#N/A</v>
          </cell>
          <cell r="Y2235" t="e">
            <v>#N/A</v>
          </cell>
          <cell r="Z2235" t="e">
            <v>#N/A</v>
          </cell>
          <cell r="AA2235" t="e">
            <v>#N/A</v>
          </cell>
          <cell r="AB2235" t="e">
            <v>#N/A</v>
          </cell>
          <cell r="AC2235">
            <v>31.384226000000002</v>
          </cell>
          <cell r="AD2235">
            <v>-110.949566</v>
          </cell>
          <cell r="AE2235" t="e">
            <v>#N/A</v>
          </cell>
          <cell r="AF2235" t="e">
            <v>#N/A</v>
          </cell>
          <cell r="AG2235" t="e">
            <v>#N/A</v>
          </cell>
          <cell r="AH2235" t="e">
            <v>#N/A</v>
          </cell>
          <cell r="AI2235" t="e">
            <v>#N/A</v>
          </cell>
          <cell r="AJ2235" t="e">
            <v>#N/A</v>
          </cell>
          <cell r="AK2235" t="e">
            <v>#N/A</v>
          </cell>
        </row>
        <row r="2236">
          <cell r="A2236" t="str">
            <v>NHBYWAXX</v>
          </cell>
          <cell r="B2236" t="str">
            <v>WA</v>
          </cell>
          <cell r="C2236" t="str">
            <v>WA</v>
          </cell>
          <cell r="D2236" t="str">
            <v>NEAH BAY</v>
          </cell>
          <cell r="E2236" t="str">
            <v>NHBYWAXXRS0</v>
          </cell>
          <cell r="F2236">
            <v>674</v>
          </cell>
          <cell r="G2236" t="str">
            <v>360645</v>
          </cell>
          <cell r="H2236">
            <v>9235</v>
          </cell>
          <cell r="I2236">
            <v>6190</v>
          </cell>
          <cell r="J2236">
            <v>9235</v>
          </cell>
          <cell r="K2236" t="str">
            <v>T141</v>
          </cell>
          <cell r="L2236" t="str">
            <v>2408</v>
          </cell>
          <cell r="M2236" t="str">
            <v>CENTURYTEL OF WASHINGTON</v>
          </cell>
          <cell r="N2236" t="str">
            <v>FRKSWA</v>
          </cell>
          <cell r="O2236" t="str">
            <v>FORKS</v>
          </cell>
          <cell r="P2236" t="str">
            <v>FORKS</v>
          </cell>
          <cell r="R2236" t="str">
            <v>CT</v>
          </cell>
          <cell r="S2236" t="str">
            <v>WEST</v>
          </cell>
          <cell r="T2236" t="str">
            <v>BRIAN STADING</v>
          </cell>
          <cell r="U2236" t="str">
            <v>CenturyTel of Washington, Inc.</v>
          </cell>
          <cell r="V2236" t="str">
            <v>TUECA</v>
          </cell>
          <cell r="W2236">
            <v>2408</v>
          </cell>
          <cell r="X2236" t="str">
            <v>SEATTLE WASHINGTON</v>
          </cell>
          <cell r="Y2236">
            <v>6190</v>
          </cell>
          <cell r="Z2236">
            <v>9234</v>
          </cell>
          <cell r="AA2236">
            <v>0</v>
          </cell>
          <cell r="AB2236">
            <v>1</v>
          </cell>
          <cell r="AC2236">
            <v>48.368042929692649</v>
          </cell>
          <cell r="AD2236">
            <v>-124.58584679297989</v>
          </cell>
          <cell r="AE2236" t="str">
            <v>NEAH BAY WA</v>
          </cell>
          <cell r="AF2236" t="str">
            <v>NEAH BAY</v>
          </cell>
          <cell r="AG2236" t="str">
            <v>98357</v>
          </cell>
          <cell r="AH2236">
            <v>0</v>
          </cell>
          <cell r="AI2236" t="str">
            <v>X</v>
          </cell>
          <cell r="AJ2236" t="str">
            <v>-</v>
          </cell>
          <cell r="AK2236" t="str">
            <v>X</v>
          </cell>
        </row>
        <row r="2237">
          <cell r="A2237" t="str">
            <v>NHFRIACO</v>
          </cell>
          <cell r="B2237" t="str">
            <v>IA</v>
          </cell>
          <cell r="C2237" t="str">
            <v>IA</v>
          </cell>
          <cell r="D2237" t="str">
            <v>NEW HARTFORD</v>
          </cell>
          <cell r="E2237" t="str">
            <v>NHFRIACORS1</v>
          </cell>
          <cell r="F2237">
            <v>635</v>
          </cell>
          <cell r="G2237" t="str">
            <v>319983</v>
          </cell>
          <cell r="H2237">
            <v>4215</v>
          </cell>
          <cell r="I2237">
            <v>6212</v>
          </cell>
          <cell r="J2237">
            <v>4215</v>
          </cell>
          <cell r="K2237" t="str">
            <v>T600</v>
          </cell>
          <cell r="L2237" t="str">
            <v>9631</v>
          </cell>
          <cell r="M2237" t="str">
            <v>QWEST CORPORATION</v>
          </cell>
          <cell r="N2237" t="str">
            <v>NHFRIACO</v>
          </cell>
          <cell r="O2237" t="str">
            <v>NEW HARTFORD</v>
          </cell>
          <cell r="P2237" t="str">
            <v>PARKERSBG</v>
          </cell>
          <cell r="R2237" t="str">
            <v>Q</v>
          </cell>
          <cell r="S2237" t="str">
            <v>MIDWEST</v>
          </cell>
          <cell r="T2237" t="str">
            <v>DUANE RING</v>
          </cell>
          <cell r="U2237" t="str">
            <v>QWEST CORPORATION</v>
          </cell>
          <cell r="V2237" t="e">
            <v>#N/A</v>
          </cell>
          <cell r="W2237" t="e">
            <v>#N/A</v>
          </cell>
          <cell r="X2237" t="e">
            <v>#N/A</v>
          </cell>
          <cell r="Y2237" t="e">
            <v>#N/A</v>
          </cell>
          <cell r="Z2237" t="e">
            <v>#N/A</v>
          </cell>
          <cell r="AA2237" t="e">
            <v>#N/A</v>
          </cell>
          <cell r="AB2237" t="e">
            <v>#N/A</v>
          </cell>
          <cell r="AC2237">
            <v>42.567222999999998</v>
          </cell>
          <cell r="AD2237">
            <v>-92.623337000000006</v>
          </cell>
          <cell r="AE2237" t="e">
            <v>#N/A</v>
          </cell>
          <cell r="AF2237" t="e">
            <v>#N/A</v>
          </cell>
          <cell r="AG2237" t="e">
            <v>#N/A</v>
          </cell>
          <cell r="AH2237" t="e">
            <v>#N/A</v>
          </cell>
          <cell r="AI2237" t="e">
            <v>#N/A</v>
          </cell>
          <cell r="AJ2237" t="e">
            <v>#N/A</v>
          </cell>
          <cell r="AK2237" t="e">
            <v>#N/A</v>
          </cell>
        </row>
        <row r="2238">
          <cell r="A2238" t="str">
            <v>NHRCORXA</v>
          </cell>
          <cell r="B2238" t="str">
            <v>OR</v>
          </cell>
          <cell r="C2238" t="str">
            <v>OR</v>
          </cell>
          <cell r="D2238" t="str">
            <v>HARNEY</v>
          </cell>
          <cell r="E2238" t="str">
            <v>NHRCORXARS0</v>
          </cell>
          <cell r="F2238">
            <v>672</v>
          </cell>
          <cell r="G2238" t="str">
            <v>541493</v>
          </cell>
          <cell r="H2238">
            <v>8248</v>
          </cell>
          <cell r="I2238">
            <v>7189</v>
          </cell>
          <cell r="J2238">
            <v>8248</v>
          </cell>
          <cell r="K2238" t="str">
            <v>T144</v>
          </cell>
          <cell r="L2238" t="str">
            <v>2360</v>
          </cell>
          <cell r="M2238" t="str">
            <v>CENTURYTEL OF OREGON, INC. DBA CENTURYLINK</v>
          </cell>
          <cell r="N2238" t="str">
            <v>BRNSOR</v>
          </cell>
          <cell r="O2238" t="str">
            <v>HARNEY</v>
          </cell>
          <cell r="P2238" t="str">
            <v>SO HARNEY</v>
          </cell>
          <cell r="R2238" t="str">
            <v>CT</v>
          </cell>
          <cell r="S2238" t="str">
            <v>WEST</v>
          </cell>
          <cell r="T2238" t="str">
            <v>BRIAN STADING</v>
          </cell>
          <cell r="U2238" t="str">
            <v>CenturyTel of Eastern Oregon, Inc.</v>
          </cell>
          <cell r="V2238" t="str">
            <v>TUECA</v>
          </cell>
          <cell r="W2238">
            <v>2360</v>
          </cell>
          <cell r="X2238" t="str">
            <v>PORTLAND OREGON</v>
          </cell>
          <cell r="Y2238">
            <v>7189</v>
          </cell>
          <cell r="Z2238">
            <v>8248</v>
          </cell>
          <cell r="AA2238">
            <v>0</v>
          </cell>
          <cell r="AB2238">
            <v>0</v>
          </cell>
          <cell r="AC2238">
            <v>43.439877117757966</v>
          </cell>
          <cell r="AD2238">
            <v>-118.66930392168804</v>
          </cell>
          <cell r="AE2238" t="str">
            <v>4 MI W OF CRANE</v>
          </cell>
          <cell r="AF2238" t="str">
            <v>NORTH HARNEY COUNTY</v>
          </cell>
          <cell r="AG2238" t="str">
            <v>97720</v>
          </cell>
          <cell r="AH2238">
            <v>0</v>
          </cell>
          <cell r="AI2238" t="str">
            <v>X</v>
          </cell>
          <cell r="AJ2238" t="str">
            <v>-</v>
          </cell>
          <cell r="AK2238" t="str">
            <v>X</v>
          </cell>
        </row>
        <row r="2239">
          <cell r="A2239" t="str">
            <v>NINGMOXA</v>
          </cell>
          <cell r="B2239" t="str">
            <v>MO</v>
          </cell>
          <cell r="C2239" t="str">
            <v>MO</v>
          </cell>
          <cell r="D2239" t="str">
            <v>NIANGUA</v>
          </cell>
          <cell r="E2239" t="str">
            <v>NINGMOXARS0</v>
          </cell>
          <cell r="F2239">
            <v>522</v>
          </cell>
          <cell r="G2239" t="str">
            <v>417473</v>
          </cell>
          <cell r="H2239">
            <v>3777</v>
          </cell>
          <cell r="I2239">
            <v>7243</v>
          </cell>
          <cell r="J2239">
            <v>3777</v>
          </cell>
          <cell r="K2239" t="str">
            <v>T806</v>
          </cell>
          <cell r="L2239" t="str">
            <v>9787</v>
          </cell>
          <cell r="M2239" t="str">
            <v>CENTURYTEL MISSOURI LLC (SOUTHWEST)</v>
          </cell>
          <cell r="N2239" t="str">
            <v>NINGMO</v>
          </cell>
          <cell r="O2239" t="str">
            <v>NIANGUA</v>
          </cell>
          <cell r="P2239" t="str">
            <v>NIANGUA</v>
          </cell>
          <cell r="R2239" t="str">
            <v>CT</v>
          </cell>
          <cell r="S2239" t="str">
            <v>MIDWEST</v>
          </cell>
          <cell r="T2239" t="str">
            <v>DUANE RING</v>
          </cell>
          <cell r="U2239" t="str">
            <v>CenturyTel of Missouri, LLC</v>
          </cell>
          <cell r="V2239" t="str">
            <v>CenturyTel FCC #2 and #3</v>
          </cell>
          <cell r="W2239">
            <v>9787</v>
          </cell>
          <cell r="X2239" t="str">
            <v>SPRINGFIELD MISSOURI</v>
          </cell>
          <cell r="Y2239">
            <v>7243</v>
          </cell>
          <cell r="Z2239">
            <v>3777</v>
          </cell>
          <cell r="AA2239">
            <v>0</v>
          </cell>
          <cell r="AB2239">
            <v>0</v>
          </cell>
          <cell r="AC2239">
            <v>37.38814833581614</v>
          </cell>
          <cell r="AD2239">
            <v>-92.8294502980944</v>
          </cell>
          <cell r="AE2239" t="str">
            <v>STHWY M ST &amp; STHWY F</v>
          </cell>
          <cell r="AF2239" t="str">
            <v>NIANGUA</v>
          </cell>
          <cell r="AG2239" t="str">
            <v>65713</v>
          </cell>
          <cell r="AH2239">
            <v>0</v>
          </cell>
          <cell r="AI2239" t="str">
            <v>X</v>
          </cell>
          <cell r="AJ2239" t="str">
            <v>-</v>
          </cell>
          <cell r="AK2239" t="str">
            <v>X</v>
          </cell>
        </row>
        <row r="2240">
          <cell r="A2240" t="str">
            <v>NIWTCOMA</v>
          </cell>
          <cell r="B2240" t="str">
            <v>CO</v>
          </cell>
          <cell r="C2240" t="str">
            <v>CO</v>
          </cell>
          <cell r="D2240" t="str">
            <v>NIWOT</v>
          </cell>
          <cell r="E2240" t="str">
            <v>NIWTCOMADS0</v>
          </cell>
          <cell r="F2240">
            <v>656</v>
          </cell>
          <cell r="G2240" t="str">
            <v>303652</v>
          </cell>
          <cell r="H2240">
            <v>5947</v>
          </cell>
          <cell r="I2240">
            <v>7434</v>
          </cell>
          <cell r="J2240">
            <v>5947</v>
          </cell>
          <cell r="K2240" t="str">
            <v>T600</v>
          </cell>
          <cell r="L2240" t="str">
            <v>9636</v>
          </cell>
          <cell r="M2240" t="str">
            <v>QWEST CORPORATION</v>
          </cell>
          <cell r="N2240" t="str">
            <v>NIWTCOMA</v>
          </cell>
          <cell r="O2240" t="str">
            <v>LONGMONT</v>
          </cell>
          <cell r="P2240" t="str">
            <v>LONGMONT</v>
          </cell>
          <cell r="R2240" t="str">
            <v>Q</v>
          </cell>
          <cell r="S2240" t="str">
            <v>MOUNTAIN WEST</v>
          </cell>
          <cell r="T2240" t="str">
            <v>TERRY BEELER</v>
          </cell>
          <cell r="U2240" t="str">
            <v>QWEST CORPORATION</v>
          </cell>
          <cell r="V2240" t="e">
            <v>#N/A</v>
          </cell>
          <cell r="W2240" t="e">
            <v>#N/A</v>
          </cell>
          <cell r="X2240" t="e">
            <v>#N/A</v>
          </cell>
          <cell r="Y2240" t="e">
            <v>#N/A</v>
          </cell>
          <cell r="Z2240" t="e">
            <v>#N/A</v>
          </cell>
          <cell r="AA2240" t="e">
            <v>#N/A</v>
          </cell>
          <cell r="AB2240" t="e">
            <v>#N/A</v>
          </cell>
          <cell r="AC2240">
            <v>40.101664999999997</v>
          </cell>
          <cell r="AD2240">
            <v>-105.156113</v>
          </cell>
          <cell r="AE2240" t="e">
            <v>#N/A</v>
          </cell>
          <cell r="AF2240" t="e">
            <v>#N/A</v>
          </cell>
          <cell r="AG2240" t="e">
            <v>#N/A</v>
          </cell>
          <cell r="AH2240" t="e">
            <v>#N/A</v>
          </cell>
          <cell r="AI2240" t="e">
            <v>#N/A</v>
          </cell>
          <cell r="AJ2240" t="e">
            <v>#N/A</v>
          </cell>
          <cell r="AK2240" t="e">
            <v>#N/A</v>
          </cell>
        </row>
        <row r="2241">
          <cell r="A2241" t="str">
            <v>NIXNPAXN</v>
          </cell>
          <cell r="B2241" t="str">
            <v>PA</v>
          </cell>
          <cell r="C2241" t="str">
            <v>PA</v>
          </cell>
          <cell r="D2241" t="str">
            <v>NIXON</v>
          </cell>
          <cell r="E2241" t="str">
            <v>NIXNPAXNRS0</v>
          </cell>
          <cell r="F2241">
            <v>234</v>
          </cell>
          <cell r="G2241" t="str">
            <v>724586</v>
          </cell>
          <cell r="H2241">
            <v>2215</v>
          </cell>
          <cell r="I2241">
            <v>5551</v>
          </cell>
          <cell r="J2241">
            <v>2215</v>
          </cell>
          <cell r="K2241" t="str">
            <v>T856</v>
          </cell>
          <cell r="L2241" t="str">
            <v>0209</v>
          </cell>
          <cell r="M2241" t="str">
            <v>UNITED TEL CO. OF PENNSYLVANIA</v>
          </cell>
          <cell r="N2241" t="str">
            <v>NIXNPA</v>
          </cell>
          <cell r="O2241" t="str">
            <v>NIXON</v>
          </cell>
          <cell r="P2241" t="str">
            <v>NIXON</v>
          </cell>
          <cell r="R2241" t="str">
            <v>EQ</v>
          </cell>
          <cell r="S2241" t="str">
            <v>EAST</v>
          </cell>
          <cell r="T2241" t="str">
            <v>KEVIN MCCARTER</v>
          </cell>
          <cell r="U2241" t="str">
            <v>UNITED TEL CO. OF PENNSYLVANIA</v>
          </cell>
          <cell r="V2241" t="e">
            <v>#N/A</v>
          </cell>
          <cell r="W2241" t="e">
            <v>#N/A</v>
          </cell>
          <cell r="X2241" t="e">
            <v>#N/A</v>
          </cell>
          <cell r="Y2241" t="e">
            <v>#N/A</v>
          </cell>
          <cell r="Z2241" t="e">
            <v>#N/A</v>
          </cell>
          <cell r="AA2241" t="e">
            <v>#N/A</v>
          </cell>
          <cell r="AB2241" t="e">
            <v>#N/A</v>
          </cell>
          <cell r="AC2241">
            <v>40.780622999999999</v>
          </cell>
          <cell r="AD2241">
            <v>-79.929201000000006</v>
          </cell>
          <cell r="AE2241" t="e">
            <v>#N/A</v>
          </cell>
          <cell r="AF2241" t="e">
            <v>#N/A</v>
          </cell>
          <cell r="AG2241" t="e">
            <v>#N/A</v>
          </cell>
          <cell r="AH2241" t="e">
            <v>#N/A</v>
          </cell>
          <cell r="AI2241" t="e">
            <v>#N/A</v>
          </cell>
          <cell r="AJ2241" t="e">
            <v>#N/A</v>
          </cell>
          <cell r="AK2241" t="e">
            <v>#N/A</v>
          </cell>
        </row>
        <row r="2242">
          <cell r="A2242" t="str">
            <v>NJSNINXA</v>
          </cell>
          <cell r="B2242" t="str">
            <v>IN</v>
          </cell>
          <cell r="C2242" t="str">
            <v>IN</v>
          </cell>
          <cell r="D2242" t="str">
            <v>NORTH JUDSON</v>
          </cell>
          <cell r="E2242" t="str">
            <v>NJSNINXARS2</v>
          </cell>
          <cell r="F2242">
            <v>332</v>
          </cell>
          <cell r="G2242" t="str">
            <v>574896</v>
          </cell>
          <cell r="H2242">
            <v>3234</v>
          </cell>
          <cell r="I2242">
            <v>6047</v>
          </cell>
          <cell r="J2242">
            <v>3234</v>
          </cell>
          <cell r="K2242" t="str">
            <v>T865</v>
          </cell>
          <cell r="L2242" t="str">
            <v>0832</v>
          </cell>
          <cell r="M2242" t="str">
            <v>UNITED TEL. CO. OF INDIANA, INC.</v>
          </cell>
          <cell r="N2242" t="str">
            <v>NJSNIN</v>
          </cell>
          <cell r="O2242" t="str">
            <v>NORTH JUDSON</v>
          </cell>
          <cell r="P2242" t="str">
            <v>NO JUDSON</v>
          </cell>
          <cell r="R2242" t="str">
            <v>EQ</v>
          </cell>
          <cell r="S2242" t="str">
            <v>MIDWEST</v>
          </cell>
          <cell r="T2242" t="str">
            <v>DUANE RING</v>
          </cell>
          <cell r="U2242" t="str">
            <v>UNITED TEL. CO. OF INDIANA, INC.</v>
          </cell>
          <cell r="V2242" t="e">
            <v>#N/A</v>
          </cell>
          <cell r="W2242" t="e">
            <v>#N/A</v>
          </cell>
          <cell r="X2242" t="e">
            <v>#N/A</v>
          </cell>
          <cell r="Y2242" t="e">
            <v>#N/A</v>
          </cell>
          <cell r="Z2242" t="e">
            <v>#N/A</v>
          </cell>
          <cell r="AA2242" t="e">
            <v>#N/A</v>
          </cell>
          <cell r="AB2242" t="e">
            <v>#N/A</v>
          </cell>
          <cell r="AC2242">
            <v>41.213887999999997</v>
          </cell>
          <cell r="AD2242">
            <v>-86.778084000000007</v>
          </cell>
          <cell r="AE2242" t="e">
            <v>#N/A</v>
          </cell>
          <cell r="AF2242" t="e">
            <v>#N/A</v>
          </cell>
          <cell r="AG2242" t="e">
            <v>#N/A</v>
          </cell>
          <cell r="AH2242" t="e">
            <v>#N/A</v>
          </cell>
          <cell r="AI2242" t="e">
            <v>#N/A</v>
          </cell>
          <cell r="AJ2242" t="e">
            <v>#N/A</v>
          </cell>
          <cell r="AK2242" t="e">
            <v>#N/A</v>
          </cell>
        </row>
        <row r="2243">
          <cell r="A2243" t="str">
            <v>NLBGOHXA</v>
          </cell>
          <cell r="B2243" t="str">
            <v>OH</v>
          </cell>
          <cell r="C2243" t="str">
            <v>OH</v>
          </cell>
          <cell r="D2243" t="str">
            <v>NORTH LEWISBURG</v>
          </cell>
          <cell r="E2243" t="str">
            <v>NLBGOHXARS1</v>
          </cell>
          <cell r="F2243">
            <v>923</v>
          </cell>
          <cell r="G2243" t="str">
            <v>937747</v>
          </cell>
          <cell r="H2243">
            <v>2663</v>
          </cell>
          <cell r="I2243">
            <v>5971</v>
          </cell>
          <cell r="J2243">
            <v>2663</v>
          </cell>
          <cell r="K2243" t="str">
            <v>T855</v>
          </cell>
          <cell r="L2243" t="str">
            <v>0661</v>
          </cell>
          <cell r="M2243" t="str">
            <v>UNITED TEL. CO. OF OHIO</v>
          </cell>
          <cell r="N2243" t="str">
            <v>NLBGOH</v>
          </cell>
          <cell r="O2243" t="str">
            <v>NORTH LEWISBURG</v>
          </cell>
          <cell r="P2243" t="str">
            <v>NO LEWISBG</v>
          </cell>
          <cell r="R2243" t="str">
            <v>EQ</v>
          </cell>
          <cell r="S2243" t="str">
            <v>MIDWEST</v>
          </cell>
          <cell r="T2243" t="str">
            <v>DUANE RING</v>
          </cell>
          <cell r="U2243" t="str">
            <v>UNITED TEL. CO. OF OHIO</v>
          </cell>
          <cell r="V2243" t="e">
            <v>#N/A</v>
          </cell>
          <cell r="W2243" t="e">
            <v>#N/A</v>
          </cell>
          <cell r="X2243" t="e">
            <v>#N/A</v>
          </cell>
          <cell r="Y2243" t="e">
            <v>#N/A</v>
          </cell>
          <cell r="Z2243" t="e">
            <v>#N/A</v>
          </cell>
          <cell r="AA2243" t="e">
            <v>#N/A</v>
          </cell>
          <cell r="AB2243" t="e">
            <v>#N/A</v>
          </cell>
          <cell r="AC2243">
            <v>40.223393999999999</v>
          </cell>
          <cell r="AD2243">
            <v>-83.553256000000005</v>
          </cell>
          <cell r="AE2243" t="e">
            <v>#N/A</v>
          </cell>
          <cell r="AF2243" t="e">
            <v>#N/A</v>
          </cell>
          <cell r="AG2243" t="e">
            <v>#N/A</v>
          </cell>
          <cell r="AH2243" t="e">
            <v>#N/A</v>
          </cell>
          <cell r="AI2243" t="e">
            <v>#N/A</v>
          </cell>
          <cell r="AJ2243" t="e">
            <v>#N/A</v>
          </cell>
          <cell r="AK2243" t="e">
            <v>#N/A</v>
          </cell>
        </row>
        <row r="2244">
          <cell r="A2244" t="str">
            <v>NLBTINXA</v>
          </cell>
          <cell r="B2244" t="str">
            <v>IN</v>
          </cell>
          <cell r="C2244" t="str">
            <v>IN</v>
          </cell>
          <cell r="D2244" t="str">
            <v>NORTH LIBERTY</v>
          </cell>
          <cell r="E2244" t="str">
            <v>NLBTINXARL1</v>
          </cell>
          <cell r="F2244">
            <v>332</v>
          </cell>
          <cell r="G2244" t="str">
            <v>574656</v>
          </cell>
          <cell r="H2244">
            <v>3216</v>
          </cell>
          <cell r="I2244">
            <v>5959</v>
          </cell>
          <cell r="J2244">
            <v>3216</v>
          </cell>
          <cell r="K2244" t="str">
            <v>T865</v>
          </cell>
          <cell r="L2244" t="str">
            <v>0832</v>
          </cell>
          <cell r="M2244" t="str">
            <v>UNITED TEL. CO. OF INDIANA, INC.</v>
          </cell>
          <cell r="N2244" t="str">
            <v>NLBTIN</v>
          </cell>
          <cell r="O2244" t="str">
            <v>NORTH LIBERTY</v>
          </cell>
          <cell r="P2244" t="str">
            <v>NO LIBERTY</v>
          </cell>
          <cell r="R2244" t="str">
            <v>EQ</v>
          </cell>
          <cell r="S2244" t="str">
            <v>MIDWEST</v>
          </cell>
          <cell r="T2244" t="str">
            <v>DUANE RING</v>
          </cell>
          <cell r="U2244" t="str">
            <v>UNITED TEL. CO. OF INDIANA, INC.</v>
          </cell>
          <cell r="V2244" t="e">
            <v>#N/A</v>
          </cell>
          <cell r="W2244" t="e">
            <v>#N/A</v>
          </cell>
          <cell r="X2244" t="e">
            <v>#N/A</v>
          </cell>
          <cell r="Y2244" t="e">
            <v>#N/A</v>
          </cell>
          <cell r="Z2244" t="e">
            <v>#N/A</v>
          </cell>
          <cell r="AA2244" t="e">
            <v>#N/A</v>
          </cell>
          <cell r="AB2244" t="e">
            <v>#N/A</v>
          </cell>
          <cell r="AC2244">
            <v>41.534925999999999</v>
          </cell>
          <cell r="AD2244">
            <v>-86.428126000000006</v>
          </cell>
          <cell r="AE2244" t="e">
            <v>#N/A</v>
          </cell>
          <cell r="AF2244" t="e">
            <v>#N/A</v>
          </cell>
          <cell r="AG2244" t="e">
            <v>#N/A</v>
          </cell>
          <cell r="AH2244" t="e">
            <v>#N/A</v>
          </cell>
          <cell r="AI2244" t="e">
            <v>#N/A</v>
          </cell>
          <cell r="AJ2244" t="e">
            <v>#N/A</v>
          </cell>
          <cell r="AK2244" t="e">
            <v>#N/A</v>
          </cell>
        </row>
        <row r="2245">
          <cell r="A2245" t="str">
            <v>NLRKARGP</v>
          </cell>
          <cell r="B2245" t="str">
            <v>AR</v>
          </cell>
          <cell r="C2245" t="str">
            <v>AR</v>
          </cell>
          <cell r="D2245" t="str">
            <v>LC North Little Rock POP</v>
          </cell>
          <cell r="E2245"/>
          <cell r="F2245">
            <v>528</v>
          </cell>
          <cell r="G2245"/>
          <cell r="H2245"/>
          <cell r="I2245">
            <v>7714</v>
          </cell>
          <cell r="J2245">
            <v>3450</v>
          </cell>
          <cell r="K2245"/>
          <cell r="L2245"/>
          <cell r="M2245" t="str">
            <v>LIGHT CORE</v>
          </cell>
          <cell r="N2245"/>
          <cell r="O2245"/>
          <cell r="P2245"/>
          <cell r="Q2245"/>
          <cell r="R2245" t="str">
            <v>LC</v>
          </cell>
          <cell r="S2245"/>
          <cell r="T2245"/>
          <cell r="U2245"/>
          <cell r="V2245"/>
          <cell r="W2245"/>
          <cell r="X2245"/>
          <cell r="Y2245">
            <v>7714</v>
          </cell>
          <cell r="Z2245">
            <v>3450</v>
          </cell>
          <cell r="AA2245"/>
          <cell r="AB2245"/>
          <cell r="AC2245">
            <v>34.776111999999998</v>
          </cell>
          <cell r="AD2245">
            <v>-92.263053999999997</v>
          </cell>
          <cell r="AE2245"/>
          <cell r="AF2245"/>
          <cell r="AG2245"/>
          <cell r="AH2245"/>
          <cell r="AI2245"/>
          <cell r="AJ2245"/>
          <cell r="AK2245"/>
        </row>
        <row r="2246">
          <cell r="A2246" t="str">
            <v>NLSNILXA</v>
          </cell>
          <cell r="B2246" t="str">
            <v>IL</v>
          </cell>
          <cell r="C2246" t="str">
            <v>IL</v>
          </cell>
          <cell r="D2246" t="str">
            <v>NELSON</v>
          </cell>
          <cell r="E2246" t="str">
            <v>NLSNILXARS0</v>
          </cell>
          <cell r="F2246">
            <v>364</v>
          </cell>
          <cell r="G2246" t="str">
            <v>815251</v>
          </cell>
          <cell r="H2246">
            <v>3701</v>
          </cell>
          <cell r="I2246">
            <v>6150</v>
          </cell>
          <cell r="J2246">
            <v>3701</v>
          </cell>
          <cell r="K2246" t="str">
            <v>T820</v>
          </cell>
          <cell r="L2246" t="str">
            <v>1057</v>
          </cell>
          <cell r="M2246" t="str">
            <v>GALLATIN RIVER COMMUNICATIONS</v>
          </cell>
          <cell r="N2246" t="str">
            <v>NLSNIL</v>
          </cell>
          <cell r="O2246" t="str">
            <v>NELSON</v>
          </cell>
          <cell r="P2246" t="str">
            <v>NELSON</v>
          </cell>
          <cell r="R2246" t="str">
            <v>CT</v>
          </cell>
          <cell r="S2246" t="str">
            <v>MIDWEST</v>
          </cell>
          <cell r="T2246" t="str">
            <v>DUANE RING</v>
          </cell>
          <cell r="U2246" t="str">
            <v>Gallatin River Communications, Inc.</v>
          </cell>
          <cell r="V2246" t="str">
            <v>Madison River Tel FCC #1 Sect 17</v>
          </cell>
          <cell r="W2246">
            <v>1057</v>
          </cell>
          <cell r="X2246" t="str">
            <v>STERLING ILLINOIS</v>
          </cell>
          <cell r="Y2246">
            <v>6150</v>
          </cell>
          <cell r="Z2246">
            <v>3701</v>
          </cell>
          <cell r="AA2246">
            <v>0</v>
          </cell>
          <cell r="AB2246">
            <v>0</v>
          </cell>
          <cell r="AC2246">
            <v>41.793898006480831</v>
          </cell>
          <cell r="AD2246">
            <v>-89.600415837336072</v>
          </cell>
          <cell r="AE2246" t="str">
            <v>78 BUTLER STREET</v>
          </cell>
          <cell r="AF2246" t="str">
            <v>NELSON</v>
          </cell>
          <cell r="AG2246" t="str">
            <v>61058</v>
          </cell>
          <cell r="AH2246">
            <v>0</v>
          </cell>
          <cell r="AI2246" t="str">
            <v>-</v>
          </cell>
          <cell r="AJ2246" t="str">
            <v>-</v>
          </cell>
          <cell r="AK2246" t="str">
            <v>X</v>
          </cell>
        </row>
        <row r="2247">
          <cell r="A2247" t="str">
            <v>NLSNNVXB</v>
          </cell>
          <cell r="B2247" t="str">
            <v>NV</v>
          </cell>
          <cell r="C2247" t="str">
            <v>NV</v>
          </cell>
          <cell r="D2247" t="str">
            <v>NELSON</v>
          </cell>
          <cell r="E2247" t="str">
            <v>NLSNNVXB291</v>
          </cell>
          <cell r="F2247">
            <v>721</v>
          </cell>
          <cell r="G2247" t="str">
            <v>702291</v>
          </cell>
          <cell r="H2247">
            <v>7348</v>
          </cell>
          <cell r="I2247">
            <v>8757</v>
          </cell>
          <cell r="J2247">
            <v>7348</v>
          </cell>
          <cell r="K2247" t="str">
            <v>T878</v>
          </cell>
          <cell r="L2247" t="str">
            <v>2348</v>
          </cell>
          <cell r="M2247" t="str">
            <v>CENTRAL TEL. CO. - NV</v>
          </cell>
          <cell r="N2247" t="str">
            <v>NLSNNV</v>
          </cell>
          <cell r="O2247" t="str">
            <v>NELSON</v>
          </cell>
          <cell r="P2247" t="str">
            <v>NELSON</v>
          </cell>
          <cell r="R2247" t="str">
            <v>EQ</v>
          </cell>
          <cell r="S2247" t="str">
            <v>WEST</v>
          </cell>
          <cell r="T2247" t="str">
            <v>BRIAN STADING</v>
          </cell>
          <cell r="U2247" t="str">
            <v>CENTRAL TEL. CO. - NV</v>
          </cell>
          <cell r="V2247" t="e">
            <v>#N/A</v>
          </cell>
          <cell r="W2247" t="e">
            <v>#N/A</v>
          </cell>
          <cell r="X2247" t="e">
            <v>#N/A</v>
          </cell>
          <cell r="Y2247" t="e">
            <v>#N/A</v>
          </cell>
          <cell r="Z2247" t="e">
            <v>#N/A</v>
          </cell>
          <cell r="AA2247" t="e">
            <v>#N/A</v>
          </cell>
          <cell r="AB2247" t="e">
            <v>#N/A</v>
          </cell>
          <cell r="AC2247">
            <v>35.707996999999999</v>
          </cell>
          <cell r="AD2247">
            <v>-114.82589299999999</v>
          </cell>
          <cell r="AE2247" t="e">
            <v>#N/A</v>
          </cell>
          <cell r="AF2247" t="e">
            <v>#N/A</v>
          </cell>
          <cell r="AG2247" t="e">
            <v>#N/A</v>
          </cell>
          <cell r="AH2247" t="e">
            <v>#N/A</v>
          </cell>
          <cell r="AI2247" t="e">
            <v>#N/A</v>
          </cell>
          <cell r="AJ2247" t="e">
            <v>#N/A</v>
          </cell>
          <cell r="AK2247" t="e">
            <v>#N/A</v>
          </cell>
        </row>
        <row r="2248">
          <cell r="A2248" t="str">
            <v>NLTHMIXJ</v>
          </cell>
          <cell r="B2248" t="str">
            <v>MI</v>
          </cell>
          <cell r="C2248" t="str">
            <v>MI</v>
          </cell>
          <cell r="D2248" t="str">
            <v>NEW LOTHROP</v>
          </cell>
          <cell r="E2248" t="str">
            <v>NLTHMIXJDS0</v>
          </cell>
          <cell r="F2248">
            <v>340</v>
          </cell>
          <cell r="G2248" t="str">
            <v>810638</v>
          </cell>
          <cell r="H2248">
            <v>3043</v>
          </cell>
          <cell r="I2248">
            <v>5465</v>
          </cell>
          <cell r="J2248">
            <v>3043</v>
          </cell>
          <cell r="K2248" t="str">
            <v>T069</v>
          </cell>
          <cell r="L2248" t="str">
            <v>0671</v>
          </cell>
          <cell r="M2248" t="str">
            <v>CENTURYTEL MIDWEST-MIDWEST INC</v>
          </cell>
          <cell r="N2248" t="str">
            <v>NLTHMI</v>
          </cell>
          <cell r="O2248" t="str">
            <v>NEW LOTHROP</v>
          </cell>
          <cell r="P2248" t="str">
            <v>NEWLOTHROP</v>
          </cell>
          <cell r="R2248" t="str">
            <v>CT</v>
          </cell>
          <cell r="S2248" t="str">
            <v>MIDWEST</v>
          </cell>
          <cell r="T2248" t="str">
            <v>DUANE RING</v>
          </cell>
          <cell r="U2248" t="str">
            <v>CenturyTel Midwest - Michigan, Inc.</v>
          </cell>
          <cell r="V2248" t="str">
            <v>CenturyTel FCC #1</v>
          </cell>
          <cell r="W2248">
            <v>671</v>
          </cell>
          <cell r="X2248" t="str">
            <v>DETROIT MICHIGAN</v>
          </cell>
          <cell r="Y2248">
            <v>5465</v>
          </cell>
          <cell r="Z2248">
            <v>3043</v>
          </cell>
          <cell r="AA2248">
            <v>0</v>
          </cell>
          <cell r="AB2248">
            <v>0</v>
          </cell>
          <cell r="AC2248">
            <v>43.117570704308108</v>
          </cell>
          <cell r="AD2248">
            <v>-83.970399705686546</v>
          </cell>
          <cell r="AE2248" t="str">
            <v>3571 NORTHWOOD ST</v>
          </cell>
          <cell r="AF2248" t="str">
            <v>NEW LOTHROP</v>
          </cell>
          <cell r="AG2248" t="str">
            <v>48460</v>
          </cell>
          <cell r="AH2248">
            <v>0</v>
          </cell>
          <cell r="AI2248" t="str">
            <v>X</v>
          </cell>
          <cell r="AJ2248" t="str">
            <v>-</v>
          </cell>
          <cell r="AK2248" t="str">
            <v>-</v>
          </cell>
        </row>
        <row r="2249">
          <cell r="A2249" t="str">
            <v>NLVGNVXF</v>
          </cell>
          <cell r="B2249" t="str">
            <v>NV</v>
          </cell>
          <cell r="C2249" t="str">
            <v>NV</v>
          </cell>
          <cell r="D2249" t="str">
            <v>NORTH 2 (VEGAS)</v>
          </cell>
          <cell r="E2249" t="str">
            <v>NLVGNVXFDS1</v>
          </cell>
          <cell r="F2249">
            <v>721</v>
          </cell>
          <cell r="G2249" t="str">
            <v>702399</v>
          </cell>
          <cell r="H2249">
            <v>7408</v>
          </cell>
          <cell r="I2249">
            <v>8658</v>
          </cell>
          <cell r="J2249">
            <v>7408</v>
          </cell>
          <cell r="K2249" t="str">
            <v>T878</v>
          </cell>
          <cell r="L2249" t="str">
            <v>2348</v>
          </cell>
          <cell r="M2249" t="str">
            <v>CENTRAL TEL. CO. - NV</v>
          </cell>
          <cell r="N2249" t="str">
            <v>LVN2NV</v>
          </cell>
          <cell r="O2249" t="str">
            <v>LAS VEGAS</v>
          </cell>
          <cell r="P2249" t="str">
            <v>LAS VEGAS</v>
          </cell>
          <cell r="R2249" t="str">
            <v>EQ</v>
          </cell>
          <cell r="S2249" t="str">
            <v>WEST</v>
          </cell>
          <cell r="T2249" t="str">
            <v>BRIAN STADING</v>
          </cell>
          <cell r="U2249" t="str">
            <v>CENTRAL TEL. CO. - NV</v>
          </cell>
          <cell r="V2249" t="e">
            <v>#N/A</v>
          </cell>
          <cell r="W2249" t="e">
            <v>#N/A</v>
          </cell>
          <cell r="X2249" t="e">
            <v>#N/A</v>
          </cell>
          <cell r="Y2249" t="e">
            <v>#N/A</v>
          </cell>
          <cell r="Z2249" t="e">
            <v>#N/A</v>
          </cell>
          <cell r="AA2249" t="e">
            <v>#N/A</v>
          </cell>
          <cell r="AB2249" t="e">
            <v>#N/A</v>
          </cell>
          <cell r="AC2249">
            <v>36.196089999999998</v>
          </cell>
          <cell r="AD2249">
            <v>-115.122665</v>
          </cell>
          <cell r="AE2249" t="e">
            <v>#N/A</v>
          </cell>
          <cell r="AF2249" t="e">
            <v>#N/A</v>
          </cell>
          <cell r="AG2249" t="e">
            <v>#N/A</v>
          </cell>
          <cell r="AH2249" t="e">
            <v>#N/A</v>
          </cell>
          <cell r="AI2249" t="e">
            <v>#N/A</v>
          </cell>
          <cell r="AJ2249" t="e">
            <v>#N/A</v>
          </cell>
          <cell r="AK2249" t="e">
            <v>#N/A</v>
          </cell>
        </row>
        <row r="2250">
          <cell r="A2250" t="str">
            <v>NLVGNVXG</v>
          </cell>
          <cell r="B2250" t="str">
            <v>NV</v>
          </cell>
          <cell r="C2250" t="str">
            <v>NV</v>
          </cell>
          <cell r="D2250" t="str">
            <v>NORTH 3 (VEGAS)</v>
          </cell>
          <cell r="E2250" t="str">
            <v>NLVGNVXGRP0</v>
          </cell>
          <cell r="F2250">
            <v>721</v>
          </cell>
          <cell r="G2250" t="str">
            <v>702404</v>
          </cell>
          <cell r="H2250">
            <v>7399</v>
          </cell>
          <cell r="I2250">
            <v>8647</v>
          </cell>
          <cell r="J2250">
            <v>7399</v>
          </cell>
          <cell r="K2250" t="str">
            <v>T878</v>
          </cell>
          <cell r="L2250" t="str">
            <v>2348</v>
          </cell>
          <cell r="M2250" t="str">
            <v>CENTRAL TEL. CO. - NV</v>
          </cell>
          <cell r="N2250" t="str">
            <v>LVN3NV</v>
          </cell>
          <cell r="O2250" t="str">
            <v>LAS VEGAS</v>
          </cell>
          <cell r="P2250" t="str">
            <v>LAS VEGAS</v>
          </cell>
          <cell r="R2250" t="str">
            <v>EQ</v>
          </cell>
          <cell r="S2250" t="str">
            <v>WEST</v>
          </cell>
          <cell r="T2250" t="str">
            <v>BRIAN STADING</v>
          </cell>
          <cell r="U2250" t="str">
            <v>CENTRAL TEL. CO. - NV</v>
          </cell>
          <cell r="V2250" t="e">
            <v>#N/A</v>
          </cell>
          <cell r="W2250" t="e">
            <v>#N/A</v>
          </cell>
          <cell r="X2250" t="e">
            <v>#N/A</v>
          </cell>
          <cell r="Y2250" t="e">
            <v>#N/A</v>
          </cell>
          <cell r="Z2250" t="e">
            <v>#N/A</v>
          </cell>
          <cell r="AA2250" t="e">
            <v>#N/A</v>
          </cell>
          <cell r="AB2250" t="e">
            <v>#N/A</v>
          </cell>
          <cell r="AC2250">
            <v>36.232522000000003</v>
          </cell>
          <cell r="AD2250">
            <v>-115.067527</v>
          </cell>
          <cell r="AE2250" t="e">
            <v>#N/A</v>
          </cell>
          <cell r="AF2250" t="e">
            <v>#N/A</v>
          </cell>
          <cell r="AG2250" t="e">
            <v>#N/A</v>
          </cell>
          <cell r="AH2250" t="e">
            <v>#N/A</v>
          </cell>
          <cell r="AI2250" t="e">
            <v>#N/A</v>
          </cell>
          <cell r="AJ2250" t="e">
            <v>#N/A</v>
          </cell>
          <cell r="AK2250" t="e">
            <v>#N/A</v>
          </cell>
        </row>
        <row r="2251">
          <cell r="A2251" t="str">
            <v>NLVLTXXA</v>
          </cell>
          <cell r="B2251" t="str">
            <v>TX</v>
          </cell>
          <cell r="C2251" t="str">
            <v>TX</v>
          </cell>
          <cell r="D2251" t="str">
            <v>NOLANVILLE</v>
          </cell>
          <cell r="E2251" t="str">
            <v>NLVLTXXARS0</v>
          </cell>
          <cell r="F2251">
            <v>556</v>
          </cell>
          <cell r="G2251" t="str">
            <v>254698</v>
          </cell>
          <cell r="H2251">
            <v>4037</v>
          </cell>
          <cell r="I2251">
            <v>8833</v>
          </cell>
          <cell r="J2251">
            <v>4037</v>
          </cell>
          <cell r="K2251" t="str">
            <v>T869</v>
          </cell>
          <cell r="L2251" t="str">
            <v>2114</v>
          </cell>
          <cell r="M2251" t="str">
            <v>CENTRAL TEL. CO. OF TEXAS</v>
          </cell>
          <cell r="N2251" t="str">
            <v>NLVLTX</v>
          </cell>
          <cell r="O2251" t="str">
            <v>NOLANVILLE</v>
          </cell>
          <cell r="P2251" t="str">
            <v>NOLANVILLE</v>
          </cell>
          <cell r="R2251" t="str">
            <v>EQ</v>
          </cell>
          <cell r="S2251" t="str">
            <v>EAST</v>
          </cell>
          <cell r="T2251" t="str">
            <v>KEVIN MCCARTER</v>
          </cell>
          <cell r="U2251" t="str">
            <v>CENTRAL TEL. CO. OF TEXAS</v>
          </cell>
          <cell r="V2251" t="e">
            <v>#N/A</v>
          </cell>
          <cell r="W2251" t="e">
            <v>#N/A</v>
          </cell>
          <cell r="X2251" t="e">
            <v>#N/A</v>
          </cell>
          <cell r="Y2251" t="e">
            <v>#N/A</v>
          </cell>
          <cell r="Z2251" t="e">
            <v>#N/A</v>
          </cell>
          <cell r="AA2251" t="e">
            <v>#N/A</v>
          </cell>
          <cell r="AB2251" t="e">
            <v>#N/A</v>
          </cell>
          <cell r="AC2251">
            <v>31.077116</v>
          </cell>
          <cell r="AD2251">
            <v>-97.605676000000003</v>
          </cell>
          <cell r="AE2251" t="e">
            <v>#N/A</v>
          </cell>
          <cell r="AF2251" t="e">
            <v>#N/A</v>
          </cell>
          <cell r="AG2251" t="e">
            <v>#N/A</v>
          </cell>
          <cell r="AH2251" t="e">
            <v>#N/A</v>
          </cell>
          <cell r="AI2251" t="e">
            <v>#N/A</v>
          </cell>
          <cell r="AJ2251" t="e">
            <v>#N/A</v>
          </cell>
          <cell r="AK2251" t="e">
            <v>#N/A</v>
          </cell>
        </row>
        <row r="2252">
          <cell r="A2252" t="str">
            <v>NMPAIDMA</v>
          </cell>
          <cell r="B2252" t="str">
            <v>ID</v>
          </cell>
          <cell r="C2252" t="str">
            <v>ID</v>
          </cell>
          <cell r="D2252" t="str">
            <v>NAMPA</v>
          </cell>
          <cell r="E2252" t="str">
            <v>NMPAIDMADS0</v>
          </cell>
          <cell r="F2252">
            <v>652</v>
          </cell>
          <cell r="G2252" t="str">
            <v>208442</v>
          </cell>
          <cell r="H2252">
            <v>7921</v>
          </cell>
          <cell r="I2252">
            <v>7110</v>
          </cell>
          <cell r="J2252">
            <v>7921</v>
          </cell>
          <cell r="K2252" t="str">
            <v>T600</v>
          </cell>
          <cell r="L2252" t="str">
            <v>9636</v>
          </cell>
          <cell r="M2252" t="str">
            <v>QWEST CORPORATION</v>
          </cell>
          <cell r="N2252" t="str">
            <v>NMPAIDMA</v>
          </cell>
          <cell r="O2252" t="str">
            <v>NAMPA</v>
          </cell>
          <cell r="P2252" t="str">
            <v>NAMPA</v>
          </cell>
          <cell r="R2252" t="str">
            <v>Q</v>
          </cell>
          <cell r="S2252" t="str">
            <v>WEST</v>
          </cell>
          <cell r="T2252" t="str">
            <v>BRIAN STADING</v>
          </cell>
          <cell r="U2252" t="str">
            <v>QWEST CORPORATION</v>
          </cell>
          <cell r="V2252" t="e">
            <v>#N/A</v>
          </cell>
          <cell r="W2252" t="e">
            <v>#N/A</v>
          </cell>
          <cell r="X2252" t="e">
            <v>#N/A</v>
          </cell>
          <cell r="Y2252" t="e">
            <v>#N/A</v>
          </cell>
          <cell r="Z2252" t="e">
            <v>#N/A</v>
          </cell>
          <cell r="AA2252" t="e">
            <v>#N/A</v>
          </cell>
          <cell r="AB2252" t="e">
            <v>#N/A</v>
          </cell>
          <cell r="AC2252">
            <v>43.579166000000001</v>
          </cell>
          <cell r="AD2252">
            <v>-116.561386</v>
          </cell>
          <cell r="AE2252" t="e">
            <v>#N/A</v>
          </cell>
          <cell r="AF2252" t="e">
            <v>#N/A</v>
          </cell>
          <cell r="AG2252" t="e">
            <v>#N/A</v>
          </cell>
          <cell r="AH2252" t="e">
            <v>#N/A</v>
          </cell>
          <cell r="AI2252" t="e">
            <v>#N/A</v>
          </cell>
          <cell r="AJ2252" t="e">
            <v>#N/A</v>
          </cell>
          <cell r="AK2252" t="e">
            <v>#N/A</v>
          </cell>
        </row>
        <row r="2253">
          <cell r="A2253" t="str">
            <v>NNPLFLXA</v>
          </cell>
          <cell r="B2253" t="str">
            <v>FL</v>
          </cell>
          <cell r="C2253" t="str">
            <v>FL</v>
          </cell>
          <cell r="D2253" t="str">
            <v>NORTH NAPLES</v>
          </cell>
          <cell r="E2253" t="str">
            <v>NNPLFLXADS1</v>
          </cell>
          <cell r="F2253">
            <v>939</v>
          </cell>
          <cell r="G2253" t="str">
            <v>239254</v>
          </cell>
          <cell r="H2253">
            <v>854</v>
          </cell>
          <cell r="I2253">
            <v>8425</v>
          </cell>
          <cell r="J2253">
            <v>854</v>
          </cell>
          <cell r="K2253" t="str">
            <v>T886</v>
          </cell>
          <cell r="L2253" t="str">
            <v>0341</v>
          </cell>
          <cell r="M2253" t="str">
            <v>EMBARQ FLORIDA, INC.</v>
          </cell>
          <cell r="N2253" t="str">
            <v>NNPLFL</v>
          </cell>
          <cell r="O2253" t="str">
            <v>NORTH NAPLES</v>
          </cell>
          <cell r="P2253" t="str">
            <v>NO NAPLES</v>
          </cell>
          <cell r="R2253" t="str">
            <v>EQ</v>
          </cell>
          <cell r="S2253" t="str">
            <v>EAST</v>
          </cell>
          <cell r="T2253" t="str">
            <v>KEVIN MCCARTER</v>
          </cell>
          <cell r="U2253" t="str">
            <v>EMBARQ FLORIDA, INC.</v>
          </cell>
          <cell r="V2253" t="e">
            <v>#N/A</v>
          </cell>
          <cell r="W2253" t="e">
            <v>#N/A</v>
          </cell>
          <cell r="X2253" t="e">
            <v>#N/A</v>
          </cell>
          <cell r="Y2253" t="e">
            <v>#N/A</v>
          </cell>
          <cell r="Z2253" t="e">
            <v>#N/A</v>
          </cell>
          <cell r="AA2253" t="e">
            <v>#N/A</v>
          </cell>
          <cell r="AB2253" t="e">
            <v>#N/A</v>
          </cell>
          <cell r="AC2253">
            <v>26.264182000000002</v>
          </cell>
          <cell r="AD2253">
            <v>-81.801983000000007</v>
          </cell>
          <cell r="AE2253" t="e">
            <v>#N/A</v>
          </cell>
          <cell r="AF2253" t="e">
            <v>#N/A</v>
          </cell>
          <cell r="AG2253" t="e">
            <v>#N/A</v>
          </cell>
          <cell r="AH2253" t="e">
            <v>#N/A</v>
          </cell>
          <cell r="AI2253" t="e">
            <v>#N/A</v>
          </cell>
          <cell r="AJ2253" t="e">
            <v>#N/A</v>
          </cell>
          <cell r="AK2253" t="e">
            <v>#N/A</v>
          </cell>
        </row>
        <row r="2254">
          <cell r="A2254" t="str">
            <v>NNVHINXA</v>
          </cell>
          <cell r="B2254" t="str">
            <v>IN</v>
          </cell>
          <cell r="C2254" t="str">
            <v>IN</v>
          </cell>
          <cell r="D2254" t="str">
            <v>NINEVAH</v>
          </cell>
          <cell r="E2254" t="str">
            <v>NNVHINXARS1</v>
          </cell>
          <cell r="F2254">
            <v>336</v>
          </cell>
          <cell r="G2254" t="str">
            <v>317933</v>
          </cell>
          <cell r="H2254">
            <v>2939</v>
          </cell>
          <cell r="I2254">
            <v>6346</v>
          </cell>
          <cell r="J2254">
            <v>2939</v>
          </cell>
          <cell r="K2254" t="str">
            <v>T865</v>
          </cell>
          <cell r="L2254" t="str">
            <v>0832</v>
          </cell>
          <cell r="M2254" t="str">
            <v>UNITED TEL. CO. OF INDIANA, INC.</v>
          </cell>
          <cell r="N2254" t="str">
            <v>NNVHIN</v>
          </cell>
          <cell r="O2254" t="str">
            <v>NINEVAH</v>
          </cell>
          <cell r="P2254" t="str">
            <v>NINEVEH</v>
          </cell>
          <cell r="R2254" t="str">
            <v>EQ</v>
          </cell>
          <cell r="S2254" t="str">
            <v>MIDWEST</v>
          </cell>
          <cell r="T2254" t="str">
            <v>DUANE RING</v>
          </cell>
          <cell r="U2254" t="str">
            <v>UNITED TEL. CO. OF INDIANA, INC.</v>
          </cell>
          <cell r="V2254" t="e">
            <v>#N/A</v>
          </cell>
          <cell r="W2254" t="e">
            <v>#N/A</v>
          </cell>
          <cell r="X2254" t="e">
            <v>#N/A</v>
          </cell>
          <cell r="Y2254" t="e">
            <v>#N/A</v>
          </cell>
          <cell r="Z2254" t="e">
            <v>#N/A</v>
          </cell>
          <cell r="AA2254" t="e">
            <v>#N/A</v>
          </cell>
          <cell r="AB2254" t="e">
            <v>#N/A</v>
          </cell>
          <cell r="AC2254">
            <v>39.348317000000002</v>
          </cell>
          <cell r="AD2254">
            <v>-86.095973000000001</v>
          </cell>
          <cell r="AE2254" t="e">
            <v>#N/A</v>
          </cell>
          <cell r="AF2254" t="e">
            <v>#N/A</v>
          </cell>
          <cell r="AG2254" t="e">
            <v>#N/A</v>
          </cell>
          <cell r="AH2254" t="e">
            <v>#N/A</v>
          </cell>
          <cell r="AI2254" t="e">
            <v>#N/A</v>
          </cell>
          <cell r="AJ2254" t="e">
            <v>#N/A</v>
          </cell>
          <cell r="AK2254" t="e">
            <v>#N/A</v>
          </cell>
        </row>
        <row r="2255">
          <cell r="A2255" t="str">
            <v>NPKNILXN</v>
          </cell>
          <cell r="B2255" t="str">
            <v>IL</v>
          </cell>
          <cell r="C2255" t="str">
            <v>IL</v>
          </cell>
          <cell r="D2255" t="str">
            <v>NORTH PEKIN</v>
          </cell>
          <cell r="E2255" t="str">
            <v>NPKNILXNRS0</v>
          </cell>
          <cell r="F2255">
            <v>368</v>
          </cell>
          <cell r="G2255" t="str">
            <v>309382</v>
          </cell>
          <cell r="H2255">
            <v>3589</v>
          </cell>
          <cell r="I2255">
            <v>6379</v>
          </cell>
          <cell r="J2255">
            <v>3589</v>
          </cell>
          <cell r="K2255" t="str">
            <v>T820</v>
          </cell>
          <cell r="L2255" t="str">
            <v>1057</v>
          </cell>
          <cell r="M2255" t="str">
            <v>GALLATIN RIVER COMMUNICATIONS</v>
          </cell>
          <cell r="N2255" t="str">
            <v>NPKNIL</v>
          </cell>
          <cell r="O2255" t="str">
            <v>NORTH PEKIN</v>
          </cell>
          <cell r="P2255" t="str">
            <v>NORTHPEKIN</v>
          </cell>
          <cell r="Q2255"/>
          <cell r="R2255" t="str">
            <v>CT</v>
          </cell>
          <cell r="S2255" t="str">
            <v>MIDWEST</v>
          </cell>
          <cell r="T2255" t="str">
            <v>DUANE RING</v>
          </cell>
          <cell r="U2255" t="str">
            <v>Gallatin River Communications, Inc.</v>
          </cell>
          <cell r="V2255" t="str">
            <v>Madison River Tel FCC #1 Sect 17</v>
          </cell>
          <cell r="W2255">
            <v>1057</v>
          </cell>
          <cell r="X2255" t="str">
            <v>PEORIA ILLINOIS</v>
          </cell>
          <cell r="Y2255">
            <v>6379</v>
          </cell>
          <cell r="Z2255">
            <v>3589</v>
          </cell>
          <cell r="AA2255">
            <v>0</v>
          </cell>
          <cell r="AB2255">
            <v>0</v>
          </cell>
          <cell r="AC2255">
            <v>40.616684178427278</v>
          </cell>
          <cell r="AD2255">
            <v>-89.622077692914402</v>
          </cell>
          <cell r="AE2255" t="str">
            <v>138 N MAIN ST</v>
          </cell>
          <cell r="AF2255" t="str">
            <v>NORTH PEKIN</v>
          </cell>
          <cell r="AG2255" t="str">
            <v>61554</v>
          </cell>
          <cell r="AH2255">
            <v>0</v>
          </cell>
          <cell r="AI2255" t="str">
            <v>-</v>
          </cell>
          <cell r="AJ2255" t="str">
            <v>-</v>
          </cell>
          <cell r="AK2255" t="str">
            <v>X</v>
          </cell>
        </row>
        <row r="2256">
          <cell r="A2256" t="str">
            <v>NPLNOHXA</v>
          </cell>
          <cell r="B2256" t="str">
            <v>OH</v>
          </cell>
          <cell r="C2256" t="str">
            <v>OH</v>
          </cell>
          <cell r="D2256" t="str">
            <v>NAPOLEON/GERALD</v>
          </cell>
          <cell r="E2256" t="str">
            <v>NPLNOHXAPS0</v>
          </cell>
          <cell r="F2256">
            <v>326</v>
          </cell>
          <cell r="G2256" t="str">
            <v>419591</v>
          </cell>
          <cell r="H2256">
            <v>2873</v>
          </cell>
          <cell r="I2256">
            <v>5800</v>
          </cell>
          <cell r="J2256">
            <v>2873</v>
          </cell>
          <cell r="K2256" t="str">
            <v>T855</v>
          </cell>
          <cell r="L2256" t="str">
            <v>0661</v>
          </cell>
          <cell r="M2256" t="str">
            <v>UNITED TEL. CO. OF OHIO</v>
          </cell>
          <cell r="N2256" t="str">
            <v>NPLNOH</v>
          </cell>
          <cell r="O2256" t="str">
            <v>NAPOLEON / GERALD</v>
          </cell>
          <cell r="P2256" t="str">
            <v>NAPOLEON</v>
          </cell>
          <cell r="R2256" t="str">
            <v>EQ</v>
          </cell>
          <cell r="S2256" t="str">
            <v>MIDWEST</v>
          </cell>
          <cell r="T2256" t="str">
            <v>DUANE RING</v>
          </cell>
          <cell r="U2256" t="str">
            <v>UNITED TEL. CO. OF OHIO</v>
          </cell>
          <cell r="V2256" t="e">
            <v>#N/A</v>
          </cell>
          <cell r="W2256" t="e">
            <v>#N/A</v>
          </cell>
          <cell r="X2256" t="e">
            <v>#N/A</v>
          </cell>
          <cell r="Y2256" t="e">
            <v>#N/A</v>
          </cell>
          <cell r="Z2256" t="e">
            <v>#N/A</v>
          </cell>
          <cell r="AA2256" t="e">
            <v>#N/A</v>
          </cell>
          <cell r="AB2256" t="e">
            <v>#N/A</v>
          </cell>
          <cell r="AC2256">
            <v>41.392394000000003</v>
          </cell>
          <cell r="AD2256">
            <v>-84.124720999999994</v>
          </cell>
          <cell r="AE2256" t="e">
            <v>#N/A</v>
          </cell>
          <cell r="AF2256" t="e">
            <v>#N/A</v>
          </cell>
          <cell r="AG2256" t="e">
            <v>#N/A</v>
          </cell>
          <cell r="AH2256" t="e">
            <v>#N/A</v>
          </cell>
          <cell r="AI2256" t="e">
            <v>#N/A</v>
          </cell>
          <cell r="AJ2256" t="e">
            <v>#N/A</v>
          </cell>
          <cell r="AK2256" t="e">
            <v>#N/A</v>
          </cell>
        </row>
        <row r="2257">
          <cell r="A2257" t="str">
            <v>NPLNOR62</v>
          </cell>
          <cell r="B2257" t="str">
            <v>OR</v>
          </cell>
          <cell r="C2257" t="str">
            <v>OR</v>
          </cell>
          <cell r="D2257" t="str">
            <v>NORTH PLAINS</v>
          </cell>
          <cell r="E2257" t="str">
            <v>NPLNOR62DS0</v>
          </cell>
          <cell r="F2257">
            <v>672</v>
          </cell>
          <cell r="G2257" t="str">
            <v>503647</v>
          </cell>
          <cell r="H2257">
            <v>8964</v>
          </cell>
          <cell r="I2257">
            <v>6786</v>
          </cell>
          <cell r="J2257">
            <v>8964</v>
          </cell>
          <cell r="K2257" t="str">
            <v>T600</v>
          </cell>
          <cell r="L2257" t="str">
            <v>9638</v>
          </cell>
          <cell r="M2257" t="str">
            <v>QWEST CORPORATION</v>
          </cell>
          <cell r="N2257" t="str">
            <v>NPLNOR62</v>
          </cell>
          <cell r="O2257" t="str">
            <v>NORTH PLAINS</v>
          </cell>
          <cell r="P2257" t="str">
            <v>NORTH PL</v>
          </cell>
          <cell r="R2257" t="str">
            <v>Q</v>
          </cell>
          <cell r="S2257" t="str">
            <v>WEST</v>
          </cell>
          <cell r="T2257" t="str">
            <v>BRIAN STADING</v>
          </cell>
          <cell r="U2257" t="str">
            <v>QWEST CORPORATION</v>
          </cell>
          <cell r="V2257" t="e">
            <v>#N/A</v>
          </cell>
          <cell r="W2257" t="e">
            <v>#N/A</v>
          </cell>
          <cell r="X2257" t="e">
            <v>#N/A</v>
          </cell>
          <cell r="Y2257" t="e">
            <v>#N/A</v>
          </cell>
          <cell r="Z2257" t="e">
            <v>#N/A</v>
          </cell>
          <cell r="AA2257" t="e">
            <v>#N/A</v>
          </cell>
          <cell r="AB2257" t="e">
            <v>#N/A</v>
          </cell>
          <cell r="AC2257">
            <v>45.598602</v>
          </cell>
          <cell r="AD2257">
            <v>-122.995245</v>
          </cell>
          <cell r="AE2257" t="e">
            <v>#N/A</v>
          </cell>
          <cell r="AF2257" t="e">
            <v>#N/A</v>
          </cell>
          <cell r="AG2257" t="e">
            <v>#N/A</v>
          </cell>
          <cell r="AH2257" t="e">
            <v>#N/A</v>
          </cell>
          <cell r="AI2257" t="e">
            <v>#N/A</v>
          </cell>
          <cell r="AJ2257" t="e">
            <v>#N/A</v>
          </cell>
          <cell r="AK2257" t="e">
            <v>#N/A</v>
          </cell>
        </row>
        <row r="2258">
          <cell r="A2258" t="str">
            <v>NPLSFLXC</v>
          </cell>
          <cell r="B2258" t="str">
            <v>FL</v>
          </cell>
          <cell r="C2258" t="str">
            <v>FL</v>
          </cell>
          <cell r="D2258" t="str">
            <v>NAPLES SOUTHEAST</v>
          </cell>
          <cell r="E2258" t="str">
            <v>NPLSFLXCDS0</v>
          </cell>
          <cell r="F2258">
            <v>939</v>
          </cell>
          <cell r="G2258" t="str">
            <v>239252</v>
          </cell>
          <cell r="H2258">
            <v>830</v>
          </cell>
          <cell r="I2258">
            <v>8450</v>
          </cell>
          <cell r="J2258">
            <v>830</v>
          </cell>
          <cell r="K2258" t="str">
            <v>T886</v>
          </cell>
          <cell r="L2258" t="str">
            <v>0341</v>
          </cell>
          <cell r="M2258" t="str">
            <v>EMBARQ FLORIDA, INC.</v>
          </cell>
          <cell r="N2258" t="str">
            <v>NPLSFL</v>
          </cell>
          <cell r="O2258" t="str">
            <v>NAPLES</v>
          </cell>
          <cell r="P2258" t="str">
            <v>NAPLES</v>
          </cell>
          <cell r="R2258" t="str">
            <v>EQ</v>
          </cell>
          <cell r="S2258" t="str">
            <v>EAST</v>
          </cell>
          <cell r="T2258" t="str">
            <v>KEVIN MCCARTER</v>
          </cell>
          <cell r="U2258" t="str">
            <v>EMBARQ FLORIDA, INC.</v>
          </cell>
          <cell r="V2258" t="e">
            <v>#N/A</v>
          </cell>
          <cell r="W2258" t="e">
            <v>#N/A</v>
          </cell>
          <cell r="X2258" t="e">
            <v>#N/A</v>
          </cell>
          <cell r="Y2258" t="e">
            <v>#N/A</v>
          </cell>
          <cell r="Z2258" t="e">
            <v>#N/A</v>
          </cell>
          <cell r="AA2258" t="e">
            <v>#N/A</v>
          </cell>
          <cell r="AB2258" t="e">
            <v>#N/A</v>
          </cell>
          <cell r="AC2258">
            <v>26.109166999999999</v>
          </cell>
          <cell r="AD2258">
            <v>-81.761398</v>
          </cell>
          <cell r="AE2258" t="e">
            <v>#N/A</v>
          </cell>
          <cell r="AF2258" t="e">
            <v>#N/A</v>
          </cell>
          <cell r="AG2258" t="e">
            <v>#N/A</v>
          </cell>
          <cell r="AH2258" t="e">
            <v>#N/A</v>
          </cell>
          <cell r="AI2258" t="e">
            <v>#N/A</v>
          </cell>
          <cell r="AJ2258" t="e">
            <v>#N/A</v>
          </cell>
          <cell r="AK2258" t="e">
            <v>#N/A</v>
          </cell>
        </row>
        <row r="2259">
          <cell r="A2259" t="str">
            <v>NPLSFLXD</v>
          </cell>
          <cell r="B2259" t="str">
            <v>FL</v>
          </cell>
          <cell r="C2259" t="str">
            <v>FL</v>
          </cell>
          <cell r="D2259" t="str">
            <v>NAPLES MOORINGS</v>
          </cell>
          <cell r="E2259" t="str">
            <v>NPLSFLXDDS0</v>
          </cell>
          <cell r="F2259">
            <v>939</v>
          </cell>
          <cell r="G2259" t="str">
            <v>239213</v>
          </cell>
          <cell r="H2259">
            <v>844</v>
          </cell>
          <cell r="I2259">
            <v>8441</v>
          </cell>
          <cell r="J2259">
            <v>844</v>
          </cell>
          <cell r="K2259" t="str">
            <v>T886</v>
          </cell>
          <cell r="L2259" t="str">
            <v>0341</v>
          </cell>
          <cell r="M2259" t="str">
            <v>EMBARQ FLORIDA, INC.</v>
          </cell>
          <cell r="N2259" t="str">
            <v>NMORFL</v>
          </cell>
          <cell r="O2259" t="str">
            <v>NAPLES</v>
          </cell>
          <cell r="P2259" t="str">
            <v>NAPLES</v>
          </cell>
          <cell r="R2259" t="str">
            <v>EQ</v>
          </cell>
          <cell r="S2259" t="str">
            <v>EAST</v>
          </cell>
          <cell r="T2259" t="str">
            <v>KEVIN MCCARTER</v>
          </cell>
          <cell r="U2259" t="str">
            <v>EMBARQ FLORIDA, INC.</v>
          </cell>
          <cell r="V2259" t="e">
            <v>#N/A</v>
          </cell>
          <cell r="W2259" t="e">
            <v>#N/A</v>
          </cell>
          <cell r="X2259" t="e">
            <v>#N/A</v>
          </cell>
          <cell r="Y2259" t="e">
            <v>#N/A</v>
          </cell>
          <cell r="Z2259" t="e">
            <v>#N/A</v>
          </cell>
          <cell r="AA2259" t="e">
            <v>#N/A</v>
          </cell>
          <cell r="AB2259" t="e">
            <v>#N/A</v>
          </cell>
          <cell r="AC2259">
            <v>26.176924</v>
          </cell>
          <cell r="AD2259">
            <v>-81.799282000000005</v>
          </cell>
          <cell r="AE2259" t="e">
            <v>#N/A</v>
          </cell>
          <cell r="AF2259" t="e">
            <v>#N/A</v>
          </cell>
          <cell r="AG2259" t="e">
            <v>#N/A</v>
          </cell>
          <cell r="AH2259" t="e">
            <v>#N/A</v>
          </cell>
          <cell r="AI2259" t="e">
            <v>#N/A</v>
          </cell>
          <cell r="AJ2259" t="e">
            <v>#N/A</v>
          </cell>
          <cell r="AK2259" t="e">
            <v>#N/A</v>
          </cell>
        </row>
        <row r="2260">
          <cell r="A2260" t="str">
            <v>NPLTNENW</v>
          </cell>
          <cell r="B2260" t="str">
            <v>NE</v>
          </cell>
          <cell r="C2260" t="str">
            <v>NE</v>
          </cell>
          <cell r="D2260" t="str">
            <v>NORTH PLATTE</v>
          </cell>
          <cell r="E2260" t="str">
            <v>NPLTNENWDS0</v>
          </cell>
          <cell r="F2260">
            <v>646</v>
          </cell>
          <cell r="G2260" t="str">
            <v>308532</v>
          </cell>
          <cell r="H2260">
            <v>5324</v>
          </cell>
          <cell r="I2260">
            <v>6996</v>
          </cell>
          <cell r="J2260">
            <v>5324</v>
          </cell>
          <cell r="K2260" t="str">
            <v>T600</v>
          </cell>
          <cell r="L2260" t="str">
            <v>9631</v>
          </cell>
          <cell r="M2260" t="str">
            <v>QWEST CORPORATION</v>
          </cell>
          <cell r="N2260" t="str">
            <v>NPLTNENW</v>
          </cell>
          <cell r="O2260" t="str">
            <v>NORTH PLATTE</v>
          </cell>
          <cell r="P2260" t="str">
            <v>NO PLATTE</v>
          </cell>
          <cell r="R2260" t="str">
            <v>Q</v>
          </cell>
          <cell r="S2260" t="str">
            <v>MIDWEST</v>
          </cell>
          <cell r="T2260" t="str">
            <v>DUANE RING</v>
          </cell>
          <cell r="U2260" t="str">
            <v>QWEST CORPORATION</v>
          </cell>
          <cell r="V2260" t="e">
            <v>#N/A</v>
          </cell>
          <cell r="W2260" t="e">
            <v>#N/A</v>
          </cell>
          <cell r="X2260" t="e">
            <v>#N/A</v>
          </cell>
          <cell r="Y2260" t="e">
            <v>#N/A</v>
          </cell>
          <cell r="Z2260" t="e">
            <v>#N/A</v>
          </cell>
          <cell r="AA2260" t="e">
            <v>#N/A</v>
          </cell>
          <cell r="AB2260" t="e">
            <v>#N/A</v>
          </cell>
          <cell r="AC2260">
            <v>41.136944</v>
          </cell>
          <cell r="AD2260">
            <v>-100.764168</v>
          </cell>
          <cell r="AE2260" t="e">
            <v>#N/A</v>
          </cell>
          <cell r="AF2260" t="e">
            <v>#N/A</v>
          </cell>
          <cell r="AG2260" t="e">
            <v>#N/A</v>
          </cell>
          <cell r="AH2260" t="e">
            <v>#N/A</v>
          </cell>
          <cell r="AI2260" t="e">
            <v>#N/A</v>
          </cell>
          <cell r="AJ2260" t="e">
            <v>#N/A</v>
          </cell>
          <cell r="AK2260" t="e">
            <v>#N/A</v>
          </cell>
        </row>
        <row r="2261">
          <cell r="A2261" t="str">
            <v>NPMOIDMA</v>
          </cell>
          <cell r="B2261" t="str">
            <v>ID</v>
          </cell>
          <cell r="C2261" t="str">
            <v>ID</v>
          </cell>
          <cell r="D2261" t="str">
            <v>NEW PLYMOUTH</v>
          </cell>
          <cell r="E2261" t="str">
            <v>NPMOIDMARS1</v>
          </cell>
          <cell r="F2261">
            <v>652</v>
          </cell>
          <cell r="G2261" t="str">
            <v>208278</v>
          </cell>
          <cell r="H2261">
            <v>7974</v>
          </cell>
          <cell r="I2261">
            <v>7033</v>
          </cell>
          <cell r="J2261">
            <v>7974</v>
          </cell>
          <cell r="K2261" t="str">
            <v>T600</v>
          </cell>
          <cell r="L2261" t="str">
            <v>9636</v>
          </cell>
          <cell r="M2261" t="str">
            <v>QWEST CORPORATION</v>
          </cell>
          <cell r="N2261" t="str">
            <v>NPMOIDMA</v>
          </cell>
          <cell r="O2261" t="str">
            <v>NEW PLYMOUTH</v>
          </cell>
          <cell r="P2261" t="str">
            <v>NEW PLYMTH</v>
          </cell>
          <cell r="R2261" t="str">
            <v>Q</v>
          </cell>
          <cell r="S2261" t="str">
            <v>WEST</v>
          </cell>
          <cell r="T2261" t="str">
            <v>BRIAN STADING</v>
          </cell>
          <cell r="U2261" t="str">
            <v>QWEST CORPORATION</v>
          </cell>
          <cell r="V2261" t="e">
            <v>#N/A</v>
          </cell>
          <cell r="W2261" t="e">
            <v>#N/A</v>
          </cell>
          <cell r="X2261" t="e">
            <v>#N/A</v>
          </cell>
          <cell r="Y2261" t="e">
            <v>#N/A</v>
          </cell>
          <cell r="Z2261" t="e">
            <v>#N/A</v>
          </cell>
          <cell r="AA2261" t="e">
            <v>#N/A</v>
          </cell>
          <cell r="AB2261" t="e">
            <v>#N/A</v>
          </cell>
          <cell r="AC2261">
            <v>43.971854</v>
          </cell>
          <cell r="AD2261">
            <v>-116.81975300000001</v>
          </cell>
          <cell r="AE2261" t="e">
            <v>#N/A</v>
          </cell>
          <cell r="AF2261" t="e">
            <v>#N/A</v>
          </cell>
          <cell r="AG2261" t="e">
            <v>#N/A</v>
          </cell>
          <cell r="AH2261" t="e">
            <v>#N/A</v>
          </cell>
          <cell r="AI2261" t="e">
            <v>#N/A</v>
          </cell>
          <cell r="AJ2261" t="e">
            <v>#N/A</v>
          </cell>
          <cell r="AK2261" t="e">
            <v>#N/A</v>
          </cell>
        </row>
        <row r="2262">
          <cell r="A2262" t="str">
            <v>NPPNINXA</v>
          </cell>
          <cell r="B2262" t="str">
            <v>IN</v>
          </cell>
          <cell r="C2262" t="str">
            <v>IN</v>
          </cell>
          <cell r="D2262" t="str">
            <v>NAPPANEE</v>
          </cell>
          <cell r="E2262" t="str">
            <v>NPPNINXARS1</v>
          </cell>
          <cell r="F2262">
            <v>332</v>
          </cell>
          <cell r="G2262" t="str">
            <v>574773</v>
          </cell>
          <cell r="H2262">
            <v>3146</v>
          </cell>
          <cell r="I2262">
            <v>5943</v>
          </cell>
          <cell r="J2262">
            <v>3146</v>
          </cell>
          <cell r="K2262" t="str">
            <v>T865</v>
          </cell>
          <cell r="L2262" t="str">
            <v>0832</v>
          </cell>
          <cell r="M2262" t="str">
            <v>UNITED TEL. CO. OF INDIANA, INC.</v>
          </cell>
          <cell r="N2262" t="str">
            <v>NPPNIN</v>
          </cell>
          <cell r="O2262" t="str">
            <v>NAPPANEE</v>
          </cell>
          <cell r="P2262" t="str">
            <v>NAPPANEE</v>
          </cell>
          <cell r="R2262" t="str">
            <v>EQ</v>
          </cell>
          <cell r="S2262" t="str">
            <v>MIDWEST</v>
          </cell>
          <cell r="T2262" t="str">
            <v>DUANE RING</v>
          </cell>
          <cell r="U2262" t="str">
            <v>UNITED TEL. CO. OF INDIANA, INC.</v>
          </cell>
          <cell r="V2262" t="e">
            <v>#N/A</v>
          </cell>
          <cell r="W2262" t="e">
            <v>#N/A</v>
          </cell>
          <cell r="X2262" t="e">
            <v>#N/A</v>
          </cell>
          <cell r="Y2262" t="e">
            <v>#N/A</v>
          </cell>
          <cell r="Z2262" t="e">
            <v>#N/A</v>
          </cell>
          <cell r="AA2262" t="e">
            <v>#N/A</v>
          </cell>
          <cell r="AB2262" t="e">
            <v>#N/A</v>
          </cell>
          <cell r="AC2262">
            <v>41.442095999999999</v>
          </cell>
          <cell r="AD2262">
            <v>-86.001917000000006</v>
          </cell>
          <cell r="AE2262" t="e">
            <v>#N/A</v>
          </cell>
          <cell r="AF2262" t="e">
            <v>#N/A</v>
          </cell>
          <cell r="AG2262" t="e">
            <v>#N/A</v>
          </cell>
          <cell r="AH2262" t="e">
            <v>#N/A</v>
          </cell>
          <cell r="AI2262" t="e">
            <v>#N/A</v>
          </cell>
          <cell r="AJ2262" t="e">
            <v>#N/A</v>
          </cell>
          <cell r="AK2262" t="e">
            <v>#N/A</v>
          </cell>
        </row>
        <row r="2263">
          <cell r="A2263" t="str">
            <v>NPRRWIXA</v>
          </cell>
          <cell r="B2263" t="str">
            <v>WI</v>
          </cell>
          <cell r="C2263" t="str">
            <v>WI</v>
          </cell>
          <cell r="D2263" t="str">
            <v>NORTH PRAIRIE</v>
          </cell>
          <cell r="E2263" t="str">
            <v>NPRRWIXADSA</v>
          </cell>
          <cell r="F2263">
            <v>356</v>
          </cell>
          <cell r="G2263" t="str">
            <v>262392</v>
          </cell>
          <cell r="H2263">
            <v>3642</v>
          </cell>
          <cell r="I2263">
            <v>5842</v>
          </cell>
          <cell r="J2263">
            <v>3642</v>
          </cell>
          <cell r="K2263" t="str">
            <v>T156</v>
          </cell>
          <cell r="L2263" t="str">
            <v>0922</v>
          </cell>
          <cell r="M2263" t="str">
            <v>CENTURYTEL MIDWEST-WI LLC NW</v>
          </cell>
          <cell r="N2263" t="str">
            <v>NPRRWI</v>
          </cell>
          <cell r="O2263" t="str">
            <v>NORTH PRAIRIE</v>
          </cell>
          <cell r="P2263" t="str">
            <v>NO PRAIRIE</v>
          </cell>
          <cell r="R2263" t="str">
            <v>CT</v>
          </cell>
          <cell r="S2263" t="str">
            <v>MIDWEST</v>
          </cell>
          <cell r="T2263" t="str">
            <v>DUANE RING</v>
          </cell>
          <cell r="U2263" t="str">
            <v>CenturyTel of the Midwest-Wisconsin, LLC</v>
          </cell>
          <cell r="V2263" t="str">
            <v>NECA</v>
          </cell>
          <cell r="W2263">
            <v>922</v>
          </cell>
          <cell r="X2263" t="str">
            <v>SOUTHEAST WISCONSIN</v>
          </cell>
          <cell r="Y2263">
            <v>5842</v>
          </cell>
          <cell r="Z2263">
            <v>3642</v>
          </cell>
          <cell r="AA2263">
            <v>0</v>
          </cell>
          <cell r="AB2263">
            <v>0</v>
          </cell>
          <cell r="AC2263">
            <v>42.935374663743239</v>
          </cell>
          <cell r="AD2263">
            <v>-88.398640770694101</v>
          </cell>
          <cell r="AE2263" t="str">
            <v>224 INDUSTRIAL DR</v>
          </cell>
          <cell r="AF2263" t="str">
            <v>NORTH PRAIRIE</v>
          </cell>
          <cell r="AG2263" t="str">
            <v>53153</v>
          </cell>
          <cell r="AH2263">
            <v>0</v>
          </cell>
          <cell r="AI2263" t="str">
            <v>X</v>
          </cell>
          <cell r="AJ2263" t="str">
            <v>X</v>
          </cell>
          <cell r="AK2263" t="str">
            <v>-</v>
          </cell>
        </row>
        <row r="2264">
          <cell r="A2264" t="str">
            <v>NPRTWA01</v>
          </cell>
          <cell r="B2264" t="str">
            <v>WA</v>
          </cell>
          <cell r="C2264" t="str">
            <v>WA</v>
          </cell>
          <cell r="D2264" t="str">
            <v>NORTHPORT</v>
          </cell>
          <cell r="E2264" t="str">
            <v>NPRTWA01RS0</v>
          </cell>
          <cell r="F2264">
            <v>676</v>
          </cell>
          <cell r="G2264" t="str">
            <v>509732</v>
          </cell>
          <cell r="H2264">
            <v>8263</v>
          </cell>
          <cell r="I2264">
            <v>5980</v>
          </cell>
          <cell r="J2264">
            <v>8263</v>
          </cell>
          <cell r="K2264" t="str">
            <v>T600</v>
          </cell>
          <cell r="L2264" t="str">
            <v>9638</v>
          </cell>
          <cell r="M2264" t="str">
            <v>QWEST CORPORATION</v>
          </cell>
          <cell r="N2264" t="str">
            <v>NPRTWA01</v>
          </cell>
          <cell r="O2264" t="str">
            <v>NORTHPORT</v>
          </cell>
          <cell r="P2264" t="str">
            <v>NORTHPORT</v>
          </cell>
          <cell r="Q2264"/>
          <cell r="R2264" t="str">
            <v>Q</v>
          </cell>
          <cell r="S2264" t="str">
            <v>WEST</v>
          </cell>
          <cell r="T2264" t="str">
            <v>BRIAN STADING</v>
          </cell>
          <cell r="U2264" t="str">
            <v>QWEST CORPORATION</v>
          </cell>
          <cell r="V2264" t="e">
            <v>#N/A</v>
          </cell>
          <cell r="W2264" t="e">
            <v>#N/A</v>
          </cell>
          <cell r="X2264" t="e">
            <v>#N/A</v>
          </cell>
          <cell r="Y2264" t="e">
            <v>#N/A</v>
          </cell>
          <cell r="Z2264" t="e">
            <v>#N/A</v>
          </cell>
          <cell r="AA2264" t="e">
            <v>#N/A</v>
          </cell>
          <cell r="AB2264" t="e">
            <v>#N/A</v>
          </cell>
          <cell r="AC2264" t="e">
            <v>#N/A</v>
          </cell>
          <cell r="AD2264" t="e">
            <v>#N/A</v>
          </cell>
          <cell r="AE2264" t="e">
            <v>#N/A</v>
          </cell>
          <cell r="AF2264" t="e">
            <v>#N/A</v>
          </cell>
          <cell r="AG2264" t="e">
            <v>#N/A</v>
          </cell>
          <cell r="AH2264" t="e">
            <v>#N/A</v>
          </cell>
          <cell r="AI2264" t="e">
            <v>#N/A</v>
          </cell>
          <cell r="AJ2264" t="e">
            <v>#N/A</v>
          </cell>
          <cell r="AK2264" t="e">
            <v>#N/A</v>
          </cell>
        </row>
        <row r="2265">
          <cell r="A2265" t="str">
            <v>NPVNWA01</v>
          </cell>
          <cell r="B2265" t="str">
            <v>WA</v>
          </cell>
          <cell r="C2265" t="str">
            <v>WA</v>
          </cell>
          <cell r="D2265" t="str">
            <v>NAPAVINE</v>
          </cell>
          <cell r="E2265" t="str">
            <v>NPVNWA01DS0</v>
          </cell>
          <cell r="F2265">
            <v>674</v>
          </cell>
          <cell r="G2265" t="str">
            <v>360262</v>
          </cell>
          <cell r="H2265">
            <v>8965</v>
          </cell>
          <cell r="I2265">
            <v>6569</v>
          </cell>
          <cell r="J2265">
            <v>8965</v>
          </cell>
          <cell r="K2265" t="str">
            <v>T600</v>
          </cell>
          <cell r="L2265" t="str">
            <v>9638</v>
          </cell>
          <cell r="M2265" t="str">
            <v>QWEST CORPORATION</v>
          </cell>
          <cell r="N2265" t="str">
            <v>NPVNWA01</v>
          </cell>
          <cell r="O2265" t="str">
            <v>NAPAVINE</v>
          </cell>
          <cell r="P2265" t="str">
            <v>CHEHALIS</v>
          </cell>
          <cell r="R2265" t="str">
            <v>Q</v>
          </cell>
          <cell r="S2265" t="str">
            <v>WEST</v>
          </cell>
          <cell r="T2265" t="str">
            <v>BRIAN STADING</v>
          </cell>
          <cell r="U2265" t="str">
            <v>QWEST CORPORATION</v>
          </cell>
          <cell r="V2265" t="e">
            <v>#N/A</v>
          </cell>
          <cell r="W2265" t="e">
            <v>#N/A</v>
          </cell>
          <cell r="X2265" t="e">
            <v>#N/A</v>
          </cell>
          <cell r="Y2265" t="e">
            <v>#N/A</v>
          </cell>
          <cell r="Z2265" t="e">
            <v>#N/A</v>
          </cell>
          <cell r="AA2265" t="e">
            <v>#N/A</v>
          </cell>
          <cell r="AB2265" t="e">
            <v>#N/A</v>
          </cell>
          <cell r="AC2265">
            <v>46.578055999999997</v>
          </cell>
          <cell r="AD2265">
            <v>-122.906113</v>
          </cell>
          <cell r="AE2265" t="e">
            <v>#N/A</v>
          </cell>
          <cell r="AF2265" t="e">
            <v>#N/A</v>
          </cell>
          <cell r="AG2265" t="e">
            <v>#N/A</v>
          </cell>
          <cell r="AH2265" t="e">
            <v>#N/A</v>
          </cell>
          <cell r="AI2265" t="e">
            <v>#N/A</v>
          </cell>
          <cell r="AJ2265" t="e">
            <v>#N/A</v>
          </cell>
          <cell r="AK2265" t="e">
            <v>#N/A</v>
          </cell>
        </row>
        <row r="2266">
          <cell r="A2266" t="str">
            <v>NPWRORXA</v>
          </cell>
          <cell r="B2266" t="str">
            <v>OR</v>
          </cell>
          <cell r="C2266" t="str">
            <v>OR</v>
          </cell>
          <cell r="D2266" t="str">
            <v>NORTH POWDER</v>
          </cell>
          <cell r="E2266" t="str">
            <v>NPWRORXADS0</v>
          </cell>
          <cell r="F2266">
            <v>672</v>
          </cell>
          <cell r="G2266" t="str">
            <v>541898</v>
          </cell>
          <cell r="H2266">
            <v>8176</v>
          </cell>
          <cell r="I2266">
            <v>6828</v>
          </cell>
          <cell r="J2266">
            <v>8176</v>
          </cell>
          <cell r="K2266" t="str">
            <v>T144</v>
          </cell>
          <cell r="L2266" t="str">
            <v>2360</v>
          </cell>
          <cell r="M2266" t="str">
            <v>CENTURYTEL OF OREGON, INC. DBA CENTURYLINK</v>
          </cell>
          <cell r="N2266" t="str">
            <v>NPWROR</v>
          </cell>
          <cell r="O2266" t="str">
            <v>NORTH POWDER</v>
          </cell>
          <cell r="P2266" t="str">
            <v>NO POWDER</v>
          </cell>
          <cell r="R2266" t="str">
            <v>CT</v>
          </cell>
          <cell r="S2266" t="str">
            <v>WEST</v>
          </cell>
          <cell r="T2266" t="str">
            <v>BRIAN STADING</v>
          </cell>
          <cell r="U2266" t="str">
            <v>CenturyTel of Eastern Oregon, Inc.</v>
          </cell>
          <cell r="V2266" t="str">
            <v>TUECA</v>
          </cell>
          <cell r="W2266">
            <v>2360</v>
          </cell>
          <cell r="X2266" t="str">
            <v>PORTLAND OREGON</v>
          </cell>
          <cell r="Y2266">
            <v>6827</v>
          </cell>
          <cell r="Z2266">
            <v>8176</v>
          </cell>
          <cell r="AA2266">
            <v>1</v>
          </cell>
          <cell r="AB2266">
            <v>0</v>
          </cell>
          <cell r="AC2266">
            <v>45.032909807309636</v>
          </cell>
          <cell r="AD2266">
            <v>-117.91344327569804</v>
          </cell>
          <cell r="AE2266" t="str">
            <v>D ST NEAR 2ND</v>
          </cell>
          <cell r="AF2266" t="str">
            <v>NORTH POWDER</v>
          </cell>
          <cell r="AG2266" t="str">
            <v>97867</v>
          </cell>
          <cell r="AH2266">
            <v>0</v>
          </cell>
          <cell r="AI2266" t="str">
            <v>X</v>
          </cell>
          <cell r="AJ2266" t="str">
            <v>X</v>
          </cell>
          <cell r="AK2266" t="str">
            <v>-</v>
          </cell>
        </row>
        <row r="2267">
          <cell r="A2267" t="str">
            <v>NRBRMOXA</v>
          </cell>
          <cell r="B2267" t="str">
            <v>MO</v>
          </cell>
          <cell r="C2267" t="str">
            <v>MO</v>
          </cell>
          <cell r="D2267" t="str">
            <v>NORBORNE</v>
          </cell>
          <cell r="E2267" t="str">
            <v>NRBRMOXARS0</v>
          </cell>
          <cell r="F2267">
            <v>524</v>
          </cell>
          <cell r="G2267" t="str">
            <v>660594</v>
          </cell>
          <cell r="H2267">
            <v>4079</v>
          </cell>
          <cell r="I2267">
            <v>6925</v>
          </cell>
          <cell r="J2267">
            <v>4079</v>
          </cell>
          <cell r="K2267" t="str">
            <v>T867</v>
          </cell>
          <cell r="L2267" t="str">
            <v>1811</v>
          </cell>
          <cell r="M2267" t="str">
            <v>EMBARQ MISSOURI, INC. - MO</v>
          </cell>
          <cell r="N2267" t="str">
            <v>NRBRMO</v>
          </cell>
          <cell r="O2267" t="str">
            <v>NORBORNE</v>
          </cell>
          <cell r="P2267" t="str">
            <v>NORBORNE</v>
          </cell>
          <cell r="R2267" t="str">
            <v>EQ</v>
          </cell>
          <cell r="S2267" t="str">
            <v>MIDWEST</v>
          </cell>
          <cell r="T2267" t="str">
            <v>DUANE RING</v>
          </cell>
          <cell r="U2267" t="str">
            <v>EMBARQ MISSOURI, INC. - MO</v>
          </cell>
          <cell r="V2267" t="e">
            <v>#N/A</v>
          </cell>
          <cell r="W2267" t="e">
            <v>#N/A</v>
          </cell>
          <cell r="X2267" t="e">
            <v>#N/A</v>
          </cell>
          <cell r="Y2267" t="e">
            <v>#N/A</v>
          </cell>
          <cell r="Z2267" t="e">
            <v>#N/A</v>
          </cell>
          <cell r="AA2267" t="e">
            <v>#N/A</v>
          </cell>
          <cell r="AB2267" t="e">
            <v>#N/A</v>
          </cell>
          <cell r="AC2267">
            <v>39.302081999999999</v>
          </cell>
          <cell r="AD2267">
            <v>-93.675255000000007</v>
          </cell>
          <cell r="AE2267" t="e">
            <v>#N/A</v>
          </cell>
          <cell r="AF2267" t="e">
            <v>#N/A</v>
          </cell>
          <cell r="AG2267" t="e">
            <v>#N/A</v>
          </cell>
          <cell r="AH2267" t="e">
            <v>#N/A</v>
          </cell>
          <cell r="AI2267" t="e">
            <v>#N/A</v>
          </cell>
          <cell r="AJ2267" t="e">
            <v>#N/A</v>
          </cell>
          <cell r="AK2267" t="e">
            <v>#N/A</v>
          </cell>
        </row>
        <row r="2268">
          <cell r="A2268" t="str">
            <v>NRFDMNNO</v>
          </cell>
          <cell r="B2268" t="str">
            <v>MN</v>
          </cell>
          <cell r="C2268" t="str">
            <v>MN</v>
          </cell>
          <cell r="D2268" t="str">
            <v>NORTHFIELD</v>
          </cell>
          <cell r="E2268" t="str">
            <v>NRFDMNNODS0</v>
          </cell>
          <cell r="F2268">
            <v>620</v>
          </cell>
          <cell r="G2268" t="str">
            <v>507645</v>
          </cell>
          <cell r="H2268">
            <v>4463</v>
          </cell>
          <cell r="I2268">
            <v>5877</v>
          </cell>
          <cell r="J2268">
            <v>4463</v>
          </cell>
          <cell r="K2268" t="str">
            <v>T600</v>
          </cell>
          <cell r="L2268" t="str">
            <v>9631</v>
          </cell>
          <cell r="M2268" t="str">
            <v>QWEST CORPORATION</v>
          </cell>
          <cell r="N2268" t="str">
            <v>NRFDMNNO</v>
          </cell>
          <cell r="O2268" t="str">
            <v>NORTHFIELD</v>
          </cell>
          <cell r="P2268" t="str">
            <v>NORTHFIELD</v>
          </cell>
          <cell r="R2268" t="str">
            <v>Q</v>
          </cell>
          <cell r="S2268" t="str">
            <v>MIDWEST</v>
          </cell>
          <cell r="T2268" t="str">
            <v>DUANE RING</v>
          </cell>
          <cell r="U2268" t="str">
            <v>QWEST CORPORATION</v>
          </cell>
          <cell r="V2268" t="e">
            <v>#N/A</v>
          </cell>
          <cell r="W2268" t="e">
            <v>#N/A</v>
          </cell>
          <cell r="X2268" t="e">
            <v>#N/A</v>
          </cell>
          <cell r="Y2268" t="e">
            <v>#N/A</v>
          </cell>
          <cell r="Z2268" t="e">
            <v>#N/A</v>
          </cell>
          <cell r="AA2268" t="e">
            <v>#N/A</v>
          </cell>
          <cell r="AB2268" t="e">
            <v>#N/A</v>
          </cell>
          <cell r="AC2268">
            <v>44.452854000000002</v>
          </cell>
          <cell r="AD2268">
            <v>-93.160937000000004</v>
          </cell>
          <cell r="AE2268" t="e">
            <v>#N/A</v>
          </cell>
          <cell r="AF2268" t="e">
            <v>#N/A</v>
          </cell>
          <cell r="AG2268" t="e">
            <v>#N/A</v>
          </cell>
          <cell r="AH2268" t="e">
            <v>#N/A</v>
          </cell>
          <cell r="AI2268" t="e">
            <v>#N/A</v>
          </cell>
          <cell r="AJ2268" t="e">
            <v>#N/A</v>
          </cell>
          <cell r="AK2268" t="e">
            <v>#N/A</v>
          </cell>
        </row>
        <row r="2269">
          <cell r="A2269" t="str">
            <v>NRFLNENW</v>
          </cell>
          <cell r="B2269" t="str">
            <v>NE</v>
          </cell>
          <cell r="C2269" t="str">
            <v>NE</v>
          </cell>
          <cell r="D2269" t="str">
            <v>NORFOLK</v>
          </cell>
          <cell r="E2269" t="str">
            <v>NRFLNENWDS0</v>
          </cell>
          <cell r="F2269">
            <v>644</v>
          </cell>
          <cell r="G2269" t="str">
            <v>402370</v>
          </cell>
          <cell r="H2269">
            <v>4880</v>
          </cell>
          <cell r="I2269">
            <v>6623</v>
          </cell>
          <cell r="J2269">
            <v>4880</v>
          </cell>
          <cell r="K2269" t="str">
            <v>T600</v>
          </cell>
          <cell r="L2269" t="str">
            <v>9631</v>
          </cell>
          <cell r="M2269" t="str">
            <v>QWEST CORPORATION</v>
          </cell>
          <cell r="N2269" t="str">
            <v>NRFLNENW</v>
          </cell>
          <cell r="O2269" t="str">
            <v>NORFOLK</v>
          </cell>
          <cell r="P2269" t="str">
            <v>NORFOLK</v>
          </cell>
          <cell r="R2269" t="str">
            <v>Q</v>
          </cell>
          <cell r="S2269" t="str">
            <v>MIDWEST</v>
          </cell>
          <cell r="T2269" t="str">
            <v>DUANE RING</v>
          </cell>
          <cell r="U2269" t="str">
            <v>QWEST CORPORATION</v>
          </cell>
          <cell r="V2269" t="e">
            <v>#N/A</v>
          </cell>
          <cell r="W2269" t="e">
            <v>#N/A</v>
          </cell>
          <cell r="X2269" t="e">
            <v>#N/A</v>
          </cell>
          <cell r="Y2269" t="e">
            <v>#N/A</v>
          </cell>
          <cell r="Z2269" t="e">
            <v>#N/A</v>
          </cell>
          <cell r="AA2269" t="e">
            <v>#N/A</v>
          </cell>
          <cell r="AB2269" t="e">
            <v>#N/A</v>
          </cell>
          <cell r="AC2269">
            <v>42.031112999999998</v>
          </cell>
          <cell r="AD2269">
            <v>-97.412497999999999</v>
          </cell>
          <cell r="AE2269" t="e">
            <v>#N/A</v>
          </cell>
          <cell r="AF2269" t="e">
            <v>#N/A</v>
          </cell>
          <cell r="AG2269" t="e">
            <v>#N/A</v>
          </cell>
          <cell r="AH2269" t="e">
            <v>#N/A</v>
          </cell>
          <cell r="AI2269" t="e">
            <v>#N/A</v>
          </cell>
          <cell r="AJ2269" t="e">
            <v>#N/A</v>
          </cell>
          <cell r="AK2269" t="e">
            <v>#N/A</v>
          </cell>
        </row>
        <row r="2270">
          <cell r="A2270" t="str">
            <v>NRFRARXA</v>
          </cell>
          <cell r="B2270" t="str">
            <v>AR</v>
          </cell>
          <cell r="C2270" t="str">
            <v>AR</v>
          </cell>
          <cell r="D2270" t="str">
            <v>NORFORK</v>
          </cell>
          <cell r="E2270" t="str">
            <v>NRFRARXADS0</v>
          </cell>
          <cell r="F2270">
            <v>528</v>
          </cell>
          <cell r="G2270" t="str">
            <v>870499</v>
          </cell>
          <cell r="H2270">
            <v>3583</v>
          </cell>
          <cell r="I2270">
            <v>7435</v>
          </cell>
          <cell r="J2270">
            <v>3583</v>
          </cell>
          <cell r="K2270" t="str">
            <v>T039</v>
          </cell>
          <cell r="L2270" t="str">
            <v>1711</v>
          </cell>
          <cell r="M2270" t="str">
            <v>CENTURYTEL OF MOUNTAIN HOME, INC.</v>
          </cell>
          <cell r="N2270" t="str">
            <v>NRFKAR</v>
          </cell>
          <cell r="O2270" t="str">
            <v>NORFORK</v>
          </cell>
          <cell r="P2270" t="str">
            <v>NORFORK</v>
          </cell>
          <cell r="R2270" t="str">
            <v>CT</v>
          </cell>
          <cell r="S2270" t="str">
            <v>EAST</v>
          </cell>
          <cell r="T2270" t="str">
            <v>KEVIN MCCARTER</v>
          </cell>
          <cell r="U2270" t="str">
            <v>CenturyTel of Mountain Home, Inc.</v>
          </cell>
          <cell r="V2270" t="str">
            <v>CenturyTel FCC # 7</v>
          </cell>
          <cell r="W2270">
            <v>1711</v>
          </cell>
          <cell r="X2270" t="str">
            <v>LITTLE ROCK ARKANSAS</v>
          </cell>
          <cell r="Y2270">
            <v>7435</v>
          </cell>
          <cell r="Z2270">
            <v>3583</v>
          </cell>
          <cell r="AA2270">
            <v>0</v>
          </cell>
          <cell r="AB2270">
            <v>0</v>
          </cell>
          <cell r="AC2270">
            <v>36.206140324037399</v>
          </cell>
          <cell r="AD2270">
            <v>-92.281670757178603</v>
          </cell>
          <cell r="AE2270" t="str">
            <v>120 FIRST ST</v>
          </cell>
          <cell r="AF2270" t="str">
            <v>NORFORK</v>
          </cell>
          <cell r="AG2270" t="str">
            <v>72658</v>
          </cell>
          <cell r="AH2270">
            <v>0</v>
          </cell>
          <cell r="AI2270" t="str">
            <v>X</v>
          </cell>
          <cell r="AJ2270" t="str">
            <v>-</v>
          </cell>
          <cell r="AK2270" t="str">
            <v>-</v>
          </cell>
        </row>
        <row r="2271">
          <cell r="A2271" t="str">
            <v>NRLNNCXA</v>
          </cell>
          <cell r="B2271" t="str">
            <v>NC</v>
          </cell>
          <cell r="C2271" t="str">
            <v>NC</v>
          </cell>
          <cell r="D2271" t="str">
            <v>NORLINA</v>
          </cell>
          <cell r="E2271" t="str">
            <v>NRLNNCXARS0</v>
          </cell>
          <cell r="F2271">
            <v>951</v>
          </cell>
          <cell r="G2271" t="str">
            <v>252456</v>
          </cell>
          <cell r="H2271">
            <v>1449</v>
          </cell>
          <cell r="I2271">
            <v>6179</v>
          </cell>
          <cell r="J2271">
            <v>1449</v>
          </cell>
          <cell r="K2271" t="str">
            <v>T861</v>
          </cell>
          <cell r="L2271" t="str">
            <v>0470</v>
          </cell>
          <cell r="M2271" t="str">
            <v>CAROLINA TEL AND TEL CO., LLC</v>
          </cell>
          <cell r="N2271" t="str">
            <v>NRLNNC</v>
          </cell>
          <cell r="O2271" t="str">
            <v>NORLINA</v>
          </cell>
          <cell r="P2271" t="str">
            <v>NORLINA</v>
          </cell>
          <cell r="R2271" t="str">
            <v>EQ</v>
          </cell>
          <cell r="S2271" t="str">
            <v>EAST</v>
          </cell>
          <cell r="T2271" t="str">
            <v>KEVIN MCCARTER</v>
          </cell>
          <cell r="U2271" t="str">
            <v>CAROLINA TEL AND TEL CO., LLC</v>
          </cell>
          <cell r="V2271" t="e">
            <v>#N/A</v>
          </cell>
          <cell r="W2271" t="e">
            <v>#N/A</v>
          </cell>
          <cell r="X2271" t="e">
            <v>#N/A</v>
          </cell>
          <cell r="Y2271" t="e">
            <v>#N/A</v>
          </cell>
          <cell r="Z2271" t="e">
            <v>#N/A</v>
          </cell>
          <cell r="AA2271" t="e">
            <v>#N/A</v>
          </cell>
          <cell r="AB2271" t="e">
            <v>#N/A</v>
          </cell>
          <cell r="AC2271">
            <v>36.445323999999999</v>
          </cell>
          <cell r="AD2271">
            <v>-78.196085999999994</v>
          </cell>
          <cell r="AE2271" t="e">
            <v>#N/A</v>
          </cell>
          <cell r="AF2271" t="e">
            <v>#N/A</v>
          </cell>
          <cell r="AG2271" t="e">
            <v>#N/A</v>
          </cell>
          <cell r="AH2271" t="e">
            <v>#N/A</v>
          </cell>
          <cell r="AI2271" t="e">
            <v>#N/A</v>
          </cell>
          <cell r="AJ2271" t="e">
            <v>#N/A</v>
          </cell>
          <cell r="AK2271" t="e">
            <v>#N/A</v>
          </cell>
        </row>
        <row r="2272">
          <cell r="A2272" t="str">
            <v>NRUPORXA</v>
          </cell>
          <cell r="B2272" t="str">
            <v>OR</v>
          </cell>
          <cell r="C2272" t="str">
            <v>OR</v>
          </cell>
          <cell r="D2272" t="str">
            <v>NORTH UMPQUA</v>
          </cell>
          <cell r="E2272" t="str">
            <v>NRUPORXARS0</v>
          </cell>
          <cell r="F2272">
            <v>670</v>
          </cell>
          <cell r="G2272" t="str">
            <v>541498</v>
          </cell>
          <cell r="H2272">
            <v>8865</v>
          </cell>
          <cell r="I2272">
            <v>7287</v>
          </cell>
          <cell r="J2272">
            <v>8865</v>
          </cell>
          <cell r="K2272" t="str">
            <v>T144</v>
          </cell>
          <cell r="L2272" t="str">
            <v>2360</v>
          </cell>
          <cell r="M2272" t="str">
            <v>CENTURYTEL OF OREGON, INC. DBA CENTURYLINK</v>
          </cell>
          <cell r="N2272" t="str">
            <v>GLIDOR</v>
          </cell>
          <cell r="O2272" t="str">
            <v>NORTH UMPQUA</v>
          </cell>
          <cell r="P2272" t="str">
            <v>NO UMPQUA</v>
          </cell>
          <cell r="R2272" t="str">
            <v>CT</v>
          </cell>
          <cell r="S2272" t="str">
            <v>WEST</v>
          </cell>
          <cell r="T2272" t="str">
            <v>BRIAN STADING</v>
          </cell>
          <cell r="U2272" t="str">
            <v>CenturyTel of Eastern Oregon, Inc.</v>
          </cell>
          <cell r="V2272" t="str">
            <v>TUECA</v>
          </cell>
          <cell r="W2272">
            <v>2360</v>
          </cell>
          <cell r="X2272" t="str">
            <v>EUGENE OREGON</v>
          </cell>
          <cell r="Y2272">
            <v>7287</v>
          </cell>
          <cell r="Z2272">
            <v>8865</v>
          </cell>
          <cell r="AA2272">
            <v>0</v>
          </cell>
          <cell r="AB2272">
            <v>0</v>
          </cell>
          <cell r="AC2272">
            <v>43.298728864088446</v>
          </cell>
          <cell r="AD2272">
            <v>-122.59880913035991</v>
          </cell>
          <cell r="AE2272" t="str">
            <v>N UMPQUA CDO</v>
          </cell>
          <cell r="AF2272" t="str">
            <v>NORTH UMPQUA</v>
          </cell>
          <cell r="AG2272" t="str">
            <v>97486</v>
          </cell>
          <cell r="AH2272">
            <v>0</v>
          </cell>
          <cell r="AI2272" t="str">
            <v>X</v>
          </cell>
          <cell r="AJ2272" t="str">
            <v>-</v>
          </cell>
          <cell r="AK2272" t="str">
            <v>X</v>
          </cell>
        </row>
        <row r="2273">
          <cell r="A2273" t="str">
            <v>NRVLKSXA</v>
          </cell>
          <cell r="B2273" t="str">
            <v>KS</v>
          </cell>
          <cell r="C2273" t="str">
            <v>KS</v>
          </cell>
          <cell r="D2273" t="str">
            <v>NORTONVILLE</v>
          </cell>
          <cell r="E2273" t="str">
            <v>NRVLKSXADS0</v>
          </cell>
          <cell r="F2273">
            <v>524</v>
          </cell>
          <cell r="G2273" t="str">
            <v>913886</v>
          </cell>
          <cell r="H2273">
            <v>4347</v>
          </cell>
          <cell r="I2273">
            <v>7014</v>
          </cell>
          <cell r="J2273">
            <v>4347</v>
          </cell>
          <cell r="K2273" t="str">
            <v>T871</v>
          </cell>
          <cell r="L2273" t="str">
            <v>1810</v>
          </cell>
          <cell r="M2273" t="str">
            <v>UNITED TEL OF EASTERN KANSAS</v>
          </cell>
          <cell r="N2273" t="str">
            <v>NRVLKS</v>
          </cell>
          <cell r="O2273" t="str">
            <v>NORTONVILLE</v>
          </cell>
          <cell r="P2273" t="str">
            <v>NORTONVL</v>
          </cell>
          <cell r="R2273" t="str">
            <v>EQ</v>
          </cell>
          <cell r="S2273" t="str">
            <v>MIDWEST</v>
          </cell>
          <cell r="T2273" t="str">
            <v>DUANE RING</v>
          </cell>
          <cell r="U2273" t="str">
            <v>UNITED TEL OF EASTERN KANSAS</v>
          </cell>
          <cell r="V2273" t="e">
            <v>#N/A</v>
          </cell>
          <cell r="W2273" t="e">
            <v>#N/A</v>
          </cell>
          <cell r="X2273" t="e">
            <v>#N/A</v>
          </cell>
          <cell r="Y2273" t="e">
            <v>#N/A</v>
          </cell>
          <cell r="Z2273" t="e">
            <v>#N/A</v>
          </cell>
          <cell r="AA2273" t="e">
            <v>#N/A</v>
          </cell>
          <cell r="AB2273" t="e">
            <v>#N/A</v>
          </cell>
          <cell r="AC2273">
            <v>39.417698999999999</v>
          </cell>
          <cell r="AD2273">
            <v>-95.334309000000005</v>
          </cell>
          <cell r="AE2273" t="e">
            <v>#N/A</v>
          </cell>
          <cell r="AF2273" t="e">
            <v>#N/A</v>
          </cell>
          <cell r="AG2273" t="e">
            <v>#N/A</v>
          </cell>
          <cell r="AH2273" t="e">
            <v>#N/A</v>
          </cell>
          <cell r="AI2273" t="e">
            <v>#N/A</v>
          </cell>
          <cell r="AJ2273" t="e">
            <v>#N/A</v>
          </cell>
          <cell r="AK2273" t="e">
            <v>#N/A</v>
          </cell>
        </row>
        <row r="2274">
          <cell r="A2274" t="str">
            <v>NRWDCOXC</v>
          </cell>
          <cell r="B2274" t="str">
            <v>CO</v>
          </cell>
          <cell r="C2274" t="str">
            <v>CO</v>
          </cell>
          <cell r="D2274" t="str">
            <v>NORWOOD</v>
          </cell>
          <cell r="E2274" t="str">
            <v>NRWDCOXCDS0</v>
          </cell>
          <cell r="F2274">
            <v>656</v>
          </cell>
          <cell r="G2274" t="str">
            <v>970327</v>
          </cell>
          <cell r="H2274">
            <v>6342</v>
          </cell>
          <cell r="I2274">
            <v>7989</v>
          </cell>
          <cell r="J2274">
            <v>6342</v>
          </cell>
          <cell r="K2274" t="str">
            <v>T149</v>
          </cell>
          <cell r="L2274" t="str">
            <v>2185</v>
          </cell>
          <cell r="M2274" t="str">
            <v>CENTURYTEL OF EAGLE, INC.</v>
          </cell>
          <cell r="N2274" t="str">
            <v>NRWDCO</v>
          </cell>
          <cell r="O2274" t="str">
            <v>NORWOOD</v>
          </cell>
          <cell r="P2274" t="str">
            <v>NORWOOD</v>
          </cell>
          <cell r="R2274" t="str">
            <v>CT</v>
          </cell>
          <cell r="S2274" t="str">
            <v>MOUNTAIN WEST</v>
          </cell>
          <cell r="T2274" t="str">
            <v>TERRY BEELER</v>
          </cell>
          <cell r="U2274" t="str">
            <v>CenturyTel of Eagle, Inc.</v>
          </cell>
          <cell r="V2274" t="str">
            <v>TUECA</v>
          </cell>
          <cell r="W2274">
            <v>2185</v>
          </cell>
          <cell r="X2274" t="str">
            <v>DENVER CO</v>
          </cell>
          <cell r="Y2274">
            <v>7989</v>
          </cell>
          <cell r="Z2274">
            <v>6342</v>
          </cell>
          <cell r="AA2274">
            <v>0</v>
          </cell>
          <cell r="AB2274">
            <v>0</v>
          </cell>
          <cell r="AC2274">
            <v>38.130009352619354</v>
          </cell>
          <cell r="AD2274">
            <v>-108.29136792909502</v>
          </cell>
          <cell r="AE2274" t="str">
            <v>N PINE ST</v>
          </cell>
          <cell r="AF2274" t="str">
            <v>NORWOOD</v>
          </cell>
          <cell r="AG2274" t="str">
            <v>81423</v>
          </cell>
          <cell r="AH2274">
            <v>0</v>
          </cell>
          <cell r="AI2274" t="str">
            <v>X</v>
          </cell>
          <cell r="AJ2274" t="str">
            <v>-</v>
          </cell>
          <cell r="AK2274" t="str">
            <v>-</v>
          </cell>
        </row>
        <row r="2275">
          <cell r="A2275" t="str">
            <v>NRWDMNXN</v>
          </cell>
          <cell r="B2275" t="str">
            <v>MN</v>
          </cell>
          <cell r="C2275" t="str">
            <v>MN</v>
          </cell>
          <cell r="D2275" t="str">
            <v>NORWOOD</v>
          </cell>
          <cell r="E2275" t="str">
            <v>NRWDMNXNRP0</v>
          </cell>
          <cell r="F2275">
            <v>628</v>
          </cell>
          <cell r="G2275" t="str">
            <v>952467</v>
          </cell>
          <cell r="H2275">
            <v>4601</v>
          </cell>
          <cell r="I2275">
            <v>5863</v>
          </cell>
          <cell r="J2275">
            <v>4601</v>
          </cell>
          <cell r="K2275" t="str">
            <v>T866</v>
          </cell>
          <cell r="L2275" t="str">
            <v>1456</v>
          </cell>
          <cell r="M2275" t="str">
            <v>EMBARQ MINNESOTA</v>
          </cell>
          <cell r="N2275" t="str">
            <v>NRWDMN</v>
          </cell>
          <cell r="O2275" t="str">
            <v>NORWOOD</v>
          </cell>
          <cell r="P2275" t="str">
            <v>NORWOOD</v>
          </cell>
          <cell r="R2275" t="str">
            <v>EQ</v>
          </cell>
          <cell r="S2275" t="str">
            <v>MIDWEST</v>
          </cell>
          <cell r="T2275" t="str">
            <v>DUANE RING</v>
          </cell>
          <cell r="U2275" t="str">
            <v>EMBARQ MINNESOTA</v>
          </cell>
          <cell r="V2275" t="e">
            <v>#N/A</v>
          </cell>
          <cell r="W2275" t="e">
            <v>#N/A</v>
          </cell>
          <cell r="X2275" t="e">
            <v>#N/A</v>
          </cell>
          <cell r="Y2275" t="e">
            <v>#N/A</v>
          </cell>
          <cell r="Z2275" t="e">
            <v>#N/A</v>
          </cell>
          <cell r="AA2275" t="e">
            <v>#N/A</v>
          </cell>
          <cell r="AB2275" t="e">
            <v>#N/A</v>
          </cell>
          <cell r="AC2275">
            <v>44.770831999999999</v>
          </cell>
          <cell r="AD2275">
            <v>-93.925551999999996</v>
          </cell>
          <cell r="AE2275" t="e">
            <v>#N/A</v>
          </cell>
          <cell r="AF2275" t="e">
            <v>#N/A</v>
          </cell>
          <cell r="AG2275" t="e">
            <v>#N/A</v>
          </cell>
          <cell r="AH2275" t="e">
            <v>#N/A</v>
          </cell>
          <cell r="AI2275" t="e">
            <v>#N/A</v>
          </cell>
          <cell r="AJ2275" t="e">
            <v>#N/A</v>
          </cell>
          <cell r="AK2275" t="e">
            <v>#N/A</v>
          </cell>
        </row>
        <row r="2276">
          <cell r="A2276" t="str">
            <v>NRWDMOXA</v>
          </cell>
          <cell r="B2276" t="str">
            <v>MO</v>
          </cell>
          <cell r="C2276" t="str">
            <v>MO</v>
          </cell>
          <cell r="D2276" t="str">
            <v>NORWOOD</v>
          </cell>
          <cell r="E2276" t="str">
            <v>NRWDMOXARS0</v>
          </cell>
          <cell r="F2276">
            <v>522</v>
          </cell>
          <cell r="G2276" t="str">
            <v>417746</v>
          </cell>
          <cell r="H2276">
            <v>3686</v>
          </cell>
          <cell r="I2276">
            <v>7268</v>
          </cell>
          <cell r="J2276">
            <v>3686</v>
          </cell>
          <cell r="K2276" t="str">
            <v>T095</v>
          </cell>
          <cell r="L2276" t="str">
            <v>1151</v>
          </cell>
          <cell r="M2276" t="str">
            <v>SPECTRA COMMUNICATIONS GROUP LLC</v>
          </cell>
          <cell r="N2276" t="str">
            <v>NRWDMO</v>
          </cell>
          <cell r="O2276" t="str">
            <v>NORWOOD</v>
          </cell>
          <cell r="P2276" t="str">
            <v>NORWOOD</v>
          </cell>
          <cell r="R2276" t="str">
            <v>CT</v>
          </cell>
          <cell r="S2276" t="str">
            <v>MIDWEST</v>
          </cell>
          <cell r="T2276" t="str">
            <v>DUANE RING</v>
          </cell>
          <cell r="U2276" t="str">
            <v>Spectra Communications Group, LLC</v>
          </cell>
          <cell r="V2276" t="str">
            <v>CenturyTel FCC #1</v>
          </cell>
          <cell r="W2276">
            <v>1151</v>
          </cell>
          <cell r="X2276" t="str">
            <v>SPRINGFIELD MISSOURI</v>
          </cell>
          <cell r="Y2276">
            <v>7268</v>
          </cell>
          <cell r="Z2276">
            <v>3686</v>
          </cell>
          <cell r="AA2276">
            <v>0</v>
          </cell>
          <cell r="AB2276">
            <v>0</v>
          </cell>
          <cell r="AC2276">
            <v>37.107460565783647</v>
          </cell>
          <cell r="AD2276">
            <v>-92.41408789336549</v>
          </cell>
          <cell r="AE2276" t="str">
            <v>105 S MAIN</v>
          </cell>
          <cell r="AF2276" t="str">
            <v>NORWOOD</v>
          </cell>
          <cell r="AG2276" t="str">
            <v>65717</v>
          </cell>
          <cell r="AH2276">
            <v>0</v>
          </cell>
          <cell r="AI2276" t="str">
            <v>X</v>
          </cell>
          <cell r="AJ2276" t="str">
            <v>-</v>
          </cell>
          <cell r="AK2276" t="str">
            <v>X</v>
          </cell>
        </row>
        <row r="2277">
          <cell r="A2277" t="str">
            <v>NRWLIACO</v>
          </cell>
          <cell r="B2277" t="str">
            <v>IA</v>
          </cell>
          <cell r="C2277" t="str">
            <v>IA</v>
          </cell>
          <cell r="D2277" t="str">
            <v>NORWALK-CUMMING</v>
          </cell>
          <cell r="E2277" t="str">
            <v>NRWLIACORS9</v>
          </cell>
          <cell r="F2277">
            <v>632</v>
          </cell>
          <cell r="G2277" t="str">
            <v>515981</v>
          </cell>
          <cell r="H2277">
            <v>4272</v>
          </cell>
          <cell r="I2277">
            <v>6497</v>
          </cell>
          <cell r="J2277">
            <v>4272</v>
          </cell>
          <cell r="K2277" t="str">
            <v>T600</v>
          </cell>
          <cell r="L2277" t="str">
            <v>9631</v>
          </cell>
          <cell r="M2277" t="str">
            <v>QWEST CORPORATION</v>
          </cell>
          <cell r="N2277" t="str">
            <v>NRWLIACO</v>
          </cell>
          <cell r="O2277" t="str">
            <v>DES MOINES</v>
          </cell>
          <cell r="P2277" t="str">
            <v>DES MOINES</v>
          </cell>
          <cell r="R2277" t="str">
            <v>Q</v>
          </cell>
          <cell r="S2277" t="str">
            <v>MIDWEST</v>
          </cell>
          <cell r="T2277" t="str">
            <v>DUANE RING</v>
          </cell>
          <cell r="U2277" t="str">
            <v>QWEST CORPORATION</v>
          </cell>
          <cell r="V2277" t="e">
            <v>#N/A</v>
          </cell>
          <cell r="W2277" t="e">
            <v>#N/A</v>
          </cell>
          <cell r="X2277" t="e">
            <v>#N/A</v>
          </cell>
          <cell r="Y2277" t="e">
            <v>#N/A</v>
          </cell>
          <cell r="Z2277" t="e">
            <v>#N/A</v>
          </cell>
          <cell r="AA2277" t="e">
            <v>#N/A</v>
          </cell>
          <cell r="AB2277" t="e">
            <v>#N/A</v>
          </cell>
          <cell r="AC2277">
            <v>41.475306000000003</v>
          </cell>
          <cell r="AD2277">
            <v>-93.674745999999999</v>
          </cell>
          <cell r="AE2277" t="e">
            <v>#N/A</v>
          </cell>
          <cell r="AF2277" t="e">
            <v>#N/A</v>
          </cell>
          <cell r="AG2277" t="e">
            <v>#N/A</v>
          </cell>
          <cell r="AH2277" t="e">
            <v>#N/A</v>
          </cell>
          <cell r="AI2277" t="e">
            <v>#N/A</v>
          </cell>
          <cell r="AJ2277" t="e">
            <v>#N/A</v>
          </cell>
          <cell r="AK2277" t="e">
            <v>#N/A</v>
          </cell>
        </row>
        <row r="2278">
          <cell r="A2278" t="str">
            <v>NRWLWIXA</v>
          </cell>
          <cell r="B2278" t="str">
            <v>WI</v>
          </cell>
          <cell r="C2278" t="str">
            <v>WI</v>
          </cell>
          <cell r="D2278" t="str">
            <v>NORWALK</v>
          </cell>
          <cell r="E2278" t="str">
            <v>NRWLWIXARS0</v>
          </cell>
          <cell r="F2278">
            <v>354</v>
          </cell>
          <cell r="G2278" t="str">
            <v>608823</v>
          </cell>
          <cell r="H2278">
            <v>4044</v>
          </cell>
          <cell r="I2278">
            <v>5829</v>
          </cell>
          <cell r="J2278">
            <v>4044</v>
          </cell>
          <cell r="K2278" t="str">
            <v>T108</v>
          </cell>
          <cell r="L2278" t="str">
            <v>0913</v>
          </cell>
          <cell r="M2278" t="str">
            <v>CENTURYTEL OF MONROE COUNTY, LLC</v>
          </cell>
          <cell r="N2278" t="str">
            <v>NRWLWI</v>
          </cell>
          <cell r="O2278" t="str">
            <v>NORWALK</v>
          </cell>
          <cell r="P2278" t="str">
            <v>NORWALK</v>
          </cell>
          <cell r="R2278" t="str">
            <v>CT</v>
          </cell>
          <cell r="S2278" t="str">
            <v>MIDWEST</v>
          </cell>
          <cell r="T2278" t="str">
            <v>DUANE RING</v>
          </cell>
          <cell r="U2278" t="str">
            <v>CenturyTel of Monroe County, LLC</v>
          </cell>
          <cell r="V2278" t="str">
            <v>TUECA</v>
          </cell>
          <cell r="W2278">
            <v>913</v>
          </cell>
          <cell r="X2278" t="str">
            <v>SOUTHWEST WISCONSIN</v>
          </cell>
          <cell r="Y2278">
            <v>5829</v>
          </cell>
          <cell r="Z2278">
            <v>4044</v>
          </cell>
          <cell r="AA2278">
            <v>0</v>
          </cell>
          <cell r="AB2278">
            <v>0</v>
          </cell>
          <cell r="AC2278">
            <v>43.825897387538831</v>
          </cell>
          <cell r="AD2278">
            <v>-90.615914942053251</v>
          </cell>
          <cell r="AE2278" t="str">
            <v>106 CENTER ST</v>
          </cell>
          <cell r="AF2278" t="str">
            <v>NORWALK</v>
          </cell>
          <cell r="AG2278" t="str">
            <v>54648</v>
          </cell>
          <cell r="AH2278">
            <v>0</v>
          </cell>
          <cell r="AI2278" t="str">
            <v>X</v>
          </cell>
          <cell r="AJ2278" t="str">
            <v>-</v>
          </cell>
          <cell r="AK2278" t="str">
            <v>X</v>
          </cell>
        </row>
        <row r="2279">
          <cell r="A2279" t="str">
            <v>NSFLKSXA</v>
          </cell>
          <cell r="B2279" t="str">
            <v>KS</v>
          </cell>
          <cell r="C2279" t="str">
            <v>KS</v>
          </cell>
          <cell r="D2279" t="str">
            <v>NEOSHO FALLS</v>
          </cell>
          <cell r="E2279" t="str">
            <v>NSFLKSXARS0</v>
          </cell>
          <cell r="F2279">
            <v>532</v>
          </cell>
          <cell r="G2279" t="str">
            <v>620884</v>
          </cell>
          <cell r="H2279">
            <v>4262</v>
          </cell>
          <cell r="I2279">
            <v>7310</v>
          </cell>
          <cell r="J2279">
            <v>4262</v>
          </cell>
          <cell r="K2279" t="str">
            <v>T871</v>
          </cell>
          <cell r="L2279" t="str">
            <v>1810</v>
          </cell>
          <cell r="M2279" t="str">
            <v>UNITED TEL OF EASTERN KANSAS</v>
          </cell>
          <cell r="N2279" t="str">
            <v>NSFLKS</v>
          </cell>
          <cell r="O2279" t="str">
            <v>NEOSHO FALLS</v>
          </cell>
          <cell r="P2279" t="str">
            <v>NEOSHO FLS</v>
          </cell>
          <cell r="R2279" t="str">
            <v>EQ</v>
          </cell>
          <cell r="S2279" t="str">
            <v>MIDWEST</v>
          </cell>
          <cell r="T2279" t="str">
            <v>DUANE RING</v>
          </cell>
          <cell r="U2279" t="str">
            <v>UNITED TEL OF EASTERN KANSAS</v>
          </cell>
          <cell r="V2279" t="e">
            <v>#N/A</v>
          </cell>
          <cell r="W2279" t="e">
            <v>#N/A</v>
          </cell>
          <cell r="X2279" t="e">
            <v>#N/A</v>
          </cell>
          <cell r="Y2279" t="e">
            <v>#N/A</v>
          </cell>
          <cell r="Z2279" t="e">
            <v>#N/A</v>
          </cell>
          <cell r="AA2279" t="e">
            <v>#N/A</v>
          </cell>
          <cell r="AB2279" t="e">
            <v>#N/A</v>
          </cell>
          <cell r="AC2279">
            <v>38.003878</v>
          </cell>
          <cell r="AD2279">
            <v>-95.556662000000003</v>
          </cell>
          <cell r="AE2279" t="e">
            <v>#N/A</v>
          </cell>
          <cell r="AF2279" t="e">
            <v>#N/A</v>
          </cell>
          <cell r="AG2279" t="e">
            <v>#N/A</v>
          </cell>
          <cell r="AH2279" t="e">
            <v>#N/A</v>
          </cell>
          <cell r="AI2279" t="e">
            <v>#N/A</v>
          </cell>
          <cell r="AJ2279" t="e">
            <v>#N/A</v>
          </cell>
          <cell r="AK2279" t="e">
            <v>#N/A</v>
          </cell>
        </row>
        <row r="2280">
          <cell r="A2280" t="str">
            <v>NSHKWIXA</v>
          </cell>
          <cell r="B2280" t="str">
            <v>WI</v>
          </cell>
          <cell r="C2280" t="str">
            <v>WI</v>
          </cell>
          <cell r="D2280" t="str">
            <v>NESHKORO</v>
          </cell>
          <cell r="E2280" t="str">
            <v>NSHKWIXADS1</v>
          </cell>
          <cell r="F2280">
            <v>350</v>
          </cell>
          <cell r="G2280" t="str">
            <v>920293</v>
          </cell>
          <cell r="H2280">
            <v>3860</v>
          </cell>
          <cell r="I2280">
            <v>5704</v>
          </cell>
          <cell r="J2280">
            <v>3860</v>
          </cell>
          <cell r="K2280" t="str">
            <v>T156</v>
          </cell>
          <cell r="L2280" t="str">
            <v>0922</v>
          </cell>
          <cell r="M2280" t="str">
            <v>CENTURYTEL MIDWEST-WI LLC NW</v>
          </cell>
          <cell r="N2280" t="str">
            <v>NSHKWI</v>
          </cell>
          <cell r="O2280" t="str">
            <v>NESHKORO</v>
          </cell>
          <cell r="P2280" t="str">
            <v>NESHKORO</v>
          </cell>
          <cell r="R2280" t="str">
            <v>CT</v>
          </cell>
          <cell r="S2280" t="str">
            <v>MIDWEST</v>
          </cell>
          <cell r="T2280" t="str">
            <v>DUANE RING</v>
          </cell>
          <cell r="U2280" t="str">
            <v>CenturyTel of the Midwest-Wisconsin, LLC</v>
          </cell>
          <cell r="V2280" t="str">
            <v>NECA</v>
          </cell>
          <cell r="W2280">
            <v>922</v>
          </cell>
          <cell r="X2280" t="str">
            <v>NORTHEAST WISCONSIN</v>
          </cell>
          <cell r="Y2280">
            <v>5704</v>
          </cell>
          <cell r="Z2280">
            <v>3860</v>
          </cell>
          <cell r="AA2280">
            <v>0</v>
          </cell>
          <cell r="AB2280">
            <v>0</v>
          </cell>
          <cell r="AC2280">
            <v>43.962339710889019</v>
          </cell>
          <cell r="AD2280">
            <v>-89.214807909484961</v>
          </cell>
          <cell r="AE2280" t="str">
            <v>325 S STATE ST</v>
          </cell>
          <cell r="AF2280" t="str">
            <v>NESHKORO</v>
          </cell>
          <cell r="AG2280" t="str">
            <v>54960</v>
          </cell>
          <cell r="AH2280">
            <v>0</v>
          </cell>
          <cell r="AI2280" t="str">
            <v>X</v>
          </cell>
          <cell r="AJ2280" t="str">
            <v>-</v>
          </cell>
          <cell r="AK2280" t="str">
            <v>-</v>
          </cell>
        </row>
        <row r="2281">
          <cell r="A2281" t="str">
            <v>NSHWMNNA</v>
          </cell>
          <cell r="B2281" t="str">
            <v>MN</v>
          </cell>
          <cell r="C2281" t="str">
            <v>MN</v>
          </cell>
          <cell r="D2281" t="str">
            <v>NASHWAUK</v>
          </cell>
          <cell r="E2281" t="str">
            <v>NSHWMNNARS8</v>
          </cell>
          <cell r="F2281">
            <v>624</v>
          </cell>
          <cell r="G2281" t="str">
            <v>218885</v>
          </cell>
          <cell r="H2281">
            <v>4729</v>
          </cell>
          <cell r="I2281">
            <v>5302</v>
          </cell>
          <cell r="J2281">
            <v>4729</v>
          </cell>
          <cell r="K2281" t="str">
            <v>T600</v>
          </cell>
          <cell r="L2281" t="str">
            <v>9631</v>
          </cell>
          <cell r="M2281" t="str">
            <v>QWEST CORPORATION</v>
          </cell>
          <cell r="N2281" t="str">
            <v>NSHWMNNA</v>
          </cell>
          <cell r="O2281" t="str">
            <v>NSHWMNNA</v>
          </cell>
          <cell r="P2281" t="str">
            <v>NASHWAUK</v>
          </cell>
          <cell r="R2281" t="str">
            <v>Q</v>
          </cell>
          <cell r="S2281" t="str">
            <v>MIDWEST</v>
          </cell>
          <cell r="T2281" t="str">
            <v>DUANE RING</v>
          </cell>
          <cell r="U2281" t="str">
            <v>QWEST CORPORATION</v>
          </cell>
          <cell r="V2281" t="e">
            <v>#N/A</v>
          </cell>
          <cell r="W2281" t="e">
            <v>#N/A</v>
          </cell>
          <cell r="X2281" t="e">
            <v>#N/A</v>
          </cell>
          <cell r="Y2281" t="e">
            <v>#N/A</v>
          </cell>
          <cell r="Z2281" t="e">
            <v>#N/A</v>
          </cell>
          <cell r="AA2281" t="e">
            <v>#N/A</v>
          </cell>
          <cell r="AB2281" t="e">
            <v>#N/A</v>
          </cell>
          <cell r="AC2281">
            <v>47.373610999999997</v>
          </cell>
          <cell r="AD2281">
            <v>-93.166945999999996</v>
          </cell>
          <cell r="AE2281" t="e">
            <v>#N/A</v>
          </cell>
          <cell r="AF2281" t="e">
            <v>#N/A</v>
          </cell>
          <cell r="AG2281" t="e">
            <v>#N/A</v>
          </cell>
          <cell r="AH2281" t="e">
            <v>#N/A</v>
          </cell>
          <cell r="AI2281" t="e">
            <v>#N/A</v>
          </cell>
          <cell r="AJ2281" t="e">
            <v>#N/A</v>
          </cell>
          <cell r="AK2281" t="e">
            <v>#N/A</v>
          </cell>
        </row>
        <row r="2282">
          <cell r="A2282" t="str">
            <v>NSPLMNPR</v>
          </cell>
          <cell r="B2282" t="str">
            <v>MN</v>
          </cell>
          <cell r="C2282" t="str">
            <v>MN</v>
          </cell>
          <cell r="D2282" t="str">
            <v>ST. PAUL-PARK ROW</v>
          </cell>
          <cell r="E2282" t="str">
            <v>NSPLMNPRDS0</v>
          </cell>
          <cell r="F2282">
            <v>628</v>
          </cell>
          <cell r="G2282" t="str">
            <v>651704</v>
          </cell>
          <cell r="H2282">
            <v>4489</v>
          </cell>
          <cell r="I2282">
            <v>5756</v>
          </cell>
          <cell r="J2282">
            <v>4489</v>
          </cell>
          <cell r="K2282" t="str">
            <v>T600</v>
          </cell>
          <cell r="L2282" t="str">
            <v>9631</v>
          </cell>
          <cell r="M2282" t="str">
            <v>QWEST CORPORATION</v>
          </cell>
          <cell r="N2282" t="str">
            <v>NSPLMNPR</v>
          </cell>
          <cell r="O2282" t="str">
            <v>ST. PAUL</v>
          </cell>
          <cell r="P2282" t="str">
            <v>TWINCITIES</v>
          </cell>
          <cell r="Q2282"/>
          <cell r="R2282" t="str">
            <v>Q</v>
          </cell>
          <cell r="S2282" t="str">
            <v>MIDWEST</v>
          </cell>
          <cell r="T2282" t="str">
            <v>DUANE RING</v>
          </cell>
          <cell r="U2282" t="str">
            <v>QWEST CORPORATION</v>
          </cell>
          <cell r="V2282" t="e">
            <v>#N/A</v>
          </cell>
          <cell r="W2282" t="e">
            <v>#N/A</v>
          </cell>
          <cell r="X2282" t="e">
            <v>#N/A</v>
          </cell>
          <cell r="Y2282" t="e">
            <v>#N/A</v>
          </cell>
          <cell r="Z2282" t="e">
            <v>#N/A</v>
          </cell>
          <cell r="AA2282" t="e">
            <v>#N/A</v>
          </cell>
          <cell r="AB2282" t="e">
            <v>#N/A</v>
          </cell>
          <cell r="AC2282" t="e">
            <v>#N/A</v>
          </cell>
          <cell r="AD2282" t="e">
            <v>#N/A</v>
          </cell>
          <cell r="AE2282" t="e">
            <v>#N/A</v>
          </cell>
          <cell r="AF2282" t="e">
            <v>#N/A</v>
          </cell>
          <cell r="AG2282" t="e">
            <v>#N/A</v>
          </cell>
          <cell r="AH2282" t="e">
            <v>#N/A</v>
          </cell>
          <cell r="AI2282" t="e">
            <v>#N/A</v>
          </cell>
          <cell r="AJ2282" t="e">
            <v>#N/A</v>
          </cell>
          <cell r="AK2282" t="e">
            <v>#N/A</v>
          </cell>
        </row>
        <row r="2283">
          <cell r="A2283" t="str">
            <v>NSPLWAXA</v>
          </cell>
          <cell r="B2283" t="str">
            <v>WA</v>
          </cell>
          <cell r="C2283" t="str">
            <v>WA</v>
          </cell>
          <cell r="D2283" t="str">
            <v>NESPELEM</v>
          </cell>
          <cell r="E2283" t="str">
            <v>NSPLWAXADS0</v>
          </cell>
          <cell r="F2283">
            <v>676</v>
          </cell>
          <cell r="G2283" t="str">
            <v>509634</v>
          </cell>
          <cell r="H2283">
            <v>8416</v>
          </cell>
          <cell r="I2283">
            <v>6165</v>
          </cell>
          <cell r="J2283">
            <v>8416</v>
          </cell>
          <cell r="K2283" t="str">
            <v>T141</v>
          </cell>
          <cell r="L2283" t="str">
            <v>2408</v>
          </cell>
          <cell r="M2283" t="str">
            <v>CENTURYTEL OF WASHINGTON</v>
          </cell>
          <cell r="N2283" t="str">
            <v>NSPLWA</v>
          </cell>
          <cell r="O2283" t="str">
            <v>NESPELEM</v>
          </cell>
          <cell r="P2283" t="str">
            <v>NESPELEM</v>
          </cell>
          <cell r="R2283" t="str">
            <v>CT</v>
          </cell>
          <cell r="S2283" t="str">
            <v>WEST</v>
          </cell>
          <cell r="T2283" t="str">
            <v>BRIAN STADING</v>
          </cell>
          <cell r="U2283" t="str">
            <v>CenturyTel of Washington, Inc.</v>
          </cell>
          <cell r="V2283" t="str">
            <v>TUECA</v>
          </cell>
          <cell r="W2283">
            <v>2408</v>
          </cell>
          <cell r="X2283" t="str">
            <v>SPOKANE WASHINGTON</v>
          </cell>
          <cell r="Y2283">
            <v>6165</v>
          </cell>
          <cell r="Z2283">
            <v>8416</v>
          </cell>
          <cell r="AA2283">
            <v>0</v>
          </cell>
          <cell r="AB2283">
            <v>0</v>
          </cell>
          <cell r="AC2283">
            <v>48.167571619717407</v>
          </cell>
          <cell r="AD2283">
            <v>-118.97063715864414</v>
          </cell>
          <cell r="AE2283" t="str">
            <v>9TH &amp; C ST</v>
          </cell>
          <cell r="AF2283" t="str">
            <v>NESPELEM</v>
          </cell>
          <cell r="AG2283" t="str">
            <v>99155</v>
          </cell>
          <cell r="AH2283">
            <v>0</v>
          </cell>
          <cell r="AI2283" t="str">
            <v>X</v>
          </cell>
          <cell r="AJ2283" t="str">
            <v>-</v>
          </cell>
          <cell r="AK2283" t="str">
            <v>-</v>
          </cell>
        </row>
        <row r="2284">
          <cell r="A2284" t="str">
            <v>NSSWMNNI</v>
          </cell>
          <cell r="B2284" t="str">
            <v>MN</v>
          </cell>
          <cell r="C2284" t="str">
            <v>MN</v>
          </cell>
          <cell r="D2284" t="str">
            <v>NISSWA</v>
          </cell>
          <cell r="E2284" t="str">
            <v>NSSWMNNIRS0</v>
          </cell>
          <cell r="F2284">
            <v>636</v>
          </cell>
          <cell r="G2284" t="str">
            <v>218967</v>
          </cell>
          <cell r="H2284">
            <v>4805</v>
          </cell>
          <cell r="I2284">
            <v>5539</v>
          </cell>
          <cell r="J2284">
            <v>4805</v>
          </cell>
          <cell r="K2284" t="str">
            <v>T600</v>
          </cell>
          <cell r="L2284" t="str">
            <v>9631</v>
          </cell>
          <cell r="M2284" t="str">
            <v>QWEST CORPORATION</v>
          </cell>
          <cell r="N2284" t="str">
            <v>NSSWMNNI</v>
          </cell>
          <cell r="O2284" t="str">
            <v>NISSWA</v>
          </cell>
          <cell r="P2284" t="str">
            <v>NISSWA</v>
          </cell>
          <cell r="R2284" t="str">
            <v>Q</v>
          </cell>
          <cell r="S2284" t="str">
            <v>MIDWEST</v>
          </cell>
          <cell r="T2284" t="str">
            <v>DUANE RING</v>
          </cell>
          <cell r="U2284" t="str">
            <v>QWEST CORPORATION</v>
          </cell>
          <cell r="V2284" t="e">
            <v>#N/A</v>
          </cell>
          <cell r="W2284" t="e">
            <v>#N/A</v>
          </cell>
          <cell r="X2284" t="e">
            <v>#N/A</v>
          </cell>
          <cell r="Y2284" t="e">
            <v>#N/A</v>
          </cell>
          <cell r="Z2284" t="e">
            <v>#N/A</v>
          </cell>
          <cell r="AA2284" t="e">
            <v>#N/A</v>
          </cell>
          <cell r="AB2284" t="e">
            <v>#N/A</v>
          </cell>
          <cell r="AC2284">
            <v>46.519792000000002</v>
          </cell>
          <cell r="AD2284">
            <v>-94.288729000000004</v>
          </cell>
          <cell r="AE2284" t="e">
            <v>#N/A</v>
          </cell>
          <cell r="AF2284" t="e">
            <v>#N/A</v>
          </cell>
          <cell r="AG2284" t="e">
            <v>#N/A</v>
          </cell>
          <cell r="AH2284" t="e">
            <v>#N/A</v>
          </cell>
          <cell r="AI2284" t="e">
            <v>#N/A</v>
          </cell>
          <cell r="AJ2284" t="e">
            <v>#N/A</v>
          </cell>
          <cell r="AK2284" t="e">
            <v>#N/A</v>
          </cell>
        </row>
        <row r="2285">
          <cell r="A2285" t="str">
            <v>NSVLNCXA</v>
          </cell>
          <cell r="B2285" t="str">
            <v>NC</v>
          </cell>
          <cell r="C2285" t="str">
            <v>NC</v>
          </cell>
          <cell r="D2285" t="str">
            <v>NASHVILLE</v>
          </cell>
          <cell r="E2285" t="str">
            <v>NSVLNCXA45F</v>
          </cell>
          <cell r="F2285">
            <v>951</v>
          </cell>
          <cell r="G2285" t="str">
            <v>252220</v>
          </cell>
          <cell r="H2285">
            <v>1358</v>
          </cell>
          <cell r="I2285">
            <v>6243</v>
          </cell>
          <cell r="J2285">
            <v>1358</v>
          </cell>
          <cell r="K2285" t="str">
            <v>T861</v>
          </cell>
          <cell r="L2285" t="str">
            <v>0470</v>
          </cell>
          <cell r="M2285" t="str">
            <v>CAROLINA TEL AND TEL CO., LLC</v>
          </cell>
          <cell r="N2285" t="str">
            <v>NSVLNC</v>
          </cell>
          <cell r="O2285" t="str">
            <v>NASHVILLE</v>
          </cell>
          <cell r="P2285" t="str">
            <v>NASHVILLE</v>
          </cell>
          <cell r="R2285" t="str">
            <v>EQ</v>
          </cell>
          <cell r="S2285" t="str">
            <v>EAST</v>
          </cell>
          <cell r="T2285" t="str">
            <v>KEVIN MCCARTER</v>
          </cell>
          <cell r="U2285" t="str">
            <v>CAROLINA TEL AND TEL CO., LLC</v>
          </cell>
          <cell r="V2285" t="e">
            <v>#N/A</v>
          </cell>
          <cell r="W2285" t="e">
            <v>#N/A</v>
          </cell>
          <cell r="X2285" t="e">
            <v>#N/A</v>
          </cell>
          <cell r="Y2285" t="e">
            <v>#N/A</v>
          </cell>
          <cell r="Z2285" t="e">
            <v>#N/A</v>
          </cell>
          <cell r="AA2285" t="e">
            <v>#N/A</v>
          </cell>
          <cell r="AB2285" t="e">
            <v>#N/A</v>
          </cell>
          <cell r="AC2285">
            <v>35.973909999999997</v>
          </cell>
          <cell r="AD2285">
            <v>-77.968760000000003</v>
          </cell>
          <cell r="AE2285" t="e">
            <v>#N/A</v>
          </cell>
          <cell r="AF2285" t="e">
            <v>#N/A</v>
          </cell>
          <cell r="AG2285" t="e">
            <v>#N/A</v>
          </cell>
          <cell r="AH2285" t="e">
            <v>#N/A</v>
          </cell>
          <cell r="AI2285" t="e">
            <v>#N/A</v>
          </cell>
          <cell r="AJ2285" t="e">
            <v>#N/A</v>
          </cell>
          <cell r="AK2285" t="e">
            <v>#N/A</v>
          </cell>
        </row>
        <row r="2286">
          <cell r="A2286" t="str">
            <v>NSVLOHXA</v>
          </cell>
          <cell r="B2286" t="str">
            <v>OH</v>
          </cell>
          <cell r="C2286" t="str">
            <v>OH</v>
          </cell>
          <cell r="D2286" t="str">
            <v>NASHVILLE</v>
          </cell>
          <cell r="E2286" t="str">
            <v>NSVLOHXARS2</v>
          </cell>
          <cell r="F2286">
            <v>923</v>
          </cell>
          <cell r="G2286" t="str">
            <v>330378</v>
          </cell>
          <cell r="H2286">
            <v>2500</v>
          </cell>
          <cell r="I2286">
            <v>5778</v>
          </cell>
          <cell r="J2286">
            <v>2500</v>
          </cell>
          <cell r="K2286" t="str">
            <v>T855</v>
          </cell>
          <cell r="L2286" t="str">
            <v>0661</v>
          </cell>
          <cell r="M2286" t="str">
            <v>UNITED TEL. CO. OF OHIO</v>
          </cell>
          <cell r="N2286" t="str">
            <v>NSVLOH</v>
          </cell>
          <cell r="O2286" t="str">
            <v>NASHVILLE</v>
          </cell>
          <cell r="P2286" t="str">
            <v>NASHVILLE</v>
          </cell>
          <cell r="R2286" t="str">
            <v>EQ</v>
          </cell>
          <cell r="S2286" t="str">
            <v>MIDWEST</v>
          </cell>
          <cell r="T2286" t="str">
            <v>DUANE RING</v>
          </cell>
          <cell r="U2286" t="str">
            <v>UNITED TEL. CO. OF OHIO</v>
          </cell>
          <cell r="V2286" t="e">
            <v>#N/A</v>
          </cell>
          <cell r="W2286" t="e">
            <v>#N/A</v>
          </cell>
          <cell r="X2286" t="e">
            <v>#N/A</v>
          </cell>
          <cell r="Y2286" t="e">
            <v>#N/A</v>
          </cell>
          <cell r="Z2286" t="e">
            <v>#N/A</v>
          </cell>
          <cell r="AA2286" t="e">
            <v>#N/A</v>
          </cell>
          <cell r="AB2286" t="e">
            <v>#N/A</v>
          </cell>
          <cell r="AC2286">
            <v>40.597087000000002</v>
          </cell>
          <cell r="AD2286">
            <v>-82.114806999999999</v>
          </cell>
          <cell r="AE2286" t="e">
            <v>#N/A</v>
          </cell>
          <cell r="AF2286" t="e">
            <v>#N/A</v>
          </cell>
          <cell r="AG2286" t="e">
            <v>#N/A</v>
          </cell>
          <cell r="AH2286" t="e">
            <v>#N/A</v>
          </cell>
          <cell r="AI2286" t="e">
            <v>#N/A</v>
          </cell>
          <cell r="AJ2286" t="e">
            <v>#N/A</v>
          </cell>
          <cell r="AK2286" t="e">
            <v>#N/A</v>
          </cell>
        </row>
        <row r="2287">
          <cell r="A2287" t="str">
            <v>NTBRVAXA</v>
          </cell>
          <cell r="B2287" t="str">
            <v>VA</v>
          </cell>
          <cell r="C2287" t="str">
            <v>VA</v>
          </cell>
          <cell r="D2287" t="str">
            <v>NATURAL BRIDGE</v>
          </cell>
          <cell r="E2287" t="str">
            <v>NTBRVAXARS0</v>
          </cell>
          <cell r="F2287">
            <v>244</v>
          </cell>
          <cell r="G2287" t="str">
            <v>540291</v>
          </cell>
          <cell r="H2287">
            <v>1779</v>
          </cell>
          <cell r="I2287">
            <v>6090</v>
          </cell>
          <cell r="J2287">
            <v>1779</v>
          </cell>
          <cell r="K2287" t="str">
            <v>T858</v>
          </cell>
          <cell r="L2287" t="str">
            <v>0254</v>
          </cell>
          <cell r="M2287" t="str">
            <v>CENTRAL TEL. CO. OF VIRGINIA</v>
          </cell>
          <cell r="N2287" t="str">
            <v>NTBRVA</v>
          </cell>
          <cell r="O2287" t="str">
            <v>NATURAL BRIDGE</v>
          </cell>
          <cell r="P2287" t="str">
            <v>NATURALBDG</v>
          </cell>
          <cell r="R2287" t="str">
            <v>EQ</v>
          </cell>
          <cell r="S2287" t="str">
            <v>EAST</v>
          </cell>
          <cell r="T2287" t="str">
            <v>KEVIN MCCARTER</v>
          </cell>
          <cell r="U2287" t="str">
            <v>CENTRAL TEL. CO. OF VIRGINIA</v>
          </cell>
          <cell r="V2287" t="e">
            <v>#N/A</v>
          </cell>
          <cell r="W2287" t="e">
            <v>#N/A</v>
          </cell>
          <cell r="X2287" t="e">
            <v>#N/A</v>
          </cell>
          <cell r="Y2287" t="e">
            <v>#N/A</v>
          </cell>
          <cell r="Z2287" t="e">
            <v>#N/A</v>
          </cell>
          <cell r="AA2287" t="e">
            <v>#N/A</v>
          </cell>
          <cell r="AB2287" t="e">
            <v>#N/A</v>
          </cell>
          <cell r="AC2287">
            <v>37.619411999999997</v>
          </cell>
          <cell r="AD2287">
            <v>-79.501797999999994</v>
          </cell>
          <cell r="AE2287" t="e">
            <v>#N/A</v>
          </cell>
          <cell r="AF2287" t="e">
            <v>#N/A</v>
          </cell>
          <cell r="AG2287" t="e">
            <v>#N/A</v>
          </cell>
          <cell r="AH2287" t="e">
            <v>#N/A</v>
          </cell>
          <cell r="AI2287" t="e">
            <v>#N/A</v>
          </cell>
          <cell r="AJ2287" t="e">
            <v>#N/A</v>
          </cell>
          <cell r="AK2287" t="e">
            <v>#N/A</v>
          </cell>
        </row>
        <row r="2288">
          <cell r="A2288" t="str">
            <v>NTSLALXA</v>
          </cell>
          <cell r="B2288" t="str">
            <v>AL</v>
          </cell>
          <cell r="C2288" t="str">
            <v>AL</v>
          </cell>
          <cell r="D2288" t="str">
            <v>NOTASULGA</v>
          </cell>
          <cell r="E2288" t="str">
            <v>NTSLALXARS0</v>
          </cell>
          <cell r="F2288">
            <v>478</v>
          </cell>
          <cell r="G2288" t="str">
            <v>334257</v>
          </cell>
          <cell r="H2288">
            <v>2164</v>
          </cell>
          <cell r="I2288">
            <v>7601</v>
          </cell>
          <cell r="J2288">
            <v>2164</v>
          </cell>
          <cell r="K2288" t="str">
            <v>T801</v>
          </cell>
          <cell r="L2288" t="str">
            <v>9789</v>
          </cell>
          <cell r="M2288" t="str">
            <v>CENTURYTEL TEL AL LLC (NORTHERN)</v>
          </cell>
          <cell r="N2288" t="str">
            <v>NTSLAL</v>
          </cell>
          <cell r="O2288" t="str">
            <v>NOTASULGA</v>
          </cell>
          <cell r="P2288" t="str">
            <v>NOTASULGA</v>
          </cell>
          <cell r="R2288" t="str">
            <v>CT</v>
          </cell>
          <cell r="S2288" t="str">
            <v>EAST</v>
          </cell>
          <cell r="T2288" t="str">
            <v>KEVIN MCCARTER</v>
          </cell>
          <cell r="U2288" t="str">
            <v>CenturyTel of Alabama, LLC</v>
          </cell>
          <cell r="V2288" t="str">
            <v>CenturyTel FCC #2 and #3</v>
          </cell>
          <cell r="W2288">
            <v>9789</v>
          </cell>
          <cell r="X2288" t="str">
            <v>MONTGOMERY ALABAMA</v>
          </cell>
          <cell r="Y2288">
            <v>7600</v>
          </cell>
          <cell r="Z2288">
            <v>2164</v>
          </cell>
          <cell r="AA2288">
            <v>1</v>
          </cell>
          <cell r="AB2288">
            <v>0</v>
          </cell>
          <cell r="AC2288">
            <v>32.563702748516008</v>
          </cell>
          <cell r="AD2288">
            <v>-85.668565485238446</v>
          </cell>
          <cell r="AE2288" t="str">
            <v>CHURCH ST &amp; NOTASULGA</v>
          </cell>
          <cell r="AF2288" t="str">
            <v>NOTASULGA</v>
          </cell>
          <cell r="AG2288" t="str">
            <v>36866</v>
          </cell>
          <cell r="AH2288">
            <v>0</v>
          </cell>
          <cell r="AI2288" t="str">
            <v>X</v>
          </cell>
          <cell r="AJ2288" t="str">
            <v>-</v>
          </cell>
          <cell r="AK2288" t="str">
            <v>X</v>
          </cell>
        </row>
        <row r="2289">
          <cell r="A2289" t="str">
            <v>NTSXSCXA</v>
          </cell>
          <cell r="B2289" t="str">
            <v>SC</v>
          </cell>
          <cell r="C2289" t="str">
            <v>SC</v>
          </cell>
          <cell r="D2289" t="str">
            <v>NINETY SIX</v>
          </cell>
          <cell r="E2289" t="str">
            <v>NTSXSCXARS0</v>
          </cell>
          <cell r="F2289">
            <v>430</v>
          </cell>
          <cell r="G2289" t="str">
            <v>864543</v>
          </cell>
          <cell r="H2289">
            <v>1760</v>
          </cell>
          <cell r="I2289">
            <v>6964</v>
          </cell>
          <cell r="J2289">
            <v>1760</v>
          </cell>
          <cell r="K2289" t="str">
            <v>T862</v>
          </cell>
          <cell r="L2289" t="str">
            <v>0506</v>
          </cell>
          <cell r="M2289" t="str">
            <v>UNITED TELEPHONE CO CAROLINAS</v>
          </cell>
          <cell r="N2289" t="str">
            <v>NTSXSC</v>
          </cell>
          <cell r="O2289" t="str">
            <v>NINETY SIX</v>
          </cell>
          <cell r="P2289" t="str">
            <v>NINETY SIX</v>
          </cell>
          <cell r="R2289" t="str">
            <v>EQ</v>
          </cell>
          <cell r="S2289" t="str">
            <v>EAST</v>
          </cell>
          <cell r="T2289" t="str">
            <v>KEVIN MCCARTER</v>
          </cell>
          <cell r="U2289" t="str">
            <v>UNITED TELEPHONE CO CAROLINAS</v>
          </cell>
          <cell r="V2289" t="e">
            <v>#N/A</v>
          </cell>
          <cell r="W2289" t="e">
            <v>#N/A</v>
          </cell>
          <cell r="X2289" t="e">
            <v>#N/A</v>
          </cell>
          <cell r="Y2289" t="e">
            <v>#N/A</v>
          </cell>
          <cell r="Z2289" t="e">
            <v>#N/A</v>
          </cell>
          <cell r="AA2289" t="e">
            <v>#N/A</v>
          </cell>
          <cell r="AB2289" t="e">
            <v>#N/A</v>
          </cell>
          <cell r="AC2289">
            <v>34.173699999999997</v>
          </cell>
          <cell r="AD2289">
            <v>-82.021100000000004</v>
          </cell>
          <cell r="AE2289" t="e">
            <v>#N/A</v>
          </cell>
          <cell r="AF2289" t="e">
            <v>#N/A</v>
          </cell>
          <cell r="AG2289" t="e">
            <v>#N/A</v>
          </cell>
          <cell r="AH2289" t="e">
            <v>#N/A</v>
          </cell>
          <cell r="AI2289" t="e">
            <v>#N/A</v>
          </cell>
          <cell r="AJ2289" t="e">
            <v>#N/A</v>
          </cell>
          <cell r="AK2289" t="e">
            <v>#N/A</v>
          </cell>
        </row>
        <row r="2290">
          <cell r="A2290" t="str">
            <v>NVLCPAXN</v>
          </cell>
          <cell r="B2290" t="str">
            <v>PA</v>
          </cell>
          <cell r="C2290" t="str">
            <v>PA</v>
          </cell>
          <cell r="D2290" t="str">
            <v>NEWVILLE</v>
          </cell>
          <cell r="E2290" t="str">
            <v>NVLCPAXNRS1</v>
          </cell>
          <cell r="F2290">
            <v>226</v>
          </cell>
          <cell r="G2290" t="str">
            <v>717776</v>
          </cell>
          <cell r="H2290">
            <v>1792</v>
          </cell>
          <cell r="I2290">
            <v>5428</v>
          </cell>
          <cell r="J2290">
            <v>1792</v>
          </cell>
          <cell r="K2290" t="str">
            <v>T856</v>
          </cell>
          <cell r="L2290" t="str">
            <v>0209</v>
          </cell>
          <cell r="M2290" t="str">
            <v>UNITED TEL CO. OF PENNSYLVANIA</v>
          </cell>
          <cell r="N2290" t="str">
            <v>NVLCPA</v>
          </cell>
          <cell r="O2290" t="str">
            <v>NEWVILLE</v>
          </cell>
          <cell r="P2290" t="str">
            <v>NEWVILLE</v>
          </cell>
          <cell r="R2290" t="str">
            <v>EQ</v>
          </cell>
          <cell r="S2290" t="str">
            <v>EAST</v>
          </cell>
          <cell r="T2290" t="str">
            <v>KEVIN MCCARTER</v>
          </cell>
          <cell r="U2290" t="str">
            <v>UNITED TEL CO. OF PENNSYLVANIA</v>
          </cell>
          <cell r="V2290" t="e">
            <v>#N/A</v>
          </cell>
          <cell r="W2290" t="e">
            <v>#N/A</v>
          </cell>
          <cell r="X2290" t="e">
            <v>#N/A</v>
          </cell>
          <cell r="Y2290" t="e">
            <v>#N/A</v>
          </cell>
          <cell r="Z2290" t="e">
            <v>#N/A</v>
          </cell>
          <cell r="AA2290" t="e">
            <v>#N/A</v>
          </cell>
          <cell r="AB2290" t="e">
            <v>#N/A</v>
          </cell>
          <cell r="AC2290">
            <v>40.174129999999998</v>
          </cell>
          <cell r="AD2290">
            <v>-77.398229999999998</v>
          </cell>
          <cell r="AE2290" t="e">
            <v>#N/A</v>
          </cell>
          <cell r="AF2290" t="e">
            <v>#N/A</v>
          </cell>
          <cell r="AG2290" t="e">
            <v>#N/A</v>
          </cell>
          <cell r="AH2290" t="e">
            <v>#N/A</v>
          </cell>
          <cell r="AI2290" t="e">
            <v>#N/A</v>
          </cell>
          <cell r="AJ2290" t="e">
            <v>#N/A</v>
          </cell>
          <cell r="AK2290" t="e">
            <v>#N/A</v>
          </cell>
        </row>
        <row r="2291">
          <cell r="A2291" t="str">
            <v>NVRRMNNA</v>
          </cell>
          <cell r="B2291" t="str">
            <v>MN</v>
          </cell>
          <cell r="C2291" t="str">
            <v>MN</v>
          </cell>
          <cell r="D2291" t="str">
            <v>NAVARRE</v>
          </cell>
          <cell r="E2291" t="str">
            <v>NVRRMNNARS4</v>
          </cell>
          <cell r="F2291">
            <v>628</v>
          </cell>
          <cell r="G2291" t="str">
            <v>952471</v>
          </cell>
          <cell r="H2291">
            <v>4571</v>
          </cell>
          <cell r="I2291">
            <v>5811</v>
          </cell>
          <cell r="J2291">
            <v>4571</v>
          </cell>
          <cell r="K2291" t="str">
            <v>T600</v>
          </cell>
          <cell r="L2291" t="str">
            <v>9631</v>
          </cell>
          <cell r="M2291" t="str">
            <v>QWEST CORPORATION</v>
          </cell>
          <cell r="N2291" t="str">
            <v>NVRRMNNA</v>
          </cell>
          <cell r="O2291" t="str">
            <v>NAVARRE</v>
          </cell>
          <cell r="P2291" t="str">
            <v>TWINCITIES</v>
          </cell>
          <cell r="R2291" t="str">
            <v>Q</v>
          </cell>
          <cell r="S2291" t="str">
            <v>MIDWEST</v>
          </cell>
          <cell r="T2291" t="str">
            <v>DUANE RING</v>
          </cell>
          <cell r="U2291" t="str">
            <v>QWEST CORPORATION</v>
          </cell>
          <cell r="V2291" t="e">
            <v>#N/A</v>
          </cell>
          <cell r="W2291" t="e">
            <v>#N/A</v>
          </cell>
          <cell r="X2291" t="e">
            <v>#N/A</v>
          </cell>
          <cell r="Y2291" t="e">
            <v>#N/A</v>
          </cell>
          <cell r="Z2291" t="e">
            <v>#N/A</v>
          </cell>
          <cell r="AA2291" t="e">
            <v>#N/A</v>
          </cell>
          <cell r="AB2291" t="e">
            <v>#N/A</v>
          </cell>
          <cell r="AC2291">
            <v>44.9345</v>
          </cell>
          <cell r="AD2291">
            <v>-93.609899999999996</v>
          </cell>
          <cell r="AE2291" t="e">
            <v>#N/A</v>
          </cell>
          <cell r="AF2291" t="e">
            <v>#N/A</v>
          </cell>
          <cell r="AG2291" t="e">
            <v>#N/A</v>
          </cell>
          <cell r="AH2291" t="e">
            <v>#N/A</v>
          </cell>
          <cell r="AI2291" t="e">
            <v>#N/A</v>
          </cell>
          <cell r="AJ2291" t="e">
            <v>#N/A</v>
          </cell>
          <cell r="AK2291" t="e">
            <v>#N/A</v>
          </cell>
        </row>
        <row r="2292">
          <cell r="A2292" t="str">
            <v>NVSTTXXA</v>
          </cell>
          <cell r="B2292" t="str">
            <v>TX</v>
          </cell>
          <cell r="C2292" t="str">
            <v>TX</v>
          </cell>
          <cell r="D2292" t="str">
            <v>NAVASOTA</v>
          </cell>
          <cell r="E2292" t="str">
            <v>NVSTTXXADS0</v>
          </cell>
          <cell r="F2292">
            <v>560</v>
          </cell>
          <cell r="G2292" t="str">
            <v>936825</v>
          </cell>
          <cell r="H2292">
            <v>3716</v>
          </cell>
          <cell r="I2292">
            <v>8864</v>
          </cell>
          <cell r="J2292">
            <v>3716</v>
          </cell>
          <cell r="K2292" t="str">
            <v>T870</v>
          </cell>
          <cell r="L2292" t="str">
            <v>2084</v>
          </cell>
          <cell r="M2292" t="str">
            <v>UNITED TELEPHONE OF TEXAS INC</v>
          </cell>
          <cell r="N2292" t="str">
            <v>NVSTTX</v>
          </cell>
          <cell r="O2292" t="str">
            <v>NAVASOTA</v>
          </cell>
          <cell r="P2292" t="str">
            <v>NAVASOTA</v>
          </cell>
          <cell r="R2292" t="str">
            <v>EQ</v>
          </cell>
          <cell r="S2292" t="str">
            <v>EAST</v>
          </cell>
          <cell r="T2292" t="str">
            <v>KEVIN MCCARTER</v>
          </cell>
          <cell r="U2292" t="str">
            <v>UNITED TELEPHONE OF TEXAS INC</v>
          </cell>
          <cell r="V2292" t="e">
            <v>#N/A</v>
          </cell>
          <cell r="W2292" t="e">
            <v>#N/A</v>
          </cell>
          <cell r="X2292" t="e">
            <v>#N/A</v>
          </cell>
          <cell r="Y2292" t="e">
            <v>#N/A</v>
          </cell>
          <cell r="Z2292" t="e">
            <v>#N/A</v>
          </cell>
          <cell r="AA2292" t="e">
            <v>#N/A</v>
          </cell>
          <cell r="AB2292" t="e">
            <v>#N/A</v>
          </cell>
          <cell r="AC2292">
            <v>30.386303999999999</v>
          </cell>
          <cell r="AD2292">
            <v>-96.087898999999993</v>
          </cell>
          <cell r="AE2292" t="e">
            <v>#N/A</v>
          </cell>
          <cell r="AF2292" t="e">
            <v>#N/A</v>
          </cell>
          <cell r="AG2292" t="e">
            <v>#N/A</v>
          </cell>
          <cell r="AH2292" t="e">
            <v>#N/A</v>
          </cell>
          <cell r="AI2292" t="e">
            <v>#N/A</v>
          </cell>
          <cell r="AJ2292" t="e">
            <v>#N/A</v>
          </cell>
          <cell r="AK2292" t="e">
            <v>#N/A</v>
          </cell>
        </row>
        <row r="2293">
          <cell r="A2293" t="str">
            <v>NWBCALXA</v>
          </cell>
          <cell r="B2293" t="str">
            <v>AL</v>
          </cell>
          <cell r="C2293" t="str">
            <v>AL</v>
          </cell>
          <cell r="D2293" t="str">
            <v>NEW BROCKTON</v>
          </cell>
          <cell r="E2293" t="str">
            <v>NWBCALXARS0</v>
          </cell>
          <cell r="F2293">
            <v>478</v>
          </cell>
          <cell r="G2293" t="str">
            <v>334894</v>
          </cell>
          <cell r="H2293">
            <v>2085</v>
          </cell>
          <cell r="I2293">
            <v>7848</v>
          </cell>
          <cell r="J2293">
            <v>2085</v>
          </cell>
          <cell r="K2293" t="str">
            <v>T802</v>
          </cell>
          <cell r="L2293" t="str">
            <v>9788</v>
          </cell>
          <cell r="M2293" t="str">
            <v>CENTURYTEL TEL AL LLC (SOUTHERN)</v>
          </cell>
          <cell r="N2293" t="str">
            <v>NWBCAL</v>
          </cell>
          <cell r="O2293" t="str">
            <v>NEW BROCKTON</v>
          </cell>
          <cell r="P2293" t="str">
            <v>NEWBROCKTN</v>
          </cell>
          <cell r="R2293" t="str">
            <v>CT</v>
          </cell>
          <cell r="S2293" t="str">
            <v>EAST</v>
          </cell>
          <cell r="T2293" t="str">
            <v>KEVIN MCCARTER</v>
          </cell>
          <cell r="U2293" t="str">
            <v>CenturyTel of Alabama, LLC</v>
          </cell>
          <cell r="V2293" t="str">
            <v>CenturyTel FCC #2 and #3</v>
          </cell>
          <cell r="W2293">
            <v>9788</v>
          </cell>
          <cell r="X2293" t="str">
            <v>MONTGOMERY ALABAMA</v>
          </cell>
          <cell r="Y2293">
            <v>7848</v>
          </cell>
          <cell r="Z2293">
            <v>2085</v>
          </cell>
          <cell r="AA2293">
            <v>0</v>
          </cell>
          <cell r="AB2293">
            <v>0</v>
          </cell>
          <cell r="AC2293">
            <v>31.384612670945824</v>
          </cell>
          <cell r="AD2293">
            <v>-85.93038295066043</v>
          </cell>
          <cell r="AE2293" t="str">
            <v>315 E CHURCH ST</v>
          </cell>
          <cell r="AF2293" t="str">
            <v>NEW BROCKTON</v>
          </cell>
          <cell r="AG2293" t="str">
            <v>36351</v>
          </cell>
          <cell r="AH2293">
            <v>0</v>
          </cell>
          <cell r="AI2293" t="str">
            <v>X</v>
          </cell>
          <cell r="AJ2293" t="str">
            <v>-</v>
          </cell>
          <cell r="AK2293" t="str">
            <v>X</v>
          </cell>
        </row>
        <row r="2294">
          <cell r="A2294" t="str">
            <v>NWBGMOXA</v>
          </cell>
          <cell r="B2294" t="str">
            <v>MO</v>
          </cell>
          <cell r="C2294" t="str">
            <v>MO</v>
          </cell>
          <cell r="D2294" t="str">
            <v>NEWBURG</v>
          </cell>
          <cell r="E2294" t="str">
            <v>NWBGMOXARS0</v>
          </cell>
          <cell r="F2294">
            <v>520</v>
          </cell>
          <cell r="G2294" t="str">
            <v>573762</v>
          </cell>
          <cell r="H2294">
            <v>3679</v>
          </cell>
          <cell r="I2294">
            <v>7068</v>
          </cell>
          <cell r="J2294">
            <v>3679</v>
          </cell>
          <cell r="K2294" t="str">
            <v>T888</v>
          </cell>
          <cell r="L2294" t="str">
            <v>1811</v>
          </cell>
          <cell r="M2294" t="str">
            <v>EMBARQ MISSOURI, INC. - MO</v>
          </cell>
          <cell r="N2294" t="str">
            <v>NWBGMO</v>
          </cell>
          <cell r="O2294" t="str">
            <v>NEWBURG</v>
          </cell>
          <cell r="P2294" t="str">
            <v>NEWBURG</v>
          </cell>
          <cell r="R2294" t="str">
            <v>EQ</v>
          </cell>
          <cell r="S2294" t="str">
            <v>MIDWEST</v>
          </cell>
          <cell r="T2294" t="str">
            <v>DUANE RING</v>
          </cell>
          <cell r="U2294" t="str">
            <v>EMBARQ MISSOURI, INC. - MO</v>
          </cell>
          <cell r="V2294" t="e">
            <v>#N/A</v>
          </cell>
          <cell r="W2294" t="e">
            <v>#N/A</v>
          </cell>
          <cell r="X2294" t="e">
            <v>#N/A</v>
          </cell>
          <cell r="Y2294" t="e">
            <v>#N/A</v>
          </cell>
          <cell r="Z2294" t="e">
            <v>#N/A</v>
          </cell>
          <cell r="AA2294" t="e">
            <v>#N/A</v>
          </cell>
          <cell r="AB2294" t="e">
            <v>#N/A</v>
          </cell>
          <cell r="AC2294">
            <v>37.931556</v>
          </cell>
          <cell r="AD2294">
            <v>-91.884979999999999</v>
          </cell>
          <cell r="AE2294" t="e">
            <v>#N/A</v>
          </cell>
          <cell r="AF2294" t="e">
            <v>#N/A</v>
          </cell>
          <cell r="AG2294" t="e">
            <v>#N/A</v>
          </cell>
          <cell r="AH2294" t="e">
            <v>#N/A</v>
          </cell>
          <cell r="AI2294" t="e">
            <v>#N/A</v>
          </cell>
          <cell r="AJ2294" t="e">
            <v>#N/A</v>
          </cell>
          <cell r="AK2294" t="e">
            <v>#N/A</v>
          </cell>
        </row>
        <row r="2295">
          <cell r="A2295" t="str">
            <v>NWBGPAXN</v>
          </cell>
          <cell r="B2295" t="str">
            <v>PA</v>
          </cell>
          <cell r="C2295" t="str">
            <v>PA</v>
          </cell>
          <cell r="D2295" t="str">
            <v>NEWBURG</v>
          </cell>
          <cell r="E2295" t="str">
            <v>NWBGPAXNRS1</v>
          </cell>
          <cell r="F2295">
            <v>226</v>
          </cell>
          <cell r="G2295" t="str">
            <v>717301</v>
          </cell>
          <cell r="H2295">
            <v>1810</v>
          </cell>
          <cell r="I2295">
            <v>5449</v>
          </cell>
          <cell r="J2295">
            <v>1810</v>
          </cell>
          <cell r="K2295" t="str">
            <v>T856</v>
          </cell>
          <cell r="L2295" t="str">
            <v>0209</v>
          </cell>
          <cell r="M2295" t="str">
            <v>UNITED TEL CO. OF PENNSYLVANIA</v>
          </cell>
          <cell r="N2295" t="str">
            <v>NWBGPA</v>
          </cell>
          <cell r="O2295" t="str">
            <v>NEWBURG</v>
          </cell>
          <cell r="P2295" t="str">
            <v>NEWBURG</v>
          </cell>
          <cell r="R2295" t="str">
            <v>EQ</v>
          </cell>
          <cell r="S2295" t="str">
            <v>EAST</v>
          </cell>
          <cell r="T2295" t="str">
            <v>KEVIN MCCARTER</v>
          </cell>
          <cell r="U2295" t="str">
            <v>UNITED TEL CO. OF PENNSYLVANIA</v>
          </cell>
          <cell r="V2295" t="e">
            <v>#N/A</v>
          </cell>
          <cell r="W2295" t="e">
            <v>#N/A</v>
          </cell>
          <cell r="X2295" t="e">
            <v>#N/A</v>
          </cell>
          <cell r="Y2295" t="e">
            <v>#N/A</v>
          </cell>
          <cell r="Z2295" t="e">
            <v>#N/A</v>
          </cell>
          <cell r="AA2295" t="e">
            <v>#N/A</v>
          </cell>
          <cell r="AB2295" t="e">
            <v>#N/A</v>
          </cell>
          <cell r="AC2295">
            <v>40.138486999999998</v>
          </cell>
          <cell r="AD2295">
            <v>-77.554963999999998</v>
          </cell>
          <cell r="AE2295" t="e">
            <v>#N/A</v>
          </cell>
          <cell r="AF2295" t="e">
            <v>#N/A</v>
          </cell>
          <cell r="AG2295" t="e">
            <v>#N/A</v>
          </cell>
          <cell r="AH2295" t="e">
            <v>#N/A</v>
          </cell>
          <cell r="AI2295" t="e">
            <v>#N/A</v>
          </cell>
          <cell r="AJ2295" t="e">
            <v>#N/A</v>
          </cell>
          <cell r="AK2295" t="e">
            <v>#N/A</v>
          </cell>
        </row>
        <row r="2296">
          <cell r="A2296" t="str">
            <v>NWBONCXA</v>
          </cell>
          <cell r="B2296" t="str">
            <v>NC</v>
          </cell>
          <cell r="C2296" t="str">
            <v>NC</v>
          </cell>
          <cell r="D2296" t="str">
            <v>NORTH WILKESBORO</v>
          </cell>
          <cell r="E2296" t="str">
            <v>NWBONCXADS0</v>
          </cell>
          <cell r="F2296">
            <v>424</v>
          </cell>
          <cell r="G2296" t="str">
            <v>336651</v>
          </cell>
          <cell r="H2296">
            <v>1852</v>
          </cell>
          <cell r="I2296">
            <v>6513</v>
          </cell>
          <cell r="J2296">
            <v>1852</v>
          </cell>
          <cell r="K2296" t="str">
            <v>T860</v>
          </cell>
          <cell r="L2296" t="str">
            <v>0471</v>
          </cell>
          <cell r="M2296" t="str">
            <v>CENTRAL TEL. CO. OF NORTH CAROLINA</v>
          </cell>
          <cell r="N2296" t="str">
            <v>NWBONC</v>
          </cell>
          <cell r="O2296" t="str">
            <v>NORTH WILKESBORO</v>
          </cell>
          <cell r="P2296" t="str">
            <v>NOWILKESBO</v>
          </cell>
          <cell r="R2296" t="str">
            <v>EQ</v>
          </cell>
          <cell r="S2296" t="str">
            <v>EAST</v>
          </cell>
          <cell r="T2296" t="str">
            <v>KEVIN MCCARTER</v>
          </cell>
          <cell r="U2296" t="str">
            <v>CENTRAL TEL. CO. OF NORTH CAROLINA</v>
          </cell>
          <cell r="V2296" t="e">
            <v>#N/A</v>
          </cell>
          <cell r="W2296" t="e">
            <v>#N/A</v>
          </cell>
          <cell r="X2296" t="e">
            <v>#N/A</v>
          </cell>
          <cell r="Y2296" t="e">
            <v>#N/A</v>
          </cell>
          <cell r="Z2296" t="e">
            <v>#N/A</v>
          </cell>
          <cell r="AA2296" t="e">
            <v>#N/A</v>
          </cell>
          <cell r="AB2296" t="e">
            <v>#N/A</v>
          </cell>
          <cell r="AC2296">
            <v>36.161543000000002</v>
          </cell>
          <cell r="AD2296">
            <v>-81.146609999999995</v>
          </cell>
          <cell r="AE2296" t="e">
            <v>#N/A</v>
          </cell>
          <cell r="AF2296" t="e">
            <v>#N/A</v>
          </cell>
          <cell r="AG2296" t="e">
            <v>#N/A</v>
          </cell>
          <cell r="AH2296" t="e">
            <v>#N/A</v>
          </cell>
          <cell r="AI2296" t="e">
            <v>#N/A</v>
          </cell>
          <cell r="AJ2296" t="e">
            <v>#N/A</v>
          </cell>
          <cell r="AK2296" t="e">
            <v>#N/A</v>
          </cell>
        </row>
        <row r="2297">
          <cell r="A2297" t="str">
            <v>NWBRNCXA</v>
          </cell>
          <cell r="B2297" t="str">
            <v>NC</v>
          </cell>
          <cell r="C2297" t="str">
            <v>NC</v>
          </cell>
          <cell r="D2297" t="str">
            <v>NEW BERN</v>
          </cell>
          <cell r="E2297" t="str">
            <v>NWBRNCXAPS0</v>
          </cell>
          <cell r="F2297">
            <v>951</v>
          </cell>
          <cell r="G2297" t="str">
            <v>252514</v>
          </cell>
          <cell r="H2297">
            <v>1116</v>
          </cell>
          <cell r="I2297">
            <v>6308</v>
          </cell>
          <cell r="J2297">
            <v>1116</v>
          </cell>
          <cell r="K2297" t="str">
            <v>T887</v>
          </cell>
          <cell r="L2297" t="str">
            <v>0470</v>
          </cell>
          <cell r="M2297" t="str">
            <v>CAROLINA TEL AND TEL CO., LLC</v>
          </cell>
          <cell r="N2297" t="str">
            <v>NWBRNC</v>
          </cell>
          <cell r="O2297" t="str">
            <v>NEW BERN</v>
          </cell>
          <cell r="P2297" t="str">
            <v>NEW BERN</v>
          </cell>
          <cell r="R2297" t="str">
            <v>EQ</v>
          </cell>
          <cell r="S2297" t="str">
            <v>EAST</v>
          </cell>
          <cell r="T2297" t="str">
            <v>KEVIN MCCARTER</v>
          </cell>
          <cell r="U2297" t="str">
            <v>CAROLINA TEL AND TEL CO., LLC</v>
          </cell>
          <cell r="V2297" t="e">
            <v>#N/A</v>
          </cell>
          <cell r="W2297" t="e">
            <v>#N/A</v>
          </cell>
          <cell r="X2297" t="e">
            <v>#N/A</v>
          </cell>
          <cell r="Y2297" t="e">
            <v>#N/A</v>
          </cell>
          <cell r="Z2297" t="e">
            <v>#N/A</v>
          </cell>
          <cell r="AA2297" t="e">
            <v>#N/A</v>
          </cell>
          <cell r="AB2297" t="e">
            <v>#N/A</v>
          </cell>
          <cell r="AC2297">
            <v>35.107787999999999</v>
          </cell>
          <cell r="AD2297">
            <v>-77.041385000000005</v>
          </cell>
          <cell r="AE2297" t="e">
            <v>#N/A</v>
          </cell>
          <cell r="AF2297" t="e">
            <v>#N/A</v>
          </cell>
          <cell r="AG2297" t="e">
            <v>#N/A</v>
          </cell>
          <cell r="AH2297" t="e">
            <v>#N/A</v>
          </cell>
          <cell r="AI2297" t="e">
            <v>#N/A</v>
          </cell>
          <cell r="AJ2297" t="e">
            <v>#N/A</v>
          </cell>
          <cell r="AK2297" t="e">
            <v>#N/A</v>
          </cell>
        </row>
        <row r="2298">
          <cell r="A2298" t="str">
            <v>NWBSINXA</v>
          </cell>
          <cell r="B2298" t="str">
            <v>IN</v>
          </cell>
          <cell r="C2298" t="str">
            <v>IN</v>
          </cell>
          <cell r="D2298" t="str">
            <v>NORTH WEBSTER</v>
          </cell>
          <cell r="E2298" t="str">
            <v>NWBSINXARS1</v>
          </cell>
          <cell r="F2298">
            <v>332</v>
          </cell>
          <cell r="G2298" t="str">
            <v>574834</v>
          </cell>
          <cell r="H2298">
            <v>3090</v>
          </cell>
          <cell r="I2298">
            <v>5941</v>
          </cell>
          <cell r="J2298">
            <v>3090</v>
          </cell>
          <cell r="K2298" t="str">
            <v>T865</v>
          </cell>
          <cell r="L2298" t="str">
            <v>0832</v>
          </cell>
          <cell r="M2298" t="str">
            <v>UNITED TEL. CO. OF INDIANA, INC.</v>
          </cell>
          <cell r="N2298" t="str">
            <v>NWBSIN</v>
          </cell>
          <cell r="O2298" t="str">
            <v>NORTH WEBSTER</v>
          </cell>
          <cell r="P2298" t="str">
            <v>NO WEBSTER</v>
          </cell>
          <cell r="R2298" t="str">
            <v>EQ</v>
          </cell>
          <cell r="S2298" t="str">
            <v>MIDWEST</v>
          </cell>
          <cell r="T2298" t="str">
            <v>DUANE RING</v>
          </cell>
          <cell r="U2298" t="str">
            <v>UNITED TEL. CO. OF INDIANA, INC.</v>
          </cell>
          <cell r="V2298" t="e">
            <v>#N/A</v>
          </cell>
          <cell r="W2298" t="e">
            <v>#N/A</v>
          </cell>
          <cell r="X2298" t="e">
            <v>#N/A</v>
          </cell>
          <cell r="Y2298" t="e">
            <v>#N/A</v>
          </cell>
          <cell r="Z2298" t="e">
            <v>#N/A</v>
          </cell>
          <cell r="AA2298" t="e">
            <v>#N/A</v>
          </cell>
          <cell r="AB2298" t="e">
            <v>#N/A</v>
          </cell>
          <cell r="AC2298">
            <v>41.324593</v>
          </cell>
          <cell r="AD2298">
            <v>-85.695903999999999</v>
          </cell>
          <cell r="AE2298" t="e">
            <v>#N/A</v>
          </cell>
          <cell r="AF2298" t="e">
            <v>#N/A</v>
          </cell>
          <cell r="AG2298" t="e">
            <v>#N/A</v>
          </cell>
          <cell r="AH2298" t="e">
            <v>#N/A</v>
          </cell>
          <cell r="AI2298" t="e">
            <v>#N/A</v>
          </cell>
          <cell r="AJ2298" t="e">
            <v>#N/A</v>
          </cell>
          <cell r="AK2298" t="e">
            <v>#N/A</v>
          </cell>
        </row>
        <row r="2299">
          <cell r="A2299" t="str">
            <v>NWBTMNCL</v>
          </cell>
          <cell r="B2299" t="str">
            <v>MN</v>
          </cell>
          <cell r="C2299" t="str">
            <v>MN</v>
          </cell>
          <cell r="D2299" t="str">
            <v>ST. PAUL-CLEVELAND</v>
          </cell>
          <cell r="E2299" t="str">
            <v>NWBTMNCLDS0</v>
          </cell>
          <cell r="F2299">
            <v>628</v>
          </cell>
          <cell r="G2299" t="str">
            <v>651582</v>
          </cell>
          <cell r="H2299">
            <v>4520</v>
          </cell>
          <cell r="I2299">
            <v>5763</v>
          </cell>
          <cell r="J2299">
            <v>4520</v>
          </cell>
          <cell r="K2299" t="str">
            <v>T600</v>
          </cell>
          <cell r="L2299" t="str">
            <v>9631</v>
          </cell>
          <cell r="M2299" t="str">
            <v>QWEST CORPORATION</v>
          </cell>
          <cell r="N2299" t="str">
            <v>NWBTMNCL</v>
          </cell>
          <cell r="O2299" t="str">
            <v>ST. PAUL</v>
          </cell>
          <cell r="P2299" t="str">
            <v>TWINCITIES</v>
          </cell>
          <cell r="R2299" t="str">
            <v>Q</v>
          </cell>
          <cell r="S2299" t="str">
            <v>MIDWEST</v>
          </cell>
          <cell r="T2299" t="str">
            <v>DUANE RING</v>
          </cell>
          <cell r="U2299" t="str">
            <v>QWEST CORPORATION</v>
          </cell>
          <cell r="V2299" t="e">
            <v>#N/A</v>
          </cell>
          <cell r="W2299" t="e">
            <v>#N/A</v>
          </cell>
          <cell r="X2299" t="e">
            <v>#N/A</v>
          </cell>
          <cell r="Y2299" t="e">
            <v>#N/A</v>
          </cell>
          <cell r="Z2299" t="e">
            <v>#N/A</v>
          </cell>
          <cell r="AA2299" t="e">
            <v>#N/A</v>
          </cell>
          <cell r="AB2299" t="e">
            <v>#N/A</v>
          </cell>
          <cell r="AC2299">
            <v>45.044724000000002</v>
          </cell>
          <cell r="AD2299">
            <v>-93.1875</v>
          </cell>
          <cell r="AE2299" t="e">
            <v>#N/A</v>
          </cell>
          <cell r="AF2299" t="e">
            <v>#N/A</v>
          </cell>
          <cell r="AG2299" t="e">
            <v>#N/A</v>
          </cell>
          <cell r="AH2299" t="e">
            <v>#N/A</v>
          </cell>
          <cell r="AI2299" t="e">
            <v>#N/A</v>
          </cell>
          <cell r="AJ2299" t="e">
            <v>#N/A</v>
          </cell>
          <cell r="AK2299" t="e">
            <v>#N/A</v>
          </cell>
        </row>
        <row r="2300">
          <cell r="A2300" t="str">
            <v>NWCHOHXA</v>
          </cell>
          <cell r="B2300" t="str">
            <v>OH</v>
          </cell>
          <cell r="C2300" t="str">
            <v>OH</v>
          </cell>
          <cell r="D2300" t="str">
            <v>NEW WINCHESTER</v>
          </cell>
          <cell r="E2300" t="str">
            <v>NWCHOHXARP0</v>
          </cell>
          <cell r="F2300">
            <v>923</v>
          </cell>
          <cell r="G2300" t="str">
            <v>419985</v>
          </cell>
          <cell r="H2300">
            <v>2626</v>
          </cell>
          <cell r="I2300">
            <v>5824</v>
          </cell>
          <cell r="J2300">
            <v>2626</v>
          </cell>
          <cell r="K2300" t="str">
            <v>T855</v>
          </cell>
          <cell r="L2300" t="str">
            <v>0661</v>
          </cell>
          <cell r="M2300" t="str">
            <v>UNITED TEL. CO. OF OHIO</v>
          </cell>
          <cell r="N2300" t="str">
            <v>NWCHOH</v>
          </cell>
          <cell r="O2300" t="str">
            <v>NEW WINCHESTER</v>
          </cell>
          <cell r="P2300" t="str">
            <v>NEWWNCHSTR</v>
          </cell>
          <cell r="R2300" t="str">
            <v>EQ</v>
          </cell>
          <cell r="S2300" t="str">
            <v>MIDWEST</v>
          </cell>
          <cell r="T2300" t="str">
            <v>DUANE RING</v>
          </cell>
          <cell r="U2300" t="str">
            <v>UNITED TEL. CO. OF OHIO</v>
          </cell>
          <cell r="V2300" t="e">
            <v>#N/A</v>
          </cell>
          <cell r="W2300" t="e">
            <v>#N/A</v>
          </cell>
          <cell r="X2300" t="e">
            <v>#N/A</v>
          </cell>
          <cell r="Y2300" t="e">
            <v>#N/A</v>
          </cell>
          <cell r="Z2300" t="e">
            <v>#N/A</v>
          </cell>
          <cell r="AA2300" t="e">
            <v>#N/A</v>
          </cell>
          <cell r="AB2300" t="e">
            <v>#N/A</v>
          </cell>
          <cell r="AC2300">
            <v>40.719155000000001</v>
          </cell>
          <cell r="AD2300">
            <v>-82.908935</v>
          </cell>
          <cell r="AE2300" t="e">
            <v>#N/A</v>
          </cell>
          <cell r="AF2300" t="e">
            <v>#N/A</v>
          </cell>
          <cell r="AG2300" t="e">
            <v>#N/A</v>
          </cell>
          <cell r="AH2300" t="e">
            <v>#N/A</v>
          </cell>
          <cell r="AI2300" t="e">
            <v>#N/A</v>
          </cell>
          <cell r="AJ2300" t="e">
            <v>#N/A</v>
          </cell>
          <cell r="AK2300" t="e">
            <v>#N/A</v>
          </cell>
        </row>
        <row r="2301">
          <cell r="A2301" t="str">
            <v>NWCRINXA</v>
          </cell>
          <cell r="B2301" t="str">
            <v>IN</v>
          </cell>
          <cell r="C2301" t="str">
            <v>IN</v>
          </cell>
          <cell r="D2301" t="str">
            <v>NEW CARLISLE</v>
          </cell>
          <cell r="E2301" t="str">
            <v>NWCRINXARS1</v>
          </cell>
          <cell r="F2301">
            <v>332</v>
          </cell>
          <cell r="G2301" t="str">
            <v>574654</v>
          </cell>
          <cell r="H2301">
            <v>3246</v>
          </cell>
          <cell r="I2301">
            <v>5933</v>
          </cell>
          <cell r="J2301">
            <v>3246</v>
          </cell>
          <cell r="K2301" t="str">
            <v>T865</v>
          </cell>
          <cell r="L2301" t="str">
            <v>0832</v>
          </cell>
          <cell r="M2301" t="str">
            <v>UNITED TEL. CO. OF INDIANA, INC.</v>
          </cell>
          <cell r="N2301" t="str">
            <v>NWCRIN</v>
          </cell>
          <cell r="O2301" t="str">
            <v>NEW CARLISLE</v>
          </cell>
          <cell r="P2301" t="str">
            <v>NEWCARLISL</v>
          </cell>
          <cell r="R2301" t="str">
            <v>EQ</v>
          </cell>
          <cell r="S2301" t="str">
            <v>MIDWEST</v>
          </cell>
          <cell r="T2301" t="str">
            <v>DUANE RING</v>
          </cell>
          <cell r="U2301" t="str">
            <v>UNITED TEL. CO. OF INDIANA, INC.</v>
          </cell>
          <cell r="V2301" t="e">
            <v>#N/A</v>
          </cell>
          <cell r="W2301" t="e">
            <v>#N/A</v>
          </cell>
          <cell r="X2301" t="e">
            <v>#N/A</v>
          </cell>
          <cell r="Y2301" t="e">
            <v>#N/A</v>
          </cell>
          <cell r="Z2301" t="e">
            <v>#N/A</v>
          </cell>
          <cell r="AA2301" t="e">
            <v>#N/A</v>
          </cell>
          <cell r="AB2301" t="e">
            <v>#N/A</v>
          </cell>
          <cell r="AC2301">
            <v>41.706425000000003</v>
          </cell>
          <cell r="AD2301">
            <v>-86.509067999999999</v>
          </cell>
          <cell r="AE2301" t="e">
            <v>#N/A</v>
          </cell>
          <cell r="AF2301" t="e">
            <v>#N/A</v>
          </cell>
          <cell r="AG2301" t="e">
            <v>#N/A</v>
          </cell>
          <cell r="AH2301" t="e">
            <v>#N/A</v>
          </cell>
          <cell r="AI2301" t="e">
            <v>#N/A</v>
          </cell>
          <cell r="AJ2301" t="e">
            <v>#N/A</v>
          </cell>
          <cell r="AK2301" t="e">
            <v>#N/A</v>
          </cell>
        </row>
        <row r="2302">
          <cell r="A2302" t="str">
            <v>NWCSCOMA</v>
          </cell>
          <cell r="B2302" t="str">
            <v>CO</v>
          </cell>
          <cell r="C2302" t="str">
            <v>CO</v>
          </cell>
          <cell r="D2302" t="str">
            <v>NEW CASTLE</v>
          </cell>
          <cell r="E2302" t="str">
            <v>NWCSCOMARS1</v>
          </cell>
          <cell r="F2302">
            <v>656</v>
          </cell>
          <cell r="G2302" t="str">
            <v>970984</v>
          </cell>
          <cell r="H2302">
            <v>6299</v>
          </cell>
          <cell r="I2302">
            <v>7654</v>
          </cell>
          <cell r="J2302">
            <v>6299</v>
          </cell>
          <cell r="K2302" t="str">
            <v>T600</v>
          </cell>
          <cell r="L2302" t="str">
            <v>9636</v>
          </cell>
          <cell r="M2302" t="str">
            <v>QWEST CORPORATION</v>
          </cell>
          <cell r="N2302" t="str">
            <v>NWCSCOMA</v>
          </cell>
          <cell r="O2302" t="str">
            <v>NEW CASTLE</v>
          </cell>
          <cell r="P2302" t="str">
            <v>NEW CASTLE</v>
          </cell>
          <cell r="R2302" t="str">
            <v>Q</v>
          </cell>
          <cell r="S2302" t="str">
            <v>MOUNTAIN WEST</v>
          </cell>
          <cell r="T2302" t="str">
            <v>TERRY BEELER</v>
          </cell>
          <cell r="U2302" t="str">
            <v>QWEST CORPORATION</v>
          </cell>
          <cell r="V2302" t="e">
            <v>#N/A</v>
          </cell>
          <cell r="W2302" t="e">
            <v>#N/A</v>
          </cell>
          <cell r="X2302" t="e">
            <v>#N/A</v>
          </cell>
          <cell r="Y2302" t="e">
            <v>#N/A</v>
          </cell>
          <cell r="Z2302" t="e">
            <v>#N/A</v>
          </cell>
          <cell r="AA2302" t="e">
            <v>#N/A</v>
          </cell>
          <cell r="AB2302" t="e">
            <v>#N/A</v>
          </cell>
          <cell r="AC2302">
            <v>39.572223999999999</v>
          </cell>
          <cell r="AD2302">
            <v>-107.533607</v>
          </cell>
          <cell r="AE2302" t="e">
            <v>#N/A</v>
          </cell>
          <cell r="AF2302" t="e">
            <v>#N/A</v>
          </cell>
          <cell r="AG2302" t="e">
            <v>#N/A</v>
          </cell>
          <cell r="AH2302" t="e">
            <v>#N/A</v>
          </cell>
          <cell r="AI2302" t="e">
            <v>#N/A</v>
          </cell>
          <cell r="AJ2302" t="e">
            <v>#N/A</v>
          </cell>
          <cell r="AK2302" t="e">
            <v>#N/A</v>
          </cell>
        </row>
        <row r="2303">
          <cell r="A2303" t="str">
            <v>NWFLOHXA</v>
          </cell>
          <cell r="B2303" t="str">
            <v>OH</v>
          </cell>
          <cell r="C2303" t="str">
            <v>OH</v>
          </cell>
          <cell r="D2303" t="str">
            <v>NEWTON FALLS</v>
          </cell>
          <cell r="E2303" t="str">
            <v>NWFLOHXARS1</v>
          </cell>
          <cell r="F2303">
            <v>322</v>
          </cell>
          <cell r="G2303" t="str">
            <v>330872</v>
          </cell>
          <cell r="H2303">
            <v>2409</v>
          </cell>
          <cell r="I2303">
            <v>5570</v>
          </cell>
          <cell r="J2303">
            <v>2409</v>
          </cell>
          <cell r="K2303" t="str">
            <v>T855</v>
          </cell>
          <cell r="L2303" t="str">
            <v>0661</v>
          </cell>
          <cell r="M2303" t="str">
            <v>UNITED TEL. CO. OF OHIO</v>
          </cell>
          <cell r="N2303" t="str">
            <v>NWFLOH</v>
          </cell>
          <cell r="O2303" t="str">
            <v>NEWTON FALLS</v>
          </cell>
          <cell r="P2303" t="str">
            <v>NEWTON FLS</v>
          </cell>
          <cell r="R2303" t="str">
            <v>EQ</v>
          </cell>
          <cell r="S2303" t="str">
            <v>MIDWEST</v>
          </cell>
          <cell r="T2303" t="str">
            <v>DUANE RING</v>
          </cell>
          <cell r="U2303" t="str">
            <v>UNITED TEL. CO. OF OHIO</v>
          </cell>
          <cell r="V2303" t="e">
            <v>#N/A</v>
          </cell>
          <cell r="W2303" t="e">
            <v>#N/A</v>
          </cell>
          <cell r="X2303" t="e">
            <v>#N/A</v>
          </cell>
          <cell r="Y2303" t="e">
            <v>#N/A</v>
          </cell>
          <cell r="Z2303" t="e">
            <v>#N/A</v>
          </cell>
          <cell r="AA2303" t="e">
            <v>#N/A</v>
          </cell>
          <cell r="AB2303" t="e">
            <v>#N/A</v>
          </cell>
          <cell r="AC2303">
            <v>41.187229000000002</v>
          </cell>
          <cell r="AD2303">
            <v>-80.976282999999995</v>
          </cell>
          <cell r="AE2303" t="e">
            <v>#N/A</v>
          </cell>
          <cell r="AF2303" t="e">
            <v>#N/A</v>
          </cell>
          <cell r="AG2303" t="e">
            <v>#N/A</v>
          </cell>
          <cell r="AH2303" t="e">
            <v>#N/A</v>
          </cell>
          <cell r="AI2303" t="e">
            <v>#N/A</v>
          </cell>
          <cell r="AJ2303" t="e">
            <v>#N/A</v>
          </cell>
          <cell r="AK2303" t="e">
            <v>#N/A</v>
          </cell>
        </row>
        <row r="2304">
          <cell r="A2304" t="str">
            <v>NWFRWIXA</v>
          </cell>
          <cell r="B2304" t="str">
            <v>WI</v>
          </cell>
          <cell r="C2304" t="str">
            <v>WI</v>
          </cell>
          <cell r="D2304" t="str">
            <v>NEW FRANKEN</v>
          </cell>
          <cell r="E2304" t="str">
            <v>NWFRWIXARS0</v>
          </cell>
          <cell r="F2304">
            <v>350</v>
          </cell>
          <cell r="G2304" t="str">
            <v>920866</v>
          </cell>
          <cell r="H2304">
            <v>3728</v>
          </cell>
          <cell r="I2304">
            <v>5489</v>
          </cell>
          <cell r="J2304">
            <v>3728</v>
          </cell>
          <cell r="K2304" t="str">
            <v>T098</v>
          </cell>
          <cell r="L2304" t="str">
            <v>1159</v>
          </cell>
          <cell r="M2304" t="str">
            <v>CENTURYTEL CENTRAL WISCONSIN</v>
          </cell>
          <cell r="N2304" t="str">
            <v>NWFRWI</v>
          </cell>
          <cell r="O2304" t="str">
            <v>NEW FRANKEN</v>
          </cell>
          <cell r="P2304" t="str">
            <v>NEWFRANKEN</v>
          </cell>
          <cell r="R2304" t="str">
            <v>CT</v>
          </cell>
          <cell r="S2304" t="str">
            <v>MIDWEST</v>
          </cell>
          <cell r="T2304" t="str">
            <v>DUANE RING</v>
          </cell>
          <cell r="U2304" t="str">
            <v>CenturyTel of Central Wisconsin, LLC</v>
          </cell>
          <cell r="V2304" t="str">
            <v>CenturyTel FCC #1</v>
          </cell>
          <cell r="W2304">
            <v>1159</v>
          </cell>
          <cell r="X2304" t="str">
            <v>NORTHEAST WISCONSIN</v>
          </cell>
          <cell r="Y2304">
            <v>5489</v>
          </cell>
          <cell r="Z2304">
            <v>3728</v>
          </cell>
          <cell r="AA2304">
            <v>0</v>
          </cell>
          <cell r="AB2304">
            <v>0</v>
          </cell>
          <cell r="AC2304">
            <v>44.56111664712445</v>
          </cell>
          <cell r="AD2304">
            <v>-87.827760617797821</v>
          </cell>
          <cell r="AE2304" t="str">
            <v>5154 STATE HWY 57</v>
          </cell>
          <cell r="AF2304" t="str">
            <v>NEW FRANKEN</v>
          </cell>
          <cell r="AG2304" t="str">
            <v>54229</v>
          </cell>
          <cell r="AH2304">
            <v>0</v>
          </cell>
          <cell r="AI2304" t="str">
            <v>-</v>
          </cell>
          <cell r="AJ2304" t="str">
            <v>-</v>
          </cell>
          <cell r="AK2304" t="str">
            <v>X</v>
          </cell>
        </row>
        <row r="2305">
          <cell r="A2305" t="str">
            <v>NWGVNCXA</v>
          </cell>
          <cell r="B2305" t="str">
            <v>NC</v>
          </cell>
          <cell r="C2305" t="str">
            <v>NC</v>
          </cell>
          <cell r="D2305" t="str">
            <v>NEWTON GROVE</v>
          </cell>
          <cell r="E2305" t="str">
            <v>NWGVNCXARS0</v>
          </cell>
          <cell r="F2305">
            <v>949</v>
          </cell>
          <cell r="G2305" t="str">
            <v>910594</v>
          </cell>
          <cell r="H2305">
            <v>1327</v>
          </cell>
          <cell r="I2305">
            <v>6414</v>
          </cell>
          <cell r="J2305">
            <v>1327</v>
          </cell>
          <cell r="K2305" t="str">
            <v>T887</v>
          </cell>
          <cell r="L2305" t="str">
            <v>0470</v>
          </cell>
          <cell r="M2305" t="str">
            <v>CAROLINA TEL AND TEL CO., LLC</v>
          </cell>
          <cell r="N2305" t="str">
            <v>NWGVNC</v>
          </cell>
          <cell r="O2305" t="str">
            <v>NEWTON GROVE</v>
          </cell>
          <cell r="P2305" t="str">
            <v>NEWTON GRV</v>
          </cell>
          <cell r="R2305" t="str">
            <v>EQ</v>
          </cell>
          <cell r="S2305" t="str">
            <v>EAST</v>
          </cell>
          <cell r="T2305" t="str">
            <v>KEVIN MCCARTER</v>
          </cell>
          <cell r="U2305" t="str">
            <v>CAROLINA TEL AND TEL CO., LLC</v>
          </cell>
          <cell r="V2305" t="e">
            <v>#N/A</v>
          </cell>
          <cell r="W2305" t="e">
            <v>#N/A</v>
          </cell>
          <cell r="X2305" t="e">
            <v>#N/A</v>
          </cell>
          <cell r="Y2305" t="e">
            <v>#N/A</v>
          </cell>
          <cell r="Z2305" t="e">
            <v>#N/A</v>
          </cell>
          <cell r="AA2305" t="e">
            <v>#N/A</v>
          </cell>
          <cell r="AB2305" t="e">
            <v>#N/A</v>
          </cell>
          <cell r="AC2305">
            <v>35.245081999999996</v>
          </cell>
          <cell r="AD2305">
            <v>-78.352835999999996</v>
          </cell>
          <cell r="AE2305" t="e">
            <v>#N/A</v>
          </cell>
          <cell r="AF2305" t="e">
            <v>#N/A</v>
          </cell>
          <cell r="AG2305" t="e">
            <v>#N/A</v>
          </cell>
          <cell r="AH2305" t="e">
            <v>#N/A</v>
          </cell>
          <cell r="AI2305" t="e">
            <v>#N/A</v>
          </cell>
          <cell r="AJ2305" t="e">
            <v>#N/A</v>
          </cell>
          <cell r="AK2305" t="e">
            <v>#N/A</v>
          </cell>
        </row>
        <row r="2306">
          <cell r="A2306" t="str">
            <v>NWLDMNXN</v>
          </cell>
          <cell r="B2306" t="str">
            <v>MN</v>
          </cell>
          <cell r="C2306" t="str">
            <v>MN</v>
          </cell>
          <cell r="D2306" t="str">
            <v>NEW RICHLAND</v>
          </cell>
          <cell r="E2306" t="str">
            <v>NWLDMNXNRS0</v>
          </cell>
          <cell r="F2306">
            <v>620</v>
          </cell>
          <cell r="G2306" t="str">
            <v>507465</v>
          </cell>
          <cell r="H2306">
            <v>4461</v>
          </cell>
          <cell r="I2306">
            <v>6008</v>
          </cell>
          <cell r="J2306">
            <v>4461</v>
          </cell>
          <cell r="K2306" t="str">
            <v>T866</v>
          </cell>
          <cell r="L2306" t="str">
            <v>1456</v>
          </cell>
          <cell r="M2306" t="str">
            <v>EMBARQ MINNESOTA</v>
          </cell>
          <cell r="N2306" t="str">
            <v>NWLDMN</v>
          </cell>
          <cell r="O2306" t="str">
            <v>NEW RICHLAND</v>
          </cell>
          <cell r="P2306" t="str">
            <v>NEW RICHLD</v>
          </cell>
          <cell r="R2306" t="str">
            <v>EQ</v>
          </cell>
          <cell r="S2306" t="str">
            <v>MIDWEST</v>
          </cell>
          <cell r="T2306" t="str">
            <v>DUANE RING</v>
          </cell>
          <cell r="U2306" t="str">
            <v>EMBARQ MINNESOTA</v>
          </cell>
          <cell r="V2306" t="e">
            <v>#N/A</v>
          </cell>
          <cell r="W2306" t="e">
            <v>#N/A</v>
          </cell>
          <cell r="X2306" t="e">
            <v>#N/A</v>
          </cell>
          <cell r="Y2306" t="e">
            <v>#N/A</v>
          </cell>
          <cell r="Z2306" t="e">
            <v>#N/A</v>
          </cell>
          <cell r="AA2306" t="e">
            <v>#N/A</v>
          </cell>
          <cell r="AB2306" t="e">
            <v>#N/A</v>
          </cell>
          <cell r="AC2306">
            <v>43.894134999999999</v>
          </cell>
          <cell r="AD2306">
            <v>-93.494220999999996</v>
          </cell>
          <cell r="AE2306" t="e">
            <v>#N/A</v>
          </cell>
          <cell r="AF2306" t="e">
            <v>#N/A</v>
          </cell>
          <cell r="AG2306" t="e">
            <v>#N/A</v>
          </cell>
          <cell r="AH2306" t="e">
            <v>#N/A</v>
          </cell>
          <cell r="AI2306" t="e">
            <v>#N/A</v>
          </cell>
          <cell r="AJ2306" t="e">
            <v>#N/A</v>
          </cell>
          <cell r="AK2306" t="e">
            <v>#N/A</v>
          </cell>
        </row>
        <row r="2307">
          <cell r="A2307" t="str">
            <v>NWLKWA01</v>
          </cell>
          <cell r="B2307" t="str">
            <v>WA</v>
          </cell>
          <cell r="C2307" t="str">
            <v>WA</v>
          </cell>
          <cell r="D2307" t="str">
            <v>NEWMAN LAKE</v>
          </cell>
          <cell r="E2307" t="str">
            <v>NWLKWA01DS0</v>
          </cell>
          <cell r="F2307">
            <v>676</v>
          </cell>
          <cell r="G2307" t="str">
            <v>509226</v>
          </cell>
          <cell r="H2307">
            <v>8127</v>
          </cell>
          <cell r="I2307">
            <v>6224</v>
          </cell>
          <cell r="J2307">
            <v>8127</v>
          </cell>
          <cell r="K2307" t="str">
            <v>T600</v>
          </cell>
          <cell r="L2307" t="str">
            <v>9638</v>
          </cell>
          <cell r="M2307" t="str">
            <v>QWEST CORPORATION</v>
          </cell>
          <cell r="N2307" t="str">
            <v>NWLKWA01</v>
          </cell>
          <cell r="O2307" t="str">
            <v>NEWMAN LAKE</v>
          </cell>
          <cell r="P2307" t="str">
            <v>NEWMANLAKE</v>
          </cell>
          <cell r="Q2307"/>
          <cell r="R2307" t="str">
            <v>Q</v>
          </cell>
          <cell r="S2307" t="str">
            <v>WEST</v>
          </cell>
          <cell r="T2307" t="str">
            <v>BRIAN STADING</v>
          </cell>
          <cell r="U2307" t="str">
            <v>QWEST CORPORATION</v>
          </cell>
          <cell r="V2307" t="e">
            <v>#N/A</v>
          </cell>
          <cell r="W2307" t="e">
            <v>#N/A</v>
          </cell>
          <cell r="X2307" t="e">
            <v>#N/A</v>
          </cell>
          <cell r="Y2307" t="e">
            <v>#N/A</v>
          </cell>
          <cell r="Z2307" t="e">
            <v>#N/A</v>
          </cell>
          <cell r="AA2307" t="e">
            <v>#N/A</v>
          </cell>
          <cell r="AB2307" t="e">
            <v>#N/A</v>
          </cell>
          <cell r="AC2307" t="e">
            <v>#N/A</v>
          </cell>
          <cell r="AD2307" t="e">
            <v>#N/A</v>
          </cell>
          <cell r="AE2307" t="e">
            <v>#N/A</v>
          </cell>
          <cell r="AF2307" t="e">
            <v>#N/A</v>
          </cell>
          <cell r="AG2307" t="e">
            <v>#N/A</v>
          </cell>
          <cell r="AH2307" t="e">
            <v>#N/A</v>
          </cell>
          <cell r="AI2307" t="e">
            <v>#N/A</v>
          </cell>
          <cell r="AJ2307" t="e">
            <v>#N/A</v>
          </cell>
          <cell r="AK2307" t="e">
            <v>#N/A</v>
          </cell>
        </row>
        <row r="2308">
          <cell r="A2308" t="str">
            <v>NWLNTXXA</v>
          </cell>
          <cell r="B2308" t="str">
            <v>TX</v>
          </cell>
          <cell r="C2308" t="str">
            <v>TX</v>
          </cell>
          <cell r="D2308" t="str">
            <v>NEW LONDON</v>
          </cell>
          <cell r="E2308" t="str">
            <v>NWLNTXXARS0</v>
          </cell>
          <cell r="F2308">
            <v>554</v>
          </cell>
          <cell r="G2308" t="str">
            <v>903895</v>
          </cell>
          <cell r="H2308">
            <v>3677</v>
          </cell>
          <cell r="I2308">
            <v>8412</v>
          </cell>
          <cell r="J2308">
            <v>3677</v>
          </cell>
          <cell r="K2308" t="str">
            <v>T870</v>
          </cell>
          <cell r="L2308" t="str">
            <v>2084</v>
          </cell>
          <cell r="M2308" t="str">
            <v>UNITED TELEPHONE OF TEXAS INC</v>
          </cell>
          <cell r="N2308" t="str">
            <v>NWLNTX</v>
          </cell>
          <cell r="O2308" t="str">
            <v>NEW LONDON</v>
          </cell>
          <cell r="P2308" t="str">
            <v>NEW LONDON</v>
          </cell>
          <cell r="R2308" t="str">
            <v>EQ</v>
          </cell>
          <cell r="S2308" t="str">
            <v>EAST</v>
          </cell>
          <cell r="T2308" t="str">
            <v>KEVIN MCCARTER</v>
          </cell>
          <cell r="U2308" t="str">
            <v>UNITED TELEPHONE OF TEXAS INC</v>
          </cell>
          <cell r="V2308" t="e">
            <v>#N/A</v>
          </cell>
          <cell r="W2308" t="e">
            <v>#N/A</v>
          </cell>
          <cell r="X2308" t="e">
            <v>#N/A</v>
          </cell>
          <cell r="Y2308" t="e">
            <v>#N/A</v>
          </cell>
          <cell r="Z2308" t="e">
            <v>#N/A</v>
          </cell>
          <cell r="AA2308" t="e">
            <v>#N/A</v>
          </cell>
          <cell r="AB2308" t="e">
            <v>#N/A</v>
          </cell>
          <cell r="AC2308">
            <v>32.246361999999998</v>
          </cell>
          <cell r="AD2308">
            <v>-94.943051999999994</v>
          </cell>
          <cell r="AE2308" t="e">
            <v>#N/A</v>
          </cell>
          <cell r="AF2308" t="e">
            <v>#N/A</v>
          </cell>
          <cell r="AG2308" t="e">
            <v>#N/A</v>
          </cell>
          <cell r="AH2308" t="e">
            <v>#N/A</v>
          </cell>
          <cell r="AI2308" t="e">
            <v>#N/A</v>
          </cell>
          <cell r="AJ2308" t="e">
            <v>#N/A</v>
          </cell>
          <cell r="AK2308" t="e">
            <v>#N/A</v>
          </cell>
        </row>
        <row r="2309">
          <cell r="A2309" t="str">
            <v>NWLYOHXA</v>
          </cell>
          <cell r="B2309" t="str">
            <v>OH</v>
          </cell>
          <cell r="C2309" t="str">
            <v>OH</v>
          </cell>
          <cell r="D2309" t="str">
            <v>NEW LYME</v>
          </cell>
          <cell r="E2309" t="str">
            <v>NWLYOHXARS1</v>
          </cell>
          <cell r="F2309">
            <v>322</v>
          </cell>
          <cell r="G2309" t="str">
            <v>440294</v>
          </cell>
          <cell r="H2309">
            <v>2427</v>
          </cell>
          <cell r="I2309">
            <v>5481</v>
          </cell>
          <cell r="J2309">
            <v>2427</v>
          </cell>
          <cell r="K2309" t="str">
            <v>T855</v>
          </cell>
          <cell r="L2309" t="str">
            <v>0661</v>
          </cell>
          <cell r="M2309" t="str">
            <v>UNITED TEL. CO. OF OHIO</v>
          </cell>
          <cell r="N2309" t="str">
            <v>NWLYOH</v>
          </cell>
          <cell r="O2309" t="str">
            <v>NEW LYME</v>
          </cell>
          <cell r="P2309" t="str">
            <v>NEW LYME</v>
          </cell>
          <cell r="R2309" t="str">
            <v>EQ</v>
          </cell>
          <cell r="S2309" t="str">
            <v>MIDWEST</v>
          </cell>
          <cell r="T2309" t="str">
            <v>DUANE RING</v>
          </cell>
          <cell r="U2309" t="str">
            <v>UNITED TEL. CO. OF OHIO</v>
          </cell>
          <cell r="V2309" t="e">
            <v>#N/A</v>
          </cell>
          <cell r="W2309" t="e">
            <v>#N/A</v>
          </cell>
          <cell r="X2309" t="e">
            <v>#N/A</v>
          </cell>
          <cell r="Y2309" t="e">
            <v>#N/A</v>
          </cell>
          <cell r="Z2309" t="e">
            <v>#N/A</v>
          </cell>
          <cell r="AA2309" t="e">
            <v>#N/A</v>
          </cell>
          <cell r="AB2309" t="e">
            <v>#N/A</v>
          </cell>
          <cell r="AC2309">
            <v>41.581645000000002</v>
          </cell>
          <cell r="AD2309">
            <v>-80.776962999999995</v>
          </cell>
          <cell r="AE2309" t="e">
            <v>#N/A</v>
          </cell>
          <cell r="AF2309" t="e">
            <v>#N/A</v>
          </cell>
          <cell r="AG2309" t="e">
            <v>#N/A</v>
          </cell>
          <cell r="AH2309" t="e">
            <v>#N/A</v>
          </cell>
          <cell r="AI2309" t="e">
            <v>#N/A</v>
          </cell>
          <cell r="AJ2309" t="e">
            <v>#N/A</v>
          </cell>
          <cell r="AK2309" t="e">
            <v>#N/A</v>
          </cell>
        </row>
        <row r="2310">
          <cell r="A2310" t="str">
            <v>NWMLMOXA</v>
          </cell>
          <cell r="B2310" t="str">
            <v>MO</v>
          </cell>
          <cell r="C2310" t="str">
            <v>MO</v>
          </cell>
          <cell r="D2310" t="str">
            <v>NEW MELLE</v>
          </cell>
          <cell r="E2310" t="str">
            <v>NWMLMOXARS0</v>
          </cell>
          <cell r="F2310">
            <v>520</v>
          </cell>
          <cell r="G2310" t="str">
            <v>636398</v>
          </cell>
          <cell r="H2310">
            <v>3596</v>
          </cell>
          <cell r="I2310">
            <v>6843</v>
          </cell>
          <cell r="J2310">
            <v>3596</v>
          </cell>
          <cell r="K2310" t="str">
            <v>T806</v>
          </cell>
          <cell r="L2310" t="str">
            <v>9787</v>
          </cell>
          <cell r="M2310" t="str">
            <v>CENTURYTEL MISSOURI LLC (SOUTHWEST)</v>
          </cell>
          <cell r="N2310" t="str">
            <v>NWMLMO</v>
          </cell>
          <cell r="O2310" t="str">
            <v>NEW MELLE</v>
          </cell>
          <cell r="P2310" t="str">
            <v>NEW MELLE</v>
          </cell>
          <cell r="R2310" t="str">
            <v>CT</v>
          </cell>
          <cell r="S2310" t="str">
            <v>MIDWEST</v>
          </cell>
          <cell r="T2310" t="str">
            <v>DUANE RING</v>
          </cell>
          <cell r="U2310" t="str">
            <v>CenturyTel of Missouri, LLC</v>
          </cell>
          <cell r="V2310" t="str">
            <v>CenturyTel FCC #2 and #3</v>
          </cell>
          <cell r="W2310">
            <v>9787</v>
          </cell>
          <cell r="X2310" t="str">
            <v>ST LOUIS MISSOURI</v>
          </cell>
          <cell r="Y2310">
            <v>6843</v>
          </cell>
          <cell r="Z2310">
            <v>3596</v>
          </cell>
          <cell r="AA2310">
            <v>0</v>
          </cell>
          <cell r="AB2310">
            <v>0</v>
          </cell>
          <cell r="AC2310">
            <v>38.707244971478623</v>
          </cell>
          <cell r="AD2310">
            <v>-90.884952302568763</v>
          </cell>
          <cell r="AE2310" t="str">
            <v>4691 HWY Z</v>
          </cell>
          <cell r="AF2310" t="str">
            <v>NEW MELLE</v>
          </cell>
          <cell r="AG2310" t="str">
            <v>63385</v>
          </cell>
          <cell r="AH2310">
            <v>0</v>
          </cell>
          <cell r="AI2310" t="str">
            <v>X</v>
          </cell>
          <cell r="AJ2310" t="str">
            <v>-</v>
          </cell>
          <cell r="AK2310" t="str">
            <v>X</v>
          </cell>
        </row>
        <row r="2311">
          <cell r="A2311" t="str">
            <v>NWMSOHXA</v>
          </cell>
          <cell r="B2311" t="str">
            <v>OH</v>
          </cell>
          <cell r="C2311" t="str">
            <v>OH</v>
          </cell>
          <cell r="D2311" t="str">
            <v>NEW MADISON</v>
          </cell>
          <cell r="E2311" t="str">
            <v>NWMSOHXARS1</v>
          </cell>
          <cell r="F2311">
            <v>328</v>
          </cell>
          <cell r="G2311" t="str">
            <v>937755</v>
          </cell>
          <cell r="H2311">
            <v>2801</v>
          </cell>
          <cell r="I2311">
            <v>6116</v>
          </cell>
          <cell r="J2311">
            <v>2801</v>
          </cell>
          <cell r="K2311" t="str">
            <v>T855</v>
          </cell>
          <cell r="L2311" t="str">
            <v>0661</v>
          </cell>
          <cell r="M2311" t="str">
            <v>UNITED TEL. CO. OF OHIO</v>
          </cell>
          <cell r="N2311" t="str">
            <v>NWMSOH</v>
          </cell>
          <cell r="O2311" t="str">
            <v>NEW MADISON</v>
          </cell>
          <cell r="P2311" t="str">
            <v>NEWMADISON</v>
          </cell>
          <cell r="R2311" t="str">
            <v>EQ</v>
          </cell>
          <cell r="S2311" t="str">
            <v>MIDWEST</v>
          </cell>
          <cell r="T2311" t="str">
            <v>DUANE RING</v>
          </cell>
          <cell r="U2311" t="str">
            <v>UNITED TEL. CO. OF OHIO</v>
          </cell>
          <cell r="V2311" t="e">
            <v>#N/A</v>
          </cell>
          <cell r="W2311" t="e">
            <v>#N/A</v>
          </cell>
          <cell r="X2311" t="e">
            <v>#N/A</v>
          </cell>
          <cell r="Y2311" t="e">
            <v>#N/A</v>
          </cell>
          <cell r="Z2311" t="e">
            <v>#N/A</v>
          </cell>
          <cell r="AA2311" t="e">
            <v>#N/A</v>
          </cell>
          <cell r="AB2311" t="e">
            <v>#N/A</v>
          </cell>
          <cell r="AC2311">
            <v>39.96678</v>
          </cell>
          <cell r="AD2311">
            <v>-84.710183999999998</v>
          </cell>
          <cell r="AE2311" t="e">
            <v>#N/A</v>
          </cell>
          <cell r="AF2311" t="e">
            <v>#N/A</v>
          </cell>
          <cell r="AG2311" t="e">
            <v>#N/A</v>
          </cell>
          <cell r="AH2311" t="e">
            <v>#N/A</v>
          </cell>
          <cell r="AI2311" t="e">
            <v>#N/A</v>
          </cell>
          <cell r="AJ2311" t="e">
            <v>#N/A</v>
          </cell>
          <cell r="AK2311" t="e">
            <v>#N/A</v>
          </cell>
        </row>
        <row r="2312">
          <cell r="A2312" t="str">
            <v>NWODIACO</v>
          </cell>
          <cell r="B2312" t="str">
            <v>IA</v>
          </cell>
          <cell r="C2312" t="str">
            <v>IA</v>
          </cell>
          <cell r="D2312" t="str">
            <v>NORTHWOOD</v>
          </cell>
          <cell r="E2312" t="str">
            <v>NWODIACORS3</v>
          </cell>
          <cell r="F2312">
            <v>632</v>
          </cell>
          <cell r="G2312" t="str">
            <v>641324</v>
          </cell>
          <cell r="H2312">
            <v>4381</v>
          </cell>
          <cell r="I2312">
            <v>6079</v>
          </cell>
          <cell r="J2312">
            <v>4381</v>
          </cell>
          <cell r="K2312" t="str">
            <v>T600</v>
          </cell>
          <cell r="L2312" t="str">
            <v>9631</v>
          </cell>
          <cell r="M2312" t="str">
            <v>QWEST CORPORATION</v>
          </cell>
          <cell r="N2312" t="str">
            <v>NWODIACO</v>
          </cell>
          <cell r="O2312" t="str">
            <v>NORTHWOOD</v>
          </cell>
          <cell r="P2312" t="str">
            <v>NORTHWOOD</v>
          </cell>
          <cell r="R2312" t="str">
            <v>Q</v>
          </cell>
          <cell r="S2312" t="str">
            <v>MIDWEST</v>
          </cell>
          <cell r="T2312" t="str">
            <v>DUANE RING</v>
          </cell>
          <cell r="U2312" t="str">
            <v>QWEST CORPORATION</v>
          </cell>
          <cell r="V2312" t="e">
            <v>#N/A</v>
          </cell>
          <cell r="W2312" t="e">
            <v>#N/A</v>
          </cell>
          <cell r="X2312" t="e">
            <v>#N/A</v>
          </cell>
          <cell r="Y2312" t="e">
            <v>#N/A</v>
          </cell>
          <cell r="Z2312" t="e">
            <v>#N/A</v>
          </cell>
          <cell r="AA2312" t="e">
            <v>#N/A</v>
          </cell>
          <cell r="AB2312" t="e">
            <v>#N/A</v>
          </cell>
          <cell r="AC2312">
            <v>43.443610999999997</v>
          </cell>
          <cell r="AD2312">
            <v>-93.220557999999997</v>
          </cell>
          <cell r="AE2312" t="e">
            <v>#N/A</v>
          </cell>
          <cell r="AF2312" t="e">
            <v>#N/A</v>
          </cell>
          <cell r="AG2312" t="e">
            <v>#N/A</v>
          </cell>
          <cell r="AH2312" t="e">
            <v>#N/A</v>
          </cell>
          <cell r="AI2312" t="e">
            <v>#N/A</v>
          </cell>
          <cell r="AJ2312" t="e">
            <v>#N/A</v>
          </cell>
          <cell r="AK2312" t="e">
            <v>#N/A</v>
          </cell>
        </row>
        <row r="2313">
          <cell r="A2313" t="str">
            <v>NWODNDBC</v>
          </cell>
          <cell r="B2313" t="str">
            <v>ND</v>
          </cell>
          <cell r="C2313" t="str">
            <v>ND</v>
          </cell>
          <cell r="D2313" t="str">
            <v>NORTHWOOD</v>
          </cell>
          <cell r="E2313" t="str">
            <v>NWODNDBCRS5</v>
          </cell>
          <cell r="F2313">
            <v>636</v>
          </cell>
          <cell r="G2313" t="str">
            <v>701587</v>
          </cell>
          <cell r="H2313">
            <v>5358</v>
          </cell>
          <cell r="I2313">
            <v>5486</v>
          </cell>
          <cell r="J2313">
            <v>5358</v>
          </cell>
          <cell r="K2313" t="str">
            <v>T600</v>
          </cell>
          <cell r="L2313" t="str">
            <v>9631</v>
          </cell>
          <cell r="M2313" t="str">
            <v>QWEST CORPORATION</v>
          </cell>
          <cell r="N2313" t="str">
            <v>NWODNDBC</v>
          </cell>
          <cell r="O2313" t="str">
            <v>NORTHWOOD</v>
          </cell>
          <cell r="P2313" t="str">
            <v>NORTHWOOD</v>
          </cell>
          <cell r="R2313" t="str">
            <v>Q</v>
          </cell>
          <cell r="S2313" t="str">
            <v>MIDWEST</v>
          </cell>
          <cell r="T2313" t="str">
            <v>DUANE RING</v>
          </cell>
          <cell r="U2313" t="str">
            <v>QWEST CORPORATION</v>
          </cell>
          <cell r="V2313" t="e">
            <v>#N/A</v>
          </cell>
          <cell r="W2313" t="e">
            <v>#N/A</v>
          </cell>
          <cell r="X2313" t="e">
            <v>#N/A</v>
          </cell>
          <cell r="Y2313" t="e">
            <v>#N/A</v>
          </cell>
          <cell r="Z2313" t="e">
            <v>#N/A</v>
          </cell>
          <cell r="AA2313" t="e">
            <v>#N/A</v>
          </cell>
          <cell r="AB2313" t="e">
            <v>#N/A</v>
          </cell>
          <cell r="AC2313">
            <v>47.734242999999999</v>
          </cell>
          <cell r="AD2313">
            <v>-97.572069999999997</v>
          </cell>
          <cell r="AE2313" t="e">
            <v>#N/A</v>
          </cell>
          <cell r="AF2313" t="e">
            <v>#N/A</v>
          </cell>
          <cell r="AG2313" t="e">
            <v>#N/A</v>
          </cell>
          <cell r="AH2313" t="e">
            <v>#N/A</v>
          </cell>
          <cell r="AI2313" t="e">
            <v>#N/A</v>
          </cell>
          <cell r="AJ2313" t="e">
            <v>#N/A</v>
          </cell>
          <cell r="AK2313" t="e">
            <v>#N/A</v>
          </cell>
        </row>
        <row r="2314">
          <cell r="A2314" t="str">
            <v>NWOXPAXN</v>
          </cell>
          <cell r="B2314" t="str">
            <v>PA</v>
          </cell>
          <cell r="C2314" t="str">
            <v>PA</v>
          </cell>
          <cell r="D2314" t="str">
            <v>NEW OXFORD</v>
          </cell>
          <cell r="E2314" t="str">
            <v>NWOXPAXNDS0</v>
          </cell>
          <cell r="F2314">
            <v>226</v>
          </cell>
          <cell r="G2314" t="str">
            <v>717624</v>
          </cell>
          <cell r="H2314">
            <v>1707</v>
          </cell>
          <cell r="I2314">
            <v>5451</v>
          </cell>
          <cell r="J2314">
            <v>1707</v>
          </cell>
          <cell r="K2314" t="str">
            <v>T856</v>
          </cell>
          <cell r="L2314" t="str">
            <v>0209</v>
          </cell>
          <cell r="M2314" t="str">
            <v>UNITED TEL CO. OF PENNSYLVANIA</v>
          </cell>
          <cell r="N2314" t="str">
            <v>NWOXPA</v>
          </cell>
          <cell r="O2314" t="str">
            <v>NEW OXFORD</v>
          </cell>
          <cell r="P2314" t="str">
            <v>NEW OXFORD</v>
          </cell>
          <cell r="R2314" t="str">
            <v>EQ</v>
          </cell>
          <cell r="S2314" t="str">
            <v>EAST</v>
          </cell>
          <cell r="T2314" t="str">
            <v>KEVIN MCCARTER</v>
          </cell>
          <cell r="U2314" t="str">
            <v>UNITED TEL CO. OF PENNSYLVANIA</v>
          </cell>
          <cell r="V2314" t="e">
            <v>#N/A</v>
          </cell>
          <cell r="W2314" t="e">
            <v>#N/A</v>
          </cell>
          <cell r="X2314" t="e">
            <v>#N/A</v>
          </cell>
          <cell r="Y2314" t="e">
            <v>#N/A</v>
          </cell>
          <cell r="Z2314" t="e">
            <v>#N/A</v>
          </cell>
          <cell r="AA2314" t="e">
            <v>#N/A</v>
          </cell>
          <cell r="AB2314" t="e">
            <v>#N/A</v>
          </cell>
          <cell r="AC2314">
            <v>39.864598000000001</v>
          </cell>
          <cell r="AD2314">
            <v>-77.055141000000006</v>
          </cell>
          <cell r="AE2314" t="e">
            <v>#N/A</v>
          </cell>
          <cell r="AF2314" t="e">
            <v>#N/A</v>
          </cell>
          <cell r="AG2314" t="e">
            <v>#N/A</v>
          </cell>
          <cell r="AH2314" t="e">
            <v>#N/A</v>
          </cell>
          <cell r="AI2314" t="e">
            <v>#N/A</v>
          </cell>
          <cell r="AJ2314" t="e">
            <v>#N/A</v>
          </cell>
          <cell r="AK2314" t="e">
            <v>#N/A</v>
          </cell>
        </row>
        <row r="2315">
          <cell r="A2315" t="str">
            <v>NWPROHXA</v>
          </cell>
          <cell r="B2315" t="str">
            <v>OH</v>
          </cell>
          <cell r="C2315" t="str">
            <v>OH</v>
          </cell>
          <cell r="D2315" t="str">
            <v>NEW PARIS</v>
          </cell>
          <cell r="E2315" t="str">
            <v>NWPROHXARS1</v>
          </cell>
          <cell r="F2315">
            <v>328</v>
          </cell>
          <cell r="G2315" t="str">
            <v>937437</v>
          </cell>
          <cell r="H2315">
            <v>2802</v>
          </cell>
          <cell r="I2315">
            <v>6144</v>
          </cell>
          <cell r="J2315">
            <v>2802</v>
          </cell>
          <cell r="K2315" t="str">
            <v>T855</v>
          </cell>
          <cell r="L2315" t="str">
            <v>0661</v>
          </cell>
          <cell r="M2315" t="str">
            <v>UNITED TEL. CO. OF OHIO</v>
          </cell>
          <cell r="N2315" t="str">
            <v>NWPROH</v>
          </cell>
          <cell r="O2315" t="str">
            <v>NEW PARIS</v>
          </cell>
          <cell r="P2315" t="str">
            <v>NEW PARIS</v>
          </cell>
          <cell r="R2315" t="str">
            <v>EQ</v>
          </cell>
          <cell r="S2315" t="str">
            <v>MIDWEST</v>
          </cell>
          <cell r="T2315" t="str">
            <v>DUANE RING</v>
          </cell>
          <cell r="U2315" t="str">
            <v>UNITED TEL. CO. OF OHIO</v>
          </cell>
          <cell r="V2315" t="e">
            <v>#N/A</v>
          </cell>
          <cell r="W2315" t="e">
            <v>#N/A</v>
          </cell>
          <cell r="X2315" t="e">
            <v>#N/A</v>
          </cell>
          <cell r="Y2315" t="e">
            <v>#N/A</v>
          </cell>
          <cell r="Z2315" t="e">
            <v>#N/A</v>
          </cell>
          <cell r="AA2315" t="e">
            <v>#N/A</v>
          </cell>
          <cell r="AB2315" t="e">
            <v>#N/A</v>
          </cell>
          <cell r="AC2315">
            <v>39.857686999999999</v>
          </cell>
          <cell r="AD2315">
            <v>-84.792659</v>
          </cell>
          <cell r="AE2315" t="e">
            <v>#N/A</v>
          </cell>
          <cell r="AF2315" t="e">
            <v>#N/A</v>
          </cell>
          <cell r="AG2315" t="e">
            <v>#N/A</v>
          </cell>
          <cell r="AH2315" t="e">
            <v>#N/A</v>
          </cell>
          <cell r="AI2315" t="e">
            <v>#N/A</v>
          </cell>
          <cell r="AJ2315" t="e">
            <v>#N/A</v>
          </cell>
          <cell r="AK2315" t="e">
            <v>#N/A</v>
          </cell>
        </row>
        <row r="2316">
          <cell r="A2316" t="str">
            <v>NWPTMIXI</v>
          </cell>
          <cell r="B2316" t="str">
            <v>MI</v>
          </cell>
          <cell r="C2316" t="str">
            <v>MI</v>
          </cell>
          <cell r="D2316" t="str">
            <v>NEWPORT</v>
          </cell>
          <cell r="E2316" t="str">
            <v>NWPTMIXIDS1</v>
          </cell>
          <cell r="F2316">
            <v>340</v>
          </cell>
          <cell r="G2316" t="str">
            <v>734586</v>
          </cell>
          <cell r="H2316">
            <v>2827</v>
          </cell>
          <cell r="I2316">
            <v>5619</v>
          </cell>
          <cell r="J2316">
            <v>2827</v>
          </cell>
          <cell r="K2316" t="str">
            <v>T100</v>
          </cell>
          <cell r="L2316" t="str">
            <v>0702</v>
          </cell>
          <cell r="M2316" t="str">
            <v>CENTURY TEL CO NORTHERN MICHIGAN</v>
          </cell>
          <cell r="N2316" t="str">
            <v>NWPTMI</v>
          </cell>
          <cell r="O2316" t="str">
            <v>NEWPORT</v>
          </cell>
          <cell r="P2316" t="str">
            <v>NEWPORT</v>
          </cell>
          <cell r="R2316" t="str">
            <v>CT</v>
          </cell>
          <cell r="S2316" t="str">
            <v>MIDWEST</v>
          </cell>
          <cell r="T2316" t="str">
            <v>DUANE RING</v>
          </cell>
          <cell r="U2316" t="str">
            <v>CenturyTel of Michigan, Inc.</v>
          </cell>
          <cell r="V2316" t="str">
            <v>CenturyTel FCC #1</v>
          </cell>
          <cell r="W2316">
            <v>702</v>
          </cell>
          <cell r="X2316" t="str">
            <v>DETROIT MICHIGAN</v>
          </cell>
          <cell r="Y2316">
            <v>5619</v>
          </cell>
          <cell r="Z2316">
            <v>2827</v>
          </cell>
          <cell r="AA2316">
            <v>0</v>
          </cell>
          <cell r="AB2316">
            <v>0</v>
          </cell>
          <cell r="AC2316">
            <v>42.001912298209646</v>
          </cell>
          <cell r="AD2316">
            <v>-83.310749554491736</v>
          </cell>
          <cell r="AE2316" t="str">
            <v>3541 MILL ST</v>
          </cell>
          <cell r="AF2316" t="str">
            <v>NEWPORT</v>
          </cell>
          <cell r="AG2316" t="str">
            <v>48166</v>
          </cell>
          <cell r="AH2316">
            <v>0</v>
          </cell>
          <cell r="AI2316" t="str">
            <v>X</v>
          </cell>
          <cell r="AJ2316" t="str">
            <v>-</v>
          </cell>
          <cell r="AK2316" t="str">
            <v>-</v>
          </cell>
        </row>
        <row r="2317">
          <cell r="A2317" t="str">
            <v>NWPTNCXA</v>
          </cell>
          <cell r="B2317" t="str">
            <v>NC</v>
          </cell>
          <cell r="C2317" t="str">
            <v>NC</v>
          </cell>
          <cell r="D2317" t="str">
            <v>NEWPORT</v>
          </cell>
          <cell r="E2317" t="str">
            <v>NWPTNCXA22F</v>
          </cell>
          <cell r="F2317">
            <v>951</v>
          </cell>
          <cell r="G2317" t="str">
            <v>252223</v>
          </cell>
          <cell r="H2317">
            <v>1049</v>
          </cell>
          <cell r="I2317">
            <v>6349</v>
          </cell>
          <cell r="J2317">
            <v>1049</v>
          </cell>
          <cell r="K2317" t="str">
            <v>T887</v>
          </cell>
          <cell r="L2317" t="str">
            <v>0470</v>
          </cell>
          <cell r="M2317" t="str">
            <v>CAROLINA TEL AND TEL CO., LLC</v>
          </cell>
          <cell r="N2317" t="str">
            <v>NWPTNC</v>
          </cell>
          <cell r="O2317" t="str">
            <v>NEWPORT</v>
          </cell>
          <cell r="P2317" t="str">
            <v>NEWPORT</v>
          </cell>
          <cell r="R2317" t="str">
            <v>EQ</v>
          </cell>
          <cell r="S2317" t="str">
            <v>EAST</v>
          </cell>
          <cell r="T2317" t="str">
            <v>KEVIN MCCARTER</v>
          </cell>
          <cell r="U2317" t="str">
            <v>CAROLINA TEL AND TEL CO., LLC</v>
          </cell>
          <cell r="V2317" t="e">
            <v>#N/A</v>
          </cell>
          <cell r="W2317" t="e">
            <v>#N/A</v>
          </cell>
          <cell r="X2317" t="e">
            <v>#N/A</v>
          </cell>
          <cell r="Y2317" t="e">
            <v>#N/A</v>
          </cell>
          <cell r="Z2317" t="e">
            <v>#N/A</v>
          </cell>
          <cell r="AA2317" t="e">
            <v>#N/A</v>
          </cell>
          <cell r="AB2317" t="e">
            <v>#N/A</v>
          </cell>
          <cell r="AC2317">
            <v>34.786093999999999</v>
          </cell>
          <cell r="AD2317">
            <v>-76.859264999999994</v>
          </cell>
          <cell r="AE2317" t="e">
            <v>#N/A</v>
          </cell>
          <cell r="AF2317" t="e">
            <v>#N/A</v>
          </cell>
          <cell r="AG2317" t="e">
            <v>#N/A</v>
          </cell>
          <cell r="AH2317" t="e">
            <v>#N/A</v>
          </cell>
          <cell r="AI2317" t="e">
            <v>#N/A</v>
          </cell>
          <cell r="AJ2317" t="e">
            <v>#N/A</v>
          </cell>
          <cell r="AK2317" t="e">
            <v>#N/A</v>
          </cell>
        </row>
        <row r="2318">
          <cell r="A2318" t="str">
            <v>NWPTOR35</v>
          </cell>
          <cell r="B2318" t="str">
            <v>OR</v>
          </cell>
          <cell r="C2318" t="str">
            <v>OR</v>
          </cell>
          <cell r="D2318" t="str">
            <v>NEWPORT</v>
          </cell>
          <cell r="E2318" t="str">
            <v>NWPTOR35DS1</v>
          </cell>
          <cell r="F2318">
            <v>670</v>
          </cell>
          <cell r="G2318" t="str">
            <v>541265</v>
          </cell>
          <cell r="H2318">
            <v>9114</v>
          </cell>
          <cell r="I2318">
            <v>7010</v>
          </cell>
          <cell r="J2318">
            <v>9114</v>
          </cell>
          <cell r="K2318" t="str">
            <v>T600</v>
          </cell>
          <cell r="L2318" t="str">
            <v>9638</v>
          </cell>
          <cell r="M2318" t="str">
            <v>QWEST CORPORATION</v>
          </cell>
          <cell r="N2318" t="str">
            <v>NWPTOR35</v>
          </cell>
          <cell r="O2318" t="str">
            <v>NEWPORT</v>
          </cell>
          <cell r="P2318" t="str">
            <v>NEWPORT</v>
          </cell>
          <cell r="R2318" t="str">
            <v>Q</v>
          </cell>
          <cell r="S2318" t="str">
            <v>WEST</v>
          </cell>
          <cell r="T2318" t="str">
            <v>BRIAN STADING</v>
          </cell>
          <cell r="U2318" t="str">
            <v>QWEST CORPORATION</v>
          </cell>
          <cell r="V2318" t="e">
            <v>#N/A</v>
          </cell>
          <cell r="W2318" t="e">
            <v>#N/A</v>
          </cell>
          <cell r="X2318" t="e">
            <v>#N/A</v>
          </cell>
          <cell r="Y2318" t="e">
            <v>#N/A</v>
          </cell>
          <cell r="Z2318" t="e">
            <v>#N/A</v>
          </cell>
          <cell r="AA2318" t="e">
            <v>#N/A</v>
          </cell>
          <cell r="AB2318" t="e">
            <v>#N/A</v>
          </cell>
          <cell r="AC2318">
            <v>44.6325</v>
          </cell>
          <cell r="AD2318">
            <v>-124.056389</v>
          </cell>
          <cell r="AE2318" t="e">
            <v>#N/A</v>
          </cell>
          <cell r="AF2318" t="e">
            <v>#N/A</v>
          </cell>
          <cell r="AG2318" t="e">
            <v>#N/A</v>
          </cell>
          <cell r="AH2318" t="e">
            <v>#N/A</v>
          </cell>
          <cell r="AI2318" t="e">
            <v>#N/A</v>
          </cell>
          <cell r="AJ2318" t="e">
            <v>#N/A</v>
          </cell>
          <cell r="AK2318" t="e">
            <v>#N/A</v>
          </cell>
        </row>
        <row r="2319">
          <cell r="A2319" t="str">
            <v>NWPTPAXN</v>
          </cell>
          <cell r="B2319" t="str">
            <v>PA</v>
          </cell>
          <cell r="C2319" t="str">
            <v>PA</v>
          </cell>
          <cell r="D2319" t="str">
            <v>NEWPORT</v>
          </cell>
          <cell r="E2319" t="str">
            <v>NWPTPAXNRP0</v>
          </cell>
          <cell r="F2319">
            <v>226</v>
          </cell>
          <cell r="G2319" t="str">
            <v>717567</v>
          </cell>
          <cell r="H2319">
            <v>1794</v>
          </cell>
          <cell r="I2319">
            <v>5348</v>
          </cell>
          <cell r="J2319">
            <v>1794</v>
          </cell>
          <cell r="K2319" t="str">
            <v>T856</v>
          </cell>
          <cell r="L2319" t="str">
            <v>0209</v>
          </cell>
          <cell r="M2319" t="str">
            <v>UNITED TEL CO. OF PENNSYLVANIA</v>
          </cell>
          <cell r="N2319" t="str">
            <v>NWPTPA</v>
          </cell>
          <cell r="O2319" t="str">
            <v>NEWPORT</v>
          </cell>
          <cell r="P2319" t="str">
            <v>NEWPORT</v>
          </cell>
          <cell r="R2319" t="str">
            <v>EQ</v>
          </cell>
          <cell r="S2319" t="str">
            <v>EAST</v>
          </cell>
          <cell r="T2319" t="str">
            <v>KEVIN MCCARTER</v>
          </cell>
          <cell r="U2319" t="str">
            <v>UNITED TEL CO. OF PENNSYLVANIA</v>
          </cell>
          <cell r="V2319" t="e">
            <v>#N/A</v>
          </cell>
          <cell r="W2319" t="e">
            <v>#N/A</v>
          </cell>
          <cell r="X2319" t="e">
            <v>#N/A</v>
          </cell>
          <cell r="Y2319" t="e">
            <v>#N/A</v>
          </cell>
          <cell r="Z2319" t="e">
            <v>#N/A</v>
          </cell>
          <cell r="AA2319" t="e">
            <v>#N/A</v>
          </cell>
          <cell r="AB2319" t="e">
            <v>#N/A</v>
          </cell>
          <cell r="AC2319">
            <v>40.476664999999997</v>
          </cell>
          <cell r="AD2319">
            <v>-77.131668000000005</v>
          </cell>
          <cell r="AE2319" t="e">
            <v>#N/A</v>
          </cell>
          <cell r="AF2319" t="e">
            <v>#N/A</v>
          </cell>
          <cell r="AG2319" t="e">
            <v>#N/A</v>
          </cell>
          <cell r="AH2319" t="e">
            <v>#N/A</v>
          </cell>
          <cell r="AI2319" t="e">
            <v>#N/A</v>
          </cell>
          <cell r="AJ2319" t="e">
            <v>#N/A</v>
          </cell>
          <cell r="AK2319" t="e">
            <v>#N/A</v>
          </cell>
        </row>
        <row r="2320">
          <cell r="A2320" t="str">
            <v>NWRVAZMA</v>
          </cell>
          <cell r="B2320" t="str">
            <v>AZ</v>
          </cell>
          <cell r="C2320" t="str">
            <v>AZ</v>
          </cell>
          <cell r="D2320" t="str">
            <v>NEW RIVER</v>
          </cell>
          <cell r="E2320" t="str">
            <v>NWRVAZMADS0</v>
          </cell>
          <cell r="F2320">
            <v>666</v>
          </cell>
          <cell r="G2320" t="str">
            <v>623465</v>
          </cell>
          <cell r="H2320">
            <v>6777</v>
          </cell>
          <cell r="I2320">
            <v>9034</v>
          </cell>
          <cell r="J2320">
            <v>6777</v>
          </cell>
          <cell r="K2320" t="str">
            <v>T600</v>
          </cell>
          <cell r="L2320" t="str">
            <v>9636</v>
          </cell>
          <cell r="M2320" t="str">
            <v>QWEST CORPORATION</v>
          </cell>
          <cell r="N2320" t="str">
            <v>NWRVAZMA</v>
          </cell>
          <cell r="O2320" t="str">
            <v>PHOENIX</v>
          </cell>
          <cell r="P2320" t="str">
            <v>PHOENIX</v>
          </cell>
          <cell r="R2320" t="str">
            <v>Q</v>
          </cell>
          <cell r="S2320" t="str">
            <v>MOUNTAIN WEST</v>
          </cell>
          <cell r="T2320" t="str">
            <v>TERRY BEELER</v>
          </cell>
          <cell r="U2320" t="str">
            <v>QWEST CORPORATION</v>
          </cell>
          <cell r="V2320" t="e">
            <v>#N/A</v>
          </cell>
          <cell r="W2320" t="e">
            <v>#N/A</v>
          </cell>
          <cell r="X2320" t="e">
            <v>#N/A</v>
          </cell>
          <cell r="Y2320" t="e">
            <v>#N/A</v>
          </cell>
          <cell r="Z2320" t="e">
            <v>#N/A</v>
          </cell>
          <cell r="AA2320" t="e">
            <v>#N/A</v>
          </cell>
          <cell r="AB2320" t="e">
            <v>#N/A</v>
          </cell>
          <cell r="AC2320">
            <v>33.922500999999997</v>
          </cell>
          <cell r="AD2320">
            <v>-112.112503</v>
          </cell>
          <cell r="AE2320" t="e">
            <v>#N/A</v>
          </cell>
          <cell r="AF2320" t="e">
            <v>#N/A</v>
          </cell>
          <cell r="AG2320" t="e">
            <v>#N/A</v>
          </cell>
          <cell r="AH2320" t="e">
            <v>#N/A</v>
          </cell>
          <cell r="AI2320" t="e">
            <v>#N/A</v>
          </cell>
          <cell r="AJ2320" t="e">
            <v>#N/A</v>
          </cell>
          <cell r="AK2320" t="e">
            <v>#N/A</v>
          </cell>
        </row>
        <row r="2321">
          <cell r="A2321" t="str">
            <v>NWSHPAXN</v>
          </cell>
          <cell r="B2321" t="str">
            <v>PA</v>
          </cell>
          <cell r="C2321" t="str">
            <v>PA</v>
          </cell>
          <cell r="D2321" t="str">
            <v>N. WASHINGTON</v>
          </cell>
          <cell r="E2321" t="str">
            <v>NWSHPAXNRS0</v>
          </cell>
          <cell r="F2321">
            <v>234</v>
          </cell>
          <cell r="G2321" t="str">
            <v>724894</v>
          </cell>
          <cell r="H2321">
            <v>2232</v>
          </cell>
          <cell r="I2321">
            <v>5491</v>
          </cell>
          <cell r="J2321">
            <v>2232</v>
          </cell>
          <cell r="K2321" t="str">
            <v>T856</v>
          </cell>
          <cell r="L2321" t="str">
            <v>0209</v>
          </cell>
          <cell r="M2321" t="str">
            <v>UNITED TEL CO. OF PENNSYLVANIA</v>
          </cell>
          <cell r="N2321" t="str">
            <v>NWSHPA</v>
          </cell>
          <cell r="O2321" t="str">
            <v>N. WASHINGTON</v>
          </cell>
          <cell r="P2321" t="str">
            <v>NOWASHIGTN</v>
          </cell>
          <cell r="R2321" t="str">
            <v>EQ</v>
          </cell>
          <cell r="S2321" t="str">
            <v>EAST</v>
          </cell>
          <cell r="T2321" t="str">
            <v>KEVIN MCCARTER</v>
          </cell>
          <cell r="U2321" t="str">
            <v>UNITED TEL CO. OF PENNSYLVANIA</v>
          </cell>
          <cell r="V2321" t="e">
            <v>#N/A</v>
          </cell>
          <cell r="W2321" t="e">
            <v>#N/A</v>
          </cell>
          <cell r="X2321" t="e">
            <v>#N/A</v>
          </cell>
          <cell r="Y2321" t="e">
            <v>#N/A</v>
          </cell>
          <cell r="Z2321" t="e">
            <v>#N/A</v>
          </cell>
          <cell r="AA2321" t="e">
            <v>#N/A</v>
          </cell>
          <cell r="AB2321" t="e">
            <v>#N/A</v>
          </cell>
          <cell r="AC2321">
            <v>41.048135000000002</v>
          </cell>
          <cell r="AD2321">
            <v>-79.813455000000005</v>
          </cell>
          <cell r="AE2321" t="e">
            <v>#N/A</v>
          </cell>
          <cell r="AF2321" t="e">
            <v>#N/A</v>
          </cell>
          <cell r="AG2321" t="e">
            <v>#N/A</v>
          </cell>
          <cell r="AH2321" t="e">
            <v>#N/A</v>
          </cell>
          <cell r="AI2321" t="e">
            <v>#N/A</v>
          </cell>
          <cell r="AJ2321" t="e">
            <v>#N/A</v>
          </cell>
          <cell r="AK2321" t="e">
            <v>#N/A</v>
          </cell>
        </row>
        <row r="2322">
          <cell r="A2322" t="str">
            <v>NWTNALXA</v>
          </cell>
          <cell r="B2322" t="str">
            <v>AL</v>
          </cell>
          <cell r="C2322" t="str">
            <v>AL</v>
          </cell>
          <cell r="D2322" t="str">
            <v>NEWTON</v>
          </cell>
          <cell r="E2322" t="str">
            <v>NWTNALXARS0</v>
          </cell>
          <cell r="F2322">
            <v>478</v>
          </cell>
          <cell r="G2322" t="str">
            <v>334299</v>
          </cell>
          <cell r="H2322">
            <v>2026</v>
          </cell>
          <cell r="I2322">
            <v>7828</v>
          </cell>
          <cell r="J2322">
            <v>2026</v>
          </cell>
          <cell r="K2322" t="str">
            <v>T802</v>
          </cell>
          <cell r="L2322" t="str">
            <v>9788</v>
          </cell>
          <cell r="M2322" t="str">
            <v>CENTURYTEL TEL AL LLC (SOUTHERN)</v>
          </cell>
          <cell r="N2322" t="str">
            <v>NWTNAL</v>
          </cell>
          <cell r="O2322" t="str">
            <v>NEWTON</v>
          </cell>
          <cell r="P2322" t="str">
            <v>NEWTON</v>
          </cell>
          <cell r="R2322" t="str">
            <v>CT</v>
          </cell>
          <cell r="S2322" t="str">
            <v>EAST</v>
          </cell>
          <cell r="T2322" t="str">
            <v>KEVIN MCCARTER</v>
          </cell>
          <cell r="U2322" t="str">
            <v>CenturyTel of Alabama, LLC</v>
          </cell>
          <cell r="V2322" t="str">
            <v>CenturyTel FCC #2 and #3</v>
          </cell>
          <cell r="W2322">
            <v>9788</v>
          </cell>
          <cell r="X2322" t="str">
            <v>MONTGOMERY ALABAMA</v>
          </cell>
          <cell r="Y2322">
            <v>7828</v>
          </cell>
          <cell r="Z2322">
            <v>2026</v>
          </cell>
          <cell r="AA2322">
            <v>0</v>
          </cell>
          <cell r="AB2322">
            <v>0</v>
          </cell>
          <cell r="AC2322">
            <v>31.334942971452055</v>
          </cell>
          <cell r="AD2322">
            <v>-85.602068776186599</v>
          </cell>
          <cell r="AE2322" t="str">
            <v>102 N KILLEBREW ST</v>
          </cell>
          <cell r="AF2322" t="str">
            <v>NEWTON</v>
          </cell>
          <cell r="AG2322" t="str">
            <v>36352</v>
          </cell>
          <cell r="AH2322">
            <v>0</v>
          </cell>
          <cell r="AI2322" t="str">
            <v>X</v>
          </cell>
          <cell r="AJ2322" t="str">
            <v>-</v>
          </cell>
          <cell r="AK2322" t="str">
            <v>X</v>
          </cell>
        </row>
        <row r="2323">
          <cell r="A2323" t="str">
            <v>NWTNNJXU</v>
          </cell>
          <cell r="B2323" t="str">
            <v>NJ</v>
          </cell>
          <cell r="C2323" t="str">
            <v>NJ</v>
          </cell>
          <cell r="D2323" t="str">
            <v>NEWTON</v>
          </cell>
          <cell r="E2323" t="str">
            <v>NWTNNJXUAMD</v>
          </cell>
          <cell r="F2323">
            <v>224</v>
          </cell>
          <cell r="G2323" t="str">
            <v>973756</v>
          </cell>
          <cell r="H2323">
            <v>1548</v>
          </cell>
          <cell r="I2323">
            <v>5016</v>
          </cell>
          <cell r="J2323">
            <v>1548</v>
          </cell>
          <cell r="K2323" t="str">
            <v>T857</v>
          </cell>
          <cell r="L2323" t="str">
            <v>0138</v>
          </cell>
          <cell r="M2323" t="str">
            <v>UNITED TEL. CO. OF NEW JERSEY</v>
          </cell>
          <cell r="N2323" t="str">
            <v>NWTNNJ</v>
          </cell>
          <cell r="O2323" t="str">
            <v>NEWTON</v>
          </cell>
          <cell r="P2323" t="str">
            <v>NEWTON</v>
          </cell>
          <cell r="R2323" t="str">
            <v>EQ</v>
          </cell>
          <cell r="S2323" t="str">
            <v>EAST</v>
          </cell>
          <cell r="T2323" t="str">
            <v>KEVIN MCCARTER</v>
          </cell>
          <cell r="U2323" t="str">
            <v>UNITED TEL. CO. OF NEW JERSEY</v>
          </cell>
          <cell r="V2323" t="e">
            <v>#N/A</v>
          </cell>
          <cell r="W2323" t="e">
            <v>#N/A</v>
          </cell>
          <cell r="X2323" t="e">
            <v>#N/A</v>
          </cell>
          <cell r="Y2323" t="e">
            <v>#N/A</v>
          </cell>
          <cell r="Z2323" t="e">
            <v>#N/A</v>
          </cell>
          <cell r="AA2323" t="e">
            <v>#N/A</v>
          </cell>
          <cell r="AB2323" t="e">
            <v>#N/A</v>
          </cell>
          <cell r="AC2323">
            <v>41.056719000000001</v>
          </cell>
          <cell r="AD2323">
            <v>-74.751391999999996</v>
          </cell>
          <cell r="AE2323" t="e">
            <v>#N/A</v>
          </cell>
          <cell r="AF2323" t="e">
            <v>#N/A</v>
          </cell>
          <cell r="AG2323" t="e">
            <v>#N/A</v>
          </cell>
          <cell r="AH2323" t="e">
            <v>#N/A</v>
          </cell>
          <cell r="AI2323" t="e">
            <v>#N/A</v>
          </cell>
          <cell r="AJ2323" t="e">
            <v>#N/A</v>
          </cell>
          <cell r="AK2323" t="e">
            <v>#N/A</v>
          </cell>
        </row>
        <row r="2324">
          <cell r="A2324" t="str">
            <v>NWTZTNXA</v>
          </cell>
          <cell r="B2324" t="str">
            <v>TN</v>
          </cell>
          <cell r="C2324" t="str">
            <v>TN</v>
          </cell>
          <cell r="D2324" t="str">
            <v>NEW TAZEWELL</v>
          </cell>
          <cell r="E2324" t="str">
            <v>NWTZTNXADS1</v>
          </cell>
          <cell r="F2324">
            <v>474</v>
          </cell>
          <cell r="G2324" t="str">
            <v>423526</v>
          </cell>
          <cell r="H2324">
            <v>2252</v>
          </cell>
          <cell r="I2324">
            <v>6682</v>
          </cell>
          <cell r="J2324">
            <v>2252</v>
          </cell>
          <cell r="K2324" t="str">
            <v>T033</v>
          </cell>
          <cell r="L2324" t="str">
            <v>0557</v>
          </cell>
          <cell r="M2324" t="str">
            <v>CENTURYTEL OF CLAIRBORNE</v>
          </cell>
          <cell r="N2324" t="str">
            <v>NWTZTN</v>
          </cell>
          <cell r="O2324" t="str">
            <v>NEW TAZEWELL</v>
          </cell>
          <cell r="P2324" t="str">
            <v>NEWTAZWELL</v>
          </cell>
          <cell r="R2324" t="str">
            <v>CT</v>
          </cell>
          <cell r="S2324" t="str">
            <v>EAST</v>
          </cell>
          <cell r="T2324" t="str">
            <v>KEVIN MCCARTER</v>
          </cell>
          <cell r="U2324" t="str">
            <v>CenturyTel of Claiborne, Inc.</v>
          </cell>
          <cell r="V2324" t="str">
            <v>CenturyTel FCC # 7</v>
          </cell>
          <cell r="W2324">
            <v>557</v>
          </cell>
          <cell r="X2324" t="str">
            <v>KNOXVILLE TENNESSEE</v>
          </cell>
          <cell r="Y2324">
            <v>6683</v>
          </cell>
          <cell r="Z2324">
            <v>2253</v>
          </cell>
          <cell r="AA2324">
            <v>-1</v>
          </cell>
          <cell r="AB2324">
            <v>-1</v>
          </cell>
          <cell r="AC2324">
            <v>36.443460221545564</v>
          </cell>
          <cell r="AD2324">
            <v>-83.600181242927775</v>
          </cell>
          <cell r="AE2324" t="str">
            <v>0 MAINE ST</v>
          </cell>
          <cell r="AF2324" t="str">
            <v>NEW TAZEWELL</v>
          </cell>
          <cell r="AG2324" t="str">
            <v>37825</v>
          </cell>
          <cell r="AH2324">
            <v>0</v>
          </cell>
          <cell r="AI2324" t="str">
            <v>X</v>
          </cell>
          <cell r="AJ2324" t="str">
            <v>X</v>
          </cell>
          <cell r="AK2324" t="str">
            <v>-</v>
          </cell>
        </row>
        <row r="2325">
          <cell r="A2325" t="str">
            <v>NWVIALXA</v>
          </cell>
          <cell r="B2325" t="str">
            <v>AL</v>
          </cell>
          <cell r="C2325" t="str">
            <v>AL</v>
          </cell>
          <cell r="D2325" t="str">
            <v>NEWVILLE</v>
          </cell>
          <cell r="E2325" t="str">
            <v>NWVIALXARS0</v>
          </cell>
          <cell r="F2325">
            <v>478</v>
          </cell>
          <cell r="G2325" t="str">
            <v>334889</v>
          </cell>
          <cell r="H2325">
            <v>1991</v>
          </cell>
          <cell r="I2325">
            <v>7788</v>
          </cell>
          <cell r="J2325">
            <v>1991</v>
          </cell>
          <cell r="K2325" t="str">
            <v>T802</v>
          </cell>
          <cell r="L2325" t="str">
            <v>9788</v>
          </cell>
          <cell r="M2325" t="str">
            <v>CENTURYTEL TEL AL LLC (SOUTHERN)</v>
          </cell>
          <cell r="N2325" t="str">
            <v>NWVIAL</v>
          </cell>
          <cell r="O2325" t="str">
            <v>NEWVILLE</v>
          </cell>
          <cell r="P2325" t="str">
            <v>NEWVILLE</v>
          </cell>
          <cell r="R2325" t="str">
            <v>CT</v>
          </cell>
          <cell r="S2325" t="str">
            <v>EAST</v>
          </cell>
          <cell r="T2325" t="str">
            <v>KEVIN MCCARTER</v>
          </cell>
          <cell r="U2325" t="str">
            <v>CenturyTel of Alabama, LLC</v>
          </cell>
          <cell r="V2325" t="str">
            <v>CenturyTel FCC #2 and #3</v>
          </cell>
          <cell r="W2325">
            <v>9788</v>
          </cell>
          <cell r="X2325" t="str">
            <v>MONTGOMERY ALABAMA</v>
          </cell>
          <cell r="Y2325">
            <v>7787</v>
          </cell>
          <cell r="Z2325">
            <v>1991</v>
          </cell>
          <cell r="AA2325">
            <v>1</v>
          </cell>
          <cell r="AB2325">
            <v>0</v>
          </cell>
          <cell r="AC2325">
            <v>31.422700545653907</v>
          </cell>
          <cell r="AD2325">
            <v>-85.332874544535571</v>
          </cell>
          <cell r="AE2325" t="str">
            <v>104 HEADLAND AVE</v>
          </cell>
          <cell r="AF2325" t="str">
            <v>NEWVILLE</v>
          </cell>
          <cell r="AG2325" t="str">
            <v>36353</v>
          </cell>
          <cell r="AH2325">
            <v>0</v>
          </cell>
          <cell r="AI2325" t="str">
            <v>X</v>
          </cell>
          <cell r="AJ2325" t="str">
            <v>-</v>
          </cell>
          <cell r="AK2325" t="str">
            <v>X</v>
          </cell>
        </row>
        <row r="2326">
          <cell r="A2326" t="str">
            <v>NYSSORXC</v>
          </cell>
          <cell r="B2326" t="str">
            <v>OR</v>
          </cell>
          <cell r="C2326" t="str">
            <v>OR</v>
          </cell>
          <cell r="D2326" t="str">
            <v>NYSSA</v>
          </cell>
          <cell r="E2326" t="str">
            <v>NYSSORXCRS1</v>
          </cell>
          <cell r="F2326">
            <v>652</v>
          </cell>
          <cell r="G2326" t="str">
            <v>541372</v>
          </cell>
          <cell r="H2326">
            <v>7999</v>
          </cell>
          <cell r="I2326">
            <v>7057</v>
          </cell>
          <cell r="J2326">
            <v>7999</v>
          </cell>
          <cell r="K2326" t="str">
            <v>T600</v>
          </cell>
          <cell r="L2326" t="str">
            <v>9638</v>
          </cell>
          <cell r="M2326" t="str">
            <v>QWEST CORPORATION</v>
          </cell>
          <cell r="N2326" t="str">
            <v>NYSSORXC</v>
          </cell>
          <cell r="O2326" t="str">
            <v>NYSSA</v>
          </cell>
          <cell r="P2326" t="str">
            <v>NYSSA</v>
          </cell>
          <cell r="R2326" t="str">
            <v>Q</v>
          </cell>
          <cell r="S2326" t="str">
            <v>WEST</v>
          </cell>
          <cell r="T2326" t="str">
            <v>BRIAN STADING</v>
          </cell>
          <cell r="U2326" t="str">
            <v>QWEST CORPORATION</v>
          </cell>
          <cell r="V2326" t="e">
            <v>#N/A</v>
          </cell>
          <cell r="W2326" t="e">
            <v>#N/A</v>
          </cell>
          <cell r="X2326" t="e">
            <v>#N/A</v>
          </cell>
          <cell r="Y2326" t="e">
            <v>#N/A</v>
          </cell>
          <cell r="Z2326" t="e">
            <v>#N/A</v>
          </cell>
          <cell r="AA2326" t="e">
            <v>#N/A</v>
          </cell>
          <cell r="AB2326" t="e">
            <v>#N/A</v>
          </cell>
          <cell r="AC2326">
            <v>43.877777000000002</v>
          </cell>
          <cell r="AD2326">
            <v>-116.993332</v>
          </cell>
          <cell r="AE2326" t="e">
            <v>#N/A</v>
          </cell>
          <cell r="AF2326" t="e">
            <v>#N/A</v>
          </cell>
          <cell r="AG2326" t="e">
            <v>#N/A</v>
          </cell>
          <cell r="AH2326" t="e">
            <v>#N/A</v>
          </cell>
          <cell r="AI2326" t="e">
            <v>#N/A</v>
          </cell>
          <cell r="AJ2326" t="e">
            <v>#N/A</v>
          </cell>
          <cell r="AK2326" t="e">
            <v>#N/A</v>
          </cell>
        </row>
        <row r="2327">
          <cell r="A2327" t="str">
            <v>NZPRID01</v>
          </cell>
          <cell r="B2327" t="str">
            <v>ID</v>
          </cell>
          <cell r="C2327" t="str">
            <v>ID</v>
          </cell>
          <cell r="D2327" t="str">
            <v>NEZ PERCE</v>
          </cell>
          <cell r="E2327" t="str">
            <v>NZPRID01DS0</v>
          </cell>
          <cell r="F2327">
            <v>676</v>
          </cell>
          <cell r="G2327" t="str">
            <v>208937</v>
          </cell>
          <cell r="H2327">
            <v>7959</v>
          </cell>
          <cell r="I2327">
            <v>6529</v>
          </cell>
          <cell r="J2327">
            <v>7959</v>
          </cell>
          <cell r="K2327" t="str">
            <v>T600</v>
          </cell>
          <cell r="L2327" t="str">
            <v>9638</v>
          </cell>
          <cell r="M2327" t="str">
            <v>QWEST CORPORATION</v>
          </cell>
          <cell r="N2327" t="str">
            <v>NZPRID01</v>
          </cell>
          <cell r="O2327" t="str">
            <v>NEZ PERCE</v>
          </cell>
          <cell r="P2327" t="str">
            <v>NEZPERCE</v>
          </cell>
          <cell r="R2327" t="str">
            <v>Q</v>
          </cell>
          <cell r="S2327" t="str">
            <v>WEST</v>
          </cell>
          <cell r="T2327" t="str">
            <v>BRIAN STADING</v>
          </cell>
          <cell r="U2327" t="str">
            <v>QWEST CORPORATION</v>
          </cell>
          <cell r="V2327" t="e">
            <v>#N/A</v>
          </cell>
          <cell r="W2327" t="e">
            <v>#N/A</v>
          </cell>
          <cell r="X2327" t="e">
            <v>#N/A</v>
          </cell>
          <cell r="Y2327" t="e">
            <v>#N/A</v>
          </cell>
          <cell r="Z2327" t="e">
            <v>#N/A</v>
          </cell>
          <cell r="AA2327" t="e">
            <v>#N/A</v>
          </cell>
          <cell r="AB2327" t="e">
            <v>#N/A</v>
          </cell>
          <cell r="AC2327">
            <v>46.236111000000001</v>
          </cell>
          <cell r="AD2327">
            <v>-116.23777800000001</v>
          </cell>
          <cell r="AE2327" t="e">
            <v>#N/A</v>
          </cell>
          <cell r="AF2327" t="e">
            <v>#N/A</v>
          </cell>
          <cell r="AG2327" t="e">
            <v>#N/A</v>
          </cell>
          <cell r="AH2327" t="e">
            <v>#N/A</v>
          </cell>
          <cell r="AI2327" t="e">
            <v>#N/A</v>
          </cell>
          <cell r="AJ2327" t="e">
            <v>#N/A</v>
          </cell>
          <cell r="AK2327" t="e">
            <v>#N/A</v>
          </cell>
        </row>
        <row r="2328">
          <cell r="A2328" t="str">
            <v>OATSMOXA</v>
          </cell>
          <cell r="B2328" t="str">
            <v>MO</v>
          </cell>
          <cell r="C2328" t="str">
            <v>MO</v>
          </cell>
          <cell r="D2328" t="str">
            <v>OATES</v>
          </cell>
          <cell r="E2328" t="str">
            <v>OATSMOXARS0</v>
          </cell>
          <cell r="F2328">
            <v>520</v>
          </cell>
          <cell r="G2328" t="str">
            <v>573269</v>
          </cell>
          <cell r="H2328">
            <v>3515</v>
          </cell>
          <cell r="I2328">
            <v>7079</v>
          </cell>
          <cell r="J2328">
            <v>3515</v>
          </cell>
          <cell r="K2328" t="str">
            <v>T095</v>
          </cell>
          <cell r="L2328" t="str">
            <v>1151</v>
          </cell>
          <cell r="M2328" t="str">
            <v>SPECTRA COMMUNICATIONS GROUP LLC</v>
          </cell>
          <cell r="N2328" t="str">
            <v>OATSMO</v>
          </cell>
          <cell r="O2328" t="str">
            <v>OATES</v>
          </cell>
          <cell r="P2328" t="str">
            <v>OATES</v>
          </cell>
          <cell r="R2328" t="str">
            <v>CT</v>
          </cell>
          <cell r="S2328" t="str">
            <v>MIDWEST</v>
          </cell>
          <cell r="T2328" t="str">
            <v>DUANE RING</v>
          </cell>
          <cell r="U2328" t="str">
            <v>Spectra Communications Group, LLC</v>
          </cell>
          <cell r="V2328" t="str">
            <v>CenturyTel FCC #1</v>
          </cell>
          <cell r="W2328">
            <v>1151</v>
          </cell>
          <cell r="X2328" t="str">
            <v>ST LOUIS MISSOURI</v>
          </cell>
          <cell r="Y2328">
            <v>7079</v>
          </cell>
          <cell r="Z2328">
            <v>3515</v>
          </cell>
          <cell r="AA2328">
            <v>0</v>
          </cell>
          <cell r="AB2328">
            <v>0</v>
          </cell>
          <cell r="AC2328">
            <v>37.56166580978433</v>
          </cell>
          <cell r="AD2328">
            <v>-91.058496506187112</v>
          </cell>
          <cell r="AE2328" t="str">
            <v>STHWY J &amp; OATES</v>
          </cell>
          <cell r="AF2328" t="str">
            <v>OATES</v>
          </cell>
          <cell r="AG2328" t="str">
            <v>63625</v>
          </cell>
          <cell r="AH2328">
            <v>0</v>
          </cell>
          <cell r="AI2328" t="str">
            <v>X</v>
          </cell>
          <cell r="AJ2328" t="str">
            <v>-</v>
          </cell>
          <cell r="AK2328" t="str">
            <v>X</v>
          </cell>
        </row>
        <row r="2329">
          <cell r="A2329" t="str">
            <v>OBRLLAXA</v>
          </cell>
          <cell r="B2329" t="str">
            <v>LA</v>
          </cell>
          <cell r="C2329" t="str">
            <v>LA</v>
          </cell>
          <cell r="D2329" t="str">
            <v>OBERLIN</v>
          </cell>
          <cell r="E2329" t="str">
            <v>OBRLLAXADS0</v>
          </cell>
          <cell r="F2329">
            <v>488</v>
          </cell>
          <cell r="G2329" t="str">
            <v>337639</v>
          </cell>
          <cell r="H2329">
            <v>3160</v>
          </cell>
          <cell r="I2329">
            <v>8568</v>
          </cell>
          <cell r="J2329">
            <v>3160</v>
          </cell>
          <cell r="K2329" t="str">
            <v>T057</v>
          </cell>
          <cell r="L2329" t="str">
            <v>0442</v>
          </cell>
          <cell r="M2329" t="str">
            <v>CENTURYTEL SOUTHWEST LOUISIANA LLC</v>
          </cell>
          <cell r="N2329" t="str">
            <v>OBRLLA</v>
          </cell>
          <cell r="O2329" t="str">
            <v>OBERLIN</v>
          </cell>
          <cell r="P2329" t="str">
            <v>OBERLIN</v>
          </cell>
          <cell r="R2329" t="str">
            <v>CT</v>
          </cell>
          <cell r="S2329" t="str">
            <v>EAST</v>
          </cell>
          <cell r="T2329" t="str">
            <v>KEVIN MCCARTER</v>
          </cell>
          <cell r="U2329" t="str">
            <v>CenturyTel of Southwest Louisiana, LLC</v>
          </cell>
          <cell r="V2329" t="str">
            <v>CenturyTel FCC # 7</v>
          </cell>
          <cell r="W2329">
            <v>442</v>
          </cell>
          <cell r="X2329" t="str">
            <v>LAFAYETTE LOUISIANA</v>
          </cell>
          <cell r="Y2329">
            <v>8568</v>
          </cell>
          <cell r="Z2329">
            <v>3161</v>
          </cell>
          <cell r="AA2329">
            <v>0</v>
          </cell>
          <cell r="AB2329">
            <v>-1</v>
          </cell>
          <cell r="AC2329">
            <v>30.623757643065538</v>
          </cell>
          <cell r="AD2329">
            <v>-92.767811865174565</v>
          </cell>
          <cell r="AE2329" t="str">
            <v>SIXTH ST</v>
          </cell>
          <cell r="AF2329" t="str">
            <v>OBERLIN</v>
          </cell>
          <cell r="AG2329" t="str">
            <v>70655</v>
          </cell>
          <cell r="AH2329">
            <v>0</v>
          </cell>
          <cell r="AI2329" t="str">
            <v>X</v>
          </cell>
          <cell r="AJ2329" t="str">
            <v>-</v>
          </cell>
          <cell r="AK2329" t="str">
            <v>-</v>
          </cell>
        </row>
        <row r="2330">
          <cell r="A2330" t="str">
            <v>OCALFLXA</v>
          </cell>
          <cell r="B2330" t="str">
            <v>FL</v>
          </cell>
          <cell r="C2330" t="str">
            <v>FL</v>
          </cell>
          <cell r="D2330" t="str">
            <v>OCALA</v>
          </cell>
          <cell r="E2330" t="str">
            <v>OCALFLXADS0</v>
          </cell>
          <cell r="F2330">
            <v>454</v>
          </cell>
          <cell r="G2330" t="str">
            <v>352351</v>
          </cell>
          <cell r="H2330">
            <v>1227</v>
          </cell>
          <cell r="I2330">
            <v>7908</v>
          </cell>
          <cell r="J2330">
            <v>1227</v>
          </cell>
          <cell r="K2330" t="str">
            <v>T885</v>
          </cell>
          <cell r="L2330" t="str">
            <v>0341</v>
          </cell>
          <cell r="M2330" t="str">
            <v>EMBARQ FLORIDA, INC.</v>
          </cell>
          <cell r="N2330" t="str">
            <v>OCALFL</v>
          </cell>
          <cell r="O2330" t="str">
            <v>OCALA</v>
          </cell>
          <cell r="P2330" t="str">
            <v>OCALA</v>
          </cell>
          <cell r="R2330" t="str">
            <v>EQ</v>
          </cell>
          <cell r="S2330" t="str">
            <v>EAST</v>
          </cell>
          <cell r="T2330" t="str">
            <v>KEVIN MCCARTER</v>
          </cell>
          <cell r="U2330" t="str">
            <v>EMBARQ FLORIDA, INC.</v>
          </cell>
          <cell r="V2330" t="e">
            <v>#N/A</v>
          </cell>
          <cell r="W2330" t="e">
            <v>#N/A</v>
          </cell>
          <cell r="X2330" t="e">
            <v>#N/A</v>
          </cell>
          <cell r="Y2330" t="e">
            <v>#N/A</v>
          </cell>
          <cell r="Z2330" t="e">
            <v>#N/A</v>
          </cell>
          <cell r="AA2330" t="e">
            <v>#N/A</v>
          </cell>
          <cell r="AB2330" t="e">
            <v>#N/A</v>
          </cell>
          <cell r="AC2330">
            <v>29.186512</v>
          </cell>
          <cell r="AD2330">
            <v>-82.133797000000001</v>
          </cell>
          <cell r="AE2330" t="e">
            <v>#N/A</v>
          </cell>
          <cell r="AF2330" t="e">
            <v>#N/A</v>
          </cell>
          <cell r="AG2330" t="e">
            <v>#N/A</v>
          </cell>
          <cell r="AH2330" t="e">
            <v>#N/A</v>
          </cell>
          <cell r="AI2330" t="e">
            <v>#N/A</v>
          </cell>
          <cell r="AJ2330" t="e">
            <v>#N/A</v>
          </cell>
          <cell r="AK2330" t="e">
            <v>#N/A</v>
          </cell>
        </row>
        <row r="2331">
          <cell r="A2331" t="str">
            <v>OCALFLXB</v>
          </cell>
          <cell r="B2331" t="str">
            <v>FL</v>
          </cell>
          <cell r="C2331" t="str">
            <v>FL</v>
          </cell>
          <cell r="D2331" t="str">
            <v>SHADY ROAD</v>
          </cell>
          <cell r="E2331" t="str">
            <v>OCALFLXBPS0</v>
          </cell>
          <cell r="F2331">
            <v>454</v>
          </cell>
          <cell r="G2331" t="str">
            <v>352237</v>
          </cell>
          <cell r="H2331">
            <v>1231</v>
          </cell>
          <cell r="I2331">
            <v>7915</v>
          </cell>
          <cell r="J2331">
            <v>1231</v>
          </cell>
          <cell r="K2331" t="str">
            <v>T885</v>
          </cell>
          <cell r="L2331" t="str">
            <v>0341</v>
          </cell>
          <cell r="M2331" t="str">
            <v>EMBARQ FLORIDA, INC.</v>
          </cell>
          <cell r="N2331" t="str">
            <v>SHRDFL</v>
          </cell>
          <cell r="O2331" t="str">
            <v>OCALA</v>
          </cell>
          <cell r="P2331" t="str">
            <v>OCALA</v>
          </cell>
          <cell r="R2331" t="str">
            <v>EQ</v>
          </cell>
          <cell r="S2331" t="str">
            <v>EAST</v>
          </cell>
          <cell r="T2331" t="str">
            <v>KEVIN MCCARTER</v>
          </cell>
          <cell r="U2331" t="str">
            <v>EMBARQ FLORIDA, INC.</v>
          </cell>
          <cell r="V2331" t="e">
            <v>#N/A</v>
          </cell>
          <cell r="W2331" t="e">
            <v>#N/A</v>
          </cell>
          <cell r="X2331" t="e">
            <v>#N/A</v>
          </cell>
          <cell r="Y2331" t="e">
            <v>#N/A</v>
          </cell>
          <cell r="Z2331" t="e">
            <v>#N/A</v>
          </cell>
          <cell r="AA2331" t="e">
            <v>#N/A</v>
          </cell>
          <cell r="AB2331" t="e">
            <v>#N/A</v>
          </cell>
          <cell r="AC2331">
            <v>29.169331</v>
          </cell>
          <cell r="AD2331">
            <v>-82.166571000000005</v>
          </cell>
          <cell r="AE2331" t="e">
            <v>#N/A</v>
          </cell>
          <cell r="AF2331" t="e">
            <v>#N/A</v>
          </cell>
          <cell r="AG2331" t="e">
            <v>#N/A</v>
          </cell>
          <cell r="AH2331" t="e">
            <v>#N/A</v>
          </cell>
          <cell r="AI2331" t="e">
            <v>#N/A</v>
          </cell>
          <cell r="AJ2331" t="e">
            <v>#N/A</v>
          </cell>
          <cell r="AK2331" t="e">
            <v>#N/A</v>
          </cell>
        </row>
        <row r="2332">
          <cell r="A2332" t="str">
            <v>OCALFLXC</v>
          </cell>
          <cell r="B2332" t="str">
            <v>FL</v>
          </cell>
          <cell r="C2332" t="str">
            <v>FL</v>
          </cell>
          <cell r="D2332" t="str">
            <v>HIGHLANDS</v>
          </cell>
          <cell r="E2332" t="str">
            <v>OCALFLXCRS0</v>
          </cell>
          <cell r="F2332">
            <v>454</v>
          </cell>
          <cell r="G2332" t="str">
            <v>352694</v>
          </cell>
          <cell r="H2332">
            <v>1219</v>
          </cell>
          <cell r="I2332">
            <v>7904</v>
          </cell>
          <cell r="J2332">
            <v>1219</v>
          </cell>
          <cell r="K2332" t="str">
            <v>T885</v>
          </cell>
          <cell r="L2332" t="str">
            <v>0341</v>
          </cell>
          <cell r="M2332" t="str">
            <v>EMBARQ FLORIDA, INC.</v>
          </cell>
          <cell r="N2332" t="str">
            <v>HLDSFL</v>
          </cell>
          <cell r="O2332" t="str">
            <v>OCALA</v>
          </cell>
          <cell r="P2332" t="str">
            <v>OCALA</v>
          </cell>
          <cell r="R2332" t="str">
            <v>EQ</v>
          </cell>
          <cell r="S2332" t="str">
            <v>EAST</v>
          </cell>
          <cell r="T2332" t="str">
            <v>KEVIN MCCARTER</v>
          </cell>
          <cell r="U2332" t="str">
            <v>EMBARQ FLORIDA, INC.</v>
          </cell>
          <cell r="V2332" t="e">
            <v>#N/A</v>
          </cell>
          <cell r="W2332" t="e">
            <v>#N/A</v>
          </cell>
          <cell r="X2332" t="e">
            <v>#N/A</v>
          </cell>
          <cell r="Y2332" t="e">
            <v>#N/A</v>
          </cell>
          <cell r="Z2332" t="e">
            <v>#N/A</v>
          </cell>
          <cell r="AA2332" t="e">
            <v>#N/A</v>
          </cell>
          <cell r="AB2332" t="e">
            <v>#N/A</v>
          </cell>
          <cell r="AC2332">
            <v>29.184861000000001</v>
          </cell>
          <cell r="AD2332">
            <v>-82.086758000000003</v>
          </cell>
          <cell r="AE2332" t="e">
            <v>#N/A</v>
          </cell>
          <cell r="AF2332" t="e">
            <v>#N/A</v>
          </cell>
          <cell r="AG2332" t="e">
            <v>#N/A</v>
          </cell>
          <cell r="AH2332" t="e">
            <v>#N/A</v>
          </cell>
          <cell r="AI2332" t="e">
            <v>#N/A</v>
          </cell>
          <cell r="AJ2332" t="e">
            <v>#N/A</v>
          </cell>
          <cell r="AK2332" t="e">
            <v>#N/A</v>
          </cell>
        </row>
        <row r="2333">
          <cell r="A2333" t="str">
            <v>OCFLWI11</v>
          </cell>
          <cell r="B2333" t="str">
            <v>WI</v>
          </cell>
          <cell r="C2333" t="str">
            <v>WI</v>
          </cell>
          <cell r="D2333" t="str">
            <v>OCONTO FALLS</v>
          </cell>
          <cell r="E2333" t="str">
            <v>OCFLWI112MD</v>
          </cell>
          <cell r="F2333">
            <v>350</v>
          </cell>
          <cell r="G2333" t="str">
            <v>920848</v>
          </cell>
          <cell r="H2333">
            <v>3804</v>
          </cell>
          <cell r="I2333">
            <v>5452</v>
          </cell>
          <cell r="J2333">
            <v>3804</v>
          </cell>
          <cell r="K2333" t="str">
            <v>T162</v>
          </cell>
          <cell r="L2333" t="str">
            <v>0924</v>
          </cell>
          <cell r="M2333" t="str">
            <v>CENTURYTEL MIDWEST-KENDALL LLC</v>
          </cell>
          <cell r="N2333" t="str">
            <v>OCFLWI</v>
          </cell>
          <cell r="O2333" t="str">
            <v>OCONTO FLS</v>
          </cell>
          <cell r="P2333" t="str">
            <v>OCONTO</v>
          </cell>
          <cell r="R2333" t="str">
            <v>CT</v>
          </cell>
          <cell r="S2333" t="str">
            <v>MIDWEST</v>
          </cell>
          <cell r="T2333" t="str">
            <v>DUANE RING</v>
          </cell>
          <cell r="U2333" t="str">
            <v>CenturyTel of the Midwest-Kendall, LLC</v>
          </cell>
          <cell r="V2333" t="str">
            <v>TUECA</v>
          </cell>
          <cell r="W2333">
            <v>924</v>
          </cell>
          <cell r="X2333" t="str">
            <v>NORTHEAST WISCONSIN</v>
          </cell>
          <cell r="Y2333">
            <v>5452</v>
          </cell>
          <cell r="Z2333">
            <v>3804</v>
          </cell>
          <cell r="AA2333">
            <v>0</v>
          </cell>
          <cell r="AB2333">
            <v>0</v>
          </cell>
          <cell r="AC2333">
            <v>44.875751896943164</v>
          </cell>
          <cell r="AD2333">
            <v>-88.146364695366259</v>
          </cell>
          <cell r="AE2333" t="str">
            <v>110 CALDWELL AVE</v>
          </cell>
          <cell r="AF2333" t="str">
            <v>OCONTO FALLS</v>
          </cell>
          <cell r="AG2333" t="str">
            <v>54154</v>
          </cell>
          <cell r="AH2333">
            <v>0</v>
          </cell>
          <cell r="AI2333" t="str">
            <v>X</v>
          </cell>
          <cell r="AJ2333" t="str">
            <v>-</v>
          </cell>
          <cell r="AK2333" t="str">
            <v>X</v>
          </cell>
        </row>
        <row r="2334">
          <cell r="A2334" t="str">
            <v>OCNFFLXA</v>
          </cell>
          <cell r="B2334" t="str">
            <v>FL</v>
          </cell>
          <cell r="C2334" t="str">
            <v>FL</v>
          </cell>
          <cell r="D2334" t="str">
            <v>FOREST</v>
          </cell>
          <cell r="E2334" t="str">
            <v>OCNFFLXARP0</v>
          </cell>
          <cell r="F2334">
            <v>454</v>
          </cell>
          <cell r="G2334" t="str">
            <v>352625</v>
          </cell>
          <cell r="H2334">
            <v>1187</v>
          </cell>
          <cell r="I2334">
            <v>7885</v>
          </cell>
          <cell r="J2334">
            <v>1187</v>
          </cell>
          <cell r="K2334" t="str">
            <v>T885</v>
          </cell>
          <cell r="L2334" t="str">
            <v>0341</v>
          </cell>
          <cell r="M2334" t="str">
            <v>EMBARQ FLORIDA, INC.</v>
          </cell>
          <cell r="N2334" t="str">
            <v>OCNFFL</v>
          </cell>
          <cell r="O2334" t="str">
            <v>FOREST</v>
          </cell>
          <cell r="P2334" t="str">
            <v>FOREST</v>
          </cell>
          <cell r="R2334" t="str">
            <v>EQ</v>
          </cell>
          <cell r="S2334" t="str">
            <v>EAST</v>
          </cell>
          <cell r="T2334" t="str">
            <v>KEVIN MCCARTER</v>
          </cell>
          <cell r="U2334" t="str">
            <v>EMBARQ FLORIDA, INC.</v>
          </cell>
          <cell r="V2334" t="e">
            <v>#N/A</v>
          </cell>
          <cell r="W2334" t="e">
            <v>#N/A</v>
          </cell>
          <cell r="X2334" t="e">
            <v>#N/A</v>
          </cell>
          <cell r="Y2334" t="e">
            <v>#N/A</v>
          </cell>
          <cell r="Z2334" t="e">
            <v>#N/A</v>
          </cell>
          <cell r="AA2334" t="e">
            <v>#N/A</v>
          </cell>
          <cell r="AB2334" t="e">
            <v>#N/A</v>
          </cell>
          <cell r="AC2334">
            <v>29.182853000000001</v>
          </cell>
          <cell r="AD2334">
            <v>-81.889384000000007</v>
          </cell>
          <cell r="AE2334" t="e">
            <v>#N/A</v>
          </cell>
          <cell r="AF2334" t="e">
            <v>#N/A</v>
          </cell>
          <cell r="AG2334" t="e">
            <v>#N/A</v>
          </cell>
          <cell r="AH2334" t="e">
            <v>#N/A</v>
          </cell>
          <cell r="AI2334" t="e">
            <v>#N/A</v>
          </cell>
          <cell r="AJ2334" t="e">
            <v>#N/A</v>
          </cell>
          <cell r="AK2334" t="e">
            <v>#N/A</v>
          </cell>
        </row>
        <row r="2335">
          <cell r="A2335" t="str">
            <v>OCNTWI11</v>
          </cell>
          <cell r="B2335" t="str">
            <v>WI</v>
          </cell>
          <cell r="C2335" t="str">
            <v>WI</v>
          </cell>
          <cell r="D2335" t="str">
            <v>OCONTO</v>
          </cell>
          <cell r="E2335" t="str">
            <v>OCNTWI112MD</v>
          </cell>
          <cell r="F2335">
            <v>350</v>
          </cell>
          <cell r="G2335" t="str">
            <v>920835</v>
          </cell>
          <cell r="H2335">
            <v>3767</v>
          </cell>
          <cell r="I2335">
            <v>5429</v>
          </cell>
          <cell r="J2335">
            <v>3767</v>
          </cell>
          <cell r="K2335" t="str">
            <v>T162</v>
          </cell>
          <cell r="L2335" t="str">
            <v>0924</v>
          </cell>
          <cell r="M2335" t="str">
            <v>CENTURYTEL MIDWEST-KENDALL LLC</v>
          </cell>
          <cell r="N2335" t="str">
            <v>OCNTWI</v>
          </cell>
          <cell r="O2335" t="str">
            <v>OCONTO</v>
          </cell>
          <cell r="P2335" t="str">
            <v>OCONTO</v>
          </cell>
          <cell r="R2335" t="str">
            <v>CT</v>
          </cell>
          <cell r="S2335" t="str">
            <v>MIDWEST</v>
          </cell>
          <cell r="T2335" t="str">
            <v>DUANE RING</v>
          </cell>
          <cell r="U2335" t="str">
            <v>CenturyTel of the Midwest-Kendall, LLC</v>
          </cell>
          <cell r="V2335" t="str">
            <v>TUECA</v>
          </cell>
          <cell r="W2335">
            <v>924</v>
          </cell>
          <cell r="X2335" t="str">
            <v>NORTHEAST WISCONSIN</v>
          </cell>
          <cell r="Y2335">
            <v>5429</v>
          </cell>
          <cell r="Z2335">
            <v>3767</v>
          </cell>
          <cell r="AA2335">
            <v>0</v>
          </cell>
          <cell r="AB2335">
            <v>0</v>
          </cell>
          <cell r="AC2335">
            <v>44.889799181126548</v>
          </cell>
          <cell r="AD2335">
            <v>-87.865636930734766</v>
          </cell>
          <cell r="AE2335" t="str">
            <v>320 SUPERIOR AVE</v>
          </cell>
          <cell r="AF2335" t="str">
            <v>OCONTO</v>
          </cell>
          <cell r="AG2335" t="str">
            <v>54153</v>
          </cell>
          <cell r="AH2335">
            <v>0</v>
          </cell>
          <cell r="AI2335" t="str">
            <v>X</v>
          </cell>
          <cell r="AJ2335" t="str">
            <v>-</v>
          </cell>
          <cell r="AK2335" t="str">
            <v>X</v>
          </cell>
        </row>
        <row r="2336">
          <cell r="A2336" t="str">
            <v>OCPKWAXX</v>
          </cell>
          <cell r="B2336" t="str">
            <v>WA</v>
          </cell>
          <cell r="C2336" t="str">
            <v>WA</v>
          </cell>
          <cell r="D2336" t="str">
            <v>OCEAN PARK</v>
          </cell>
          <cell r="E2336" t="str">
            <v>OCPKWAXXRS0</v>
          </cell>
          <cell r="F2336">
            <v>672</v>
          </cell>
          <cell r="G2336" t="str">
            <v>360665</v>
          </cell>
          <cell r="H2336">
            <v>9136</v>
          </cell>
          <cell r="I2336">
            <v>6600</v>
          </cell>
          <cell r="J2336">
            <v>9136</v>
          </cell>
          <cell r="K2336" t="str">
            <v>T141</v>
          </cell>
          <cell r="L2336" t="str">
            <v>2408</v>
          </cell>
          <cell r="M2336" t="str">
            <v>CENTURYTEL OF WASHINGTON</v>
          </cell>
          <cell r="N2336" t="str">
            <v>LNBHWA</v>
          </cell>
          <cell r="O2336" t="str">
            <v>LONG BEACH</v>
          </cell>
          <cell r="P2336" t="str">
            <v>LONG BEACH</v>
          </cell>
          <cell r="R2336" t="str">
            <v>CT</v>
          </cell>
          <cell r="S2336" t="str">
            <v>WEST</v>
          </cell>
          <cell r="T2336" t="str">
            <v>BRIAN STADING</v>
          </cell>
          <cell r="U2336" t="str">
            <v>CenturyTel of Washington, Inc.</v>
          </cell>
          <cell r="V2336" t="str">
            <v>TUECA</v>
          </cell>
          <cell r="W2336">
            <v>2408</v>
          </cell>
          <cell r="X2336" t="str">
            <v>PORTLAND OREGON</v>
          </cell>
          <cell r="Y2336">
            <v>6600</v>
          </cell>
          <cell r="Z2336">
            <v>9136</v>
          </cell>
          <cell r="AA2336">
            <v>0</v>
          </cell>
          <cell r="AB2336">
            <v>0</v>
          </cell>
          <cell r="AC2336">
            <v>46.492457502695778</v>
          </cell>
          <cell r="AD2336">
            <v>-124.04781268950343</v>
          </cell>
          <cell r="AE2336" t="str">
            <v>1506 260TH PL</v>
          </cell>
          <cell r="AF2336" t="str">
            <v>OCEAN PARK</v>
          </cell>
          <cell r="AG2336" t="str">
            <v>98640</v>
          </cell>
          <cell r="AH2336">
            <v>0</v>
          </cell>
          <cell r="AI2336" t="str">
            <v>-</v>
          </cell>
          <cell r="AJ2336" t="str">
            <v>-</v>
          </cell>
          <cell r="AK2336" t="str">
            <v>X</v>
          </cell>
        </row>
        <row r="2337">
          <cell r="A2337" t="str">
            <v>OCRCNCXA</v>
          </cell>
          <cell r="B2337" t="str">
            <v>NC</v>
          </cell>
          <cell r="C2337" t="str">
            <v>NC</v>
          </cell>
          <cell r="D2337" t="str">
            <v>OCRACOKE</v>
          </cell>
          <cell r="E2337" t="str">
            <v>OCRCNCXA92F</v>
          </cell>
          <cell r="F2337">
            <v>951</v>
          </cell>
          <cell r="G2337" t="str">
            <v>252928</v>
          </cell>
          <cell r="H2337">
            <v>960</v>
          </cell>
          <cell r="I2337">
            <v>6199</v>
          </cell>
          <cell r="J2337">
            <v>960</v>
          </cell>
          <cell r="K2337" t="str">
            <v>T887</v>
          </cell>
          <cell r="L2337" t="str">
            <v>0470</v>
          </cell>
          <cell r="M2337" t="str">
            <v>CAROLINA TEL AND TEL CO., LLC</v>
          </cell>
          <cell r="N2337" t="str">
            <v>OCRCNC</v>
          </cell>
          <cell r="O2337" t="str">
            <v>OCRACOKE</v>
          </cell>
          <cell r="P2337" t="str">
            <v>OCRACOKE</v>
          </cell>
          <cell r="R2337" t="str">
            <v>EQ</v>
          </cell>
          <cell r="S2337" t="str">
            <v>EAST</v>
          </cell>
          <cell r="T2337" t="str">
            <v>KEVIN MCCARTER</v>
          </cell>
          <cell r="U2337" t="str">
            <v>CAROLINA TEL AND TEL CO., LLC</v>
          </cell>
          <cell r="V2337" t="e">
            <v>#N/A</v>
          </cell>
          <cell r="W2337" t="e">
            <v>#N/A</v>
          </cell>
          <cell r="X2337" t="e">
            <v>#N/A</v>
          </cell>
          <cell r="Y2337" t="e">
            <v>#N/A</v>
          </cell>
          <cell r="Z2337" t="e">
            <v>#N/A</v>
          </cell>
          <cell r="AA2337" t="e">
            <v>#N/A</v>
          </cell>
          <cell r="AB2337" t="e">
            <v>#N/A</v>
          </cell>
          <cell r="AC2337">
            <v>35.107706999999998</v>
          </cell>
          <cell r="AD2337">
            <v>-75.980266</v>
          </cell>
          <cell r="AE2337" t="e">
            <v>#N/A</v>
          </cell>
          <cell r="AF2337" t="e">
            <v>#N/A</v>
          </cell>
          <cell r="AG2337" t="e">
            <v>#N/A</v>
          </cell>
          <cell r="AH2337" t="e">
            <v>#N/A</v>
          </cell>
          <cell r="AI2337" t="e">
            <v>#N/A</v>
          </cell>
          <cell r="AJ2337" t="e">
            <v>#N/A</v>
          </cell>
          <cell r="AK2337" t="e">
            <v>#N/A</v>
          </cell>
        </row>
        <row r="2338">
          <cell r="A2338" t="str">
            <v>OCSHWA01</v>
          </cell>
          <cell r="B2338" t="str">
            <v>WA</v>
          </cell>
          <cell r="C2338" t="str">
            <v>WA</v>
          </cell>
          <cell r="D2338" t="str">
            <v>COPALIS-OCEAN SHORES</v>
          </cell>
          <cell r="E2338" t="str">
            <v>OCSHWA01DS0</v>
          </cell>
          <cell r="F2338">
            <v>674</v>
          </cell>
          <cell r="G2338" t="str">
            <v>360289</v>
          </cell>
          <cell r="H2338">
            <v>9160</v>
          </cell>
          <cell r="I2338">
            <v>6467</v>
          </cell>
          <cell r="J2338">
            <v>9160</v>
          </cell>
          <cell r="K2338" t="str">
            <v>T600</v>
          </cell>
          <cell r="L2338" t="str">
            <v>9638</v>
          </cell>
          <cell r="M2338" t="str">
            <v>QWEST CORPORATION</v>
          </cell>
          <cell r="N2338" t="str">
            <v>OCSHWA01</v>
          </cell>
          <cell r="O2338" t="str">
            <v>COPALIS-OCEAN SHORES</v>
          </cell>
          <cell r="P2338" t="str">
            <v>COPALIS</v>
          </cell>
          <cell r="R2338" t="str">
            <v>Q</v>
          </cell>
          <cell r="S2338" t="str">
            <v>WEST</v>
          </cell>
          <cell r="T2338" t="str">
            <v>BRIAN STADING</v>
          </cell>
          <cell r="U2338" t="str">
            <v>QWEST CORPORATION</v>
          </cell>
          <cell r="V2338" t="e">
            <v>#N/A</v>
          </cell>
          <cell r="W2338" t="e">
            <v>#N/A</v>
          </cell>
          <cell r="X2338" t="e">
            <v>#N/A</v>
          </cell>
          <cell r="Y2338" t="e">
            <v>#N/A</v>
          </cell>
          <cell r="Z2338" t="e">
            <v>#N/A</v>
          </cell>
          <cell r="AA2338" t="e">
            <v>#N/A</v>
          </cell>
          <cell r="AB2338" t="e">
            <v>#N/A</v>
          </cell>
          <cell r="AC2338">
            <v>47.006667999999998</v>
          </cell>
          <cell r="AD2338">
            <v>-124.16139200000001</v>
          </cell>
          <cell r="AE2338" t="e">
            <v>#N/A</v>
          </cell>
          <cell r="AF2338" t="e">
            <v>#N/A</v>
          </cell>
          <cell r="AG2338" t="e">
            <v>#N/A</v>
          </cell>
          <cell r="AH2338" t="e">
            <v>#N/A</v>
          </cell>
          <cell r="AI2338" t="e">
            <v>#N/A</v>
          </cell>
          <cell r="AJ2338" t="e">
            <v>#N/A</v>
          </cell>
          <cell r="AK2338" t="e">
            <v>#N/A</v>
          </cell>
        </row>
        <row r="2339">
          <cell r="A2339" t="str">
            <v>OCSTWAXA</v>
          </cell>
          <cell r="B2339" t="str">
            <v>WA</v>
          </cell>
          <cell r="C2339" t="str">
            <v>WA</v>
          </cell>
          <cell r="D2339" t="str">
            <v>OCOSTA</v>
          </cell>
          <cell r="E2339" t="str">
            <v>OCSTWAXARS0</v>
          </cell>
          <cell r="F2339">
            <v>674</v>
          </cell>
          <cell r="G2339" t="str">
            <v>360648</v>
          </cell>
          <cell r="H2339">
            <v>9136</v>
          </cell>
          <cell r="I2339">
            <v>6511</v>
          </cell>
          <cell r="J2339">
            <v>9136</v>
          </cell>
          <cell r="K2339" t="str">
            <v>T141</v>
          </cell>
          <cell r="L2339" t="str">
            <v>2408</v>
          </cell>
          <cell r="M2339" t="str">
            <v>CENTURYTEL OF WASHINGTON</v>
          </cell>
          <cell r="N2339" t="str">
            <v>OCSTWA</v>
          </cell>
          <cell r="O2339" t="str">
            <v>OCOSTA</v>
          </cell>
          <cell r="P2339" t="str">
            <v>OCOSTA</v>
          </cell>
          <cell r="R2339" t="str">
            <v>CT</v>
          </cell>
          <cell r="S2339" t="str">
            <v>WEST</v>
          </cell>
          <cell r="T2339" t="str">
            <v>BRIAN STADING</v>
          </cell>
          <cell r="U2339" t="str">
            <v>CenturyTel of Washington, Inc.</v>
          </cell>
          <cell r="V2339" t="str">
            <v>TUECA</v>
          </cell>
          <cell r="W2339">
            <v>2408</v>
          </cell>
          <cell r="X2339" t="str">
            <v>SEATTLE WASHINGTON</v>
          </cell>
          <cell r="Y2339">
            <v>6511</v>
          </cell>
          <cell r="Z2339">
            <v>9137</v>
          </cell>
          <cell r="AA2339">
            <v>0</v>
          </cell>
          <cell r="AB2339">
            <v>-1</v>
          </cell>
          <cell r="AC2339">
            <v>46.894720845727228</v>
          </cell>
          <cell r="AD2339">
            <v>-124.024043489561</v>
          </cell>
          <cell r="AE2339" t="str">
            <v>4 MI E/O WESTPORT WA</v>
          </cell>
          <cell r="AF2339" t="str">
            <v>OCOSTA</v>
          </cell>
          <cell r="AG2339" t="str">
            <v>98520</v>
          </cell>
          <cell r="AH2339">
            <v>0</v>
          </cell>
          <cell r="AI2339" t="str">
            <v>X</v>
          </cell>
          <cell r="AJ2339" t="str">
            <v>-</v>
          </cell>
          <cell r="AK2339" t="str">
            <v>X</v>
          </cell>
        </row>
        <row r="2340">
          <cell r="A2340" t="str">
            <v>ODLLORXX</v>
          </cell>
          <cell r="B2340" t="str">
            <v>OR</v>
          </cell>
          <cell r="C2340" t="str">
            <v>OR</v>
          </cell>
          <cell r="D2340" t="str">
            <v>Odell</v>
          </cell>
          <cell r="E2340" t="str">
            <v>ODLLORXXRS0</v>
          </cell>
          <cell r="F2340">
            <v>672</v>
          </cell>
          <cell r="G2340" t="str">
            <v>541354</v>
          </cell>
          <cell r="H2340">
            <v>8745</v>
          </cell>
          <cell r="I2340">
            <v>6760</v>
          </cell>
          <cell r="J2340">
            <v>8745</v>
          </cell>
          <cell r="K2340" t="str">
            <v>T877</v>
          </cell>
          <cell r="L2340" t="str">
            <v>4520</v>
          </cell>
          <cell r="M2340" t="str">
            <v>UNITED TELEPHONE-NORTHWEST</v>
          </cell>
          <cell r="N2340" t="str">
            <v>ODLLOR</v>
          </cell>
          <cell r="O2340" t="str">
            <v>ODELL</v>
          </cell>
          <cell r="P2340" t="str">
            <v>ODELL</v>
          </cell>
          <cell r="R2340" t="str">
            <v>EQ</v>
          </cell>
          <cell r="S2340" t="str">
            <v>WEST</v>
          </cell>
          <cell r="T2340" t="str">
            <v>BRIAN STADING</v>
          </cell>
          <cell r="U2340" t="str">
            <v>UNITED TELEPHONE-NORTHWEST</v>
          </cell>
          <cell r="V2340" t="e">
            <v>#N/A</v>
          </cell>
          <cell r="W2340" t="e">
            <v>#N/A</v>
          </cell>
          <cell r="X2340" t="e">
            <v>#N/A</v>
          </cell>
          <cell r="Y2340" t="e">
            <v>#N/A</v>
          </cell>
          <cell r="Z2340" t="e">
            <v>#N/A</v>
          </cell>
          <cell r="AA2340" t="e">
            <v>#N/A</v>
          </cell>
          <cell r="AB2340" t="e">
            <v>#N/A</v>
          </cell>
          <cell r="AC2340">
            <v>45.635604999999998</v>
          </cell>
          <cell r="AD2340">
            <v>-121.547535</v>
          </cell>
          <cell r="AE2340" t="e">
            <v>#N/A</v>
          </cell>
          <cell r="AF2340" t="e">
            <v>#N/A</v>
          </cell>
          <cell r="AG2340" t="e">
            <v>#N/A</v>
          </cell>
          <cell r="AH2340" t="e">
            <v>#N/A</v>
          </cell>
          <cell r="AI2340" t="e">
            <v>#N/A</v>
          </cell>
          <cell r="AJ2340" t="e">
            <v>#N/A</v>
          </cell>
          <cell r="AK2340" t="e">
            <v>#N/A</v>
          </cell>
        </row>
        <row r="2341">
          <cell r="A2341" t="str">
            <v>ODONINXA</v>
          </cell>
          <cell r="B2341" t="str">
            <v>IN</v>
          </cell>
          <cell r="C2341" t="str">
            <v>IN</v>
          </cell>
          <cell r="D2341" t="str">
            <v>ODON</v>
          </cell>
          <cell r="E2341" t="str">
            <v>ODONINXADS0</v>
          </cell>
          <cell r="F2341">
            <v>338</v>
          </cell>
          <cell r="G2341" t="str">
            <v>812636</v>
          </cell>
          <cell r="H2341">
            <v>3019</v>
          </cell>
          <cell r="I2341">
            <v>6516</v>
          </cell>
          <cell r="J2341">
            <v>3019</v>
          </cell>
          <cell r="K2341" t="str">
            <v>T061</v>
          </cell>
          <cell r="L2341" t="str">
            <v>0801</v>
          </cell>
          <cell r="M2341" t="str">
            <v>CENTURYTEL OF ODON, INC.</v>
          </cell>
          <cell r="N2341" t="str">
            <v>ODONIN</v>
          </cell>
          <cell r="O2341" t="str">
            <v>ODON</v>
          </cell>
          <cell r="P2341" t="str">
            <v>ODON</v>
          </cell>
          <cell r="R2341" t="str">
            <v>CT</v>
          </cell>
          <cell r="S2341" t="str">
            <v>MIDWEST</v>
          </cell>
          <cell r="T2341" t="str">
            <v>DUANE RING</v>
          </cell>
          <cell r="U2341" t="str">
            <v>CenturyTel of Odon, Inc.</v>
          </cell>
          <cell r="V2341" t="str">
            <v>CenturyTel FCC # 7</v>
          </cell>
          <cell r="W2341">
            <v>801</v>
          </cell>
          <cell r="X2341" t="str">
            <v>BLOOMINGTON INDIANA</v>
          </cell>
          <cell r="Y2341">
            <v>6516</v>
          </cell>
          <cell r="Z2341">
            <v>3019</v>
          </cell>
          <cell r="AA2341">
            <v>0</v>
          </cell>
          <cell r="AB2341">
            <v>0</v>
          </cell>
          <cell r="AC2341">
            <v>38.842188310293501</v>
          </cell>
          <cell r="AD2341">
            <v>-86.991001288770491</v>
          </cell>
          <cell r="AE2341" t="str">
            <v>104 W WALNUT ST</v>
          </cell>
          <cell r="AF2341" t="str">
            <v>ODON</v>
          </cell>
          <cell r="AG2341" t="str">
            <v>47562</v>
          </cell>
          <cell r="AH2341">
            <v>0</v>
          </cell>
          <cell r="AI2341" t="str">
            <v>X</v>
          </cell>
          <cell r="AJ2341" t="str">
            <v>-</v>
          </cell>
          <cell r="AK2341" t="str">
            <v>-</v>
          </cell>
        </row>
        <row r="2342">
          <cell r="A2342" t="str">
            <v>ODRGALXA</v>
          </cell>
          <cell r="B2342" t="str">
            <v>AL</v>
          </cell>
          <cell r="C2342" t="str">
            <v>AL</v>
          </cell>
          <cell r="D2342" t="str">
            <v>ODEN RIDGE</v>
          </cell>
          <cell r="E2342" t="str">
            <v>ODRGALXARS0</v>
          </cell>
          <cell r="F2342">
            <v>477</v>
          </cell>
          <cell r="G2342" t="str">
            <v>256482</v>
          </cell>
          <cell r="H2342">
            <v>2526</v>
          </cell>
          <cell r="I2342">
            <v>7349</v>
          </cell>
          <cell r="J2342">
            <v>2526</v>
          </cell>
          <cell r="K2342" t="str">
            <v>T801</v>
          </cell>
          <cell r="L2342" t="str">
            <v>9789</v>
          </cell>
          <cell r="M2342" t="str">
            <v>CENTURYTEL TEL AL LLC (NORTHERN)</v>
          </cell>
          <cell r="N2342" t="str">
            <v>ODRGAL</v>
          </cell>
          <cell r="O2342" t="str">
            <v>ODEN RIDGE</v>
          </cell>
          <cell r="P2342" t="str">
            <v>ODEN RIDGE</v>
          </cell>
          <cell r="R2342" t="str">
            <v>CT</v>
          </cell>
          <cell r="S2342" t="str">
            <v>EAST</v>
          </cell>
          <cell r="T2342" t="str">
            <v>KEVIN MCCARTER</v>
          </cell>
          <cell r="U2342" t="str">
            <v>CenturyTel of Alabama, LLC</v>
          </cell>
          <cell r="V2342" t="str">
            <v>CenturyTel FCC #2 and #3</v>
          </cell>
          <cell r="W2342">
            <v>9789</v>
          </cell>
          <cell r="X2342" t="str">
            <v>HUNTSVILLE ALABAMA</v>
          </cell>
          <cell r="Y2342">
            <v>7349</v>
          </cell>
          <cell r="Z2342">
            <v>2526</v>
          </cell>
          <cell r="AA2342">
            <v>0</v>
          </cell>
          <cell r="AB2342">
            <v>0</v>
          </cell>
          <cell r="AC2342">
            <v>34.379015554343475</v>
          </cell>
          <cell r="AD2342">
            <v>-86.761831002862451</v>
          </cell>
          <cell r="AE2342" t="str">
            <v>GANDY COVE RD &amp; ODEN RIDGE</v>
          </cell>
          <cell r="AF2342" t="str">
            <v>ODEN RIDGE</v>
          </cell>
          <cell r="AG2342" t="str">
            <v>35621</v>
          </cell>
          <cell r="AH2342">
            <v>0</v>
          </cell>
          <cell r="AI2342" t="str">
            <v>X</v>
          </cell>
          <cell r="AJ2342" t="str">
            <v>-</v>
          </cell>
          <cell r="AK2342" t="str">
            <v>X</v>
          </cell>
        </row>
        <row r="2343">
          <cell r="A2343" t="str">
            <v>ODSSMOXA</v>
          </cell>
          <cell r="B2343" t="str">
            <v>MO</v>
          </cell>
          <cell r="C2343" t="str">
            <v>MO</v>
          </cell>
          <cell r="D2343" t="str">
            <v>ODESSA</v>
          </cell>
          <cell r="E2343" t="str">
            <v>ODSSMOXARS0</v>
          </cell>
          <cell r="F2343">
            <v>524</v>
          </cell>
          <cell r="G2343" t="str">
            <v>816230</v>
          </cell>
          <cell r="H2343">
            <v>4096</v>
          </cell>
          <cell r="I2343">
            <v>7005</v>
          </cell>
          <cell r="J2343">
            <v>4096</v>
          </cell>
          <cell r="K2343" t="str">
            <v>T867</v>
          </cell>
          <cell r="L2343" t="str">
            <v>1811</v>
          </cell>
          <cell r="M2343" t="str">
            <v>EMBARQ MISSOURI, INC. - MO</v>
          </cell>
          <cell r="N2343" t="str">
            <v>ODSSMO</v>
          </cell>
          <cell r="O2343" t="str">
            <v>ODESSA</v>
          </cell>
          <cell r="P2343" t="str">
            <v>ODESSA</v>
          </cell>
          <cell r="R2343" t="str">
            <v>EQ</v>
          </cell>
          <cell r="S2343" t="str">
            <v>MIDWEST</v>
          </cell>
          <cell r="T2343" t="str">
            <v>DUANE RING</v>
          </cell>
          <cell r="U2343" t="str">
            <v>EMBARQ MISSOURI, INC. - MO</v>
          </cell>
          <cell r="V2343" t="e">
            <v>#N/A</v>
          </cell>
          <cell r="W2343" t="e">
            <v>#N/A</v>
          </cell>
          <cell r="X2343" t="e">
            <v>#N/A</v>
          </cell>
          <cell r="Y2343" t="e">
            <v>#N/A</v>
          </cell>
          <cell r="Z2343" t="e">
            <v>#N/A</v>
          </cell>
          <cell r="AA2343" t="e">
            <v>#N/A</v>
          </cell>
          <cell r="AB2343" t="e">
            <v>#N/A</v>
          </cell>
          <cell r="AC2343">
            <v>38.997926</v>
          </cell>
          <cell r="AD2343">
            <v>-93.954735999999997</v>
          </cell>
          <cell r="AE2343" t="e">
            <v>#N/A</v>
          </cell>
          <cell r="AF2343" t="e">
            <v>#N/A</v>
          </cell>
          <cell r="AG2343" t="e">
            <v>#N/A</v>
          </cell>
          <cell r="AH2343" t="e">
            <v>#N/A</v>
          </cell>
          <cell r="AI2343" t="e">
            <v>#N/A</v>
          </cell>
          <cell r="AJ2343" t="e">
            <v>#N/A</v>
          </cell>
          <cell r="AK2343" t="e">
            <v>#N/A</v>
          </cell>
        </row>
        <row r="2344">
          <cell r="A2344" t="str">
            <v>ODSSWAXA</v>
          </cell>
          <cell r="B2344" t="str">
            <v>WA</v>
          </cell>
          <cell r="C2344" t="str">
            <v>WA</v>
          </cell>
          <cell r="D2344" t="str">
            <v>ODESSA</v>
          </cell>
          <cell r="E2344" t="str">
            <v>ODSSWAXARS0</v>
          </cell>
          <cell r="F2344">
            <v>676</v>
          </cell>
          <cell r="G2344" t="str">
            <v>509982</v>
          </cell>
          <cell r="H2344">
            <v>8354</v>
          </cell>
          <cell r="I2344">
            <v>6342</v>
          </cell>
          <cell r="J2344">
            <v>8354</v>
          </cell>
          <cell r="K2344" t="str">
            <v>T141</v>
          </cell>
          <cell r="L2344" t="str">
            <v>2408</v>
          </cell>
          <cell r="M2344" t="str">
            <v>CENTURYTEL OF WASHINGTON</v>
          </cell>
          <cell r="N2344" t="str">
            <v>CHNYWA</v>
          </cell>
          <cell r="O2344" t="str">
            <v>ODESSA</v>
          </cell>
          <cell r="P2344" t="str">
            <v>ODESSA</v>
          </cell>
          <cell r="R2344" t="str">
            <v>CT</v>
          </cell>
          <cell r="S2344" t="str">
            <v>WEST</v>
          </cell>
          <cell r="T2344" t="str">
            <v>BRIAN STADING</v>
          </cell>
          <cell r="U2344" t="str">
            <v>CenturyTel of Washington, Inc.</v>
          </cell>
          <cell r="V2344" t="str">
            <v>TUECA</v>
          </cell>
          <cell r="W2344">
            <v>2408</v>
          </cell>
          <cell r="X2344" t="str">
            <v>SPOKANE WASHINGTON</v>
          </cell>
          <cell r="Y2344">
            <v>6342</v>
          </cell>
          <cell r="Z2344">
            <v>8354</v>
          </cell>
          <cell r="AA2344">
            <v>0</v>
          </cell>
          <cell r="AB2344">
            <v>0</v>
          </cell>
          <cell r="AC2344">
            <v>47.3325258937504</v>
          </cell>
          <cell r="AD2344">
            <v>-118.68593135635344</v>
          </cell>
          <cell r="AE2344" t="str">
            <v>MARJORIE AV BTWN 4TH</v>
          </cell>
          <cell r="AF2344" t="str">
            <v>ODESSA</v>
          </cell>
          <cell r="AG2344" t="str">
            <v>99159</v>
          </cell>
          <cell r="AH2344">
            <v>0</v>
          </cell>
          <cell r="AI2344" t="str">
            <v>-</v>
          </cell>
          <cell r="AJ2344" t="str">
            <v>-</v>
          </cell>
          <cell r="AK2344" t="str">
            <v>X</v>
          </cell>
        </row>
        <row r="2345">
          <cell r="A2345" t="str">
            <v>OEVLMOXA</v>
          </cell>
          <cell r="B2345" t="str">
            <v>MO</v>
          </cell>
          <cell r="C2345" t="str">
            <v>MO</v>
          </cell>
          <cell r="D2345" t="str">
            <v>OTTERVILLE</v>
          </cell>
          <cell r="E2345" t="str">
            <v>OEVLMOXARS0</v>
          </cell>
          <cell r="F2345">
            <v>524</v>
          </cell>
          <cell r="G2345" t="str">
            <v>660366</v>
          </cell>
          <cell r="H2345">
            <v>3922</v>
          </cell>
          <cell r="I2345">
            <v>6997</v>
          </cell>
          <cell r="J2345">
            <v>3922</v>
          </cell>
          <cell r="K2345" t="str">
            <v>T867</v>
          </cell>
          <cell r="L2345" t="str">
            <v>1811</v>
          </cell>
          <cell r="M2345" t="str">
            <v>EMBARQ MISSOURI, INC. - MO</v>
          </cell>
          <cell r="N2345" t="str">
            <v>OEVLMO</v>
          </cell>
          <cell r="O2345" t="str">
            <v>OTTERVILLE</v>
          </cell>
          <cell r="P2345" t="str">
            <v>OTTERVILLE</v>
          </cell>
          <cell r="R2345" t="str">
            <v>EQ</v>
          </cell>
          <cell r="S2345" t="str">
            <v>MIDWEST</v>
          </cell>
          <cell r="T2345" t="str">
            <v>DUANE RING</v>
          </cell>
          <cell r="U2345" t="str">
            <v>EMBARQ MISSOURI, INC. - MO</v>
          </cell>
          <cell r="V2345" t="e">
            <v>#N/A</v>
          </cell>
          <cell r="W2345" t="e">
            <v>#N/A</v>
          </cell>
          <cell r="X2345" t="e">
            <v>#N/A</v>
          </cell>
          <cell r="Y2345" t="e">
            <v>#N/A</v>
          </cell>
          <cell r="Z2345" t="e">
            <v>#N/A</v>
          </cell>
          <cell r="AA2345" t="e">
            <v>#N/A</v>
          </cell>
          <cell r="AB2345" t="e">
            <v>#N/A</v>
          </cell>
          <cell r="AC2345">
            <v>38.698844999999999</v>
          </cell>
          <cell r="AD2345">
            <v>-93.001849000000007</v>
          </cell>
          <cell r="AE2345" t="e">
            <v>#N/A</v>
          </cell>
          <cell r="AF2345" t="e">
            <v>#N/A</v>
          </cell>
          <cell r="AG2345" t="e">
            <v>#N/A</v>
          </cell>
          <cell r="AH2345" t="e">
            <v>#N/A</v>
          </cell>
          <cell r="AI2345" t="e">
            <v>#N/A</v>
          </cell>
          <cell r="AJ2345" t="e">
            <v>#N/A</v>
          </cell>
          <cell r="AK2345" t="e">
            <v>#N/A</v>
          </cell>
        </row>
        <row r="2346">
          <cell r="A2346" t="str">
            <v>OFLNMOXA</v>
          </cell>
          <cell r="B2346" t="str">
            <v>MO</v>
          </cell>
          <cell r="C2346" t="str">
            <v>MO</v>
          </cell>
          <cell r="D2346" t="str">
            <v>O FALLON</v>
          </cell>
          <cell r="E2346" t="str">
            <v>OFLNMOXADS0</v>
          </cell>
          <cell r="F2346">
            <v>520</v>
          </cell>
          <cell r="G2346" t="str">
            <v>636240</v>
          </cell>
          <cell r="H2346">
            <v>3576</v>
          </cell>
          <cell r="I2346">
            <v>6811</v>
          </cell>
          <cell r="J2346">
            <v>3576</v>
          </cell>
          <cell r="K2346" t="str">
            <v>T806</v>
          </cell>
          <cell r="L2346" t="str">
            <v>9787</v>
          </cell>
          <cell r="M2346" t="str">
            <v>CENTURYTEL MISSOURI LLC (SOUTHWEST)</v>
          </cell>
          <cell r="N2346" t="str">
            <v>OFLNMO</v>
          </cell>
          <cell r="O2346" t="str">
            <v>O FALLON</v>
          </cell>
          <cell r="P2346" t="str">
            <v>OFALLON</v>
          </cell>
          <cell r="R2346" t="str">
            <v>CT</v>
          </cell>
          <cell r="S2346" t="str">
            <v>MIDWEST</v>
          </cell>
          <cell r="T2346" t="str">
            <v>DUANE RING</v>
          </cell>
          <cell r="U2346" t="str">
            <v>CenturyTel of Missouri, LLC</v>
          </cell>
          <cell r="V2346" t="str">
            <v>CenturyTel FCC #2 and #3</v>
          </cell>
          <cell r="W2346">
            <v>9787</v>
          </cell>
          <cell r="X2346" t="str">
            <v>ST LOUIS MISSOURI</v>
          </cell>
          <cell r="Y2346">
            <v>6811</v>
          </cell>
          <cell r="Z2346">
            <v>3576</v>
          </cell>
          <cell r="AA2346">
            <v>0</v>
          </cell>
          <cell r="AB2346">
            <v>0</v>
          </cell>
          <cell r="AC2346">
            <v>38.800091358255557</v>
          </cell>
          <cell r="AD2346">
            <v>-90.69706191538755</v>
          </cell>
          <cell r="AE2346" t="str">
            <v>8604 VETERANS MEMORIAL PKWY</v>
          </cell>
          <cell r="AF2346" t="str">
            <v>O FALLON</v>
          </cell>
          <cell r="AG2346" t="str">
            <v>63366</v>
          </cell>
          <cell r="AH2346">
            <v>0</v>
          </cell>
          <cell r="AI2346" t="str">
            <v>-</v>
          </cell>
          <cell r="AJ2346" t="str">
            <v>-</v>
          </cell>
          <cell r="AK2346" t="str">
            <v>-</v>
          </cell>
        </row>
        <row r="2347">
          <cell r="A2347" t="str">
            <v>OGDNUTMA</v>
          </cell>
          <cell r="B2347" t="str">
            <v>UT</v>
          </cell>
          <cell r="C2347" t="str">
            <v>UT</v>
          </cell>
          <cell r="D2347" t="str">
            <v>OGDEN MAIN</v>
          </cell>
          <cell r="E2347" t="str">
            <v>OGDNUTMADS0</v>
          </cell>
          <cell r="F2347">
            <v>660</v>
          </cell>
          <cell r="G2347" t="str">
            <v>801332</v>
          </cell>
          <cell r="H2347">
            <v>7100</v>
          </cell>
          <cell r="I2347">
            <v>7481</v>
          </cell>
          <cell r="J2347">
            <v>7100</v>
          </cell>
          <cell r="K2347" t="str">
            <v>T600</v>
          </cell>
          <cell r="L2347" t="str">
            <v>9636</v>
          </cell>
          <cell r="M2347" t="str">
            <v>QWEST CORPORATION</v>
          </cell>
          <cell r="N2347" t="str">
            <v>OGDNUTMA</v>
          </cell>
          <cell r="O2347" t="str">
            <v>OGDEN</v>
          </cell>
          <cell r="P2347" t="str">
            <v>OGDEN</v>
          </cell>
          <cell r="R2347" t="str">
            <v>Q</v>
          </cell>
          <cell r="S2347" t="str">
            <v>WEST</v>
          </cell>
          <cell r="T2347" t="str">
            <v>BRIAN STADING</v>
          </cell>
          <cell r="U2347" t="str">
            <v>QWEST CORPORATION</v>
          </cell>
          <cell r="V2347" t="e">
            <v>#N/A</v>
          </cell>
          <cell r="W2347" t="e">
            <v>#N/A</v>
          </cell>
          <cell r="X2347" t="e">
            <v>#N/A</v>
          </cell>
          <cell r="Y2347" t="e">
            <v>#N/A</v>
          </cell>
          <cell r="Z2347" t="e">
            <v>#N/A</v>
          </cell>
          <cell r="AA2347" t="e">
            <v>#N/A</v>
          </cell>
          <cell r="AB2347" t="e">
            <v>#N/A</v>
          </cell>
          <cell r="AC2347">
            <v>41.218612999999998</v>
          </cell>
          <cell r="AD2347">
            <v>-111.969444</v>
          </cell>
          <cell r="AE2347" t="e">
            <v>#N/A</v>
          </cell>
          <cell r="AF2347" t="e">
            <v>#N/A</v>
          </cell>
          <cell r="AG2347" t="e">
            <v>#N/A</v>
          </cell>
          <cell r="AH2347" t="e">
            <v>#N/A</v>
          </cell>
          <cell r="AI2347" t="e">
            <v>#N/A</v>
          </cell>
          <cell r="AJ2347" t="e">
            <v>#N/A</v>
          </cell>
          <cell r="AK2347" t="e">
            <v>#N/A</v>
          </cell>
        </row>
        <row r="2348">
          <cell r="A2348" t="str">
            <v>OGDNUTNO</v>
          </cell>
          <cell r="B2348" t="str">
            <v>UT</v>
          </cell>
          <cell r="C2348" t="str">
            <v>UT</v>
          </cell>
          <cell r="D2348" t="str">
            <v>OGDEN NORTH</v>
          </cell>
          <cell r="E2348" t="str">
            <v>OGDNUTNODS0</v>
          </cell>
          <cell r="F2348">
            <v>660</v>
          </cell>
          <cell r="G2348" t="str">
            <v>801737</v>
          </cell>
          <cell r="H2348">
            <v>7104</v>
          </cell>
          <cell r="I2348">
            <v>7462</v>
          </cell>
          <cell r="J2348">
            <v>7104</v>
          </cell>
          <cell r="K2348" t="str">
            <v>T600</v>
          </cell>
          <cell r="L2348" t="str">
            <v>9636</v>
          </cell>
          <cell r="M2348" t="str">
            <v>QWEST CORPORATION</v>
          </cell>
          <cell r="N2348" t="str">
            <v>OGDNUTNO</v>
          </cell>
          <cell r="O2348" t="str">
            <v>OGDEN</v>
          </cell>
          <cell r="P2348" t="str">
            <v>OGDEN</v>
          </cell>
          <cell r="R2348" t="str">
            <v>Q</v>
          </cell>
          <cell r="S2348" t="str">
            <v>WEST</v>
          </cell>
          <cell r="T2348" t="str">
            <v>BRIAN STADING</v>
          </cell>
          <cell r="U2348" t="str">
            <v>QWEST CORPORATION</v>
          </cell>
          <cell r="V2348" t="e">
            <v>#N/A</v>
          </cell>
          <cell r="W2348" t="e">
            <v>#N/A</v>
          </cell>
          <cell r="X2348" t="e">
            <v>#N/A</v>
          </cell>
          <cell r="Y2348" t="e">
            <v>#N/A</v>
          </cell>
          <cell r="Z2348" t="e">
            <v>#N/A</v>
          </cell>
          <cell r="AA2348" t="e">
            <v>#N/A</v>
          </cell>
          <cell r="AB2348" t="e">
            <v>#N/A</v>
          </cell>
          <cell r="AC2348">
            <v>41.306446999999999</v>
          </cell>
          <cell r="AD2348">
            <v>-111.966756</v>
          </cell>
          <cell r="AE2348" t="e">
            <v>#N/A</v>
          </cell>
          <cell r="AF2348" t="e">
            <v>#N/A</v>
          </cell>
          <cell r="AG2348" t="e">
            <v>#N/A</v>
          </cell>
          <cell r="AH2348" t="e">
            <v>#N/A</v>
          </cell>
          <cell r="AI2348" t="e">
            <v>#N/A</v>
          </cell>
          <cell r="AJ2348" t="e">
            <v>#N/A</v>
          </cell>
          <cell r="AK2348" t="e">
            <v>#N/A</v>
          </cell>
        </row>
        <row r="2349">
          <cell r="A2349" t="str">
            <v>OGDNUTSO</v>
          </cell>
          <cell r="B2349" t="str">
            <v>UT</v>
          </cell>
          <cell r="C2349" t="str">
            <v>UT</v>
          </cell>
          <cell r="D2349" t="str">
            <v>OGDEN SOUTH</v>
          </cell>
          <cell r="E2349" t="str">
            <v>OGDNUTSODS0</v>
          </cell>
          <cell r="F2349">
            <v>660</v>
          </cell>
          <cell r="G2349" t="str">
            <v>801452</v>
          </cell>
          <cell r="H2349">
            <v>7092</v>
          </cell>
          <cell r="I2349">
            <v>7490</v>
          </cell>
          <cell r="J2349">
            <v>7092</v>
          </cell>
          <cell r="K2349" t="str">
            <v>T600</v>
          </cell>
          <cell r="L2349" t="str">
            <v>9636</v>
          </cell>
          <cell r="M2349" t="str">
            <v>QWEST CORPORATION</v>
          </cell>
          <cell r="N2349" t="str">
            <v>OGDNUTSO</v>
          </cell>
          <cell r="O2349" t="str">
            <v>OGDEN</v>
          </cell>
          <cell r="P2349" t="str">
            <v>OGDEN</v>
          </cell>
          <cell r="R2349" t="str">
            <v>Q</v>
          </cell>
          <cell r="S2349" t="str">
            <v>WEST</v>
          </cell>
          <cell r="T2349" t="str">
            <v>BRIAN STADING</v>
          </cell>
          <cell r="U2349" t="str">
            <v>QWEST CORPORATION</v>
          </cell>
          <cell r="V2349" t="e">
            <v>#N/A</v>
          </cell>
          <cell r="W2349" t="e">
            <v>#N/A</v>
          </cell>
          <cell r="X2349" t="e">
            <v>#N/A</v>
          </cell>
          <cell r="Y2349" t="e">
            <v>#N/A</v>
          </cell>
          <cell r="Z2349" t="e">
            <v>#N/A</v>
          </cell>
          <cell r="AA2349" t="e">
            <v>#N/A</v>
          </cell>
          <cell r="AB2349" t="e">
            <v>#N/A</v>
          </cell>
          <cell r="AC2349">
            <v>41.157259000000003</v>
          </cell>
          <cell r="AD2349">
            <v>-111.939712</v>
          </cell>
          <cell r="AE2349" t="e">
            <v>#N/A</v>
          </cell>
          <cell r="AF2349" t="e">
            <v>#N/A</v>
          </cell>
          <cell r="AG2349" t="e">
            <v>#N/A</v>
          </cell>
          <cell r="AH2349" t="e">
            <v>#N/A</v>
          </cell>
          <cell r="AI2349" t="e">
            <v>#N/A</v>
          </cell>
          <cell r="AJ2349" t="e">
            <v>#N/A</v>
          </cell>
          <cell r="AK2349" t="e">
            <v>#N/A</v>
          </cell>
        </row>
        <row r="2350">
          <cell r="A2350" t="str">
            <v>OGDNUTWE</v>
          </cell>
          <cell r="B2350" t="str">
            <v>UT</v>
          </cell>
          <cell r="C2350" t="str">
            <v>UT</v>
          </cell>
          <cell r="D2350" t="str">
            <v>OGDEN WEST</v>
          </cell>
          <cell r="E2350" t="str">
            <v>OGDNUTWERS1</v>
          </cell>
          <cell r="F2350">
            <v>660</v>
          </cell>
          <cell r="G2350" t="str">
            <v>801731</v>
          </cell>
          <cell r="H2350">
            <v>7116</v>
          </cell>
          <cell r="I2350">
            <v>7481</v>
          </cell>
          <cell r="J2350">
            <v>7116</v>
          </cell>
          <cell r="K2350" t="str">
            <v>T600</v>
          </cell>
          <cell r="L2350" t="str">
            <v>9636</v>
          </cell>
          <cell r="M2350" t="str">
            <v>QWEST CORPORATION</v>
          </cell>
          <cell r="N2350" t="str">
            <v>OGDNUTWE</v>
          </cell>
          <cell r="O2350" t="str">
            <v>OGDEN</v>
          </cell>
          <cell r="P2350" t="str">
            <v>OGDEN</v>
          </cell>
          <cell r="R2350" t="str">
            <v>Q</v>
          </cell>
          <cell r="S2350" t="str">
            <v>WEST</v>
          </cell>
          <cell r="T2350" t="str">
            <v>BRIAN STADING</v>
          </cell>
          <cell r="U2350" t="str">
            <v>QWEST CORPORATION</v>
          </cell>
          <cell r="V2350" t="e">
            <v>#N/A</v>
          </cell>
          <cell r="W2350" t="e">
            <v>#N/A</v>
          </cell>
          <cell r="X2350" t="e">
            <v>#N/A</v>
          </cell>
          <cell r="Y2350" t="e">
            <v>#N/A</v>
          </cell>
          <cell r="Z2350" t="e">
            <v>#N/A</v>
          </cell>
          <cell r="AA2350" t="e">
            <v>#N/A</v>
          </cell>
          <cell r="AB2350" t="e">
            <v>#N/A</v>
          </cell>
          <cell r="AC2350">
            <v>41.23</v>
          </cell>
          <cell r="AD2350">
            <v>-112.062775</v>
          </cell>
          <cell r="AE2350" t="e">
            <v>#N/A</v>
          </cell>
          <cell r="AF2350" t="e">
            <v>#N/A</v>
          </cell>
          <cell r="AG2350" t="e">
            <v>#N/A</v>
          </cell>
          <cell r="AH2350" t="e">
            <v>#N/A</v>
          </cell>
          <cell r="AI2350" t="e">
            <v>#N/A</v>
          </cell>
          <cell r="AJ2350" t="e">
            <v>#N/A</v>
          </cell>
          <cell r="AK2350" t="e">
            <v>#N/A</v>
          </cell>
        </row>
        <row r="2351">
          <cell r="A2351" t="str">
            <v>OGEMWIXA</v>
          </cell>
          <cell r="B2351" t="str">
            <v>WI</v>
          </cell>
          <cell r="C2351" t="str">
            <v>WI</v>
          </cell>
          <cell r="D2351" t="str">
            <v>OGEMA</v>
          </cell>
          <cell r="E2351" t="str">
            <v>OGEMWIXARS0</v>
          </cell>
          <cell r="F2351">
            <v>350</v>
          </cell>
          <cell r="G2351" t="str">
            <v>715767</v>
          </cell>
          <cell r="H2351">
            <v>4155</v>
          </cell>
          <cell r="I2351">
            <v>5492</v>
          </cell>
          <cell r="J2351">
            <v>4155</v>
          </cell>
          <cell r="K2351" t="str">
            <v>T111</v>
          </cell>
          <cell r="L2351" t="str">
            <v>0956</v>
          </cell>
          <cell r="M2351" t="str">
            <v>CENTURYTEL NW WISCONSIN LLC</v>
          </cell>
          <cell r="N2351" t="str">
            <v>OGEMWI</v>
          </cell>
          <cell r="O2351" t="str">
            <v>OGEMA</v>
          </cell>
          <cell r="P2351" t="str">
            <v>OGEMA</v>
          </cell>
          <cell r="R2351" t="str">
            <v>CT</v>
          </cell>
          <cell r="S2351" t="str">
            <v>MIDWEST</v>
          </cell>
          <cell r="T2351" t="str">
            <v>DUANE RING</v>
          </cell>
          <cell r="U2351" t="str">
            <v>CenturyTel of Northern Wisconsin, LLC</v>
          </cell>
          <cell r="V2351" t="str">
            <v>CenturyTel FCC # 7</v>
          </cell>
          <cell r="W2351">
            <v>956</v>
          </cell>
          <cell r="X2351" t="str">
            <v>NORTHEAST WISCONSIN</v>
          </cell>
          <cell r="Y2351">
            <v>5494</v>
          </cell>
          <cell r="Z2351">
            <v>4155</v>
          </cell>
          <cell r="AA2351">
            <v>-2</v>
          </cell>
          <cell r="AB2351">
            <v>0</v>
          </cell>
          <cell r="AC2351">
            <v>45.439929344012477</v>
          </cell>
          <cell r="AD2351">
            <v>-90.293186575708546</v>
          </cell>
          <cell r="AE2351" t="str">
            <v>HWY 86</v>
          </cell>
          <cell r="AF2351" t="str">
            <v>OGEMA</v>
          </cell>
          <cell r="AG2351" t="str">
            <v>54459</v>
          </cell>
          <cell r="AH2351">
            <v>0</v>
          </cell>
          <cell r="AI2351" t="str">
            <v>X</v>
          </cell>
          <cell r="AJ2351" t="str">
            <v>-</v>
          </cell>
          <cell r="AK2351" t="str">
            <v>X</v>
          </cell>
        </row>
        <row r="2352">
          <cell r="A2352" t="str">
            <v>OGLLNENW</v>
          </cell>
          <cell r="B2352" t="str">
            <v>NE</v>
          </cell>
          <cell r="C2352" t="str">
            <v>NE</v>
          </cell>
          <cell r="D2352" t="str">
            <v>OGALLALA</v>
          </cell>
          <cell r="E2352" t="str">
            <v>OGLLNENWRS1</v>
          </cell>
          <cell r="F2352">
            <v>646</v>
          </cell>
          <cell r="G2352" t="str">
            <v>308284</v>
          </cell>
          <cell r="H2352">
            <v>5473</v>
          </cell>
          <cell r="I2352">
            <v>7050</v>
          </cell>
          <cell r="J2352">
            <v>5473</v>
          </cell>
          <cell r="K2352" t="str">
            <v>T600</v>
          </cell>
          <cell r="L2352" t="str">
            <v>9631</v>
          </cell>
          <cell r="M2352" t="str">
            <v>QWEST CORPORATION</v>
          </cell>
          <cell r="N2352" t="str">
            <v>OGLLNENW</v>
          </cell>
          <cell r="O2352" t="str">
            <v>OGALLALA</v>
          </cell>
          <cell r="P2352" t="str">
            <v>OGALLALA</v>
          </cell>
          <cell r="R2352" t="str">
            <v>Q</v>
          </cell>
          <cell r="S2352" t="str">
            <v>MIDWEST</v>
          </cell>
          <cell r="T2352" t="str">
            <v>DUANE RING</v>
          </cell>
          <cell r="U2352" t="str">
            <v>QWEST CORPORATION</v>
          </cell>
          <cell r="V2352" t="e">
            <v>#N/A</v>
          </cell>
          <cell r="W2352" t="e">
            <v>#N/A</v>
          </cell>
          <cell r="X2352" t="e">
            <v>#N/A</v>
          </cell>
          <cell r="Y2352" t="e">
            <v>#N/A</v>
          </cell>
          <cell r="Z2352" t="e">
            <v>#N/A</v>
          </cell>
          <cell r="AA2352" t="e">
            <v>#N/A</v>
          </cell>
          <cell r="AB2352" t="e">
            <v>#N/A</v>
          </cell>
          <cell r="AC2352">
            <v>41.125832000000003</v>
          </cell>
          <cell r="AD2352">
            <v>-101.720001</v>
          </cell>
          <cell r="AE2352" t="e">
            <v>#N/A</v>
          </cell>
          <cell r="AF2352" t="e">
            <v>#N/A</v>
          </cell>
          <cell r="AG2352" t="e">
            <v>#N/A</v>
          </cell>
          <cell r="AH2352" t="e">
            <v>#N/A</v>
          </cell>
          <cell r="AI2352" t="e">
            <v>#N/A</v>
          </cell>
          <cell r="AJ2352" t="e">
            <v>#N/A</v>
          </cell>
          <cell r="AK2352" t="e">
            <v>#N/A</v>
          </cell>
        </row>
        <row r="2353">
          <cell r="A2353" t="str">
            <v>OGLVMNOA</v>
          </cell>
          <cell r="B2353" t="str">
            <v>MN</v>
          </cell>
          <cell r="C2353" t="str">
            <v>MN</v>
          </cell>
          <cell r="D2353" t="str">
            <v>OGILVIE</v>
          </cell>
          <cell r="E2353" t="str">
            <v>OGLVMNOARS2</v>
          </cell>
          <cell r="F2353">
            <v>628</v>
          </cell>
          <cell r="G2353" t="str">
            <v>320272</v>
          </cell>
          <cell r="H2353">
            <v>4624</v>
          </cell>
          <cell r="I2353">
            <v>5623</v>
          </cell>
          <cell r="J2353">
            <v>4624</v>
          </cell>
          <cell r="K2353" t="str">
            <v>T600</v>
          </cell>
          <cell r="L2353" t="str">
            <v>9631</v>
          </cell>
          <cell r="M2353" t="str">
            <v>QWEST CORPORATION</v>
          </cell>
          <cell r="N2353" t="str">
            <v>OGLVMNOA</v>
          </cell>
          <cell r="O2353" t="str">
            <v>OGILVIE</v>
          </cell>
          <cell r="P2353" t="str">
            <v>OGILVIE</v>
          </cell>
          <cell r="R2353" t="str">
            <v>Q</v>
          </cell>
          <cell r="S2353" t="str">
            <v>MIDWEST</v>
          </cell>
          <cell r="T2353" t="str">
            <v>DUANE RING</v>
          </cell>
          <cell r="U2353" t="str">
            <v>QWEST CORPORATION</v>
          </cell>
          <cell r="V2353" t="e">
            <v>#N/A</v>
          </cell>
          <cell r="W2353" t="e">
            <v>#N/A</v>
          </cell>
          <cell r="X2353" t="e">
            <v>#N/A</v>
          </cell>
          <cell r="Y2353" t="e">
            <v>#N/A</v>
          </cell>
          <cell r="Z2353" t="e">
            <v>#N/A</v>
          </cell>
          <cell r="AA2353" t="e">
            <v>#N/A</v>
          </cell>
          <cell r="AB2353" t="e">
            <v>#N/A</v>
          </cell>
          <cell r="AC2353">
            <v>45.830862000000003</v>
          </cell>
          <cell r="AD2353">
            <v>-93.426567000000006</v>
          </cell>
          <cell r="AE2353" t="e">
            <v>#N/A</v>
          </cell>
          <cell r="AF2353" t="e">
            <v>#N/A</v>
          </cell>
          <cell r="AG2353" t="e">
            <v>#N/A</v>
          </cell>
          <cell r="AH2353" t="e">
            <v>#N/A</v>
          </cell>
          <cell r="AI2353" t="e">
            <v>#N/A</v>
          </cell>
          <cell r="AJ2353" t="e">
            <v>#N/A</v>
          </cell>
          <cell r="AK2353" t="e">
            <v>#N/A</v>
          </cell>
        </row>
        <row r="2354">
          <cell r="A2354" t="str">
            <v>OKCBFLXA</v>
          </cell>
          <cell r="B2354" t="str">
            <v>FL</v>
          </cell>
          <cell r="C2354" t="str">
            <v>FL</v>
          </cell>
          <cell r="D2354" t="str">
            <v>OKEECHOBEE</v>
          </cell>
          <cell r="E2354" t="str">
            <v>OKCBFLXADS1</v>
          </cell>
          <cell r="F2354">
            <v>939</v>
          </cell>
          <cell r="G2354" t="str">
            <v>863357</v>
          </cell>
          <cell r="H2354">
            <v>797</v>
          </cell>
          <cell r="I2354">
            <v>8142</v>
          </cell>
          <cell r="J2354">
            <v>797</v>
          </cell>
          <cell r="K2354" t="str">
            <v>T886</v>
          </cell>
          <cell r="L2354" t="str">
            <v>0341</v>
          </cell>
          <cell r="M2354" t="str">
            <v>EMBARQ FLORIDA, INC.</v>
          </cell>
          <cell r="N2354" t="str">
            <v>OKCBFL</v>
          </cell>
          <cell r="O2354" t="str">
            <v>OKEECHOBEE</v>
          </cell>
          <cell r="P2354" t="str">
            <v>OKEECHOBEE</v>
          </cell>
          <cell r="R2354" t="str">
            <v>EQ</v>
          </cell>
          <cell r="S2354" t="str">
            <v>EAST</v>
          </cell>
          <cell r="T2354" t="str">
            <v>KEVIN MCCARTER</v>
          </cell>
          <cell r="U2354" t="str">
            <v>EMBARQ FLORIDA, INC.</v>
          </cell>
          <cell r="V2354" t="e">
            <v>#N/A</v>
          </cell>
          <cell r="W2354" t="e">
            <v>#N/A</v>
          </cell>
          <cell r="X2354" t="e">
            <v>#N/A</v>
          </cell>
          <cell r="Y2354" t="e">
            <v>#N/A</v>
          </cell>
          <cell r="Z2354" t="e">
            <v>#N/A</v>
          </cell>
          <cell r="AA2354" t="e">
            <v>#N/A</v>
          </cell>
          <cell r="AB2354" t="e">
            <v>#N/A</v>
          </cell>
          <cell r="AC2354">
            <v>27.243176999999999</v>
          </cell>
          <cell r="AD2354">
            <v>-80.829479000000006</v>
          </cell>
          <cell r="AE2354" t="e">
            <v>#N/A</v>
          </cell>
          <cell r="AF2354" t="e">
            <v>#N/A</v>
          </cell>
          <cell r="AG2354" t="e">
            <v>#N/A</v>
          </cell>
          <cell r="AH2354" t="e">
            <v>#N/A</v>
          </cell>
          <cell r="AI2354" t="e">
            <v>#N/A</v>
          </cell>
          <cell r="AJ2354" t="e">
            <v>#N/A</v>
          </cell>
          <cell r="AK2354" t="e">
            <v>#N/A</v>
          </cell>
        </row>
        <row r="2355">
          <cell r="A2355" t="str">
            <v>OKCKCOMA</v>
          </cell>
          <cell r="B2355" t="str">
            <v>CO</v>
          </cell>
          <cell r="C2355" t="str">
            <v>CO</v>
          </cell>
          <cell r="D2355" t="str">
            <v>OAK CREEK</v>
          </cell>
          <cell r="E2355" t="str">
            <v>OKCKCOMARS1</v>
          </cell>
          <cell r="F2355">
            <v>656</v>
          </cell>
          <cell r="G2355" t="str">
            <v>970736</v>
          </cell>
          <cell r="H2355">
            <v>6241</v>
          </cell>
          <cell r="I2355">
            <v>7480</v>
          </cell>
          <cell r="J2355">
            <v>6241</v>
          </cell>
          <cell r="K2355" t="str">
            <v>T600</v>
          </cell>
          <cell r="L2355" t="str">
            <v>9636</v>
          </cell>
          <cell r="M2355" t="str">
            <v>QWEST CORPORATION</v>
          </cell>
          <cell r="N2355" t="str">
            <v>OKCKCOMA</v>
          </cell>
          <cell r="O2355" t="str">
            <v>OAK CREEK</v>
          </cell>
          <cell r="P2355" t="str">
            <v>OAK CREEK</v>
          </cell>
          <cell r="R2355" t="str">
            <v>Q</v>
          </cell>
          <cell r="S2355" t="str">
            <v>MOUNTAIN WEST</v>
          </cell>
          <cell r="T2355" t="str">
            <v>TERRY BEELER</v>
          </cell>
          <cell r="U2355" t="str">
            <v>QWEST CORPORATION</v>
          </cell>
          <cell r="V2355" t="e">
            <v>#N/A</v>
          </cell>
          <cell r="W2355" t="e">
            <v>#N/A</v>
          </cell>
          <cell r="X2355" t="e">
            <v>#N/A</v>
          </cell>
          <cell r="Y2355" t="e">
            <v>#N/A</v>
          </cell>
          <cell r="Z2355" t="e">
            <v>#N/A</v>
          </cell>
          <cell r="AA2355" t="e">
            <v>#N/A</v>
          </cell>
          <cell r="AB2355" t="e">
            <v>#N/A</v>
          </cell>
          <cell r="AC2355">
            <v>40.275554999999997</v>
          </cell>
          <cell r="AD2355">
            <v>-106.95916699999999</v>
          </cell>
          <cell r="AE2355" t="e">
            <v>#N/A</v>
          </cell>
          <cell r="AF2355" t="e">
            <v>#N/A</v>
          </cell>
          <cell r="AG2355" t="e">
            <v>#N/A</v>
          </cell>
          <cell r="AH2355" t="e">
            <v>#N/A</v>
          </cell>
          <cell r="AI2355" t="e">
            <v>#N/A</v>
          </cell>
          <cell r="AJ2355" t="e">
            <v>#N/A</v>
          </cell>
          <cell r="AK2355" t="e">
            <v>#N/A</v>
          </cell>
        </row>
        <row r="2356">
          <cell r="A2356" t="str">
            <v>OKGVMNOG</v>
          </cell>
          <cell r="B2356" t="str">
            <v>MN</v>
          </cell>
          <cell r="C2356" t="str">
            <v>MN</v>
          </cell>
          <cell r="D2356" t="str">
            <v>OAK GROVE</v>
          </cell>
          <cell r="E2356" t="str">
            <v>OKGVMNOGRS7</v>
          </cell>
          <cell r="F2356">
            <v>628</v>
          </cell>
          <cell r="G2356" t="str">
            <v>763213</v>
          </cell>
          <cell r="H2356">
            <v>4572</v>
          </cell>
          <cell r="I2356">
            <v>5718</v>
          </cell>
          <cell r="J2356">
            <v>4572</v>
          </cell>
          <cell r="K2356" t="str">
            <v>T600</v>
          </cell>
          <cell r="L2356" t="str">
            <v>9631</v>
          </cell>
          <cell r="M2356" t="str">
            <v>QWEST CORPORATION</v>
          </cell>
          <cell r="N2356" t="str">
            <v>OKGVMNOG</v>
          </cell>
          <cell r="O2356" t="str">
            <v>ANOKA</v>
          </cell>
          <cell r="P2356" t="str">
            <v>TWINCITIES</v>
          </cell>
          <cell r="R2356" t="str">
            <v>Q</v>
          </cell>
          <cell r="S2356" t="str">
            <v>MIDWEST</v>
          </cell>
          <cell r="T2356" t="str">
            <v>DUANE RING</v>
          </cell>
          <cell r="U2356" t="str">
            <v>QWEST CORPORATION</v>
          </cell>
          <cell r="V2356" t="e">
            <v>#N/A</v>
          </cell>
          <cell r="W2356" t="e">
            <v>#N/A</v>
          </cell>
          <cell r="X2356" t="e">
            <v>#N/A</v>
          </cell>
          <cell r="Y2356" t="e">
            <v>#N/A</v>
          </cell>
          <cell r="Z2356" t="e">
            <v>#N/A</v>
          </cell>
          <cell r="AA2356" t="e">
            <v>#N/A</v>
          </cell>
          <cell r="AB2356" t="e">
            <v>#N/A</v>
          </cell>
          <cell r="AC2356">
            <v>45.327499000000003</v>
          </cell>
          <cell r="AD2356">
            <v>-93.376945000000006</v>
          </cell>
          <cell r="AE2356" t="e">
            <v>#N/A</v>
          </cell>
          <cell r="AF2356" t="e">
            <v>#N/A</v>
          </cell>
          <cell r="AG2356" t="e">
            <v>#N/A</v>
          </cell>
          <cell r="AH2356" t="e">
            <v>#N/A</v>
          </cell>
          <cell r="AI2356" t="e">
            <v>#N/A</v>
          </cell>
          <cell r="AJ2356" t="e">
            <v>#N/A</v>
          </cell>
          <cell r="AK2356" t="e">
            <v>#N/A</v>
          </cell>
        </row>
        <row r="2357">
          <cell r="A2357" t="str">
            <v>OKGVMOXA</v>
          </cell>
          <cell r="B2357" t="str">
            <v>MO</v>
          </cell>
          <cell r="C2357" t="str">
            <v>MO</v>
          </cell>
          <cell r="D2357" t="str">
            <v>OAK GROVE</v>
          </cell>
          <cell r="E2357" t="str">
            <v>OKGVMOXADS1</v>
          </cell>
          <cell r="F2357">
            <v>524</v>
          </cell>
          <cell r="G2357" t="str">
            <v>816625</v>
          </cell>
          <cell r="H2357">
            <v>4124</v>
          </cell>
          <cell r="I2357">
            <v>7016</v>
          </cell>
          <cell r="J2357">
            <v>4124</v>
          </cell>
          <cell r="K2357" t="str">
            <v>T867</v>
          </cell>
          <cell r="L2357" t="str">
            <v>1811</v>
          </cell>
          <cell r="M2357" t="str">
            <v>EMBARQ MISSOURI, INC. - MO</v>
          </cell>
          <cell r="N2357" t="str">
            <v>OKGVMO</v>
          </cell>
          <cell r="O2357" t="str">
            <v>OAK GROVE</v>
          </cell>
          <cell r="P2357" t="str">
            <v>OAK GROVE</v>
          </cell>
          <cell r="R2357" t="str">
            <v>EQ</v>
          </cell>
          <cell r="S2357" t="str">
            <v>MIDWEST</v>
          </cell>
          <cell r="T2357" t="str">
            <v>DUANE RING</v>
          </cell>
          <cell r="U2357" t="str">
            <v>EMBARQ MISSOURI, INC. - MO</v>
          </cell>
          <cell r="V2357" t="e">
            <v>#N/A</v>
          </cell>
          <cell r="W2357" t="e">
            <v>#N/A</v>
          </cell>
          <cell r="X2357" t="e">
            <v>#N/A</v>
          </cell>
          <cell r="Y2357" t="e">
            <v>#N/A</v>
          </cell>
          <cell r="Z2357" t="e">
            <v>#N/A</v>
          </cell>
          <cell r="AA2357" t="e">
            <v>#N/A</v>
          </cell>
          <cell r="AB2357" t="e">
            <v>#N/A</v>
          </cell>
          <cell r="AC2357">
            <v>39.003830000000001</v>
          </cell>
          <cell r="AD2357">
            <v>-94.128082000000006</v>
          </cell>
          <cell r="AE2357" t="e">
            <v>#N/A</v>
          </cell>
          <cell r="AF2357" t="e">
            <v>#N/A</v>
          </cell>
          <cell r="AG2357" t="e">
            <v>#N/A</v>
          </cell>
          <cell r="AH2357" t="e">
            <v>#N/A</v>
          </cell>
          <cell r="AI2357" t="e">
            <v>#N/A</v>
          </cell>
          <cell r="AJ2357" t="e">
            <v>#N/A</v>
          </cell>
          <cell r="AK2357" t="e">
            <v>#N/A</v>
          </cell>
        </row>
        <row r="2358">
          <cell r="A2358" t="str">
            <v>OKLDNEUW</v>
          </cell>
          <cell r="B2358" t="str">
            <v>NE</v>
          </cell>
          <cell r="C2358" t="str">
            <v>NE</v>
          </cell>
          <cell r="D2358" t="str">
            <v>OAKLAND</v>
          </cell>
          <cell r="E2358" t="str">
            <v>OKLDNEUWRS1</v>
          </cell>
          <cell r="F2358">
            <v>644</v>
          </cell>
          <cell r="G2358" t="str">
            <v>402685</v>
          </cell>
          <cell r="H2358">
            <v>4722</v>
          </cell>
          <cell r="I2358">
            <v>6604</v>
          </cell>
          <cell r="J2358">
            <v>4722</v>
          </cell>
          <cell r="K2358" t="str">
            <v>T600</v>
          </cell>
          <cell r="L2358" t="str">
            <v>9631</v>
          </cell>
          <cell r="M2358" t="str">
            <v>QWEST CORPORATION</v>
          </cell>
          <cell r="N2358" t="str">
            <v>OKLDNEUW</v>
          </cell>
          <cell r="O2358" t="str">
            <v>OAKLAND</v>
          </cell>
          <cell r="P2358" t="str">
            <v>OAKLAND</v>
          </cell>
          <cell r="R2358" t="str">
            <v>Q</v>
          </cell>
          <cell r="S2358" t="str">
            <v>MIDWEST</v>
          </cell>
          <cell r="T2358" t="str">
            <v>DUANE RING</v>
          </cell>
          <cell r="U2358" t="str">
            <v>QWEST CORPORATION</v>
          </cell>
          <cell r="V2358" t="e">
            <v>#N/A</v>
          </cell>
          <cell r="W2358" t="e">
            <v>#N/A</v>
          </cell>
          <cell r="X2358" t="e">
            <v>#N/A</v>
          </cell>
          <cell r="Y2358" t="e">
            <v>#N/A</v>
          </cell>
          <cell r="Z2358" t="e">
            <v>#N/A</v>
          </cell>
          <cell r="AA2358" t="e">
            <v>#N/A</v>
          </cell>
          <cell r="AB2358" t="e">
            <v>#N/A</v>
          </cell>
          <cell r="AC2358">
            <v>41.835689000000002</v>
          </cell>
          <cell r="AD2358">
            <v>-96.467668000000003</v>
          </cell>
          <cell r="AE2358" t="e">
            <v>#N/A</v>
          </cell>
          <cell r="AF2358" t="e">
            <v>#N/A</v>
          </cell>
          <cell r="AG2358" t="e">
            <v>#N/A</v>
          </cell>
          <cell r="AH2358" t="e">
            <v>#N/A</v>
          </cell>
          <cell r="AI2358" t="e">
            <v>#N/A</v>
          </cell>
          <cell r="AJ2358" t="e">
            <v>#N/A</v>
          </cell>
          <cell r="AK2358" t="e">
            <v>#N/A</v>
          </cell>
        </row>
        <row r="2359">
          <cell r="A2359" t="str">
            <v>OKLWFLXA</v>
          </cell>
          <cell r="B2359" t="str">
            <v>FL</v>
          </cell>
          <cell r="C2359" t="str">
            <v>FL</v>
          </cell>
          <cell r="D2359" t="str">
            <v>OKLAWAHA</v>
          </cell>
          <cell r="E2359" t="str">
            <v>OKLWFLXAPS0</v>
          </cell>
          <cell r="F2359">
            <v>454</v>
          </cell>
          <cell r="G2359" t="str">
            <v>352288</v>
          </cell>
          <cell r="H2359">
            <v>1178</v>
          </cell>
          <cell r="I2359">
            <v>7915</v>
          </cell>
          <cell r="J2359">
            <v>1178</v>
          </cell>
          <cell r="K2359" t="str">
            <v>T885</v>
          </cell>
          <cell r="L2359" t="str">
            <v>0341</v>
          </cell>
          <cell r="M2359" t="str">
            <v>EMBARQ FLORIDA, INC.</v>
          </cell>
          <cell r="N2359" t="str">
            <v>OKLWFL</v>
          </cell>
          <cell r="O2359" t="str">
            <v>OKLAWAHA</v>
          </cell>
          <cell r="P2359" t="str">
            <v>OCKLAWAHA</v>
          </cell>
          <cell r="R2359" t="str">
            <v>EQ</v>
          </cell>
          <cell r="S2359" t="str">
            <v>EAST</v>
          </cell>
          <cell r="T2359" t="str">
            <v>KEVIN MCCARTER</v>
          </cell>
          <cell r="U2359" t="str">
            <v>EMBARQ FLORIDA, INC.</v>
          </cell>
          <cell r="V2359" t="e">
            <v>#N/A</v>
          </cell>
          <cell r="W2359" t="e">
            <v>#N/A</v>
          </cell>
          <cell r="X2359" t="e">
            <v>#N/A</v>
          </cell>
          <cell r="Y2359" t="e">
            <v>#N/A</v>
          </cell>
          <cell r="Z2359" t="e">
            <v>#N/A</v>
          </cell>
          <cell r="AA2359" t="e">
            <v>#N/A</v>
          </cell>
          <cell r="AB2359" t="e">
            <v>#N/A</v>
          </cell>
          <cell r="AC2359">
            <v>29.043600000000001</v>
          </cell>
          <cell r="AD2359">
            <v>-81.930008999999998</v>
          </cell>
          <cell r="AE2359" t="e">
            <v>#N/A</v>
          </cell>
          <cell r="AF2359" t="e">
            <v>#N/A</v>
          </cell>
          <cell r="AG2359" t="e">
            <v>#N/A</v>
          </cell>
          <cell r="AH2359" t="e">
            <v>#N/A</v>
          </cell>
          <cell r="AI2359" t="e">
            <v>#N/A</v>
          </cell>
          <cell r="AJ2359" t="e">
            <v>#N/A</v>
          </cell>
          <cell r="AK2359" t="e">
            <v>#N/A</v>
          </cell>
        </row>
        <row r="2360">
          <cell r="A2360" t="str">
            <v>OKRGLAXA</v>
          </cell>
          <cell r="B2360" t="str">
            <v>LA</v>
          </cell>
          <cell r="C2360" t="str">
            <v>LA</v>
          </cell>
          <cell r="D2360" t="str">
            <v>OAK RIDGE</v>
          </cell>
          <cell r="E2360" t="str">
            <v>OKRGLAXADS0</v>
          </cell>
          <cell r="F2360">
            <v>486</v>
          </cell>
          <cell r="G2360" t="str">
            <v>318244</v>
          </cell>
          <cell r="H2360">
            <v>3174</v>
          </cell>
          <cell r="I2360">
            <v>8098</v>
          </cell>
          <cell r="J2360">
            <v>3174</v>
          </cell>
          <cell r="K2360" t="str">
            <v>T046</v>
          </cell>
          <cell r="L2360" t="str">
            <v>0436</v>
          </cell>
          <cell r="M2360" t="str">
            <v>CENTURYTEL NORTH LOUISIANA LLC</v>
          </cell>
          <cell r="N2360" t="str">
            <v>OKRGLA</v>
          </cell>
          <cell r="O2360" t="str">
            <v>OAK RIDGE</v>
          </cell>
          <cell r="P2360" t="str">
            <v>OAK RIDGE</v>
          </cell>
          <cell r="R2360" t="str">
            <v>CT</v>
          </cell>
          <cell r="S2360" t="str">
            <v>EAST</v>
          </cell>
          <cell r="T2360" t="str">
            <v>KEVIN MCCARTER</v>
          </cell>
          <cell r="U2360" t="str">
            <v>CenturyTel of North Louisiana, LLC</v>
          </cell>
          <cell r="V2360" t="str">
            <v>CenturyTel FCC # 7</v>
          </cell>
          <cell r="W2360">
            <v>436</v>
          </cell>
          <cell r="X2360" t="str">
            <v>SHREVEPORT LOUISIANA</v>
          </cell>
          <cell r="Y2360">
            <v>8098</v>
          </cell>
          <cell r="Z2360">
            <v>3174</v>
          </cell>
          <cell r="AA2360">
            <v>0</v>
          </cell>
          <cell r="AB2360">
            <v>0</v>
          </cell>
          <cell r="AC2360">
            <v>32.625559828721855</v>
          </cell>
          <cell r="AD2360">
            <v>-91.777486884737513</v>
          </cell>
          <cell r="AE2360" t="str">
            <v>503 DOGWOOD DR</v>
          </cell>
          <cell r="AF2360" t="str">
            <v>OAK RIDGE</v>
          </cell>
          <cell r="AG2360" t="str">
            <v>71264</v>
          </cell>
          <cell r="AH2360">
            <v>0</v>
          </cell>
          <cell r="AI2360" t="str">
            <v>X</v>
          </cell>
          <cell r="AJ2360" t="str">
            <v>X</v>
          </cell>
          <cell r="AK2360" t="str">
            <v>-</v>
          </cell>
        </row>
        <row r="2361">
          <cell r="A2361" t="str">
            <v>OKRGOR01</v>
          </cell>
          <cell r="B2361" t="str">
            <v>OR</v>
          </cell>
          <cell r="C2361" t="str">
            <v>OR</v>
          </cell>
          <cell r="D2361" t="str">
            <v>OAKRIDGE</v>
          </cell>
          <cell r="E2361" t="str">
            <v>OKRGOR01DS0</v>
          </cell>
          <cell r="F2361">
            <v>670</v>
          </cell>
          <cell r="G2361" t="str">
            <v>541782</v>
          </cell>
          <cell r="H2361">
            <v>8851</v>
          </cell>
          <cell r="I2361">
            <v>7187</v>
          </cell>
          <cell r="J2361">
            <v>8851</v>
          </cell>
          <cell r="K2361" t="str">
            <v>T600</v>
          </cell>
          <cell r="L2361" t="str">
            <v>9638</v>
          </cell>
          <cell r="M2361" t="str">
            <v>QWEST CORPORATION</v>
          </cell>
          <cell r="N2361" t="str">
            <v>OKRGOR01</v>
          </cell>
          <cell r="O2361" t="str">
            <v>OAKRIDGE</v>
          </cell>
          <cell r="P2361" t="str">
            <v>OAKRIDGE</v>
          </cell>
          <cell r="R2361" t="str">
            <v>Q</v>
          </cell>
          <cell r="S2361" t="str">
            <v>WEST</v>
          </cell>
          <cell r="T2361" t="str">
            <v>BRIAN STADING</v>
          </cell>
          <cell r="U2361" t="str">
            <v>QWEST CORPORATION</v>
          </cell>
          <cell r="V2361" t="e">
            <v>#N/A</v>
          </cell>
          <cell r="W2361" t="e">
            <v>#N/A</v>
          </cell>
          <cell r="X2361" t="e">
            <v>#N/A</v>
          </cell>
          <cell r="Y2361" t="e">
            <v>#N/A</v>
          </cell>
          <cell r="Z2361" t="e">
            <v>#N/A</v>
          </cell>
          <cell r="AA2361" t="e">
            <v>#N/A</v>
          </cell>
          <cell r="AB2361" t="e">
            <v>#N/A</v>
          </cell>
          <cell r="AC2361">
            <v>43.747776000000002</v>
          </cell>
          <cell r="AD2361">
            <v>-122.46028099999999</v>
          </cell>
          <cell r="AE2361" t="e">
            <v>#N/A</v>
          </cell>
          <cell r="AF2361" t="e">
            <v>#N/A</v>
          </cell>
          <cell r="AG2361" t="e">
            <v>#N/A</v>
          </cell>
          <cell r="AH2361" t="e">
            <v>#N/A</v>
          </cell>
          <cell r="AI2361" t="e">
            <v>#N/A</v>
          </cell>
          <cell r="AJ2361" t="e">
            <v>#N/A</v>
          </cell>
          <cell r="AK2361" t="e">
            <v>#N/A</v>
          </cell>
        </row>
        <row r="2362">
          <cell r="A2362" t="str">
            <v>OLBRMSXA</v>
          </cell>
          <cell r="B2362" t="str">
            <v>MS</v>
          </cell>
          <cell r="C2362" t="str">
            <v>MS</v>
          </cell>
          <cell r="D2362" t="str">
            <v>OLIVE BRANCH</v>
          </cell>
          <cell r="E2362" t="str">
            <v>OLBRMSXADS1</v>
          </cell>
          <cell r="F2362">
            <v>468</v>
          </cell>
          <cell r="G2362" t="str">
            <v>662890</v>
          </cell>
          <cell r="H2362">
            <v>3074</v>
          </cell>
          <cell r="I2362">
            <v>7489</v>
          </cell>
          <cell r="J2362">
            <v>3074</v>
          </cell>
          <cell r="K2362" t="str">
            <v>T042</v>
          </cell>
          <cell r="L2362" t="str">
            <v>0458</v>
          </cell>
          <cell r="M2362" t="str">
            <v>CENTURYTEL NORTH MISSISSIPPI INC</v>
          </cell>
          <cell r="N2362" t="str">
            <v>OLBRMS</v>
          </cell>
          <cell r="O2362" t="str">
            <v>OLIVE BRANCH</v>
          </cell>
          <cell r="P2362" t="str">
            <v>OLIVE BRCH</v>
          </cell>
          <cell r="R2362" t="str">
            <v>CT</v>
          </cell>
          <cell r="S2362" t="str">
            <v>EAST</v>
          </cell>
          <cell r="T2362" t="str">
            <v>KEVIN MCCARTER</v>
          </cell>
          <cell r="U2362" t="str">
            <v>CenturyTel of North Mississippi, Inc.</v>
          </cell>
          <cell r="V2362" t="str">
            <v>CenturyTel FCC # 7</v>
          </cell>
          <cell r="W2362">
            <v>458</v>
          </cell>
          <cell r="X2362" t="str">
            <v>MEMPHIS TENNESSEE</v>
          </cell>
          <cell r="Y2362">
            <v>7487</v>
          </cell>
          <cell r="Z2362">
            <v>3072</v>
          </cell>
          <cell r="AA2362">
            <v>2</v>
          </cell>
          <cell r="AB2362">
            <v>2</v>
          </cell>
          <cell r="AC2362">
            <v>34.968279340992559</v>
          </cell>
          <cell r="AD2362">
            <v>-89.81452437907285</v>
          </cell>
          <cell r="AE2362" t="str">
            <v>7045 COCKRUM ST</v>
          </cell>
          <cell r="AF2362" t="str">
            <v>OLIVE BRANCH</v>
          </cell>
          <cell r="AG2362" t="str">
            <v>38654</v>
          </cell>
          <cell r="AH2362">
            <v>0</v>
          </cell>
          <cell r="AI2362" t="str">
            <v>X</v>
          </cell>
          <cell r="AJ2362" t="str">
            <v>X</v>
          </cell>
          <cell r="AK2362" t="str">
            <v>-</v>
          </cell>
        </row>
        <row r="2363">
          <cell r="A2363" t="str">
            <v>OLDWNJXJ</v>
          </cell>
          <cell r="B2363" t="str">
            <v>NJ</v>
          </cell>
          <cell r="C2363" t="str">
            <v>NJ</v>
          </cell>
          <cell r="D2363" t="str">
            <v>OLDWICK</v>
          </cell>
          <cell r="E2363" t="str">
            <v>OLDWNJXJRP0</v>
          </cell>
          <cell r="F2363">
            <v>224</v>
          </cell>
          <cell r="G2363" t="str">
            <v>908439</v>
          </cell>
          <cell r="H2363">
            <v>1498</v>
          </cell>
          <cell r="I2363">
            <v>5084</v>
          </cell>
          <cell r="J2363">
            <v>1498</v>
          </cell>
          <cell r="K2363" t="str">
            <v>T857</v>
          </cell>
          <cell r="L2363" t="str">
            <v>0138</v>
          </cell>
          <cell r="M2363" t="str">
            <v>UNITED TEL. CO. OF NEW JERSEY</v>
          </cell>
          <cell r="N2363" t="str">
            <v>OLDWNJ</v>
          </cell>
          <cell r="O2363" t="str">
            <v>OLDWICK</v>
          </cell>
          <cell r="P2363" t="str">
            <v>OLDWICK</v>
          </cell>
          <cell r="R2363" t="str">
            <v>EQ</v>
          </cell>
          <cell r="S2363" t="str">
            <v>EAST</v>
          </cell>
          <cell r="T2363" t="str">
            <v>KEVIN MCCARTER</v>
          </cell>
          <cell r="U2363" t="str">
            <v>UNITED TEL. CO. OF NEW JERSEY</v>
          </cell>
          <cell r="V2363" t="e">
            <v>#N/A</v>
          </cell>
          <cell r="W2363" t="e">
            <v>#N/A</v>
          </cell>
          <cell r="X2363" t="e">
            <v>#N/A</v>
          </cell>
          <cell r="Y2363" t="e">
            <v>#N/A</v>
          </cell>
          <cell r="Z2363" t="e">
            <v>#N/A</v>
          </cell>
          <cell r="AA2363" t="e">
            <v>#N/A</v>
          </cell>
          <cell r="AB2363" t="e">
            <v>#N/A</v>
          </cell>
          <cell r="AC2363">
            <v>40.671660000000003</v>
          </cell>
          <cell r="AD2363">
            <v>-74.748564999999999</v>
          </cell>
          <cell r="AE2363" t="e">
            <v>#N/A</v>
          </cell>
          <cell r="AF2363" t="e">
            <v>#N/A</v>
          </cell>
          <cell r="AG2363" t="e">
            <v>#N/A</v>
          </cell>
          <cell r="AH2363" t="e">
            <v>#N/A</v>
          </cell>
          <cell r="AI2363" t="e">
            <v>#N/A</v>
          </cell>
          <cell r="AJ2363" t="e">
            <v>#N/A</v>
          </cell>
          <cell r="AK2363" t="e">
            <v>#N/A</v>
          </cell>
        </row>
        <row r="2364">
          <cell r="A2364" t="str">
            <v>OLFTOHXA</v>
          </cell>
          <cell r="B2364" t="str">
            <v>OH</v>
          </cell>
          <cell r="C2364" t="str">
            <v>OH</v>
          </cell>
          <cell r="D2364" t="str">
            <v>OLD FORT</v>
          </cell>
          <cell r="E2364" t="str">
            <v>OLFTOHXARP0</v>
          </cell>
          <cell r="F2364">
            <v>326</v>
          </cell>
          <cell r="G2364" t="str">
            <v>419580</v>
          </cell>
          <cell r="H2364">
            <v>2719</v>
          </cell>
          <cell r="I2364">
            <v>5747</v>
          </cell>
          <cell r="J2364">
            <v>2719</v>
          </cell>
          <cell r="K2364" t="str">
            <v>T855</v>
          </cell>
          <cell r="L2364" t="str">
            <v>0661</v>
          </cell>
          <cell r="M2364" t="str">
            <v>UNITED TEL. CO. OF OHIO</v>
          </cell>
          <cell r="N2364" t="str">
            <v>OLFTOH</v>
          </cell>
          <cell r="O2364" t="str">
            <v>OLD FORT</v>
          </cell>
          <cell r="P2364" t="str">
            <v>OLD FORT</v>
          </cell>
          <cell r="R2364" t="str">
            <v>EQ</v>
          </cell>
          <cell r="S2364" t="str">
            <v>MIDWEST</v>
          </cell>
          <cell r="T2364" t="str">
            <v>DUANE RING</v>
          </cell>
          <cell r="U2364" t="str">
            <v>UNITED TEL. CO. OF OHIO</v>
          </cell>
          <cell r="V2364" t="e">
            <v>#N/A</v>
          </cell>
          <cell r="W2364" t="e">
            <v>#N/A</v>
          </cell>
          <cell r="X2364" t="e">
            <v>#N/A</v>
          </cell>
          <cell r="Y2364" t="e">
            <v>#N/A</v>
          </cell>
          <cell r="Z2364" t="e">
            <v>#N/A</v>
          </cell>
          <cell r="AA2364" t="e">
            <v>#N/A</v>
          </cell>
          <cell r="AB2364" t="e">
            <v>#N/A</v>
          </cell>
          <cell r="AC2364">
            <v>41.242539999999998</v>
          </cell>
          <cell r="AD2364">
            <v>-83.149465000000006</v>
          </cell>
          <cell r="AE2364" t="e">
            <v>#N/A</v>
          </cell>
          <cell r="AF2364" t="e">
            <v>#N/A</v>
          </cell>
          <cell r="AG2364" t="e">
            <v>#N/A</v>
          </cell>
          <cell r="AH2364" t="e">
            <v>#N/A</v>
          </cell>
          <cell r="AI2364" t="e">
            <v>#N/A</v>
          </cell>
          <cell r="AJ2364" t="e">
            <v>#N/A</v>
          </cell>
          <cell r="AK2364" t="e">
            <v>#N/A</v>
          </cell>
        </row>
        <row r="2365">
          <cell r="A2365" t="str">
            <v>OLIVMNOL</v>
          </cell>
          <cell r="B2365" t="str">
            <v>MN</v>
          </cell>
          <cell r="C2365" t="str">
            <v>MN</v>
          </cell>
          <cell r="D2365" t="str">
            <v>OLIVIA-BIRD ISLAND</v>
          </cell>
          <cell r="E2365" t="str">
            <v>OLIVMNOLRS5</v>
          </cell>
          <cell r="F2365">
            <v>626</v>
          </cell>
          <cell r="G2365" t="str">
            <v>320365</v>
          </cell>
          <cell r="H2365">
            <v>4752</v>
          </cell>
          <cell r="I2365">
            <v>5928</v>
          </cell>
          <cell r="J2365">
            <v>4752</v>
          </cell>
          <cell r="K2365" t="str">
            <v>T600</v>
          </cell>
          <cell r="L2365" t="str">
            <v>9631</v>
          </cell>
          <cell r="M2365" t="str">
            <v>QWEST CORPORATION</v>
          </cell>
          <cell r="N2365" t="str">
            <v>OLIVMNOL</v>
          </cell>
          <cell r="O2365" t="str">
            <v>OLIVIA-BIRD ISLAND</v>
          </cell>
          <cell r="P2365" t="str">
            <v>OLIVIA</v>
          </cell>
          <cell r="R2365" t="str">
            <v>Q</v>
          </cell>
          <cell r="S2365" t="str">
            <v>MIDWEST</v>
          </cell>
          <cell r="T2365" t="str">
            <v>DUANE RING</v>
          </cell>
          <cell r="U2365" t="str">
            <v>QWEST CORPORATION</v>
          </cell>
          <cell r="V2365" t="e">
            <v>#N/A</v>
          </cell>
          <cell r="W2365" t="e">
            <v>#N/A</v>
          </cell>
          <cell r="X2365" t="e">
            <v>#N/A</v>
          </cell>
          <cell r="Y2365" t="e">
            <v>#N/A</v>
          </cell>
          <cell r="Z2365" t="e">
            <v>#N/A</v>
          </cell>
          <cell r="AA2365" t="e">
            <v>#N/A</v>
          </cell>
          <cell r="AB2365" t="e">
            <v>#N/A</v>
          </cell>
          <cell r="AC2365">
            <v>44.775275999999998</v>
          </cell>
          <cell r="AD2365">
            <v>-94.990279999999998</v>
          </cell>
          <cell r="AE2365" t="e">
            <v>#N/A</v>
          </cell>
          <cell r="AF2365" t="e">
            <v>#N/A</v>
          </cell>
          <cell r="AG2365" t="e">
            <v>#N/A</v>
          </cell>
          <cell r="AH2365" t="e">
            <v>#N/A</v>
          </cell>
          <cell r="AI2365" t="e">
            <v>#N/A</v>
          </cell>
          <cell r="AJ2365" t="e">
            <v>#N/A</v>
          </cell>
          <cell r="AK2365" t="e">
            <v>#N/A</v>
          </cell>
        </row>
        <row r="2366">
          <cell r="A2366" t="str">
            <v>OLLALAXA</v>
          </cell>
          <cell r="B2366" t="str">
            <v>LA</v>
          </cell>
          <cell r="C2366" t="str">
            <v>LA</v>
          </cell>
          <cell r="D2366" t="str">
            <v>OLLA</v>
          </cell>
          <cell r="E2366" t="str">
            <v>OLLALAXARS1</v>
          </cell>
          <cell r="F2366">
            <v>486</v>
          </cell>
          <cell r="G2366" t="str">
            <v>318495</v>
          </cell>
          <cell r="H2366">
            <v>3185</v>
          </cell>
          <cell r="I2366">
            <v>8275</v>
          </cell>
          <cell r="J2366">
            <v>3185</v>
          </cell>
          <cell r="K2366" t="str">
            <v>T035</v>
          </cell>
          <cell r="L2366" t="str">
            <v>0423</v>
          </cell>
          <cell r="M2366" t="str">
            <v>CENTURYTEL CENTRAL LOUISIANA LLC</v>
          </cell>
          <cell r="N2366" t="str">
            <v>OLLALA</v>
          </cell>
          <cell r="O2366" t="str">
            <v>OLLA</v>
          </cell>
          <cell r="P2366" t="str">
            <v>OLLA</v>
          </cell>
          <cell r="R2366" t="str">
            <v>CT</v>
          </cell>
          <cell r="S2366" t="str">
            <v>EAST</v>
          </cell>
          <cell r="T2366" t="str">
            <v>KEVIN MCCARTER</v>
          </cell>
          <cell r="U2366" t="str">
            <v>CenturyTel of Central Louisiana, LLC</v>
          </cell>
          <cell r="V2366" t="str">
            <v>CenturyTel FCC # 7</v>
          </cell>
          <cell r="W2366">
            <v>423</v>
          </cell>
          <cell r="X2366" t="str">
            <v>SHREVEPORT LOUISIANA</v>
          </cell>
          <cell r="Y2366">
            <v>8276</v>
          </cell>
          <cell r="Z2366">
            <v>3186</v>
          </cell>
          <cell r="AA2366">
            <v>-1</v>
          </cell>
          <cell r="AB2366">
            <v>-1</v>
          </cell>
          <cell r="AC2366">
            <v>31.901571575871465</v>
          </cell>
          <cell r="AD2366">
            <v>-92.241032653347247</v>
          </cell>
          <cell r="AE2366" t="str">
            <v>1001 CHURCH ST</v>
          </cell>
          <cell r="AF2366" t="str">
            <v>OLLA</v>
          </cell>
          <cell r="AG2366" t="str">
            <v>71465</v>
          </cell>
          <cell r="AH2366">
            <v>0</v>
          </cell>
          <cell r="AI2366" t="str">
            <v>X</v>
          </cell>
          <cell r="AJ2366" t="str">
            <v>-</v>
          </cell>
          <cell r="AK2366" t="str">
            <v>X</v>
          </cell>
        </row>
        <row r="2367">
          <cell r="A2367" t="str">
            <v>OLMRMOXA</v>
          </cell>
          <cell r="B2367" t="str">
            <v>MO</v>
          </cell>
          <cell r="C2367" t="str">
            <v>MO</v>
          </cell>
          <cell r="D2367" t="str">
            <v>OLD MONROE</v>
          </cell>
          <cell r="E2367" t="str">
            <v>OLMRMOXARS1</v>
          </cell>
          <cell r="F2367">
            <v>520</v>
          </cell>
          <cell r="G2367" t="str">
            <v>636661</v>
          </cell>
          <cell r="H2367">
            <v>3597</v>
          </cell>
          <cell r="I2367">
            <v>6789</v>
          </cell>
          <cell r="J2367">
            <v>3597</v>
          </cell>
          <cell r="K2367" t="str">
            <v>T806</v>
          </cell>
          <cell r="L2367" t="str">
            <v>9787</v>
          </cell>
          <cell r="M2367" t="str">
            <v>CENTURYTEL MISSOURI LLC (SOUTHWEST)</v>
          </cell>
          <cell r="N2367" t="str">
            <v>OLMRMO</v>
          </cell>
          <cell r="O2367" t="str">
            <v>OLD MONROE</v>
          </cell>
          <cell r="P2367" t="str">
            <v>OLD MONROE</v>
          </cell>
          <cell r="R2367" t="str">
            <v>CT</v>
          </cell>
          <cell r="S2367" t="str">
            <v>MIDWEST</v>
          </cell>
          <cell r="T2367" t="str">
            <v>DUANE RING</v>
          </cell>
          <cell r="U2367" t="str">
            <v>CenturyTel of Missouri, LLC</v>
          </cell>
          <cell r="V2367" t="str">
            <v>CenturyTel FCC #2 and #3</v>
          </cell>
          <cell r="W2367">
            <v>9787</v>
          </cell>
          <cell r="X2367" t="str">
            <v>ST LOUIS MISSOURI</v>
          </cell>
          <cell r="Y2367">
            <v>6789</v>
          </cell>
          <cell r="Z2367">
            <v>3597</v>
          </cell>
          <cell r="AA2367">
            <v>0</v>
          </cell>
          <cell r="AB2367">
            <v>0</v>
          </cell>
          <cell r="AC2367">
            <v>38.933954300564217</v>
          </cell>
          <cell r="AD2367">
            <v>-90.751370620392834</v>
          </cell>
          <cell r="AE2367" t="str">
            <v>105 WALNUT ST</v>
          </cell>
          <cell r="AF2367" t="str">
            <v>OLD MONROE</v>
          </cell>
          <cell r="AG2367" t="str">
            <v>63369</v>
          </cell>
          <cell r="AH2367">
            <v>0</v>
          </cell>
          <cell r="AI2367" t="str">
            <v>X</v>
          </cell>
          <cell r="AJ2367" t="str">
            <v>-</v>
          </cell>
          <cell r="AK2367" t="str">
            <v>X</v>
          </cell>
        </row>
        <row r="2368">
          <cell r="A2368" t="str">
            <v>OLNYMTXC</v>
          </cell>
          <cell r="B2368" t="str">
            <v>MT</v>
          </cell>
          <cell r="C2368" t="str">
            <v>MT</v>
          </cell>
          <cell r="D2368" t="str">
            <v>OLNEY</v>
          </cell>
          <cell r="E2368" t="str">
            <v>OLNYMTXCRS0</v>
          </cell>
          <cell r="F2368">
            <v>648</v>
          </cell>
          <cell r="G2368" t="str">
            <v>406881</v>
          </cell>
          <cell r="H2368">
            <v>7795</v>
          </cell>
          <cell r="I2368">
            <v>5989</v>
          </cell>
          <cell r="J2368">
            <v>7795</v>
          </cell>
          <cell r="K2368" t="str">
            <v>T146</v>
          </cell>
          <cell r="L2368" t="str">
            <v>2249</v>
          </cell>
          <cell r="M2368" t="str">
            <v>CENTURYTEL OF MONTANA, INC.</v>
          </cell>
          <cell r="N2368" t="str">
            <v>OLNYMT</v>
          </cell>
          <cell r="O2368" t="str">
            <v>OLNEY</v>
          </cell>
          <cell r="P2368" t="str">
            <v>OLNEY</v>
          </cell>
          <cell r="R2368" t="str">
            <v>CT</v>
          </cell>
          <cell r="S2368" t="str">
            <v>WEST</v>
          </cell>
          <cell r="T2368" t="str">
            <v>BRIAN STADING</v>
          </cell>
          <cell r="U2368" t="str">
            <v>CenturyTel of Montana, Inc.</v>
          </cell>
          <cell r="V2368" t="str">
            <v>TUECA</v>
          </cell>
          <cell r="W2368">
            <v>2249</v>
          </cell>
          <cell r="X2368" t="str">
            <v>GREAT FALLS MT</v>
          </cell>
          <cell r="Y2368">
            <v>5989</v>
          </cell>
          <cell r="Z2368">
            <v>7795</v>
          </cell>
          <cell r="AA2368">
            <v>0</v>
          </cell>
          <cell r="AB2368">
            <v>0</v>
          </cell>
          <cell r="AC2368">
            <v>48.550271866385032</v>
          </cell>
          <cell r="AD2368">
            <v>-114.57776137588846</v>
          </cell>
          <cell r="AE2368" t="str">
            <v>N OF HWY 93</v>
          </cell>
          <cell r="AF2368" t="str">
            <v>OLNEY</v>
          </cell>
          <cell r="AG2368" t="str">
            <v>59927</v>
          </cell>
          <cell r="AH2368">
            <v>0</v>
          </cell>
          <cell r="AI2368" t="str">
            <v>X</v>
          </cell>
          <cell r="AJ2368" t="str">
            <v>-</v>
          </cell>
          <cell r="AK2368" t="str">
            <v>X</v>
          </cell>
        </row>
        <row r="2369">
          <cell r="A2369" t="str">
            <v>OLTHCOMA</v>
          </cell>
          <cell r="B2369" t="str">
            <v>CO</v>
          </cell>
          <cell r="C2369" t="str">
            <v>CO</v>
          </cell>
          <cell r="D2369" t="str">
            <v>OLATHE</v>
          </cell>
          <cell r="E2369" t="str">
            <v>OLTHCOMARS1</v>
          </cell>
          <cell r="F2369">
            <v>656</v>
          </cell>
          <cell r="G2369" t="str">
            <v>970323</v>
          </cell>
          <cell r="H2369">
            <v>6317</v>
          </cell>
          <cell r="I2369">
            <v>7876</v>
          </cell>
          <cell r="J2369">
            <v>6317</v>
          </cell>
          <cell r="K2369" t="str">
            <v>T600</v>
          </cell>
          <cell r="L2369" t="str">
            <v>9636</v>
          </cell>
          <cell r="M2369" t="str">
            <v>QWEST CORPORATION</v>
          </cell>
          <cell r="N2369" t="str">
            <v>OLTHCOMA</v>
          </cell>
          <cell r="O2369" t="str">
            <v>OLATHE</v>
          </cell>
          <cell r="P2369" t="str">
            <v>OLATHE</v>
          </cell>
          <cell r="R2369" t="str">
            <v>Q</v>
          </cell>
          <cell r="S2369" t="str">
            <v>MOUNTAIN WEST</v>
          </cell>
          <cell r="T2369" t="str">
            <v>TERRY BEELER</v>
          </cell>
          <cell r="U2369" t="str">
            <v>QWEST CORPORATION</v>
          </cell>
          <cell r="V2369" t="e">
            <v>#N/A</v>
          </cell>
          <cell r="W2369" t="e">
            <v>#N/A</v>
          </cell>
          <cell r="X2369" t="e">
            <v>#N/A</v>
          </cell>
          <cell r="Y2369" t="e">
            <v>#N/A</v>
          </cell>
          <cell r="Z2369" t="e">
            <v>#N/A</v>
          </cell>
          <cell r="AA2369" t="e">
            <v>#N/A</v>
          </cell>
          <cell r="AB2369" t="e">
            <v>#N/A</v>
          </cell>
          <cell r="AC2369">
            <v>38.605480999999997</v>
          </cell>
          <cell r="AD2369">
            <v>-107.989304</v>
          </cell>
          <cell r="AE2369" t="e">
            <v>#N/A</v>
          </cell>
          <cell r="AF2369" t="e">
            <v>#N/A</v>
          </cell>
          <cell r="AG2369" t="e">
            <v>#N/A</v>
          </cell>
          <cell r="AH2369" t="e">
            <v>#N/A</v>
          </cell>
          <cell r="AI2369" t="e">
            <v>#N/A</v>
          </cell>
          <cell r="AJ2369" t="e">
            <v>#N/A</v>
          </cell>
          <cell r="AK2369" t="e">
            <v>#N/A</v>
          </cell>
        </row>
        <row r="2370">
          <cell r="A2370" t="str">
            <v>OLTWTNXA</v>
          </cell>
          <cell r="B2370" t="str">
            <v>TN</v>
          </cell>
          <cell r="C2370" t="str">
            <v>TN</v>
          </cell>
          <cell r="D2370" t="str">
            <v>OOLTEWAH</v>
          </cell>
          <cell r="E2370" t="str">
            <v>OLTWTNXADS1</v>
          </cell>
          <cell r="F2370">
            <v>472</v>
          </cell>
          <cell r="G2370" t="str">
            <v>423238</v>
          </cell>
          <cell r="H2370">
            <v>2330</v>
          </cell>
          <cell r="I2370">
            <v>7070</v>
          </cell>
          <cell r="J2370">
            <v>2330</v>
          </cell>
          <cell r="K2370" t="str">
            <v>T119</v>
          </cell>
          <cell r="L2370" t="str">
            <v>0574</v>
          </cell>
          <cell r="M2370" t="str">
            <v>CENTURYTEL OOLTEWAH-COLLEGEDALE</v>
          </cell>
          <cell r="N2370" t="str">
            <v>OLTWTN</v>
          </cell>
          <cell r="O2370" t="str">
            <v>OOLTEWAH</v>
          </cell>
          <cell r="P2370" t="str">
            <v>OOLTEWAH</v>
          </cell>
          <cell r="R2370" t="str">
            <v>CT</v>
          </cell>
          <cell r="S2370" t="str">
            <v>EAST</v>
          </cell>
          <cell r="T2370" t="str">
            <v>KEVIN MCCARTER</v>
          </cell>
          <cell r="U2370" t="str">
            <v>CenturyTel of Ooltewah-Collegedale, Inc.</v>
          </cell>
          <cell r="V2370" t="str">
            <v>CenturyTel FCC # 7</v>
          </cell>
          <cell r="W2370">
            <v>574</v>
          </cell>
          <cell r="X2370" t="str">
            <v>CHATTANOOGA TN</v>
          </cell>
          <cell r="Y2370">
            <v>7070</v>
          </cell>
          <cell r="Z2370">
            <v>2330</v>
          </cell>
          <cell r="AA2370">
            <v>0</v>
          </cell>
          <cell r="AB2370">
            <v>0</v>
          </cell>
          <cell r="AC2370">
            <v>35.072504117208041</v>
          </cell>
          <cell r="AD2370">
            <v>-85.059544641380626</v>
          </cell>
          <cell r="AE2370" t="str">
            <v>0 COLLEGE ST</v>
          </cell>
          <cell r="AF2370" t="str">
            <v>OOLTEWAH</v>
          </cell>
          <cell r="AG2370" t="str">
            <v>37363</v>
          </cell>
          <cell r="AH2370">
            <v>0</v>
          </cell>
          <cell r="AI2370" t="str">
            <v>X</v>
          </cell>
          <cell r="AJ2370" t="str">
            <v>X</v>
          </cell>
          <cell r="AK2370" t="str">
            <v>-</v>
          </cell>
        </row>
        <row r="2371">
          <cell r="A2371" t="str">
            <v>OLWNIATC</v>
          </cell>
          <cell r="B2371" t="str">
            <v>IA</v>
          </cell>
          <cell r="C2371" t="str">
            <v>IA</v>
          </cell>
          <cell r="D2371" t="str">
            <v>OELWEIN</v>
          </cell>
          <cell r="E2371" t="str">
            <v>OLWNIATCDS0</v>
          </cell>
          <cell r="F2371">
            <v>635</v>
          </cell>
          <cell r="G2371" t="str">
            <v>319283</v>
          </cell>
          <cell r="H2371">
            <v>4122</v>
          </cell>
          <cell r="I2371">
            <v>6141</v>
          </cell>
          <cell r="J2371">
            <v>4122</v>
          </cell>
          <cell r="K2371" t="str">
            <v>T600</v>
          </cell>
          <cell r="L2371" t="str">
            <v>9631</v>
          </cell>
          <cell r="M2371" t="str">
            <v>QWEST CORPORATION</v>
          </cell>
          <cell r="N2371" t="str">
            <v>OLWNIATC</v>
          </cell>
          <cell r="O2371" t="str">
            <v>OELWEIN</v>
          </cell>
          <cell r="P2371" t="str">
            <v>OELWEIN</v>
          </cell>
          <cell r="R2371" t="str">
            <v>Q</v>
          </cell>
          <cell r="S2371" t="str">
            <v>MIDWEST</v>
          </cell>
          <cell r="T2371" t="str">
            <v>DUANE RING</v>
          </cell>
          <cell r="U2371" t="str">
            <v>QWEST CORPORATION</v>
          </cell>
          <cell r="V2371" t="e">
            <v>#N/A</v>
          </cell>
          <cell r="W2371" t="e">
            <v>#N/A</v>
          </cell>
          <cell r="X2371" t="e">
            <v>#N/A</v>
          </cell>
          <cell r="Y2371" t="e">
            <v>#N/A</v>
          </cell>
          <cell r="Z2371" t="e">
            <v>#N/A</v>
          </cell>
          <cell r="AA2371" t="e">
            <v>#N/A</v>
          </cell>
          <cell r="AB2371" t="e">
            <v>#N/A</v>
          </cell>
          <cell r="AC2371">
            <v>42.680278999999999</v>
          </cell>
          <cell r="AD2371">
            <v>-91.913055</v>
          </cell>
          <cell r="AE2371" t="e">
            <v>#N/A</v>
          </cell>
          <cell r="AF2371" t="e">
            <v>#N/A</v>
          </cell>
          <cell r="AG2371" t="e">
            <v>#N/A</v>
          </cell>
          <cell r="AH2371" t="e">
            <v>#N/A</v>
          </cell>
          <cell r="AI2371" t="e">
            <v>#N/A</v>
          </cell>
          <cell r="AJ2371" t="e">
            <v>#N/A</v>
          </cell>
          <cell r="AK2371" t="e">
            <v>#N/A</v>
          </cell>
        </row>
        <row r="2372">
          <cell r="A2372" t="str">
            <v>OLYMWA02</v>
          </cell>
          <cell r="B2372" t="str">
            <v>WA</v>
          </cell>
          <cell r="C2372" t="str">
            <v>WA</v>
          </cell>
          <cell r="D2372" t="str">
            <v>OLYMPIA WHITEHALL</v>
          </cell>
          <cell r="E2372" t="str">
            <v>OLYMWA02DS0</v>
          </cell>
          <cell r="F2372">
            <v>674</v>
          </cell>
          <cell r="G2372" t="str">
            <v>360236</v>
          </cell>
          <cell r="H2372">
            <v>8971</v>
          </cell>
          <cell r="I2372">
            <v>6467</v>
          </cell>
          <cell r="J2372">
            <v>8971</v>
          </cell>
          <cell r="K2372" t="str">
            <v>T600</v>
          </cell>
          <cell r="L2372" t="str">
            <v>9638</v>
          </cell>
          <cell r="M2372" t="str">
            <v>QWEST CORPORATION</v>
          </cell>
          <cell r="N2372" t="str">
            <v>OLYMWA02</v>
          </cell>
          <cell r="O2372" t="str">
            <v>OLYMPIA</v>
          </cell>
          <cell r="P2372" t="str">
            <v>OLYMPIA</v>
          </cell>
          <cell r="R2372" t="str">
            <v>Q</v>
          </cell>
          <cell r="S2372" t="str">
            <v>WEST</v>
          </cell>
          <cell r="T2372" t="str">
            <v>BRIAN STADING</v>
          </cell>
          <cell r="U2372" t="str">
            <v>QWEST CORPORATION</v>
          </cell>
          <cell r="V2372" t="e">
            <v>#N/A</v>
          </cell>
          <cell r="W2372" t="e">
            <v>#N/A</v>
          </cell>
          <cell r="X2372" t="e">
            <v>#N/A</v>
          </cell>
          <cell r="Y2372" t="e">
            <v>#N/A</v>
          </cell>
          <cell r="Z2372" t="e">
            <v>#N/A</v>
          </cell>
          <cell r="AA2372" t="e">
            <v>#N/A</v>
          </cell>
          <cell r="AB2372" t="e">
            <v>#N/A</v>
          </cell>
          <cell r="AC2372">
            <v>47.042034999999998</v>
          </cell>
          <cell r="AD2372">
            <v>-122.89997700000001</v>
          </cell>
          <cell r="AE2372" t="e">
            <v>#N/A</v>
          </cell>
          <cell r="AF2372" t="e">
            <v>#N/A</v>
          </cell>
          <cell r="AG2372" t="e">
            <v>#N/A</v>
          </cell>
          <cell r="AH2372" t="e">
            <v>#N/A</v>
          </cell>
          <cell r="AI2372" t="e">
            <v>#N/A</v>
          </cell>
          <cell r="AJ2372" t="e">
            <v>#N/A</v>
          </cell>
          <cell r="AK2372" t="e">
            <v>#N/A</v>
          </cell>
        </row>
        <row r="2373">
          <cell r="A2373" t="str">
            <v>OLYMWAEV</v>
          </cell>
          <cell r="B2373" t="str">
            <v>WA</v>
          </cell>
          <cell r="C2373" t="str">
            <v>WA</v>
          </cell>
          <cell r="D2373" t="str">
            <v>OLYMPIA EVERGREEN</v>
          </cell>
          <cell r="E2373" t="str">
            <v>OLYMWAEVRS0</v>
          </cell>
          <cell r="F2373">
            <v>674</v>
          </cell>
          <cell r="G2373" t="str">
            <v>360866</v>
          </cell>
          <cell r="H2373">
            <v>8982</v>
          </cell>
          <cell r="I2373">
            <v>6459</v>
          </cell>
          <cell r="J2373">
            <v>8982</v>
          </cell>
          <cell r="K2373" t="str">
            <v>T600</v>
          </cell>
          <cell r="L2373" t="str">
            <v>9638</v>
          </cell>
          <cell r="M2373" t="str">
            <v>QWEST CORPORATION</v>
          </cell>
          <cell r="N2373" t="str">
            <v>OLYMWAEV</v>
          </cell>
          <cell r="O2373" t="str">
            <v>OLYMPIA</v>
          </cell>
          <cell r="P2373" t="str">
            <v>OLYMPIA</v>
          </cell>
          <cell r="R2373" t="str">
            <v>Q</v>
          </cell>
          <cell r="S2373" t="str">
            <v>WEST</v>
          </cell>
          <cell r="T2373" t="str">
            <v>BRIAN STADING</v>
          </cell>
          <cell r="U2373" t="str">
            <v>QWEST CORPORATION</v>
          </cell>
          <cell r="V2373" t="e">
            <v>#N/A</v>
          </cell>
          <cell r="W2373" t="e">
            <v>#N/A</v>
          </cell>
          <cell r="X2373" t="e">
            <v>#N/A</v>
          </cell>
          <cell r="Y2373" t="e">
            <v>#N/A</v>
          </cell>
          <cell r="Z2373" t="e">
            <v>#N/A</v>
          </cell>
          <cell r="AA2373" t="e">
            <v>#N/A</v>
          </cell>
          <cell r="AB2373" t="e">
            <v>#N/A</v>
          </cell>
          <cell r="AC2373">
            <v>47.083056999999997</v>
          </cell>
          <cell r="AD2373">
            <v>-122.965553</v>
          </cell>
          <cell r="AE2373" t="e">
            <v>#N/A</v>
          </cell>
          <cell r="AF2373" t="e">
            <v>#N/A</v>
          </cell>
          <cell r="AG2373" t="e">
            <v>#N/A</v>
          </cell>
          <cell r="AH2373" t="e">
            <v>#N/A</v>
          </cell>
          <cell r="AI2373" t="e">
            <v>#N/A</v>
          </cell>
          <cell r="AJ2373" t="e">
            <v>#N/A</v>
          </cell>
          <cell r="AK2373" t="e">
            <v>#N/A</v>
          </cell>
        </row>
        <row r="2374">
          <cell r="A2374" t="str">
            <v>OMAHNE78</v>
          </cell>
          <cell r="B2374" t="str">
            <v>NE</v>
          </cell>
          <cell r="C2374" t="str">
            <v>NE</v>
          </cell>
          <cell r="D2374" t="str">
            <v>OMAHA 78TH ST</v>
          </cell>
          <cell r="E2374" t="str">
            <v>OMAHNE78DS0</v>
          </cell>
          <cell r="F2374">
            <v>644</v>
          </cell>
          <cell r="G2374" t="str">
            <v>402571</v>
          </cell>
          <cell r="H2374">
            <v>4614</v>
          </cell>
          <cell r="I2374">
            <v>6680</v>
          </cell>
          <cell r="J2374">
            <v>4614</v>
          </cell>
          <cell r="K2374" t="str">
            <v>T600</v>
          </cell>
          <cell r="L2374" t="str">
            <v>9631</v>
          </cell>
          <cell r="M2374" t="str">
            <v>QWEST CORPORATION</v>
          </cell>
          <cell r="N2374" t="str">
            <v>OMAHNE78</v>
          </cell>
          <cell r="O2374" t="str">
            <v>OMAHA</v>
          </cell>
          <cell r="P2374" t="str">
            <v>OMAHA</v>
          </cell>
          <cell r="R2374" t="str">
            <v>Q</v>
          </cell>
          <cell r="S2374" t="str">
            <v>MIDWEST</v>
          </cell>
          <cell r="T2374" t="str">
            <v>DUANE RING</v>
          </cell>
          <cell r="U2374" t="str">
            <v>QWEST CORPORATION</v>
          </cell>
          <cell r="V2374" t="e">
            <v>#N/A</v>
          </cell>
          <cell r="W2374" t="e">
            <v>#N/A</v>
          </cell>
          <cell r="X2374" t="e">
            <v>#N/A</v>
          </cell>
          <cell r="Y2374" t="e">
            <v>#N/A</v>
          </cell>
          <cell r="Z2374" t="e">
            <v>#N/A</v>
          </cell>
          <cell r="AA2374" t="e">
            <v>#N/A</v>
          </cell>
          <cell r="AB2374" t="e">
            <v>#N/A</v>
          </cell>
          <cell r="AC2374">
            <v>41.324804</v>
          </cell>
          <cell r="AD2374">
            <v>-96.033366999999998</v>
          </cell>
          <cell r="AE2374" t="e">
            <v>#N/A</v>
          </cell>
          <cell r="AF2374" t="e">
            <v>#N/A</v>
          </cell>
          <cell r="AG2374" t="e">
            <v>#N/A</v>
          </cell>
          <cell r="AH2374" t="e">
            <v>#N/A</v>
          </cell>
          <cell r="AI2374" t="e">
            <v>#N/A</v>
          </cell>
          <cell r="AJ2374" t="e">
            <v>#N/A</v>
          </cell>
          <cell r="AK2374" t="e">
            <v>#N/A</v>
          </cell>
        </row>
        <row r="2375">
          <cell r="A2375" t="str">
            <v>OMAHNE84</v>
          </cell>
          <cell r="B2375" t="str">
            <v>NE</v>
          </cell>
          <cell r="C2375" t="str">
            <v>NE</v>
          </cell>
          <cell r="D2375" t="str">
            <v>OMAHA 84TH ST</v>
          </cell>
          <cell r="E2375" t="str">
            <v>OMAHNE84DS0</v>
          </cell>
          <cell r="F2375">
            <v>644</v>
          </cell>
          <cell r="G2375" t="str">
            <v>402331</v>
          </cell>
          <cell r="H2375">
            <v>4604</v>
          </cell>
          <cell r="I2375">
            <v>6707</v>
          </cell>
          <cell r="J2375">
            <v>4604</v>
          </cell>
          <cell r="K2375" t="str">
            <v>T600</v>
          </cell>
          <cell r="L2375" t="str">
            <v>9631</v>
          </cell>
          <cell r="M2375" t="str">
            <v>QWEST CORPORATION</v>
          </cell>
          <cell r="N2375" t="str">
            <v>OMAHNE84</v>
          </cell>
          <cell r="O2375" t="str">
            <v>OMAHA</v>
          </cell>
          <cell r="P2375" t="str">
            <v>OMAHA</v>
          </cell>
          <cell r="R2375" t="str">
            <v>Q</v>
          </cell>
          <cell r="S2375" t="str">
            <v>MIDWEST</v>
          </cell>
          <cell r="T2375" t="str">
            <v>DUANE RING</v>
          </cell>
          <cell r="U2375" t="str">
            <v>QWEST CORPORATION</v>
          </cell>
          <cell r="V2375" t="e">
            <v>#N/A</v>
          </cell>
          <cell r="W2375" t="e">
            <v>#N/A</v>
          </cell>
          <cell r="X2375" t="e">
            <v>#N/A</v>
          </cell>
          <cell r="Y2375" t="e">
            <v>#N/A</v>
          </cell>
          <cell r="Z2375" t="e">
            <v>#N/A</v>
          </cell>
          <cell r="AA2375" t="e">
            <v>#N/A</v>
          </cell>
          <cell r="AB2375" t="e">
            <v>#N/A</v>
          </cell>
          <cell r="AC2375">
            <v>41.190834000000002</v>
          </cell>
          <cell r="AD2375">
            <v>-96.044167000000002</v>
          </cell>
          <cell r="AE2375" t="e">
            <v>#N/A</v>
          </cell>
          <cell r="AF2375" t="e">
            <v>#N/A</v>
          </cell>
          <cell r="AG2375" t="e">
            <v>#N/A</v>
          </cell>
          <cell r="AH2375" t="e">
            <v>#N/A</v>
          </cell>
          <cell r="AI2375" t="e">
            <v>#N/A</v>
          </cell>
          <cell r="AJ2375" t="e">
            <v>#N/A</v>
          </cell>
          <cell r="AK2375" t="e">
            <v>#N/A</v>
          </cell>
        </row>
        <row r="2376">
          <cell r="A2376" t="str">
            <v>OMAHNE90</v>
          </cell>
          <cell r="B2376" t="str">
            <v>NE</v>
          </cell>
          <cell r="C2376" t="str">
            <v>NE</v>
          </cell>
          <cell r="D2376" t="str">
            <v>OMAHA 90TH ST</v>
          </cell>
          <cell r="E2376" t="str">
            <v>OMAHNE90DS0</v>
          </cell>
          <cell r="F2376">
            <v>644</v>
          </cell>
          <cell r="G2376" t="str">
            <v>402222</v>
          </cell>
          <cell r="H2376">
            <v>4612</v>
          </cell>
          <cell r="I2376">
            <v>6692</v>
          </cell>
          <cell r="J2376">
            <v>4612</v>
          </cell>
          <cell r="K2376" t="str">
            <v>T600</v>
          </cell>
          <cell r="L2376" t="str">
            <v>9631</v>
          </cell>
          <cell r="M2376" t="str">
            <v>QWEST CORPORATION</v>
          </cell>
          <cell r="N2376" t="str">
            <v>OMAHNE90</v>
          </cell>
          <cell r="O2376" t="str">
            <v>OMAHA</v>
          </cell>
          <cell r="P2376" t="str">
            <v>OMAHA</v>
          </cell>
          <cell r="R2376" t="str">
            <v>Q</v>
          </cell>
          <cell r="S2376" t="str">
            <v>MIDWEST</v>
          </cell>
          <cell r="T2376" t="str">
            <v>DUANE RING</v>
          </cell>
          <cell r="U2376" t="str">
            <v>QWEST CORPORATION</v>
          </cell>
          <cell r="V2376" t="e">
            <v>#N/A</v>
          </cell>
          <cell r="W2376" t="e">
            <v>#N/A</v>
          </cell>
          <cell r="X2376" t="e">
            <v>#N/A</v>
          </cell>
          <cell r="Y2376" t="e">
            <v>#N/A</v>
          </cell>
          <cell r="Z2376" t="e">
            <v>#N/A</v>
          </cell>
          <cell r="AA2376" t="e">
            <v>#N/A</v>
          </cell>
          <cell r="AB2376" t="e">
            <v>#N/A</v>
          </cell>
          <cell r="AC2376">
            <v>41.269444</v>
          </cell>
          <cell r="AD2376">
            <v>-96.051392000000007</v>
          </cell>
          <cell r="AE2376" t="e">
            <v>#N/A</v>
          </cell>
          <cell r="AF2376" t="e">
            <v>#N/A</v>
          </cell>
          <cell r="AG2376" t="e">
            <v>#N/A</v>
          </cell>
          <cell r="AH2376" t="e">
            <v>#N/A</v>
          </cell>
          <cell r="AI2376" t="e">
            <v>#N/A</v>
          </cell>
          <cell r="AJ2376" t="e">
            <v>#N/A</v>
          </cell>
          <cell r="AK2376" t="e">
            <v>#N/A</v>
          </cell>
        </row>
        <row r="2377">
          <cell r="A2377" t="str">
            <v>OMAHNEBE</v>
          </cell>
          <cell r="B2377" t="str">
            <v>NE</v>
          </cell>
          <cell r="C2377" t="str">
            <v>NE</v>
          </cell>
          <cell r="D2377" t="str">
            <v>OMAHA BELLEVUE</v>
          </cell>
          <cell r="E2377" t="str">
            <v>OMAHNEBEDS0</v>
          </cell>
          <cell r="F2377">
            <v>644</v>
          </cell>
          <cell r="G2377" t="str">
            <v>402291</v>
          </cell>
          <cell r="H2377">
            <v>4581</v>
          </cell>
          <cell r="I2377">
            <v>6710</v>
          </cell>
          <cell r="J2377">
            <v>4581</v>
          </cell>
          <cell r="K2377" t="str">
            <v>T600</v>
          </cell>
          <cell r="L2377" t="str">
            <v>9631</v>
          </cell>
          <cell r="M2377" t="str">
            <v>QWEST CORPORATION</v>
          </cell>
          <cell r="N2377" t="str">
            <v>OMAHNEBE</v>
          </cell>
          <cell r="O2377" t="str">
            <v>OMAHA</v>
          </cell>
          <cell r="P2377" t="str">
            <v>OMAHA</v>
          </cell>
          <cell r="R2377" t="str">
            <v>Q</v>
          </cell>
          <cell r="S2377" t="str">
            <v>MIDWEST</v>
          </cell>
          <cell r="T2377" t="str">
            <v>DUANE RING</v>
          </cell>
          <cell r="U2377" t="str">
            <v>QWEST CORPORATION</v>
          </cell>
          <cell r="V2377" t="e">
            <v>#N/A</v>
          </cell>
          <cell r="W2377" t="e">
            <v>#N/A</v>
          </cell>
          <cell r="X2377" t="e">
            <v>#N/A</v>
          </cell>
          <cell r="Y2377" t="e">
            <v>#N/A</v>
          </cell>
          <cell r="Z2377" t="e">
            <v>#N/A</v>
          </cell>
          <cell r="AA2377" t="e">
            <v>#N/A</v>
          </cell>
          <cell r="AB2377" t="e">
            <v>#N/A</v>
          </cell>
          <cell r="AC2377">
            <v>41.137951000000001</v>
          </cell>
          <cell r="AD2377">
            <v>-95.918182999999999</v>
          </cell>
          <cell r="AE2377" t="e">
            <v>#N/A</v>
          </cell>
          <cell r="AF2377" t="e">
            <v>#N/A</v>
          </cell>
          <cell r="AG2377" t="e">
            <v>#N/A</v>
          </cell>
          <cell r="AH2377" t="e">
            <v>#N/A</v>
          </cell>
          <cell r="AI2377" t="e">
            <v>#N/A</v>
          </cell>
          <cell r="AJ2377" t="e">
            <v>#N/A</v>
          </cell>
          <cell r="AK2377" t="e">
            <v>#N/A</v>
          </cell>
        </row>
        <row r="2378">
          <cell r="A2378" t="str">
            <v>OMAHNECE</v>
          </cell>
          <cell r="B2378" t="str">
            <v>NE</v>
          </cell>
          <cell r="C2378" t="str">
            <v>NE</v>
          </cell>
          <cell r="D2378" t="str">
            <v>OMAHA 135TH ST</v>
          </cell>
          <cell r="E2378" t="str">
            <v>OMAHNECEDS0</v>
          </cell>
          <cell r="F2378">
            <v>644</v>
          </cell>
          <cell r="G2378" t="str">
            <v>402330</v>
          </cell>
          <cell r="H2378">
            <v>4620</v>
          </cell>
          <cell r="I2378">
            <v>6703</v>
          </cell>
          <cell r="J2378">
            <v>4620</v>
          </cell>
          <cell r="K2378" t="str">
            <v>T600</v>
          </cell>
          <cell r="L2378" t="str">
            <v>9631</v>
          </cell>
          <cell r="M2378" t="str">
            <v>QWEST CORPORATION</v>
          </cell>
          <cell r="N2378" t="str">
            <v>OMAHNECE</v>
          </cell>
          <cell r="O2378" t="str">
            <v>OMAHA</v>
          </cell>
          <cell r="P2378" t="str">
            <v>OMAHA</v>
          </cell>
          <cell r="R2378" t="str">
            <v>Q</v>
          </cell>
          <cell r="S2378" t="str">
            <v>MIDWEST</v>
          </cell>
          <cell r="T2378" t="str">
            <v>DUANE RING</v>
          </cell>
          <cell r="U2378" t="str">
            <v>QWEST CORPORATION</v>
          </cell>
          <cell r="V2378" t="e">
            <v>#N/A</v>
          </cell>
          <cell r="W2378" t="e">
            <v>#N/A</v>
          </cell>
          <cell r="X2378" t="e">
            <v>#N/A</v>
          </cell>
          <cell r="Y2378" t="e">
            <v>#N/A</v>
          </cell>
          <cell r="Z2378" t="e">
            <v>#N/A</v>
          </cell>
          <cell r="AA2378" t="e">
            <v>#N/A</v>
          </cell>
          <cell r="AB2378" t="e">
            <v>#N/A</v>
          </cell>
          <cell r="AC2378">
            <v>41.235126000000001</v>
          </cell>
          <cell r="AD2378">
            <v>-96.124495999999994</v>
          </cell>
          <cell r="AE2378" t="e">
            <v>#N/A</v>
          </cell>
          <cell r="AF2378" t="e">
            <v>#N/A</v>
          </cell>
          <cell r="AG2378" t="e">
            <v>#N/A</v>
          </cell>
          <cell r="AH2378" t="e">
            <v>#N/A</v>
          </cell>
          <cell r="AI2378" t="e">
            <v>#N/A</v>
          </cell>
          <cell r="AJ2378" t="e">
            <v>#N/A</v>
          </cell>
          <cell r="AK2378" t="e">
            <v>#N/A</v>
          </cell>
        </row>
        <row r="2379">
          <cell r="A2379" t="str">
            <v>OMAHNEFO</v>
          </cell>
          <cell r="B2379" t="str">
            <v>NE</v>
          </cell>
          <cell r="C2379" t="str">
            <v>NE</v>
          </cell>
          <cell r="D2379" t="str">
            <v>OMAHA FORT ST</v>
          </cell>
          <cell r="E2379" t="str">
            <v>OMAHNEFODS0</v>
          </cell>
          <cell r="F2379">
            <v>644</v>
          </cell>
          <cell r="G2379" t="str">
            <v>402431</v>
          </cell>
          <cell r="H2379">
            <v>4625</v>
          </cell>
          <cell r="I2379">
            <v>6689</v>
          </cell>
          <cell r="J2379">
            <v>4625</v>
          </cell>
          <cell r="K2379" t="str">
            <v>T600</v>
          </cell>
          <cell r="L2379" t="str">
            <v>9631</v>
          </cell>
          <cell r="M2379" t="str">
            <v>QWEST CORPORATION</v>
          </cell>
          <cell r="N2379" t="str">
            <v>OMAHNEFO</v>
          </cell>
          <cell r="O2379" t="str">
            <v>OMAHA</v>
          </cell>
          <cell r="P2379" t="str">
            <v>OMAHA</v>
          </cell>
          <cell r="R2379" t="str">
            <v>Q</v>
          </cell>
          <cell r="S2379" t="str">
            <v>MIDWEST</v>
          </cell>
          <cell r="T2379" t="str">
            <v>DUANE RING</v>
          </cell>
          <cell r="U2379" t="str">
            <v>QWEST CORPORATION</v>
          </cell>
          <cell r="V2379" t="e">
            <v>#N/A</v>
          </cell>
          <cell r="W2379" t="e">
            <v>#N/A</v>
          </cell>
          <cell r="X2379" t="e">
            <v>#N/A</v>
          </cell>
          <cell r="Y2379" t="e">
            <v>#N/A</v>
          </cell>
          <cell r="Z2379" t="e">
            <v>#N/A</v>
          </cell>
          <cell r="AA2379" t="e">
            <v>#N/A</v>
          </cell>
          <cell r="AB2379" t="e">
            <v>#N/A</v>
          </cell>
          <cell r="AC2379">
            <v>41.306618999999998</v>
          </cell>
          <cell r="AD2379">
            <v>-96.119688999999994</v>
          </cell>
          <cell r="AE2379" t="e">
            <v>#N/A</v>
          </cell>
          <cell r="AF2379" t="e">
            <v>#N/A</v>
          </cell>
          <cell r="AG2379" t="e">
            <v>#N/A</v>
          </cell>
          <cell r="AH2379" t="e">
            <v>#N/A</v>
          </cell>
          <cell r="AI2379" t="e">
            <v>#N/A</v>
          </cell>
          <cell r="AJ2379" t="e">
            <v>#N/A</v>
          </cell>
          <cell r="AK2379" t="e">
            <v>#N/A</v>
          </cell>
        </row>
        <row r="2380">
          <cell r="A2380" t="str">
            <v>OMAHNEFW</v>
          </cell>
          <cell r="B2380" t="str">
            <v>NE</v>
          </cell>
          <cell r="C2380" t="str">
            <v>NE</v>
          </cell>
          <cell r="D2380" t="str">
            <v>OMAHA FOWLER ST</v>
          </cell>
          <cell r="E2380" t="str">
            <v>OMAHNEFWDS0</v>
          </cell>
          <cell r="F2380">
            <v>644</v>
          </cell>
          <cell r="G2380" t="str">
            <v>402451</v>
          </cell>
          <cell r="H2380">
            <v>4600</v>
          </cell>
          <cell r="I2380">
            <v>6680</v>
          </cell>
          <cell r="J2380">
            <v>4600</v>
          </cell>
          <cell r="K2380" t="str">
            <v>T600</v>
          </cell>
          <cell r="L2380" t="str">
            <v>9631</v>
          </cell>
          <cell r="M2380" t="str">
            <v>QWEST CORPORATION</v>
          </cell>
          <cell r="N2380" t="str">
            <v>OMAHNEFW</v>
          </cell>
          <cell r="O2380" t="str">
            <v>OMAHA</v>
          </cell>
          <cell r="P2380" t="str">
            <v>OMAHA</v>
          </cell>
          <cell r="R2380" t="str">
            <v>Q</v>
          </cell>
          <cell r="S2380" t="str">
            <v>MIDWEST</v>
          </cell>
          <cell r="T2380" t="str">
            <v>DUANE RING</v>
          </cell>
          <cell r="U2380" t="str">
            <v>QWEST CORPORATION</v>
          </cell>
          <cell r="V2380" t="e">
            <v>#N/A</v>
          </cell>
          <cell r="W2380" t="e">
            <v>#N/A</v>
          </cell>
          <cell r="X2380" t="e">
            <v>#N/A</v>
          </cell>
          <cell r="Y2380" t="e">
            <v>#N/A</v>
          </cell>
          <cell r="Z2380" t="e">
            <v>#N/A</v>
          </cell>
          <cell r="AA2380" t="e">
            <v>#N/A</v>
          </cell>
          <cell r="AB2380" t="e">
            <v>#N/A</v>
          </cell>
          <cell r="AC2380">
            <v>41.300834999999999</v>
          </cell>
          <cell r="AD2380">
            <v>-95.956665000000001</v>
          </cell>
          <cell r="AE2380" t="e">
            <v>#N/A</v>
          </cell>
          <cell r="AF2380" t="e">
            <v>#N/A</v>
          </cell>
          <cell r="AG2380" t="e">
            <v>#N/A</v>
          </cell>
          <cell r="AH2380" t="e">
            <v>#N/A</v>
          </cell>
          <cell r="AI2380" t="e">
            <v>#N/A</v>
          </cell>
          <cell r="AJ2380" t="e">
            <v>#N/A</v>
          </cell>
          <cell r="AK2380" t="e">
            <v>#N/A</v>
          </cell>
        </row>
        <row r="2381">
          <cell r="A2381" t="str">
            <v>OMAHNEHA</v>
          </cell>
          <cell r="B2381" t="str">
            <v>NE</v>
          </cell>
          <cell r="C2381" t="str">
            <v>NE</v>
          </cell>
          <cell r="D2381" t="str">
            <v>OMAHA 156 ST</v>
          </cell>
          <cell r="E2381" t="str">
            <v>OMAHNEHADS0</v>
          </cell>
          <cell r="F2381">
            <v>644</v>
          </cell>
          <cell r="G2381" t="str">
            <v>402861</v>
          </cell>
          <cell r="H2381">
            <v>4622</v>
          </cell>
          <cell r="I2381">
            <v>6714</v>
          </cell>
          <cell r="J2381">
            <v>4622</v>
          </cell>
          <cell r="K2381" t="str">
            <v>T600</v>
          </cell>
          <cell r="L2381" t="str">
            <v>9631</v>
          </cell>
          <cell r="M2381" t="str">
            <v>QWEST CORPORATION</v>
          </cell>
          <cell r="N2381" t="str">
            <v>OMAHNEHA</v>
          </cell>
          <cell r="O2381" t="str">
            <v>OMAHA</v>
          </cell>
          <cell r="P2381" t="str">
            <v>OMAHA</v>
          </cell>
          <cell r="R2381" t="str">
            <v>Q</v>
          </cell>
          <cell r="S2381" t="str">
            <v>MIDWEST</v>
          </cell>
          <cell r="T2381" t="str">
            <v>DUANE RING</v>
          </cell>
          <cell r="U2381" t="str">
            <v>QWEST CORPORATION</v>
          </cell>
          <cell r="V2381" t="e">
            <v>#N/A</v>
          </cell>
          <cell r="W2381" t="e">
            <v>#N/A</v>
          </cell>
          <cell r="X2381" t="e">
            <v>#N/A</v>
          </cell>
          <cell r="Y2381" t="e">
            <v>#N/A</v>
          </cell>
          <cell r="Z2381" t="e">
            <v>#N/A</v>
          </cell>
          <cell r="AA2381" t="e">
            <v>#N/A</v>
          </cell>
          <cell r="AB2381" t="e">
            <v>#N/A</v>
          </cell>
          <cell r="AC2381">
            <v>41.190556000000001</v>
          </cell>
          <cell r="AD2381">
            <v>-96.157500999999996</v>
          </cell>
          <cell r="AE2381" t="e">
            <v>#N/A</v>
          </cell>
          <cell r="AF2381" t="e">
            <v>#N/A</v>
          </cell>
          <cell r="AG2381" t="e">
            <v>#N/A</v>
          </cell>
          <cell r="AH2381" t="e">
            <v>#N/A</v>
          </cell>
          <cell r="AI2381" t="e">
            <v>#N/A</v>
          </cell>
          <cell r="AJ2381" t="e">
            <v>#N/A</v>
          </cell>
          <cell r="AK2381" t="e">
            <v>#N/A</v>
          </cell>
        </row>
        <row r="2382">
          <cell r="A2382" t="str">
            <v>OMAHNEIZ</v>
          </cell>
          <cell r="B2382" t="str">
            <v>NE</v>
          </cell>
          <cell r="C2382" t="str">
            <v>NE</v>
          </cell>
          <cell r="D2382" t="str">
            <v>OMAHA IZARD ST</v>
          </cell>
          <cell r="E2382" t="str">
            <v>OMAHNEIZDS0</v>
          </cell>
          <cell r="F2382">
            <v>644</v>
          </cell>
          <cell r="G2382" t="str">
            <v>402507</v>
          </cell>
          <cell r="H2382">
            <v>4602</v>
          </cell>
          <cell r="I2382">
            <v>6688</v>
          </cell>
          <cell r="J2382">
            <v>4602</v>
          </cell>
          <cell r="K2382" t="str">
            <v>T600</v>
          </cell>
          <cell r="L2382" t="str">
            <v>9631</v>
          </cell>
          <cell r="M2382" t="str">
            <v>QWEST CORPORATION</v>
          </cell>
          <cell r="N2382" t="str">
            <v>OMAHNEIZ</v>
          </cell>
          <cell r="O2382" t="str">
            <v>OMAHA</v>
          </cell>
          <cell r="P2382" t="str">
            <v>OMAHA</v>
          </cell>
          <cell r="R2382" t="str">
            <v>Q</v>
          </cell>
          <cell r="S2382" t="str">
            <v>MIDWEST</v>
          </cell>
          <cell r="T2382" t="str">
            <v>DUANE RING</v>
          </cell>
          <cell r="U2382" t="str">
            <v>QWEST CORPORATION</v>
          </cell>
          <cell r="V2382" t="e">
            <v>#N/A</v>
          </cell>
          <cell r="W2382" t="e">
            <v>#N/A</v>
          </cell>
          <cell r="X2382" t="e">
            <v>#N/A</v>
          </cell>
          <cell r="Y2382" t="e">
            <v>#N/A</v>
          </cell>
          <cell r="Z2382" t="e">
            <v>#N/A</v>
          </cell>
          <cell r="AA2382" t="e">
            <v>#N/A</v>
          </cell>
          <cell r="AB2382" t="e">
            <v>#N/A</v>
          </cell>
          <cell r="AC2382">
            <v>41.268889999999999</v>
          </cell>
          <cell r="AD2382">
            <v>-95.982780000000005</v>
          </cell>
          <cell r="AE2382" t="e">
            <v>#N/A</v>
          </cell>
          <cell r="AF2382" t="e">
            <v>#N/A</v>
          </cell>
          <cell r="AG2382" t="e">
            <v>#N/A</v>
          </cell>
          <cell r="AH2382" t="e">
            <v>#N/A</v>
          </cell>
          <cell r="AI2382" t="e">
            <v>#N/A</v>
          </cell>
          <cell r="AJ2382" t="e">
            <v>#N/A</v>
          </cell>
          <cell r="AK2382" t="e">
            <v>#N/A</v>
          </cell>
        </row>
        <row r="2383">
          <cell r="A2383" t="str">
            <v>OMAHNENW</v>
          </cell>
          <cell r="B2383" t="str">
            <v>NE</v>
          </cell>
          <cell r="C2383" t="str">
            <v>NE/IA</v>
          </cell>
          <cell r="D2383" t="str">
            <v>OMAHA DOUGLAS</v>
          </cell>
          <cell r="E2383" t="str">
            <v>OMAHNENWDS1</v>
          </cell>
          <cell r="F2383">
            <v>644</v>
          </cell>
          <cell r="G2383" t="str">
            <v>402220</v>
          </cell>
          <cell r="H2383">
            <v>594</v>
          </cell>
          <cell r="I2383">
            <v>687</v>
          </cell>
          <cell r="J2383">
            <v>594</v>
          </cell>
          <cell r="K2383" t="str">
            <v>T600</v>
          </cell>
          <cell r="L2383" t="str">
            <v>9631</v>
          </cell>
          <cell r="M2383" t="str">
            <v>QWEST CORPORATION</v>
          </cell>
          <cell r="N2383" t="str">
            <v>OMAHNENW</v>
          </cell>
          <cell r="O2383" t="str">
            <v>OMAHA (NE) / CARTER LAKE (IA)</v>
          </cell>
          <cell r="P2383" t="str">
            <v>OMAHA</v>
          </cell>
          <cell r="Q2383" t="str">
            <v>X</v>
          </cell>
          <cell r="R2383" t="str">
            <v>Q</v>
          </cell>
          <cell r="S2383" t="str">
            <v>MIDWEST</v>
          </cell>
          <cell r="T2383" t="str">
            <v>DUANE RING</v>
          </cell>
          <cell r="U2383" t="str">
            <v>QWEST CORPORATION</v>
          </cell>
          <cell r="V2383" t="e">
            <v>#N/A</v>
          </cell>
          <cell r="W2383" t="e">
            <v>#N/A</v>
          </cell>
          <cell r="X2383" t="e">
            <v>#N/A</v>
          </cell>
          <cell r="Y2383" t="e">
            <v>#N/A</v>
          </cell>
          <cell r="Z2383" t="e">
            <v>#N/A</v>
          </cell>
          <cell r="AA2383" t="e">
            <v>#N/A</v>
          </cell>
          <cell r="AB2383" t="e">
            <v>#N/A</v>
          </cell>
          <cell r="AC2383">
            <v>41.259166999999998</v>
          </cell>
          <cell r="AD2383">
            <v>-95.940276999999995</v>
          </cell>
          <cell r="AE2383" t="e">
            <v>#N/A</v>
          </cell>
          <cell r="AF2383" t="e">
            <v>#N/A</v>
          </cell>
          <cell r="AG2383" t="e">
            <v>#N/A</v>
          </cell>
          <cell r="AH2383" t="e">
            <v>#N/A</v>
          </cell>
          <cell r="AI2383" t="e">
            <v>#N/A</v>
          </cell>
          <cell r="AJ2383" t="e">
            <v>#N/A</v>
          </cell>
          <cell r="AK2383" t="e">
            <v>#N/A</v>
          </cell>
        </row>
        <row r="2384">
          <cell r="A2384" t="str">
            <v>OMAHNEOS</v>
          </cell>
          <cell r="B2384" t="str">
            <v>NE</v>
          </cell>
          <cell r="C2384" t="str">
            <v>NE</v>
          </cell>
          <cell r="D2384" t="str">
            <v>OMAHA O ST</v>
          </cell>
          <cell r="E2384" t="str">
            <v>OMAHNEOSDS0</v>
          </cell>
          <cell r="F2384">
            <v>644</v>
          </cell>
          <cell r="G2384" t="str">
            <v>402594</v>
          </cell>
          <cell r="H2384">
            <v>4591</v>
          </cell>
          <cell r="I2384">
            <v>6697</v>
          </cell>
          <cell r="J2384">
            <v>4591</v>
          </cell>
          <cell r="K2384" t="str">
            <v>T600</v>
          </cell>
          <cell r="L2384" t="str">
            <v>9631</v>
          </cell>
          <cell r="M2384" t="str">
            <v>QWEST CORPORATION</v>
          </cell>
          <cell r="N2384" t="str">
            <v>OMAHNEOS</v>
          </cell>
          <cell r="O2384" t="str">
            <v>OMAHA</v>
          </cell>
          <cell r="P2384" t="str">
            <v>OMAHA</v>
          </cell>
          <cell r="R2384" t="str">
            <v>Q</v>
          </cell>
          <cell r="S2384" t="str">
            <v>MIDWEST</v>
          </cell>
          <cell r="T2384" t="str">
            <v>DUANE RING</v>
          </cell>
          <cell r="U2384" t="str">
            <v>QWEST CORPORATION</v>
          </cell>
          <cell r="V2384" t="e">
            <v>#N/A</v>
          </cell>
          <cell r="W2384" t="e">
            <v>#N/A</v>
          </cell>
          <cell r="X2384" t="e">
            <v>#N/A</v>
          </cell>
          <cell r="Y2384" t="e">
            <v>#N/A</v>
          </cell>
          <cell r="Z2384" t="e">
            <v>#N/A</v>
          </cell>
          <cell r="AA2384" t="e">
            <v>#N/A</v>
          </cell>
          <cell r="AB2384" t="e">
            <v>#N/A</v>
          </cell>
          <cell r="AC2384">
            <v>41.208331999999999</v>
          </cell>
          <cell r="AD2384">
            <v>-95.945830999999998</v>
          </cell>
          <cell r="AE2384" t="e">
            <v>#N/A</v>
          </cell>
          <cell r="AF2384" t="e">
            <v>#N/A</v>
          </cell>
          <cell r="AG2384" t="e">
            <v>#N/A</v>
          </cell>
          <cell r="AH2384" t="e">
            <v>#N/A</v>
          </cell>
          <cell r="AI2384" t="e">
            <v>#N/A</v>
          </cell>
          <cell r="AJ2384" t="e">
            <v>#N/A</v>
          </cell>
          <cell r="AK2384" t="e">
            <v>#N/A</v>
          </cell>
        </row>
        <row r="2385">
          <cell r="A2385" t="str">
            <v>OMAKWA01</v>
          </cell>
          <cell r="B2385" t="str">
            <v>WA</v>
          </cell>
          <cell r="C2385" t="str">
            <v>WA</v>
          </cell>
          <cell r="D2385" t="str">
            <v>OMAK</v>
          </cell>
          <cell r="E2385" t="str">
            <v>OMAKWA01DS0</v>
          </cell>
          <cell r="F2385">
            <v>676</v>
          </cell>
          <cell r="G2385" t="str">
            <v>509422</v>
          </cell>
          <cell r="H2385">
            <v>8502</v>
          </cell>
          <cell r="I2385">
            <v>6122</v>
          </cell>
          <cell r="J2385">
            <v>8502</v>
          </cell>
          <cell r="K2385" t="str">
            <v>T600</v>
          </cell>
          <cell r="L2385" t="str">
            <v>9638</v>
          </cell>
          <cell r="M2385" t="str">
            <v>QWEST CORPORATION</v>
          </cell>
          <cell r="N2385" t="str">
            <v>OMAKWA01</v>
          </cell>
          <cell r="O2385" t="str">
            <v>OMAK-OKANOGAN</v>
          </cell>
          <cell r="P2385" t="str">
            <v>OMAK</v>
          </cell>
          <cell r="R2385" t="str">
            <v>Q</v>
          </cell>
          <cell r="S2385" t="str">
            <v>WEST</v>
          </cell>
          <cell r="T2385" t="str">
            <v>BRIAN STADING</v>
          </cell>
          <cell r="U2385" t="str">
            <v>QWEST CORPORATION</v>
          </cell>
          <cell r="V2385" t="e">
            <v>#N/A</v>
          </cell>
          <cell r="W2385" t="e">
            <v>#N/A</v>
          </cell>
          <cell r="X2385" t="e">
            <v>#N/A</v>
          </cell>
          <cell r="Y2385" t="e">
            <v>#N/A</v>
          </cell>
          <cell r="Z2385" t="e">
            <v>#N/A</v>
          </cell>
          <cell r="AA2385" t="e">
            <v>#N/A</v>
          </cell>
          <cell r="AB2385" t="e">
            <v>#N/A</v>
          </cell>
          <cell r="AC2385">
            <v>48.406944000000003</v>
          </cell>
          <cell r="AD2385">
            <v>-119.532219</v>
          </cell>
          <cell r="AE2385" t="e">
            <v>#N/A</v>
          </cell>
          <cell r="AF2385" t="e">
            <v>#N/A</v>
          </cell>
          <cell r="AG2385" t="e">
            <v>#N/A</v>
          </cell>
          <cell r="AH2385" t="e">
            <v>#N/A</v>
          </cell>
          <cell r="AI2385" t="e">
            <v>#N/A</v>
          </cell>
          <cell r="AJ2385" t="e">
            <v>#N/A</v>
          </cell>
          <cell r="AK2385" t="e">
            <v>#N/A</v>
          </cell>
        </row>
        <row r="2386">
          <cell r="A2386" t="str">
            <v>OMERMIXJ</v>
          </cell>
          <cell r="B2386" t="str">
            <v>MI</v>
          </cell>
          <cell r="C2386" t="str">
            <v>MI</v>
          </cell>
          <cell r="D2386" t="str">
            <v>OMER</v>
          </cell>
          <cell r="E2386" t="str">
            <v>OMERMIXJRS1</v>
          </cell>
          <cell r="F2386">
            <v>344</v>
          </cell>
          <cell r="G2386" t="str">
            <v>989653</v>
          </cell>
          <cell r="H2386">
            <v>3130</v>
          </cell>
          <cell r="I2386">
            <v>5282</v>
          </cell>
          <cell r="J2386">
            <v>3130</v>
          </cell>
          <cell r="K2386" t="str">
            <v>T069</v>
          </cell>
          <cell r="L2386" t="str">
            <v>0671</v>
          </cell>
          <cell r="M2386" t="str">
            <v>CENTURYTEL MIDWEST-MIDWEST INC</v>
          </cell>
          <cell r="N2386" t="str">
            <v>OMERMI</v>
          </cell>
          <cell r="O2386" t="str">
            <v>OMER</v>
          </cell>
          <cell r="P2386" t="str">
            <v>OMER</v>
          </cell>
          <cell r="R2386" t="str">
            <v>CT</v>
          </cell>
          <cell r="S2386" t="str">
            <v>MIDWEST</v>
          </cell>
          <cell r="T2386" t="str">
            <v>DUANE RING</v>
          </cell>
          <cell r="U2386" t="str">
            <v>CenturyTel Midwest - Michigan, Inc.</v>
          </cell>
          <cell r="V2386" t="str">
            <v>CenturyTel FCC #1</v>
          </cell>
          <cell r="W2386">
            <v>671</v>
          </cell>
          <cell r="X2386" t="str">
            <v>SAGINAW MICHIGAN</v>
          </cell>
          <cell r="Y2386">
            <v>5282</v>
          </cell>
          <cell r="Z2386">
            <v>3130</v>
          </cell>
          <cell r="AA2386">
            <v>0</v>
          </cell>
          <cell r="AB2386">
            <v>0</v>
          </cell>
          <cell r="AC2386">
            <v>44.04584111728996</v>
          </cell>
          <cell r="AD2386">
            <v>-83.848597822582235</v>
          </cell>
          <cell r="AE2386" t="str">
            <v>428 E CENTER ST</v>
          </cell>
          <cell r="AF2386" t="str">
            <v>OMER</v>
          </cell>
          <cell r="AG2386" t="str">
            <v>48749</v>
          </cell>
          <cell r="AH2386">
            <v>0</v>
          </cell>
          <cell r="AI2386" t="str">
            <v>X</v>
          </cell>
          <cell r="AJ2386" t="str">
            <v>-</v>
          </cell>
          <cell r="AK2386" t="str">
            <v>X</v>
          </cell>
        </row>
        <row r="2387">
          <cell r="A2387" t="str">
            <v>ONAWIACO</v>
          </cell>
          <cell r="B2387" t="str">
            <v>IA</v>
          </cell>
          <cell r="C2387" t="str">
            <v>IA</v>
          </cell>
          <cell r="D2387" t="str">
            <v>ONAWA</v>
          </cell>
          <cell r="E2387" t="str">
            <v>ONAWIACORS4</v>
          </cell>
          <cell r="F2387">
            <v>630</v>
          </cell>
          <cell r="G2387" t="str">
            <v>712423</v>
          </cell>
          <cell r="H2387">
            <v>4682</v>
          </cell>
          <cell r="I2387">
            <v>6543</v>
          </cell>
          <cell r="J2387">
            <v>4682</v>
          </cell>
          <cell r="K2387" t="str">
            <v>T600</v>
          </cell>
          <cell r="L2387" t="str">
            <v>9631</v>
          </cell>
          <cell r="M2387" t="str">
            <v>QWEST CORPORATION</v>
          </cell>
          <cell r="N2387" t="str">
            <v>ONAWIACO</v>
          </cell>
          <cell r="O2387" t="str">
            <v>ONAWA</v>
          </cell>
          <cell r="P2387" t="str">
            <v>ONAWA</v>
          </cell>
          <cell r="R2387" t="str">
            <v>Q</v>
          </cell>
          <cell r="S2387" t="str">
            <v>MIDWEST</v>
          </cell>
          <cell r="T2387" t="str">
            <v>DUANE RING</v>
          </cell>
          <cell r="U2387" t="str">
            <v>QWEST CORPORATION</v>
          </cell>
          <cell r="V2387" t="e">
            <v>#N/A</v>
          </cell>
          <cell r="W2387" t="e">
            <v>#N/A</v>
          </cell>
          <cell r="X2387" t="e">
            <v>#N/A</v>
          </cell>
          <cell r="Y2387" t="e">
            <v>#N/A</v>
          </cell>
          <cell r="Z2387" t="e">
            <v>#N/A</v>
          </cell>
          <cell r="AA2387" t="e">
            <v>#N/A</v>
          </cell>
          <cell r="AB2387" t="e">
            <v>#N/A</v>
          </cell>
          <cell r="AC2387">
            <v>42.027500000000003</v>
          </cell>
          <cell r="AD2387">
            <v>-96.098052999999993</v>
          </cell>
          <cell r="AE2387" t="e">
            <v>#N/A</v>
          </cell>
          <cell r="AF2387" t="e">
            <v>#N/A</v>
          </cell>
          <cell r="AG2387" t="e">
            <v>#N/A</v>
          </cell>
          <cell r="AH2387" t="e">
            <v>#N/A</v>
          </cell>
          <cell r="AI2387" t="e">
            <v>#N/A</v>
          </cell>
          <cell r="AJ2387" t="e">
            <v>#N/A</v>
          </cell>
          <cell r="AK2387" t="e">
            <v>#N/A</v>
          </cell>
        </row>
        <row r="2388">
          <cell r="A2388" t="str">
            <v>ONELNENW</v>
          </cell>
          <cell r="B2388" t="str">
            <v>NE</v>
          </cell>
          <cell r="C2388" t="str">
            <v>NE</v>
          </cell>
          <cell r="D2388" t="str">
            <v>O NEILL</v>
          </cell>
          <cell r="E2388" t="str">
            <v>ONELNENWDS0</v>
          </cell>
          <cell r="F2388">
            <v>644</v>
          </cell>
          <cell r="G2388" t="str">
            <v>402336</v>
          </cell>
          <cell r="H2388">
            <v>5100</v>
          </cell>
          <cell r="I2388">
            <v>6609</v>
          </cell>
          <cell r="J2388">
            <v>5100</v>
          </cell>
          <cell r="K2388" t="str">
            <v>T600</v>
          </cell>
          <cell r="L2388" t="str">
            <v>9631</v>
          </cell>
          <cell r="M2388" t="str">
            <v>QWEST CORPORATION</v>
          </cell>
          <cell r="N2388" t="str">
            <v>ONELNENW</v>
          </cell>
          <cell r="O2388" t="str">
            <v>O NEILL</v>
          </cell>
          <cell r="P2388" t="str">
            <v>O NEILL</v>
          </cell>
          <cell r="R2388" t="str">
            <v>Q</v>
          </cell>
          <cell r="S2388" t="str">
            <v>MIDWEST</v>
          </cell>
          <cell r="T2388" t="str">
            <v>DUANE RING</v>
          </cell>
          <cell r="U2388" t="str">
            <v>QWEST CORPORATION</v>
          </cell>
          <cell r="V2388" t="e">
            <v>#N/A</v>
          </cell>
          <cell r="W2388" t="e">
            <v>#N/A</v>
          </cell>
          <cell r="X2388" t="e">
            <v>#N/A</v>
          </cell>
          <cell r="Y2388" t="e">
            <v>#N/A</v>
          </cell>
          <cell r="Z2388" t="e">
            <v>#N/A</v>
          </cell>
          <cell r="AA2388" t="e">
            <v>#N/A</v>
          </cell>
          <cell r="AB2388" t="e">
            <v>#N/A</v>
          </cell>
          <cell r="AC2388">
            <v>42.458888999999999</v>
          </cell>
          <cell r="AD2388">
            <v>-98.648055999999997</v>
          </cell>
          <cell r="AE2388" t="e">
            <v>#N/A</v>
          </cell>
          <cell r="AF2388" t="e">
            <v>#N/A</v>
          </cell>
          <cell r="AG2388" t="e">
            <v>#N/A</v>
          </cell>
          <cell r="AH2388" t="e">
            <v>#N/A</v>
          </cell>
          <cell r="AI2388" t="e">
            <v>#N/A</v>
          </cell>
          <cell r="AJ2388" t="e">
            <v>#N/A</v>
          </cell>
          <cell r="AK2388" t="e">
            <v>#N/A</v>
          </cell>
        </row>
        <row r="2389">
          <cell r="A2389" t="str">
            <v>ONTRORXC</v>
          </cell>
          <cell r="B2389" t="str">
            <v>OR</v>
          </cell>
          <cell r="C2389" t="str">
            <v>OR</v>
          </cell>
          <cell r="D2389" t="str">
            <v>ONTARIO</v>
          </cell>
          <cell r="E2389" t="str">
            <v>ONTRORXCDS0</v>
          </cell>
          <cell r="F2389">
            <v>652</v>
          </cell>
          <cell r="G2389" t="str">
            <v>541823</v>
          </cell>
          <cell r="H2389">
            <v>7998</v>
          </cell>
          <cell r="I2389">
            <v>7026</v>
          </cell>
          <cell r="J2389">
            <v>7998</v>
          </cell>
          <cell r="K2389" t="str">
            <v>T600</v>
          </cell>
          <cell r="L2389" t="str">
            <v>9638</v>
          </cell>
          <cell r="M2389" t="str">
            <v>QWEST CORPORATION</v>
          </cell>
          <cell r="N2389" t="str">
            <v>ONTRORXC</v>
          </cell>
          <cell r="O2389" t="str">
            <v>ONTARIO</v>
          </cell>
          <cell r="P2389" t="str">
            <v>ONTARIO</v>
          </cell>
          <cell r="R2389" t="str">
            <v>Q</v>
          </cell>
          <cell r="S2389" t="str">
            <v>WEST</v>
          </cell>
          <cell r="T2389" t="str">
            <v>BRIAN STADING</v>
          </cell>
          <cell r="U2389" t="str">
            <v>QWEST CORPORATION</v>
          </cell>
          <cell r="V2389" t="e">
            <v>#N/A</v>
          </cell>
          <cell r="W2389" t="e">
            <v>#N/A</v>
          </cell>
          <cell r="X2389" t="e">
            <v>#N/A</v>
          </cell>
          <cell r="Y2389" t="e">
            <v>#N/A</v>
          </cell>
          <cell r="Z2389" t="e">
            <v>#N/A</v>
          </cell>
          <cell r="AA2389" t="e">
            <v>#N/A</v>
          </cell>
          <cell r="AB2389" t="e">
            <v>#N/A</v>
          </cell>
          <cell r="AC2389">
            <v>44.024445</v>
          </cell>
          <cell r="AD2389">
            <v>-116.964996</v>
          </cell>
          <cell r="AE2389" t="e">
            <v>#N/A</v>
          </cell>
          <cell r="AF2389" t="e">
            <v>#N/A</v>
          </cell>
          <cell r="AG2389" t="e">
            <v>#N/A</v>
          </cell>
          <cell r="AH2389" t="e">
            <v>#N/A</v>
          </cell>
          <cell r="AI2389" t="e">
            <v>#N/A</v>
          </cell>
          <cell r="AJ2389" t="e">
            <v>#N/A</v>
          </cell>
          <cell r="AK2389" t="e">
            <v>#N/A</v>
          </cell>
        </row>
        <row r="2390">
          <cell r="A2390" t="str">
            <v>ONTRWIXA</v>
          </cell>
          <cell r="B2390" t="str">
            <v>WI</v>
          </cell>
          <cell r="C2390" t="str">
            <v>WI</v>
          </cell>
          <cell r="D2390" t="str">
            <v>ONTARIO</v>
          </cell>
          <cell r="E2390" t="str">
            <v>ONTRWIXARS0</v>
          </cell>
          <cell r="F2390">
            <v>354</v>
          </cell>
          <cell r="G2390" t="str">
            <v>608337</v>
          </cell>
          <cell r="H2390">
            <v>4031</v>
          </cell>
          <cell r="I2390">
            <v>5847</v>
          </cell>
          <cell r="J2390">
            <v>4031</v>
          </cell>
          <cell r="K2390" t="str">
            <v>T108</v>
          </cell>
          <cell r="L2390" t="str">
            <v>0913</v>
          </cell>
          <cell r="M2390" t="str">
            <v>CENTURYTEL OF MONROE COUNTY, LLC</v>
          </cell>
          <cell r="N2390" t="str">
            <v>ONTRWI</v>
          </cell>
          <cell r="O2390" t="str">
            <v>ONTARIO</v>
          </cell>
          <cell r="P2390" t="str">
            <v>ONTARIO</v>
          </cell>
          <cell r="R2390" t="str">
            <v>CT</v>
          </cell>
          <cell r="S2390" t="str">
            <v>MIDWEST</v>
          </cell>
          <cell r="T2390" t="str">
            <v>DUANE RING</v>
          </cell>
          <cell r="U2390" t="str">
            <v>CenturyTel of Monroe County, LLC</v>
          </cell>
          <cell r="V2390" t="str">
            <v>TUECA</v>
          </cell>
          <cell r="W2390">
            <v>913</v>
          </cell>
          <cell r="X2390" t="str">
            <v>SOUTHWEST WISCONSIN</v>
          </cell>
          <cell r="Y2390">
            <v>5847</v>
          </cell>
          <cell r="Z2390">
            <v>4031</v>
          </cell>
          <cell r="AA2390">
            <v>0</v>
          </cell>
          <cell r="AB2390">
            <v>0</v>
          </cell>
          <cell r="AC2390">
            <v>43.724835818806646</v>
          </cell>
          <cell r="AD2390">
            <v>-90.592734923918556</v>
          </cell>
          <cell r="AE2390" t="str">
            <v>330 N GARDEN ST</v>
          </cell>
          <cell r="AF2390" t="str">
            <v>ONTARIO</v>
          </cell>
          <cell r="AG2390" t="str">
            <v>54651</v>
          </cell>
          <cell r="AH2390">
            <v>0</v>
          </cell>
          <cell r="AI2390" t="str">
            <v>X</v>
          </cell>
          <cell r="AJ2390" t="str">
            <v>-</v>
          </cell>
          <cell r="AK2390" t="str">
            <v>X</v>
          </cell>
        </row>
        <row r="2391">
          <cell r="A2391" t="str">
            <v>ONVLTXXA</v>
          </cell>
          <cell r="B2391" t="str">
            <v>TX</v>
          </cell>
          <cell r="C2391" t="str">
            <v>TX</v>
          </cell>
          <cell r="D2391" t="str">
            <v>OENAVILLE</v>
          </cell>
          <cell r="E2391" t="str">
            <v>ONVLTXXARS0</v>
          </cell>
          <cell r="F2391">
            <v>556</v>
          </cell>
          <cell r="G2391" t="str">
            <v>254984</v>
          </cell>
          <cell r="H2391">
            <v>3976</v>
          </cell>
          <cell r="I2391">
            <v>8798</v>
          </cell>
          <cell r="J2391">
            <v>3976</v>
          </cell>
          <cell r="K2391" t="str">
            <v>T869</v>
          </cell>
          <cell r="L2391" t="str">
            <v>2114</v>
          </cell>
          <cell r="M2391" t="str">
            <v>CENTRAL TEL. CO. OF TEXAS</v>
          </cell>
          <cell r="N2391" t="str">
            <v>ONVLTX</v>
          </cell>
          <cell r="O2391" t="str">
            <v>OENAVILLE</v>
          </cell>
          <cell r="P2391" t="str">
            <v>OENAVILLE</v>
          </cell>
          <cell r="R2391" t="str">
            <v>EQ</v>
          </cell>
          <cell r="S2391" t="str">
            <v>EAST</v>
          </cell>
          <cell r="T2391" t="str">
            <v>KEVIN MCCARTER</v>
          </cell>
          <cell r="U2391" t="str">
            <v>CENTRAL TEL. CO. OF TEXAS</v>
          </cell>
          <cell r="V2391" t="e">
            <v>#N/A</v>
          </cell>
          <cell r="W2391" t="e">
            <v>#N/A</v>
          </cell>
          <cell r="X2391" t="e">
            <v>#N/A</v>
          </cell>
          <cell r="Y2391" t="e">
            <v>#N/A</v>
          </cell>
          <cell r="Z2391" t="e">
            <v>#N/A</v>
          </cell>
          <cell r="AA2391" t="e">
            <v>#N/A</v>
          </cell>
          <cell r="AB2391" t="e">
            <v>#N/A</v>
          </cell>
          <cell r="AC2391">
            <v>31.124230000000001</v>
          </cell>
          <cell r="AD2391">
            <v>-97.229811999999995</v>
          </cell>
          <cell r="AE2391" t="e">
            <v>#N/A</v>
          </cell>
          <cell r="AF2391" t="e">
            <v>#N/A</v>
          </cell>
          <cell r="AG2391" t="e">
            <v>#N/A</v>
          </cell>
          <cell r="AH2391" t="e">
            <v>#N/A</v>
          </cell>
          <cell r="AI2391" t="e">
            <v>#N/A</v>
          </cell>
          <cell r="AJ2391" t="e">
            <v>#N/A</v>
          </cell>
          <cell r="AK2391" t="e">
            <v>#N/A</v>
          </cell>
        </row>
        <row r="2392">
          <cell r="A2392" t="str">
            <v>OPP ALXA</v>
          </cell>
          <cell r="B2392" t="str">
            <v>AL</v>
          </cell>
          <cell r="C2392" t="str">
            <v>AL</v>
          </cell>
          <cell r="D2392" t="str">
            <v>OPP</v>
          </cell>
          <cell r="E2392" t="str">
            <v>OPP ALXADS0</v>
          </cell>
          <cell r="F2392">
            <v>478</v>
          </cell>
          <cell r="G2392" t="str">
            <v>334493</v>
          </cell>
          <cell r="H2392">
            <v>2129</v>
          </cell>
          <cell r="I2392">
            <v>7897</v>
          </cell>
          <cell r="J2392">
            <v>2129</v>
          </cell>
          <cell r="K2392" t="str">
            <v>T802</v>
          </cell>
          <cell r="L2392" t="str">
            <v>9788</v>
          </cell>
          <cell r="M2392" t="str">
            <v>CENTURYTEL TEL AL LLC (SOUTHERN)</v>
          </cell>
          <cell r="N2392" t="str">
            <v>OPPXAL</v>
          </cell>
          <cell r="O2392" t="str">
            <v>OPP</v>
          </cell>
          <cell r="P2392" t="str">
            <v>OPP</v>
          </cell>
          <cell r="R2392" t="str">
            <v>CT</v>
          </cell>
          <cell r="S2392" t="str">
            <v>EAST</v>
          </cell>
          <cell r="T2392" t="str">
            <v>KEVIN MCCARTER</v>
          </cell>
          <cell r="U2392" t="str">
            <v>CenturyTel of Alabama, LLC</v>
          </cell>
          <cell r="V2392" t="str">
            <v>CenturyTel FCC #2 and #3</v>
          </cell>
          <cell r="W2392">
            <v>9788</v>
          </cell>
          <cell r="X2392" t="str">
            <v>MONTGOMERY ALABAMA</v>
          </cell>
          <cell r="Y2392">
            <v>7897</v>
          </cell>
          <cell r="Z2392">
            <v>2129</v>
          </cell>
          <cell r="AA2392">
            <v>0</v>
          </cell>
          <cell r="AB2392">
            <v>0</v>
          </cell>
          <cell r="AC2392">
            <v>31.282596237265835</v>
          </cell>
          <cell r="AD2392">
            <v>-86.261385559825385</v>
          </cell>
          <cell r="AE2392" t="str">
            <v>215 W HART AVE</v>
          </cell>
          <cell r="AF2392" t="str">
            <v>OPP</v>
          </cell>
          <cell r="AG2392" t="str">
            <v>36467</v>
          </cell>
          <cell r="AH2392">
            <v>0</v>
          </cell>
          <cell r="AI2392" t="str">
            <v>X</v>
          </cell>
          <cell r="AJ2392" t="str">
            <v>X</v>
          </cell>
          <cell r="AK2392" t="str">
            <v>-</v>
          </cell>
        </row>
        <row r="2393">
          <cell r="A2393" t="str">
            <v>OPRTMTMA</v>
          </cell>
          <cell r="B2393" t="str">
            <v>MT</v>
          </cell>
          <cell r="C2393" t="str">
            <v>MT</v>
          </cell>
          <cell r="D2393" t="str">
            <v>OPPORTUNITY</v>
          </cell>
          <cell r="E2393" t="str">
            <v>OPRTMTMARS1</v>
          </cell>
          <cell r="F2393">
            <v>648</v>
          </cell>
          <cell r="G2393" t="str">
            <v>406797</v>
          </cell>
          <cell r="H2393">
            <v>7446</v>
          </cell>
          <cell r="I2393">
            <v>6466</v>
          </cell>
          <cell r="J2393">
            <v>7446</v>
          </cell>
          <cell r="K2393" t="str">
            <v>T600</v>
          </cell>
          <cell r="L2393" t="str">
            <v>9636</v>
          </cell>
          <cell r="M2393" t="str">
            <v>QWEST CORPORATION</v>
          </cell>
          <cell r="N2393" t="str">
            <v>OPRTMTMA</v>
          </cell>
          <cell r="O2393" t="str">
            <v>ANACONDA</v>
          </cell>
          <cell r="P2393" t="str">
            <v>ANACONDA</v>
          </cell>
          <cell r="Q2393"/>
          <cell r="R2393" t="str">
            <v>Q</v>
          </cell>
          <cell r="S2393" t="str">
            <v>WEST</v>
          </cell>
          <cell r="T2393" t="str">
            <v>BRIAN STADING</v>
          </cell>
          <cell r="U2393" t="str">
            <v>QWEST CORPORATION</v>
          </cell>
          <cell r="V2393" t="e">
            <v>#N/A</v>
          </cell>
          <cell r="W2393" t="e">
            <v>#N/A</v>
          </cell>
          <cell r="X2393" t="e">
            <v>#N/A</v>
          </cell>
          <cell r="Y2393" t="e">
            <v>#N/A</v>
          </cell>
          <cell r="Z2393" t="e">
            <v>#N/A</v>
          </cell>
          <cell r="AA2393" t="e">
            <v>#N/A</v>
          </cell>
          <cell r="AB2393" t="e">
            <v>#N/A</v>
          </cell>
          <cell r="AC2393" t="e">
            <v>#N/A</v>
          </cell>
          <cell r="AD2393" t="e">
            <v>#N/A</v>
          </cell>
          <cell r="AE2393" t="e">
            <v>#N/A</v>
          </cell>
          <cell r="AF2393" t="e">
            <v>#N/A</v>
          </cell>
          <cell r="AG2393" t="e">
            <v>#N/A</v>
          </cell>
          <cell r="AH2393" t="e">
            <v>#N/A</v>
          </cell>
          <cell r="AI2393" t="e">
            <v>#N/A</v>
          </cell>
          <cell r="AJ2393" t="e">
            <v>#N/A</v>
          </cell>
          <cell r="AK2393" t="e">
            <v>#N/A</v>
          </cell>
        </row>
        <row r="2394">
          <cell r="A2394" t="str">
            <v>ORBHALXA</v>
          </cell>
          <cell r="B2394" t="str">
            <v>AL</v>
          </cell>
          <cell r="C2394" t="str">
            <v>AL</v>
          </cell>
          <cell r="D2394" t="str">
            <v>ORANGE BEACH</v>
          </cell>
          <cell r="E2394" t="str">
            <v>ORBHALXARS0</v>
          </cell>
          <cell r="F2394">
            <v>480</v>
          </cell>
          <cell r="G2394" t="str">
            <v>251981</v>
          </cell>
          <cell r="H2394">
            <v>2248</v>
          </cell>
          <cell r="I2394">
            <v>8205</v>
          </cell>
          <cell r="J2394">
            <v>2248</v>
          </cell>
          <cell r="K2394" t="str">
            <v>T821</v>
          </cell>
          <cell r="L2394" t="str">
            <v>0298</v>
          </cell>
          <cell r="M2394" t="str">
            <v>GULF TELEPHONE</v>
          </cell>
          <cell r="N2394" t="str">
            <v>ORBHAL</v>
          </cell>
          <cell r="O2394" t="str">
            <v>ORANGE BEACH</v>
          </cell>
          <cell r="P2394" t="str">
            <v>FOLEY</v>
          </cell>
          <cell r="R2394" t="str">
            <v>CT</v>
          </cell>
          <cell r="S2394" t="str">
            <v>EAST</v>
          </cell>
          <cell r="T2394" t="str">
            <v>KEVIN MCCARTER</v>
          </cell>
          <cell r="U2394" t="str">
            <v>Gulf Telephone Company</v>
          </cell>
          <cell r="V2394" t="str">
            <v>Madison River Tel FCC #1 Sect 18</v>
          </cell>
          <cell r="W2394">
            <v>298</v>
          </cell>
          <cell r="X2394" t="str">
            <v>MOBILE ALABAMA</v>
          </cell>
          <cell r="Y2394">
            <v>8205</v>
          </cell>
          <cell r="Z2394">
            <v>2248</v>
          </cell>
          <cell r="AA2394">
            <v>0</v>
          </cell>
          <cell r="AB2394">
            <v>0</v>
          </cell>
          <cell r="AC2394">
            <v>30.28330439410405</v>
          </cell>
          <cell r="AD2394">
            <v>-87.581123492996653</v>
          </cell>
          <cell r="AE2394" t="str">
            <v>HWY 80</v>
          </cell>
          <cell r="AF2394" t="str">
            <v>ORANGE BEACH</v>
          </cell>
          <cell r="AG2394" t="str">
            <v>36561</v>
          </cell>
          <cell r="AH2394">
            <v>0</v>
          </cell>
          <cell r="AI2394" t="str">
            <v>X</v>
          </cell>
          <cell r="AJ2394" t="str">
            <v>-</v>
          </cell>
          <cell r="AK2394" t="str">
            <v>X</v>
          </cell>
        </row>
        <row r="2395">
          <cell r="A2395" t="str">
            <v>ORBHALXC</v>
          </cell>
          <cell r="B2395" t="str">
            <v>AL</v>
          </cell>
          <cell r="C2395" t="str">
            <v>AL</v>
          </cell>
          <cell r="D2395" t="str">
            <v>ORANGE BEACH EAST</v>
          </cell>
          <cell r="E2395" t="str">
            <v>ORBHALXCRS0</v>
          </cell>
          <cell r="F2395">
            <v>480</v>
          </cell>
          <cell r="G2395" t="str">
            <v>251980</v>
          </cell>
          <cell r="H2395">
            <v>2240</v>
          </cell>
          <cell r="I2395">
            <v>8201</v>
          </cell>
          <cell r="J2395">
            <v>2240</v>
          </cell>
          <cell r="K2395" t="str">
            <v>T821</v>
          </cell>
          <cell r="L2395" t="str">
            <v>0298</v>
          </cell>
          <cell r="M2395" t="str">
            <v>GULF TELEPHONE</v>
          </cell>
          <cell r="N2395" t="str">
            <v>ORBHAL</v>
          </cell>
          <cell r="O2395" t="str">
            <v>ORANGE BEACH</v>
          </cell>
          <cell r="P2395" t="str">
            <v>FOLEY</v>
          </cell>
          <cell r="R2395" t="str">
            <v>CT</v>
          </cell>
          <cell r="S2395" t="str">
            <v>EAST</v>
          </cell>
          <cell r="T2395" t="str">
            <v>KEVIN MCCARTER</v>
          </cell>
          <cell r="U2395" t="str">
            <v>Gulf Telephone Company</v>
          </cell>
          <cell r="V2395" t="str">
            <v>Madison River Tel FCC #1 Sect 18</v>
          </cell>
          <cell r="W2395">
            <v>298</v>
          </cell>
          <cell r="X2395" t="str">
            <v>MOBILE ALABAMA</v>
          </cell>
          <cell r="Y2395">
            <v>8201</v>
          </cell>
          <cell r="Z2395">
            <v>2240</v>
          </cell>
          <cell r="AA2395">
            <v>0</v>
          </cell>
          <cell r="AB2395">
            <v>0</v>
          </cell>
          <cell r="AC2395">
            <v>30.282601131705523</v>
          </cell>
          <cell r="AD2395">
            <v>-87.533886179442078</v>
          </cell>
          <cell r="AE2395" t="str">
            <v>28664 ONO BLV</v>
          </cell>
          <cell r="AF2395" t="str">
            <v>ORANGE BEACH</v>
          </cell>
          <cell r="AG2395" t="str">
            <v>36561</v>
          </cell>
          <cell r="AH2395">
            <v>0</v>
          </cell>
          <cell r="AI2395" t="str">
            <v>X</v>
          </cell>
          <cell r="AJ2395" t="str">
            <v>-</v>
          </cell>
          <cell r="AK2395" t="str">
            <v>X</v>
          </cell>
        </row>
        <row r="2396">
          <cell r="A2396" t="str">
            <v>ORBHALXD</v>
          </cell>
          <cell r="B2396" t="str">
            <v>AL</v>
          </cell>
          <cell r="C2396" t="str">
            <v>AL</v>
          </cell>
          <cell r="D2396" t="str">
            <v>ORANGE BEACH WEST</v>
          </cell>
          <cell r="E2396" t="str">
            <v>ORBHALXDRS0</v>
          </cell>
          <cell r="F2396">
            <v>480</v>
          </cell>
          <cell r="G2396" t="str">
            <v>251974</v>
          </cell>
          <cell r="H2396">
            <v>2251</v>
          </cell>
          <cell r="I2396">
            <v>8212</v>
          </cell>
          <cell r="J2396">
            <v>2251</v>
          </cell>
          <cell r="K2396" t="str">
            <v>T821</v>
          </cell>
          <cell r="L2396" t="str">
            <v>0298</v>
          </cell>
          <cell r="M2396" t="str">
            <v>GULF TELEPHONE</v>
          </cell>
          <cell r="N2396" t="str">
            <v>ORBHAL</v>
          </cell>
          <cell r="O2396" t="str">
            <v>ORANGE BEACH</v>
          </cell>
          <cell r="P2396" t="str">
            <v>FOLEY</v>
          </cell>
          <cell r="R2396" t="str">
            <v>CT</v>
          </cell>
          <cell r="S2396" t="str">
            <v>EAST</v>
          </cell>
          <cell r="T2396" t="str">
            <v>KEVIN MCCARTER</v>
          </cell>
          <cell r="U2396" t="str">
            <v>Gulf Telephone Company</v>
          </cell>
          <cell r="V2396" t="str">
            <v>Madison River Tel FCC #1 Sect 18</v>
          </cell>
          <cell r="W2396">
            <v>298</v>
          </cell>
          <cell r="X2396" t="str">
            <v>MOBILE ALABAMA</v>
          </cell>
          <cell r="Y2396">
            <v>8212</v>
          </cell>
          <cell r="Z2396">
            <v>2251</v>
          </cell>
          <cell r="AA2396">
            <v>0</v>
          </cell>
          <cell r="AB2396">
            <v>0</v>
          </cell>
          <cell r="AC2396">
            <v>30.261017167613165</v>
          </cell>
          <cell r="AD2396">
            <v>-87.612139076717412</v>
          </cell>
          <cell r="AE2396" t="str">
            <v>24230 PERDIDO BE BLV</v>
          </cell>
          <cell r="AF2396" t="str">
            <v>ORANGE BEACH</v>
          </cell>
          <cell r="AG2396" t="str">
            <v>36561</v>
          </cell>
          <cell r="AH2396">
            <v>0</v>
          </cell>
          <cell r="AI2396" t="str">
            <v>X</v>
          </cell>
          <cell r="AJ2396" t="str">
            <v>-</v>
          </cell>
          <cell r="AK2396" t="str">
            <v>X</v>
          </cell>
        </row>
        <row r="2397">
          <cell r="A2397" t="str">
            <v>ORBSPAXO</v>
          </cell>
          <cell r="B2397" t="str">
            <v>PA</v>
          </cell>
          <cell r="C2397" t="str">
            <v>PA</v>
          </cell>
          <cell r="D2397" t="str">
            <v>ORBISONIA</v>
          </cell>
          <cell r="E2397" t="str">
            <v>ORBSPAXORS1</v>
          </cell>
          <cell r="F2397">
            <v>226</v>
          </cell>
          <cell r="G2397" t="str">
            <v>814447</v>
          </cell>
          <cell r="H2397">
            <v>1869</v>
          </cell>
          <cell r="I2397">
            <v>5462</v>
          </cell>
          <cell r="J2397">
            <v>1869</v>
          </cell>
          <cell r="K2397" t="str">
            <v>T856</v>
          </cell>
          <cell r="L2397" t="str">
            <v>0209</v>
          </cell>
          <cell r="M2397" t="str">
            <v>UNITED TEL CO. OF PENNSYLVANIA</v>
          </cell>
          <cell r="N2397" t="str">
            <v>ORBSPA</v>
          </cell>
          <cell r="O2397" t="str">
            <v>ORBISONIA</v>
          </cell>
          <cell r="P2397" t="str">
            <v>ORBISONIA</v>
          </cell>
          <cell r="R2397" t="str">
            <v>EQ</v>
          </cell>
          <cell r="S2397" t="str">
            <v>EAST</v>
          </cell>
          <cell r="T2397" t="str">
            <v>KEVIN MCCARTER</v>
          </cell>
          <cell r="U2397" t="str">
            <v>UNITED TEL CO. OF PENNSYLVANIA</v>
          </cell>
          <cell r="V2397" t="e">
            <v>#N/A</v>
          </cell>
          <cell r="W2397" t="e">
            <v>#N/A</v>
          </cell>
          <cell r="X2397" t="e">
            <v>#N/A</v>
          </cell>
          <cell r="Y2397" t="e">
            <v>#N/A</v>
          </cell>
          <cell r="Z2397" t="e">
            <v>#N/A</v>
          </cell>
          <cell r="AA2397" t="e">
            <v>#N/A</v>
          </cell>
          <cell r="AB2397" t="e">
            <v>#N/A</v>
          </cell>
          <cell r="AC2397">
            <v>40.242080999999999</v>
          </cell>
          <cell r="AD2397">
            <v>-77.892403000000002</v>
          </cell>
          <cell r="AE2397" t="e">
            <v>#N/A</v>
          </cell>
          <cell r="AF2397" t="e">
            <v>#N/A</v>
          </cell>
          <cell r="AG2397" t="e">
            <v>#N/A</v>
          </cell>
          <cell r="AH2397" t="e">
            <v>#N/A</v>
          </cell>
          <cell r="AI2397" t="e">
            <v>#N/A</v>
          </cell>
          <cell r="AJ2397" t="e">
            <v>#N/A</v>
          </cell>
          <cell r="AK2397" t="e">
            <v>#N/A</v>
          </cell>
        </row>
        <row r="2398">
          <cell r="A2398" t="str">
            <v>ORCHWA01</v>
          </cell>
          <cell r="B2398" t="str">
            <v>WA</v>
          </cell>
          <cell r="C2398" t="str">
            <v>WA</v>
          </cell>
          <cell r="D2398" t="str">
            <v>ORCHARDS</v>
          </cell>
          <cell r="E2398" t="str">
            <v>ORCHWA01DS0</v>
          </cell>
          <cell r="F2398">
            <v>672</v>
          </cell>
          <cell r="G2398" t="str">
            <v>360212</v>
          </cell>
          <cell r="H2398">
            <v>8899</v>
          </cell>
          <cell r="I2398">
            <v>6766</v>
          </cell>
          <cell r="J2398">
            <v>8899</v>
          </cell>
          <cell r="K2398" t="str">
            <v>T600</v>
          </cell>
          <cell r="L2398" t="str">
            <v>9638</v>
          </cell>
          <cell r="M2398" t="str">
            <v>QWEST CORPORATION</v>
          </cell>
          <cell r="N2398" t="str">
            <v>ORCHWA01</v>
          </cell>
          <cell r="O2398" t="str">
            <v>VANCOUVER</v>
          </cell>
          <cell r="P2398" t="str">
            <v>VANCOUVER</v>
          </cell>
          <cell r="R2398" t="str">
            <v>Q</v>
          </cell>
          <cell r="S2398" t="str">
            <v>WEST</v>
          </cell>
          <cell r="T2398" t="str">
            <v>BRIAN STADING</v>
          </cell>
          <cell r="U2398" t="str">
            <v>QWEST CORPORATION</v>
          </cell>
          <cell r="V2398" t="e">
            <v>#N/A</v>
          </cell>
          <cell r="W2398" t="e">
            <v>#N/A</v>
          </cell>
          <cell r="X2398" t="e">
            <v>#N/A</v>
          </cell>
          <cell r="Y2398" t="e">
            <v>#N/A</v>
          </cell>
          <cell r="Z2398" t="e">
            <v>#N/A</v>
          </cell>
          <cell r="AA2398" t="e">
            <v>#N/A</v>
          </cell>
          <cell r="AB2398" t="e">
            <v>#N/A</v>
          </cell>
          <cell r="AC2398">
            <v>45.666943000000003</v>
          </cell>
          <cell r="AD2398">
            <v>-122.553612</v>
          </cell>
          <cell r="AE2398" t="e">
            <v>#N/A</v>
          </cell>
          <cell r="AF2398" t="e">
            <v>#N/A</v>
          </cell>
          <cell r="AG2398" t="e">
            <v>#N/A</v>
          </cell>
          <cell r="AH2398" t="e">
            <v>#N/A</v>
          </cell>
          <cell r="AI2398" t="e">
            <v>#N/A</v>
          </cell>
          <cell r="AJ2398" t="e">
            <v>#N/A</v>
          </cell>
          <cell r="AK2398" t="e">
            <v>#N/A</v>
          </cell>
        </row>
        <row r="2399">
          <cell r="A2399" t="str">
            <v>ORCKMOXA</v>
          </cell>
          <cell r="B2399" t="str">
            <v>MO</v>
          </cell>
          <cell r="C2399" t="str">
            <v>MO</v>
          </cell>
          <cell r="D2399" t="str">
            <v>ORRICK</v>
          </cell>
          <cell r="E2399" t="str">
            <v>ORCKMOXARS0</v>
          </cell>
          <cell r="F2399">
            <v>524</v>
          </cell>
          <cell r="G2399" t="str">
            <v>816496</v>
          </cell>
          <cell r="H2399">
            <v>4142</v>
          </cell>
          <cell r="I2399">
            <v>6974</v>
          </cell>
          <cell r="J2399">
            <v>4142</v>
          </cell>
          <cell r="K2399" t="str">
            <v>T867</v>
          </cell>
          <cell r="L2399" t="str">
            <v>1811</v>
          </cell>
          <cell r="M2399" t="str">
            <v>EMBARQ MISSOURI, INC. - MO</v>
          </cell>
          <cell r="N2399" t="str">
            <v>ORCKMO</v>
          </cell>
          <cell r="O2399" t="str">
            <v>ORRICK</v>
          </cell>
          <cell r="P2399" t="str">
            <v>ORRICK</v>
          </cell>
          <cell r="R2399" t="str">
            <v>EQ</v>
          </cell>
          <cell r="S2399" t="str">
            <v>MIDWEST</v>
          </cell>
          <cell r="T2399" t="str">
            <v>DUANE RING</v>
          </cell>
          <cell r="U2399" t="str">
            <v>EMBARQ MISSOURI, INC. - MO</v>
          </cell>
          <cell r="V2399" t="e">
            <v>#N/A</v>
          </cell>
          <cell r="W2399" t="e">
            <v>#N/A</v>
          </cell>
          <cell r="X2399" t="e">
            <v>#N/A</v>
          </cell>
          <cell r="Y2399" t="e">
            <v>#N/A</v>
          </cell>
          <cell r="Z2399" t="e">
            <v>#N/A</v>
          </cell>
          <cell r="AA2399" t="e">
            <v>#N/A</v>
          </cell>
          <cell r="AB2399" t="e">
            <v>#N/A</v>
          </cell>
          <cell r="AC2399">
            <v>39.2134</v>
          </cell>
          <cell r="AD2399">
            <v>-94.126435999999998</v>
          </cell>
          <cell r="AE2399" t="e">
            <v>#N/A</v>
          </cell>
          <cell r="AF2399" t="e">
            <v>#N/A</v>
          </cell>
          <cell r="AG2399" t="e">
            <v>#N/A</v>
          </cell>
          <cell r="AH2399" t="e">
            <v>#N/A</v>
          </cell>
          <cell r="AI2399" t="e">
            <v>#N/A</v>
          </cell>
          <cell r="AJ2399" t="e">
            <v>#N/A</v>
          </cell>
          <cell r="AK2399" t="e">
            <v>#N/A</v>
          </cell>
        </row>
        <row r="2400">
          <cell r="A2400" t="str">
            <v>ORCLAZMA</v>
          </cell>
          <cell r="B2400" t="str">
            <v>AZ</v>
          </cell>
          <cell r="C2400" t="str">
            <v>AZ</v>
          </cell>
          <cell r="D2400" t="str">
            <v>ORACLE</v>
          </cell>
          <cell r="E2400" t="str">
            <v>ORCLAZMARS1</v>
          </cell>
          <cell r="F2400">
            <v>668</v>
          </cell>
          <cell r="G2400" t="str">
            <v>520896</v>
          </cell>
          <cell r="H2400">
            <v>6474</v>
          </cell>
          <cell r="I2400">
            <v>9256</v>
          </cell>
          <cell r="J2400">
            <v>6474</v>
          </cell>
          <cell r="K2400" t="str">
            <v>T600</v>
          </cell>
          <cell r="L2400" t="str">
            <v>9636</v>
          </cell>
          <cell r="M2400" t="str">
            <v>QWEST CORPORATION</v>
          </cell>
          <cell r="N2400" t="str">
            <v>ORCLAZMA</v>
          </cell>
          <cell r="O2400" t="str">
            <v>SAN MANUEL</v>
          </cell>
          <cell r="P2400" t="str">
            <v>SAN MANUEL</v>
          </cell>
          <cell r="R2400" t="str">
            <v>Q</v>
          </cell>
          <cell r="S2400" t="str">
            <v>MOUNTAIN WEST</v>
          </cell>
          <cell r="T2400" t="str">
            <v>TERRY BEELER</v>
          </cell>
          <cell r="U2400" t="str">
            <v>QWEST CORPORATION</v>
          </cell>
          <cell r="V2400" t="e">
            <v>#N/A</v>
          </cell>
          <cell r="W2400" t="e">
            <v>#N/A</v>
          </cell>
          <cell r="X2400" t="e">
            <v>#N/A</v>
          </cell>
          <cell r="Y2400" t="e">
            <v>#N/A</v>
          </cell>
          <cell r="Z2400" t="e">
            <v>#N/A</v>
          </cell>
          <cell r="AA2400" t="e">
            <v>#N/A</v>
          </cell>
          <cell r="AB2400" t="e">
            <v>#N/A</v>
          </cell>
          <cell r="AC2400">
            <v>32.613038000000003</v>
          </cell>
          <cell r="AD2400">
            <v>-110.782082</v>
          </cell>
          <cell r="AE2400" t="e">
            <v>#N/A</v>
          </cell>
          <cell r="AF2400" t="e">
            <v>#N/A</v>
          </cell>
          <cell r="AG2400" t="e">
            <v>#N/A</v>
          </cell>
          <cell r="AH2400" t="e">
            <v>#N/A</v>
          </cell>
          <cell r="AI2400" t="e">
            <v>#N/A</v>
          </cell>
          <cell r="AJ2400" t="e">
            <v>#N/A</v>
          </cell>
          <cell r="AK2400" t="e">
            <v>#N/A</v>
          </cell>
        </row>
        <row r="2401">
          <cell r="A2401" t="str">
            <v>ORCYFLXA</v>
          </cell>
          <cell r="B2401" t="str">
            <v>FL</v>
          </cell>
          <cell r="C2401" t="str">
            <v>FL</v>
          </cell>
          <cell r="D2401" t="str">
            <v>ORANGE CITY</v>
          </cell>
          <cell r="E2401" t="str">
            <v>ORCYFLXADS0</v>
          </cell>
          <cell r="F2401">
            <v>458</v>
          </cell>
          <cell r="G2401" t="str">
            <v>386456</v>
          </cell>
          <cell r="H2401">
            <v>1064</v>
          </cell>
          <cell r="I2401">
            <v>7870</v>
          </cell>
          <cell r="J2401">
            <v>1064</v>
          </cell>
          <cell r="K2401" t="str">
            <v>T885</v>
          </cell>
          <cell r="L2401" t="str">
            <v>0341</v>
          </cell>
          <cell r="M2401" t="str">
            <v>EMBARQ FLORIDA, INC.</v>
          </cell>
          <cell r="N2401" t="str">
            <v>ORCYFL</v>
          </cell>
          <cell r="O2401" t="str">
            <v>ORANGE CITY</v>
          </cell>
          <cell r="P2401" t="str">
            <v>ORANGECITY</v>
          </cell>
          <cell r="R2401" t="str">
            <v>EQ</v>
          </cell>
          <cell r="S2401" t="str">
            <v>EAST</v>
          </cell>
          <cell r="T2401" t="str">
            <v>KEVIN MCCARTER</v>
          </cell>
          <cell r="U2401" t="str">
            <v>EMBARQ FLORIDA, INC.</v>
          </cell>
          <cell r="V2401" t="e">
            <v>#N/A</v>
          </cell>
          <cell r="W2401" t="e">
            <v>#N/A</v>
          </cell>
          <cell r="X2401" t="e">
            <v>#N/A</v>
          </cell>
          <cell r="Y2401" t="e">
            <v>#N/A</v>
          </cell>
          <cell r="Z2401" t="e">
            <v>#N/A</v>
          </cell>
          <cell r="AA2401" t="e">
            <v>#N/A</v>
          </cell>
          <cell r="AB2401" t="e">
            <v>#N/A</v>
          </cell>
          <cell r="AC2401">
            <v>28.950011</v>
          </cell>
          <cell r="AD2401">
            <v>-81.299227000000002</v>
          </cell>
          <cell r="AE2401" t="e">
            <v>#N/A</v>
          </cell>
          <cell r="AF2401" t="e">
            <v>#N/A</v>
          </cell>
          <cell r="AG2401" t="e">
            <v>#N/A</v>
          </cell>
          <cell r="AH2401" t="e">
            <v>#N/A</v>
          </cell>
          <cell r="AI2401" t="e">
            <v>#N/A</v>
          </cell>
          <cell r="AJ2401" t="e">
            <v>#N/A</v>
          </cell>
          <cell r="AK2401" t="e">
            <v>#N/A</v>
          </cell>
        </row>
        <row r="2402">
          <cell r="A2402" t="str">
            <v>ORCYFLXC</v>
          </cell>
          <cell r="B2402" t="str">
            <v>FL</v>
          </cell>
          <cell r="C2402" t="str">
            <v>FL</v>
          </cell>
          <cell r="D2402" t="str">
            <v>DELTONA LAKES</v>
          </cell>
          <cell r="E2402" t="str">
            <v>ORCYFLXCRS0</v>
          </cell>
          <cell r="F2402">
            <v>458</v>
          </cell>
          <cell r="G2402" t="str">
            <v>386532</v>
          </cell>
          <cell r="H2402">
            <v>1043</v>
          </cell>
          <cell r="I2402">
            <v>7864</v>
          </cell>
          <cell r="J2402">
            <v>1043</v>
          </cell>
          <cell r="K2402" t="str">
            <v>T885</v>
          </cell>
          <cell r="L2402" t="str">
            <v>0341</v>
          </cell>
          <cell r="M2402" t="str">
            <v>EMBARQ FLORIDA, INC.</v>
          </cell>
          <cell r="N2402" t="str">
            <v>DLKSFL</v>
          </cell>
          <cell r="O2402" t="str">
            <v>ORANGE CITY</v>
          </cell>
          <cell r="P2402" t="str">
            <v>ORANGECITY</v>
          </cell>
          <cell r="R2402" t="str">
            <v>EQ</v>
          </cell>
          <cell r="S2402" t="str">
            <v>EAST</v>
          </cell>
          <cell r="T2402" t="str">
            <v>KEVIN MCCARTER</v>
          </cell>
          <cell r="U2402" t="str">
            <v>EMBARQ FLORIDA, INC.</v>
          </cell>
          <cell r="V2402" t="e">
            <v>#N/A</v>
          </cell>
          <cell r="W2402" t="e">
            <v>#N/A</v>
          </cell>
          <cell r="X2402" t="e">
            <v>#N/A</v>
          </cell>
          <cell r="Y2402" t="e">
            <v>#N/A</v>
          </cell>
          <cell r="Z2402" t="e">
            <v>#N/A</v>
          </cell>
          <cell r="AA2402" t="e">
            <v>#N/A</v>
          </cell>
          <cell r="AB2402" t="e">
            <v>#N/A</v>
          </cell>
          <cell r="AC2402">
            <v>28.92229</v>
          </cell>
          <cell r="AD2402">
            <v>-81.187797000000003</v>
          </cell>
          <cell r="AE2402" t="e">
            <v>#N/A</v>
          </cell>
          <cell r="AF2402" t="e">
            <v>#N/A</v>
          </cell>
          <cell r="AG2402" t="e">
            <v>#N/A</v>
          </cell>
          <cell r="AH2402" t="e">
            <v>#N/A</v>
          </cell>
          <cell r="AI2402" t="e">
            <v>#N/A</v>
          </cell>
          <cell r="AJ2402" t="e">
            <v>#N/A</v>
          </cell>
          <cell r="AK2402" t="e">
            <v>#N/A</v>
          </cell>
        </row>
        <row r="2403">
          <cell r="A2403" t="str">
            <v>ORCYOR18</v>
          </cell>
          <cell r="B2403" t="str">
            <v>OR</v>
          </cell>
          <cell r="C2403" t="str">
            <v>OR</v>
          </cell>
          <cell r="D2403" t="str">
            <v>OREGON CITY</v>
          </cell>
          <cell r="E2403" t="str">
            <v>ORCYOR18DS0</v>
          </cell>
          <cell r="F2403">
            <v>672</v>
          </cell>
          <cell r="G2403" t="str">
            <v>503557</v>
          </cell>
          <cell r="H2403">
            <v>8902</v>
          </cell>
          <cell r="I2403">
            <v>6835</v>
          </cell>
          <cell r="J2403">
            <v>8902</v>
          </cell>
          <cell r="K2403" t="str">
            <v>T600</v>
          </cell>
          <cell r="L2403" t="str">
            <v>9638</v>
          </cell>
          <cell r="M2403" t="str">
            <v>QWEST CORPORATION</v>
          </cell>
          <cell r="N2403" t="str">
            <v>ORCYOR18</v>
          </cell>
          <cell r="O2403" t="str">
            <v>OREGON CITY</v>
          </cell>
          <cell r="P2403" t="str">
            <v>CLACKAMAS</v>
          </cell>
          <cell r="R2403" t="str">
            <v>Q</v>
          </cell>
          <cell r="S2403" t="str">
            <v>WEST</v>
          </cell>
          <cell r="T2403" t="str">
            <v>BRIAN STADING</v>
          </cell>
          <cell r="U2403" t="str">
            <v>QWEST CORPORATION</v>
          </cell>
          <cell r="V2403" t="e">
            <v>#N/A</v>
          </cell>
          <cell r="W2403" t="e">
            <v>#N/A</v>
          </cell>
          <cell r="X2403" t="e">
            <v>#N/A</v>
          </cell>
          <cell r="Y2403" t="e">
            <v>#N/A</v>
          </cell>
          <cell r="Z2403" t="e">
            <v>#N/A</v>
          </cell>
          <cell r="AA2403" t="e">
            <v>#N/A</v>
          </cell>
          <cell r="AB2403" t="e">
            <v>#N/A</v>
          </cell>
          <cell r="AC2403">
            <v>45.353852000000003</v>
          </cell>
          <cell r="AD2403">
            <v>-122.610156</v>
          </cell>
          <cell r="AE2403" t="e">
            <v>#N/A</v>
          </cell>
          <cell r="AF2403" t="e">
            <v>#N/A</v>
          </cell>
          <cell r="AG2403" t="e">
            <v>#N/A</v>
          </cell>
          <cell r="AH2403" t="e">
            <v>#N/A</v>
          </cell>
          <cell r="AI2403" t="e">
            <v>#N/A</v>
          </cell>
          <cell r="AJ2403" t="e">
            <v>#N/A</v>
          </cell>
          <cell r="AK2403" t="e">
            <v>#N/A</v>
          </cell>
        </row>
        <row r="2404">
          <cell r="A2404" t="str">
            <v>OREMUTMA</v>
          </cell>
          <cell r="B2404" t="str">
            <v>UT</v>
          </cell>
          <cell r="C2404" t="str">
            <v>UT</v>
          </cell>
          <cell r="D2404" t="str">
            <v>OREM</v>
          </cell>
          <cell r="E2404" t="str">
            <v>OREMUTMADS0</v>
          </cell>
          <cell r="F2404">
            <v>660</v>
          </cell>
          <cell r="G2404" t="str">
            <v>385221</v>
          </cell>
          <cell r="H2404">
            <v>7012</v>
          </cell>
          <cell r="I2404">
            <v>7668</v>
          </cell>
          <cell r="J2404">
            <v>7012</v>
          </cell>
          <cell r="K2404" t="str">
            <v>T600</v>
          </cell>
          <cell r="L2404" t="str">
            <v>9636</v>
          </cell>
          <cell r="M2404" t="str">
            <v>QWEST CORPORATION</v>
          </cell>
          <cell r="N2404" t="str">
            <v>OREMUTMA</v>
          </cell>
          <cell r="O2404" t="str">
            <v>PROVO</v>
          </cell>
          <cell r="P2404" t="str">
            <v>PROVO</v>
          </cell>
          <cell r="R2404" t="str">
            <v>Q</v>
          </cell>
          <cell r="S2404" t="str">
            <v>WEST</v>
          </cell>
          <cell r="T2404" t="str">
            <v>BRIAN STADING</v>
          </cell>
          <cell r="U2404" t="str">
            <v>QWEST CORPORATION</v>
          </cell>
          <cell r="V2404" t="e">
            <v>#N/A</v>
          </cell>
          <cell r="W2404" t="e">
            <v>#N/A</v>
          </cell>
          <cell r="X2404" t="e">
            <v>#N/A</v>
          </cell>
          <cell r="Y2404" t="e">
            <v>#N/A</v>
          </cell>
          <cell r="Z2404" t="e">
            <v>#N/A</v>
          </cell>
          <cell r="AA2404" t="e">
            <v>#N/A</v>
          </cell>
          <cell r="AB2404" t="e">
            <v>#N/A</v>
          </cell>
          <cell r="AC2404">
            <v>40.291389000000002</v>
          </cell>
          <cell r="AD2404">
            <v>-111.691391</v>
          </cell>
          <cell r="AE2404" t="e">
            <v>#N/A</v>
          </cell>
          <cell r="AF2404" t="e">
            <v>#N/A</v>
          </cell>
          <cell r="AG2404" t="e">
            <v>#N/A</v>
          </cell>
          <cell r="AH2404" t="e">
            <v>#N/A</v>
          </cell>
          <cell r="AI2404" t="e">
            <v>#N/A</v>
          </cell>
          <cell r="AJ2404" t="e">
            <v>#N/A</v>
          </cell>
          <cell r="AK2404" t="e">
            <v>#N/A</v>
          </cell>
        </row>
        <row r="2405">
          <cell r="A2405" t="str">
            <v>ORLHFL01</v>
          </cell>
          <cell r="B2405" t="str">
            <v>FL</v>
          </cell>
          <cell r="C2405" t="str">
            <v>FL</v>
          </cell>
          <cell r="D2405" t="str">
            <v>VzW Orlando MSC</v>
          </cell>
          <cell r="E2405" t="str">
            <v>ORLHFL01</v>
          </cell>
          <cell r="F2405">
            <v>458</v>
          </cell>
          <cell r="G2405"/>
          <cell r="H2405"/>
          <cell r="I2405">
            <v>7928</v>
          </cell>
          <cell r="J2405">
            <v>1012</v>
          </cell>
          <cell r="K2405" t="str">
            <v>VzW</v>
          </cell>
          <cell r="L2405" t="str">
            <v>MSC</v>
          </cell>
          <cell r="M2405" t="str">
            <v>VzW Orlando MSC</v>
          </cell>
          <cell r="N2405" t="str">
            <v>ORLHFL01</v>
          </cell>
          <cell r="O2405" t="str">
            <v>In AT&amp;T ORLDFLAP SWC</v>
          </cell>
          <cell r="P2405"/>
          <cell r="Q2405"/>
          <cell r="R2405" t="str">
            <v>VzW</v>
          </cell>
          <cell r="S2405"/>
          <cell r="T2405"/>
          <cell r="U2405" t="str">
            <v>Verizon Wireless</v>
          </cell>
          <cell r="V2405"/>
          <cell r="W2405"/>
          <cell r="X2405"/>
          <cell r="Y2405">
            <v>7928</v>
          </cell>
          <cell r="Z2405">
            <v>1012</v>
          </cell>
          <cell r="AA2405">
            <v>0</v>
          </cell>
          <cell r="AB2405">
            <v>0</v>
          </cell>
          <cell r="AC2405">
            <v>28.59958</v>
          </cell>
          <cell r="AD2405">
            <v>-81.219258999999994</v>
          </cell>
          <cell r="AE2405" t="str">
            <v>3503 TECHNOLOGICAL AVE</v>
          </cell>
          <cell r="AF2405" t="str">
            <v>Orlando</v>
          </cell>
          <cell r="AG2405">
            <v>32817</v>
          </cell>
          <cell r="AH2405"/>
          <cell r="AI2405"/>
          <cell r="AJ2405"/>
          <cell r="AK2405"/>
        </row>
        <row r="2406">
          <cell r="A2406" t="str">
            <v>ORLNMIXI</v>
          </cell>
          <cell r="B2406" t="str">
            <v>MI</v>
          </cell>
          <cell r="C2406" t="str">
            <v>MI</v>
          </cell>
          <cell r="D2406" t="str">
            <v>ORLEANS</v>
          </cell>
          <cell r="E2406" t="str">
            <v>ORLNMIXIDS0</v>
          </cell>
          <cell r="F2406">
            <v>348</v>
          </cell>
          <cell r="G2406" t="str">
            <v>616761</v>
          </cell>
          <cell r="H2406">
            <v>3198</v>
          </cell>
          <cell r="I2406">
            <v>5567</v>
          </cell>
          <cell r="J2406">
            <v>3198</v>
          </cell>
          <cell r="K2406" t="str">
            <v>T069</v>
          </cell>
          <cell r="L2406" t="str">
            <v>0671</v>
          </cell>
          <cell r="M2406" t="str">
            <v>CENTURYTEL MIDWEST-MIDWEST INC</v>
          </cell>
          <cell r="N2406" t="str">
            <v>ORLNMI</v>
          </cell>
          <cell r="O2406" t="str">
            <v>ORLEANS</v>
          </cell>
          <cell r="P2406" t="str">
            <v>ORLEANS</v>
          </cell>
          <cell r="R2406" t="str">
            <v>CT</v>
          </cell>
          <cell r="S2406" t="str">
            <v>MIDWEST</v>
          </cell>
          <cell r="T2406" t="str">
            <v>DUANE RING</v>
          </cell>
          <cell r="U2406" t="str">
            <v>CenturyTel Midwest - Michigan, Inc.</v>
          </cell>
          <cell r="V2406" t="str">
            <v>CenturyTel FCC #1</v>
          </cell>
          <cell r="W2406">
            <v>671</v>
          </cell>
          <cell r="X2406" t="str">
            <v>GRAND RAPIDS MI</v>
          </cell>
          <cell r="Y2406">
            <v>5567</v>
          </cell>
          <cell r="Z2406">
            <v>3198</v>
          </cell>
          <cell r="AA2406">
            <v>0</v>
          </cell>
          <cell r="AB2406">
            <v>0</v>
          </cell>
          <cell r="AC2406">
            <v>43.068691679427786</v>
          </cell>
          <cell r="AD2406">
            <v>-85.132509996857536</v>
          </cell>
          <cell r="AE2406" t="str">
            <v>2982 PALMER RD</v>
          </cell>
          <cell r="AF2406" t="str">
            <v>ORLEANS</v>
          </cell>
          <cell r="AG2406" t="str">
            <v>48865</v>
          </cell>
          <cell r="AH2406">
            <v>0</v>
          </cell>
          <cell r="AI2406" t="str">
            <v>X</v>
          </cell>
          <cell r="AJ2406" t="str">
            <v>-</v>
          </cell>
          <cell r="AK2406" t="str">
            <v>-</v>
          </cell>
        </row>
        <row r="2407">
          <cell r="A2407" t="str">
            <v>ORNGWAXA</v>
          </cell>
          <cell r="B2407" t="str">
            <v>WA</v>
          </cell>
          <cell r="C2407" t="str">
            <v>WA</v>
          </cell>
          <cell r="D2407" t="str">
            <v>ORTING</v>
          </cell>
          <cell r="E2407" t="str">
            <v>ORNGWAXADS1</v>
          </cell>
          <cell r="F2407">
            <v>674</v>
          </cell>
          <cell r="G2407" t="str">
            <v>360893</v>
          </cell>
          <cell r="H2407">
            <v>8869</v>
          </cell>
          <cell r="I2407">
            <v>6447</v>
          </cell>
          <cell r="J2407">
            <v>8869</v>
          </cell>
          <cell r="K2407" t="str">
            <v>T141</v>
          </cell>
          <cell r="L2407" t="str">
            <v>2408</v>
          </cell>
          <cell r="M2407" t="str">
            <v>CENTURYTEL OF WASHINGTON</v>
          </cell>
          <cell r="N2407" t="str">
            <v>ORNGWA</v>
          </cell>
          <cell r="O2407" t="str">
            <v>ORTING</v>
          </cell>
          <cell r="P2407" t="str">
            <v>ORTING</v>
          </cell>
          <cell r="R2407" t="str">
            <v>CT</v>
          </cell>
          <cell r="S2407" t="str">
            <v>WEST</v>
          </cell>
          <cell r="T2407" t="str">
            <v>BRIAN STADING</v>
          </cell>
          <cell r="U2407" t="str">
            <v>CenturyTel of Washington, Inc.</v>
          </cell>
          <cell r="V2407" t="str">
            <v>TUECA</v>
          </cell>
          <cell r="W2407">
            <v>2408</v>
          </cell>
          <cell r="X2407" t="str">
            <v>SEATTLE WASHINGTON</v>
          </cell>
          <cell r="Y2407">
            <v>6446</v>
          </cell>
          <cell r="Z2407">
            <v>8863</v>
          </cell>
          <cell r="AA2407">
            <v>1</v>
          </cell>
          <cell r="AB2407">
            <v>6</v>
          </cell>
          <cell r="AC2407">
            <v>47.100702248385296</v>
          </cell>
          <cell r="AD2407">
            <v>-122.16301156279569</v>
          </cell>
          <cell r="AE2407" t="str">
            <v>107 1/2 TRAIN ST SE</v>
          </cell>
          <cell r="AF2407" t="str">
            <v>ORTING</v>
          </cell>
          <cell r="AG2407" t="str">
            <v>98360</v>
          </cell>
          <cell r="AH2407">
            <v>0</v>
          </cell>
          <cell r="AI2407" t="str">
            <v>X</v>
          </cell>
          <cell r="AJ2407" t="str">
            <v>X</v>
          </cell>
          <cell r="AK2407" t="str">
            <v>-</v>
          </cell>
        </row>
        <row r="2408">
          <cell r="A2408" t="str">
            <v>ORNTNCXA</v>
          </cell>
          <cell r="B2408" t="str">
            <v>NC</v>
          </cell>
          <cell r="C2408" t="str">
            <v>NC</v>
          </cell>
          <cell r="D2408" t="str">
            <v>ORIENTAL</v>
          </cell>
          <cell r="E2408" t="str">
            <v>ORNTNCXARS0</v>
          </cell>
          <cell r="F2408">
            <v>951</v>
          </cell>
          <cell r="G2408" t="str">
            <v>252249</v>
          </cell>
          <cell r="H2408">
            <v>1060</v>
          </cell>
          <cell r="I2408">
            <v>6296</v>
          </cell>
          <cell r="J2408">
            <v>1060</v>
          </cell>
          <cell r="K2408" t="str">
            <v>T887</v>
          </cell>
          <cell r="L2408" t="str">
            <v>0470</v>
          </cell>
          <cell r="M2408" t="str">
            <v>CAROLINA TEL AND TEL CO., LLC</v>
          </cell>
          <cell r="N2408" t="str">
            <v>ORNTNC</v>
          </cell>
          <cell r="O2408" t="str">
            <v>ORIENTAL</v>
          </cell>
          <cell r="P2408" t="str">
            <v>ORIENTAL</v>
          </cell>
          <cell r="R2408" t="str">
            <v>EQ</v>
          </cell>
          <cell r="S2408" t="str">
            <v>EAST</v>
          </cell>
          <cell r="T2408" t="str">
            <v>KEVIN MCCARTER</v>
          </cell>
          <cell r="U2408" t="str">
            <v>CAROLINA TEL AND TEL CO., LLC</v>
          </cell>
          <cell r="V2408" t="e">
            <v>#N/A</v>
          </cell>
          <cell r="W2408" t="e">
            <v>#N/A</v>
          </cell>
          <cell r="X2408" t="e">
            <v>#N/A</v>
          </cell>
          <cell r="Y2408" t="e">
            <v>#N/A</v>
          </cell>
          <cell r="Z2408" t="e">
            <v>#N/A</v>
          </cell>
          <cell r="AA2408" t="e">
            <v>#N/A</v>
          </cell>
          <cell r="AB2408" t="e">
            <v>#N/A</v>
          </cell>
          <cell r="AC2408">
            <v>35.014102999999999</v>
          </cell>
          <cell r="AD2408">
            <v>-76.750114999999994</v>
          </cell>
          <cell r="AE2408" t="e">
            <v>#N/A</v>
          </cell>
          <cell r="AF2408" t="e">
            <v>#N/A</v>
          </cell>
          <cell r="AG2408" t="e">
            <v>#N/A</v>
          </cell>
          <cell r="AH2408" t="e">
            <v>#N/A</v>
          </cell>
          <cell r="AI2408" t="e">
            <v>#N/A</v>
          </cell>
          <cell r="AJ2408" t="e">
            <v>#N/A</v>
          </cell>
          <cell r="AK2408" t="e">
            <v>#N/A</v>
          </cell>
        </row>
        <row r="2409">
          <cell r="A2409" t="str">
            <v>ORR MNXA</v>
          </cell>
          <cell r="B2409" t="str">
            <v>MN</v>
          </cell>
          <cell r="C2409" t="str">
            <v>MN</v>
          </cell>
          <cell r="D2409" t="str">
            <v>ORR</v>
          </cell>
          <cell r="E2409" t="str">
            <v>ORR MNXADS0</v>
          </cell>
          <cell r="F2409">
            <v>624</v>
          </cell>
          <cell r="G2409" t="str">
            <v>218757</v>
          </cell>
          <cell r="H2409">
            <v>4745</v>
          </cell>
          <cell r="I2409">
            <v>5148</v>
          </cell>
          <cell r="J2409">
            <v>4745</v>
          </cell>
          <cell r="K2409" t="str">
            <v>T164</v>
          </cell>
          <cell r="L2409" t="str">
            <v>1445</v>
          </cell>
          <cell r="M2409" t="str">
            <v>CENTURYTEL OF MINNESOTA</v>
          </cell>
          <cell r="N2409" t="str">
            <v>ORRXMN</v>
          </cell>
          <cell r="O2409" t="str">
            <v>ORR</v>
          </cell>
          <cell r="P2409" t="str">
            <v>ORR</v>
          </cell>
          <cell r="R2409" t="str">
            <v>CT</v>
          </cell>
          <cell r="S2409" t="str">
            <v>MIDWEST</v>
          </cell>
          <cell r="T2409" t="str">
            <v>DUANE RING</v>
          </cell>
          <cell r="U2409" t="str">
            <v>CenturyTel of Minnesota, Inc.</v>
          </cell>
          <cell r="V2409" t="str">
            <v>TUECA</v>
          </cell>
          <cell r="W2409">
            <v>1445</v>
          </cell>
          <cell r="X2409" t="str">
            <v>DULUTH MINNESOTA</v>
          </cell>
          <cell r="Y2409">
            <v>5148</v>
          </cell>
          <cell r="Z2409">
            <v>4745</v>
          </cell>
          <cell r="AA2409">
            <v>0</v>
          </cell>
          <cell r="AB2409">
            <v>0</v>
          </cell>
          <cell r="AC2409">
            <v>48.056182347430507</v>
          </cell>
          <cell r="AD2409">
            <v>-92.827781888962889</v>
          </cell>
          <cell r="AE2409" t="str">
            <v>4544 LAKE ST</v>
          </cell>
          <cell r="AF2409" t="str">
            <v>ORR</v>
          </cell>
          <cell r="AG2409" t="str">
            <v>55771</v>
          </cell>
          <cell r="AH2409">
            <v>0</v>
          </cell>
          <cell r="AI2409" t="str">
            <v>X</v>
          </cell>
          <cell r="AJ2409" t="str">
            <v>X</v>
          </cell>
          <cell r="AK2409" t="str">
            <v>-</v>
          </cell>
        </row>
        <row r="2410">
          <cell r="A2410" t="str">
            <v>ORSLORXC</v>
          </cell>
          <cell r="B2410" t="str">
            <v>OR</v>
          </cell>
          <cell r="C2410" t="str">
            <v>OR</v>
          </cell>
          <cell r="D2410" t="str">
            <v>OREGON SLOPE</v>
          </cell>
          <cell r="E2410" t="str">
            <v>ORSLORXCRS1</v>
          </cell>
          <cell r="F2410">
            <v>652</v>
          </cell>
          <cell r="G2410" t="str">
            <v>541262</v>
          </cell>
          <cell r="H2410">
            <v>8000</v>
          </cell>
          <cell r="I2410">
            <v>6996</v>
          </cell>
          <cell r="J2410">
            <v>8000</v>
          </cell>
          <cell r="K2410" t="str">
            <v>T600</v>
          </cell>
          <cell r="L2410" t="str">
            <v>9638</v>
          </cell>
          <cell r="M2410" t="str">
            <v>QWEST CORPORATION</v>
          </cell>
          <cell r="N2410" t="str">
            <v>ORSLORXC</v>
          </cell>
          <cell r="O2410" t="str">
            <v>OREGON SLOPE</v>
          </cell>
          <cell r="P2410" t="str">
            <v>OREGONSLOP</v>
          </cell>
          <cell r="R2410" t="str">
            <v>Q</v>
          </cell>
          <cell r="S2410" t="str">
            <v>WEST</v>
          </cell>
          <cell r="T2410" t="str">
            <v>BRIAN STADING</v>
          </cell>
          <cell r="U2410" t="str">
            <v>QWEST CORPORATION</v>
          </cell>
          <cell r="V2410" t="e">
            <v>#N/A</v>
          </cell>
          <cell r="W2410" t="e">
            <v>#N/A</v>
          </cell>
          <cell r="X2410" t="e">
            <v>#N/A</v>
          </cell>
          <cell r="Y2410" t="e">
            <v>#N/A</v>
          </cell>
          <cell r="Z2410" t="e">
            <v>#N/A</v>
          </cell>
          <cell r="AA2410" t="e">
            <v>#N/A</v>
          </cell>
          <cell r="AB2410" t="e">
            <v>#N/A</v>
          </cell>
          <cell r="AC2410">
            <v>44.150556000000002</v>
          </cell>
          <cell r="AD2410">
            <v>-116.941667</v>
          </cell>
          <cell r="AE2410" t="e">
            <v>#N/A</v>
          </cell>
          <cell r="AF2410" t="e">
            <v>#N/A</v>
          </cell>
          <cell r="AG2410" t="e">
            <v>#N/A</v>
          </cell>
          <cell r="AH2410" t="e">
            <v>#N/A</v>
          </cell>
          <cell r="AI2410" t="e">
            <v>#N/A</v>
          </cell>
          <cell r="AJ2410" t="e">
            <v>#N/A</v>
          </cell>
          <cell r="AK2410" t="e">
            <v>#N/A</v>
          </cell>
        </row>
        <row r="2411">
          <cell r="A2411" t="str">
            <v>ORVLALXA</v>
          </cell>
          <cell r="B2411" t="str">
            <v>AL</v>
          </cell>
          <cell r="C2411" t="str">
            <v>AL</v>
          </cell>
          <cell r="D2411" t="str">
            <v>ORRVILLE</v>
          </cell>
          <cell r="E2411" t="str">
            <v>ORVLALXADS0</v>
          </cell>
          <cell r="F2411">
            <v>478</v>
          </cell>
          <cell r="G2411" t="str">
            <v>334996</v>
          </cell>
          <cell r="H2411">
            <v>2394</v>
          </cell>
          <cell r="I2411">
            <v>7787</v>
          </cell>
          <cell r="J2411">
            <v>2394</v>
          </cell>
          <cell r="K2411" t="str">
            <v>T801</v>
          </cell>
          <cell r="L2411" t="str">
            <v>9789</v>
          </cell>
          <cell r="M2411" t="str">
            <v>CENTURYTEL TEL AL LLC (NORTHERN)</v>
          </cell>
          <cell r="N2411" t="str">
            <v>ORVLAL</v>
          </cell>
          <cell r="O2411" t="str">
            <v>ORRVILLE</v>
          </cell>
          <cell r="P2411" t="str">
            <v>ORRVILLE</v>
          </cell>
          <cell r="R2411" t="str">
            <v>CT</v>
          </cell>
          <cell r="S2411" t="str">
            <v>EAST</v>
          </cell>
          <cell r="T2411" t="str">
            <v>KEVIN MCCARTER</v>
          </cell>
          <cell r="U2411" t="str">
            <v>CenturyTel of Alabama, LLC</v>
          </cell>
          <cell r="V2411" t="str">
            <v>CenturyTel FCC #2 and #3</v>
          </cell>
          <cell r="W2411">
            <v>9789</v>
          </cell>
          <cell r="X2411" t="str">
            <v>MONTGOMERY ALABAMA</v>
          </cell>
          <cell r="Y2411">
            <v>7787</v>
          </cell>
          <cell r="Z2411">
            <v>2394</v>
          </cell>
          <cell r="AA2411">
            <v>0</v>
          </cell>
          <cell r="AB2411">
            <v>0</v>
          </cell>
          <cell r="AC2411">
            <v>32.307073758875219</v>
          </cell>
          <cell r="AD2411">
            <v>-87.243796642439932</v>
          </cell>
          <cell r="AE2411" t="str">
            <v>BROAD ST &amp; ORRVILLE</v>
          </cell>
          <cell r="AF2411" t="str">
            <v>ORRVILLE</v>
          </cell>
          <cell r="AG2411" t="str">
            <v>36767</v>
          </cell>
          <cell r="AH2411">
            <v>0</v>
          </cell>
          <cell r="AI2411" t="str">
            <v>X</v>
          </cell>
          <cell r="AJ2411" t="str">
            <v>X</v>
          </cell>
          <cell r="AK2411" t="str">
            <v>-</v>
          </cell>
        </row>
        <row r="2412">
          <cell r="A2412" t="str">
            <v>ORVLMNOR</v>
          </cell>
          <cell r="B2412" t="str">
            <v>MN</v>
          </cell>
          <cell r="C2412" t="str">
            <v>MN/SD</v>
          </cell>
          <cell r="D2412" t="str">
            <v>ORTONVILLE</v>
          </cell>
          <cell r="E2412" t="str">
            <v>ORVLMNORRS8</v>
          </cell>
          <cell r="F2412">
            <v>626</v>
          </cell>
          <cell r="G2412" t="str">
            <v>320839</v>
          </cell>
          <cell r="H2412">
            <v>5004</v>
          </cell>
          <cell r="I2412">
            <v>5910</v>
          </cell>
          <cell r="J2412">
            <v>5004</v>
          </cell>
          <cell r="K2412" t="str">
            <v>T600</v>
          </cell>
          <cell r="L2412" t="str">
            <v>9631</v>
          </cell>
          <cell r="M2412" t="str">
            <v>QWEST CORPORATION</v>
          </cell>
          <cell r="N2412" t="str">
            <v>ORVLMNOR</v>
          </cell>
          <cell r="O2412" t="str">
            <v>ORTONVILLE</v>
          </cell>
          <cell r="P2412" t="str">
            <v>ORTONVILLE (MN) /  BIGSTONECY (SD)</v>
          </cell>
          <cell r="Q2412" t="str">
            <v>X</v>
          </cell>
          <cell r="R2412" t="str">
            <v>Q</v>
          </cell>
          <cell r="S2412" t="str">
            <v>MIDWEST</v>
          </cell>
          <cell r="T2412" t="str">
            <v>DUANE RING</v>
          </cell>
          <cell r="U2412" t="str">
            <v>QWEST CORPORATION</v>
          </cell>
          <cell r="V2412" t="e">
            <v>#N/A</v>
          </cell>
          <cell r="W2412" t="e">
            <v>#N/A</v>
          </cell>
          <cell r="X2412" t="e">
            <v>#N/A</v>
          </cell>
          <cell r="Y2412" t="e">
            <v>#N/A</v>
          </cell>
          <cell r="Z2412" t="e">
            <v>#N/A</v>
          </cell>
          <cell r="AA2412" t="e">
            <v>#N/A</v>
          </cell>
          <cell r="AB2412" t="e">
            <v>#N/A</v>
          </cell>
          <cell r="AC2412">
            <v>45.305557</v>
          </cell>
          <cell r="AD2412">
            <v>-96.443336000000002</v>
          </cell>
          <cell r="AE2412" t="e">
            <v>#N/A</v>
          </cell>
          <cell r="AF2412" t="e">
            <v>#N/A</v>
          </cell>
          <cell r="AG2412" t="e">
            <v>#N/A</v>
          </cell>
          <cell r="AH2412" t="e">
            <v>#N/A</v>
          </cell>
          <cell r="AI2412" t="e">
            <v>#N/A</v>
          </cell>
          <cell r="AJ2412" t="e">
            <v>#N/A</v>
          </cell>
          <cell r="AK2412" t="e">
            <v>#N/A</v>
          </cell>
        </row>
        <row r="2413">
          <cell r="A2413" t="str">
            <v>ORVLOHXA</v>
          </cell>
          <cell r="B2413" t="str">
            <v>OH</v>
          </cell>
          <cell r="C2413" t="str">
            <v>OH</v>
          </cell>
          <cell r="D2413" t="str">
            <v>ORRVILLE</v>
          </cell>
          <cell r="E2413" t="str">
            <v>ORVLOHXARS1</v>
          </cell>
          <cell r="F2413">
            <v>923</v>
          </cell>
          <cell r="G2413" t="str">
            <v>330682</v>
          </cell>
          <cell r="H2413">
            <v>2479</v>
          </cell>
          <cell r="I2413">
            <v>5703</v>
          </cell>
          <cell r="J2413">
            <v>2479</v>
          </cell>
          <cell r="K2413" t="str">
            <v>T855</v>
          </cell>
          <cell r="L2413" t="str">
            <v>0661</v>
          </cell>
          <cell r="M2413" t="str">
            <v>UNITED TEL. CO. OF OHIO</v>
          </cell>
          <cell r="N2413" t="str">
            <v>ORVLOH</v>
          </cell>
          <cell r="O2413" t="str">
            <v>ORRVILLE</v>
          </cell>
          <cell r="P2413" t="str">
            <v>ORRVILLE</v>
          </cell>
          <cell r="R2413" t="str">
            <v>EQ</v>
          </cell>
          <cell r="S2413" t="str">
            <v>MIDWEST</v>
          </cell>
          <cell r="T2413" t="str">
            <v>DUANE RING</v>
          </cell>
          <cell r="U2413" t="str">
            <v>UNITED TEL. CO. OF OHIO</v>
          </cell>
          <cell r="V2413" t="e">
            <v>#N/A</v>
          </cell>
          <cell r="W2413" t="e">
            <v>#N/A</v>
          </cell>
          <cell r="X2413" t="e">
            <v>#N/A</v>
          </cell>
          <cell r="Y2413" t="e">
            <v>#N/A</v>
          </cell>
          <cell r="Z2413" t="e">
            <v>#N/A</v>
          </cell>
          <cell r="AA2413" t="e">
            <v>#N/A</v>
          </cell>
          <cell r="AB2413" t="e">
            <v>#N/A</v>
          </cell>
          <cell r="AC2413">
            <v>40.843674</v>
          </cell>
          <cell r="AD2413">
            <v>-81.765981999999994</v>
          </cell>
          <cell r="AE2413" t="e">
            <v>#N/A</v>
          </cell>
          <cell r="AF2413" t="e">
            <v>#N/A</v>
          </cell>
          <cell r="AG2413" t="e">
            <v>#N/A</v>
          </cell>
          <cell r="AH2413" t="e">
            <v>#N/A</v>
          </cell>
          <cell r="AI2413" t="e">
            <v>#N/A</v>
          </cell>
          <cell r="AJ2413" t="e">
            <v>#N/A</v>
          </cell>
          <cell r="AK2413" t="e">
            <v>#N/A</v>
          </cell>
        </row>
        <row r="2414">
          <cell r="A2414" t="str">
            <v>ORVLWA01</v>
          </cell>
          <cell r="B2414" t="str">
            <v>WA</v>
          </cell>
          <cell r="C2414" t="str">
            <v>WA</v>
          </cell>
          <cell r="D2414" t="str">
            <v>OROVILLE</v>
          </cell>
          <cell r="E2414" t="str">
            <v>ORVLWA01DS0</v>
          </cell>
          <cell r="F2414">
            <v>676</v>
          </cell>
          <cell r="G2414" t="str">
            <v>509476</v>
          </cell>
          <cell r="H2414">
            <v>8500</v>
          </cell>
          <cell r="I2414">
            <v>6005</v>
          </cell>
          <cell r="J2414">
            <v>8500</v>
          </cell>
          <cell r="K2414" t="str">
            <v>T600</v>
          </cell>
          <cell r="L2414" t="str">
            <v>9638</v>
          </cell>
          <cell r="M2414" t="str">
            <v>QWEST CORPORATION</v>
          </cell>
          <cell r="N2414" t="str">
            <v>ORVLWA01</v>
          </cell>
          <cell r="O2414" t="str">
            <v>OROVILLE</v>
          </cell>
          <cell r="P2414" t="str">
            <v>OROVILLE</v>
          </cell>
          <cell r="Q2414"/>
          <cell r="R2414" t="str">
            <v>Q</v>
          </cell>
          <cell r="S2414" t="str">
            <v>WEST</v>
          </cell>
          <cell r="T2414" t="str">
            <v>BRIAN STADING</v>
          </cell>
          <cell r="U2414" t="str">
            <v>QWEST CORPORATION</v>
          </cell>
          <cell r="V2414" t="e">
            <v>#N/A</v>
          </cell>
          <cell r="W2414" t="e">
            <v>#N/A</v>
          </cell>
          <cell r="X2414" t="e">
            <v>#N/A</v>
          </cell>
          <cell r="Y2414" t="e">
            <v>#N/A</v>
          </cell>
          <cell r="Z2414" t="e">
            <v>#N/A</v>
          </cell>
          <cell r="AA2414" t="e">
            <v>#N/A</v>
          </cell>
          <cell r="AB2414" t="e">
            <v>#N/A</v>
          </cell>
          <cell r="AC2414" t="e">
            <v>#N/A</v>
          </cell>
          <cell r="AD2414" t="e">
            <v>#N/A</v>
          </cell>
          <cell r="AE2414" t="e">
            <v>#N/A</v>
          </cell>
          <cell r="AF2414" t="e">
            <v>#N/A</v>
          </cell>
          <cell r="AG2414" t="e">
            <v>#N/A</v>
          </cell>
          <cell r="AH2414" t="e">
            <v>#N/A</v>
          </cell>
          <cell r="AI2414" t="e">
            <v>#N/A</v>
          </cell>
          <cell r="AJ2414" t="e">
            <v>#N/A</v>
          </cell>
          <cell r="AK2414" t="e">
            <v>#N/A</v>
          </cell>
        </row>
        <row r="2415">
          <cell r="A2415" t="str">
            <v>ORWYCOXC</v>
          </cell>
          <cell r="B2415" t="str">
            <v>CO</v>
          </cell>
          <cell r="C2415" t="str">
            <v>CO</v>
          </cell>
          <cell r="D2415" t="str">
            <v>ORDWAY</v>
          </cell>
          <cell r="E2415" t="str">
            <v>ORWYCOXCRS1</v>
          </cell>
          <cell r="F2415">
            <v>658</v>
          </cell>
          <cell r="G2415" t="str">
            <v>719267</v>
          </cell>
          <cell r="H2415">
            <v>5600</v>
          </cell>
          <cell r="I2415">
            <v>7753</v>
          </cell>
          <cell r="J2415">
            <v>5600</v>
          </cell>
          <cell r="K2415" t="str">
            <v>T149</v>
          </cell>
          <cell r="L2415" t="str">
            <v>2185</v>
          </cell>
          <cell r="M2415" t="str">
            <v>CENTURYTEL OF EAGLE, INC.</v>
          </cell>
          <cell r="N2415" t="str">
            <v>LJNTCO</v>
          </cell>
          <cell r="O2415" t="str">
            <v>ORDWAY</v>
          </cell>
          <cell r="P2415" t="str">
            <v>ORDWAY</v>
          </cell>
          <cell r="R2415" t="str">
            <v>CT</v>
          </cell>
          <cell r="S2415" t="str">
            <v>MOUNTAIN WEST</v>
          </cell>
          <cell r="T2415" t="str">
            <v>TERRY BEELER</v>
          </cell>
          <cell r="U2415" t="str">
            <v>CenturyTel of Eagle, Inc.</v>
          </cell>
          <cell r="V2415" t="str">
            <v>TUECA</v>
          </cell>
          <cell r="W2415">
            <v>2185</v>
          </cell>
          <cell r="X2415" t="str">
            <v>COLORADO SPRINGS CO</v>
          </cell>
          <cell r="Y2415">
            <v>7753</v>
          </cell>
          <cell r="Z2415">
            <v>5600</v>
          </cell>
          <cell r="AA2415">
            <v>0</v>
          </cell>
          <cell r="AB2415">
            <v>0</v>
          </cell>
          <cell r="AC2415">
            <v>38.221447037812261</v>
          </cell>
          <cell r="AD2415">
            <v>-103.75669634127291</v>
          </cell>
          <cell r="AE2415" t="str">
            <v>410 MAIN ST</v>
          </cell>
          <cell r="AF2415" t="str">
            <v>ORDWAY</v>
          </cell>
          <cell r="AG2415" t="str">
            <v>81063</v>
          </cell>
          <cell r="AH2415">
            <v>0</v>
          </cell>
          <cell r="AI2415" t="str">
            <v>X</v>
          </cell>
          <cell r="AJ2415" t="str">
            <v>-</v>
          </cell>
          <cell r="AK2415" t="str">
            <v>X</v>
          </cell>
        </row>
        <row r="2416">
          <cell r="A2416" t="str">
            <v>OSAGIACO</v>
          </cell>
          <cell r="B2416" t="str">
            <v>IA</v>
          </cell>
          <cell r="C2416" t="str">
            <v>IA</v>
          </cell>
          <cell r="D2416" t="str">
            <v>OSAGE</v>
          </cell>
          <cell r="E2416" t="str">
            <v>OSAGIACORS7</v>
          </cell>
          <cell r="F2416">
            <v>632</v>
          </cell>
          <cell r="G2416" t="str">
            <v>641732</v>
          </cell>
          <cell r="H2416">
            <v>4308</v>
          </cell>
          <cell r="I2416">
            <v>6084</v>
          </cell>
          <cell r="J2416">
            <v>4308</v>
          </cell>
          <cell r="K2416" t="str">
            <v>T600</v>
          </cell>
          <cell r="L2416" t="str">
            <v>9631</v>
          </cell>
          <cell r="M2416" t="str">
            <v>QWEST CORPORATION</v>
          </cell>
          <cell r="N2416" t="str">
            <v>OSAGIACO</v>
          </cell>
          <cell r="O2416" t="str">
            <v>OSAGE</v>
          </cell>
          <cell r="P2416" t="str">
            <v>OSAGE</v>
          </cell>
          <cell r="R2416" t="str">
            <v>Q</v>
          </cell>
          <cell r="S2416" t="str">
            <v>MIDWEST</v>
          </cell>
          <cell r="T2416" t="str">
            <v>DUANE RING</v>
          </cell>
          <cell r="U2416" t="str">
            <v>QWEST CORPORATION</v>
          </cell>
          <cell r="V2416" t="e">
            <v>#N/A</v>
          </cell>
          <cell r="W2416" t="e">
            <v>#N/A</v>
          </cell>
          <cell r="X2416" t="e">
            <v>#N/A</v>
          </cell>
          <cell r="Y2416" t="e">
            <v>#N/A</v>
          </cell>
          <cell r="Z2416" t="e">
            <v>#N/A</v>
          </cell>
          <cell r="AA2416" t="e">
            <v>#N/A</v>
          </cell>
          <cell r="AB2416" t="e">
            <v>#N/A</v>
          </cell>
          <cell r="AC2416">
            <v>43.283054</v>
          </cell>
          <cell r="AD2416">
            <v>-92.811667999999997</v>
          </cell>
          <cell r="AE2416" t="e">
            <v>#N/A</v>
          </cell>
          <cell r="AF2416" t="e">
            <v>#N/A</v>
          </cell>
          <cell r="AG2416" t="e">
            <v>#N/A</v>
          </cell>
          <cell r="AH2416" t="e">
            <v>#N/A</v>
          </cell>
          <cell r="AI2416" t="e">
            <v>#N/A</v>
          </cell>
          <cell r="AJ2416" t="e">
            <v>#N/A</v>
          </cell>
          <cell r="AK2416" t="e">
            <v>#N/A</v>
          </cell>
        </row>
        <row r="2417">
          <cell r="A2417" t="str">
            <v>OSBGPAXO</v>
          </cell>
          <cell r="B2417" t="str">
            <v>PA</v>
          </cell>
          <cell r="C2417" t="str">
            <v>PA</v>
          </cell>
          <cell r="D2417" t="str">
            <v>OSTERBURG</v>
          </cell>
          <cell r="E2417" t="str">
            <v>OSBGPAXORS1</v>
          </cell>
          <cell r="F2417">
            <v>230</v>
          </cell>
          <cell r="G2417" t="str">
            <v>814276</v>
          </cell>
          <cell r="H2417">
            <v>1945</v>
          </cell>
          <cell r="I2417">
            <v>5534</v>
          </cell>
          <cell r="J2417">
            <v>1945</v>
          </cell>
          <cell r="K2417" t="str">
            <v>T856</v>
          </cell>
          <cell r="L2417" t="str">
            <v>0209</v>
          </cell>
          <cell r="M2417" t="str">
            <v>UNITED TEL CO. OF PENNSYLVANIA</v>
          </cell>
          <cell r="N2417" t="str">
            <v>OSBGPA</v>
          </cell>
          <cell r="O2417" t="str">
            <v>OSTERBURG</v>
          </cell>
          <cell r="P2417" t="str">
            <v>OSTERBURG</v>
          </cell>
          <cell r="R2417" t="str">
            <v>EQ</v>
          </cell>
          <cell r="S2417" t="str">
            <v>EAST</v>
          </cell>
          <cell r="T2417" t="str">
            <v>KEVIN MCCARTER</v>
          </cell>
          <cell r="U2417" t="str">
            <v>UNITED TEL CO. OF PENNSYLVANIA</v>
          </cell>
          <cell r="V2417" t="e">
            <v>#N/A</v>
          </cell>
          <cell r="W2417" t="e">
            <v>#N/A</v>
          </cell>
          <cell r="X2417" t="e">
            <v>#N/A</v>
          </cell>
          <cell r="Y2417" t="e">
            <v>#N/A</v>
          </cell>
          <cell r="Z2417" t="e">
            <v>#N/A</v>
          </cell>
          <cell r="AA2417" t="e">
            <v>#N/A</v>
          </cell>
          <cell r="AB2417" t="e">
            <v>#N/A</v>
          </cell>
          <cell r="AC2417">
            <v>40.164755</v>
          </cell>
          <cell r="AD2417">
            <v>-78.512947999999994</v>
          </cell>
          <cell r="AE2417" t="e">
            <v>#N/A</v>
          </cell>
          <cell r="AF2417" t="e">
            <v>#N/A</v>
          </cell>
          <cell r="AG2417" t="e">
            <v>#N/A</v>
          </cell>
          <cell r="AH2417" t="e">
            <v>#N/A</v>
          </cell>
          <cell r="AI2417" t="e">
            <v>#N/A</v>
          </cell>
          <cell r="AJ2417" t="e">
            <v>#N/A</v>
          </cell>
          <cell r="AK2417" t="e">
            <v>#N/A</v>
          </cell>
        </row>
        <row r="2418">
          <cell r="A2418" t="str">
            <v>OSBRMOXA</v>
          </cell>
          <cell r="B2418" t="str">
            <v>MO</v>
          </cell>
          <cell r="C2418" t="str">
            <v>MO</v>
          </cell>
          <cell r="D2418" t="str">
            <v>OSBORN</v>
          </cell>
          <cell r="E2418" t="str">
            <v>OSBRMOXARS0</v>
          </cell>
          <cell r="F2418">
            <v>524</v>
          </cell>
          <cell r="G2418" t="str">
            <v>816675</v>
          </cell>
          <cell r="H2418">
            <v>4224</v>
          </cell>
          <cell r="I2418">
            <v>6884</v>
          </cell>
          <cell r="J2418">
            <v>4224</v>
          </cell>
          <cell r="K2418" t="str">
            <v>T095</v>
          </cell>
          <cell r="L2418" t="str">
            <v>1151</v>
          </cell>
          <cell r="M2418" t="str">
            <v>SPECTRA COMMUNICATIONS GROUP LLC</v>
          </cell>
          <cell r="N2418" t="str">
            <v>OSBRMO</v>
          </cell>
          <cell r="O2418" t="str">
            <v>OSBORN</v>
          </cell>
          <cell r="P2418" t="str">
            <v>OSBORN</v>
          </cell>
          <cell r="R2418" t="str">
            <v>CT</v>
          </cell>
          <cell r="S2418" t="str">
            <v>MIDWEST</v>
          </cell>
          <cell r="T2418" t="str">
            <v>DUANE RING</v>
          </cell>
          <cell r="U2418" t="str">
            <v>Spectra Communications Group, LLC</v>
          </cell>
          <cell r="V2418" t="str">
            <v>CenturyTel FCC #1</v>
          </cell>
          <cell r="W2418">
            <v>1151</v>
          </cell>
          <cell r="X2418" t="str">
            <v>KANSAS CITY MISSOURI</v>
          </cell>
          <cell r="Y2418">
            <v>6884</v>
          </cell>
          <cell r="Z2418">
            <v>4224</v>
          </cell>
          <cell r="AA2418">
            <v>0</v>
          </cell>
          <cell r="AB2418">
            <v>0</v>
          </cell>
          <cell r="AC2418">
            <v>39.747934456500033</v>
          </cell>
          <cell r="AD2418">
            <v>-94.357890589104358</v>
          </cell>
          <cell r="AE2418" t="str">
            <v>100 W GEORGIE ST</v>
          </cell>
          <cell r="AF2418" t="str">
            <v>OSBORN</v>
          </cell>
          <cell r="AG2418" t="str">
            <v>64474</v>
          </cell>
          <cell r="AH2418">
            <v>0</v>
          </cell>
          <cell r="AI2418" t="str">
            <v>X</v>
          </cell>
          <cell r="AJ2418" t="str">
            <v>-</v>
          </cell>
          <cell r="AK2418" t="str">
            <v>X</v>
          </cell>
        </row>
        <row r="2419">
          <cell r="A2419" t="str">
            <v>OSCLMOXA</v>
          </cell>
          <cell r="B2419" t="str">
            <v>MO</v>
          </cell>
          <cell r="C2419" t="str">
            <v>MO</v>
          </cell>
          <cell r="D2419" t="str">
            <v>OSCEOLA</v>
          </cell>
          <cell r="E2419" t="str">
            <v>OSCLMOXARS1</v>
          </cell>
          <cell r="F2419">
            <v>522</v>
          </cell>
          <cell r="G2419" t="str">
            <v>417646</v>
          </cell>
          <cell r="H2419">
            <v>3984</v>
          </cell>
          <cell r="I2419">
            <v>7197</v>
          </cell>
          <cell r="J2419">
            <v>3984</v>
          </cell>
          <cell r="K2419" t="str">
            <v>T095</v>
          </cell>
          <cell r="L2419" t="str">
            <v>1151</v>
          </cell>
          <cell r="M2419" t="str">
            <v>SPECTRA COMMUNICATIONS GROUP LLC</v>
          </cell>
          <cell r="N2419" t="str">
            <v>OSCLMO</v>
          </cell>
          <cell r="O2419" t="str">
            <v>OSCEOLA</v>
          </cell>
          <cell r="P2419" t="str">
            <v>OSCEOLA</v>
          </cell>
          <cell r="R2419" t="str">
            <v>CT</v>
          </cell>
          <cell r="S2419" t="str">
            <v>MIDWEST</v>
          </cell>
          <cell r="T2419" t="str">
            <v>DUANE RING</v>
          </cell>
          <cell r="U2419" t="str">
            <v>Spectra Communications Group, LLC</v>
          </cell>
          <cell r="V2419" t="str">
            <v>CenturyTel FCC #1</v>
          </cell>
          <cell r="W2419">
            <v>1151</v>
          </cell>
          <cell r="X2419" t="str">
            <v>SPRINGFIELD MISSOURI</v>
          </cell>
          <cell r="Y2419">
            <v>7197</v>
          </cell>
          <cell r="Z2419">
            <v>3984</v>
          </cell>
          <cell r="AA2419">
            <v>0</v>
          </cell>
          <cell r="AB2419">
            <v>0</v>
          </cell>
          <cell r="AC2419">
            <v>37.975093236090771</v>
          </cell>
          <cell r="AD2419">
            <v>-93.811589055996251</v>
          </cell>
          <cell r="AE2419" t="str">
            <v>MAIN &amp; 2ND</v>
          </cell>
          <cell r="AF2419" t="str">
            <v>OSCEOLA</v>
          </cell>
          <cell r="AG2419" t="str">
            <v>64776</v>
          </cell>
          <cell r="AH2419">
            <v>0</v>
          </cell>
          <cell r="AI2419" t="str">
            <v>X</v>
          </cell>
          <cell r="AJ2419" t="str">
            <v>X</v>
          </cell>
          <cell r="AK2419" t="str">
            <v>X</v>
          </cell>
        </row>
        <row r="2420">
          <cell r="A2420" t="str">
            <v>OSCLWIXA</v>
          </cell>
          <cell r="B2420" t="str">
            <v>WI</v>
          </cell>
          <cell r="C2420" t="str">
            <v>WI</v>
          </cell>
          <cell r="D2420" t="str">
            <v>DRESSER</v>
          </cell>
          <cell r="E2420" t="str">
            <v>OSCLWIXADS0</v>
          </cell>
          <cell r="F2420">
            <v>352</v>
          </cell>
          <cell r="G2420" t="str">
            <v>715294</v>
          </cell>
          <cell r="H2420">
            <v>4471</v>
          </cell>
          <cell r="I2420">
            <v>5674</v>
          </cell>
          <cell r="J2420">
            <v>4471</v>
          </cell>
          <cell r="K2420" t="str">
            <v>T109</v>
          </cell>
          <cell r="L2420" t="str">
            <v>0950</v>
          </cell>
          <cell r="M2420" t="str">
            <v>CENTURYTEL NW WISCONSIN</v>
          </cell>
          <cell r="N2420" t="str">
            <v>OSCLWI</v>
          </cell>
          <cell r="O2420" t="str">
            <v>DRESSER</v>
          </cell>
          <cell r="P2420" t="str">
            <v>DRESSER</v>
          </cell>
          <cell r="R2420" t="str">
            <v>CT</v>
          </cell>
          <cell r="S2420" t="str">
            <v>MIDWEST</v>
          </cell>
          <cell r="T2420" t="str">
            <v>DUANE RING</v>
          </cell>
          <cell r="U2420" t="str">
            <v>CenturyTel of Northwest Wisconsin, LLC</v>
          </cell>
          <cell r="V2420" t="str">
            <v>CenturyTel FCC # 7</v>
          </cell>
          <cell r="W2420">
            <v>950</v>
          </cell>
          <cell r="X2420" t="str">
            <v>NORTHWEST WISCONSIN</v>
          </cell>
          <cell r="Y2420">
            <v>5674</v>
          </cell>
          <cell r="Z2420">
            <v>4471</v>
          </cell>
          <cell r="AA2420">
            <v>0</v>
          </cell>
          <cell r="AB2420">
            <v>0</v>
          </cell>
          <cell r="AC2420">
            <v>45.319762578889858</v>
          </cell>
          <cell r="AD2420">
            <v>-92.655486352065822</v>
          </cell>
          <cell r="AE2420" t="str">
            <v>2426 75TH AVE</v>
          </cell>
          <cell r="AF2420" t="str">
            <v>OSCEOLA</v>
          </cell>
          <cell r="AG2420" t="str">
            <v>54020</v>
          </cell>
          <cell r="AH2420">
            <v>0</v>
          </cell>
          <cell r="AI2420" t="str">
            <v>X</v>
          </cell>
          <cell r="AJ2420" t="str">
            <v>-</v>
          </cell>
          <cell r="AK2420" t="str">
            <v>-</v>
          </cell>
        </row>
        <row r="2421">
          <cell r="A2421" t="str">
            <v>OSCYKSXA</v>
          </cell>
          <cell r="B2421" t="str">
            <v>KS</v>
          </cell>
          <cell r="C2421" t="str">
            <v>KS</v>
          </cell>
          <cell r="D2421" t="str">
            <v>OSAGE CITY</v>
          </cell>
          <cell r="E2421" t="str">
            <v>OSCYKSXARS0</v>
          </cell>
          <cell r="F2421">
            <v>534</v>
          </cell>
          <cell r="G2421" t="str">
            <v>785528</v>
          </cell>
          <cell r="H2421">
            <v>4358</v>
          </cell>
          <cell r="I2421">
            <v>7202</v>
          </cell>
          <cell r="J2421">
            <v>4358</v>
          </cell>
          <cell r="K2421" t="str">
            <v>T871</v>
          </cell>
          <cell r="L2421" t="str">
            <v>1810</v>
          </cell>
          <cell r="M2421" t="str">
            <v>UNITED TEL OF EASTERN KANSAS</v>
          </cell>
          <cell r="N2421" t="str">
            <v>OSCYKS</v>
          </cell>
          <cell r="O2421" t="str">
            <v>OSAGE CITY</v>
          </cell>
          <cell r="P2421" t="str">
            <v>OSAGE CITY</v>
          </cell>
          <cell r="R2421" t="str">
            <v>EQ</v>
          </cell>
          <cell r="S2421" t="str">
            <v>MIDWEST</v>
          </cell>
          <cell r="T2421" t="str">
            <v>DUANE RING</v>
          </cell>
          <cell r="U2421" t="str">
            <v>UNITED TEL OF EASTERN KANSAS</v>
          </cell>
          <cell r="V2421" t="e">
            <v>#N/A</v>
          </cell>
          <cell r="W2421" t="e">
            <v>#N/A</v>
          </cell>
          <cell r="X2421" t="e">
            <v>#N/A</v>
          </cell>
          <cell r="Y2421" t="e">
            <v>#N/A</v>
          </cell>
          <cell r="Z2421" t="e">
            <v>#N/A</v>
          </cell>
          <cell r="AA2421" t="e">
            <v>#N/A</v>
          </cell>
          <cell r="AB2421" t="e">
            <v>#N/A</v>
          </cell>
          <cell r="AC2421">
            <v>38.635553999999999</v>
          </cell>
          <cell r="AD2421">
            <v>-95.825282999999999</v>
          </cell>
          <cell r="AE2421" t="e">
            <v>#N/A</v>
          </cell>
          <cell r="AF2421" t="e">
            <v>#N/A</v>
          </cell>
          <cell r="AG2421" t="e">
            <v>#N/A</v>
          </cell>
          <cell r="AH2421" t="e">
            <v>#N/A</v>
          </cell>
          <cell r="AI2421" t="e">
            <v>#N/A</v>
          </cell>
          <cell r="AJ2421" t="e">
            <v>#N/A</v>
          </cell>
          <cell r="AK2421" t="e">
            <v>#N/A</v>
          </cell>
        </row>
        <row r="2422">
          <cell r="A2422" t="str">
            <v>OSHKNEXU</v>
          </cell>
          <cell r="B2422" t="str">
            <v>NE</v>
          </cell>
          <cell r="C2422" t="str">
            <v>NE</v>
          </cell>
          <cell r="D2422" t="str">
            <v>OSHKOSH</v>
          </cell>
          <cell r="E2422" t="str">
            <v>OSHKNEXURP0</v>
          </cell>
          <cell r="F2422">
            <v>646</v>
          </cell>
          <cell r="G2422" t="str">
            <v>308772</v>
          </cell>
          <cell r="H2422">
            <v>5589</v>
          </cell>
          <cell r="I2422">
            <v>7025</v>
          </cell>
          <cell r="J2422">
            <v>5589</v>
          </cell>
          <cell r="K2422" t="str">
            <v>T874</v>
          </cell>
          <cell r="L2422" t="str">
            <v>4530</v>
          </cell>
          <cell r="M2422" t="str">
            <v>UNITED TEL CO OF THE WEST - NE</v>
          </cell>
          <cell r="N2422" t="str">
            <v>OSHKNE</v>
          </cell>
          <cell r="O2422" t="str">
            <v>OSHKOSH</v>
          </cell>
          <cell r="P2422" t="str">
            <v>OSHKOSH</v>
          </cell>
          <cell r="R2422" t="str">
            <v>EQ</v>
          </cell>
          <cell r="S2422" t="str">
            <v>MIDWEST</v>
          </cell>
          <cell r="T2422" t="str">
            <v>DUANE RING</v>
          </cell>
          <cell r="U2422" t="str">
            <v>UNITED TEL CO OF THE WEST - NE</v>
          </cell>
          <cell r="V2422" t="e">
            <v>#N/A</v>
          </cell>
          <cell r="W2422" t="e">
            <v>#N/A</v>
          </cell>
          <cell r="X2422" t="e">
            <v>#N/A</v>
          </cell>
          <cell r="Y2422" t="e">
            <v>#N/A</v>
          </cell>
          <cell r="Z2422" t="e">
            <v>#N/A</v>
          </cell>
          <cell r="AA2422" t="e">
            <v>#N/A</v>
          </cell>
          <cell r="AB2422" t="e">
            <v>#N/A</v>
          </cell>
          <cell r="AC2422">
            <v>41.404871</v>
          </cell>
          <cell r="AD2422">
            <v>-102.34508</v>
          </cell>
          <cell r="AE2422" t="e">
            <v>#N/A</v>
          </cell>
          <cell r="AF2422" t="e">
            <v>#N/A</v>
          </cell>
          <cell r="AG2422" t="e">
            <v>#N/A</v>
          </cell>
          <cell r="AH2422" t="e">
            <v>#N/A</v>
          </cell>
          <cell r="AI2422" t="e">
            <v>#N/A</v>
          </cell>
          <cell r="AJ2422" t="e">
            <v>#N/A</v>
          </cell>
          <cell r="AK2422" t="e">
            <v>#N/A</v>
          </cell>
        </row>
        <row r="2423">
          <cell r="A2423" t="str">
            <v>OSKLIACO</v>
          </cell>
          <cell r="B2423" t="str">
            <v>IA</v>
          </cell>
          <cell r="C2423" t="str">
            <v>IA</v>
          </cell>
          <cell r="D2423" t="str">
            <v>OSKALOOSA</v>
          </cell>
          <cell r="E2423" t="str">
            <v>OSKLIACODS1</v>
          </cell>
          <cell r="F2423">
            <v>632</v>
          </cell>
          <cell r="G2423" t="str">
            <v>515673</v>
          </cell>
          <cell r="H2423">
            <v>4101</v>
          </cell>
          <cell r="I2423">
            <v>6462</v>
          </cell>
          <cell r="J2423">
            <v>4101</v>
          </cell>
          <cell r="K2423" t="str">
            <v>T600</v>
          </cell>
          <cell r="L2423" t="str">
            <v>9631</v>
          </cell>
          <cell r="M2423" t="str">
            <v>QWEST CORPORATION</v>
          </cell>
          <cell r="N2423" t="str">
            <v>OSKLIACO</v>
          </cell>
          <cell r="O2423" t="str">
            <v>OSKALOOSA</v>
          </cell>
          <cell r="P2423" t="str">
            <v>OSKALOOSA</v>
          </cell>
          <cell r="R2423" t="str">
            <v>Q</v>
          </cell>
          <cell r="S2423" t="str">
            <v>MIDWEST</v>
          </cell>
          <cell r="T2423" t="str">
            <v>DUANE RING</v>
          </cell>
          <cell r="U2423" t="str">
            <v>QWEST CORPORATION</v>
          </cell>
          <cell r="V2423" t="e">
            <v>#N/A</v>
          </cell>
          <cell r="W2423" t="e">
            <v>#N/A</v>
          </cell>
          <cell r="X2423" t="e">
            <v>#N/A</v>
          </cell>
          <cell r="Y2423" t="e">
            <v>#N/A</v>
          </cell>
          <cell r="Z2423" t="e">
            <v>#N/A</v>
          </cell>
          <cell r="AA2423" t="e">
            <v>#N/A</v>
          </cell>
          <cell r="AB2423" t="e">
            <v>#N/A</v>
          </cell>
          <cell r="AC2423">
            <v>41.294998</v>
          </cell>
          <cell r="AD2423">
            <v>-92.640556000000004</v>
          </cell>
          <cell r="AE2423" t="e">
            <v>#N/A</v>
          </cell>
          <cell r="AF2423" t="e">
            <v>#N/A</v>
          </cell>
          <cell r="AG2423" t="e">
            <v>#N/A</v>
          </cell>
          <cell r="AH2423" t="e">
            <v>#N/A</v>
          </cell>
          <cell r="AI2423" t="e">
            <v>#N/A</v>
          </cell>
          <cell r="AJ2423" t="e">
            <v>#N/A</v>
          </cell>
          <cell r="AK2423" t="e">
            <v>#N/A</v>
          </cell>
        </row>
        <row r="2424">
          <cell r="A2424" t="str">
            <v>OSKLKSXA</v>
          </cell>
          <cell r="B2424" t="str">
            <v>KS</v>
          </cell>
          <cell r="C2424" t="str">
            <v>KS</v>
          </cell>
          <cell r="D2424" t="str">
            <v>OSKALOOSA</v>
          </cell>
          <cell r="E2424" t="str">
            <v>OSKLKSXARS0</v>
          </cell>
          <cell r="F2424">
            <v>534</v>
          </cell>
          <cell r="G2424" t="str">
            <v>785863</v>
          </cell>
          <cell r="H2424">
            <v>4326</v>
          </cell>
          <cell r="I2424">
            <v>7053</v>
          </cell>
          <cell r="J2424">
            <v>4326</v>
          </cell>
          <cell r="K2424" t="str">
            <v>T873</v>
          </cell>
          <cell r="L2424" t="str">
            <v>1842</v>
          </cell>
          <cell r="M2424" t="str">
            <v>UNITED TEL CO. OF KANSAS</v>
          </cell>
          <cell r="N2424" t="str">
            <v>OSKLKS</v>
          </cell>
          <cell r="O2424" t="str">
            <v>OSKALOOSA</v>
          </cell>
          <cell r="P2424" t="str">
            <v>OSKALOOSA</v>
          </cell>
          <cell r="R2424" t="str">
            <v>EQ</v>
          </cell>
          <cell r="S2424" t="str">
            <v>MIDWEST</v>
          </cell>
          <cell r="T2424" t="str">
            <v>DUANE RING</v>
          </cell>
          <cell r="U2424" t="str">
            <v>UNITED TEL CO. OF KANSAS</v>
          </cell>
          <cell r="V2424" t="e">
            <v>#N/A</v>
          </cell>
          <cell r="W2424" t="e">
            <v>#N/A</v>
          </cell>
          <cell r="X2424" t="e">
            <v>#N/A</v>
          </cell>
          <cell r="Y2424" t="e">
            <v>#N/A</v>
          </cell>
          <cell r="Z2424" t="e">
            <v>#N/A</v>
          </cell>
          <cell r="AA2424" t="e">
            <v>#N/A</v>
          </cell>
          <cell r="AB2424" t="e">
            <v>#N/A</v>
          </cell>
          <cell r="AC2424">
            <v>39.214576999999998</v>
          </cell>
          <cell r="AD2424">
            <v>-95.314183999999997</v>
          </cell>
          <cell r="AE2424" t="e">
            <v>#N/A</v>
          </cell>
          <cell r="AF2424" t="e">
            <v>#N/A</v>
          </cell>
          <cell r="AG2424" t="e">
            <v>#N/A</v>
          </cell>
          <cell r="AH2424" t="e">
            <v>#N/A</v>
          </cell>
          <cell r="AI2424" t="e">
            <v>#N/A</v>
          </cell>
          <cell r="AJ2424" t="e">
            <v>#N/A</v>
          </cell>
          <cell r="AK2424" t="e">
            <v>#N/A</v>
          </cell>
        </row>
        <row r="2425">
          <cell r="A2425" t="str">
            <v>OSSEMNXO</v>
          </cell>
          <cell r="B2425" t="str">
            <v>MN</v>
          </cell>
          <cell r="C2425" t="str">
            <v>MN</v>
          </cell>
          <cell r="D2425" t="str">
            <v>OSSEO</v>
          </cell>
          <cell r="E2425" t="str">
            <v>OSSEMNXODS0</v>
          </cell>
          <cell r="F2425">
            <v>628</v>
          </cell>
          <cell r="G2425" t="str">
            <v>763255</v>
          </cell>
          <cell r="H2425">
            <v>4557</v>
          </cell>
          <cell r="I2425">
            <v>5761</v>
          </cell>
          <cell r="J2425">
            <v>4557</v>
          </cell>
          <cell r="K2425" t="str">
            <v>T866</v>
          </cell>
          <cell r="L2425" t="str">
            <v>1456</v>
          </cell>
          <cell r="M2425" t="str">
            <v>EMBARQ MINNESOTA</v>
          </cell>
          <cell r="N2425" t="str">
            <v>OSSEMN</v>
          </cell>
          <cell r="O2425" t="str">
            <v>OSSEO</v>
          </cell>
          <cell r="P2425" t="str">
            <v>TWINCITIES</v>
          </cell>
          <cell r="R2425" t="str">
            <v>EQ</v>
          </cell>
          <cell r="S2425" t="str">
            <v>MIDWEST</v>
          </cell>
          <cell r="T2425" t="str">
            <v>DUANE RING</v>
          </cell>
          <cell r="U2425" t="str">
            <v>EMBARQ MINNESOTA</v>
          </cell>
          <cell r="V2425" t="e">
            <v>#N/A</v>
          </cell>
          <cell r="W2425" t="e">
            <v>#N/A</v>
          </cell>
          <cell r="X2425" t="e">
            <v>#N/A</v>
          </cell>
          <cell r="Y2425" t="e">
            <v>#N/A</v>
          </cell>
          <cell r="Z2425" t="e">
            <v>#N/A</v>
          </cell>
          <cell r="AA2425" t="e">
            <v>#N/A</v>
          </cell>
          <cell r="AB2425" t="e">
            <v>#N/A</v>
          </cell>
          <cell r="AC2425">
            <v>45.117918000000003</v>
          </cell>
          <cell r="AD2425">
            <v>-93.400560999999996</v>
          </cell>
          <cell r="AE2425" t="e">
            <v>#N/A</v>
          </cell>
          <cell r="AF2425" t="e">
            <v>#N/A</v>
          </cell>
          <cell r="AG2425" t="e">
            <v>#N/A</v>
          </cell>
          <cell r="AH2425" t="e">
            <v>#N/A</v>
          </cell>
          <cell r="AI2425" t="e">
            <v>#N/A</v>
          </cell>
          <cell r="AJ2425" t="e">
            <v>#N/A</v>
          </cell>
          <cell r="AK2425" t="e">
            <v>#N/A</v>
          </cell>
        </row>
        <row r="2426">
          <cell r="A2426" t="str">
            <v>OSSEWIXA</v>
          </cell>
          <cell r="B2426" t="str">
            <v>WI</v>
          </cell>
          <cell r="C2426" t="str">
            <v>WI</v>
          </cell>
          <cell r="D2426" t="str">
            <v>OSSEO</v>
          </cell>
          <cell r="E2426" t="str">
            <v>OSSEWIXADS0</v>
          </cell>
          <cell r="F2426">
            <v>352</v>
          </cell>
          <cell r="G2426" t="str">
            <v>715597</v>
          </cell>
          <cell r="H2426">
            <v>4201</v>
          </cell>
          <cell r="I2426">
            <v>5724</v>
          </cell>
          <cell r="J2426">
            <v>4201</v>
          </cell>
          <cell r="K2426" t="str">
            <v>T098</v>
          </cell>
          <cell r="L2426" t="str">
            <v>1159</v>
          </cell>
          <cell r="M2426" t="str">
            <v>CENTURYTEL CENTRAL WISCONSIN</v>
          </cell>
          <cell r="N2426" t="str">
            <v>OSSEWI</v>
          </cell>
          <cell r="O2426" t="str">
            <v>OSSEO</v>
          </cell>
          <cell r="P2426" t="str">
            <v>OSSEO</v>
          </cell>
          <cell r="R2426" t="str">
            <v>CT</v>
          </cell>
          <cell r="S2426" t="str">
            <v>MIDWEST</v>
          </cell>
          <cell r="T2426" t="str">
            <v>DUANE RING</v>
          </cell>
          <cell r="U2426" t="str">
            <v>CenturyTel of Central Wisconsin, LLC</v>
          </cell>
          <cell r="V2426" t="str">
            <v>CenturyTel FCC #1</v>
          </cell>
          <cell r="W2426">
            <v>1159</v>
          </cell>
          <cell r="X2426" t="str">
            <v>NORTHWEST WISCONSIN</v>
          </cell>
          <cell r="Y2426">
            <v>5724</v>
          </cell>
          <cell r="Z2426">
            <v>4201</v>
          </cell>
          <cell r="AA2426">
            <v>0</v>
          </cell>
          <cell r="AB2426">
            <v>0</v>
          </cell>
          <cell r="AC2426">
            <v>44.578862633239233</v>
          </cell>
          <cell r="AD2426">
            <v>-91.219760712572878</v>
          </cell>
          <cell r="AE2426" t="str">
            <v>115 N MAIN ST</v>
          </cell>
          <cell r="AF2426" t="str">
            <v>OSSEO</v>
          </cell>
          <cell r="AG2426" t="str">
            <v>54758</v>
          </cell>
          <cell r="AH2426">
            <v>0</v>
          </cell>
          <cell r="AI2426" t="str">
            <v>X</v>
          </cell>
          <cell r="AJ2426" t="str">
            <v>X</v>
          </cell>
          <cell r="AK2426" t="str">
            <v>-</v>
          </cell>
        </row>
        <row r="2427">
          <cell r="A2427" t="str">
            <v>OSWGKSXA</v>
          </cell>
          <cell r="B2427" t="str">
            <v>KS</v>
          </cell>
          <cell r="C2427" t="str">
            <v>KS</v>
          </cell>
          <cell r="D2427" t="str">
            <v>OSWEGO</v>
          </cell>
          <cell r="E2427" t="str">
            <v>OSWGKSXARS0</v>
          </cell>
          <cell r="F2427">
            <v>532</v>
          </cell>
          <cell r="G2427" t="str">
            <v>620795</v>
          </cell>
          <cell r="H2427">
            <v>4120</v>
          </cell>
          <cell r="I2427">
            <v>7447</v>
          </cell>
          <cell r="J2427">
            <v>4120</v>
          </cell>
          <cell r="K2427" t="str">
            <v>T873</v>
          </cell>
          <cell r="L2427" t="str">
            <v>1842</v>
          </cell>
          <cell r="M2427" t="str">
            <v>UNITED TEL CO. OF KANSAS</v>
          </cell>
          <cell r="N2427" t="str">
            <v>OSWGKS</v>
          </cell>
          <cell r="O2427" t="str">
            <v>OSWEGO</v>
          </cell>
          <cell r="P2427" t="str">
            <v>OSWEGO</v>
          </cell>
          <cell r="R2427" t="str">
            <v>EQ</v>
          </cell>
          <cell r="S2427" t="str">
            <v>MIDWEST</v>
          </cell>
          <cell r="T2427" t="str">
            <v>DUANE RING</v>
          </cell>
          <cell r="U2427" t="str">
            <v>UNITED TEL CO. OF KANSAS</v>
          </cell>
          <cell r="V2427" t="e">
            <v>#N/A</v>
          </cell>
          <cell r="W2427" t="e">
            <v>#N/A</v>
          </cell>
          <cell r="X2427" t="e">
            <v>#N/A</v>
          </cell>
          <cell r="Y2427" t="e">
            <v>#N/A</v>
          </cell>
          <cell r="Z2427" t="e">
            <v>#N/A</v>
          </cell>
          <cell r="AA2427" t="e">
            <v>#N/A</v>
          </cell>
          <cell r="AB2427" t="e">
            <v>#N/A</v>
          </cell>
          <cell r="AC2427">
            <v>37.165712999999997</v>
          </cell>
          <cell r="AD2427">
            <v>-95.109655000000004</v>
          </cell>
          <cell r="AE2427" t="e">
            <v>#N/A</v>
          </cell>
          <cell r="AF2427" t="e">
            <v>#N/A</v>
          </cell>
          <cell r="AG2427" t="e">
            <v>#N/A</v>
          </cell>
          <cell r="AH2427" t="e">
            <v>#N/A</v>
          </cell>
          <cell r="AI2427" t="e">
            <v>#N/A</v>
          </cell>
          <cell r="AJ2427" t="e">
            <v>#N/A</v>
          </cell>
          <cell r="AK2427" t="e">
            <v>#N/A</v>
          </cell>
        </row>
        <row r="2428">
          <cell r="A2428" t="str">
            <v>OSWTKSXA</v>
          </cell>
          <cell r="B2428" t="str">
            <v>KS</v>
          </cell>
          <cell r="C2428" t="str">
            <v>KS</v>
          </cell>
          <cell r="D2428" t="str">
            <v>OSAWATOMIE</v>
          </cell>
          <cell r="E2428" t="str">
            <v>OSWTKSXADS0</v>
          </cell>
          <cell r="F2428">
            <v>524</v>
          </cell>
          <cell r="G2428" t="str">
            <v>913256</v>
          </cell>
          <cell r="H2428">
            <v>4208</v>
          </cell>
          <cell r="I2428">
            <v>7171</v>
          </cell>
          <cell r="J2428">
            <v>4208</v>
          </cell>
          <cell r="K2428" t="str">
            <v>T873</v>
          </cell>
          <cell r="L2428" t="str">
            <v>1842</v>
          </cell>
          <cell r="M2428" t="str">
            <v>UNITED TEL CO. OF KANSAS</v>
          </cell>
          <cell r="N2428" t="str">
            <v>OSWTKS</v>
          </cell>
          <cell r="O2428" t="str">
            <v>OSAWATOMIE</v>
          </cell>
          <cell r="P2428" t="str">
            <v>OSAWATOMIE</v>
          </cell>
          <cell r="R2428" t="str">
            <v>EQ</v>
          </cell>
          <cell r="S2428" t="str">
            <v>MIDWEST</v>
          </cell>
          <cell r="T2428" t="str">
            <v>DUANE RING</v>
          </cell>
          <cell r="U2428" t="str">
            <v>UNITED TEL CO. OF KANSAS</v>
          </cell>
          <cell r="V2428" t="e">
            <v>#N/A</v>
          </cell>
          <cell r="W2428" t="e">
            <v>#N/A</v>
          </cell>
          <cell r="X2428" t="e">
            <v>#N/A</v>
          </cell>
          <cell r="Y2428" t="e">
            <v>#N/A</v>
          </cell>
          <cell r="Z2428" t="e">
            <v>#N/A</v>
          </cell>
          <cell r="AA2428" t="e">
            <v>#N/A</v>
          </cell>
          <cell r="AB2428" t="e">
            <v>#N/A</v>
          </cell>
          <cell r="AC2428">
            <v>38.498159999999999</v>
          </cell>
          <cell r="AD2428">
            <v>-94.950040999999999</v>
          </cell>
          <cell r="AE2428" t="e">
            <v>#N/A</v>
          </cell>
          <cell r="AF2428" t="e">
            <v>#N/A</v>
          </cell>
          <cell r="AG2428" t="e">
            <v>#N/A</v>
          </cell>
          <cell r="AH2428" t="e">
            <v>#N/A</v>
          </cell>
          <cell r="AI2428" t="e">
            <v>#N/A</v>
          </cell>
          <cell r="AJ2428" t="e">
            <v>#N/A</v>
          </cell>
          <cell r="AK2428" t="e">
            <v>#N/A</v>
          </cell>
        </row>
        <row r="2429">
          <cell r="A2429" t="str">
            <v>OTHEWA01</v>
          </cell>
          <cell r="B2429" t="str">
            <v>WA</v>
          </cell>
          <cell r="C2429" t="str">
            <v>WA</v>
          </cell>
          <cell r="D2429" t="str">
            <v>OTHELLO</v>
          </cell>
          <cell r="E2429" t="str">
            <v>OTHEWA01DS0</v>
          </cell>
          <cell r="F2429">
            <v>676</v>
          </cell>
          <cell r="G2429" t="str">
            <v>509331</v>
          </cell>
          <cell r="H2429">
            <v>8413</v>
          </cell>
          <cell r="I2429">
            <v>6461</v>
          </cell>
          <cell r="J2429">
            <v>8413</v>
          </cell>
          <cell r="K2429" t="str">
            <v>T600</v>
          </cell>
          <cell r="L2429" t="str">
            <v>9638</v>
          </cell>
          <cell r="M2429" t="str">
            <v>QWEST CORPORATION</v>
          </cell>
          <cell r="N2429" t="str">
            <v>OTHEWA01</v>
          </cell>
          <cell r="O2429" t="str">
            <v>OTHELLO</v>
          </cell>
          <cell r="P2429" t="str">
            <v>OTHELLO</v>
          </cell>
          <cell r="R2429" t="str">
            <v>Q</v>
          </cell>
          <cell r="S2429" t="str">
            <v>WEST</v>
          </cell>
          <cell r="T2429" t="str">
            <v>BRIAN STADING</v>
          </cell>
          <cell r="U2429" t="str">
            <v>QWEST CORPORATION</v>
          </cell>
          <cell r="V2429" t="e">
            <v>#N/A</v>
          </cell>
          <cell r="W2429" t="e">
            <v>#N/A</v>
          </cell>
          <cell r="X2429" t="e">
            <v>#N/A</v>
          </cell>
          <cell r="Y2429" t="e">
            <v>#N/A</v>
          </cell>
          <cell r="Z2429" t="e">
            <v>#N/A</v>
          </cell>
          <cell r="AA2429" t="e">
            <v>#N/A</v>
          </cell>
          <cell r="AB2429" t="e">
            <v>#N/A</v>
          </cell>
          <cell r="AC2429">
            <v>46.824722000000001</v>
          </cell>
          <cell r="AD2429">
            <v>-119.172775</v>
          </cell>
          <cell r="AE2429" t="e">
            <v>#N/A</v>
          </cell>
          <cell r="AF2429" t="e">
            <v>#N/A</v>
          </cell>
          <cell r="AG2429" t="e">
            <v>#N/A</v>
          </cell>
          <cell r="AH2429" t="e">
            <v>#N/A</v>
          </cell>
          <cell r="AI2429" t="e">
            <v>#N/A</v>
          </cell>
          <cell r="AJ2429" t="e">
            <v>#N/A</v>
          </cell>
          <cell r="AK2429" t="e">
            <v>#N/A</v>
          </cell>
        </row>
        <row r="2430">
          <cell r="A2430" t="str">
            <v>OTISCOXC</v>
          </cell>
          <cell r="B2430" t="str">
            <v>CO</v>
          </cell>
          <cell r="C2430" t="str">
            <v>CO</v>
          </cell>
          <cell r="D2430" t="str">
            <v>OTIS</v>
          </cell>
          <cell r="E2430" t="str">
            <v>OTISCOXCRS1</v>
          </cell>
          <cell r="F2430">
            <v>656</v>
          </cell>
          <cell r="G2430" t="str">
            <v>970246</v>
          </cell>
          <cell r="H2430">
            <v>5600</v>
          </cell>
          <cell r="I2430">
            <v>7315</v>
          </cell>
          <cell r="J2430">
            <v>5600</v>
          </cell>
          <cell r="K2430" t="str">
            <v>T149</v>
          </cell>
          <cell r="L2430" t="str">
            <v>2185</v>
          </cell>
          <cell r="M2430" t="str">
            <v>CENTURYTEL OF EAGLE, INC.</v>
          </cell>
          <cell r="N2430" t="str">
            <v>YUMACO</v>
          </cell>
          <cell r="O2430" t="str">
            <v>OTIS</v>
          </cell>
          <cell r="P2430" t="str">
            <v>OTIS</v>
          </cell>
          <cell r="R2430" t="str">
            <v>CT</v>
          </cell>
          <cell r="S2430" t="str">
            <v>MOUNTAIN WEST</v>
          </cell>
          <cell r="T2430" t="str">
            <v>TERRY BEELER</v>
          </cell>
          <cell r="U2430" t="str">
            <v>CenturyTel of Eagle, Inc.</v>
          </cell>
          <cell r="V2430" t="str">
            <v>TUECA</v>
          </cell>
          <cell r="W2430">
            <v>2185</v>
          </cell>
          <cell r="X2430" t="str">
            <v>DENVER CO</v>
          </cell>
          <cell r="Y2430">
            <v>7315</v>
          </cell>
          <cell r="Z2430">
            <v>5600</v>
          </cell>
          <cell r="AA2430">
            <v>0</v>
          </cell>
          <cell r="AB2430">
            <v>0</v>
          </cell>
          <cell r="AC2430">
            <v>40.148957606507572</v>
          </cell>
          <cell r="AD2430">
            <v>-102.95917385927638</v>
          </cell>
          <cell r="AE2430" t="str">
            <v>212 N WASHINGTON AV</v>
          </cell>
          <cell r="AF2430" t="str">
            <v>OTIS</v>
          </cell>
          <cell r="AG2430" t="str">
            <v>80743</v>
          </cell>
          <cell r="AH2430">
            <v>0</v>
          </cell>
          <cell r="AI2430" t="str">
            <v>-</v>
          </cell>
          <cell r="AJ2430" t="str">
            <v>-</v>
          </cell>
          <cell r="AK2430" t="str">
            <v>X</v>
          </cell>
        </row>
        <row r="2431">
          <cell r="A2431" t="str">
            <v>OTTMIATC</v>
          </cell>
          <cell r="B2431" t="str">
            <v>IA</v>
          </cell>
          <cell r="C2431" t="str">
            <v>IA</v>
          </cell>
          <cell r="D2431" t="str">
            <v>OTTUMWA</v>
          </cell>
          <cell r="E2431" t="str">
            <v>OTTMIATCDS0</v>
          </cell>
          <cell r="F2431">
            <v>632</v>
          </cell>
          <cell r="G2431" t="str">
            <v>515683</v>
          </cell>
          <cell r="H2431">
            <v>4042</v>
          </cell>
          <cell r="I2431">
            <v>6501</v>
          </cell>
          <cell r="J2431">
            <v>4042</v>
          </cell>
          <cell r="K2431" t="str">
            <v>T600</v>
          </cell>
          <cell r="L2431" t="str">
            <v>9631</v>
          </cell>
          <cell r="M2431" t="str">
            <v>QWEST CORPORATION</v>
          </cell>
          <cell r="N2431" t="str">
            <v>OTTMIATC</v>
          </cell>
          <cell r="O2431" t="str">
            <v>OTTUMWA</v>
          </cell>
          <cell r="P2431" t="str">
            <v>OTTUMWA</v>
          </cell>
          <cell r="R2431" t="str">
            <v>Q</v>
          </cell>
          <cell r="S2431" t="str">
            <v>MIDWEST</v>
          </cell>
          <cell r="T2431" t="str">
            <v>DUANE RING</v>
          </cell>
          <cell r="U2431" t="str">
            <v>QWEST CORPORATION</v>
          </cell>
          <cell r="V2431" t="e">
            <v>#N/A</v>
          </cell>
          <cell r="W2431" t="e">
            <v>#N/A</v>
          </cell>
          <cell r="X2431" t="e">
            <v>#N/A</v>
          </cell>
          <cell r="Y2431" t="e">
            <v>#N/A</v>
          </cell>
          <cell r="Z2431" t="e">
            <v>#N/A</v>
          </cell>
          <cell r="AA2431" t="e">
            <v>#N/A</v>
          </cell>
          <cell r="AB2431" t="e">
            <v>#N/A</v>
          </cell>
          <cell r="AC2431">
            <v>41.019444</v>
          </cell>
          <cell r="AD2431">
            <v>-92.412497999999999</v>
          </cell>
          <cell r="AE2431" t="e">
            <v>#N/A</v>
          </cell>
          <cell r="AF2431" t="e">
            <v>#N/A</v>
          </cell>
          <cell r="AG2431" t="e">
            <v>#N/A</v>
          </cell>
          <cell r="AH2431" t="e">
            <v>#N/A</v>
          </cell>
          <cell r="AI2431" t="e">
            <v>#N/A</v>
          </cell>
          <cell r="AJ2431" t="e">
            <v>#N/A</v>
          </cell>
          <cell r="AK2431" t="e">
            <v>#N/A</v>
          </cell>
        </row>
        <row r="2432">
          <cell r="A2432" t="str">
            <v>OTWAOHXA</v>
          </cell>
          <cell r="B2432" t="str">
            <v>OH</v>
          </cell>
          <cell r="C2432" t="str">
            <v>OH</v>
          </cell>
          <cell r="D2432" t="str">
            <v>OTTAWA</v>
          </cell>
          <cell r="E2432" t="str">
            <v>OTWAOHXARS1</v>
          </cell>
          <cell r="F2432">
            <v>923</v>
          </cell>
          <cell r="G2432" t="str">
            <v>419523</v>
          </cell>
          <cell r="H2432">
            <v>2822</v>
          </cell>
          <cell r="I2432">
            <v>5864</v>
          </cell>
          <cell r="J2432">
            <v>2822</v>
          </cell>
          <cell r="K2432" t="str">
            <v>T855</v>
          </cell>
          <cell r="L2432" t="str">
            <v>0661</v>
          </cell>
          <cell r="M2432" t="str">
            <v>UNITED TEL. CO. OF OHIO</v>
          </cell>
          <cell r="N2432" t="str">
            <v>OTWAOH</v>
          </cell>
          <cell r="O2432" t="str">
            <v>OTTAWA</v>
          </cell>
          <cell r="P2432" t="str">
            <v>OTTAWA</v>
          </cell>
          <cell r="R2432" t="str">
            <v>EQ</v>
          </cell>
          <cell r="S2432" t="str">
            <v>MIDWEST</v>
          </cell>
          <cell r="T2432" t="str">
            <v>DUANE RING</v>
          </cell>
          <cell r="U2432" t="str">
            <v>UNITED TEL. CO. OF OHIO</v>
          </cell>
          <cell r="V2432" t="e">
            <v>#N/A</v>
          </cell>
          <cell r="W2432" t="e">
            <v>#N/A</v>
          </cell>
          <cell r="X2432" t="e">
            <v>#N/A</v>
          </cell>
          <cell r="Y2432" t="e">
            <v>#N/A</v>
          </cell>
          <cell r="Z2432" t="e">
            <v>#N/A</v>
          </cell>
          <cell r="AA2432" t="e">
            <v>#N/A</v>
          </cell>
          <cell r="AB2432" t="e">
            <v>#N/A</v>
          </cell>
          <cell r="AC2432">
            <v>41.019913000000003</v>
          </cell>
          <cell r="AD2432">
            <v>-84.049020999999996</v>
          </cell>
          <cell r="AE2432" t="e">
            <v>#N/A</v>
          </cell>
          <cell r="AF2432" t="e">
            <v>#N/A</v>
          </cell>
          <cell r="AG2432" t="e">
            <v>#N/A</v>
          </cell>
          <cell r="AH2432" t="e">
            <v>#N/A</v>
          </cell>
          <cell r="AI2432" t="e">
            <v>#N/A</v>
          </cell>
          <cell r="AJ2432" t="e">
            <v>#N/A</v>
          </cell>
          <cell r="AK2432" t="e">
            <v>#N/A</v>
          </cell>
        </row>
        <row r="2433">
          <cell r="A2433" t="str">
            <v>OURYCOMA</v>
          </cell>
          <cell r="B2433" t="str">
            <v>CO</v>
          </cell>
          <cell r="C2433" t="str">
            <v>CO</v>
          </cell>
          <cell r="D2433" t="str">
            <v>OURAY</v>
          </cell>
          <cell r="E2433" t="str">
            <v>OURYCOMARS1</v>
          </cell>
          <cell r="F2433">
            <v>656</v>
          </cell>
          <cell r="G2433" t="str">
            <v>970325</v>
          </cell>
          <cell r="H2433">
            <v>6233</v>
          </cell>
          <cell r="I2433">
            <v>7984</v>
          </cell>
          <cell r="J2433">
            <v>6233</v>
          </cell>
          <cell r="K2433" t="str">
            <v>T600</v>
          </cell>
          <cell r="L2433" t="str">
            <v>9636</v>
          </cell>
          <cell r="M2433" t="str">
            <v>QWEST CORPORATION</v>
          </cell>
          <cell r="N2433" t="str">
            <v>OURYCOMA</v>
          </cell>
          <cell r="O2433" t="str">
            <v>OURAY</v>
          </cell>
          <cell r="P2433" t="str">
            <v>OURAY</v>
          </cell>
          <cell r="R2433" t="str">
            <v>Q</v>
          </cell>
          <cell r="S2433" t="str">
            <v>MOUNTAIN WEST</v>
          </cell>
          <cell r="T2433" t="str">
            <v>TERRY BEELER</v>
          </cell>
          <cell r="U2433" t="str">
            <v>QWEST CORPORATION</v>
          </cell>
          <cell r="V2433" t="e">
            <v>#N/A</v>
          </cell>
          <cell r="W2433" t="e">
            <v>#N/A</v>
          </cell>
          <cell r="X2433" t="e">
            <v>#N/A</v>
          </cell>
          <cell r="Y2433" t="e">
            <v>#N/A</v>
          </cell>
          <cell r="Z2433" t="e">
            <v>#N/A</v>
          </cell>
          <cell r="AA2433" t="e">
            <v>#N/A</v>
          </cell>
          <cell r="AB2433" t="e">
            <v>#N/A</v>
          </cell>
          <cell r="AC2433">
            <v>38.021388999999999</v>
          </cell>
          <cell r="AD2433">
            <v>-107.67028000000001</v>
          </cell>
          <cell r="AE2433" t="e">
            <v>#N/A</v>
          </cell>
          <cell r="AF2433" t="e">
            <v>#N/A</v>
          </cell>
          <cell r="AG2433" t="e">
            <v>#N/A</v>
          </cell>
          <cell r="AH2433" t="e">
            <v>#N/A</v>
          </cell>
          <cell r="AI2433" t="e">
            <v>#N/A</v>
          </cell>
          <cell r="AJ2433" t="e">
            <v>#N/A</v>
          </cell>
          <cell r="AK2433" t="e">
            <v>#N/A</v>
          </cell>
        </row>
        <row r="2434">
          <cell r="A2434" t="str">
            <v>OVBKKSXA</v>
          </cell>
          <cell r="B2434" t="str">
            <v>KS</v>
          </cell>
          <cell r="C2434" t="str">
            <v>KS</v>
          </cell>
          <cell r="D2434" t="str">
            <v>OVERBROOK</v>
          </cell>
          <cell r="E2434" t="str">
            <v>OVBKKSXARS0</v>
          </cell>
          <cell r="F2434">
            <v>534</v>
          </cell>
          <cell r="G2434" t="str">
            <v>785665</v>
          </cell>
          <cell r="H2434">
            <v>4327</v>
          </cell>
          <cell r="I2434">
            <v>7156</v>
          </cell>
          <cell r="J2434">
            <v>4327</v>
          </cell>
          <cell r="K2434" t="str">
            <v>T871</v>
          </cell>
          <cell r="L2434" t="str">
            <v>1810</v>
          </cell>
          <cell r="M2434" t="str">
            <v>UNITED TEL OF EASTERN KANSAS</v>
          </cell>
          <cell r="N2434" t="str">
            <v>OVBKKS</v>
          </cell>
          <cell r="O2434" t="str">
            <v>OVERBROOK</v>
          </cell>
          <cell r="P2434" t="str">
            <v>OVERBROOK</v>
          </cell>
          <cell r="R2434" t="str">
            <v>EQ</v>
          </cell>
          <cell r="S2434" t="str">
            <v>MIDWEST</v>
          </cell>
          <cell r="T2434" t="str">
            <v>DUANE RING</v>
          </cell>
          <cell r="U2434" t="str">
            <v>UNITED TEL OF EASTERN KANSAS</v>
          </cell>
          <cell r="V2434" t="e">
            <v>#N/A</v>
          </cell>
          <cell r="W2434" t="e">
            <v>#N/A</v>
          </cell>
          <cell r="X2434" t="e">
            <v>#N/A</v>
          </cell>
          <cell r="Y2434" t="e">
            <v>#N/A</v>
          </cell>
          <cell r="Z2434" t="e">
            <v>#N/A</v>
          </cell>
          <cell r="AA2434" t="e">
            <v>#N/A</v>
          </cell>
          <cell r="AB2434" t="e">
            <v>#N/A</v>
          </cell>
          <cell r="AC2434">
            <v>38.777030000000003</v>
          </cell>
          <cell r="AD2434">
            <v>-95.557202000000004</v>
          </cell>
          <cell r="AE2434" t="e">
            <v>#N/A</v>
          </cell>
          <cell r="AF2434" t="e">
            <v>#N/A</v>
          </cell>
          <cell r="AG2434" t="e">
            <v>#N/A</v>
          </cell>
          <cell r="AH2434" t="e">
            <v>#N/A</v>
          </cell>
          <cell r="AI2434" t="e">
            <v>#N/A</v>
          </cell>
          <cell r="AJ2434" t="e">
            <v>#N/A</v>
          </cell>
          <cell r="AK2434" t="e">
            <v>#N/A</v>
          </cell>
        </row>
        <row r="2435">
          <cell r="A2435" t="str">
            <v>OVIDCOMA</v>
          </cell>
          <cell r="B2435" t="str">
            <v>CO</v>
          </cell>
          <cell r="C2435" t="str">
            <v>CO</v>
          </cell>
          <cell r="D2435" t="str">
            <v>OVID</v>
          </cell>
          <cell r="E2435" t="str">
            <v>OVIDCOMARS1</v>
          </cell>
          <cell r="F2435">
            <v>656</v>
          </cell>
          <cell r="G2435" t="str">
            <v>970463</v>
          </cell>
          <cell r="H2435">
            <v>5565</v>
          </cell>
          <cell r="I2435">
            <v>7118</v>
          </cell>
          <cell r="J2435">
            <v>5565</v>
          </cell>
          <cell r="K2435" t="str">
            <v>T600</v>
          </cell>
          <cell r="L2435" t="str">
            <v>9636</v>
          </cell>
          <cell r="M2435" t="str">
            <v>QWEST CORPORATION</v>
          </cell>
          <cell r="N2435" t="str">
            <v>OVIDCOMA</v>
          </cell>
          <cell r="O2435" t="str">
            <v>JULESBURG</v>
          </cell>
          <cell r="P2435" t="str">
            <v>JULESBURG</v>
          </cell>
          <cell r="R2435" t="str">
            <v>Q</v>
          </cell>
          <cell r="S2435" t="str">
            <v>MOUNTAIN WEST</v>
          </cell>
          <cell r="T2435" t="str">
            <v>TERRY BEELER</v>
          </cell>
          <cell r="U2435" t="str">
            <v>QWEST CORPORATION</v>
          </cell>
          <cell r="V2435" t="e">
            <v>#N/A</v>
          </cell>
          <cell r="W2435" t="e">
            <v>#N/A</v>
          </cell>
          <cell r="X2435" t="e">
            <v>#N/A</v>
          </cell>
          <cell r="Y2435" t="e">
            <v>#N/A</v>
          </cell>
          <cell r="Z2435" t="e">
            <v>#N/A</v>
          </cell>
          <cell r="AA2435" t="e">
            <v>#N/A</v>
          </cell>
          <cell r="AB2435" t="e">
            <v>#N/A</v>
          </cell>
          <cell r="AC2435">
            <v>40.960835000000003</v>
          </cell>
          <cell r="AD2435">
            <v>-102.38722199999999</v>
          </cell>
          <cell r="AE2435" t="e">
            <v>#N/A</v>
          </cell>
          <cell r="AF2435" t="e">
            <v>#N/A</v>
          </cell>
          <cell r="AG2435" t="e">
            <v>#N/A</v>
          </cell>
          <cell r="AH2435" t="e">
            <v>#N/A</v>
          </cell>
          <cell r="AI2435" t="e">
            <v>#N/A</v>
          </cell>
          <cell r="AJ2435" t="e">
            <v>#N/A</v>
          </cell>
          <cell r="AK2435" t="e">
            <v>#N/A</v>
          </cell>
        </row>
        <row r="2436">
          <cell r="A2436" t="str">
            <v>OVTNTXXA</v>
          </cell>
          <cell r="B2436" t="str">
            <v>TX</v>
          </cell>
          <cell r="C2436" t="str">
            <v>TX</v>
          </cell>
          <cell r="D2436" t="str">
            <v>OVERTON</v>
          </cell>
          <cell r="E2436" t="str">
            <v>OVTNTXXARS0</v>
          </cell>
          <cell r="F2436">
            <v>554</v>
          </cell>
          <cell r="G2436" t="str">
            <v>903834</v>
          </cell>
          <cell r="H2436">
            <v>3682</v>
          </cell>
          <cell r="I2436">
            <v>8409</v>
          </cell>
          <cell r="J2436">
            <v>3682</v>
          </cell>
          <cell r="K2436" t="str">
            <v>T870</v>
          </cell>
          <cell r="L2436" t="str">
            <v>2084</v>
          </cell>
          <cell r="M2436" t="str">
            <v>UNITED TELEPHONE OF TEXAS INC</v>
          </cell>
          <cell r="N2436" t="str">
            <v>OVTNTX</v>
          </cell>
          <cell r="O2436" t="str">
            <v>OVERTON</v>
          </cell>
          <cell r="P2436" t="str">
            <v>OVERTON</v>
          </cell>
          <cell r="R2436" t="str">
            <v>EQ</v>
          </cell>
          <cell r="S2436" t="str">
            <v>EAST</v>
          </cell>
          <cell r="T2436" t="str">
            <v>KEVIN MCCARTER</v>
          </cell>
          <cell r="U2436" t="str">
            <v>UNITED TELEPHONE OF TEXAS INC</v>
          </cell>
          <cell r="V2436" t="e">
            <v>#N/A</v>
          </cell>
          <cell r="W2436" t="e">
            <v>#N/A</v>
          </cell>
          <cell r="X2436" t="e">
            <v>#N/A</v>
          </cell>
          <cell r="Y2436" t="e">
            <v>#N/A</v>
          </cell>
          <cell r="Z2436" t="e">
            <v>#N/A</v>
          </cell>
          <cell r="AA2436" t="e">
            <v>#N/A</v>
          </cell>
          <cell r="AB2436" t="e">
            <v>#N/A</v>
          </cell>
          <cell r="AC2436">
            <v>32.273102999999999</v>
          </cell>
          <cell r="AD2436">
            <v>-94.975921999999997</v>
          </cell>
          <cell r="AE2436" t="e">
            <v>#N/A</v>
          </cell>
          <cell r="AF2436" t="e">
            <v>#N/A</v>
          </cell>
          <cell r="AG2436" t="e">
            <v>#N/A</v>
          </cell>
          <cell r="AH2436" t="e">
            <v>#N/A</v>
          </cell>
          <cell r="AI2436" t="e">
            <v>#N/A</v>
          </cell>
          <cell r="AJ2436" t="e">
            <v>#N/A</v>
          </cell>
          <cell r="AK2436" t="e">
            <v>#N/A</v>
          </cell>
        </row>
        <row r="2437">
          <cell r="A2437" t="str">
            <v>OWTNMNOW</v>
          </cell>
          <cell r="B2437" t="str">
            <v>MN</v>
          </cell>
          <cell r="C2437" t="str">
            <v>MN</v>
          </cell>
          <cell r="D2437" t="str">
            <v>OWATONNA</v>
          </cell>
          <cell r="E2437" t="str">
            <v>OWTNMNOW45G</v>
          </cell>
          <cell r="F2437">
            <v>620</v>
          </cell>
          <cell r="G2437" t="str">
            <v>507444</v>
          </cell>
          <cell r="H2437">
            <v>4438</v>
          </cell>
          <cell r="I2437">
            <v>5953</v>
          </cell>
          <cell r="J2437">
            <v>4438</v>
          </cell>
          <cell r="K2437" t="str">
            <v>T600</v>
          </cell>
          <cell r="L2437" t="str">
            <v>9631</v>
          </cell>
          <cell r="M2437" t="str">
            <v>QWEST CORPORATION</v>
          </cell>
          <cell r="N2437" t="str">
            <v>OWTNMNOW</v>
          </cell>
          <cell r="O2437" t="str">
            <v>OWATONNA</v>
          </cell>
          <cell r="P2437" t="str">
            <v>OWATONNA</v>
          </cell>
          <cell r="R2437" t="str">
            <v>Q</v>
          </cell>
          <cell r="S2437" t="str">
            <v>MIDWEST</v>
          </cell>
          <cell r="T2437" t="str">
            <v>DUANE RING</v>
          </cell>
          <cell r="U2437" t="str">
            <v>QWEST CORPORATION</v>
          </cell>
          <cell r="V2437" t="e">
            <v>#N/A</v>
          </cell>
          <cell r="W2437" t="e">
            <v>#N/A</v>
          </cell>
          <cell r="X2437" t="e">
            <v>#N/A</v>
          </cell>
          <cell r="Y2437" t="e">
            <v>#N/A</v>
          </cell>
          <cell r="Z2437" t="e">
            <v>#N/A</v>
          </cell>
          <cell r="AA2437" t="e">
            <v>#N/A</v>
          </cell>
          <cell r="AB2437" t="e">
            <v>#N/A</v>
          </cell>
          <cell r="AC2437">
            <v>44.082500000000003</v>
          </cell>
          <cell r="AD2437">
            <v>-93.227219000000005</v>
          </cell>
          <cell r="AE2437" t="e">
            <v>#N/A</v>
          </cell>
          <cell r="AF2437" t="e">
            <v>#N/A</v>
          </cell>
          <cell r="AG2437" t="e">
            <v>#N/A</v>
          </cell>
          <cell r="AH2437" t="e">
            <v>#N/A</v>
          </cell>
          <cell r="AI2437" t="e">
            <v>#N/A</v>
          </cell>
          <cell r="AJ2437" t="e">
            <v>#N/A</v>
          </cell>
          <cell r="AK2437" t="e">
            <v>#N/A</v>
          </cell>
        </row>
        <row r="2438">
          <cell r="A2438" t="str">
            <v>OWYHNVXF</v>
          </cell>
          <cell r="B2438" t="str">
            <v>NV</v>
          </cell>
          <cell r="C2438" t="str">
            <v>NV/ID</v>
          </cell>
          <cell r="D2438" t="str">
            <v>OWYHEE</v>
          </cell>
          <cell r="E2438" t="str">
            <v>OWYHNVXFRS0</v>
          </cell>
          <cell r="F2438">
            <v>652</v>
          </cell>
          <cell r="G2438" t="str">
            <v>775757</v>
          </cell>
          <cell r="H2438">
            <v>7792</v>
          </cell>
          <cell r="I2438">
            <v>7452</v>
          </cell>
          <cell r="J2438">
            <v>7792</v>
          </cell>
          <cell r="K2438" t="str">
            <v>T147</v>
          </cell>
          <cell r="L2438" t="str">
            <v>4438</v>
          </cell>
          <cell r="M2438" t="str">
            <v>CENTURYTEL GEM STATE INC-NV DBA CENTURYLINK - NV</v>
          </cell>
          <cell r="N2438" t="str">
            <v>OWYHNV</v>
          </cell>
          <cell r="O2438" t="str">
            <v>OWYHEE &amp; Mountain City (NV) / GRASMERE-RIDDLE (ID)</v>
          </cell>
          <cell r="P2438" t="str">
            <v>OWYHEE</v>
          </cell>
          <cell r="Q2438" t="str">
            <v>X</v>
          </cell>
          <cell r="R2438" t="str">
            <v>CT</v>
          </cell>
          <cell r="S2438" t="str">
            <v>WEST</v>
          </cell>
          <cell r="T2438" t="str">
            <v>BRIAN STADING</v>
          </cell>
          <cell r="U2438" t="str">
            <v>CenturyTel of the Gem State, Inc.</v>
          </cell>
          <cell r="V2438" t="str">
            <v>TUECA</v>
          </cell>
          <cell r="W2438">
            <v>4438</v>
          </cell>
          <cell r="X2438" t="str">
            <v>IDAHO</v>
          </cell>
          <cell r="Y2438">
            <v>7452</v>
          </cell>
          <cell r="Z2438">
            <v>7792</v>
          </cell>
          <cell r="AA2438">
            <v>0</v>
          </cell>
          <cell r="AB2438">
            <v>0</v>
          </cell>
          <cell r="AC2438">
            <v>41.944382642311204</v>
          </cell>
          <cell r="AD2438">
            <v>-116.09655654292737</v>
          </cell>
          <cell r="AE2438" t="str">
            <v>HWY 51</v>
          </cell>
          <cell r="AF2438" t="str">
            <v>OWYHEE</v>
          </cell>
          <cell r="AG2438" t="str">
            <v>89832</v>
          </cell>
          <cell r="AH2438">
            <v>0</v>
          </cell>
          <cell r="AI2438" t="str">
            <v>-</v>
          </cell>
          <cell r="AJ2438" t="str">
            <v>-</v>
          </cell>
          <cell r="AK2438" t="str">
            <v>X</v>
          </cell>
        </row>
        <row r="2439">
          <cell r="A2439" t="str">
            <v>OXFRARXA</v>
          </cell>
          <cell r="B2439" t="str">
            <v>AR</v>
          </cell>
          <cell r="C2439" t="str">
            <v>AR</v>
          </cell>
          <cell r="D2439" t="str">
            <v>OXFORD</v>
          </cell>
          <cell r="E2439" t="str">
            <v>OXFRARXARS1</v>
          </cell>
          <cell r="F2439">
            <v>528</v>
          </cell>
          <cell r="G2439" t="str">
            <v>870258</v>
          </cell>
          <cell r="H2439">
            <v>3527</v>
          </cell>
          <cell r="I2439">
            <v>7406</v>
          </cell>
          <cell r="J2439">
            <v>3527</v>
          </cell>
          <cell r="K2439" t="str">
            <v>T044</v>
          </cell>
          <cell r="L2439" t="str">
            <v>1706</v>
          </cell>
          <cell r="M2439" t="str">
            <v>CENTURYTEL OF ARKANSAS, INC.</v>
          </cell>
          <cell r="N2439" t="str">
            <v>OXFRAR</v>
          </cell>
          <cell r="O2439" t="str">
            <v>OXFORD</v>
          </cell>
          <cell r="P2439" t="str">
            <v>OXFORD</v>
          </cell>
          <cell r="R2439" t="str">
            <v>CT</v>
          </cell>
          <cell r="S2439" t="str">
            <v>EAST</v>
          </cell>
          <cell r="T2439" t="str">
            <v>KEVIN MCCARTER</v>
          </cell>
          <cell r="U2439" t="str">
            <v>CenturyTel of Arkansas, Inc.</v>
          </cell>
          <cell r="V2439" t="str">
            <v>CenturyTel FCC # 7</v>
          </cell>
          <cell r="W2439">
            <v>1706</v>
          </cell>
          <cell r="X2439" t="str">
            <v>LITTLE ROCK ARKANSAS</v>
          </cell>
          <cell r="Y2439">
            <v>7407</v>
          </cell>
          <cell r="Z2439">
            <v>3528</v>
          </cell>
          <cell r="AA2439">
            <v>-1</v>
          </cell>
          <cell r="AB2439">
            <v>-1</v>
          </cell>
          <cell r="AC2439">
            <v>36.21628663980929</v>
          </cell>
          <cell r="AD2439">
            <v>-91.931663680380964</v>
          </cell>
          <cell r="AE2439" t="str">
            <v>E OFF HW 9 N</v>
          </cell>
          <cell r="AF2439" t="str">
            <v>OXFORD</v>
          </cell>
          <cell r="AG2439" t="str">
            <v>72565</v>
          </cell>
          <cell r="AH2439">
            <v>0</v>
          </cell>
          <cell r="AI2439" t="str">
            <v>-</v>
          </cell>
          <cell r="AJ2439" t="str">
            <v>-</v>
          </cell>
          <cell r="AK2439" t="str">
            <v>X</v>
          </cell>
        </row>
        <row r="2440">
          <cell r="A2440" t="str">
            <v>OXFRKSXA</v>
          </cell>
          <cell r="B2440" t="str">
            <v>KS</v>
          </cell>
          <cell r="C2440" t="str">
            <v>KS</v>
          </cell>
          <cell r="D2440" t="str">
            <v>OXFORD</v>
          </cell>
          <cell r="E2440" t="str">
            <v>OXFRKSXARS0</v>
          </cell>
          <cell r="F2440">
            <v>532</v>
          </cell>
          <cell r="G2440" t="str">
            <v>620455</v>
          </cell>
          <cell r="H2440">
            <v>4460</v>
          </cell>
          <cell r="I2440">
            <v>7562</v>
          </cell>
          <cell r="J2440">
            <v>4460</v>
          </cell>
          <cell r="K2440" t="str">
            <v>T871</v>
          </cell>
          <cell r="L2440" t="str">
            <v>1810</v>
          </cell>
          <cell r="M2440" t="str">
            <v>UNITED TEL OF EASTERN KANSAS</v>
          </cell>
          <cell r="N2440" t="str">
            <v>OXFRKS</v>
          </cell>
          <cell r="O2440" t="str">
            <v>OXFORD</v>
          </cell>
          <cell r="P2440" t="str">
            <v>OXFORD</v>
          </cell>
          <cell r="R2440" t="str">
            <v>EQ</v>
          </cell>
          <cell r="S2440" t="str">
            <v>MIDWEST</v>
          </cell>
          <cell r="T2440" t="str">
            <v>DUANE RING</v>
          </cell>
          <cell r="U2440" t="str">
            <v>UNITED TEL OF EASTERN KANSAS</v>
          </cell>
          <cell r="V2440" t="e">
            <v>#N/A</v>
          </cell>
          <cell r="W2440" t="e">
            <v>#N/A</v>
          </cell>
          <cell r="X2440" t="e">
            <v>#N/A</v>
          </cell>
          <cell r="Y2440" t="e">
            <v>#N/A</v>
          </cell>
          <cell r="Z2440" t="e">
            <v>#N/A</v>
          </cell>
          <cell r="AA2440" t="e">
            <v>#N/A</v>
          </cell>
          <cell r="AB2440" t="e">
            <v>#N/A</v>
          </cell>
          <cell r="AC2440">
            <v>37.275213999999998</v>
          </cell>
          <cell r="AD2440">
            <v>-97.168563000000006</v>
          </cell>
          <cell r="AE2440" t="e">
            <v>#N/A</v>
          </cell>
          <cell r="AF2440" t="e">
            <v>#N/A</v>
          </cell>
          <cell r="AG2440" t="e">
            <v>#N/A</v>
          </cell>
          <cell r="AH2440" t="e">
            <v>#N/A</v>
          </cell>
          <cell r="AI2440" t="e">
            <v>#N/A</v>
          </cell>
          <cell r="AJ2440" t="e">
            <v>#N/A</v>
          </cell>
          <cell r="AK2440" t="e">
            <v>#N/A</v>
          </cell>
        </row>
        <row r="2441">
          <cell r="A2441" t="str">
            <v>OXFRNCXA</v>
          </cell>
          <cell r="B2441" t="str">
            <v>NC</v>
          </cell>
          <cell r="C2441" t="str">
            <v>NC</v>
          </cell>
          <cell r="D2441" t="str">
            <v>OXFORD</v>
          </cell>
          <cell r="E2441" t="str">
            <v>OXFRNCXA69F</v>
          </cell>
          <cell r="F2441">
            <v>951</v>
          </cell>
          <cell r="G2441" t="str">
            <v>919603</v>
          </cell>
          <cell r="H2441">
            <v>1489</v>
          </cell>
          <cell r="I2441">
            <v>6242</v>
          </cell>
          <cell r="J2441">
            <v>1489</v>
          </cell>
          <cell r="K2441" t="str">
            <v>T861</v>
          </cell>
          <cell r="L2441" t="str">
            <v>0470</v>
          </cell>
          <cell r="M2441" t="str">
            <v>CAROLINA TEL AND TEL CO., LLC</v>
          </cell>
          <cell r="N2441" t="str">
            <v>OXFRNC</v>
          </cell>
          <cell r="O2441" t="str">
            <v>OXFORD</v>
          </cell>
          <cell r="P2441" t="str">
            <v>OXFORD</v>
          </cell>
          <cell r="R2441" t="str">
            <v>EQ</v>
          </cell>
          <cell r="S2441" t="str">
            <v>EAST</v>
          </cell>
          <cell r="T2441" t="str">
            <v>KEVIN MCCARTER</v>
          </cell>
          <cell r="U2441" t="str">
            <v>CAROLINA TEL AND TEL CO., LLC</v>
          </cell>
          <cell r="V2441" t="e">
            <v>#N/A</v>
          </cell>
          <cell r="W2441" t="e">
            <v>#N/A</v>
          </cell>
          <cell r="X2441" t="e">
            <v>#N/A</v>
          </cell>
          <cell r="Y2441" t="e">
            <v>#N/A</v>
          </cell>
          <cell r="Z2441" t="e">
            <v>#N/A</v>
          </cell>
          <cell r="AA2441" t="e">
            <v>#N/A</v>
          </cell>
          <cell r="AB2441" t="e">
            <v>#N/A</v>
          </cell>
          <cell r="AC2441">
            <v>36.309890000000003</v>
          </cell>
          <cell r="AD2441">
            <v>-78.587360000000004</v>
          </cell>
          <cell r="AE2441" t="e">
            <v>#N/A</v>
          </cell>
          <cell r="AF2441" t="e">
            <v>#N/A</v>
          </cell>
          <cell r="AG2441" t="e">
            <v>#N/A</v>
          </cell>
          <cell r="AH2441" t="e">
            <v>#N/A</v>
          </cell>
          <cell r="AI2441" t="e">
            <v>#N/A</v>
          </cell>
          <cell r="AJ2441" t="e">
            <v>#N/A</v>
          </cell>
          <cell r="AK2441" t="e">
            <v>#N/A</v>
          </cell>
        </row>
        <row r="2442">
          <cell r="A2442" t="str">
            <v>OXFRNENW</v>
          </cell>
          <cell r="B2442" t="str">
            <v>NE</v>
          </cell>
          <cell r="C2442" t="str">
            <v>NE</v>
          </cell>
          <cell r="D2442" t="str">
            <v>OXFORD</v>
          </cell>
          <cell r="E2442" t="str">
            <v>OXFRNENWRS1</v>
          </cell>
          <cell r="F2442">
            <v>646</v>
          </cell>
          <cell r="G2442" t="str">
            <v>308824</v>
          </cell>
          <cell r="H2442">
            <v>5083</v>
          </cell>
          <cell r="I2442">
            <v>7112</v>
          </cell>
          <cell r="J2442">
            <v>5083</v>
          </cell>
          <cell r="K2442" t="str">
            <v>T600</v>
          </cell>
          <cell r="L2442" t="str">
            <v>9631</v>
          </cell>
          <cell r="M2442" t="str">
            <v>QWEST CORPORATION</v>
          </cell>
          <cell r="N2442" t="str">
            <v>OXFRNENW</v>
          </cell>
          <cell r="O2442" t="str">
            <v>OXFORD</v>
          </cell>
          <cell r="P2442" t="str">
            <v>OXFORD</v>
          </cell>
          <cell r="R2442" t="str">
            <v>Q</v>
          </cell>
          <cell r="S2442" t="str">
            <v>MIDWEST</v>
          </cell>
          <cell r="T2442" t="str">
            <v>DUANE RING</v>
          </cell>
          <cell r="U2442" t="str">
            <v>QWEST CORPORATION</v>
          </cell>
          <cell r="V2442" t="e">
            <v>#N/A</v>
          </cell>
          <cell r="W2442" t="e">
            <v>#N/A</v>
          </cell>
          <cell r="X2442" t="e">
            <v>#N/A</v>
          </cell>
          <cell r="Y2442" t="e">
            <v>#N/A</v>
          </cell>
          <cell r="Z2442" t="e">
            <v>#N/A</v>
          </cell>
          <cell r="AA2442" t="e">
            <v>#N/A</v>
          </cell>
          <cell r="AB2442" t="e">
            <v>#N/A</v>
          </cell>
          <cell r="AC2442">
            <v>40.251389000000003</v>
          </cell>
          <cell r="AD2442">
            <v>-99.633887999999999</v>
          </cell>
          <cell r="AE2442" t="e">
            <v>#N/A</v>
          </cell>
          <cell r="AF2442" t="e">
            <v>#N/A</v>
          </cell>
          <cell r="AG2442" t="e">
            <v>#N/A</v>
          </cell>
          <cell r="AH2442" t="e">
            <v>#N/A</v>
          </cell>
          <cell r="AI2442" t="e">
            <v>#N/A</v>
          </cell>
          <cell r="AJ2442" t="e">
            <v>#N/A</v>
          </cell>
          <cell r="AK2442" t="e">
            <v>#N/A</v>
          </cell>
        </row>
        <row r="2443">
          <cell r="A2443" t="str">
            <v>OXFRNJXW</v>
          </cell>
          <cell r="B2443" t="str">
            <v>NJ</v>
          </cell>
          <cell r="C2443" t="str">
            <v>NJ</v>
          </cell>
          <cell r="D2443" t="str">
            <v>OXFORD</v>
          </cell>
          <cell r="E2443" t="str">
            <v>OXFRNJXWRP0</v>
          </cell>
          <cell r="F2443">
            <v>224</v>
          </cell>
          <cell r="G2443" t="str">
            <v>908453</v>
          </cell>
          <cell r="H2443">
            <v>1548</v>
          </cell>
          <cell r="I2443">
            <v>5085</v>
          </cell>
          <cell r="J2443">
            <v>1548</v>
          </cell>
          <cell r="K2443" t="str">
            <v>T857</v>
          </cell>
          <cell r="L2443" t="str">
            <v>0138</v>
          </cell>
          <cell r="M2443" t="str">
            <v>UNITED TEL. CO. OF NEW JERSEY</v>
          </cell>
          <cell r="N2443" t="str">
            <v>OXFRNJ</v>
          </cell>
          <cell r="O2443" t="str">
            <v>OXFORD</v>
          </cell>
          <cell r="P2443" t="str">
            <v>OXFORD</v>
          </cell>
          <cell r="R2443" t="str">
            <v>EQ</v>
          </cell>
          <cell r="S2443" t="str">
            <v>EAST</v>
          </cell>
          <cell r="T2443" t="str">
            <v>KEVIN MCCARTER</v>
          </cell>
          <cell r="U2443" t="str">
            <v>UNITED TEL. CO. OF NEW JERSEY</v>
          </cell>
          <cell r="V2443" t="e">
            <v>#N/A</v>
          </cell>
          <cell r="W2443" t="e">
            <v>#N/A</v>
          </cell>
          <cell r="X2443" t="e">
            <v>#N/A</v>
          </cell>
          <cell r="Y2443" t="e">
            <v>#N/A</v>
          </cell>
          <cell r="Z2443" t="e">
            <v>#N/A</v>
          </cell>
          <cell r="AA2443" t="e">
            <v>#N/A</v>
          </cell>
          <cell r="AB2443" t="e">
            <v>#N/A</v>
          </cell>
          <cell r="AC2443">
            <v>40.801945000000003</v>
          </cell>
          <cell r="AD2443">
            <v>-74.995552000000004</v>
          </cell>
          <cell r="AE2443" t="e">
            <v>#N/A</v>
          </cell>
          <cell r="AF2443" t="e">
            <v>#N/A</v>
          </cell>
          <cell r="AG2443" t="e">
            <v>#N/A</v>
          </cell>
          <cell r="AH2443" t="e">
            <v>#N/A</v>
          </cell>
          <cell r="AI2443" t="e">
            <v>#N/A</v>
          </cell>
          <cell r="AJ2443" t="e">
            <v>#N/A</v>
          </cell>
          <cell r="AK2443" t="e">
            <v>#N/A</v>
          </cell>
        </row>
        <row r="2444">
          <cell r="A2444" t="str">
            <v>OZACARXA</v>
          </cell>
          <cell r="B2444" t="str">
            <v>AR</v>
          </cell>
          <cell r="C2444" t="str">
            <v>AR</v>
          </cell>
          <cell r="D2444" t="str">
            <v>WILLIFORD-OZARK ACRS</v>
          </cell>
          <cell r="E2444" t="str">
            <v>OZACARXARS1</v>
          </cell>
          <cell r="F2444">
            <v>528</v>
          </cell>
          <cell r="G2444" t="str">
            <v>870966</v>
          </cell>
          <cell r="H2444">
            <v>3447</v>
          </cell>
          <cell r="I2444">
            <v>7353</v>
          </cell>
          <cell r="J2444">
            <v>3447</v>
          </cell>
          <cell r="K2444" t="str">
            <v>T044</v>
          </cell>
          <cell r="L2444" t="str">
            <v>1706</v>
          </cell>
          <cell r="M2444" t="str">
            <v>CENTURYTEL OF ARKANSAS, INC.</v>
          </cell>
          <cell r="N2444" t="str">
            <v>WLFDAR</v>
          </cell>
          <cell r="O2444" t="str">
            <v>OZARK ACRES</v>
          </cell>
          <cell r="P2444" t="str">
            <v>JESUP</v>
          </cell>
          <cell r="R2444" t="str">
            <v>CT</v>
          </cell>
          <cell r="S2444" t="str">
            <v>EAST</v>
          </cell>
          <cell r="T2444" t="str">
            <v>KEVIN MCCARTER</v>
          </cell>
          <cell r="U2444" t="str">
            <v>CenturyTel of Arkansas, Inc.</v>
          </cell>
          <cell r="V2444" t="str">
            <v>CenturyTel FCC # 7</v>
          </cell>
          <cell r="W2444">
            <v>1706</v>
          </cell>
          <cell r="X2444" t="str">
            <v>LITTLE ROCK ARKANSAS</v>
          </cell>
          <cell r="Y2444">
            <v>7357</v>
          </cell>
          <cell r="Z2444">
            <v>3440</v>
          </cell>
          <cell r="AA2444">
            <v>-4</v>
          </cell>
          <cell r="AB2444">
            <v>7</v>
          </cell>
          <cell r="AC2444">
            <v>36.251979331883419</v>
          </cell>
          <cell r="AD2444">
            <v>-91.358783922772275</v>
          </cell>
          <cell r="AE2444" t="str">
            <v>HW 63 N</v>
          </cell>
          <cell r="AF2444" t="str">
            <v>OZARK ACRES</v>
          </cell>
          <cell r="AG2444" t="str">
            <v>72482</v>
          </cell>
          <cell r="AH2444">
            <v>0</v>
          </cell>
          <cell r="AI2444" t="str">
            <v>-</v>
          </cell>
          <cell r="AJ2444" t="str">
            <v>-</v>
          </cell>
          <cell r="AK2444" t="str">
            <v>X</v>
          </cell>
        </row>
        <row r="2445">
          <cell r="A2445" t="str">
            <v>OZRKALXA</v>
          </cell>
          <cell r="B2445" t="str">
            <v>AL</v>
          </cell>
          <cell r="C2445" t="str">
            <v>AL</v>
          </cell>
          <cell r="D2445" t="str">
            <v>OZARK</v>
          </cell>
          <cell r="E2445" t="str">
            <v>OZRKALXADS0</v>
          </cell>
          <cell r="F2445">
            <v>478</v>
          </cell>
          <cell r="G2445" t="str">
            <v>334445</v>
          </cell>
          <cell r="H2445">
            <v>2045</v>
          </cell>
          <cell r="I2445">
            <v>7808</v>
          </cell>
          <cell r="J2445">
            <v>2045</v>
          </cell>
          <cell r="K2445" t="str">
            <v>T802</v>
          </cell>
          <cell r="L2445" t="str">
            <v>9788</v>
          </cell>
          <cell r="M2445" t="str">
            <v>CENTURYTEL TEL AL LLC (SOUTHERN)</v>
          </cell>
          <cell r="N2445" t="str">
            <v>OZRKAL</v>
          </cell>
          <cell r="O2445" t="str">
            <v>OZARK</v>
          </cell>
          <cell r="P2445" t="str">
            <v>OZARK</v>
          </cell>
          <cell r="R2445" t="str">
            <v>CT</v>
          </cell>
          <cell r="S2445" t="str">
            <v>EAST</v>
          </cell>
          <cell r="T2445" t="str">
            <v>KEVIN MCCARTER</v>
          </cell>
          <cell r="U2445" t="str">
            <v>CenturyTel of Alabama, LLC</v>
          </cell>
          <cell r="V2445" t="str">
            <v>CenturyTel FCC #2 and #3</v>
          </cell>
          <cell r="W2445">
            <v>9788</v>
          </cell>
          <cell r="X2445" t="str">
            <v>MONTGOMERY ALABAMA</v>
          </cell>
          <cell r="Y2445">
            <v>7808</v>
          </cell>
          <cell r="Z2445">
            <v>2045</v>
          </cell>
          <cell r="AA2445">
            <v>0</v>
          </cell>
          <cell r="AB2445">
            <v>0</v>
          </cell>
          <cell r="AC2445">
            <v>31.458046946401492</v>
          </cell>
          <cell r="AD2445">
            <v>-85.640383171410164</v>
          </cell>
          <cell r="AE2445" t="str">
            <v>W BROAD ST &amp; HULL ST</v>
          </cell>
          <cell r="AF2445" t="str">
            <v>OZARK</v>
          </cell>
          <cell r="AG2445" t="str">
            <v>36360</v>
          </cell>
          <cell r="AH2445">
            <v>0</v>
          </cell>
          <cell r="AI2445" t="str">
            <v>X</v>
          </cell>
          <cell r="AJ2445" t="str">
            <v>X</v>
          </cell>
          <cell r="AK2445" t="str">
            <v>-</v>
          </cell>
        </row>
        <row r="2446">
          <cell r="A2446" t="str">
            <v>OZRKARXA</v>
          </cell>
          <cell r="B2446" t="str">
            <v>AR</v>
          </cell>
          <cell r="C2446" t="str">
            <v>AR</v>
          </cell>
          <cell r="D2446" t="str">
            <v>OZARK</v>
          </cell>
          <cell r="E2446" t="str">
            <v>OZRKARXADS0</v>
          </cell>
          <cell r="F2446">
            <v>528</v>
          </cell>
          <cell r="G2446" t="str">
            <v>479508</v>
          </cell>
          <cell r="H2446">
            <v>3768</v>
          </cell>
          <cell r="I2446">
            <v>7689</v>
          </cell>
          <cell r="J2446">
            <v>3768</v>
          </cell>
          <cell r="K2446" t="str">
            <v>T090</v>
          </cell>
          <cell r="L2446" t="str">
            <v>1142</v>
          </cell>
          <cell r="M2446" t="str">
            <v>CENTURYTEL NW AR-RUSSELVL</v>
          </cell>
          <cell r="N2446" t="str">
            <v>OZRKAR</v>
          </cell>
          <cell r="O2446" t="str">
            <v>OZARK</v>
          </cell>
          <cell r="P2446" t="str">
            <v>OZARK</v>
          </cell>
          <cell r="R2446" t="str">
            <v>CT</v>
          </cell>
          <cell r="S2446" t="str">
            <v>EAST</v>
          </cell>
          <cell r="T2446" t="str">
            <v>KEVIN MCCARTER</v>
          </cell>
          <cell r="U2446" t="str">
            <v>CenturyTel of Northwest Arkansas, LLC</v>
          </cell>
          <cell r="V2446" t="str">
            <v>CenturyTel FCC # 7</v>
          </cell>
          <cell r="W2446">
            <v>1142</v>
          </cell>
          <cell r="X2446" t="str">
            <v>LITTLE ROCK ARKANSAS</v>
          </cell>
          <cell r="Y2446">
            <v>7689</v>
          </cell>
          <cell r="Z2446">
            <v>3768</v>
          </cell>
          <cell r="AA2446">
            <v>0</v>
          </cell>
          <cell r="AB2446">
            <v>0</v>
          </cell>
          <cell r="AC2446">
            <v>35.488066037377045</v>
          </cell>
          <cell r="AD2446">
            <v>-93.825962054239497</v>
          </cell>
          <cell r="AE2446" t="str">
            <v>106 N 2ND ST</v>
          </cell>
          <cell r="AF2446" t="str">
            <v>OZARK</v>
          </cell>
          <cell r="AG2446" t="str">
            <v>72949</v>
          </cell>
          <cell r="AH2446">
            <v>0</v>
          </cell>
          <cell r="AI2446" t="str">
            <v>X</v>
          </cell>
          <cell r="AJ2446" t="str">
            <v>X</v>
          </cell>
          <cell r="AK2446" t="str">
            <v>-</v>
          </cell>
        </row>
        <row r="2447">
          <cell r="A2447" t="str">
            <v>OZRKMOXA</v>
          </cell>
          <cell r="B2447" t="str">
            <v>MO</v>
          </cell>
          <cell r="C2447" t="str">
            <v>MO</v>
          </cell>
          <cell r="D2447" t="str">
            <v>OZARK</v>
          </cell>
          <cell r="E2447" t="str">
            <v>OZRKMOXADS1</v>
          </cell>
          <cell r="F2447">
            <v>522</v>
          </cell>
          <cell r="G2447" t="str">
            <v>417485</v>
          </cell>
          <cell r="H2447">
            <v>3804</v>
          </cell>
          <cell r="I2447">
            <v>7342</v>
          </cell>
          <cell r="J2447">
            <v>3804</v>
          </cell>
          <cell r="K2447" t="str">
            <v>T806</v>
          </cell>
          <cell r="L2447" t="str">
            <v>9787</v>
          </cell>
          <cell r="M2447" t="str">
            <v>CENTURYTEL MISSOURI LLC (SOUTHWEST)</v>
          </cell>
          <cell r="N2447" t="str">
            <v>OZRKMO</v>
          </cell>
          <cell r="O2447" t="str">
            <v>OZARK</v>
          </cell>
          <cell r="P2447" t="str">
            <v>OZARK</v>
          </cell>
          <cell r="R2447" t="str">
            <v>CT</v>
          </cell>
          <cell r="S2447" t="str">
            <v>MIDWEST</v>
          </cell>
          <cell r="T2447" t="str">
            <v>DUANE RING</v>
          </cell>
          <cell r="U2447" t="str">
            <v>CenturyTel of Missouri, LLC</v>
          </cell>
          <cell r="V2447" t="str">
            <v>CenturyTel FCC #2 and #3</v>
          </cell>
          <cell r="W2447">
            <v>9787</v>
          </cell>
          <cell r="X2447" t="str">
            <v>SPRINGFIELD MISSOURI</v>
          </cell>
          <cell r="Y2447">
            <v>7342</v>
          </cell>
          <cell r="Z2447">
            <v>3804</v>
          </cell>
          <cell r="AA2447">
            <v>0</v>
          </cell>
          <cell r="AB2447">
            <v>0</v>
          </cell>
          <cell r="AC2447">
            <v>37.022540025700998</v>
          </cell>
          <cell r="AD2447">
            <v>-93.206634497505831</v>
          </cell>
          <cell r="AE2447" t="str">
            <v>103 S 2ND ST</v>
          </cell>
          <cell r="AF2447" t="str">
            <v>OZARK</v>
          </cell>
          <cell r="AG2447" t="str">
            <v>65721</v>
          </cell>
          <cell r="AH2447">
            <v>0</v>
          </cell>
          <cell r="AI2447" t="str">
            <v>X</v>
          </cell>
          <cell r="AJ2447" t="str">
            <v>X</v>
          </cell>
          <cell r="AK2447" t="str">
            <v>-</v>
          </cell>
        </row>
        <row r="2448">
          <cell r="A2448" t="str">
            <v>OZWKKSXA</v>
          </cell>
          <cell r="B2448" t="str">
            <v>KS</v>
          </cell>
          <cell r="C2448" t="str">
            <v>KS</v>
          </cell>
          <cell r="D2448" t="str">
            <v>OZAWKIE</v>
          </cell>
          <cell r="E2448" t="str">
            <v>OZWKKSXARS0</v>
          </cell>
          <cell r="F2448">
            <v>534</v>
          </cell>
          <cell r="G2448" t="str">
            <v>785876</v>
          </cell>
          <cell r="H2448">
            <v>4351</v>
          </cell>
          <cell r="I2448">
            <v>7060</v>
          </cell>
          <cell r="J2448">
            <v>4351</v>
          </cell>
          <cell r="K2448" t="str">
            <v>T871</v>
          </cell>
          <cell r="L2448" t="str">
            <v>1810</v>
          </cell>
          <cell r="M2448" t="str">
            <v>UNITED TEL OF EASTERN KANSAS</v>
          </cell>
          <cell r="N2448" t="str">
            <v>OZWKKS</v>
          </cell>
          <cell r="O2448" t="str">
            <v>OZAWKIE</v>
          </cell>
          <cell r="P2448" t="str">
            <v>OZAWKIE</v>
          </cell>
          <cell r="R2448" t="str">
            <v>EQ</v>
          </cell>
          <cell r="S2448" t="str">
            <v>MIDWEST</v>
          </cell>
          <cell r="T2448" t="str">
            <v>DUANE RING</v>
          </cell>
          <cell r="U2448" t="str">
            <v>UNITED TEL OF EASTERN KANSAS</v>
          </cell>
          <cell r="V2448" t="e">
            <v>#N/A</v>
          </cell>
          <cell r="W2448" t="e">
            <v>#N/A</v>
          </cell>
          <cell r="X2448" t="e">
            <v>#N/A</v>
          </cell>
          <cell r="Y2448" t="e">
            <v>#N/A</v>
          </cell>
          <cell r="Z2448" t="e">
            <v>#N/A</v>
          </cell>
          <cell r="AA2448" t="e">
            <v>#N/A</v>
          </cell>
          <cell r="AB2448" t="e">
            <v>#N/A</v>
          </cell>
          <cell r="AC2448">
            <v>39.230767</v>
          </cell>
          <cell r="AD2448">
            <v>-95.466533999999996</v>
          </cell>
          <cell r="AE2448" t="e">
            <v>#N/A</v>
          </cell>
          <cell r="AF2448" t="e">
            <v>#N/A</v>
          </cell>
          <cell r="AG2448" t="e">
            <v>#N/A</v>
          </cell>
          <cell r="AH2448" t="e">
            <v>#N/A</v>
          </cell>
          <cell r="AI2448" t="e">
            <v>#N/A</v>
          </cell>
          <cell r="AJ2448" t="e">
            <v>#N/A</v>
          </cell>
          <cell r="AK2448" t="e">
            <v>#N/A</v>
          </cell>
        </row>
        <row r="2449">
          <cell r="A2449" t="str">
            <v>PACHCO01</v>
          </cell>
          <cell r="B2449" t="str">
            <v>CO</v>
          </cell>
          <cell r="C2449" t="str">
            <v>CO</v>
          </cell>
          <cell r="D2449" t="str">
            <v>PARACHUTE</v>
          </cell>
          <cell r="E2449" t="str">
            <v>PACHCO01DS0</v>
          </cell>
          <cell r="F2449">
            <v>656</v>
          </cell>
          <cell r="G2449" t="str">
            <v>970285</v>
          </cell>
          <cell r="H2449">
            <v>6372</v>
          </cell>
          <cell r="I2449">
            <v>7703</v>
          </cell>
          <cell r="J2449">
            <v>6372</v>
          </cell>
          <cell r="K2449" t="str">
            <v>T600</v>
          </cell>
          <cell r="L2449" t="str">
            <v>9636</v>
          </cell>
          <cell r="M2449" t="str">
            <v>QWEST CORPORATION</v>
          </cell>
          <cell r="N2449" t="str">
            <v>PACHCO01</v>
          </cell>
          <cell r="O2449" t="str">
            <v>PARACHUTE</v>
          </cell>
          <cell r="P2449" t="str">
            <v>PARACHUTE</v>
          </cell>
          <cell r="R2449" t="str">
            <v>Q</v>
          </cell>
          <cell r="S2449" t="str">
            <v>MOUNTAIN WEST</v>
          </cell>
          <cell r="T2449" t="str">
            <v>TERRY BEELER</v>
          </cell>
          <cell r="U2449" t="str">
            <v>QWEST CORPORATION</v>
          </cell>
          <cell r="V2449" t="e">
            <v>#N/A</v>
          </cell>
          <cell r="W2449" t="e">
            <v>#N/A</v>
          </cell>
          <cell r="X2449" t="e">
            <v>#N/A</v>
          </cell>
          <cell r="Y2449" t="e">
            <v>#N/A</v>
          </cell>
          <cell r="Z2449" t="e">
            <v>#N/A</v>
          </cell>
          <cell r="AA2449" t="e">
            <v>#N/A</v>
          </cell>
          <cell r="AB2449" t="e">
            <v>#N/A</v>
          </cell>
          <cell r="AC2449">
            <v>39.447313999999999</v>
          </cell>
          <cell r="AD2449">
            <v>-108.01639299999999</v>
          </cell>
          <cell r="AE2449" t="e">
            <v>#N/A</v>
          </cell>
          <cell r="AF2449" t="e">
            <v>#N/A</v>
          </cell>
          <cell r="AG2449" t="e">
            <v>#N/A</v>
          </cell>
          <cell r="AH2449" t="e">
            <v>#N/A</v>
          </cell>
          <cell r="AI2449" t="e">
            <v>#N/A</v>
          </cell>
          <cell r="AJ2449" t="e">
            <v>#N/A</v>
          </cell>
          <cell r="AK2449" t="e">
            <v>#N/A</v>
          </cell>
        </row>
        <row r="2450">
          <cell r="A2450" t="str">
            <v>PAGEAZMA</v>
          </cell>
          <cell r="B2450" t="str">
            <v>AZ</v>
          </cell>
          <cell r="C2450" t="str">
            <v>AZ/UT</v>
          </cell>
          <cell r="D2450" t="str">
            <v>PAGE</v>
          </cell>
          <cell r="E2450" t="str">
            <v>PAGEAZMADS0</v>
          </cell>
          <cell r="F2450">
            <v>666</v>
          </cell>
          <cell r="G2450" t="str">
            <v>435675</v>
          </cell>
          <cell r="H2450">
            <v>6811</v>
          </cell>
          <cell r="I2450">
            <v>8375</v>
          </cell>
          <cell r="J2450">
            <v>6811</v>
          </cell>
          <cell r="K2450" t="str">
            <v>T600</v>
          </cell>
          <cell r="L2450" t="str">
            <v>9636</v>
          </cell>
          <cell r="M2450" t="str">
            <v>QWEST CORPORATION</v>
          </cell>
          <cell r="N2450" t="str">
            <v>PAGEAZMA</v>
          </cell>
          <cell r="O2450" t="str">
            <v>PAGE</v>
          </cell>
          <cell r="P2450" t="str">
            <v>PAGE</v>
          </cell>
          <cell r="Q2450" t="str">
            <v>X</v>
          </cell>
          <cell r="R2450" t="str">
            <v>Q</v>
          </cell>
          <cell r="S2450" t="str">
            <v>MOUNTAIN WEST</v>
          </cell>
          <cell r="T2450" t="str">
            <v>TERRY BEELER</v>
          </cell>
          <cell r="U2450" t="str">
            <v>QWEST CORPORATION</v>
          </cell>
          <cell r="V2450" t="e">
            <v>#N/A</v>
          </cell>
          <cell r="W2450" t="e">
            <v>#N/A</v>
          </cell>
          <cell r="X2450" t="e">
            <v>#N/A</v>
          </cell>
          <cell r="Y2450" t="e">
            <v>#N/A</v>
          </cell>
          <cell r="Z2450" t="e">
            <v>#N/A</v>
          </cell>
          <cell r="AA2450" t="e">
            <v>#N/A</v>
          </cell>
          <cell r="AB2450" t="e">
            <v>#N/A</v>
          </cell>
          <cell r="AC2450">
            <v>36.915278999999998</v>
          </cell>
          <cell r="AD2450">
            <v>-111.45916699999999</v>
          </cell>
          <cell r="AE2450" t="e">
            <v>#N/A</v>
          </cell>
          <cell r="AF2450" t="e">
            <v>#N/A</v>
          </cell>
          <cell r="AG2450" t="e">
            <v>#N/A</v>
          </cell>
          <cell r="AH2450" t="e">
            <v>#N/A</v>
          </cell>
          <cell r="AI2450" t="e">
            <v>#N/A</v>
          </cell>
          <cell r="AJ2450" t="e">
            <v>#N/A</v>
          </cell>
          <cell r="AK2450" t="e">
            <v>#N/A</v>
          </cell>
        </row>
        <row r="2451">
          <cell r="A2451" t="str">
            <v>PAGVPAXP</v>
          </cell>
          <cell r="B2451" t="str">
            <v>PA</v>
          </cell>
          <cell r="C2451" t="str">
            <v>PA</v>
          </cell>
          <cell r="D2451" t="str">
            <v>PLAIN GROVE</v>
          </cell>
          <cell r="E2451" t="str">
            <v>PAGVPAXPRS2</v>
          </cell>
          <cell r="F2451">
            <v>234</v>
          </cell>
          <cell r="G2451" t="str">
            <v>724530</v>
          </cell>
          <cell r="H2451">
            <v>2276</v>
          </cell>
          <cell r="I2451">
            <v>5523</v>
          </cell>
          <cell r="J2451">
            <v>2276</v>
          </cell>
          <cell r="K2451" t="str">
            <v>T856</v>
          </cell>
          <cell r="L2451" t="str">
            <v>0209</v>
          </cell>
          <cell r="M2451" t="str">
            <v>UNITED TEL CO. OF PENNSYLVANIA</v>
          </cell>
          <cell r="N2451" t="str">
            <v>PAGVPA</v>
          </cell>
          <cell r="O2451" t="str">
            <v>PLAIN GROVE</v>
          </cell>
          <cell r="P2451" t="str">
            <v>PLAINGROVE</v>
          </cell>
          <cell r="R2451" t="str">
            <v>EQ</v>
          </cell>
          <cell r="S2451" t="str">
            <v>EAST</v>
          </cell>
          <cell r="T2451" t="str">
            <v>KEVIN MCCARTER</v>
          </cell>
          <cell r="U2451" t="str">
            <v>UNITED TEL CO. OF PENNSYLVANIA</v>
          </cell>
          <cell r="V2451" t="e">
            <v>#N/A</v>
          </cell>
          <cell r="W2451" t="e">
            <v>#N/A</v>
          </cell>
          <cell r="X2451" t="e">
            <v>#N/A</v>
          </cell>
          <cell r="Y2451" t="e">
            <v>#N/A</v>
          </cell>
          <cell r="Z2451" t="e">
            <v>#N/A</v>
          </cell>
          <cell r="AA2451" t="e">
            <v>#N/A</v>
          </cell>
          <cell r="AB2451" t="e">
            <v>#N/A</v>
          </cell>
          <cell r="AC2451">
            <v>41.062350000000002</v>
          </cell>
          <cell r="AD2451">
            <v>-80.144687000000005</v>
          </cell>
          <cell r="AE2451" t="e">
            <v>#N/A</v>
          </cell>
          <cell r="AF2451" t="e">
            <v>#N/A</v>
          </cell>
          <cell r="AG2451" t="e">
            <v>#N/A</v>
          </cell>
          <cell r="AH2451" t="e">
            <v>#N/A</v>
          </cell>
          <cell r="AI2451" t="e">
            <v>#N/A</v>
          </cell>
          <cell r="AJ2451" t="e">
            <v>#N/A</v>
          </cell>
          <cell r="AK2451" t="e">
            <v>#N/A</v>
          </cell>
        </row>
        <row r="2452">
          <cell r="A2452" t="str">
            <v>PALNORXX</v>
          </cell>
          <cell r="B2452" t="str">
            <v>OR</v>
          </cell>
          <cell r="C2452" t="str">
            <v>OR</v>
          </cell>
          <cell r="D2452" t="str">
            <v>PAULINA</v>
          </cell>
          <cell r="E2452" t="str">
            <v>PALNORXXRS0</v>
          </cell>
          <cell r="F2452">
            <v>672</v>
          </cell>
          <cell r="G2452" t="str">
            <v>541477</v>
          </cell>
          <cell r="H2452">
            <v>8477</v>
          </cell>
          <cell r="I2452">
            <v>7070</v>
          </cell>
          <cell r="J2452">
            <v>8477</v>
          </cell>
          <cell r="K2452" t="str">
            <v>T144</v>
          </cell>
          <cell r="L2452" t="str">
            <v>2360</v>
          </cell>
          <cell r="M2452" t="str">
            <v>CENTURYTEL OF OREGON, INC. DBA CENTURYLINK</v>
          </cell>
          <cell r="N2452" t="str">
            <v>FOSLOR</v>
          </cell>
          <cell r="O2452" t="str">
            <v>PAULINA</v>
          </cell>
          <cell r="P2452" t="str">
            <v>PAULINA</v>
          </cell>
          <cell r="R2452" t="str">
            <v>CT</v>
          </cell>
          <cell r="S2452" t="str">
            <v>WEST</v>
          </cell>
          <cell r="T2452" t="str">
            <v>BRIAN STADING</v>
          </cell>
          <cell r="U2452" t="str">
            <v>CenturyTel of Eastern Oregon, Inc.</v>
          </cell>
          <cell r="V2452" t="str">
            <v>TUECA</v>
          </cell>
          <cell r="W2452">
            <v>2360</v>
          </cell>
          <cell r="X2452" t="str">
            <v>PORTLAND OREGON</v>
          </cell>
          <cell r="Y2452">
            <v>7063</v>
          </cell>
          <cell r="Z2452">
            <v>8469</v>
          </cell>
          <cell r="AA2452">
            <v>7</v>
          </cell>
          <cell r="AB2452">
            <v>8</v>
          </cell>
          <cell r="AC2452">
            <v>44.13331798458978</v>
          </cell>
          <cell r="AD2452">
            <v>-119.96563146883841</v>
          </cell>
          <cell r="AE2452" t="str">
            <v>PAULINA</v>
          </cell>
          <cell r="AF2452" t="str">
            <v>PAULINA</v>
          </cell>
          <cell r="AG2452" t="str">
            <v>97751</v>
          </cell>
          <cell r="AH2452">
            <v>0</v>
          </cell>
          <cell r="AI2452" t="str">
            <v>X</v>
          </cell>
          <cell r="AJ2452" t="str">
            <v>-</v>
          </cell>
          <cell r="AK2452" t="str">
            <v>X</v>
          </cell>
        </row>
        <row r="2453">
          <cell r="A2453" t="str">
            <v>PANCFLXA</v>
          </cell>
          <cell r="B2453" t="str">
            <v>FL</v>
          </cell>
          <cell r="C2453" t="str">
            <v>FL</v>
          </cell>
          <cell r="D2453" t="str">
            <v>PANACEA</v>
          </cell>
          <cell r="E2453" t="str">
            <v>PANCFLXARS0</v>
          </cell>
          <cell r="F2453">
            <v>953</v>
          </cell>
          <cell r="G2453" t="str">
            <v>850984</v>
          </cell>
          <cell r="H2453">
            <v>1690</v>
          </cell>
          <cell r="I2453">
            <v>7965</v>
          </cell>
          <cell r="J2453">
            <v>1690</v>
          </cell>
          <cell r="K2453" t="str">
            <v>T884</v>
          </cell>
          <cell r="L2453" t="str">
            <v>0340</v>
          </cell>
          <cell r="M2453" t="str">
            <v>EMBARQ FLORIDA INC. (CENTRAL)</v>
          </cell>
          <cell r="N2453" t="str">
            <v>PANCFL</v>
          </cell>
          <cell r="O2453" t="str">
            <v>PANACEA</v>
          </cell>
          <cell r="P2453" t="str">
            <v>PANACEA</v>
          </cell>
          <cell r="R2453" t="str">
            <v>EQ</v>
          </cell>
          <cell r="S2453" t="str">
            <v>EAST</v>
          </cell>
          <cell r="T2453" t="str">
            <v>KEVIN MCCARTER</v>
          </cell>
          <cell r="U2453" t="str">
            <v>EMBARQ FLORIDA INC. (CENTRAL)</v>
          </cell>
          <cell r="V2453" t="e">
            <v>#N/A</v>
          </cell>
          <cell r="W2453" t="e">
            <v>#N/A</v>
          </cell>
          <cell r="X2453" t="e">
            <v>#N/A</v>
          </cell>
          <cell r="Y2453" t="e">
            <v>#N/A</v>
          </cell>
          <cell r="Z2453" t="e">
            <v>#N/A</v>
          </cell>
          <cell r="AA2453" t="e">
            <v>#N/A</v>
          </cell>
          <cell r="AB2453" t="e">
            <v>#N/A</v>
          </cell>
          <cell r="AC2453">
            <v>30.027270999999999</v>
          </cell>
          <cell r="AD2453">
            <v>-84.389824000000004</v>
          </cell>
          <cell r="AE2453" t="e">
            <v>#N/A</v>
          </cell>
          <cell r="AF2453" t="e">
            <v>#N/A</v>
          </cell>
          <cell r="AG2453" t="e">
            <v>#N/A</v>
          </cell>
          <cell r="AH2453" t="e">
            <v>#N/A</v>
          </cell>
          <cell r="AI2453" t="e">
            <v>#N/A</v>
          </cell>
          <cell r="AJ2453" t="e">
            <v>#N/A</v>
          </cell>
          <cell r="AK2453" t="e">
            <v>#N/A</v>
          </cell>
        </row>
        <row r="2454">
          <cell r="A2454" t="str">
            <v>PANLALXA</v>
          </cell>
          <cell r="B2454" t="str">
            <v>AL</v>
          </cell>
          <cell r="C2454" t="str">
            <v>AL</v>
          </cell>
          <cell r="D2454" t="str">
            <v>PANOLA</v>
          </cell>
          <cell r="E2454" t="str">
            <v>PANLALXARS0</v>
          </cell>
          <cell r="F2454">
            <v>476</v>
          </cell>
          <cell r="G2454" t="str">
            <v>205455</v>
          </cell>
          <cell r="H2454">
            <v>2626</v>
          </cell>
          <cell r="I2454">
            <v>7751</v>
          </cell>
          <cell r="J2454">
            <v>2626</v>
          </cell>
          <cell r="K2454" t="str">
            <v>T801</v>
          </cell>
          <cell r="L2454" t="str">
            <v>9789</v>
          </cell>
          <cell r="M2454" t="str">
            <v>CENTURYTEL TEL AL LLC (NORTHERN)</v>
          </cell>
          <cell r="N2454" t="str">
            <v>PANLAL</v>
          </cell>
          <cell r="O2454" t="str">
            <v>PANOLA</v>
          </cell>
          <cell r="P2454" t="str">
            <v>PANOLA</v>
          </cell>
          <cell r="R2454" t="str">
            <v>CT</v>
          </cell>
          <cell r="S2454" t="str">
            <v>EAST</v>
          </cell>
          <cell r="T2454" t="str">
            <v>KEVIN MCCARTER</v>
          </cell>
          <cell r="U2454" t="str">
            <v>CenturyTel of Alabama, LLC</v>
          </cell>
          <cell r="V2454" t="str">
            <v>CenturyTel FCC #2 and #3</v>
          </cell>
          <cell r="W2454">
            <v>9789</v>
          </cell>
          <cell r="X2454" t="str">
            <v>BIRMINGHAM ALABAMA</v>
          </cell>
          <cell r="Y2454">
            <v>7751</v>
          </cell>
          <cell r="Z2454">
            <v>2626</v>
          </cell>
          <cell r="AA2454">
            <v>0</v>
          </cell>
          <cell r="AB2454">
            <v>0</v>
          </cell>
          <cell r="AC2454">
            <v>32.949845641775632</v>
          </cell>
          <cell r="AD2454">
            <v>-88.272009485299165</v>
          </cell>
          <cell r="AE2454" t="str">
            <v>725 MAIN ST</v>
          </cell>
          <cell r="AF2454" t="str">
            <v>PANOLA</v>
          </cell>
          <cell r="AG2454" t="str">
            <v>35477</v>
          </cell>
          <cell r="AH2454">
            <v>0</v>
          </cell>
          <cell r="AI2454" t="str">
            <v>X</v>
          </cell>
          <cell r="AJ2454" t="str">
            <v>-</v>
          </cell>
          <cell r="AK2454" t="str">
            <v>X</v>
          </cell>
        </row>
        <row r="2455">
          <cell r="A2455" t="str">
            <v>PARSARXA</v>
          </cell>
          <cell r="B2455" t="str">
            <v>AR</v>
          </cell>
          <cell r="C2455" t="str">
            <v>AR</v>
          </cell>
          <cell r="D2455" t="str">
            <v>PARIS</v>
          </cell>
          <cell r="E2455" t="str">
            <v>PARSARXADS0</v>
          </cell>
          <cell r="F2455">
            <v>528</v>
          </cell>
          <cell r="G2455" t="str">
            <v>479963</v>
          </cell>
          <cell r="H2455">
            <v>3735</v>
          </cell>
          <cell r="I2455">
            <v>7721</v>
          </cell>
          <cell r="J2455">
            <v>3735</v>
          </cell>
          <cell r="K2455" t="str">
            <v>T090</v>
          </cell>
          <cell r="L2455" t="str">
            <v>1142</v>
          </cell>
          <cell r="M2455" t="str">
            <v>CENTURYTEL NW AR-RUSSELVL</v>
          </cell>
          <cell r="N2455" t="str">
            <v>PARSAR</v>
          </cell>
          <cell r="O2455" t="str">
            <v>PARIS</v>
          </cell>
          <cell r="P2455" t="str">
            <v>PARIS</v>
          </cell>
          <cell r="R2455" t="str">
            <v>CT</v>
          </cell>
          <cell r="S2455" t="str">
            <v>EAST</v>
          </cell>
          <cell r="T2455" t="str">
            <v>KEVIN MCCARTER</v>
          </cell>
          <cell r="U2455" t="str">
            <v>CenturyTel of Northwest Arkansas, LLC</v>
          </cell>
          <cell r="V2455" t="str">
            <v>CenturyTel FCC # 7</v>
          </cell>
          <cell r="W2455">
            <v>1142</v>
          </cell>
          <cell r="X2455" t="str">
            <v>LITTLE ROCK ARKANSAS</v>
          </cell>
          <cell r="Y2455">
            <v>7721</v>
          </cell>
          <cell r="Z2455">
            <v>3735</v>
          </cell>
          <cell r="AA2455">
            <v>0</v>
          </cell>
          <cell r="AB2455">
            <v>0</v>
          </cell>
          <cell r="AC2455">
            <v>35.290740467631466</v>
          </cell>
          <cell r="AD2455">
            <v>-93.729600660606877</v>
          </cell>
          <cell r="AE2455" t="str">
            <v>18 N 2ND ST</v>
          </cell>
          <cell r="AF2455" t="str">
            <v>PARIS</v>
          </cell>
          <cell r="AG2455" t="str">
            <v>72855</v>
          </cell>
          <cell r="AH2455">
            <v>0</v>
          </cell>
          <cell r="AI2455" t="str">
            <v>X</v>
          </cell>
          <cell r="AJ2455" t="str">
            <v>X</v>
          </cell>
          <cell r="AK2455" t="str">
            <v>-</v>
          </cell>
        </row>
        <row r="2456">
          <cell r="A2456" t="str">
            <v>PARSMOXA</v>
          </cell>
          <cell r="B2456" t="str">
            <v>MO</v>
          </cell>
          <cell r="C2456" t="str">
            <v>MO</v>
          </cell>
          <cell r="D2456" t="str">
            <v>PARIS</v>
          </cell>
          <cell r="E2456" t="str">
            <v>PARSMOXADS0</v>
          </cell>
          <cell r="F2456">
            <v>524</v>
          </cell>
          <cell r="G2456" t="str">
            <v>660327</v>
          </cell>
          <cell r="H2456">
            <v>3839</v>
          </cell>
          <cell r="I2456">
            <v>6773</v>
          </cell>
          <cell r="J2456">
            <v>3839</v>
          </cell>
          <cell r="K2456" t="str">
            <v>T095</v>
          </cell>
          <cell r="L2456" t="str">
            <v>1151</v>
          </cell>
          <cell r="M2456" t="str">
            <v>SPECTRA COMMUNICATIONS GROUP LLC</v>
          </cell>
          <cell r="N2456" t="str">
            <v>PARSMO</v>
          </cell>
          <cell r="O2456" t="str">
            <v>PARIS</v>
          </cell>
          <cell r="P2456" t="str">
            <v>PARIS</v>
          </cell>
          <cell r="R2456" t="str">
            <v>CT</v>
          </cell>
          <cell r="S2456" t="str">
            <v>MIDWEST</v>
          </cell>
          <cell r="T2456" t="str">
            <v>DUANE RING</v>
          </cell>
          <cell r="U2456" t="str">
            <v>Spectra Communications Group, LLC</v>
          </cell>
          <cell r="V2456" t="str">
            <v>CenturyTel FCC #1</v>
          </cell>
          <cell r="W2456">
            <v>1151</v>
          </cell>
          <cell r="X2456" t="str">
            <v>KANSAS CITY MISSOURI</v>
          </cell>
          <cell r="Y2456">
            <v>6773</v>
          </cell>
          <cell r="Z2456">
            <v>3839</v>
          </cell>
          <cell r="AA2456">
            <v>0</v>
          </cell>
          <cell r="AB2456">
            <v>0</v>
          </cell>
          <cell r="AC2456">
            <v>39.481961480158482</v>
          </cell>
          <cell r="AD2456">
            <v>-92.000723530470083</v>
          </cell>
          <cell r="AE2456" t="str">
            <v>110 W MARION ST</v>
          </cell>
          <cell r="AF2456" t="str">
            <v>PARIS</v>
          </cell>
          <cell r="AG2456" t="str">
            <v>65275</v>
          </cell>
          <cell r="AH2456">
            <v>0</v>
          </cell>
          <cell r="AI2456" t="str">
            <v>X</v>
          </cell>
          <cell r="AJ2456" t="str">
            <v>X</v>
          </cell>
          <cell r="AK2456" t="str">
            <v>-</v>
          </cell>
        </row>
        <row r="2457">
          <cell r="A2457" t="str">
            <v>PASCWA01</v>
          </cell>
          <cell r="B2457" t="str">
            <v>WA</v>
          </cell>
          <cell r="C2457" t="str">
            <v>WA</v>
          </cell>
          <cell r="D2457" t="str">
            <v>PASCO</v>
          </cell>
          <cell r="E2457" t="str">
            <v>PASCWA01DS0</v>
          </cell>
          <cell r="F2457">
            <v>676</v>
          </cell>
          <cell r="G2457" t="str">
            <v>509416</v>
          </cell>
          <cell r="H2457">
            <v>8387</v>
          </cell>
          <cell r="I2457">
            <v>6590</v>
          </cell>
          <cell r="J2457">
            <v>8387</v>
          </cell>
          <cell r="K2457" t="str">
            <v>T600</v>
          </cell>
          <cell r="L2457" t="str">
            <v>9638</v>
          </cell>
          <cell r="M2457" t="str">
            <v>QWEST CORPORATION</v>
          </cell>
          <cell r="N2457" t="str">
            <v>PASCWA01</v>
          </cell>
          <cell r="O2457" t="str">
            <v>PASCO</v>
          </cell>
          <cell r="P2457" t="str">
            <v>PASCO</v>
          </cell>
          <cell r="R2457" t="str">
            <v>Q</v>
          </cell>
          <cell r="S2457" t="str">
            <v>WEST</v>
          </cell>
          <cell r="T2457" t="str">
            <v>BRIAN STADING</v>
          </cell>
          <cell r="U2457" t="str">
            <v>QWEST CORPORATION</v>
          </cell>
          <cell r="V2457" t="e">
            <v>#N/A</v>
          </cell>
          <cell r="W2457" t="e">
            <v>#N/A</v>
          </cell>
          <cell r="X2457" t="e">
            <v>#N/A</v>
          </cell>
          <cell r="Y2457" t="e">
            <v>#N/A</v>
          </cell>
          <cell r="Z2457" t="e">
            <v>#N/A</v>
          </cell>
          <cell r="AA2457" t="e">
            <v>#N/A</v>
          </cell>
          <cell r="AB2457" t="e">
            <v>#N/A</v>
          </cell>
          <cell r="AC2457">
            <v>46.229443000000003</v>
          </cell>
          <cell r="AD2457">
            <v>-119.095276</v>
          </cell>
          <cell r="AE2457" t="e">
            <v>#N/A</v>
          </cell>
          <cell r="AF2457" t="e">
            <v>#N/A</v>
          </cell>
          <cell r="AG2457" t="e">
            <v>#N/A</v>
          </cell>
          <cell r="AH2457" t="e">
            <v>#N/A</v>
          </cell>
          <cell r="AI2457" t="e">
            <v>#N/A</v>
          </cell>
          <cell r="AJ2457" t="e">
            <v>#N/A</v>
          </cell>
          <cell r="AK2457" t="e">
            <v>#N/A</v>
          </cell>
        </row>
        <row r="2458">
          <cell r="A2458" t="str">
            <v>PASNWAXA</v>
          </cell>
          <cell r="B2458" t="str">
            <v>WA</v>
          </cell>
          <cell r="C2458" t="str">
            <v>WA</v>
          </cell>
          <cell r="D2458" t="str">
            <v>PATERSON</v>
          </cell>
          <cell r="E2458" t="str">
            <v>PASNWAXARS0</v>
          </cell>
          <cell r="F2458">
            <v>676</v>
          </cell>
          <cell r="G2458" t="str">
            <v>509875</v>
          </cell>
          <cell r="H2458">
            <v>8457</v>
          </cell>
          <cell r="I2458">
            <v>6662</v>
          </cell>
          <cell r="J2458">
            <v>8457</v>
          </cell>
          <cell r="K2458" t="str">
            <v>T876</v>
          </cell>
          <cell r="L2458" t="str">
            <v>4521</v>
          </cell>
          <cell r="M2458" t="str">
            <v>UNITED TELEPHONE COMPANY OF THE NORTHWEST</v>
          </cell>
          <cell r="N2458" t="str">
            <v>PASNWA</v>
          </cell>
          <cell r="O2458" t="str">
            <v>PATERSON</v>
          </cell>
          <cell r="P2458" t="str">
            <v>PATERSON</v>
          </cell>
          <cell r="R2458" t="str">
            <v>EQ</v>
          </cell>
          <cell r="S2458" t="str">
            <v>WEST</v>
          </cell>
          <cell r="T2458" t="str">
            <v>BRIAN STADING</v>
          </cell>
          <cell r="U2458" t="str">
            <v>UNITED TELEPHONE COMPANY OF THE NORTHWEST</v>
          </cell>
          <cell r="V2458" t="e">
            <v>#N/A</v>
          </cell>
          <cell r="W2458" t="e">
            <v>#N/A</v>
          </cell>
          <cell r="X2458" t="e">
            <v>#N/A</v>
          </cell>
          <cell r="Y2458" t="e">
            <v>#N/A</v>
          </cell>
          <cell r="Z2458" t="e">
            <v>#N/A</v>
          </cell>
          <cell r="AA2458" t="e">
            <v>#N/A</v>
          </cell>
          <cell r="AB2458" t="e">
            <v>#N/A</v>
          </cell>
          <cell r="AC2458">
            <v>45.938803</v>
          </cell>
          <cell r="AD2458">
            <v>-119.60256699999999</v>
          </cell>
          <cell r="AE2458" t="e">
            <v>#N/A</v>
          </cell>
          <cell r="AF2458" t="e">
            <v>#N/A</v>
          </cell>
          <cell r="AG2458" t="e">
            <v>#N/A</v>
          </cell>
          <cell r="AH2458" t="e">
            <v>#N/A</v>
          </cell>
          <cell r="AI2458" t="e">
            <v>#N/A</v>
          </cell>
          <cell r="AJ2458" t="e">
            <v>#N/A</v>
          </cell>
          <cell r="AK2458" t="e">
            <v>#N/A</v>
          </cell>
        </row>
        <row r="2459">
          <cell r="A2459" t="str">
            <v>PATRINXA</v>
          </cell>
          <cell r="B2459" t="str">
            <v>IN</v>
          </cell>
          <cell r="C2459" t="str">
            <v>IN</v>
          </cell>
          <cell r="D2459" t="str">
            <v>PATRIOT</v>
          </cell>
          <cell r="E2459" t="str">
            <v>PATRINXARS1</v>
          </cell>
          <cell r="F2459">
            <v>922</v>
          </cell>
          <cell r="G2459" t="str">
            <v>812594</v>
          </cell>
          <cell r="H2459">
            <v>2700</v>
          </cell>
          <cell r="I2459">
            <v>6338</v>
          </cell>
          <cell r="J2459">
            <v>2700</v>
          </cell>
          <cell r="K2459" t="str">
            <v>T865</v>
          </cell>
          <cell r="L2459" t="str">
            <v>0832</v>
          </cell>
          <cell r="M2459" t="str">
            <v>UNITED TEL. CO. OF INDIANA, INC.</v>
          </cell>
          <cell r="N2459" t="str">
            <v>PATRIN</v>
          </cell>
          <cell r="O2459" t="str">
            <v>PATRIOT</v>
          </cell>
          <cell r="P2459" t="str">
            <v>PATRIOT</v>
          </cell>
          <cell r="R2459" t="str">
            <v>EQ</v>
          </cell>
          <cell r="S2459" t="str">
            <v>MIDWEST</v>
          </cell>
          <cell r="T2459" t="str">
            <v>DUANE RING</v>
          </cell>
          <cell r="U2459" t="str">
            <v>UNITED TEL. CO. OF INDIANA, INC.</v>
          </cell>
          <cell r="V2459" t="e">
            <v>#N/A</v>
          </cell>
          <cell r="W2459" t="e">
            <v>#N/A</v>
          </cell>
          <cell r="X2459" t="e">
            <v>#N/A</v>
          </cell>
          <cell r="Y2459" t="e">
            <v>#N/A</v>
          </cell>
          <cell r="Z2459" t="e">
            <v>#N/A</v>
          </cell>
          <cell r="AA2459" t="e">
            <v>#N/A</v>
          </cell>
          <cell r="AB2459" t="e">
            <v>#N/A</v>
          </cell>
          <cell r="AC2459">
            <v>38.839903999999997</v>
          </cell>
          <cell r="AD2459">
            <v>-84.830624</v>
          </cell>
          <cell r="AE2459" t="e">
            <v>#N/A</v>
          </cell>
          <cell r="AF2459" t="e">
            <v>#N/A</v>
          </cell>
          <cell r="AG2459" t="e">
            <v>#N/A</v>
          </cell>
          <cell r="AH2459" t="e">
            <v>#N/A</v>
          </cell>
          <cell r="AI2459" t="e">
            <v>#N/A</v>
          </cell>
          <cell r="AJ2459" t="e">
            <v>#N/A</v>
          </cell>
          <cell r="AK2459" t="e">
            <v>#N/A</v>
          </cell>
        </row>
        <row r="2460">
          <cell r="A2460" t="str">
            <v>PAWNTXXA</v>
          </cell>
          <cell r="B2460" t="str">
            <v>TX</v>
          </cell>
          <cell r="C2460" t="str">
            <v>TX</v>
          </cell>
          <cell r="D2460" t="str">
            <v>PAWNEE</v>
          </cell>
          <cell r="E2460" t="str">
            <v>PAWNTXXARS0</v>
          </cell>
          <cell r="F2460">
            <v>564</v>
          </cell>
          <cell r="G2460" t="str">
            <v>361456</v>
          </cell>
          <cell r="H2460">
            <v>3914</v>
          </cell>
          <cell r="I2460">
            <v>9349</v>
          </cell>
          <cell r="J2460">
            <v>3914</v>
          </cell>
          <cell r="K2460" t="str">
            <v>T869</v>
          </cell>
          <cell r="L2460" t="str">
            <v>2114</v>
          </cell>
          <cell r="M2460" t="str">
            <v>CENTRAL TEL. CO. OF TEXAS</v>
          </cell>
          <cell r="N2460" t="str">
            <v>PAWNTX</v>
          </cell>
          <cell r="O2460" t="str">
            <v>PAWNEE</v>
          </cell>
          <cell r="P2460" t="str">
            <v>PAWNEE</v>
          </cell>
          <cell r="R2460" t="str">
            <v>EQ</v>
          </cell>
          <cell r="S2460" t="str">
            <v>EAST</v>
          </cell>
          <cell r="T2460" t="str">
            <v>KEVIN MCCARTER</v>
          </cell>
          <cell r="U2460" t="str">
            <v>CENTRAL TEL. CO. OF TEXAS</v>
          </cell>
          <cell r="V2460" t="e">
            <v>#N/A</v>
          </cell>
          <cell r="W2460" t="e">
            <v>#N/A</v>
          </cell>
          <cell r="X2460" t="e">
            <v>#N/A</v>
          </cell>
          <cell r="Y2460" t="e">
            <v>#N/A</v>
          </cell>
          <cell r="Z2460" t="e">
            <v>#N/A</v>
          </cell>
          <cell r="AA2460" t="e">
            <v>#N/A</v>
          </cell>
          <cell r="AB2460" t="e">
            <v>#N/A</v>
          </cell>
          <cell r="AC2460">
            <v>28.651257999999999</v>
          </cell>
          <cell r="AD2460">
            <v>-98.001840000000001</v>
          </cell>
          <cell r="AE2460" t="e">
            <v>#N/A</v>
          </cell>
          <cell r="AF2460" t="e">
            <v>#N/A</v>
          </cell>
          <cell r="AG2460" t="e">
            <v>#N/A</v>
          </cell>
          <cell r="AH2460" t="e">
            <v>#N/A</v>
          </cell>
          <cell r="AI2460" t="e">
            <v>#N/A</v>
          </cell>
          <cell r="AJ2460" t="e">
            <v>#N/A</v>
          </cell>
          <cell r="AK2460" t="e">
            <v>#N/A</v>
          </cell>
        </row>
        <row r="2461">
          <cell r="A2461" t="str">
            <v>PCBHWAXA</v>
          </cell>
          <cell r="B2461" t="str">
            <v>WA</v>
          </cell>
          <cell r="C2461" t="str">
            <v>WA</v>
          </cell>
          <cell r="D2461" t="str">
            <v>PACIFIC BEACH</v>
          </cell>
          <cell r="E2461" t="str">
            <v>PCBHWAXARS0</v>
          </cell>
          <cell r="F2461">
            <v>674</v>
          </cell>
          <cell r="G2461" t="str">
            <v>360276</v>
          </cell>
          <cell r="H2461">
            <v>9167</v>
          </cell>
          <cell r="I2461">
            <v>6443</v>
          </cell>
          <cell r="J2461">
            <v>9167</v>
          </cell>
          <cell r="K2461" t="str">
            <v>T141</v>
          </cell>
          <cell r="L2461" t="str">
            <v>2408</v>
          </cell>
          <cell r="M2461" t="str">
            <v>CENTURYTEL OF WASHINGTON</v>
          </cell>
          <cell r="N2461" t="str">
            <v>PCBHWA</v>
          </cell>
          <cell r="O2461" t="str">
            <v>PACIFIC BEACH</v>
          </cell>
          <cell r="P2461" t="str">
            <v>PACIFICBCH</v>
          </cell>
          <cell r="Q2461"/>
          <cell r="R2461" t="str">
            <v>CT</v>
          </cell>
          <cell r="S2461" t="str">
            <v>WEST</v>
          </cell>
          <cell r="T2461" t="str">
            <v>BRIAN STADING</v>
          </cell>
          <cell r="U2461" t="str">
            <v>CenturyTel of Washington, Inc.</v>
          </cell>
          <cell r="V2461" t="str">
            <v>TUECA</v>
          </cell>
          <cell r="W2461">
            <v>2408</v>
          </cell>
          <cell r="X2461" t="str">
            <v>SEATTLE WASHINGTON</v>
          </cell>
          <cell r="Y2461">
            <v>6443</v>
          </cell>
          <cell r="Z2461">
            <v>9167</v>
          </cell>
          <cell r="AA2461">
            <v>0</v>
          </cell>
          <cell r="AB2461">
            <v>0</v>
          </cell>
          <cell r="AC2461">
            <v>47.209702850505302</v>
          </cell>
          <cell r="AD2461">
            <v>-124.20294249562656</v>
          </cell>
          <cell r="AE2461" t="str">
            <v>2ND BTWN CENTRAL &amp; MAIN</v>
          </cell>
          <cell r="AF2461" t="str">
            <v>PACIFIC BEACH</v>
          </cell>
          <cell r="AG2461" t="str">
            <v>98571</v>
          </cell>
          <cell r="AH2461">
            <v>0</v>
          </cell>
          <cell r="AI2461" t="str">
            <v>X</v>
          </cell>
          <cell r="AJ2461" t="str">
            <v>-</v>
          </cell>
          <cell r="AK2461" t="str">
            <v>X</v>
          </cell>
        </row>
        <row r="2462">
          <cell r="A2462" t="str">
            <v>PCCYORXX</v>
          </cell>
          <cell r="B2462" t="str">
            <v>OR</v>
          </cell>
          <cell r="C2462" t="str">
            <v>OR</v>
          </cell>
          <cell r="D2462" t="str">
            <v>Pacific City</v>
          </cell>
          <cell r="E2462" t="str">
            <v>PCCYORXXRS0</v>
          </cell>
          <cell r="F2462">
            <v>672</v>
          </cell>
          <cell r="G2462" t="str">
            <v>503965</v>
          </cell>
          <cell r="H2462">
            <v>9107</v>
          </cell>
          <cell r="I2462">
            <v>6884</v>
          </cell>
          <cell r="J2462">
            <v>9107</v>
          </cell>
          <cell r="K2462" t="str">
            <v>T877</v>
          </cell>
          <cell r="L2462" t="str">
            <v>4520</v>
          </cell>
          <cell r="M2462" t="str">
            <v>UNITED TELEPHONE-NORTHWEST</v>
          </cell>
          <cell r="N2462" t="str">
            <v>PCCYOR</v>
          </cell>
          <cell r="O2462" t="str">
            <v>PACIFIC CITY</v>
          </cell>
          <cell r="P2462" t="str">
            <v>PACIFIC CY</v>
          </cell>
          <cell r="Q2462"/>
          <cell r="R2462" t="str">
            <v>EQ</v>
          </cell>
          <cell r="S2462" t="str">
            <v>WEST</v>
          </cell>
          <cell r="T2462" t="str">
            <v>BRIAN STADING</v>
          </cell>
          <cell r="U2462" t="str">
            <v>UNITED TELEPHONE-NORTHWEST</v>
          </cell>
          <cell r="V2462" t="e">
            <v>#N/A</v>
          </cell>
          <cell r="W2462" t="e">
            <v>#N/A</v>
          </cell>
          <cell r="X2462" t="e">
            <v>#N/A</v>
          </cell>
          <cell r="Y2462" t="e">
            <v>#N/A</v>
          </cell>
          <cell r="Z2462" t="e">
            <v>#N/A</v>
          </cell>
          <cell r="AA2462" t="e">
            <v>#N/A</v>
          </cell>
          <cell r="AB2462" t="e">
            <v>#N/A</v>
          </cell>
          <cell r="AC2462" t="e">
            <v>#N/A</v>
          </cell>
          <cell r="AD2462" t="e">
            <v>#N/A</v>
          </cell>
          <cell r="AE2462" t="e">
            <v>#N/A</v>
          </cell>
          <cell r="AF2462" t="e">
            <v>#N/A</v>
          </cell>
          <cell r="AG2462" t="e">
            <v>#N/A</v>
          </cell>
          <cell r="AH2462" t="e">
            <v>#N/A</v>
          </cell>
          <cell r="AI2462" t="e">
            <v>#N/A</v>
          </cell>
          <cell r="AJ2462" t="e">
            <v>#N/A</v>
          </cell>
          <cell r="AK2462" t="e">
            <v>#N/A</v>
          </cell>
        </row>
        <row r="2463">
          <cell r="A2463" t="str">
            <v>PCHNARXA</v>
          </cell>
          <cell r="B2463" t="str">
            <v>AR</v>
          </cell>
          <cell r="C2463" t="str">
            <v>AR</v>
          </cell>
          <cell r="D2463" t="str">
            <v>POCAHONTAS</v>
          </cell>
          <cell r="E2463" t="str">
            <v>PCHNARXADS0</v>
          </cell>
          <cell r="F2463">
            <v>528</v>
          </cell>
          <cell r="G2463" t="str">
            <v>870248</v>
          </cell>
          <cell r="H2463">
            <v>3379</v>
          </cell>
          <cell r="I2463">
            <v>7325</v>
          </cell>
          <cell r="J2463">
            <v>3379</v>
          </cell>
          <cell r="K2463" t="str">
            <v>T094</v>
          </cell>
          <cell r="L2463" t="str">
            <v>1144</v>
          </cell>
          <cell r="M2463" t="str">
            <v>CENTURYTEL CENTRAL ARKANSAS, LLC</v>
          </cell>
          <cell r="N2463" t="str">
            <v>PCHNAR</v>
          </cell>
          <cell r="O2463" t="str">
            <v>POCAHONTAS</v>
          </cell>
          <cell r="P2463" t="str">
            <v>POCAHONTAS</v>
          </cell>
          <cell r="R2463" t="str">
            <v>CT</v>
          </cell>
          <cell r="S2463" t="str">
            <v>EAST</v>
          </cell>
          <cell r="T2463" t="str">
            <v>KEVIN MCCARTER</v>
          </cell>
          <cell r="U2463" t="str">
            <v>CenturyTel of Central Arkansas, LLC</v>
          </cell>
          <cell r="V2463" t="str">
            <v>CenturyTel FCC # 7</v>
          </cell>
          <cell r="W2463">
            <v>1144</v>
          </cell>
          <cell r="X2463" t="str">
            <v>LITTLE ROCK ARKANSAS</v>
          </cell>
          <cell r="Y2463">
            <v>7325</v>
          </cell>
          <cell r="Z2463">
            <v>3379</v>
          </cell>
          <cell r="AA2463">
            <v>0</v>
          </cell>
          <cell r="AB2463">
            <v>0</v>
          </cell>
          <cell r="AC2463">
            <v>36.263915378592117</v>
          </cell>
          <cell r="AD2463">
            <v>-90.967918796094352</v>
          </cell>
          <cell r="AE2463" t="str">
            <v>306 PYBURN ST</v>
          </cell>
          <cell r="AF2463" t="str">
            <v>POCAHONTAS</v>
          </cell>
          <cell r="AG2463" t="str">
            <v>72455</v>
          </cell>
          <cell r="AH2463">
            <v>0</v>
          </cell>
          <cell r="AI2463" t="str">
            <v>X</v>
          </cell>
          <cell r="AJ2463" t="str">
            <v>X</v>
          </cell>
          <cell r="AK2463" t="str">
            <v>-</v>
          </cell>
        </row>
        <row r="2464">
          <cell r="A2464" t="str">
            <v>PCHNIACO</v>
          </cell>
          <cell r="B2464" t="str">
            <v>IA</v>
          </cell>
          <cell r="C2464" t="str">
            <v>IA</v>
          </cell>
          <cell r="D2464" t="str">
            <v>POCAHONTAS</v>
          </cell>
          <cell r="E2464" t="str">
            <v>PCHNIACORS3</v>
          </cell>
          <cell r="F2464">
            <v>630</v>
          </cell>
          <cell r="G2464" t="str">
            <v>712335</v>
          </cell>
          <cell r="H2464">
            <v>4530</v>
          </cell>
          <cell r="I2464">
            <v>6313</v>
          </cell>
          <cell r="J2464">
            <v>4530</v>
          </cell>
          <cell r="K2464" t="str">
            <v>T600</v>
          </cell>
          <cell r="L2464" t="str">
            <v>9631</v>
          </cell>
          <cell r="M2464" t="str">
            <v>QWEST CORPORATION</v>
          </cell>
          <cell r="N2464" t="str">
            <v>PCHNIACO</v>
          </cell>
          <cell r="O2464" t="str">
            <v>POCAHONTAS</v>
          </cell>
          <cell r="P2464" t="str">
            <v>POCAHONTAS</v>
          </cell>
          <cell r="R2464" t="str">
            <v>Q</v>
          </cell>
          <cell r="S2464" t="str">
            <v>MIDWEST</v>
          </cell>
          <cell r="T2464" t="str">
            <v>DUANE RING</v>
          </cell>
          <cell r="U2464" t="str">
            <v>QWEST CORPORATION</v>
          </cell>
          <cell r="V2464" t="e">
            <v>#N/A</v>
          </cell>
          <cell r="W2464" t="e">
            <v>#N/A</v>
          </cell>
          <cell r="X2464" t="e">
            <v>#N/A</v>
          </cell>
          <cell r="Y2464" t="e">
            <v>#N/A</v>
          </cell>
          <cell r="Z2464" t="e">
            <v>#N/A</v>
          </cell>
          <cell r="AA2464" t="e">
            <v>#N/A</v>
          </cell>
          <cell r="AB2464" t="e">
            <v>#N/A</v>
          </cell>
          <cell r="AC2464">
            <v>42.735278999999998</v>
          </cell>
          <cell r="AD2464">
            <v>-94.667502999999996</v>
          </cell>
          <cell r="AE2464" t="e">
            <v>#N/A</v>
          </cell>
          <cell r="AF2464" t="e">
            <v>#N/A</v>
          </cell>
          <cell r="AG2464" t="e">
            <v>#N/A</v>
          </cell>
          <cell r="AH2464" t="e">
            <v>#N/A</v>
          </cell>
          <cell r="AI2464" t="e">
            <v>#N/A</v>
          </cell>
          <cell r="AJ2464" t="e">
            <v>#N/A</v>
          </cell>
          <cell r="AK2464" t="e">
            <v>#N/A</v>
          </cell>
        </row>
        <row r="2465">
          <cell r="A2465" t="str">
            <v>PCKTWIXB</v>
          </cell>
          <cell r="B2465" t="str">
            <v>WI</v>
          </cell>
          <cell r="C2465" t="str">
            <v>WI</v>
          </cell>
          <cell r="D2465" t="str">
            <v>PICKETT</v>
          </cell>
          <cell r="E2465" t="str">
            <v>PCKTWIXBRS0</v>
          </cell>
          <cell r="F2465">
            <v>356</v>
          </cell>
          <cell r="G2465" t="str">
            <v>920589</v>
          </cell>
          <cell r="H2465">
            <v>3787</v>
          </cell>
          <cell r="I2465">
            <v>5679</v>
          </cell>
          <cell r="J2465">
            <v>3787</v>
          </cell>
          <cell r="K2465" t="str">
            <v>T098</v>
          </cell>
          <cell r="L2465" t="str">
            <v>1159</v>
          </cell>
          <cell r="M2465" t="str">
            <v>CENTURYTEL CENTRAL WISCONSIN</v>
          </cell>
          <cell r="N2465" t="str">
            <v>PCKTWI</v>
          </cell>
          <cell r="O2465" t="str">
            <v>PICKETT</v>
          </cell>
          <cell r="P2465" t="str">
            <v>PICKETT</v>
          </cell>
          <cell r="R2465" t="str">
            <v>CT</v>
          </cell>
          <cell r="S2465" t="str">
            <v>MIDWEST</v>
          </cell>
          <cell r="T2465" t="str">
            <v>DUANE RING</v>
          </cell>
          <cell r="U2465" t="str">
            <v>CenturyTel of Central Wisconsin, LLC</v>
          </cell>
          <cell r="V2465" t="str">
            <v>CenturyTel FCC #1</v>
          </cell>
          <cell r="W2465">
            <v>1159</v>
          </cell>
          <cell r="X2465" t="str">
            <v>SOUTHEAST WISCONSIN</v>
          </cell>
          <cell r="Y2465">
            <v>5679</v>
          </cell>
          <cell r="Z2465">
            <v>3787</v>
          </cell>
          <cell r="AA2465">
            <v>0</v>
          </cell>
          <cell r="AB2465">
            <v>0</v>
          </cell>
          <cell r="AC2465">
            <v>43.91109377481628</v>
          </cell>
          <cell r="AD2465">
            <v>-88.729866804570619</v>
          </cell>
          <cell r="AE2465" t="str">
            <v>WEELAUNEE DR &amp; PICKETT</v>
          </cell>
          <cell r="AF2465" t="str">
            <v>PICKETT</v>
          </cell>
          <cell r="AG2465" t="str">
            <v>54964</v>
          </cell>
          <cell r="AH2465">
            <v>0</v>
          </cell>
          <cell r="AI2465" t="str">
            <v>-</v>
          </cell>
          <cell r="AJ2465" t="str">
            <v>-</v>
          </cell>
          <cell r="AK2465" t="str">
            <v>X</v>
          </cell>
        </row>
        <row r="2466">
          <cell r="A2466" t="str">
            <v>PCKWWAXX</v>
          </cell>
          <cell r="B2466" t="str">
            <v>WA</v>
          </cell>
          <cell r="C2466" t="str">
            <v>WA</v>
          </cell>
          <cell r="D2466" t="str">
            <v>PACKWOOD</v>
          </cell>
          <cell r="E2466" t="str">
            <v>PCKWWAXXRS0</v>
          </cell>
          <cell r="F2466">
            <v>674</v>
          </cell>
          <cell r="G2466" t="str">
            <v>360494</v>
          </cell>
          <cell r="H2466">
            <v>8781</v>
          </cell>
          <cell r="I2466">
            <v>6548</v>
          </cell>
          <cell r="J2466">
            <v>8781</v>
          </cell>
          <cell r="K2466" t="str">
            <v>T141</v>
          </cell>
          <cell r="L2466" t="str">
            <v>2408</v>
          </cell>
          <cell r="M2466" t="str">
            <v>CENTURYTEL OF WASHINGTON</v>
          </cell>
          <cell r="N2466" t="str">
            <v>MRTNWA</v>
          </cell>
          <cell r="O2466" t="str">
            <v>PACKWOOD</v>
          </cell>
          <cell r="P2466" t="str">
            <v>MORTON</v>
          </cell>
          <cell r="R2466" t="str">
            <v>CT</v>
          </cell>
          <cell r="S2466" t="str">
            <v>WEST</v>
          </cell>
          <cell r="T2466" t="str">
            <v>BRIAN STADING</v>
          </cell>
          <cell r="U2466" t="str">
            <v>CenturyTel of Washington, Inc.</v>
          </cell>
          <cell r="V2466" t="str">
            <v>TUECA</v>
          </cell>
          <cell r="W2466">
            <v>2408</v>
          </cell>
          <cell r="X2466" t="str">
            <v>SEATTLE WASHINGTON</v>
          </cell>
          <cell r="Y2466">
            <v>6548</v>
          </cell>
          <cell r="Z2466">
            <v>8781</v>
          </cell>
          <cell r="AA2466">
            <v>0</v>
          </cell>
          <cell r="AB2466">
            <v>0</v>
          </cell>
          <cell r="AC2466">
            <v>46.607570291786594</v>
          </cell>
          <cell r="AD2466">
            <v>-121.66845750363868</v>
          </cell>
          <cell r="AE2466" t="str">
            <v>PACKWOOD WA</v>
          </cell>
          <cell r="AF2466" t="str">
            <v>PACKWOOD</v>
          </cell>
          <cell r="AG2466" t="str">
            <v>98361</v>
          </cell>
          <cell r="AH2466">
            <v>0</v>
          </cell>
          <cell r="AI2466" t="str">
            <v>X</v>
          </cell>
          <cell r="AJ2466" t="str">
            <v>-</v>
          </cell>
          <cell r="AK2466" t="str">
            <v>X</v>
          </cell>
        </row>
        <row r="2467">
          <cell r="A2467" t="str">
            <v>PCNGMOXA</v>
          </cell>
          <cell r="B2467" t="str">
            <v>MO</v>
          </cell>
          <cell r="C2467" t="str">
            <v>MO</v>
          </cell>
          <cell r="D2467" t="str">
            <v>PICKERING</v>
          </cell>
          <cell r="E2467" t="str">
            <v>PCNGMOXARS0</v>
          </cell>
          <cell r="F2467">
            <v>524</v>
          </cell>
          <cell r="G2467" t="str">
            <v>660927</v>
          </cell>
          <cell r="H2467">
            <v>4359</v>
          </cell>
          <cell r="I2467">
            <v>6777</v>
          </cell>
          <cell r="J2467">
            <v>4359</v>
          </cell>
          <cell r="K2467" t="str">
            <v>T867</v>
          </cell>
          <cell r="L2467" t="str">
            <v>1811</v>
          </cell>
          <cell r="M2467" t="str">
            <v>EMBARQ MISSOURI, INC. - MO</v>
          </cell>
          <cell r="N2467" t="str">
            <v>PCNGMO</v>
          </cell>
          <cell r="O2467" t="str">
            <v>PICKERING</v>
          </cell>
          <cell r="P2467" t="str">
            <v>PICKERING</v>
          </cell>
          <cell r="R2467" t="str">
            <v>EQ</v>
          </cell>
          <cell r="S2467" t="str">
            <v>MIDWEST</v>
          </cell>
          <cell r="T2467" t="str">
            <v>DUANE RING</v>
          </cell>
          <cell r="U2467" t="str">
            <v>EMBARQ MISSOURI, INC. - MO</v>
          </cell>
          <cell r="V2467" t="e">
            <v>#N/A</v>
          </cell>
          <cell r="W2467" t="e">
            <v>#N/A</v>
          </cell>
          <cell r="X2467" t="e">
            <v>#N/A</v>
          </cell>
          <cell r="Y2467" t="e">
            <v>#N/A</v>
          </cell>
          <cell r="Z2467" t="e">
            <v>#N/A</v>
          </cell>
          <cell r="AA2467" t="e">
            <v>#N/A</v>
          </cell>
          <cell r="AB2467" t="e">
            <v>#N/A</v>
          </cell>
          <cell r="AC2467">
            <v>40.452094000000002</v>
          </cell>
          <cell r="AD2467">
            <v>-94.842275999999998</v>
          </cell>
          <cell r="AE2467" t="e">
            <v>#N/A</v>
          </cell>
          <cell r="AF2467" t="e">
            <v>#N/A</v>
          </cell>
          <cell r="AG2467" t="e">
            <v>#N/A</v>
          </cell>
          <cell r="AH2467" t="e">
            <v>#N/A</v>
          </cell>
          <cell r="AI2467" t="e">
            <v>#N/A</v>
          </cell>
          <cell r="AJ2467" t="e">
            <v>#N/A</v>
          </cell>
          <cell r="AK2467" t="e">
            <v>#N/A</v>
          </cell>
        </row>
        <row r="2468">
          <cell r="A2468" t="str">
            <v>PCTLIDMA</v>
          </cell>
          <cell r="B2468" t="str">
            <v>ID</v>
          </cell>
          <cell r="C2468" t="str">
            <v>ID</v>
          </cell>
          <cell r="D2468" t="str">
            <v>POCATELLO MAIN</v>
          </cell>
          <cell r="E2468" t="str">
            <v>PCTLIDMADS0</v>
          </cell>
          <cell r="F2468">
            <v>652</v>
          </cell>
          <cell r="G2468" t="str">
            <v>208242</v>
          </cell>
          <cell r="H2468">
            <v>7250</v>
          </cell>
          <cell r="I2468">
            <v>7148</v>
          </cell>
          <cell r="J2468">
            <v>7250</v>
          </cell>
          <cell r="K2468" t="str">
            <v>T600</v>
          </cell>
          <cell r="L2468" t="str">
            <v>9636</v>
          </cell>
          <cell r="M2468" t="str">
            <v>QWEST CORPORATION</v>
          </cell>
          <cell r="N2468" t="str">
            <v>PCTLIDMA</v>
          </cell>
          <cell r="O2468" t="str">
            <v>POCATELLO</v>
          </cell>
          <cell r="P2468" t="str">
            <v>POCATELLO</v>
          </cell>
          <cell r="R2468" t="str">
            <v>Q</v>
          </cell>
          <cell r="S2468" t="str">
            <v>WEST</v>
          </cell>
          <cell r="T2468" t="str">
            <v>BRIAN STADING</v>
          </cell>
          <cell r="U2468" t="str">
            <v>QWEST CORPORATION</v>
          </cell>
          <cell r="V2468" t="e">
            <v>#N/A</v>
          </cell>
          <cell r="W2468" t="e">
            <v>#N/A</v>
          </cell>
          <cell r="X2468" t="e">
            <v>#N/A</v>
          </cell>
          <cell r="Y2468" t="e">
            <v>#N/A</v>
          </cell>
          <cell r="Z2468" t="e">
            <v>#N/A</v>
          </cell>
          <cell r="AA2468" t="e">
            <v>#N/A</v>
          </cell>
          <cell r="AB2468" t="e">
            <v>#N/A</v>
          </cell>
          <cell r="AC2468">
            <v>42.860278999999998</v>
          </cell>
          <cell r="AD2468">
            <v>-112.45027899999999</v>
          </cell>
          <cell r="AE2468" t="e">
            <v>#N/A</v>
          </cell>
          <cell r="AF2468" t="e">
            <v>#N/A</v>
          </cell>
          <cell r="AG2468" t="e">
            <v>#N/A</v>
          </cell>
          <cell r="AH2468" t="e">
            <v>#N/A</v>
          </cell>
          <cell r="AI2468" t="e">
            <v>#N/A</v>
          </cell>
          <cell r="AJ2468" t="e">
            <v>#N/A</v>
          </cell>
          <cell r="AK2468" t="e">
            <v>#N/A</v>
          </cell>
        </row>
        <row r="2469">
          <cell r="A2469" t="str">
            <v>PCTLIDNO</v>
          </cell>
          <cell r="B2469" t="str">
            <v>ID</v>
          </cell>
          <cell r="C2469" t="str">
            <v>ID</v>
          </cell>
          <cell r="D2469" t="str">
            <v>POCATELLO NORTH</v>
          </cell>
          <cell r="E2469" t="str">
            <v>PCTLIDNODS0</v>
          </cell>
          <cell r="F2469">
            <v>652</v>
          </cell>
          <cell r="G2469" t="str">
            <v>208237</v>
          </cell>
          <cell r="H2469">
            <v>7255</v>
          </cell>
          <cell r="I2469">
            <v>7136</v>
          </cell>
          <cell r="J2469">
            <v>7255</v>
          </cell>
          <cell r="K2469" t="str">
            <v>T600</v>
          </cell>
          <cell r="L2469" t="str">
            <v>9636</v>
          </cell>
          <cell r="M2469" t="str">
            <v>QWEST CORPORATION</v>
          </cell>
          <cell r="N2469" t="str">
            <v>PCTLIDNO</v>
          </cell>
          <cell r="O2469" t="str">
            <v>POCATELLO</v>
          </cell>
          <cell r="P2469" t="str">
            <v>POCATELLO</v>
          </cell>
          <cell r="R2469" t="str">
            <v>Q</v>
          </cell>
          <cell r="S2469" t="str">
            <v>WEST</v>
          </cell>
          <cell r="T2469" t="str">
            <v>BRIAN STADING</v>
          </cell>
          <cell r="U2469" t="str">
            <v>QWEST CORPORATION</v>
          </cell>
          <cell r="V2469" t="e">
            <v>#N/A</v>
          </cell>
          <cell r="W2469" t="e">
            <v>#N/A</v>
          </cell>
          <cell r="X2469" t="e">
            <v>#N/A</v>
          </cell>
          <cell r="Y2469" t="e">
            <v>#N/A</v>
          </cell>
          <cell r="Z2469" t="e">
            <v>#N/A</v>
          </cell>
          <cell r="AA2469" t="e">
            <v>#N/A</v>
          </cell>
          <cell r="AB2469" t="e">
            <v>#N/A</v>
          </cell>
          <cell r="AC2469">
            <v>42.920555</v>
          </cell>
          <cell r="AD2469">
            <v>-112.466393</v>
          </cell>
          <cell r="AE2469" t="e">
            <v>#N/A</v>
          </cell>
          <cell r="AF2469" t="e">
            <v>#N/A</v>
          </cell>
          <cell r="AG2469" t="e">
            <v>#N/A</v>
          </cell>
          <cell r="AH2469" t="e">
            <v>#N/A</v>
          </cell>
          <cell r="AI2469" t="e">
            <v>#N/A</v>
          </cell>
          <cell r="AJ2469" t="e">
            <v>#N/A</v>
          </cell>
          <cell r="AK2469" t="e">
            <v>#N/A</v>
          </cell>
        </row>
        <row r="2470">
          <cell r="A2470" t="str">
            <v>PCTNINXA</v>
          </cell>
          <cell r="B2470" t="str">
            <v>IN</v>
          </cell>
          <cell r="C2470" t="str">
            <v>IN</v>
          </cell>
          <cell r="D2470" t="str">
            <v>PIERCETON</v>
          </cell>
          <cell r="E2470" t="str">
            <v>PCTNINXARS1</v>
          </cell>
          <cell r="F2470">
            <v>332</v>
          </cell>
          <cell r="G2470" t="str">
            <v>574594</v>
          </cell>
          <cell r="H2470">
            <v>3078</v>
          </cell>
          <cell r="I2470">
            <v>5965</v>
          </cell>
          <cell r="J2470">
            <v>3078</v>
          </cell>
          <cell r="K2470" t="str">
            <v>T865</v>
          </cell>
          <cell r="L2470" t="str">
            <v>0832</v>
          </cell>
          <cell r="M2470" t="str">
            <v>UNITED TEL. CO. OF INDIANA, INC.</v>
          </cell>
          <cell r="N2470" t="str">
            <v>PCTNIN</v>
          </cell>
          <cell r="O2470" t="str">
            <v>PIERCETON</v>
          </cell>
          <cell r="P2470" t="str">
            <v>PIERCETON</v>
          </cell>
          <cell r="R2470" t="str">
            <v>EQ</v>
          </cell>
          <cell r="S2470" t="str">
            <v>MIDWEST</v>
          </cell>
          <cell r="T2470" t="str">
            <v>DUANE RING</v>
          </cell>
          <cell r="U2470" t="str">
            <v>UNITED TEL. CO. OF INDIANA, INC.</v>
          </cell>
          <cell r="V2470" t="e">
            <v>#N/A</v>
          </cell>
          <cell r="W2470" t="e">
            <v>#N/A</v>
          </cell>
          <cell r="X2470" t="e">
            <v>#N/A</v>
          </cell>
          <cell r="Y2470" t="e">
            <v>#N/A</v>
          </cell>
          <cell r="Z2470" t="e">
            <v>#N/A</v>
          </cell>
          <cell r="AA2470" t="e">
            <v>#N/A</v>
          </cell>
          <cell r="AB2470" t="e">
            <v>#N/A</v>
          </cell>
          <cell r="AC2470">
            <v>41.199866999999998</v>
          </cell>
          <cell r="AD2470">
            <v>-85.706630000000004</v>
          </cell>
          <cell r="AE2470" t="e">
            <v>#N/A</v>
          </cell>
          <cell r="AF2470" t="e">
            <v>#N/A</v>
          </cell>
          <cell r="AG2470" t="e">
            <v>#N/A</v>
          </cell>
          <cell r="AH2470" t="e">
            <v>#N/A</v>
          </cell>
          <cell r="AI2470" t="e">
            <v>#N/A</v>
          </cell>
          <cell r="AJ2470" t="e">
            <v>#N/A</v>
          </cell>
          <cell r="AK2470" t="e">
            <v>#N/A</v>
          </cell>
        </row>
        <row r="2471">
          <cell r="A2471" t="str">
            <v>PCVLLAXA</v>
          </cell>
          <cell r="B2471" t="str">
            <v>LA</v>
          </cell>
          <cell r="C2471" t="str">
            <v>LA</v>
          </cell>
          <cell r="D2471" t="str">
            <v>PLAUCHEVILLE</v>
          </cell>
          <cell r="E2471" t="str">
            <v>PCVLLAXADS0</v>
          </cell>
          <cell r="F2471">
            <v>486</v>
          </cell>
          <cell r="G2471" t="str">
            <v>318922</v>
          </cell>
          <cell r="H2471">
            <v>3057</v>
          </cell>
          <cell r="I2471">
            <v>8439</v>
          </cell>
          <cell r="J2471">
            <v>3057</v>
          </cell>
          <cell r="K2471" t="str">
            <v>T035</v>
          </cell>
          <cell r="L2471" t="str">
            <v>0423</v>
          </cell>
          <cell r="M2471" t="str">
            <v>CENTURYTEL CENTRAL LOUISIANA LLC</v>
          </cell>
          <cell r="N2471" t="str">
            <v>PCVLLA</v>
          </cell>
          <cell r="O2471" t="str">
            <v>PLAUCHEVILLE</v>
          </cell>
          <cell r="P2471" t="str">
            <v>PLAUCHEVL</v>
          </cell>
          <cell r="R2471" t="str">
            <v>CT</v>
          </cell>
          <cell r="S2471" t="str">
            <v>EAST</v>
          </cell>
          <cell r="T2471" t="str">
            <v>KEVIN MCCARTER</v>
          </cell>
          <cell r="U2471" t="str">
            <v>CenturyTel of Central Louisiana, LLC</v>
          </cell>
          <cell r="V2471" t="str">
            <v>CenturyTel FCC # 7</v>
          </cell>
          <cell r="W2471">
            <v>423</v>
          </cell>
          <cell r="X2471" t="str">
            <v>SHREVEPORT LOUISIANA</v>
          </cell>
          <cell r="Y2471">
            <v>8439</v>
          </cell>
          <cell r="Z2471">
            <v>3058</v>
          </cell>
          <cell r="AA2471">
            <v>0</v>
          </cell>
          <cell r="AB2471">
            <v>-1</v>
          </cell>
          <cell r="AC2471">
            <v>30.967646659280767</v>
          </cell>
          <cell r="AD2471">
            <v>-91.98487508595781</v>
          </cell>
          <cell r="AE2471" t="str">
            <v>LA 107</v>
          </cell>
          <cell r="AF2471" t="str">
            <v>PLAUCHEVILLE</v>
          </cell>
          <cell r="AG2471" t="str">
            <v>71362</v>
          </cell>
          <cell r="AH2471">
            <v>0</v>
          </cell>
          <cell r="AI2471" t="str">
            <v>X</v>
          </cell>
          <cell r="AJ2471" t="str">
            <v>-</v>
          </cell>
          <cell r="AK2471" t="str">
            <v>-</v>
          </cell>
        </row>
        <row r="2472">
          <cell r="A2472" t="str">
            <v>PCVLNCXA</v>
          </cell>
          <cell r="B2472" t="str">
            <v>NC</v>
          </cell>
          <cell r="C2472" t="str">
            <v>NC</v>
          </cell>
          <cell r="D2472" t="str">
            <v>POLLOCKSVILLE</v>
          </cell>
          <cell r="E2472" t="str">
            <v>PCVLNCXARS0</v>
          </cell>
          <cell r="F2472">
            <v>951</v>
          </cell>
          <cell r="G2472" t="str">
            <v>252224</v>
          </cell>
          <cell r="H2472">
            <v>1131</v>
          </cell>
          <cell r="I2472">
            <v>6343</v>
          </cell>
          <cell r="J2472">
            <v>1131</v>
          </cell>
          <cell r="K2472" t="str">
            <v>T887</v>
          </cell>
          <cell r="L2472" t="str">
            <v>0470</v>
          </cell>
          <cell r="M2472" t="str">
            <v>CAROLINA TEL AND TEL CO., LLC</v>
          </cell>
          <cell r="N2472" t="str">
            <v>PCVLNC</v>
          </cell>
          <cell r="O2472" t="str">
            <v>POLLOCKSVILLE</v>
          </cell>
          <cell r="P2472" t="str">
            <v>POLLOCKSVL</v>
          </cell>
          <cell r="R2472" t="str">
            <v>EQ</v>
          </cell>
          <cell r="S2472" t="str">
            <v>EAST</v>
          </cell>
          <cell r="T2472" t="str">
            <v>KEVIN MCCARTER</v>
          </cell>
          <cell r="U2472" t="str">
            <v>CAROLINA TEL AND TEL CO., LLC</v>
          </cell>
          <cell r="V2472" t="e">
            <v>#N/A</v>
          </cell>
          <cell r="W2472" t="e">
            <v>#N/A</v>
          </cell>
          <cell r="X2472" t="e">
            <v>#N/A</v>
          </cell>
          <cell r="Y2472" t="e">
            <v>#N/A</v>
          </cell>
          <cell r="Z2472" t="e">
            <v>#N/A</v>
          </cell>
          <cell r="AA2472" t="e">
            <v>#N/A</v>
          </cell>
          <cell r="AB2472" t="e">
            <v>#N/A</v>
          </cell>
          <cell r="AC2472">
            <v>34.994801000000002</v>
          </cell>
          <cell r="AD2472">
            <v>-77.227326000000005</v>
          </cell>
          <cell r="AE2472" t="e">
            <v>#N/A</v>
          </cell>
          <cell r="AF2472" t="e">
            <v>#N/A</v>
          </cell>
          <cell r="AG2472" t="e">
            <v>#N/A</v>
          </cell>
          <cell r="AH2472" t="e">
            <v>#N/A</v>
          </cell>
          <cell r="AI2472" t="e">
            <v>#N/A</v>
          </cell>
          <cell r="AJ2472" t="e">
            <v>#N/A</v>
          </cell>
          <cell r="AK2472" t="e">
            <v>#N/A</v>
          </cell>
        </row>
        <row r="2473">
          <cell r="A2473" t="str">
            <v>PDUCWIXA</v>
          </cell>
          <cell r="B2473" t="str">
            <v>WI</v>
          </cell>
          <cell r="C2473" t="str">
            <v>WI</v>
          </cell>
          <cell r="D2473" t="str">
            <v>PRAIRIE DU CHIEN</v>
          </cell>
          <cell r="E2473" t="str">
            <v>PDUCWIXADS0</v>
          </cell>
          <cell r="F2473">
            <v>354</v>
          </cell>
          <cell r="G2473" t="str">
            <v>608326</v>
          </cell>
          <cell r="H2473">
            <v>4046</v>
          </cell>
          <cell r="I2473">
            <v>6016</v>
          </cell>
          <cell r="J2473">
            <v>4046</v>
          </cell>
          <cell r="K2473" t="str">
            <v>T096</v>
          </cell>
          <cell r="L2473" t="str">
            <v>1155</v>
          </cell>
          <cell r="M2473" t="str">
            <v>TELEPHONE USA OF WISCONSIN, LLC</v>
          </cell>
          <cell r="N2473" t="str">
            <v>PDUCWI</v>
          </cell>
          <cell r="O2473" t="str">
            <v>PRAIRIE DU CHIEN</v>
          </cell>
          <cell r="P2473" t="str">
            <v>PRARIDCHIN</v>
          </cell>
          <cell r="R2473" t="str">
            <v>CT</v>
          </cell>
          <cell r="S2473" t="str">
            <v>MIDWEST</v>
          </cell>
          <cell r="T2473" t="str">
            <v>DUANE RING</v>
          </cell>
          <cell r="U2473" t="str">
            <v>Telephone USA of Wisconsin, LLC</v>
          </cell>
          <cell r="V2473" t="str">
            <v>CenturyTel FCC #1</v>
          </cell>
          <cell r="W2473">
            <v>1155</v>
          </cell>
          <cell r="X2473" t="str">
            <v>SOUTHWEST WISCONSIN</v>
          </cell>
          <cell r="Y2473">
            <v>6016</v>
          </cell>
          <cell r="Z2473">
            <v>4046</v>
          </cell>
          <cell r="AA2473">
            <v>0</v>
          </cell>
          <cell r="AB2473">
            <v>0</v>
          </cell>
          <cell r="AC2473">
            <v>43.052982761835224</v>
          </cell>
          <cell r="AD2473">
            <v>-91.146789714821608</v>
          </cell>
          <cell r="AE2473" t="str">
            <v>124 S BEAUMONT RD</v>
          </cell>
          <cell r="AF2473" t="str">
            <v>PRAIRIE DU CHIEN</v>
          </cell>
          <cell r="AG2473" t="str">
            <v>53821</v>
          </cell>
          <cell r="AH2473">
            <v>0</v>
          </cell>
          <cell r="AI2473" t="str">
            <v>-</v>
          </cell>
          <cell r="AJ2473" t="str">
            <v>X</v>
          </cell>
          <cell r="AK2473" t="str">
            <v>-</v>
          </cell>
        </row>
        <row r="2474">
          <cell r="A2474" t="str">
            <v>PECSNMXC</v>
          </cell>
          <cell r="B2474" t="str">
            <v>NM</v>
          </cell>
          <cell r="C2474" t="str">
            <v>NM</v>
          </cell>
          <cell r="D2474" t="str">
            <v>PECOS</v>
          </cell>
          <cell r="E2474" t="str">
            <v>PECSNMXCDS0</v>
          </cell>
          <cell r="F2474">
            <v>664</v>
          </cell>
          <cell r="G2474" t="str">
            <v>505757</v>
          </cell>
          <cell r="H2474">
            <v>5751</v>
          </cell>
          <cell r="I2474">
            <v>8398</v>
          </cell>
          <cell r="J2474">
            <v>5751</v>
          </cell>
          <cell r="K2474" t="str">
            <v>T112</v>
          </cell>
          <cell r="L2474" t="str">
            <v>2274</v>
          </cell>
          <cell r="M2474" t="str">
            <v>CENTURYLINK SOUTHWEST NM INC</v>
          </cell>
          <cell r="N2474" t="str">
            <v>PECSNM</v>
          </cell>
          <cell r="O2474" t="str">
            <v>PECOS</v>
          </cell>
          <cell r="P2474" t="str">
            <v>PECOS</v>
          </cell>
          <cell r="R2474" t="str">
            <v>CT</v>
          </cell>
          <cell r="S2474" t="str">
            <v>MOUNTAIN WEST</v>
          </cell>
          <cell r="T2474" t="str">
            <v>TERRY BEELER</v>
          </cell>
          <cell r="U2474" t="str">
            <v>CenturyTel of Southwest, Inc. - New Mexico</v>
          </cell>
          <cell r="V2474" t="str">
            <v>CenturyTel FCC # 7</v>
          </cell>
          <cell r="W2474">
            <v>2274</v>
          </cell>
          <cell r="X2474" t="str">
            <v>NEW MEXICO</v>
          </cell>
          <cell r="Y2474">
            <v>8398</v>
          </cell>
          <cell r="Z2474">
            <v>5751</v>
          </cell>
          <cell r="AA2474">
            <v>0</v>
          </cell>
          <cell r="AB2474">
            <v>0</v>
          </cell>
          <cell r="AC2474">
            <v>35.575885672412738</v>
          </cell>
          <cell r="AD2474">
            <v>-105.67684898643114</v>
          </cell>
          <cell r="AE2474" t="str">
            <v>ST HWY 63</v>
          </cell>
          <cell r="AF2474" t="str">
            <v>PECOS</v>
          </cell>
          <cell r="AG2474" t="str">
            <v>87552</v>
          </cell>
          <cell r="AH2474">
            <v>0</v>
          </cell>
          <cell r="AI2474" t="str">
            <v>X</v>
          </cell>
          <cell r="AJ2474" t="str">
            <v>-</v>
          </cell>
          <cell r="AK2474" t="str">
            <v>-</v>
          </cell>
        </row>
        <row r="2475">
          <cell r="A2475" t="str">
            <v>PEELWAXA</v>
          </cell>
          <cell r="B2475" t="str">
            <v>WA</v>
          </cell>
          <cell r="C2475" t="str">
            <v>WA</v>
          </cell>
          <cell r="D2475" t="str">
            <v>PE ELL</v>
          </cell>
          <cell r="E2475" t="str">
            <v>PEELWAXARS0</v>
          </cell>
          <cell r="F2475">
            <v>674</v>
          </cell>
          <cell r="G2475" t="str">
            <v>360291</v>
          </cell>
          <cell r="H2475">
            <v>9024</v>
          </cell>
          <cell r="I2475">
            <v>6576</v>
          </cell>
          <cell r="J2475">
            <v>9024</v>
          </cell>
          <cell r="K2475" t="str">
            <v>T141</v>
          </cell>
          <cell r="L2475" t="str">
            <v>2408</v>
          </cell>
          <cell r="M2475" t="str">
            <v>CENTURYTEL OF WASHINGTON</v>
          </cell>
          <cell r="N2475" t="str">
            <v>CRTSWA</v>
          </cell>
          <cell r="O2475" t="str">
            <v>PE ELL</v>
          </cell>
          <cell r="P2475" t="str">
            <v>CURTIS</v>
          </cell>
          <cell r="R2475" t="str">
            <v>CT</v>
          </cell>
          <cell r="S2475" t="str">
            <v>WEST</v>
          </cell>
          <cell r="T2475" t="str">
            <v>BRIAN STADING</v>
          </cell>
          <cell r="U2475" t="str">
            <v>CenturyTel of Washington, Inc.</v>
          </cell>
          <cell r="V2475" t="str">
            <v>TUECA</v>
          </cell>
          <cell r="W2475">
            <v>2408</v>
          </cell>
          <cell r="X2475" t="str">
            <v>SEATTLE WASHINGTON</v>
          </cell>
          <cell r="Y2475">
            <v>6576</v>
          </cell>
          <cell r="Z2475">
            <v>9024</v>
          </cell>
          <cell r="AA2475">
            <v>0</v>
          </cell>
          <cell r="AB2475">
            <v>0</v>
          </cell>
          <cell r="AC2475">
            <v>46.568159371491035</v>
          </cell>
          <cell r="AD2475">
            <v>-123.29514719161467</v>
          </cell>
          <cell r="AE2475" t="str">
            <v>FRONT ST</v>
          </cell>
          <cell r="AF2475" t="str">
            <v>PE ELL</v>
          </cell>
          <cell r="AG2475" t="str">
            <v>98572</v>
          </cell>
          <cell r="AH2475">
            <v>0</v>
          </cell>
          <cell r="AI2475" t="str">
            <v>-</v>
          </cell>
          <cell r="AJ2475" t="str">
            <v>-</v>
          </cell>
          <cell r="AK2475" t="str">
            <v>X</v>
          </cell>
        </row>
        <row r="2476">
          <cell r="A2476" t="str">
            <v>PEKNILXD</v>
          </cell>
          <cell r="B2476" t="str">
            <v>IL</v>
          </cell>
          <cell r="C2476" t="str">
            <v>IL</v>
          </cell>
          <cell r="D2476" t="str">
            <v>PEKIN</v>
          </cell>
          <cell r="E2476" t="str">
            <v>PEKNILXDDS0</v>
          </cell>
          <cell r="F2476">
            <v>368</v>
          </cell>
          <cell r="G2476" t="str">
            <v>309346</v>
          </cell>
          <cell r="H2476">
            <v>3588</v>
          </cell>
          <cell r="I2476">
            <v>6390</v>
          </cell>
          <cell r="J2476">
            <v>3588</v>
          </cell>
          <cell r="K2476" t="str">
            <v>T820</v>
          </cell>
          <cell r="L2476" t="str">
            <v>1057</v>
          </cell>
          <cell r="M2476" t="str">
            <v>GALLATIN RIVER COMMUNICATIONS</v>
          </cell>
          <cell r="N2476" t="str">
            <v>PEKNIL</v>
          </cell>
          <cell r="O2476" t="str">
            <v>PEKIN</v>
          </cell>
          <cell r="P2476" t="str">
            <v>PEKIN</v>
          </cell>
          <cell r="R2476" t="str">
            <v>CT</v>
          </cell>
          <cell r="S2476" t="str">
            <v>MIDWEST</v>
          </cell>
          <cell r="T2476" t="str">
            <v>DUANE RING</v>
          </cell>
          <cell r="U2476" t="str">
            <v>Gallatin River Communications, Inc.</v>
          </cell>
          <cell r="V2476" t="str">
            <v>Madison River Tel FCC #1 Sect 17</v>
          </cell>
          <cell r="W2476">
            <v>1057</v>
          </cell>
          <cell r="X2476" t="str">
            <v>PEORIA ILLINOIS</v>
          </cell>
          <cell r="Y2476">
            <v>6390</v>
          </cell>
          <cell r="Z2476">
            <v>3588</v>
          </cell>
          <cell r="AA2476">
            <v>0</v>
          </cell>
          <cell r="AB2476">
            <v>0</v>
          </cell>
          <cell r="AC2476">
            <v>40.56919808576739</v>
          </cell>
          <cell r="AD2476">
            <v>-89.646619596345985</v>
          </cell>
          <cell r="AE2476" t="str">
            <v>416 MARGARET</v>
          </cell>
          <cell r="AF2476" t="str">
            <v>PEKIN</v>
          </cell>
          <cell r="AG2476" t="str">
            <v>61554</v>
          </cell>
          <cell r="AH2476">
            <v>0</v>
          </cell>
          <cell r="AI2476" t="str">
            <v>X</v>
          </cell>
          <cell r="AJ2476" t="str">
            <v>X</v>
          </cell>
          <cell r="AK2476" t="str">
            <v>-</v>
          </cell>
        </row>
        <row r="2477">
          <cell r="A2477" t="str">
            <v>PEPNWIXA</v>
          </cell>
          <cell r="B2477" t="str">
            <v>WI</v>
          </cell>
          <cell r="C2477" t="str">
            <v>WI</v>
          </cell>
          <cell r="D2477" t="str">
            <v>PEPIN</v>
          </cell>
          <cell r="E2477" t="str">
            <v>PEPNWIXARS3</v>
          </cell>
          <cell r="F2477">
            <v>352</v>
          </cell>
          <cell r="G2477" t="str">
            <v>715442</v>
          </cell>
          <cell r="H2477">
            <v>4319</v>
          </cell>
          <cell r="I2477">
            <v>5813</v>
          </cell>
          <cell r="J2477">
            <v>4319</v>
          </cell>
          <cell r="K2477" t="str">
            <v>T096</v>
          </cell>
          <cell r="L2477" t="str">
            <v>1155</v>
          </cell>
          <cell r="M2477" t="str">
            <v>TELEPHONE USA OF WISCONSIN, LLC</v>
          </cell>
          <cell r="N2477" t="str">
            <v>PEPNWI</v>
          </cell>
          <cell r="O2477" t="str">
            <v>PEPIN</v>
          </cell>
          <cell r="P2477" t="str">
            <v>PEPIN</v>
          </cell>
          <cell r="R2477" t="str">
            <v>CT</v>
          </cell>
          <cell r="S2477" t="str">
            <v>MIDWEST</v>
          </cell>
          <cell r="T2477" t="str">
            <v>DUANE RING</v>
          </cell>
          <cell r="U2477" t="str">
            <v>Telephone USA of Wisconsin, LLC</v>
          </cell>
          <cell r="V2477" t="str">
            <v>CenturyTel FCC #1</v>
          </cell>
          <cell r="W2477">
            <v>1155</v>
          </cell>
          <cell r="X2477" t="str">
            <v>NORTHWEST WISCONSIN</v>
          </cell>
          <cell r="Y2477">
            <v>5813</v>
          </cell>
          <cell r="Z2477">
            <v>4319</v>
          </cell>
          <cell r="AA2477">
            <v>0</v>
          </cell>
          <cell r="AB2477">
            <v>0</v>
          </cell>
          <cell r="AC2477">
            <v>44.441325481305498</v>
          </cell>
          <cell r="AD2477">
            <v>-92.149328477767156</v>
          </cell>
          <cell r="AE2477" t="str">
            <v>508 1/2 1ST ST</v>
          </cell>
          <cell r="AF2477" t="str">
            <v>PEPIN</v>
          </cell>
          <cell r="AG2477" t="str">
            <v>54759</v>
          </cell>
          <cell r="AH2477">
            <v>0</v>
          </cell>
          <cell r="AI2477" t="str">
            <v>-</v>
          </cell>
          <cell r="AJ2477" t="str">
            <v>-</v>
          </cell>
          <cell r="AK2477" t="str">
            <v>X</v>
          </cell>
        </row>
        <row r="2478">
          <cell r="A2478" t="str">
            <v>PERGARXA</v>
          </cell>
          <cell r="B2478" t="str">
            <v>AR</v>
          </cell>
          <cell r="C2478" t="str">
            <v>AR/MO</v>
          </cell>
          <cell r="D2478" t="str">
            <v>PEA RIDGE</v>
          </cell>
          <cell r="E2478" t="str">
            <v>PERGARXADS0</v>
          </cell>
          <cell r="F2478">
            <v>526</v>
          </cell>
          <cell r="G2478" t="str">
            <v>417341</v>
          </cell>
          <cell r="H2478">
            <v>3899</v>
          </cell>
          <cell r="I2478">
            <v>7520</v>
          </cell>
          <cell r="J2478">
            <v>3899</v>
          </cell>
          <cell r="K2478" t="str">
            <v>T090</v>
          </cell>
          <cell r="L2478" t="str">
            <v>1142</v>
          </cell>
          <cell r="M2478" t="str">
            <v>CENTURYTEL NW AR-RUSSELVL</v>
          </cell>
          <cell r="N2478" t="str">
            <v>PERGAR</v>
          </cell>
          <cell r="O2478" t="str">
            <v>PEA RIDGE (AR) / JACKET (MO)</v>
          </cell>
          <cell r="P2478" t="str">
            <v>PEA RIDGE</v>
          </cell>
          <cell r="Q2478" t="str">
            <v>X</v>
          </cell>
          <cell r="R2478" t="str">
            <v>CT</v>
          </cell>
          <cell r="S2478" t="str">
            <v>EAST</v>
          </cell>
          <cell r="T2478" t="str">
            <v>KEVIN MCCARTER</v>
          </cell>
          <cell r="U2478" t="str">
            <v>CenturyTel of Northwest Arkansas, LLC</v>
          </cell>
          <cell r="V2478" t="str">
            <v>CenturyTel FCC # 7</v>
          </cell>
          <cell r="W2478">
            <v>1142</v>
          </cell>
          <cell r="X2478" t="str">
            <v>FORT SMITH ARKANSAS</v>
          </cell>
          <cell r="Y2478">
            <v>7519</v>
          </cell>
          <cell r="Z2478">
            <v>3899</v>
          </cell>
          <cell r="AA2478">
            <v>1</v>
          </cell>
          <cell r="AB2478">
            <v>0</v>
          </cell>
          <cell r="AC2478">
            <v>36.452759771484132</v>
          </cell>
          <cell r="AD2478">
            <v>-94.114744396329456</v>
          </cell>
          <cell r="AE2478" t="str">
            <v>1409 CURTIS ST</v>
          </cell>
          <cell r="AF2478" t="str">
            <v>PEA RIDGE</v>
          </cell>
          <cell r="AG2478" t="str">
            <v>72751</v>
          </cell>
          <cell r="AH2478">
            <v>0</v>
          </cell>
          <cell r="AI2478" t="str">
            <v>X</v>
          </cell>
          <cell r="AJ2478" t="str">
            <v>-</v>
          </cell>
          <cell r="AK2478" t="str">
            <v>-</v>
          </cell>
        </row>
        <row r="2479">
          <cell r="A2479" t="str">
            <v>PEVLOHXA</v>
          </cell>
          <cell r="B2479" t="str">
            <v>OH</v>
          </cell>
          <cell r="C2479" t="str">
            <v>OH</v>
          </cell>
          <cell r="D2479" t="str">
            <v>PENNSVILLE</v>
          </cell>
          <cell r="E2479" t="str">
            <v>PEVLOHXARS1</v>
          </cell>
          <cell r="F2479">
            <v>324</v>
          </cell>
          <cell r="G2479" t="str">
            <v>740557</v>
          </cell>
          <cell r="H2479">
            <v>2351</v>
          </cell>
          <cell r="I2479">
            <v>5942</v>
          </cell>
          <cell r="J2479">
            <v>2351</v>
          </cell>
          <cell r="K2479" t="str">
            <v>T855</v>
          </cell>
          <cell r="L2479" t="str">
            <v>0661</v>
          </cell>
          <cell r="M2479" t="str">
            <v>UNITED TEL. CO. OF OHIO</v>
          </cell>
          <cell r="N2479" t="str">
            <v>PEVLOH</v>
          </cell>
          <cell r="O2479" t="str">
            <v>PENNSVILLE</v>
          </cell>
          <cell r="P2479" t="str">
            <v>PENNSVILLE</v>
          </cell>
          <cell r="R2479" t="str">
            <v>EQ</v>
          </cell>
          <cell r="S2479" t="str">
            <v>MIDWEST</v>
          </cell>
          <cell r="T2479" t="str">
            <v>DUANE RING</v>
          </cell>
          <cell r="U2479" t="str">
            <v>UNITED TEL. CO. OF OHIO</v>
          </cell>
          <cell r="V2479" t="e">
            <v>#N/A</v>
          </cell>
          <cell r="W2479" t="e">
            <v>#N/A</v>
          </cell>
          <cell r="X2479" t="e">
            <v>#N/A</v>
          </cell>
          <cell r="Y2479" t="e">
            <v>#N/A</v>
          </cell>
          <cell r="Z2479" t="e">
            <v>#N/A</v>
          </cell>
          <cell r="AA2479" t="e">
            <v>#N/A</v>
          </cell>
          <cell r="AB2479" t="e">
            <v>#N/A</v>
          </cell>
          <cell r="AC2479">
            <v>39.574613999999997</v>
          </cell>
          <cell r="AD2479">
            <v>-81.852858999999995</v>
          </cell>
          <cell r="AE2479" t="e">
            <v>#N/A</v>
          </cell>
          <cell r="AF2479" t="e">
            <v>#N/A</v>
          </cell>
          <cell r="AG2479" t="e">
            <v>#N/A</v>
          </cell>
          <cell r="AH2479" t="e">
            <v>#N/A</v>
          </cell>
          <cell r="AI2479" t="e">
            <v>#N/A</v>
          </cell>
          <cell r="AJ2479" t="e">
            <v>#N/A</v>
          </cell>
          <cell r="AK2479" t="e">
            <v>#N/A</v>
          </cell>
        </row>
        <row r="2480">
          <cell r="A2480" t="str">
            <v>PGGTARXA</v>
          </cell>
          <cell r="B2480" t="str">
            <v>AR</v>
          </cell>
          <cell r="C2480" t="str">
            <v>AR</v>
          </cell>
          <cell r="D2480" t="str">
            <v>PIGGOTT</v>
          </cell>
          <cell r="E2480" t="str">
            <v>PGGTARXADS0</v>
          </cell>
          <cell r="F2480">
            <v>528</v>
          </cell>
          <cell r="G2480" t="str">
            <v>870598</v>
          </cell>
          <cell r="H2480">
            <v>3268</v>
          </cell>
          <cell r="I2480">
            <v>7242</v>
          </cell>
          <cell r="J2480">
            <v>3268</v>
          </cell>
          <cell r="K2480" t="str">
            <v>T094</v>
          </cell>
          <cell r="L2480" t="str">
            <v>1144</v>
          </cell>
          <cell r="M2480" t="str">
            <v>CENTURYTEL CENTRAL ARKANSAS, LLC</v>
          </cell>
          <cell r="N2480" t="str">
            <v>PGGTAR</v>
          </cell>
          <cell r="O2480" t="str">
            <v>PIGGOTT</v>
          </cell>
          <cell r="P2480" t="str">
            <v>PIGGOTT</v>
          </cell>
          <cell r="R2480" t="str">
            <v>CT</v>
          </cell>
          <cell r="S2480" t="str">
            <v>EAST</v>
          </cell>
          <cell r="T2480" t="str">
            <v>KEVIN MCCARTER</v>
          </cell>
          <cell r="U2480" t="str">
            <v>CenturyTel of Central Arkansas, LLC</v>
          </cell>
          <cell r="V2480" t="str">
            <v>CenturyTel FCC # 7</v>
          </cell>
          <cell r="W2480">
            <v>1144</v>
          </cell>
          <cell r="X2480" t="str">
            <v>LITTLE ROCK ARKANSAS</v>
          </cell>
          <cell r="Y2480">
            <v>7242</v>
          </cell>
          <cell r="Z2480">
            <v>3268</v>
          </cell>
          <cell r="AA2480">
            <v>0</v>
          </cell>
          <cell r="AB2480">
            <v>0</v>
          </cell>
          <cell r="AC2480">
            <v>36.384968898729056</v>
          </cell>
          <cell r="AD2480">
            <v>-90.194309078412317</v>
          </cell>
          <cell r="AE2480" t="str">
            <v>W CHERRY ST &amp; N 3RD AVE</v>
          </cell>
          <cell r="AF2480" t="str">
            <v>PIGGOTT</v>
          </cell>
          <cell r="AG2480" t="str">
            <v>72454</v>
          </cell>
          <cell r="AH2480">
            <v>0</v>
          </cell>
          <cell r="AI2480" t="str">
            <v>X</v>
          </cell>
          <cell r="AJ2480" t="str">
            <v>X</v>
          </cell>
          <cell r="AK2480" t="str">
            <v>-</v>
          </cell>
        </row>
        <row r="2481">
          <cell r="A2481" t="str">
            <v>PGISWAXX</v>
          </cell>
          <cell r="B2481" t="str">
            <v>WA</v>
          </cell>
          <cell r="C2481" t="str">
            <v>WA</v>
          </cell>
          <cell r="D2481" t="str">
            <v>PUGET ISLAND</v>
          </cell>
          <cell r="E2481" t="str">
            <v>PGISWAXXRS0</v>
          </cell>
          <cell r="F2481">
            <v>672</v>
          </cell>
          <cell r="G2481" t="str">
            <v>360849</v>
          </cell>
          <cell r="H2481">
            <v>9031</v>
          </cell>
          <cell r="I2481">
            <v>6664</v>
          </cell>
          <cell r="J2481">
            <v>9031</v>
          </cell>
          <cell r="K2481" t="str">
            <v>T141</v>
          </cell>
          <cell r="L2481" t="str">
            <v>2408</v>
          </cell>
          <cell r="M2481" t="str">
            <v>CENTURYTEL OF WASHINGTON</v>
          </cell>
          <cell r="N2481" t="str">
            <v>CATHWA</v>
          </cell>
          <cell r="O2481" t="str">
            <v>CATHLAMET/PUGET ISLAND</v>
          </cell>
          <cell r="P2481" t="str">
            <v>CATHLAMET</v>
          </cell>
          <cell r="R2481" t="str">
            <v>CT</v>
          </cell>
          <cell r="S2481" t="str">
            <v>WEST</v>
          </cell>
          <cell r="T2481" t="str">
            <v>BRIAN STADING</v>
          </cell>
          <cell r="U2481" t="str">
            <v>CenturyTel of Washington, Inc.</v>
          </cell>
          <cell r="V2481" t="str">
            <v>TUECA</v>
          </cell>
          <cell r="W2481">
            <v>2408</v>
          </cell>
          <cell r="X2481" t="str">
            <v>PORTLAND OREGON</v>
          </cell>
          <cell r="Y2481">
            <v>6664</v>
          </cell>
          <cell r="Z2481">
            <v>9030</v>
          </cell>
          <cell r="AA2481">
            <v>0</v>
          </cell>
          <cell r="AB2481">
            <v>1</v>
          </cell>
          <cell r="AC2481">
            <v>46.172349690176333</v>
          </cell>
          <cell r="AD2481">
            <v>-123.37056541576047</v>
          </cell>
          <cell r="AE2481" t="str">
            <v>PUGET ISLAND WA</v>
          </cell>
          <cell r="AF2481" t="str">
            <v>PUGET ISLAND</v>
          </cell>
          <cell r="AG2481" t="str">
            <v>98612</v>
          </cell>
          <cell r="AH2481">
            <v>0</v>
          </cell>
          <cell r="AI2481" t="str">
            <v>-</v>
          </cell>
          <cell r="AJ2481" t="str">
            <v>-</v>
          </cell>
          <cell r="AK2481" t="str">
            <v>X</v>
          </cell>
        </row>
        <row r="2482">
          <cell r="A2482" t="str">
            <v>PGSPCOXC</v>
          </cell>
          <cell r="B2482" t="str">
            <v>CO</v>
          </cell>
          <cell r="C2482" t="str">
            <v>CO</v>
          </cell>
          <cell r="D2482" t="str">
            <v>PAGOSA SPRINGS</v>
          </cell>
          <cell r="E2482" t="str">
            <v>PGSPCOXCDS0</v>
          </cell>
          <cell r="F2482">
            <v>656</v>
          </cell>
          <cell r="G2482" t="str">
            <v>970264</v>
          </cell>
          <cell r="H2482">
            <v>6079</v>
          </cell>
          <cell r="I2482">
            <v>8111</v>
          </cell>
          <cell r="J2482">
            <v>6079</v>
          </cell>
          <cell r="K2482" t="str">
            <v>T110</v>
          </cell>
          <cell r="L2482" t="str">
            <v>2208</v>
          </cell>
          <cell r="M2482" t="str">
            <v>CENTURYTEL OF COLORADO, INC.</v>
          </cell>
          <cell r="N2482" t="str">
            <v>PGSPCO</v>
          </cell>
          <cell r="O2482" t="str">
            <v>PAGOSA SPRINGS</v>
          </cell>
          <cell r="P2482" t="str">
            <v>PAGOSA SPG</v>
          </cell>
          <cell r="R2482" t="str">
            <v>CT</v>
          </cell>
          <cell r="S2482" t="str">
            <v>MOUNTAIN WEST</v>
          </cell>
          <cell r="T2482" t="str">
            <v>TERRY BEELER</v>
          </cell>
          <cell r="U2482" t="str">
            <v>CenturyTel of Colorado, Inc.</v>
          </cell>
          <cell r="V2482" t="str">
            <v>CenturyTel FCC # 7</v>
          </cell>
          <cell r="W2482">
            <v>2208</v>
          </cell>
          <cell r="X2482" t="str">
            <v>DENVER CO</v>
          </cell>
          <cell r="Y2482">
            <v>8112</v>
          </cell>
          <cell r="Z2482">
            <v>6080</v>
          </cell>
          <cell r="AA2482">
            <v>-1</v>
          </cell>
          <cell r="AB2482">
            <v>-1</v>
          </cell>
          <cell r="AC2482">
            <v>37.265753340191281</v>
          </cell>
          <cell r="AD2482">
            <v>-107.01767396421475</v>
          </cell>
          <cell r="AE2482" t="str">
            <v>421 LEWIS ST</v>
          </cell>
          <cell r="AF2482" t="str">
            <v>PAGOSA SPRINGS</v>
          </cell>
          <cell r="AG2482" t="str">
            <v>81147</v>
          </cell>
          <cell r="AH2482">
            <v>0</v>
          </cell>
          <cell r="AI2482" t="str">
            <v>X</v>
          </cell>
          <cell r="AJ2482" t="str">
            <v>-</v>
          </cell>
          <cell r="AK2482" t="str">
            <v>-</v>
          </cell>
        </row>
        <row r="2483">
          <cell r="A2483" t="str">
            <v>PGSPCOXW</v>
          </cell>
          <cell r="B2483" t="str">
            <v>CO</v>
          </cell>
          <cell r="C2483" t="str">
            <v>CO</v>
          </cell>
          <cell r="D2483" t="str">
            <v>PAGOSA SPRINGS WEST</v>
          </cell>
          <cell r="E2483" t="str">
            <v>PGSPCOXWDS0</v>
          </cell>
          <cell r="F2483">
            <v>656</v>
          </cell>
          <cell r="G2483" t="str">
            <v>970731</v>
          </cell>
          <cell r="H2483">
            <v>6090</v>
          </cell>
          <cell r="I2483">
            <v>8117</v>
          </cell>
          <cell r="J2483">
            <v>6090</v>
          </cell>
          <cell r="K2483" t="str">
            <v>T110</v>
          </cell>
          <cell r="L2483" t="str">
            <v>2208</v>
          </cell>
          <cell r="M2483" t="str">
            <v>CENTURYTEL OF COLORADO, INC.</v>
          </cell>
          <cell r="N2483" t="str">
            <v>PGSWCO</v>
          </cell>
          <cell r="O2483" t="str">
            <v>PAGOSA SPRINGS WEST</v>
          </cell>
          <cell r="P2483" t="str">
            <v>PAGOSA SPG</v>
          </cell>
          <cell r="R2483" t="str">
            <v>CT</v>
          </cell>
          <cell r="S2483" t="str">
            <v>MOUNTAIN WEST</v>
          </cell>
          <cell r="T2483" t="str">
            <v>TERRY BEELER</v>
          </cell>
          <cell r="U2483" t="str">
            <v>CenturyTel of Colorado, Inc.</v>
          </cell>
          <cell r="V2483" t="str">
            <v>CenturyTel FCC # 7</v>
          </cell>
          <cell r="W2483">
            <v>2208</v>
          </cell>
          <cell r="X2483" t="str">
            <v>DENVER CO</v>
          </cell>
          <cell r="Y2483">
            <v>8117</v>
          </cell>
          <cell r="Z2483">
            <v>6090</v>
          </cell>
          <cell r="AA2483">
            <v>0</v>
          </cell>
          <cell r="AB2483">
            <v>0</v>
          </cell>
          <cell r="AC2483">
            <v>37.255914996550274</v>
          </cell>
          <cell r="AD2483">
            <v>-107.08084572835403</v>
          </cell>
          <cell r="AE2483" t="str">
            <v>70 GREENBRIAR DR</v>
          </cell>
          <cell r="AF2483" t="str">
            <v>PAGOSA SPRINGS</v>
          </cell>
          <cell r="AG2483" t="str">
            <v>81147</v>
          </cell>
          <cell r="AH2483">
            <v>0</v>
          </cell>
          <cell r="AI2483" t="str">
            <v>X</v>
          </cell>
          <cell r="AJ2483" t="str">
            <v>X</v>
          </cell>
          <cell r="AK2483" t="str">
            <v>-</v>
          </cell>
        </row>
        <row r="2484">
          <cell r="A2484" t="str">
            <v>PHBLALXA</v>
          </cell>
          <cell r="B2484" t="str">
            <v>AL</v>
          </cell>
          <cell r="C2484" t="str">
            <v>AL</v>
          </cell>
          <cell r="D2484" t="str">
            <v>PHIL CAMPBELL</v>
          </cell>
          <cell r="E2484" t="str">
            <v>PHBLALXARS0</v>
          </cell>
          <cell r="F2484">
            <v>476</v>
          </cell>
          <cell r="G2484" t="str">
            <v>205993</v>
          </cell>
          <cell r="H2484">
            <v>2674</v>
          </cell>
          <cell r="I2484">
            <v>7434</v>
          </cell>
          <cell r="J2484">
            <v>2674</v>
          </cell>
          <cell r="K2484" t="str">
            <v>T801</v>
          </cell>
          <cell r="L2484" t="str">
            <v>9789</v>
          </cell>
          <cell r="M2484" t="str">
            <v>CENTURYTEL TEL AL LLC (NORTHERN)</v>
          </cell>
          <cell r="N2484" t="str">
            <v>PHBLAL</v>
          </cell>
          <cell r="O2484" t="str">
            <v>PHIL CAMPBELL</v>
          </cell>
          <cell r="P2484" t="str">
            <v>PHILCMPBLL</v>
          </cell>
          <cell r="R2484" t="str">
            <v>CT</v>
          </cell>
          <cell r="S2484" t="str">
            <v>EAST</v>
          </cell>
          <cell r="T2484" t="str">
            <v>KEVIN MCCARTER</v>
          </cell>
          <cell r="U2484" t="str">
            <v>CenturyTel of Alabama, LLC</v>
          </cell>
          <cell r="V2484" t="str">
            <v>CenturyTel FCC #2 and #3</v>
          </cell>
          <cell r="W2484">
            <v>9789</v>
          </cell>
          <cell r="X2484" t="str">
            <v>BIRMINGHAM ALABAMA</v>
          </cell>
          <cell r="Y2484">
            <v>7434</v>
          </cell>
          <cell r="Z2484">
            <v>2674</v>
          </cell>
          <cell r="AA2484">
            <v>0</v>
          </cell>
          <cell r="AB2484">
            <v>0</v>
          </cell>
          <cell r="AC2484">
            <v>34.352104029735564</v>
          </cell>
          <cell r="AD2484">
            <v>-87.707126416588537</v>
          </cell>
          <cell r="AE2484" t="str">
            <v>PIKE AVE &amp; MAPLE ST</v>
          </cell>
          <cell r="AF2484" t="str">
            <v>PHIL CAMPBELL</v>
          </cell>
          <cell r="AG2484" t="str">
            <v>35581</v>
          </cell>
          <cell r="AH2484">
            <v>0</v>
          </cell>
          <cell r="AI2484" t="str">
            <v>X</v>
          </cell>
          <cell r="AJ2484" t="str">
            <v>-</v>
          </cell>
          <cell r="AK2484" t="str">
            <v>X</v>
          </cell>
        </row>
        <row r="2485">
          <cell r="A2485" t="str">
            <v>PHNXAZ81</v>
          </cell>
          <cell r="B2485" t="str">
            <v>AZ</v>
          </cell>
          <cell r="C2485" t="str">
            <v>AZ</v>
          </cell>
          <cell r="D2485" t="str">
            <v>FOOTHILLS</v>
          </cell>
          <cell r="E2485" t="str">
            <v>PHNXAZ81DS0</v>
          </cell>
          <cell r="F2485">
            <v>666</v>
          </cell>
          <cell r="G2485" t="str">
            <v>480283</v>
          </cell>
          <cell r="H2485">
            <v>6738</v>
          </cell>
          <cell r="I2485">
            <v>9164</v>
          </cell>
          <cell r="J2485">
            <v>6738</v>
          </cell>
          <cell r="K2485" t="str">
            <v>T600</v>
          </cell>
          <cell r="L2485" t="str">
            <v>9636</v>
          </cell>
          <cell r="M2485" t="str">
            <v>QWEST CORPORATION</v>
          </cell>
          <cell r="N2485" t="str">
            <v>PHNXAZ81</v>
          </cell>
          <cell r="O2485" t="str">
            <v>PHOENIX</v>
          </cell>
          <cell r="P2485" t="str">
            <v>PHOENIX</v>
          </cell>
          <cell r="R2485" t="str">
            <v>Q</v>
          </cell>
          <cell r="S2485" t="str">
            <v>MOUNTAIN WEST</v>
          </cell>
          <cell r="T2485" t="str">
            <v>TERRY BEELER</v>
          </cell>
          <cell r="U2485" t="str">
            <v>QWEST CORPORATION</v>
          </cell>
          <cell r="V2485" t="e">
            <v>#N/A</v>
          </cell>
          <cell r="W2485" t="e">
            <v>#N/A</v>
          </cell>
          <cell r="X2485" t="e">
            <v>#N/A</v>
          </cell>
          <cell r="Y2485" t="e">
            <v>#N/A</v>
          </cell>
          <cell r="Z2485" t="e">
            <v>#N/A</v>
          </cell>
          <cell r="AA2485" t="e">
            <v>#N/A</v>
          </cell>
          <cell r="AB2485" t="e">
            <v>#N/A</v>
          </cell>
          <cell r="AC2485">
            <v>33.298611000000001</v>
          </cell>
          <cell r="AD2485">
            <v>-112.041115</v>
          </cell>
          <cell r="AE2485" t="e">
            <v>#N/A</v>
          </cell>
          <cell r="AF2485" t="e">
            <v>#N/A</v>
          </cell>
          <cell r="AG2485" t="e">
            <v>#N/A</v>
          </cell>
          <cell r="AH2485" t="e">
            <v>#N/A</v>
          </cell>
          <cell r="AI2485" t="e">
            <v>#N/A</v>
          </cell>
          <cell r="AJ2485" t="e">
            <v>#N/A</v>
          </cell>
          <cell r="AK2485" t="e">
            <v>#N/A</v>
          </cell>
        </row>
        <row r="2486">
          <cell r="A2486" t="str">
            <v>PHNXAZBW</v>
          </cell>
          <cell r="B2486" t="str">
            <v>AZ</v>
          </cell>
          <cell r="C2486" t="str">
            <v>AZ</v>
          </cell>
          <cell r="D2486" t="str">
            <v>BETHANY WEST</v>
          </cell>
          <cell r="E2486" t="str">
            <v>PHNXAZBWDS0</v>
          </cell>
          <cell r="F2486">
            <v>666</v>
          </cell>
          <cell r="G2486" t="str">
            <v>623633</v>
          </cell>
          <cell r="H2486">
            <v>6786</v>
          </cell>
          <cell r="I2486">
            <v>9128</v>
          </cell>
          <cell r="J2486">
            <v>6786</v>
          </cell>
          <cell r="K2486" t="str">
            <v>T600</v>
          </cell>
          <cell r="L2486" t="str">
            <v>9636</v>
          </cell>
          <cell r="M2486" t="str">
            <v>QWEST CORPORATION</v>
          </cell>
          <cell r="N2486" t="str">
            <v>PHNXAZBW</v>
          </cell>
          <cell r="O2486" t="str">
            <v>PHOENIX</v>
          </cell>
          <cell r="P2486" t="str">
            <v>PHOENIX</v>
          </cell>
          <cell r="R2486" t="str">
            <v>Q</v>
          </cell>
          <cell r="S2486" t="str">
            <v>MOUNTAIN WEST</v>
          </cell>
          <cell r="T2486" t="str">
            <v>TERRY BEELER</v>
          </cell>
          <cell r="U2486" t="str">
            <v>QWEST CORPORATION</v>
          </cell>
          <cell r="V2486" t="e">
            <v>#N/A</v>
          </cell>
          <cell r="W2486" t="e">
            <v>#N/A</v>
          </cell>
          <cell r="X2486" t="e">
            <v>#N/A</v>
          </cell>
          <cell r="Y2486" t="e">
            <v>#N/A</v>
          </cell>
          <cell r="Z2486" t="e">
            <v>#N/A</v>
          </cell>
          <cell r="AA2486" t="e">
            <v>#N/A</v>
          </cell>
          <cell r="AB2486" t="e">
            <v>#N/A</v>
          </cell>
          <cell r="AC2486">
            <v>33.511271000000001</v>
          </cell>
          <cell r="AD2486">
            <v>-112.27246599999999</v>
          </cell>
          <cell r="AE2486" t="e">
            <v>#N/A</v>
          </cell>
          <cell r="AF2486" t="e">
            <v>#N/A</v>
          </cell>
          <cell r="AG2486" t="e">
            <v>#N/A</v>
          </cell>
          <cell r="AH2486" t="e">
            <v>#N/A</v>
          </cell>
          <cell r="AI2486" t="e">
            <v>#N/A</v>
          </cell>
          <cell r="AJ2486" t="e">
            <v>#N/A</v>
          </cell>
          <cell r="AK2486" t="e">
            <v>#N/A</v>
          </cell>
        </row>
        <row r="2487">
          <cell r="A2487" t="str">
            <v>PHNXAZCA</v>
          </cell>
          <cell r="B2487" t="str">
            <v>AZ</v>
          </cell>
          <cell r="C2487" t="str">
            <v>AZ</v>
          </cell>
          <cell r="D2487" t="str">
            <v>CACTUS</v>
          </cell>
          <cell r="E2487" t="str">
            <v>PHNXAZCADS0</v>
          </cell>
          <cell r="F2487">
            <v>666</v>
          </cell>
          <cell r="G2487" t="str">
            <v>602404</v>
          </cell>
          <cell r="H2487">
            <v>6744</v>
          </cell>
          <cell r="I2487">
            <v>9099</v>
          </cell>
          <cell r="J2487">
            <v>6744</v>
          </cell>
          <cell r="K2487" t="str">
            <v>T600</v>
          </cell>
          <cell r="L2487" t="str">
            <v>9636</v>
          </cell>
          <cell r="M2487" t="str">
            <v>QWEST CORPORATION</v>
          </cell>
          <cell r="N2487" t="str">
            <v>PHNXAZCA</v>
          </cell>
          <cell r="O2487" t="str">
            <v>PHOENIX</v>
          </cell>
          <cell r="P2487" t="str">
            <v>PHOENIX</v>
          </cell>
          <cell r="R2487" t="str">
            <v>Q</v>
          </cell>
          <cell r="S2487" t="str">
            <v>MOUNTAIN WEST</v>
          </cell>
          <cell r="T2487" t="str">
            <v>TERRY BEELER</v>
          </cell>
          <cell r="U2487" t="str">
            <v>QWEST CORPORATION</v>
          </cell>
          <cell r="V2487" t="e">
            <v>#N/A</v>
          </cell>
          <cell r="W2487" t="e">
            <v>#N/A</v>
          </cell>
          <cell r="X2487" t="e">
            <v>#N/A</v>
          </cell>
          <cell r="Y2487" t="e">
            <v>#N/A</v>
          </cell>
          <cell r="Z2487" t="e">
            <v>#N/A</v>
          </cell>
          <cell r="AA2487" t="e">
            <v>#N/A</v>
          </cell>
          <cell r="AB2487" t="e">
            <v>#N/A</v>
          </cell>
          <cell r="AC2487">
            <v>33.611389000000003</v>
          </cell>
          <cell r="AD2487">
            <v>-112.013054</v>
          </cell>
          <cell r="AE2487" t="e">
            <v>#N/A</v>
          </cell>
          <cell r="AF2487" t="e">
            <v>#N/A</v>
          </cell>
          <cell r="AG2487" t="e">
            <v>#N/A</v>
          </cell>
          <cell r="AH2487" t="e">
            <v>#N/A</v>
          </cell>
          <cell r="AI2487" t="e">
            <v>#N/A</v>
          </cell>
          <cell r="AJ2487" t="e">
            <v>#N/A</v>
          </cell>
          <cell r="AK2487" t="e">
            <v>#N/A</v>
          </cell>
        </row>
        <row r="2488">
          <cell r="A2488" t="str">
            <v>PHNXAZEA</v>
          </cell>
          <cell r="B2488" t="str">
            <v>AZ</v>
          </cell>
          <cell r="C2488" t="str">
            <v>AZ</v>
          </cell>
          <cell r="D2488" t="str">
            <v>PHOENIX EAST</v>
          </cell>
          <cell r="E2488" t="str">
            <v>PHNXAZEADS0</v>
          </cell>
          <cell r="F2488">
            <v>666</v>
          </cell>
          <cell r="G2488" t="str">
            <v>602220</v>
          </cell>
          <cell r="H2488">
            <v>6738</v>
          </cell>
          <cell r="I2488">
            <v>9130</v>
          </cell>
          <cell r="J2488">
            <v>6738</v>
          </cell>
          <cell r="K2488" t="str">
            <v>T600</v>
          </cell>
          <cell r="L2488" t="str">
            <v>9636</v>
          </cell>
          <cell r="M2488" t="str">
            <v>QWEST CORPORATION</v>
          </cell>
          <cell r="N2488" t="str">
            <v>PHNXAZEA</v>
          </cell>
          <cell r="O2488" t="str">
            <v>PHOENIX</v>
          </cell>
          <cell r="P2488" t="str">
            <v>PHOENIX</v>
          </cell>
          <cell r="R2488" t="str">
            <v>Q</v>
          </cell>
          <cell r="S2488" t="str">
            <v>MOUNTAIN WEST</v>
          </cell>
          <cell r="T2488" t="str">
            <v>TERRY BEELER</v>
          </cell>
          <cell r="U2488" t="str">
            <v>QWEST CORPORATION</v>
          </cell>
          <cell r="V2488" t="e">
            <v>#N/A</v>
          </cell>
          <cell r="W2488" t="e">
            <v>#N/A</v>
          </cell>
          <cell r="X2488" t="e">
            <v>#N/A</v>
          </cell>
          <cell r="Y2488" t="e">
            <v>#N/A</v>
          </cell>
          <cell r="Z2488" t="e">
            <v>#N/A</v>
          </cell>
          <cell r="AA2488" t="e">
            <v>#N/A</v>
          </cell>
          <cell r="AB2488" t="e">
            <v>#N/A</v>
          </cell>
          <cell r="AC2488">
            <v>33.451110999999997</v>
          </cell>
          <cell r="AD2488">
            <v>-112.01750199999999</v>
          </cell>
          <cell r="AE2488" t="e">
            <v>#N/A</v>
          </cell>
          <cell r="AF2488" t="e">
            <v>#N/A</v>
          </cell>
          <cell r="AG2488" t="e">
            <v>#N/A</v>
          </cell>
          <cell r="AH2488" t="e">
            <v>#N/A</v>
          </cell>
          <cell r="AI2488" t="e">
            <v>#N/A</v>
          </cell>
          <cell r="AJ2488" t="e">
            <v>#N/A</v>
          </cell>
          <cell r="AK2488" t="e">
            <v>#N/A</v>
          </cell>
        </row>
        <row r="2489">
          <cell r="A2489" t="str">
            <v>PHNXAZGR</v>
          </cell>
          <cell r="B2489" t="str">
            <v>AZ</v>
          </cell>
          <cell r="C2489" t="str">
            <v>AZ</v>
          </cell>
          <cell r="D2489" t="str">
            <v>GREENWAY</v>
          </cell>
          <cell r="E2489" t="str">
            <v>PHNXAZGRDS0</v>
          </cell>
          <cell r="F2489">
            <v>666</v>
          </cell>
          <cell r="G2489" t="str">
            <v>602298</v>
          </cell>
          <cell r="H2489">
            <v>6767</v>
          </cell>
          <cell r="I2489">
            <v>9098</v>
          </cell>
          <cell r="J2489">
            <v>6767</v>
          </cell>
          <cell r="K2489" t="str">
            <v>T600</v>
          </cell>
          <cell r="L2489" t="str">
            <v>9636</v>
          </cell>
          <cell r="M2489" t="str">
            <v>QWEST CORPORATION</v>
          </cell>
          <cell r="N2489" t="str">
            <v>PHNXAZGR</v>
          </cell>
          <cell r="O2489" t="str">
            <v>PHOENIX</v>
          </cell>
          <cell r="P2489" t="str">
            <v>PHOENIX</v>
          </cell>
          <cell r="R2489" t="str">
            <v>Q</v>
          </cell>
          <cell r="S2489" t="str">
            <v>MOUNTAIN WEST</v>
          </cell>
          <cell r="T2489" t="str">
            <v>TERRY BEELER</v>
          </cell>
          <cell r="U2489" t="str">
            <v>QWEST CORPORATION</v>
          </cell>
          <cell r="V2489" t="e">
            <v>#N/A</v>
          </cell>
          <cell r="W2489" t="e">
            <v>#N/A</v>
          </cell>
          <cell r="X2489" t="e">
            <v>#N/A</v>
          </cell>
          <cell r="Y2489" t="e">
            <v>#N/A</v>
          </cell>
          <cell r="Z2489" t="e">
            <v>#N/A</v>
          </cell>
          <cell r="AA2489" t="e">
            <v>#N/A</v>
          </cell>
          <cell r="AB2489" t="e">
            <v>#N/A</v>
          </cell>
          <cell r="AC2489">
            <v>33.625</v>
          </cell>
          <cell r="AD2489">
            <v>-112.134163</v>
          </cell>
          <cell r="AE2489" t="e">
            <v>#N/A</v>
          </cell>
          <cell r="AF2489" t="e">
            <v>#N/A</v>
          </cell>
          <cell r="AG2489" t="e">
            <v>#N/A</v>
          </cell>
          <cell r="AH2489" t="e">
            <v>#N/A</v>
          </cell>
          <cell r="AI2489" t="e">
            <v>#N/A</v>
          </cell>
          <cell r="AJ2489" t="e">
            <v>#N/A</v>
          </cell>
          <cell r="AK2489" t="e">
            <v>#N/A</v>
          </cell>
        </row>
        <row r="2490">
          <cell r="A2490" t="str">
            <v>PHNXAZLV</v>
          </cell>
          <cell r="B2490" t="str">
            <v>AZ</v>
          </cell>
          <cell r="C2490" t="str">
            <v>AZ</v>
          </cell>
          <cell r="D2490" t="str">
            <v>LAVEEN</v>
          </cell>
          <cell r="E2490" t="str">
            <v>PHNXAZLVDS0</v>
          </cell>
          <cell r="F2490">
            <v>666</v>
          </cell>
          <cell r="G2490" t="str">
            <v>602237</v>
          </cell>
          <cell r="H2490">
            <v>6760</v>
          </cell>
          <cell r="I2490">
            <v>9155</v>
          </cell>
          <cell r="J2490">
            <v>6760</v>
          </cell>
          <cell r="K2490" t="str">
            <v>T600</v>
          </cell>
          <cell r="L2490" t="str">
            <v>9636</v>
          </cell>
          <cell r="M2490" t="str">
            <v>QWEST CORPORATION</v>
          </cell>
          <cell r="N2490" t="str">
            <v>PHNXAZLV</v>
          </cell>
          <cell r="O2490" t="str">
            <v>PHOENIX</v>
          </cell>
          <cell r="P2490" t="str">
            <v>PHOENIX</v>
          </cell>
          <cell r="R2490" t="str">
            <v>Q</v>
          </cell>
          <cell r="S2490" t="str">
            <v>MOUNTAIN WEST</v>
          </cell>
          <cell r="T2490" t="str">
            <v>TERRY BEELER</v>
          </cell>
          <cell r="U2490" t="str">
            <v>QWEST CORPORATION</v>
          </cell>
          <cell r="V2490" t="e">
            <v>#N/A</v>
          </cell>
          <cell r="W2490" t="e">
            <v>#N/A</v>
          </cell>
          <cell r="X2490" t="e">
            <v>#N/A</v>
          </cell>
          <cell r="Y2490" t="e">
            <v>#N/A</v>
          </cell>
          <cell r="Z2490" t="e">
            <v>#N/A</v>
          </cell>
          <cell r="AA2490" t="e">
            <v>#N/A</v>
          </cell>
          <cell r="AB2490" t="e">
            <v>#N/A</v>
          </cell>
          <cell r="AC2490">
            <v>33.365276000000001</v>
          </cell>
          <cell r="AD2490">
            <v>-112.169167</v>
          </cell>
          <cell r="AE2490" t="e">
            <v>#N/A</v>
          </cell>
          <cell r="AF2490" t="e">
            <v>#N/A</v>
          </cell>
          <cell r="AG2490" t="e">
            <v>#N/A</v>
          </cell>
          <cell r="AH2490" t="e">
            <v>#N/A</v>
          </cell>
          <cell r="AI2490" t="e">
            <v>#N/A</v>
          </cell>
          <cell r="AJ2490" t="e">
            <v>#N/A</v>
          </cell>
          <cell r="AK2490" t="e">
            <v>#N/A</v>
          </cell>
        </row>
        <row r="2491">
          <cell r="A2491" t="str">
            <v>PHNXAZMA</v>
          </cell>
          <cell r="B2491" t="str">
            <v>AZ</v>
          </cell>
          <cell r="C2491" t="str">
            <v>AZ</v>
          </cell>
          <cell r="D2491" t="str">
            <v>PHOENIX MAIN</v>
          </cell>
          <cell r="E2491" t="str">
            <v>PHNXAZMADS1</v>
          </cell>
          <cell r="F2491">
            <v>666</v>
          </cell>
          <cell r="G2491" t="str">
            <v>602313</v>
          </cell>
          <cell r="H2491">
            <v>6748</v>
          </cell>
          <cell r="I2491">
            <v>9133</v>
          </cell>
          <cell r="J2491">
            <v>6748</v>
          </cell>
          <cell r="K2491" t="str">
            <v>T600</v>
          </cell>
          <cell r="L2491" t="str">
            <v>9636</v>
          </cell>
          <cell r="M2491" t="str">
            <v>QWEST CORPORATION</v>
          </cell>
          <cell r="N2491" t="str">
            <v>PHNXAZMA</v>
          </cell>
          <cell r="O2491" t="str">
            <v>PHOENIX</v>
          </cell>
          <cell r="P2491" t="str">
            <v>PHOENIX</v>
          </cell>
          <cell r="R2491" t="str">
            <v>Q</v>
          </cell>
          <cell r="S2491" t="str">
            <v>MOUNTAIN WEST</v>
          </cell>
          <cell r="T2491" t="str">
            <v>TERRY BEELER</v>
          </cell>
          <cell r="U2491" t="str">
            <v>QWEST CORPORATION</v>
          </cell>
          <cell r="V2491" t="e">
            <v>#N/A</v>
          </cell>
          <cell r="W2491" t="e">
            <v>#N/A</v>
          </cell>
          <cell r="X2491" t="e">
            <v>#N/A</v>
          </cell>
          <cell r="Y2491" t="e">
            <v>#N/A</v>
          </cell>
          <cell r="Z2491" t="e">
            <v>#N/A</v>
          </cell>
          <cell r="AA2491" t="e">
            <v>#N/A</v>
          </cell>
          <cell r="AB2491" t="e">
            <v>#N/A</v>
          </cell>
          <cell r="AC2491">
            <v>33.450361000000001</v>
          </cell>
          <cell r="AD2491">
            <v>-112.07709</v>
          </cell>
          <cell r="AE2491" t="e">
            <v>#N/A</v>
          </cell>
          <cell r="AF2491" t="e">
            <v>#N/A</v>
          </cell>
          <cell r="AG2491" t="e">
            <v>#N/A</v>
          </cell>
          <cell r="AH2491" t="e">
            <v>#N/A</v>
          </cell>
          <cell r="AI2491" t="e">
            <v>#N/A</v>
          </cell>
          <cell r="AJ2491" t="e">
            <v>#N/A</v>
          </cell>
          <cell r="AK2491" t="e">
            <v>#N/A</v>
          </cell>
        </row>
        <row r="2492">
          <cell r="A2492" t="str">
            <v>PHNXAZMR</v>
          </cell>
          <cell r="B2492" t="str">
            <v>AZ</v>
          </cell>
          <cell r="C2492" t="str">
            <v>AZ</v>
          </cell>
          <cell r="D2492" t="str">
            <v>MID RIVERS</v>
          </cell>
          <cell r="E2492" t="str">
            <v>PHNXAZMRDS0</v>
          </cell>
          <cell r="F2492">
            <v>666</v>
          </cell>
          <cell r="G2492" t="str">
            <v>623523</v>
          </cell>
          <cell r="H2492">
            <v>6795</v>
          </cell>
          <cell r="I2492">
            <v>9109</v>
          </cell>
          <cell r="J2492">
            <v>6795</v>
          </cell>
          <cell r="K2492" t="str">
            <v>T600</v>
          </cell>
          <cell r="L2492" t="str">
            <v>9636</v>
          </cell>
          <cell r="M2492" t="str">
            <v>QWEST CORPORATION</v>
          </cell>
          <cell r="N2492" t="str">
            <v>PHNXAZMR</v>
          </cell>
          <cell r="O2492" t="str">
            <v>PHOENIX</v>
          </cell>
          <cell r="P2492" t="str">
            <v>PHOENIX</v>
          </cell>
          <cell r="R2492" t="str">
            <v>Q</v>
          </cell>
          <cell r="S2492" t="str">
            <v>MOUNTAIN WEST</v>
          </cell>
          <cell r="T2492" t="str">
            <v>TERRY BEELER</v>
          </cell>
          <cell r="U2492" t="str">
            <v>QWEST CORPORATION</v>
          </cell>
          <cell r="V2492" t="e">
            <v>#N/A</v>
          </cell>
          <cell r="W2492" t="e">
            <v>#N/A</v>
          </cell>
          <cell r="X2492" t="e">
            <v>#N/A</v>
          </cell>
          <cell r="Y2492" t="e">
            <v>#N/A</v>
          </cell>
          <cell r="Z2492" t="e">
            <v>#N/A</v>
          </cell>
          <cell r="AA2492" t="e">
            <v>#N/A</v>
          </cell>
          <cell r="AB2492" t="e">
            <v>#N/A</v>
          </cell>
          <cell r="AC2492">
            <v>33.604720999999998</v>
          </cell>
          <cell r="AD2492">
            <v>-112.297775</v>
          </cell>
          <cell r="AE2492" t="e">
            <v>#N/A</v>
          </cell>
          <cell r="AF2492" t="e">
            <v>#N/A</v>
          </cell>
          <cell r="AG2492" t="e">
            <v>#N/A</v>
          </cell>
          <cell r="AH2492" t="e">
            <v>#N/A</v>
          </cell>
          <cell r="AI2492" t="e">
            <v>#N/A</v>
          </cell>
          <cell r="AJ2492" t="e">
            <v>#N/A</v>
          </cell>
          <cell r="AK2492" t="e">
            <v>#N/A</v>
          </cell>
        </row>
        <row r="2493">
          <cell r="A2493" t="str">
            <v>PHNXAZMY</v>
          </cell>
          <cell r="B2493" t="str">
            <v>AZ</v>
          </cell>
          <cell r="C2493" t="str">
            <v>AZ</v>
          </cell>
          <cell r="D2493" t="str">
            <v>MARYVALE</v>
          </cell>
          <cell r="E2493" t="str">
            <v>PHNXAZMYDS0</v>
          </cell>
          <cell r="F2493">
            <v>666</v>
          </cell>
          <cell r="G2493" t="str">
            <v>623245</v>
          </cell>
          <cell r="H2493">
            <v>6773</v>
          </cell>
          <cell r="I2493">
            <v>9128</v>
          </cell>
          <cell r="J2493">
            <v>6773</v>
          </cell>
          <cell r="K2493" t="str">
            <v>T600</v>
          </cell>
          <cell r="L2493" t="str">
            <v>9636</v>
          </cell>
          <cell r="M2493" t="str">
            <v>QWEST CORPORATION</v>
          </cell>
          <cell r="N2493" t="str">
            <v>PHNXAZMY</v>
          </cell>
          <cell r="O2493" t="str">
            <v>PHOENIX</v>
          </cell>
          <cell r="P2493" t="str">
            <v>PHOENIX</v>
          </cell>
          <cell r="R2493" t="str">
            <v>Q</v>
          </cell>
          <cell r="S2493" t="str">
            <v>MOUNTAIN WEST</v>
          </cell>
          <cell r="T2493" t="str">
            <v>TERRY BEELER</v>
          </cell>
          <cell r="U2493" t="str">
            <v>QWEST CORPORATION</v>
          </cell>
          <cell r="V2493" t="e">
            <v>#N/A</v>
          </cell>
          <cell r="W2493" t="e">
            <v>#N/A</v>
          </cell>
          <cell r="X2493" t="e">
            <v>#N/A</v>
          </cell>
          <cell r="Y2493" t="e">
            <v>#N/A</v>
          </cell>
          <cell r="Z2493" t="e">
            <v>#N/A</v>
          </cell>
          <cell r="AA2493" t="e">
            <v>#N/A</v>
          </cell>
          <cell r="AB2493" t="e">
            <v>#N/A</v>
          </cell>
          <cell r="AC2493">
            <v>33.496943999999999</v>
          </cell>
          <cell r="AD2493">
            <v>-112.202499</v>
          </cell>
          <cell r="AE2493" t="e">
            <v>#N/A</v>
          </cell>
          <cell r="AF2493" t="e">
            <v>#N/A</v>
          </cell>
          <cell r="AG2493" t="e">
            <v>#N/A</v>
          </cell>
          <cell r="AH2493" t="e">
            <v>#N/A</v>
          </cell>
          <cell r="AI2493" t="e">
            <v>#N/A</v>
          </cell>
          <cell r="AJ2493" t="e">
            <v>#N/A</v>
          </cell>
          <cell r="AK2493" t="e">
            <v>#N/A</v>
          </cell>
        </row>
        <row r="2494">
          <cell r="A2494" t="str">
            <v>PHNXAZNE</v>
          </cell>
          <cell r="B2494" t="str">
            <v>AZ</v>
          </cell>
          <cell r="C2494" t="str">
            <v>AZ</v>
          </cell>
          <cell r="D2494" t="str">
            <v>PHOENIX NORTHEAST</v>
          </cell>
          <cell r="E2494" t="str">
            <v>PHNXAZNEDS0</v>
          </cell>
          <cell r="F2494">
            <v>666</v>
          </cell>
          <cell r="G2494" t="str">
            <v>602224</v>
          </cell>
          <cell r="H2494">
            <v>6737</v>
          </cell>
          <cell r="I2494">
            <v>9121</v>
          </cell>
          <cell r="J2494">
            <v>6737</v>
          </cell>
          <cell r="K2494" t="str">
            <v>T600</v>
          </cell>
          <cell r="L2494" t="str">
            <v>9636</v>
          </cell>
          <cell r="M2494" t="str">
            <v>QWEST CORPORATION</v>
          </cell>
          <cell r="N2494" t="str">
            <v>PHNXAZNE</v>
          </cell>
          <cell r="O2494" t="str">
            <v>PHOENIX</v>
          </cell>
          <cell r="P2494" t="str">
            <v>PHOENIX</v>
          </cell>
          <cell r="R2494" t="str">
            <v>Q</v>
          </cell>
          <cell r="S2494" t="str">
            <v>MOUNTAIN WEST</v>
          </cell>
          <cell r="T2494" t="str">
            <v>TERRY BEELER</v>
          </cell>
          <cell r="U2494" t="str">
            <v>QWEST CORPORATION</v>
          </cell>
          <cell r="V2494" t="e">
            <v>#N/A</v>
          </cell>
          <cell r="W2494" t="e">
            <v>#N/A</v>
          </cell>
          <cell r="X2494" t="e">
            <v>#N/A</v>
          </cell>
          <cell r="Y2494" t="e">
            <v>#N/A</v>
          </cell>
          <cell r="Z2494" t="e">
            <v>#N/A</v>
          </cell>
          <cell r="AA2494" t="e">
            <v>#N/A</v>
          </cell>
          <cell r="AB2494" t="e">
            <v>#N/A</v>
          </cell>
          <cell r="AC2494">
            <v>33.494999</v>
          </cell>
          <cell r="AD2494">
            <v>-112.001114</v>
          </cell>
          <cell r="AE2494" t="str">
            <v>3640 E INDIAN SCHOOL RD</v>
          </cell>
          <cell r="AF2494" t="str">
            <v>Phoenix</v>
          </cell>
          <cell r="AG2494">
            <v>85018</v>
          </cell>
          <cell r="AH2494" t="e">
            <v>#N/A</v>
          </cell>
          <cell r="AI2494" t="e">
            <v>#N/A</v>
          </cell>
          <cell r="AJ2494" t="e">
            <v>#N/A</v>
          </cell>
          <cell r="AK2494" t="e">
            <v>#N/A</v>
          </cell>
        </row>
        <row r="2495">
          <cell r="A2495" t="str">
            <v>PHNXAZNEqcc</v>
          </cell>
          <cell r="B2495" t="str">
            <v>AZ</v>
          </cell>
          <cell r="C2495" t="str">
            <v>AZ</v>
          </cell>
          <cell r="D2495" t="str">
            <v>QCC Phoenix POP</v>
          </cell>
          <cell r="E2495" t="str">
            <v>PHNXAZNEqcc</v>
          </cell>
          <cell r="F2495">
            <v>666</v>
          </cell>
          <cell r="G2495" t="str">
            <v>POP</v>
          </cell>
          <cell r="H2495" t="str">
            <v>QCC</v>
          </cell>
          <cell r="I2495">
            <v>9121</v>
          </cell>
          <cell r="J2495">
            <v>6737</v>
          </cell>
          <cell r="K2495" t="str">
            <v>POP</v>
          </cell>
          <cell r="L2495"/>
          <cell r="M2495" t="str">
            <v>QCC</v>
          </cell>
          <cell r="N2495" t="str">
            <v>PHNXAZNE???</v>
          </cell>
          <cell r="O2495"/>
          <cell r="P2495"/>
          <cell r="Q2495"/>
          <cell r="R2495" t="str">
            <v>QCC</v>
          </cell>
          <cell r="S2495"/>
          <cell r="T2495"/>
          <cell r="U2495" t="str">
            <v>QCC</v>
          </cell>
          <cell r="V2495"/>
          <cell r="W2495"/>
          <cell r="X2495"/>
          <cell r="Y2495">
            <v>9121</v>
          </cell>
          <cell r="Z2495">
            <v>6737</v>
          </cell>
          <cell r="AA2495">
            <v>0</v>
          </cell>
          <cell r="AB2495">
            <v>0</v>
          </cell>
          <cell r="AC2495">
            <v>33.494999</v>
          </cell>
          <cell r="AD2495">
            <v>-112.001114</v>
          </cell>
          <cell r="AE2495" t="str">
            <v>3640 E INDIAN SCHOOL RD</v>
          </cell>
          <cell r="AF2495" t="str">
            <v>Phoenix</v>
          </cell>
          <cell r="AG2495">
            <v>85018</v>
          </cell>
          <cell r="AH2495"/>
          <cell r="AI2495"/>
          <cell r="AJ2495"/>
          <cell r="AK2495"/>
        </row>
        <row r="2496">
          <cell r="A2496" t="str">
            <v>PHNXAZNO</v>
          </cell>
          <cell r="B2496" t="str">
            <v>AZ</v>
          </cell>
          <cell r="C2496" t="str">
            <v>AZ</v>
          </cell>
          <cell r="D2496" t="str">
            <v>PHOENIX NORTH</v>
          </cell>
          <cell r="E2496" t="str">
            <v>PHNXAZNODS1</v>
          </cell>
          <cell r="F2496">
            <v>666</v>
          </cell>
          <cell r="G2496" t="str">
            <v>602207</v>
          </cell>
          <cell r="H2496">
            <v>6749</v>
          </cell>
          <cell r="I2496">
            <v>9123</v>
          </cell>
          <cell r="J2496">
            <v>6749</v>
          </cell>
          <cell r="K2496" t="str">
            <v>T600</v>
          </cell>
          <cell r="L2496" t="str">
            <v>9636</v>
          </cell>
          <cell r="M2496" t="str">
            <v>QWEST CORPORATION</v>
          </cell>
          <cell r="N2496" t="str">
            <v>PHNXAZNO</v>
          </cell>
          <cell r="O2496" t="str">
            <v>PHOENIX</v>
          </cell>
          <cell r="P2496" t="str">
            <v>PHOENIX</v>
          </cell>
          <cell r="R2496" t="str">
            <v>Q</v>
          </cell>
          <cell r="S2496" t="str">
            <v>MOUNTAIN WEST</v>
          </cell>
          <cell r="T2496" t="str">
            <v>TERRY BEELER</v>
          </cell>
          <cell r="U2496" t="str">
            <v>QWEST CORPORATION</v>
          </cell>
          <cell r="V2496" t="e">
            <v>#N/A</v>
          </cell>
          <cell r="W2496" t="e">
            <v>#N/A</v>
          </cell>
          <cell r="X2496" t="e">
            <v>#N/A</v>
          </cell>
          <cell r="Y2496" t="e">
            <v>#N/A</v>
          </cell>
          <cell r="Z2496" t="e">
            <v>#N/A</v>
          </cell>
          <cell r="AA2496" t="e">
            <v>#N/A</v>
          </cell>
          <cell r="AB2496" t="e">
            <v>#N/A</v>
          </cell>
          <cell r="AC2496">
            <v>33.494720000000001</v>
          </cell>
          <cell r="AD2496">
            <v>-112.07</v>
          </cell>
          <cell r="AE2496" t="e">
            <v>#N/A</v>
          </cell>
          <cell r="AF2496" t="e">
            <v>#N/A</v>
          </cell>
          <cell r="AG2496" t="e">
            <v>#N/A</v>
          </cell>
          <cell r="AH2496" t="e">
            <v>#N/A</v>
          </cell>
          <cell r="AI2496" t="e">
            <v>#N/A</v>
          </cell>
          <cell r="AJ2496" t="e">
            <v>#N/A</v>
          </cell>
          <cell r="AK2496" t="e">
            <v>#N/A</v>
          </cell>
        </row>
        <row r="2497">
          <cell r="A2497" t="str">
            <v>PHNXAZNW</v>
          </cell>
          <cell r="B2497" t="str">
            <v>AZ</v>
          </cell>
          <cell r="C2497" t="str">
            <v>AZ</v>
          </cell>
          <cell r="D2497" t="str">
            <v>PHOENIX NORTHWEST</v>
          </cell>
          <cell r="E2497" t="str">
            <v>PHNXAZNWDS0</v>
          </cell>
          <cell r="F2497">
            <v>666</v>
          </cell>
          <cell r="G2497" t="str">
            <v>602239</v>
          </cell>
          <cell r="H2497">
            <v>6760</v>
          </cell>
          <cell r="I2497">
            <v>9118</v>
          </cell>
          <cell r="J2497">
            <v>6760</v>
          </cell>
          <cell r="K2497" t="str">
            <v>T600</v>
          </cell>
          <cell r="L2497" t="str">
            <v>9636</v>
          </cell>
          <cell r="M2497" t="str">
            <v>QWEST CORPORATION</v>
          </cell>
          <cell r="N2497" t="str">
            <v>PHNXAZNW</v>
          </cell>
          <cell r="O2497" t="str">
            <v>PHOENIX</v>
          </cell>
          <cell r="P2497" t="str">
            <v>PHOENIX</v>
          </cell>
          <cell r="R2497" t="str">
            <v>Q</v>
          </cell>
          <cell r="S2497" t="str">
            <v>MOUNTAIN WEST</v>
          </cell>
          <cell r="T2497" t="str">
            <v>TERRY BEELER</v>
          </cell>
          <cell r="U2497" t="str">
            <v>QWEST CORPORATION</v>
          </cell>
          <cell r="V2497" t="e">
            <v>#N/A</v>
          </cell>
          <cell r="W2497" t="e">
            <v>#N/A</v>
          </cell>
          <cell r="X2497" t="e">
            <v>#N/A</v>
          </cell>
          <cell r="Y2497" t="e">
            <v>#N/A</v>
          </cell>
          <cell r="Z2497" t="e">
            <v>#N/A</v>
          </cell>
          <cell r="AA2497" t="e">
            <v>#N/A</v>
          </cell>
          <cell r="AB2497" t="e">
            <v>#N/A</v>
          </cell>
          <cell r="AC2497">
            <v>33.528056999999997</v>
          </cell>
          <cell r="AD2497">
            <v>-112.115837</v>
          </cell>
          <cell r="AE2497" t="e">
            <v>#N/A</v>
          </cell>
          <cell r="AF2497" t="e">
            <v>#N/A</v>
          </cell>
          <cell r="AG2497" t="e">
            <v>#N/A</v>
          </cell>
          <cell r="AH2497" t="e">
            <v>#N/A</v>
          </cell>
          <cell r="AI2497" t="e">
            <v>#N/A</v>
          </cell>
          <cell r="AJ2497" t="e">
            <v>#N/A</v>
          </cell>
          <cell r="AK2497" t="e">
            <v>#N/A</v>
          </cell>
        </row>
        <row r="2498">
          <cell r="A2498" t="str">
            <v>PHNXAZPP</v>
          </cell>
          <cell r="B2498" t="str">
            <v>AZ</v>
          </cell>
          <cell r="C2498" t="str">
            <v>AZ</v>
          </cell>
          <cell r="D2498" t="str">
            <v>PECOS</v>
          </cell>
          <cell r="E2498" t="str">
            <v>PHNXAZPPDS0</v>
          </cell>
          <cell r="F2498">
            <v>666</v>
          </cell>
          <cell r="G2498" t="str">
            <v>480704</v>
          </cell>
          <cell r="H2498">
            <v>6740</v>
          </cell>
          <cell r="I2498">
            <v>9162</v>
          </cell>
          <cell r="J2498">
            <v>6740</v>
          </cell>
          <cell r="K2498" t="str">
            <v>T600</v>
          </cell>
          <cell r="L2498" t="str">
            <v>9636</v>
          </cell>
          <cell r="M2498" t="str">
            <v>QWEST CORPORATION</v>
          </cell>
          <cell r="N2498" t="str">
            <v>PHNXAZPP</v>
          </cell>
          <cell r="O2498" t="str">
            <v>PHOENIX</v>
          </cell>
          <cell r="P2498" t="str">
            <v>PHOENIX</v>
          </cell>
          <cell r="R2498" t="str">
            <v>Q</v>
          </cell>
          <cell r="S2498" t="str">
            <v>MOUNTAIN WEST</v>
          </cell>
          <cell r="T2498" t="str">
            <v>TERRY BEELER</v>
          </cell>
          <cell r="U2498" t="str">
            <v>QWEST CORPORATION</v>
          </cell>
          <cell r="V2498" t="e">
            <v>#N/A</v>
          </cell>
          <cell r="W2498" t="e">
            <v>#N/A</v>
          </cell>
          <cell r="X2498" t="e">
            <v>#N/A</v>
          </cell>
          <cell r="Y2498" t="e">
            <v>#N/A</v>
          </cell>
          <cell r="Z2498" t="e">
            <v>#N/A</v>
          </cell>
          <cell r="AA2498" t="e">
            <v>#N/A</v>
          </cell>
          <cell r="AB2498" t="e">
            <v>#N/A</v>
          </cell>
          <cell r="AC2498">
            <v>33.297778999999998</v>
          </cell>
          <cell r="AD2498">
            <v>-112.013885</v>
          </cell>
          <cell r="AE2498" t="e">
            <v>#N/A</v>
          </cell>
          <cell r="AF2498" t="e">
            <v>#N/A</v>
          </cell>
          <cell r="AG2498" t="e">
            <v>#N/A</v>
          </cell>
          <cell r="AH2498" t="e">
            <v>#N/A</v>
          </cell>
          <cell r="AI2498" t="e">
            <v>#N/A</v>
          </cell>
          <cell r="AJ2498" t="e">
            <v>#N/A</v>
          </cell>
          <cell r="AK2498" t="e">
            <v>#N/A</v>
          </cell>
        </row>
        <row r="2499">
          <cell r="A2499" t="str">
            <v>PHNXAZPR</v>
          </cell>
          <cell r="B2499" t="str">
            <v>AZ</v>
          </cell>
          <cell r="C2499" t="str">
            <v>AZ</v>
          </cell>
          <cell r="D2499" t="str">
            <v>PEORIA</v>
          </cell>
          <cell r="E2499" t="str">
            <v>PHNXAZPRDS0</v>
          </cell>
          <cell r="F2499">
            <v>666</v>
          </cell>
          <cell r="G2499" t="str">
            <v>623334</v>
          </cell>
          <cell r="H2499">
            <v>6782</v>
          </cell>
          <cell r="I2499">
            <v>9108</v>
          </cell>
          <cell r="J2499">
            <v>6782</v>
          </cell>
          <cell r="K2499" t="str">
            <v>T600</v>
          </cell>
          <cell r="L2499" t="str">
            <v>9636</v>
          </cell>
          <cell r="M2499" t="str">
            <v>QWEST CORPORATION</v>
          </cell>
          <cell r="N2499" t="str">
            <v>PHNXAZPR</v>
          </cell>
          <cell r="O2499" t="str">
            <v>PHOENIX</v>
          </cell>
          <cell r="P2499" t="str">
            <v>PHOENIX</v>
          </cell>
          <cell r="R2499" t="str">
            <v>Q</v>
          </cell>
          <cell r="S2499" t="str">
            <v>MOUNTAIN WEST</v>
          </cell>
          <cell r="T2499" t="str">
            <v>TERRY BEELER</v>
          </cell>
          <cell r="U2499" t="str">
            <v>QWEST CORPORATION</v>
          </cell>
          <cell r="V2499" t="e">
            <v>#N/A</v>
          </cell>
          <cell r="W2499" t="e">
            <v>#N/A</v>
          </cell>
          <cell r="X2499" t="e">
            <v>#N/A</v>
          </cell>
          <cell r="Y2499" t="e">
            <v>#N/A</v>
          </cell>
          <cell r="Z2499" t="e">
            <v>#N/A</v>
          </cell>
          <cell r="AA2499" t="e">
            <v>#N/A</v>
          </cell>
          <cell r="AB2499" t="e">
            <v>#N/A</v>
          </cell>
          <cell r="AC2499">
            <v>33.595816999999997</v>
          </cell>
          <cell r="AD2499">
            <v>-112.22223700000001</v>
          </cell>
          <cell r="AE2499" t="e">
            <v>#N/A</v>
          </cell>
          <cell r="AF2499" t="e">
            <v>#N/A</v>
          </cell>
          <cell r="AG2499" t="e">
            <v>#N/A</v>
          </cell>
          <cell r="AH2499" t="e">
            <v>#N/A</v>
          </cell>
          <cell r="AI2499" t="e">
            <v>#N/A</v>
          </cell>
          <cell r="AJ2499" t="e">
            <v>#N/A</v>
          </cell>
          <cell r="AK2499" t="e">
            <v>#N/A</v>
          </cell>
        </row>
        <row r="2500">
          <cell r="A2500" t="str">
            <v>PHNXAZSE</v>
          </cell>
          <cell r="B2500" t="str">
            <v>AZ</v>
          </cell>
          <cell r="C2500" t="str">
            <v>AZ</v>
          </cell>
          <cell r="D2500" t="str">
            <v>PHOENIX SOUTHEAST</v>
          </cell>
          <cell r="E2500" t="str">
            <v>PHNXAZSEDS0</v>
          </cell>
          <cell r="F2500">
            <v>666</v>
          </cell>
          <cell r="G2500" t="str">
            <v>602414</v>
          </cell>
          <cell r="H2500">
            <v>6731</v>
          </cell>
          <cell r="I2500">
            <v>9142</v>
          </cell>
          <cell r="J2500">
            <v>6731</v>
          </cell>
          <cell r="K2500" t="str">
            <v>T600</v>
          </cell>
          <cell r="L2500" t="str">
            <v>9636</v>
          </cell>
          <cell r="M2500" t="str">
            <v>QWEST CORPORATION</v>
          </cell>
          <cell r="N2500" t="str">
            <v>PHNXAZSE</v>
          </cell>
          <cell r="O2500" t="str">
            <v>PHOENIX</v>
          </cell>
          <cell r="P2500" t="str">
            <v>PHOENIX</v>
          </cell>
          <cell r="R2500" t="str">
            <v>Q</v>
          </cell>
          <cell r="S2500" t="str">
            <v>MOUNTAIN WEST</v>
          </cell>
          <cell r="T2500" t="str">
            <v>TERRY BEELER</v>
          </cell>
          <cell r="U2500" t="str">
            <v>QWEST CORPORATION</v>
          </cell>
          <cell r="V2500" t="e">
            <v>#N/A</v>
          </cell>
          <cell r="W2500" t="e">
            <v>#N/A</v>
          </cell>
          <cell r="X2500" t="e">
            <v>#N/A</v>
          </cell>
          <cell r="Y2500" t="e">
            <v>#N/A</v>
          </cell>
          <cell r="Z2500" t="e">
            <v>#N/A</v>
          </cell>
          <cell r="AA2500" t="e">
            <v>#N/A</v>
          </cell>
          <cell r="AB2500" t="e">
            <v>#N/A</v>
          </cell>
          <cell r="AC2500">
            <v>33.394351</v>
          </cell>
          <cell r="AD2500">
            <v>-111.99551099999999</v>
          </cell>
          <cell r="AE2500" t="e">
            <v>#N/A</v>
          </cell>
          <cell r="AF2500" t="e">
            <v>#N/A</v>
          </cell>
          <cell r="AG2500" t="e">
            <v>#N/A</v>
          </cell>
          <cell r="AH2500" t="e">
            <v>#N/A</v>
          </cell>
          <cell r="AI2500" t="e">
            <v>#N/A</v>
          </cell>
          <cell r="AJ2500" t="e">
            <v>#N/A</v>
          </cell>
          <cell r="AK2500" t="e">
            <v>#N/A</v>
          </cell>
        </row>
        <row r="2501">
          <cell r="A2501" t="str">
            <v>PHNXAZSO</v>
          </cell>
          <cell r="B2501" t="str">
            <v>AZ</v>
          </cell>
          <cell r="C2501" t="str">
            <v>AZ</v>
          </cell>
          <cell r="D2501" t="str">
            <v>PHOENIX SOUTH</v>
          </cell>
          <cell r="E2501" t="str">
            <v>PHNXAZSODS0</v>
          </cell>
          <cell r="F2501">
            <v>666</v>
          </cell>
          <cell r="G2501" t="str">
            <v>602232</v>
          </cell>
          <cell r="H2501">
            <v>6745</v>
          </cell>
          <cell r="I2501">
            <v>9145</v>
          </cell>
          <cell r="J2501">
            <v>6745</v>
          </cell>
          <cell r="K2501" t="str">
            <v>T600</v>
          </cell>
          <cell r="L2501" t="str">
            <v>9636</v>
          </cell>
          <cell r="M2501" t="str">
            <v>QWEST CORPORATION</v>
          </cell>
          <cell r="N2501" t="str">
            <v>PHNXAZSO</v>
          </cell>
          <cell r="O2501" t="str">
            <v>PHOENIX</v>
          </cell>
          <cell r="P2501" t="str">
            <v>PHOENIX</v>
          </cell>
          <cell r="R2501" t="str">
            <v>Q</v>
          </cell>
          <cell r="S2501" t="str">
            <v>MOUNTAIN WEST</v>
          </cell>
          <cell r="T2501" t="str">
            <v>TERRY BEELER</v>
          </cell>
          <cell r="U2501" t="str">
            <v>QWEST CORPORATION</v>
          </cell>
          <cell r="V2501" t="e">
            <v>#N/A</v>
          </cell>
          <cell r="W2501" t="e">
            <v>#N/A</v>
          </cell>
          <cell r="X2501" t="e">
            <v>#N/A</v>
          </cell>
          <cell r="Y2501" t="e">
            <v>#N/A</v>
          </cell>
          <cell r="Z2501" t="e">
            <v>#N/A</v>
          </cell>
          <cell r="AA2501" t="e">
            <v>#N/A</v>
          </cell>
          <cell r="AB2501" t="e">
            <v>#N/A</v>
          </cell>
          <cell r="AC2501">
            <v>33.392223000000001</v>
          </cell>
          <cell r="AD2501">
            <v>-112.07360799999999</v>
          </cell>
          <cell r="AE2501" t="e">
            <v>#N/A</v>
          </cell>
          <cell r="AF2501" t="e">
            <v>#N/A</v>
          </cell>
          <cell r="AG2501" t="e">
            <v>#N/A</v>
          </cell>
          <cell r="AH2501" t="e">
            <v>#N/A</v>
          </cell>
          <cell r="AI2501" t="e">
            <v>#N/A</v>
          </cell>
          <cell r="AJ2501" t="e">
            <v>#N/A</v>
          </cell>
          <cell r="AK2501" t="e">
            <v>#N/A</v>
          </cell>
        </row>
        <row r="2502">
          <cell r="A2502" t="str">
            <v>PHNXAZSY</v>
          </cell>
          <cell r="B2502" t="str">
            <v>AZ</v>
          </cell>
          <cell r="C2502" t="str">
            <v>AZ</v>
          </cell>
          <cell r="D2502" t="str">
            <v>SUNNYSLOPE</v>
          </cell>
          <cell r="E2502" t="str">
            <v>PHNXAZSYDS0</v>
          </cell>
          <cell r="F2502">
            <v>666</v>
          </cell>
          <cell r="G2502" t="str">
            <v>602216</v>
          </cell>
          <cell r="H2502">
            <v>6754</v>
          </cell>
          <cell r="I2502">
            <v>9108</v>
          </cell>
          <cell r="J2502">
            <v>6754</v>
          </cell>
          <cell r="K2502" t="str">
            <v>T600</v>
          </cell>
          <cell r="L2502" t="str">
            <v>9636</v>
          </cell>
          <cell r="M2502" t="str">
            <v>QWEST CORPORATION</v>
          </cell>
          <cell r="N2502" t="str">
            <v>PHNXAZSY</v>
          </cell>
          <cell r="O2502" t="str">
            <v>PHOENIX</v>
          </cell>
          <cell r="P2502" t="str">
            <v>PHOENIX</v>
          </cell>
          <cell r="R2502" t="str">
            <v>Q</v>
          </cell>
          <cell r="S2502" t="str">
            <v>MOUNTAIN WEST</v>
          </cell>
          <cell r="T2502" t="str">
            <v>TERRY BEELER</v>
          </cell>
          <cell r="U2502" t="str">
            <v>QWEST CORPORATION</v>
          </cell>
          <cell r="V2502" t="e">
            <v>#N/A</v>
          </cell>
          <cell r="W2502" t="e">
            <v>#N/A</v>
          </cell>
          <cell r="X2502" t="e">
            <v>#N/A</v>
          </cell>
          <cell r="Y2502" t="e">
            <v>#N/A</v>
          </cell>
          <cell r="Z2502" t="e">
            <v>#N/A</v>
          </cell>
          <cell r="AA2502" t="e">
            <v>#N/A</v>
          </cell>
          <cell r="AB2502" t="e">
            <v>#N/A</v>
          </cell>
          <cell r="AC2502">
            <v>33.567501</v>
          </cell>
          <cell r="AD2502">
            <v>-112.074448</v>
          </cell>
          <cell r="AE2502" t="e">
            <v>#N/A</v>
          </cell>
          <cell r="AF2502" t="e">
            <v>#N/A</v>
          </cell>
          <cell r="AG2502" t="e">
            <v>#N/A</v>
          </cell>
          <cell r="AH2502" t="e">
            <v>#N/A</v>
          </cell>
          <cell r="AI2502" t="e">
            <v>#N/A</v>
          </cell>
          <cell r="AJ2502" t="e">
            <v>#N/A</v>
          </cell>
          <cell r="AK2502" t="e">
            <v>#N/A</v>
          </cell>
        </row>
        <row r="2503">
          <cell r="A2503" t="str">
            <v>PHNXAZUI</v>
          </cell>
          <cell r="B2503" t="str">
            <v>AZ</v>
          </cell>
          <cell r="C2503" t="str">
            <v>AZ</v>
          </cell>
          <cell r="D2503" t="str">
            <v>QCC Phoenix POP</v>
          </cell>
          <cell r="E2503"/>
          <cell r="F2503">
            <v>666</v>
          </cell>
          <cell r="G2503" t="str">
            <v>POP</v>
          </cell>
          <cell r="H2503" t="str">
            <v>QCC</v>
          </cell>
          <cell r="I2503">
            <v>9128</v>
          </cell>
          <cell r="J2503">
            <v>6749</v>
          </cell>
          <cell r="K2503" t="str">
            <v>POP</v>
          </cell>
          <cell r="L2503"/>
          <cell r="M2503" t="str">
            <v>QCC</v>
          </cell>
          <cell r="N2503"/>
          <cell r="O2503"/>
          <cell r="P2503"/>
          <cell r="Q2503"/>
          <cell r="R2503" t="str">
            <v>QCC</v>
          </cell>
          <cell r="S2503"/>
          <cell r="T2503"/>
          <cell r="U2503" t="str">
            <v>QCC</v>
          </cell>
          <cell r="V2503"/>
          <cell r="W2503"/>
          <cell r="X2503"/>
          <cell r="Y2503">
            <v>9128</v>
          </cell>
          <cell r="Z2503">
            <v>6749</v>
          </cell>
          <cell r="AA2503">
            <v>0</v>
          </cell>
          <cell r="AB2503">
            <v>0</v>
          </cell>
          <cell r="AC2503">
            <v>33.471462000000002</v>
          </cell>
          <cell r="AD2503">
            <v>-112.07388400000001</v>
          </cell>
          <cell r="AE2503" t="str">
            <v>2120 N CENTRAL AVE</v>
          </cell>
          <cell r="AF2503" t="str">
            <v>Phoenix</v>
          </cell>
          <cell r="AG2503">
            <v>85004</v>
          </cell>
          <cell r="AH2503"/>
          <cell r="AI2503"/>
          <cell r="AJ2503"/>
          <cell r="AK2503"/>
        </row>
        <row r="2504">
          <cell r="A2504" t="str">
            <v>PHNXAZWE</v>
          </cell>
          <cell r="B2504" t="str">
            <v>AZ</v>
          </cell>
          <cell r="C2504" t="str">
            <v>AZ</v>
          </cell>
          <cell r="D2504" t="str">
            <v>PHOENIX WEST</v>
          </cell>
          <cell r="E2504" t="str">
            <v>PHNXAZWEDS0</v>
          </cell>
          <cell r="F2504">
            <v>666</v>
          </cell>
          <cell r="G2504" t="str">
            <v>602233</v>
          </cell>
          <cell r="H2504">
            <v>6759</v>
          </cell>
          <cell r="I2504">
            <v>9135</v>
          </cell>
          <cell r="J2504">
            <v>6759</v>
          </cell>
          <cell r="K2504" t="str">
            <v>T600</v>
          </cell>
          <cell r="L2504" t="str">
            <v>9636</v>
          </cell>
          <cell r="M2504" t="str">
            <v>QWEST CORPORATION</v>
          </cell>
          <cell r="N2504" t="str">
            <v>PHNXAZWE</v>
          </cell>
          <cell r="O2504" t="str">
            <v>PHOENIX</v>
          </cell>
          <cell r="P2504" t="str">
            <v>PHOENIX</v>
          </cell>
          <cell r="R2504" t="str">
            <v>Q</v>
          </cell>
          <cell r="S2504" t="str">
            <v>MOUNTAIN WEST</v>
          </cell>
          <cell r="T2504" t="str">
            <v>TERRY BEELER</v>
          </cell>
          <cell r="U2504" t="str">
            <v>QWEST CORPORATION</v>
          </cell>
          <cell r="V2504" t="e">
            <v>#N/A</v>
          </cell>
          <cell r="W2504" t="e">
            <v>#N/A</v>
          </cell>
          <cell r="X2504" t="e">
            <v>#N/A</v>
          </cell>
          <cell r="Y2504" t="e">
            <v>#N/A</v>
          </cell>
          <cell r="Z2504" t="e">
            <v>#N/A</v>
          </cell>
          <cell r="AA2504" t="e">
            <v>#N/A</v>
          </cell>
          <cell r="AB2504" t="e">
            <v>#N/A</v>
          </cell>
          <cell r="AC2504">
            <v>33.451388999999999</v>
          </cell>
          <cell r="AD2504">
            <v>-112.13472</v>
          </cell>
          <cell r="AE2504" t="e">
            <v>#N/A</v>
          </cell>
          <cell r="AF2504" t="e">
            <v>#N/A</v>
          </cell>
          <cell r="AG2504" t="e">
            <v>#N/A</v>
          </cell>
          <cell r="AH2504" t="e">
            <v>#N/A</v>
          </cell>
          <cell r="AI2504" t="e">
            <v>#N/A</v>
          </cell>
          <cell r="AJ2504" t="e">
            <v>#N/A</v>
          </cell>
          <cell r="AK2504" t="e">
            <v>#N/A</v>
          </cell>
        </row>
        <row r="2505">
          <cell r="A2505" t="str">
            <v>PHNXOR55</v>
          </cell>
          <cell r="B2505" t="str">
            <v>OR</v>
          </cell>
          <cell r="C2505" t="str">
            <v>OR</v>
          </cell>
          <cell r="D2505" t="str">
            <v>PHOENIX</v>
          </cell>
          <cell r="E2505" t="str">
            <v>PHNXOR55DS1</v>
          </cell>
          <cell r="F2505">
            <v>670</v>
          </cell>
          <cell r="G2505" t="str">
            <v>541512</v>
          </cell>
          <cell r="H2505">
            <v>8878</v>
          </cell>
          <cell r="I2505">
            <v>7518</v>
          </cell>
          <cell r="J2505">
            <v>8878</v>
          </cell>
          <cell r="K2505" t="str">
            <v>T600</v>
          </cell>
          <cell r="L2505" t="str">
            <v>9638</v>
          </cell>
          <cell r="M2505" t="str">
            <v>QWEST CORPORATION</v>
          </cell>
          <cell r="N2505" t="str">
            <v>PHNXOR55</v>
          </cell>
          <cell r="O2505" t="str">
            <v>PHOENIX</v>
          </cell>
          <cell r="P2505" t="str">
            <v>PHOENIX</v>
          </cell>
          <cell r="R2505" t="str">
            <v>Q</v>
          </cell>
          <cell r="S2505" t="str">
            <v>WEST</v>
          </cell>
          <cell r="T2505" t="str">
            <v>BRIAN STADING</v>
          </cell>
          <cell r="U2505" t="str">
            <v>QWEST CORPORATION</v>
          </cell>
          <cell r="V2505" t="e">
            <v>#N/A</v>
          </cell>
          <cell r="W2505" t="e">
            <v>#N/A</v>
          </cell>
          <cell r="X2505" t="e">
            <v>#N/A</v>
          </cell>
          <cell r="Y2505" t="e">
            <v>#N/A</v>
          </cell>
          <cell r="Z2505" t="e">
            <v>#N/A</v>
          </cell>
          <cell r="AA2505" t="e">
            <v>#N/A</v>
          </cell>
          <cell r="AB2505" t="e">
            <v>#N/A</v>
          </cell>
          <cell r="AC2505">
            <v>42.268332999999998</v>
          </cell>
          <cell r="AD2505">
            <v>-122.809448</v>
          </cell>
          <cell r="AE2505" t="e">
            <v>#N/A</v>
          </cell>
          <cell r="AF2505" t="e">
            <v>#N/A</v>
          </cell>
          <cell r="AG2505" t="e">
            <v>#N/A</v>
          </cell>
          <cell r="AH2505" t="e">
            <v>#N/A</v>
          </cell>
          <cell r="AI2505" t="e">
            <v>#N/A</v>
          </cell>
          <cell r="AJ2505" t="e">
            <v>#N/A</v>
          </cell>
          <cell r="AK2505" t="e">
            <v>#N/A</v>
          </cell>
        </row>
        <row r="2506">
          <cell r="A2506" t="str">
            <v>PIMAAZMA</v>
          </cell>
          <cell r="B2506" t="str">
            <v>AZ</v>
          </cell>
          <cell r="C2506" t="str">
            <v>AZ</v>
          </cell>
          <cell r="D2506" t="str">
            <v>PIMA</v>
          </cell>
          <cell r="E2506" t="str">
            <v>PIMAAZMARS1</v>
          </cell>
          <cell r="F2506">
            <v>668</v>
          </cell>
          <cell r="G2506" t="str">
            <v>928485</v>
          </cell>
          <cell r="H2506">
            <v>6319</v>
          </cell>
          <cell r="I2506">
            <v>9154</v>
          </cell>
          <cell r="J2506">
            <v>6319</v>
          </cell>
          <cell r="K2506" t="str">
            <v>T600</v>
          </cell>
          <cell r="L2506" t="str">
            <v>9636</v>
          </cell>
          <cell r="M2506" t="str">
            <v>QWEST CORPORATION</v>
          </cell>
          <cell r="N2506" t="str">
            <v>PIMAAZMA</v>
          </cell>
          <cell r="O2506" t="str">
            <v>PIMA</v>
          </cell>
          <cell r="P2506" t="str">
            <v>PIMA</v>
          </cell>
          <cell r="R2506" t="str">
            <v>Q</v>
          </cell>
          <cell r="S2506" t="str">
            <v>MOUNTAIN WEST</v>
          </cell>
          <cell r="T2506" t="str">
            <v>TERRY BEELER</v>
          </cell>
          <cell r="U2506" t="str">
            <v>QWEST CORPORATION</v>
          </cell>
          <cell r="V2506" t="e">
            <v>#N/A</v>
          </cell>
          <cell r="W2506" t="e">
            <v>#N/A</v>
          </cell>
          <cell r="X2506" t="e">
            <v>#N/A</v>
          </cell>
          <cell r="Y2506" t="e">
            <v>#N/A</v>
          </cell>
          <cell r="Z2506" t="e">
            <v>#N/A</v>
          </cell>
          <cell r="AA2506" t="e">
            <v>#N/A</v>
          </cell>
          <cell r="AB2506" t="e">
            <v>#N/A</v>
          </cell>
          <cell r="AC2506">
            <v>32.898612999999997</v>
          </cell>
          <cell r="AD2506">
            <v>-109.830276</v>
          </cell>
          <cell r="AE2506" t="e">
            <v>#N/A</v>
          </cell>
          <cell r="AF2506" t="e">
            <v>#N/A</v>
          </cell>
          <cell r="AG2506" t="e">
            <v>#N/A</v>
          </cell>
          <cell r="AH2506" t="e">
            <v>#N/A</v>
          </cell>
          <cell r="AI2506" t="e">
            <v>#N/A</v>
          </cell>
          <cell r="AJ2506" t="e">
            <v>#N/A</v>
          </cell>
          <cell r="AK2506" t="e">
            <v>#N/A</v>
          </cell>
        </row>
        <row r="2507">
          <cell r="A2507" t="str">
            <v>PINCMIXJ</v>
          </cell>
          <cell r="B2507" t="str">
            <v>MI</v>
          </cell>
          <cell r="C2507" t="str">
            <v>MI</v>
          </cell>
          <cell r="D2507" t="str">
            <v>PINCONNING</v>
          </cell>
          <cell r="E2507" t="str">
            <v>PINCMIXJDS1</v>
          </cell>
          <cell r="F2507">
            <v>344</v>
          </cell>
          <cell r="G2507" t="str">
            <v>989879</v>
          </cell>
          <cell r="H2507">
            <v>3124</v>
          </cell>
          <cell r="I2507">
            <v>5327</v>
          </cell>
          <cell r="J2507">
            <v>3124</v>
          </cell>
          <cell r="K2507" t="str">
            <v>T100</v>
          </cell>
          <cell r="L2507" t="str">
            <v>0702</v>
          </cell>
          <cell r="M2507" t="str">
            <v>CENTURY TEL CO NORTHERN MICHIGAN</v>
          </cell>
          <cell r="N2507" t="str">
            <v>PINCMI</v>
          </cell>
          <cell r="O2507" t="str">
            <v>PINCONNING</v>
          </cell>
          <cell r="P2507" t="str">
            <v>PINCONNING</v>
          </cell>
          <cell r="R2507" t="str">
            <v>CT</v>
          </cell>
          <cell r="S2507" t="str">
            <v>MIDWEST</v>
          </cell>
          <cell r="T2507" t="str">
            <v>DUANE RING</v>
          </cell>
          <cell r="U2507" t="str">
            <v>CenturyTel of Michigan, Inc.</v>
          </cell>
          <cell r="V2507" t="str">
            <v>CenturyTel FCC #1</v>
          </cell>
          <cell r="W2507">
            <v>702</v>
          </cell>
          <cell r="X2507" t="str">
            <v>SAGINAW MICHIGAN</v>
          </cell>
          <cell r="Y2507">
            <v>5327</v>
          </cell>
          <cell r="Z2507">
            <v>3124</v>
          </cell>
          <cell r="AA2507">
            <v>0</v>
          </cell>
          <cell r="AB2507">
            <v>0</v>
          </cell>
          <cell r="AC2507">
            <v>43.853580173849238</v>
          </cell>
          <cell r="AD2507">
            <v>-83.962953564700953</v>
          </cell>
          <cell r="AE2507" t="str">
            <v>100 E SECOND ST</v>
          </cell>
          <cell r="AF2507" t="str">
            <v>PINCONNING</v>
          </cell>
          <cell r="AG2507" t="str">
            <v>48650</v>
          </cell>
          <cell r="AH2507">
            <v>0</v>
          </cell>
          <cell r="AI2507" t="str">
            <v>X</v>
          </cell>
          <cell r="AJ2507" t="str">
            <v>-</v>
          </cell>
          <cell r="AK2507" t="str">
            <v>-</v>
          </cell>
        </row>
        <row r="2508">
          <cell r="A2508" t="str">
            <v>PINEAZMA</v>
          </cell>
          <cell r="B2508" t="str">
            <v>AZ</v>
          </cell>
          <cell r="C2508" t="str">
            <v>AZ</v>
          </cell>
          <cell r="D2508" t="str">
            <v>PINE</v>
          </cell>
          <cell r="E2508" t="str">
            <v>PINEAZMARS1</v>
          </cell>
          <cell r="F2508">
            <v>666</v>
          </cell>
          <cell r="G2508" t="str">
            <v>928476</v>
          </cell>
          <cell r="H2508">
            <v>6685</v>
          </cell>
          <cell r="I2508">
            <v>8910</v>
          </cell>
          <cell r="J2508">
            <v>6685</v>
          </cell>
          <cell r="K2508" t="str">
            <v>T600</v>
          </cell>
          <cell r="L2508" t="str">
            <v>9636</v>
          </cell>
          <cell r="M2508" t="str">
            <v>QWEST CORPORATION</v>
          </cell>
          <cell r="N2508" t="str">
            <v>PINEAZMA</v>
          </cell>
          <cell r="O2508" t="str">
            <v>PAYSON</v>
          </cell>
          <cell r="P2508" t="str">
            <v>PAYSON</v>
          </cell>
          <cell r="R2508" t="str">
            <v>Q</v>
          </cell>
          <cell r="S2508" t="str">
            <v>MOUNTAIN WEST</v>
          </cell>
          <cell r="T2508" t="str">
            <v>TERRY BEELER</v>
          </cell>
          <cell r="U2508" t="str">
            <v>QWEST CORPORATION</v>
          </cell>
          <cell r="V2508" t="e">
            <v>#N/A</v>
          </cell>
          <cell r="W2508" t="e">
            <v>#N/A</v>
          </cell>
          <cell r="X2508" t="e">
            <v>#N/A</v>
          </cell>
          <cell r="Y2508" t="e">
            <v>#N/A</v>
          </cell>
          <cell r="Z2508" t="e">
            <v>#N/A</v>
          </cell>
          <cell r="AA2508" t="e">
            <v>#N/A</v>
          </cell>
          <cell r="AB2508" t="e">
            <v>#N/A</v>
          </cell>
          <cell r="AC2508" t="e">
            <v>#N/A</v>
          </cell>
          <cell r="AD2508" t="e">
            <v>#N/A</v>
          </cell>
          <cell r="AE2508" t="e">
            <v>#N/A</v>
          </cell>
          <cell r="AF2508" t="e">
            <v>#N/A</v>
          </cell>
          <cell r="AG2508" t="e">
            <v>#N/A</v>
          </cell>
          <cell r="AH2508" t="e">
            <v>#N/A</v>
          </cell>
          <cell r="AI2508" t="e">
            <v>#N/A</v>
          </cell>
          <cell r="AJ2508" t="e">
            <v>#N/A</v>
          </cell>
          <cell r="AK2508" t="e">
            <v>#N/A</v>
          </cell>
        </row>
        <row r="2509">
          <cell r="A2509" t="str">
            <v>PIQUKSXA</v>
          </cell>
          <cell r="B2509" t="str">
            <v>KS</v>
          </cell>
          <cell r="C2509" t="str">
            <v>KS</v>
          </cell>
          <cell r="D2509" t="str">
            <v>PIQUA</v>
          </cell>
          <cell r="E2509" t="str">
            <v>PIQUKSXARS0</v>
          </cell>
          <cell r="F2509">
            <v>532</v>
          </cell>
          <cell r="G2509" t="str">
            <v>620468</v>
          </cell>
          <cell r="H2509">
            <v>4252</v>
          </cell>
          <cell r="I2509">
            <v>7325</v>
          </cell>
          <cell r="J2509">
            <v>4252</v>
          </cell>
          <cell r="K2509" t="str">
            <v>T871</v>
          </cell>
          <cell r="L2509" t="str">
            <v>1810</v>
          </cell>
          <cell r="M2509" t="str">
            <v>UNITED TEL OF EASTERN KANSAS</v>
          </cell>
          <cell r="N2509" t="str">
            <v>PIQUKS</v>
          </cell>
          <cell r="O2509" t="str">
            <v>PIQUA</v>
          </cell>
          <cell r="P2509" t="str">
            <v>PIQUA</v>
          </cell>
          <cell r="R2509" t="str">
            <v>EQ</v>
          </cell>
          <cell r="S2509" t="str">
            <v>MIDWEST</v>
          </cell>
          <cell r="T2509" t="str">
            <v>DUANE RING</v>
          </cell>
          <cell r="U2509" t="str">
            <v>UNITED TEL OF EASTERN KANSAS</v>
          </cell>
          <cell r="V2509" t="e">
            <v>#N/A</v>
          </cell>
          <cell r="W2509" t="e">
            <v>#N/A</v>
          </cell>
          <cell r="X2509" t="e">
            <v>#N/A</v>
          </cell>
          <cell r="Y2509" t="e">
            <v>#N/A</v>
          </cell>
          <cell r="Z2509" t="e">
            <v>#N/A</v>
          </cell>
          <cell r="AA2509" t="e">
            <v>#N/A</v>
          </cell>
          <cell r="AB2509" t="e">
            <v>#N/A</v>
          </cell>
          <cell r="AC2509">
            <v>37.922193</v>
          </cell>
          <cell r="AD2509">
            <v>-95.535307000000003</v>
          </cell>
          <cell r="AE2509" t="e">
            <v>#N/A</v>
          </cell>
          <cell r="AF2509" t="e">
            <v>#N/A</v>
          </cell>
          <cell r="AG2509" t="e">
            <v>#N/A</v>
          </cell>
          <cell r="AH2509" t="e">
            <v>#N/A</v>
          </cell>
          <cell r="AI2509" t="e">
            <v>#N/A</v>
          </cell>
          <cell r="AJ2509" t="e">
            <v>#N/A</v>
          </cell>
          <cell r="AK2509" t="e">
            <v>#N/A</v>
          </cell>
        </row>
        <row r="2510">
          <cell r="A2510" t="str">
            <v>PIRRSDCO</v>
          </cell>
          <cell r="B2510" t="str">
            <v>SD</v>
          </cell>
          <cell r="C2510" t="str">
            <v>SD</v>
          </cell>
          <cell r="D2510" t="str">
            <v>PIERRE</v>
          </cell>
          <cell r="E2510" t="str">
            <v>PIRRSDCODS6</v>
          </cell>
          <cell r="F2510">
            <v>640</v>
          </cell>
          <cell r="G2510" t="str">
            <v>605224</v>
          </cell>
          <cell r="H2510">
            <v>5500</v>
          </cell>
          <cell r="I2510">
            <v>6317</v>
          </cell>
          <cell r="J2510">
            <v>5500</v>
          </cell>
          <cell r="K2510" t="str">
            <v>T600</v>
          </cell>
          <cell r="L2510" t="str">
            <v>9631</v>
          </cell>
          <cell r="M2510" t="str">
            <v>QWEST CORPORATION</v>
          </cell>
          <cell r="N2510" t="str">
            <v>PIRRSDCO</v>
          </cell>
          <cell r="O2510" t="str">
            <v>PIERRE</v>
          </cell>
          <cell r="P2510" t="str">
            <v>PIERRE</v>
          </cell>
          <cell r="R2510" t="str">
            <v>Q</v>
          </cell>
          <cell r="S2510" t="str">
            <v>MIDWEST</v>
          </cell>
          <cell r="T2510" t="str">
            <v>DUANE RING</v>
          </cell>
          <cell r="U2510" t="str">
            <v>QWEST CORPORATION</v>
          </cell>
          <cell r="V2510" t="e">
            <v>#N/A</v>
          </cell>
          <cell r="W2510" t="e">
            <v>#N/A</v>
          </cell>
          <cell r="X2510" t="e">
            <v>#N/A</v>
          </cell>
          <cell r="Y2510" t="e">
            <v>#N/A</v>
          </cell>
          <cell r="Z2510" t="e">
            <v>#N/A</v>
          </cell>
          <cell r="AA2510" t="e">
            <v>#N/A</v>
          </cell>
          <cell r="AB2510" t="e">
            <v>#N/A</v>
          </cell>
          <cell r="AC2510">
            <v>44.368057</v>
          </cell>
          <cell r="AD2510">
            <v>-100.351112</v>
          </cell>
          <cell r="AE2510" t="e">
            <v>#N/A</v>
          </cell>
          <cell r="AF2510" t="e">
            <v>#N/A</v>
          </cell>
          <cell r="AG2510" t="e">
            <v>#N/A</v>
          </cell>
          <cell r="AH2510" t="e">
            <v>#N/A</v>
          </cell>
          <cell r="AI2510" t="e">
            <v>#N/A</v>
          </cell>
          <cell r="AJ2510" t="e">
            <v>#N/A</v>
          </cell>
          <cell r="AK2510" t="e">
            <v>#N/A</v>
          </cell>
        </row>
        <row r="2511">
          <cell r="A2511" t="str">
            <v>PIRZMNXA</v>
          </cell>
          <cell r="B2511" t="str">
            <v>MN</v>
          </cell>
          <cell r="C2511" t="str">
            <v>MN</v>
          </cell>
          <cell r="D2511" t="str">
            <v>PIERZ</v>
          </cell>
          <cell r="E2511" t="str">
            <v>PIRZMNXADS0</v>
          </cell>
          <cell r="F2511">
            <v>626</v>
          </cell>
          <cell r="G2511" t="str">
            <v>320468</v>
          </cell>
          <cell r="H2511">
            <v>4732</v>
          </cell>
          <cell r="I2511">
            <v>5636</v>
          </cell>
          <cell r="J2511">
            <v>4732</v>
          </cell>
          <cell r="K2511" t="str">
            <v>T164</v>
          </cell>
          <cell r="L2511" t="str">
            <v>1445</v>
          </cell>
          <cell r="M2511" t="str">
            <v>CENTURYTEL OF MINNESOTA</v>
          </cell>
          <cell r="N2511" t="str">
            <v>PIRZMN</v>
          </cell>
          <cell r="O2511" t="str">
            <v>PIERZ</v>
          </cell>
          <cell r="P2511" t="str">
            <v>PIERZ</v>
          </cell>
          <cell r="R2511" t="str">
            <v>CT</v>
          </cell>
          <cell r="S2511" t="str">
            <v>MIDWEST</v>
          </cell>
          <cell r="T2511" t="str">
            <v>DUANE RING</v>
          </cell>
          <cell r="U2511" t="str">
            <v>CenturyTel of Minnesota, Inc.</v>
          </cell>
          <cell r="V2511" t="str">
            <v>TUECA</v>
          </cell>
          <cell r="W2511">
            <v>1445</v>
          </cell>
          <cell r="X2511" t="str">
            <v>ST CLOUD MINNESOTA</v>
          </cell>
          <cell r="Y2511">
            <v>5636</v>
          </cell>
          <cell r="Z2511">
            <v>4732</v>
          </cell>
          <cell r="AA2511">
            <v>0</v>
          </cell>
          <cell r="AB2511">
            <v>0</v>
          </cell>
          <cell r="AC2511">
            <v>45.976147943563149</v>
          </cell>
          <cell r="AD2511">
            <v>-94.105041671619261</v>
          </cell>
          <cell r="AE2511" t="str">
            <v>119 KAPSNER ST S</v>
          </cell>
          <cell r="AF2511" t="str">
            <v>PIERZ</v>
          </cell>
          <cell r="AG2511" t="str">
            <v>56364</v>
          </cell>
          <cell r="AH2511">
            <v>0</v>
          </cell>
          <cell r="AI2511" t="str">
            <v>X</v>
          </cell>
          <cell r="AJ2511" t="str">
            <v>-</v>
          </cell>
          <cell r="AK2511" t="str">
            <v>-</v>
          </cell>
        </row>
        <row r="2512">
          <cell r="A2512" t="str">
            <v>PKCYIACO</v>
          </cell>
          <cell r="B2512" t="str">
            <v>IA</v>
          </cell>
          <cell r="C2512" t="str">
            <v>IA</v>
          </cell>
          <cell r="D2512" t="str">
            <v>POLK CITY</v>
          </cell>
          <cell r="E2512" t="str">
            <v>PKCYIACORS9</v>
          </cell>
          <cell r="F2512">
            <v>632</v>
          </cell>
          <cell r="G2512" t="str">
            <v>515420</v>
          </cell>
          <cell r="H2512">
            <v>4304</v>
          </cell>
          <cell r="I2512">
            <v>6441</v>
          </cell>
          <cell r="J2512">
            <v>4304</v>
          </cell>
          <cell r="K2512" t="str">
            <v>T600</v>
          </cell>
          <cell r="L2512" t="str">
            <v>9631</v>
          </cell>
          <cell r="M2512" t="str">
            <v>QWEST CORPORATION</v>
          </cell>
          <cell r="N2512" t="str">
            <v>PKCYIACO</v>
          </cell>
          <cell r="O2512" t="str">
            <v>POLK CITY</v>
          </cell>
          <cell r="P2512" t="str">
            <v>POLK CITY</v>
          </cell>
          <cell r="R2512" t="str">
            <v>Q</v>
          </cell>
          <cell r="S2512" t="str">
            <v>MIDWEST</v>
          </cell>
          <cell r="T2512" t="str">
            <v>DUANE RING</v>
          </cell>
          <cell r="U2512" t="str">
            <v>QWEST CORPORATION</v>
          </cell>
          <cell r="V2512" t="e">
            <v>#N/A</v>
          </cell>
          <cell r="W2512" t="e">
            <v>#N/A</v>
          </cell>
          <cell r="X2512" t="e">
            <v>#N/A</v>
          </cell>
          <cell r="Y2512" t="e">
            <v>#N/A</v>
          </cell>
          <cell r="Z2512" t="e">
            <v>#N/A</v>
          </cell>
          <cell r="AA2512" t="e">
            <v>#N/A</v>
          </cell>
          <cell r="AB2512" t="e">
            <v>#N/A</v>
          </cell>
          <cell r="AC2512">
            <v>41.770311999999997</v>
          </cell>
          <cell r="AD2512">
            <v>-93.716076000000001</v>
          </cell>
          <cell r="AE2512" t="e">
            <v>#N/A</v>
          </cell>
          <cell r="AF2512" t="e">
            <v>#N/A</v>
          </cell>
          <cell r="AG2512" t="e">
            <v>#N/A</v>
          </cell>
          <cell r="AH2512" t="e">
            <v>#N/A</v>
          </cell>
          <cell r="AI2512" t="e">
            <v>#N/A</v>
          </cell>
          <cell r="AJ2512" t="e">
            <v>#N/A</v>
          </cell>
          <cell r="AK2512" t="e">
            <v>#N/A</v>
          </cell>
        </row>
        <row r="2513">
          <cell r="A2513" t="str">
            <v>PKFDMIXG</v>
          </cell>
          <cell r="B2513" t="str">
            <v>MI</v>
          </cell>
          <cell r="C2513" t="str">
            <v>MI</v>
          </cell>
          <cell r="D2513" t="str">
            <v>PICKFORD</v>
          </cell>
          <cell r="E2513" t="str">
            <v>PKFDMIXGDS0</v>
          </cell>
          <cell r="F2513">
            <v>342</v>
          </cell>
          <cell r="G2513" t="str">
            <v>906647</v>
          </cell>
          <cell r="H2513">
            <v>3434</v>
          </cell>
          <cell r="I2513">
            <v>4928</v>
          </cell>
          <cell r="J2513">
            <v>3434</v>
          </cell>
          <cell r="K2513" t="str">
            <v>T163</v>
          </cell>
          <cell r="L2513" t="str">
            <v>0689</v>
          </cell>
          <cell r="M2513" t="str">
            <v>CENTURYTEL OF UPPER MICHIGAN INC</v>
          </cell>
          <cell r="N2513" t="str">
            <v>PKFDMI</v>
          </cell>
          <cell r="O2513" t="str">
            <v>PICKFORD</v>
          </cell>
          <cell r="P2513" t="str">
            <v>PICKFORD</v>
          </cell>
          <cell r="R2513" t="str">
            <v>CT</v>
          </cell>
          <cell r="S2513" t="str">
            <v>MIDWEST</v>
          </cell>
          <cell r="T2513" t="str">
            <v>DUANE RING</v>
          </cell>
          <cell r="U2513" t="str">
            <v>CenturyTel of Upper Michigan, Inc.</v>
          </cell>
          <cell r="V2513" t="str">
            <v>CenturyTel FCC # 7</v>
          </cell>
          <cell r="W2513">
            <v>689</v>
          </cell>
          <cell r="X2513" t="str">
            <v>UPPER PENINSULA MI</v>
          </cell>
          <cell r="Y2513">
            <v>4928</v>
          </cell>
          <cell r="Z2513">
            <v>3434</v>
          </cell>
          <cell r="AA2513">
            <v>0</v>
          </cell>
          <cell r="AB2513">
            <v>0</v>
          </cell>
          <cell r="AC2513">
            <v>46.157967210886724</v>
          </cell>
          <cell r="AD2513">
            <v>-84.359802340990342</v>
          </cell>
          <cell r="AE2513" t="str">
            <v>101 W MAIN</v>
          </cell>
          <cell r="AF2513" t="str">
            <v>PICKFORD</v>
          </cell>
          <cell r="AG2513" t="str">
            <v>49774</v>
          </cell>
          <cell r="AH2513">
            <v>0</v>
          </cell>
          <cell r="AI2513" t="str">
            <v>X</v>
          </cell>
          <cell r="AJ2513" t="str">
            <v>X</v>
          </cell>
          <cell r="AK2513" t="str">
            <v>-</v>
          </cell>
        </row>
        <row r="2514">
          <cell r="A2514" t="str">
            <v>PKFLWIXA</v>
          </cell>
          <cell r="B2514" t="str">
            <v>WI</v>
          </cell>
          <cell r="C2514" t="str">
            <v>WI</v>
          </cell>
          <cell r="D2514" t="str">
            <v>PARK FALLS</v>
          </cell>
          <cell r="E2514" t="str">
            <v>PKFLWIXADS0</v>
          </cell>
          <cell r="F2514">
            <v>352</v>
          </cell>
          <cell r="G2514" t="str">
            <v>715762</v>
          </cell>
          <cell r="H2514">
            <v>4225</v>
          </cell>
          <cell r="I2514">
            <v>5409</v>
          </cell>
          <cell r="J2514">
            <v>4225</v>
          </cell>
          <cell r="K2514" t="str">
            <v>T096</v>
          </cell>
          <cell r="L2514" t="str">
            <v>1155</v>
          </cell>
          <cell r="M2514" t="str">
            <v>TELEPHONE USA OF WISCONSIN, LLC</v>
          </cell>
          <cell r="N2514" t="str">
            <v>PKFLWI</v>
          </cell>
          <cell r="O2514" t="str">
            <v>PARK FALLS</v>
          </cell>
          <cell r="P2514" t="str">
            <v>PARK FALLS</v>
          </cell>
          <cell r="R2514" t="str">
            <v>CT</v>
          </cell>
          <cell r="S2514" t="str">
            <v>MIDWEST</v>
          </cell>
          <cell r="T2514" t="str">
            <v>DUANE RING</v>
          </cell>
          <cell r="U2514" t="str">
            <v>Telephone USA of Wisconsin, LLC</v>
          </cell>
          <cell r="V2514" t="str">
            <v>CenturyTel FCC #1</v>
          </cell>
          <cell r="W2514">
            <v>1155</v>
          </cell>
          <cell r="X2514" t="str">
            <v>NORTHWEST WISCONSIN</v>
          </cell>
          <cell r="Y2514">
            <v>5409</v>
          </cell>
          <cell r="Z2514">
            <v>4225</v>
          </cell>
          <cell r="AA2514">
            <v>0</v>
          </cell>
          <cell r="AB2514">
            <v>0</v>
          </cell>
          <cell r="AC2514">
            <v>45.934869317826731</v>
          </cell>
          <cell r="AD2514">
            <v>-90.453396727479628</v>
          </cell>
          <cell r="AE2514" t="str">
            <v>184 4TH AVE N</v>
          </cell>
          <cell r="AF2514" t="str">
            <v>PARK FALLS</v>
          </cell>
          <cell r="AG2514" t="str">
            <v>54552</v>
          </cell>
          <cell r="AH2514">
            <v>0</v>
          </cell>
          <cell r="AI2514" t="str">
            <v>-</v>
          </cell>
          <cell r="AJ2514" t="str">
            <v>X</v>
          </cell>
          <cell r="AK2514" t="str">
            <v>-</v>
          </cell>
        </row>
        <row r="2515">
          <cell r="A2515" t="str">
            <v>PKHLNCXA</v>
          </cell>
          <cell r="B2515" t="str">
            <v>NC</v>
          </cell>
          <cell r="C2515" t="str">
            <v>NC</v>
          </cell>
          <cell r="D2515" t="str">
            <v>PINK HILL</v>
          </cell>
          <cell r="E2515" t="str">
            <v>PKHLNCXARP0</v>
          </cell>
          <cell r="F2515">
            <v>951</v>
          </cell>
          <cell r="G2515" t="str">
            <v>252568</v>
          </cell>
          <cell r="H2515">
            <v>1214</v>
          </cell>
          <cell r="I2515">
            <v>6388</v>
          </cell>
          <cell r="J2515">
            <v>1214</v>
          </cell>
          <cell r="K2515" t="str">
            <v>T887</v>
          </cell>
          <cell r="L2515" t="str">
            <v>0470</v>
          </cell>
          <cell r="M2515" t="str">
            <v>CAROLINA TEL AND TEL CO., LLC</v>
          </cell>
          <cell r="N2515" t="str">
            <v>PKHLNC</v>
          </cell>
          <cell r="O2515" t="str">
            <v>PINK HILL</v>
          </cell>
          <cell r="P2515" t="str">
            <v>PINK HILL</v>
          </cell>
          <cell r="R2515" t="str">
            <v>EQ</v>
          </cell>
          <cell r="S2515" t="str">
            <v>EAST</v>
          </cell>
          <cell r="T2515" t="str">
            <v>KEVIN MCCARTER</v>
          </cell>
          <cell r="U2515" t="str">
            <v>CAROLINA TEL AND TEL CO., LLC</v>
          </cell>
          <cell r="V2515" t="e">
            <v>#N/A</v>
          </cell>
          <cell r="W2515" t="e">
            <v>#N/A</v>
          </cell>
          <cell r="X2515" t="e">
            <v>#N/A</v>
          </cell>
          <cell r="Y2515" t="e">
            <v>#N/A</v>
          </cell>
          <cell r="Z2515" t="e">
            <v>#N/A</v>
          </cell>
          <cell r="AA2515" t="e">
            <v>#N/A</v>
          </cell>
          <cell r="AB2515" t="e">
            <v>#N/A</v>
          </cell>
          <cell r="AC2515">
            <v>35.055993999999998</v>
          </cell>
          <cell r="AD2515">
            <v>-77.746787999999995</v>
          </cell>
          <cell r="AE2515" t="e">
            <v>#N/A</v>
          </cell>
          <cell r="AF2515" t="e">
            <v>#N/A</v>
          </cell>
          <cell r="AG2515" t="e">
            <v>#N/A</v>
          </cell>
          <cell r="AH2515" t="e">
            <v>#N/A</v>
          </cell>
          <cell r="AI2515" t="e">
            <v>#N/A</v>
          </cell>
          <cell r="AJ2515" t="e">
            <v>#N/A</v>
          </cell>
          <cell r="AK2515" t="e">
            <v>#N/A</v>
          </cell>
        </row>
        <row r="2516">
          <cell r="A2516" t="str">
            <v>PKLKTXXA</v>
          </cell>
          <cell r="B2516" t="str">
            <v>TX</v>
          </cell>
          <cell r="C2516" t="str">
            <v>TX</v>
          </cell>
          <cell r="D2516" t="str">
            <v>POSSUM KINGDOM</v>
          </cell>
          <cell r="E2516" t="str">
            <v>PKLKTXXARS1</v>
          </cell>
          <cell r="F2516">
            <v>552</v>
          </cell>
          <cell r="G2516" t="str">
            <v>940779</v>
          </cell>
          <cell r="H2516">
            <v>4329</v>
          </cell>
          <cell r="I2516">
            <v>8527</v>
          </cell>
          <cell r="J2516">
            <v>4329</v>
          </cell>
          <cell r="K2516" t="str">
            <v>T870</v>
          </cell>
          <cell r="L2516" t="str">
            <v>2084</v>
          </cell>
          <cell r="M2516" t="str">
            <v>UNITED TELEPHONE OF TEXAS INC</v>
          </cell>
          <cell r="N2516" t="str">
            <v>PKLKTX</v>
          </cell>
          <cell r="O2516" t="str">
            <v>POSSUM KINGDOM</v>
          </cell>
          <cell r="P2516" t="str">
            <v>PSMKNGDMLK</v>
          </cell>
          <cell r="R2516" t="str">
            <v>EQ</v>
          </cell>
          <cell r="S2516" t="str">
            <v>EAST</v>
          </cell>
          <cell r="T2516" t="str">
            <v>KEVIN MCCARTER</v>
          </cell>
          <cell r="U2516" t="str">
            <v>UNITED TELEPHONE OF TEXAS INC</v>
          </cell>
          <cell r="V2516" t="e">
            <v>#N/A</v>
          </cell>
          <cell r="W2516" t="e">
            <v>#N/A</v>
          </cell>
          <cell r="X2516" t="e">
            <v>#N/A</v>
          </cell>
          <cell r="Y2516" t="e">
            <v>#N/A</v>
          </cell>
          <cell r="Z2516" t="e">
            <v>#N/A</v>
          </cell>
          <cell r="AA2516" t="e">
            <v>#N/A</v>
          </cell>
          <cell r="AB2516" t="e">
            <v>#N/A</v>
          </cell>
          <cell r="AC2516">
            <v>32.888764999999999</v>
          </cell>
          <cell r="AD2516">
            <v>-98.465611999999993</v>
          </cell>
          <cell r="AE2516" t="e">
            <v>#N/A</v>
          </cell>
          <cell r="AF2516" t="e">
            <v>#N/A</v>
          </cell>
          <cell r="AG2516" t="e">
            <v>#N/A</v>
          </cell>
          <cell r="AH2516" t="e">
            <v>#N/A</v>
          </cell>
          <cell r="AI2516" t="e">
            <v>#N/A</v>
          </cell>
          <cell r="AJ2516" t="e">
            <v>#N/A</v>
          </cell>
          <cell r="AK2516" t="e">
            <v>#N/A</v>
          </cell>
        </row>
        <row r="2517">
          <cell r="A2517" t="str">
            <v>PKRPMNPR</v>
          </cell>
          <cell r="B2517" t="str">
            <v>MN</v>
          </cell>
          <cell r="C2517" t="str">
            <v>MN</v>
          </cell>
          <cell r="D2517" t="str">
            <v>PARK RAPIDS</v>
          </cell>
          <cell r="E2517" t="str">
            <v>PKRPMNPRDS1</v>
          </cell>
          <cell r="F2517">
            <v>636</v>
          </cell>
          <cell r="G2517" t="str">
            <v>218732</v>
          </cell>
          <cell r="H2517">
            <v>4946</v>
          </cell>
          <cell r="I2517">
            <v>5506</v>
          </cell>
          <cell r="J2517">
            <v>4946</v>
          </cell>
          <cell r="K2517" t="str">
            <v>T600</v>
          </cell>
          <cell r="L2517" t="str">
            <v>9631</v>
          </cell>
          <cell r="M2517" t="str">
            <v>QWEST CORPORATION</v>
          </cell>
          <cell r="N2517" t="str">
            <v>PKRPMNPR</v>
          </cell>
          <cell r="O2517" t="str">
            <v>PARK RAPIDS</v>
          </cell>
          <cell r="P2517" t="str">
            <v>PARKRAPIDS</v>
          </cell>
          <cell r="R2517" t="str">
            <v>Q</v>
          </cell>
          <cell r="S2517" t="str">
            <v>MIDWEST</v>
          </cell>
          <cell r="T2517" t="str">
            <v>DUANE RING</v>
          </cell>
          <cell r="U2517" t="str">
            <v>QWEST CORPORATION</v>
          </cell>
          <cell r="V2517" t="e">
            <v>#N/A</v>
          </cell>
          <cell r="W2517" t="e">
            <v>#N/A</v>
          </cell>
          <cell r="X2517" t="e">
            <v>#N/A</v>
          </cell>
          <cell r="Y2517" t="e">
            <v>#N/A</v>
          </cell>
          <cell r="Z2517" t="e">
            <v>#N/A</v>
          </cell>
          <cell r="AA2517" t="e">
            <v>#N/A</v>
          </cell>
          <cell r="AB2517" t="e">
            <v>#N/A</v>
          </cell>
          <cell r="AC2517">
            <v>46.921664999999997</v>
          </cell>
          <cell r="AD2517">
            <v>-95.058052000000004</v>
          </cell>
          <cell r="AE2517" t="e">
            <v>#N/A</v>
          </cell>
          <cell r="AF2517" t="e">
            <v>#N/A</v>
          </cell>
          <cell r="AG2517" t="e">
            <v>#N/A</v>
          </cell>
          <cell r="AH2517" t="e">
            <v>#N/A</v>
          </cell>
          <cell r="AI2517" t="e">
            <v>#N/A</v>
          </cell>
          <cell r="AJ2517" t="e">
            <v>#N/A</v>
          </cell>
          <cell r="AK2517" t="e">
            <v>#N/A</v>
          </cell>
        </row>
        <row r="2518">
          <cell r="A2518" t="str">
            <v>PKTNNCXA</v>
          </cell>
          <cell r="B2518" t="str">
            <v>NC</v>
          </cell>
          <cell r="C2518" t="str">
            <v>NC</v>
          </cell>
          <cell r="D2518" t="str">
            <v>PARKTON</v>
          </cell>
          <cell r="E2518" t="str">
            <v>PKTNNCXARS0</v>
          </cell>
          <cell r="F2518">
            <v>949</v>
          </cell>
          <cell r="G2518" t="str">
            <v>910858</v>
          </cell>
          <cell r="H2518">
            <v>1385</v>
          </cell>
          <cell r="I2518">
            <v>6541</v>
          </cell>
          <cell r="J2518">
            <v>1385</v>
          </cell>
          <cell r="K2518" t="str">
            <v>T861</v>
          </cell>
          <cell r="L2518" t="str">
            <v>0470</v>
          </cell>
          <cell r="M2518" t="str">
            <v>CAROLINA TEL AND TEL CO., LLC</v>
          </cell>
          <cell r="N2518" t="str">
            <v>PKTNNC</v>
          </cell>
          <cell r="O2518" t="str">
            <v>PARKTON</v>
          </cell>
          <cell r="P2518" t="str">
            <v>PARKTON</v>
          </cell>
          <cell r="R2518" t="str">
            <v>EQ</v>
          </cell>
          <cell r="S2518" t="str">
            <v>EAST</v>
          </cell>
          <cell r="T2518" t="str">
            <v>KEVIN MCCARTER</v>
          </cell>
          <cell r="U2518" t="str">
            <v>CAROLINA TEL AND TEL CO., LLC</v>
          </cell>
          <cell r="V2518" t="e">
            <v>#N/A</v>
          </cell>
          <cell r="W2518" t="e">
            <v>#N/A</v>
          </cell>
          <cell r="X2518" t="e">
            <v>#N/A</v>
          </cell>
          <cell r="Y2518" t="e">
            <v>#N/A</v>
          </cell>
          <cell r="Z2518" t="e">
            <v>#N/A</v>
          </cell>
          <cell r="AA2518" t="e">
            <v>#N/A</v>
          </cell>
          <cell r="AB2518" t="e">
            <v>#N/A</v>
          </cell>
          <cell r="AC2518">
            <v>34.902574999999999</v>
          </cell>
          <cell r="AD2518">
            <v>-79.009124999999997</v>
          </cell>
          <cell r="AE2518" t="e">
            <v>#N/A</v>
          </cell>
          <cell r="AF2518" t="e">
            <v>#N/A</v>
          </cell>
          <cell r="AG2518" t="e">
            <v>#N/A</v>
          </cell>
          <cell r="AH2518" t="e">
            <v>#N/A</v>
          </cell>
          <cell r="AI2518" t="e">
            <v>#N/A</v>
          </cell>
          <cell r="AJ2518" t="e">
            <v>#N/A</v>
          </cell>
          <cell r="AK2518" t="e">
            <v>#N/A</v>
          </cell>
        </row>
        <row r="2519">
          <cell r="A2519" t="str">
            <v>PLATMNXP</v>
          </cell>
          <cell r="B2519" t="str">
            <v>MN</v>
          </cell>
          <cell r="C2519" t="str">
            <v>MN</v>
          </cell>
          <cell r="D2519" t="str">
            <v>PLATO</v>
          </cell>
          <cell r="E2519" t="str">
            <v>PLATMNXPRS0</v>
          </cell>
          <cell r="F2519">
            <v>628</v>
          </cell>
          <cell r="G2519" t="str">
            <v>320238</v>
          </cell>
          <cell r="H2519">
            <v>4617</v>
          </cell>
          <cell r="I2519">
            <v>5870</v>
          </cell>
          <cell r="J2519">
            <v>4617</v>
          </cell>
          <cell r="K2519" t="str">
            <v>T866</v>
          </cell>
          <cell r="L2519" t="str">
            <v>1456</v>
          </cell>
          <cell r="M2519" t="str">
            <v>EMBARQ MINNESOTA</v>
          </cell>
          <cell r="N2519" t="str">
            <v>PLATMN</v>
          </cell>
          <cell r="O2519" t="str">
            <v>PLATO</v>
          </cell>
          <cell r="P2519" t="str">
            <v>PLATO</v>
          </cell>
          <cell r="R2519" t="str">
            <v>EQ</v>
          </cell>
          <cell r="S2519" t="str">
            <v>MIDWEST</v>
          </cell>
          <cell r="T2519" t="str">
            <v>DUANE RING</v>
          </cell>
          <cell r="U2519" t="str">
            <v>EMBARQ MINNESOTA</v>
          </cell>
          <cell r="V2519" t="e">
            <v>#N/A</v>
          </cell>
          <cell r="W2519" t="e">
            <v>#N/A</v>
          </cell>
          <cell r="X2519" t="e">
            <v>#N/A</v>
          </cell>
          <cell r="Y2519" t="e">
            <v>#N/A</v>
          </cell>
          <cell r="Z2519" t="e">
            <v>#N/A</v>
          </cell>
          <cell r="AA2519" t="e">
            <v>#N/A</v>
          </cell>
          <cell r="AB2519" t="e">
            <v>#N/A</v>
          </cell>
          <cell r="AC2519">
            <v>44.773287000000003</v>
          </cell>
          <cell r="AD2519">
            <v>-94.038921999999999</v>
          </cell>
          <cell r="AE2519" t="e">
            <v>#N/A</v>
          </cell>
          <cell r="AF2519" t="e">
            <v>#N/A</v>
          </cell>
          <cell r="AG2519" t="e">
            <v>#N/A</v>
          </cell>
          <cell r="AH2519" t="e">
            <v>#N/A</v>
          </cell>
          <cell r="AI2519" t="e">
            <v>#N/A</v>
          </cell>
          <cell r="AJ2519" t="e">
            <v>#N/A</v>
          </cell>
          <cell r="AK2519" t="e">
            <v>#N/A</v>
          </cell>
        </row>
        <row r="2520">
          <cell r="A2520" t="str">
            <v>PLBGMOXA</v>
          </cell>
          <cell r="B2520" t="str">
            <v>MO</v>
          </cell>
          <cell r="C2520" t="str">
            <v>MO</v>
          </cell>
          <cell r="D2520" t="str">
            <v>PLATTSBURG</v>
          </cell>
          <cell r="E2520" t="str">
            <v>PLBGMOXARS1</v>
          </cell>
          <cell r="F2520">
            <v>524</v>
          </cell>
          <cell r="G2520" t="str">
            <v>816539</v>
          </cell>
          <cell r="H2520">
            <v>4222</v>
          </cell>
          <cell r="I2520">
            <v>6926</v>
          </cell>
          <cell r="J2520">
            <v>4222</v>
          </cell>
          <cell r="K2520" t="str">
            <v>T095</v>
          </cell>
          <cell r="L2520" t="str">
            <v>1151</v>
          </cell>
          <cell r="M2520" t="str">
            <v>SPECTRA COMMUNICATIONS GROUP LLC</v>
          </cell>
          <cell r="N2520" t="str">
            <v>PLBGMO</v>
          </cell>
          <cell r="O2520" t="str">
            <v>PLATTSBURG</v>
          </cell>
          <cell r="P2520" t="str">
            <v>PLATTSBURG</v>
          </cell>
          <cell r="R2520" t="str">
            <v>CT</v>
          </cell>
          <cell r="S2520" t="str">
            <v>MIDWEST</v>
          </cell>
          <cell r="T2520" t="str">
            <v>DUANE RING</v>
          </cell>
          <cell r="U2520" t="str">
            <v>Spectra Communications Group, LLC</v>
          </cell>
          <cell r="V2520" t="str">
            <v>CenturyTel FCC #1</v>
          </cell>
          <cell r="W2520">
            <v>1151</v>
          </cell>
          <cell r="X2520" t="str">
            <v>KANSAS CITY MISSOURI</v>
          </cell>
          <cell r="Y2520">
            <v>6926</v>
          </cell>
          <cell r="Z2520">
            <v>4222</v>
          </cell>
          <cell r="AA2520">
            <v>0</v>
          </cell>
          <cell r="AB2520">
            <v>0</v>
          </cell>
          <cell r="AC2520">
            <v>39.566103821182125</v>
          </cell>
          <cell r="AD2520">
            <v>-94.447350895737074</v>
          </cell>
          <cell r="AE2520" t="str">
            <v>211 W LOCUST ST</v>
          </cell>
          <cell r="AF2520" t="str">
            <v>PLATTSBURG</v>
          </cell>
          <cell r="AG2520" t="str">
            <v>64477</v>
          </cell>
          <cell r="AH2520">
            <v>0</v>
          </cell>
          <cell r="AI2520" t="str">
            <v>X</v>
          </cell>
          <cell r="AJ2520" t="str">
            <v>-</v>
          </cell>
          <cell r="AK2520" t="str">
            <v>X</v>
          </cell>
        </row>
        <row r="2521">
          <cell r="A2521" t="str">
            <v>PLCYALXA</v>
          </cell>
          <cell r="B2521" t="str">
            <v>AL</v>
          </cell>
          <cell r="C2521" t="str">
            <v>AL</v>
          </cell>
          <cell r="D2521" t="str">
            <v>PELL CITY</v>
          </cell>
          <cell r="E2521" t="str">
            <v>PLCYALXADS0</v>
          </cell>
          <cell r="F2521">
            <v>476</v>
          </cell>
          <cell r="G2521" t="str">
            <v>205338</v>
          </cell>
          <cell r="H2521">
            <v>2369</v>
          </cell>
          <cell r="I2521">
            <v>7460</v>
          </cell>
          <cell r="J2521">
            <v>2369</v>
          </cell>
          <cell r="K2521" t="str">
            <v>T801</v>
          </cell>
          <cell r="L2521" t="str">
            <v>9789</v>
          </cell>
          <cell r="M2521" t="str">
            <v>CENTURYTEL TEL AL LLC (NORTHERN)</v>
          </cell>
          <cell r="N2521" t="str">
            <v>PLCYAL</v>
          </cell>
          <cell r="O2521" t="str">
            <v>PELL CITY</v>
          </cell>
          <cell r="P2521" t="str">
            <v>PELL CITY</v>
          </cell>
          <cell r="R2521" t="str">
            <v>CT</v>
          </cell>
          <cell r="S2521" t="str">
            <v>EAST</v>
          </cell>
          <cell r="T2521" t="str">
            <v>KEVIN MCCARTER</v>
          </cell>
          <cell r="U2521" t="str">
            <v>CenturyTel of Alabama, LLC</v>
          </cell>
          <cell r="V2521" t="str">
            <v>CenturyTel FCC #2 and #3</v>
          </cell>
          <cell r="W2521">
            <v>9789</v>
          </cell>
          <cell r="X2521" t="str">
            <v>BIRMINGHAM ALABAMA</v>
          </cell>
          <cell r="Y2521">
            <v>7460</v>
          </cell>
          <cell r="Z2521">
            <v>2369</v>
          </cell>
          <cell r="AA2521">
            <v>0</v>
          </cell>
          <cell r="AB2521">
            <v>0</v>
          </cell>
          <cell r="AC2521">
            <v>33.584080620518044</v>
          </cell>
          <cell r="AD2521">
            <v>-86.288119876510848</v>
          </cell>
          <cell r="AE2521" t="str">
            <v>1701 1ST AVE S</v>
          </cell>
          <cell r="AF2521" t="str">
            <v>PELL CITY</v>
          </cell>
          <cell r="AG2521" t="str">
            <v>35125</v>
          </cell>
          <cell r="AH2521">
            <v>0</v>
          </cell>
          <cell r="AI2521" t="str">
            <v>-</v>
          </cell>
          <cell r="AJ2521" t="str">
            <v>-</v>
          </cell>
          <cell r="AK2521" t="str">
            <v>-</v>
          </cell>
        </row>
        <row r="2522">
          <cell r="A2522" t="str">
            <v>PLCYMOXA</v>
          </cell>
          <cell r="B2522" t="str">
            <v>MO</v>
          </cell>
          <cell r="C2522" t="str">
            <v>MO</v>
          </cell>
          <cell r="D2522" t="str">
            <v>PLATTE CITY</v>
          </cell>
          <cell r="E2522" t="str">
            <v>PLCYMOXARS0</v>
          </cell>
          <cell r="F2522">
            <v>524</v>
          </cell>
          <cell r="G2522" t="str">
            <v>816431</v>
          </cell>
          <cell r="H2522">
            <v>4257</v>
          </cell>
          <cell r="I2522">
            <v>6986</v>
          </cell>
          <cell r="J2522">
            <v>4257</v>
          </cell>
          <cell r="K2522" t="str">
            <v>T867</v>
          </cell>
          <cell r="L2522" t="str">
            <v>1811</v>
          </cell>
          <cell r="M2522" t="str">
            <v>EMBARQ MISSOURI, INC. - MO</v>
          </cell>
          <cell r="N2522" t="str">
            <v>PLCYMO</v>
          </cell>
          <cell r="O2522" t="str">
            <v>PLATTE CITY</v>
          </cell>
          <cell r="P2522" t="str">
            <v>PLATTECITY</v>
          </cell>
          <cell r="R2522" t="str">
            <v>EQ</v>
          </cell>
          <cell r="S2522" t="str">
            <v>MIDWEST</v>
          </cell>
          <cell r="T2522" t="str">
            <v>DUANE RING</v>
          </cell>
          <cell r="U2522" t="str">
            <v>EMBARQ MISSOURI, INC. - MO</v>
          </cell>
          <cell r="V2522" t="e">
            <v>#N/A</v>
          </cell>
          <cell r="W2522" t="e">
            <v>#N/A</v>
          </cell>
          <cell r="X2522" t="e">
            <v>#N/A</v>
          </cell>
          <cell r="Y2522" t="e">
            <v>#N/A</v>
          </cell>
          <cell r="Z2522" t="e">
            <v>#N/A</v>
          </cell>
          <cell r="AA2522" t="e">
            <v>#N/A</v>
          </cell>
          <cell r="AB2522" t="e">
            <v>#N/A</v>
          </cell>
          <cell r="AC2522">
            <v>39.369526</v>
          </cell>
          <cell r="AD2522">
            <v>-94.780647999999999</v>
          </cell>
          <cell r="AE2522" t="e">
            <v>#N/A</v>
          </cell>
          <cell r="AF2522" t="e">
            <v>#N/A</v>
          </cell>
          <cell r="AG2522" t="e">
            <v>#N/A</v>
          </cell>
          <cell r="AH2522" t="e">
            <v>#N/A</v>
          </cell>
          <cell r="AI2522" t="e">
            <v>#N/A</v>
          </cell>
          <cell r="AJ2522" t="e">
            <v>#N/A</v>
          </cell>
          <cell r="AK2522" t="e">
            <v>#N/A</v>
          </cell>
        </row>
        <row r="2523">
          <cell r="A2523" t="str">
            <v>PLCYWIXA</v>
          </cell>
          <cell r="B2523" t="str">
            <v>WI</v>
          </cell>
          <cell r="C2523" t="str">
            <v>WI</v>
          </cell>
          <cell r="D2523" t="str">
            <v>PLUM CITY</v>
          </cell>
          <cell r="E2523" t="str">
            <v>PLCYWIXARS3</v>
          </cell>
          <cell r="F2523">
            <v>352</v>
          </cell>
          <cell r="G2523" t="str">
            <v>715647</v>
          </cell>
          <cell r="H2523">
            <v>4343</v>
          </cell>
          <cell r="I2523">
            <v>5779</v>
          </cell>
          <cell r="J2523">
            <v>4343</v>
          </cell>
          <cell r="K2523" t="str">
            <v>T096</v>
          </cell>
          <cell r="L2523" t="str">
            <v>1155</v>
          </cell>
          <cell r="M2523" t="str">
            <v>TELEPHONE USA OF WISCONSIN, LLC</v>
          </cell>
          <cell r="N2523" t="str">
            <v>PLCYWI</v>
          </cell>
          <cell r="O2523" t="str">
            <v>PLUM CITY</v>
          </cell>
          <cell r="P2523" t="str">
            <v>PLUM CITY</v>
          </cell>
          <cell r="R2523" t="str">
            <v>CT</v>
          </cell>
          <cell r="S2523" t="str">
            <v>MIDWEST</v>
          </cell>
          <cell r="T2523" t="str">
            <v>DUANE RING</v>
          </cell>
          <cell r="U2523" t="str">
            <v>Telephone USA of Wisconsin, LLC</v>
          </cell>
          <cell r="V2523" t="str">
            <v>CenturyTel FCC #1</v>
          </cell>
          <cell r="W2523">
            <v>1155</v>
          </cell>
          <cell r="X2523" t="str">
            <v>NORTHWEST WISCONSIN</v>
          </cell>
          <cell r="Y2523">
            <v>5779</v>
          </cell>
          <cell r="Z2523">
            <v>4343</v>
          </cell>
          <cell r="AA2523">
            <v>0</v>
          </cell>
          <cell r="AB2523">
            <v>0</v>
          </cell>
          <cell r="AC2523">
            <v>44.630604567166188</v>
          </cell>
          <cell r="AD2523">
            <v>-92.19521683939098</v>
          </cell>
          <cell r="AE2523" t="str">
            <v>136 E OAK AVE</v>
          </cell>
          <cell r="AF2523" t="str">
            <v>PLUM CITY</v>
          </cell>
          <cell r="AG2523" t="str">
            <v>54761</v>
          </cell>
          <cell r="AH2523">
            <v>0</v>
          </cell>
          <cell r="AI2523" t="str">
            <v>-</v>
          </cell>
          <cell r="AJ2523" t="str">
            <v>-</v>
          </cell>
          <cell r="AK2523" t="str">
            <v>X</v>
          </cell>
        </row>
        <row r="2524">
          <cell r="A2524" t="str">
            <v>PLDNLAXA</v>
          </cell>
          <cell r="B2524" t="str">
            <v>LA</v>
          </cell>
          <cell r="C2524" t="str">
            <v>LA</v>
          </cell>
          <cell r="D2524" t="str">
            <v>PLAIN DEALING</v>
          </cell>
          <cell r="E2524" t="str">
            <v>PLDNLAXA2MD</v>
          </cell>
          <cell r="F2524">
            <v>486</v>
          </cell>
          <cell r="G2524" t="str">
            <v>870606</v>
          </cell>
          <cell r="H2524">
            <v>3521</v>
          </cell>
          <cell r="I2524">
            <v>8189</v>
          </cell>
          <cell r="J2524">
            <v>3521</v>
          </cell>
          <cell r="K2524" t="str">
            <v>T046</v>
          </cell>
          <cell r="L2524" t="str">
            <v>0436</v>
          </cell>
          <cell r="M2524" t="str">
            <v>CENTURYTEL NORTH LOUISIANA LLC</v>
          </cell>
          <cell r="N2524" t="str">
            <v>PLDNLA</v>
          </cell>
          <cell r="O2524" t="str">
            <v>PLAIN DEALING</v>
          </cell>
          <cell r="P2524" t="str">
            <v>PL DEALING</v>
          </cell>
          <cell r="R2524" t="str">
            <v>CT</v>
          </cell>
          <cell r="S2524" t="str">
            <v>EAST</v>
          </cell>
          <cell r="T2524" t="str">
            <v>KEVIN MCCARTER</v>
          </cell>
          <cell r="U2524" t="str">
            <v>CenturyTel of North Louisiana, LLC</v>
          </cell>
          <cell r="V2524" t="str">
            <v>CenturyTel FCC # 7</v>
          </cell>
          <cell r="W2524">
            <v>436</v>
          </cell>
          <cell r="X2524" t="str">
            <v>SHREVEPORT LOUISIANA</v>
          </cell>
          <cell r="Y2524">
            <v>8189</v>
          </cell>
          <cell r="Z2524">
            <v>3521</v>
          </cell>
          <cell r="AA2524">
            <v>0</v>
          </cell>
          <cell r="AB2524">
            <v>0</v>
          </cell>
          <cell r="AC2524">
            <v>32.908001178391068</v>
          </cell>
          <cell r="AD2524">
            <v>-93.699041295904053</v>
          </cell>
          <cell r="AE2524" t="str">
            <v>122 N LYNCH ST</v>
          </cell>
          <cell r="AF2524" t="str">
            <v>PLAIN DEALING</v>
          </cell>
          <cell r="AG2524" t="str">
            <v>71064</v>
          </cell>
          <cell r="AH2524" t="str">
            <v>PLDNLAXADS0</v>
          </cell>
          <cell r="AI2524" t="str">
            <v>-</v>
          </cell>
          <cell r="AJ2524" t="str">
            <v>-</v>
          </cell>
          <cell r="AK2524" t="str">
            <v>-</v>
          </cell>
        </row>
        <row r="2525">
          <cell r="A2525" t="str">
            <v>PLGRNENW</v>
          </cell>
          <cell r="B2525" t="str">
            <v>NE</v>
          </cell>
          <cell r="C2525" t="str">
            <v>NE</v>
          </cell>
          <cell r="D2525" t="str">
            <v>PILGER</v>
          </cell>
          <cell r="E2525" t="str">
            <v>PLGRNENWRS4</v>
          </cell>
          <cell r="F2525">
            <v>644</v>
          </cell>
          <cell r="G2525" t="str">
            <v>402396</v>
          </cell>
          <cell r="H2525">
            <v>4825</v>
          </cell>
          <cell r="I2525">
            <v>6606</v>
          </cell>
          <cell r="J2525">
            <v>4825</v>
          </cell>
          <cell r="K2525" t="str">
            <v>T600</v>
          </cell>
          <cell r="L2525" t="str">
            <v>9631</v>
          </cell>
          <cell r="M2525" t="str">
            <v>QWEST CORPORATION</v>
          </cell>
          <cell r="N2525" t="str">
            <v>PLGRNENW</v>
          </cell>
          <cell r="O2525" t="str">
            <v>PILGER</v>
          </cell>
          <cell r="P2525" t="str">
            <v>PILGER</v>
          </cell>
          <cell r="Q2525"/>
          <cell r="R2525" t="str">
            <v>Q</v>
          </cell>
          <cell r="S2525" t="str">
            <v>MIDWEST</v>
          </cell>
          <cell r="T2525" t="str">
            <v>DUANE RING</v>
          </cell>
          <cell r="U2525" t="str">
            <v>QWEST CORPORATION</v>
          </cell>
          <cell r="V2525" t="e">
            <v>#N/A</v>
          </cell>
          <cell r="W2525" t="e">
            <v>#N/A</v>
          </cell>
          <cell r="X2525" t="e">
            <v>#N/A</v>
          </cell>
          <cell r="Y2525" t="e">
            <v>#N/A</v>
          </cell>
          <cell r="Z2525" t="e">
            <v>#N/A</v>
          </cell>
          <cell r="AA2525" t="e">
            <v>#N/A</v>
          </cell>
          <cell r="AB2525" t="e">
            <v>#N/A</v>
          </cell>
          <cell r="AC2525" t="e">
            <v>#N/A</v>
          </cell>
          <cell r="AD2525" t="e">
            <v>#N/A</v>
          </cell>
          <cell r="AE2525" t="e">
            <v>#N/A</v>
          </cell>
          <cell r="AF2525" t="e">
            <v>#N/A</v>
          </cell>
          <cell r="AG2525" t="e">
            <v>#N/A</v>
          </cell>
          <cell r="AH2525" t="e">
            <v>#N/A</v>
          </cell>
          <cell r="AI2525" t="e">
            <v>#N/A</v>
          </cell>
          <cell r="AJ2525" t="e">
            <v>#N/A</v>
          </cell>
          <cell r="AK2525" t="e">
            <v>#N/A</v>
          </cell>
        </row>
        <row r="2526">
          <cell r="A2526" t="str">
            <v>PLGVUTMA</v>
          </cell>
          <cell r="B2526" t="str">
            <v>UT</v>
          </cell>
          <cell r="C2526" t="str">
            <v>UT</v>
          </cell>
          <cell r="D2526" t="str">
            <v>PLEASANT GROVE</v>
          </cell>
          <cell r="E2526" t="str">
            <v>PLGVUTMADS0</v>
          </cell>
          <cell r="F2526">
            <v>660</v>
          </cell>
          <cell r="G2526" t="str">
            <v>801785</v>
          </cell>
          <cell r="H2526">
            <v>7023</v>
          </cell>
          <cell r="I2526">
            <v>7656</v>
          </cell>
          <cell r="J2526">
            <v>7023</v>
          </cell>
          <cell r="K2526" t="str">
            <v>T600</v>
          </cell>
          <cell r="L2526" t="str">
            <v>9636</v>
          </cell>
          <cell r="M2526" t="str">
            <v>QWEST CORPORATION</v>
          </cell>
          <cell r="N2526" t="str">
            <v>PLGVUTMA</v>
          </cell>
          <cell r="O2526" t="str">
            <v>PLEASANT GROVE</v>
          </cell>
          <cell r="P2526" t="str">
            <v>PLEASATGRV</v>
          </cell>
          <cell r="R2526" t="str">
            <v>Q</v>
          </cell>
          <cell r="S2526" t="str">
            <v>WEST</v>
          </cell>
          <cell r="T2526" t="str">
            <v>BRIAN STADING</v>
          </cell>
          <cell r="U2526" t="str">
            <v>QWEST CORPORATION</v>
          </cell>
          <cell r="V2526" t="e">
            <v>#N/A</v>
          </cell>
          <cell r="W2526" t="e">
            <v>#N/A</v>
          </cell>
          <cell r="X2526" t="e">
            <v>#N/A</v>
          </cell>
          <cell r="Y2526" t="e">
            <v>#N/A</v>
          </cell>
          <cell r="Z2526" t="e">
            <v>#N/A</v>
          </cell>
          <cell r="AA2526" t="e">
            <v>#N/A</v>
          </cell>
          <cell r="AB2526" t="e">
            <v>#N/A</v>
          </cell>
          <cell r="AC2526">
            <v>40.358891</v>
          </cell>
          <cell r="AD2526">
            <v>-111.73889200000001</v>
          </cell>
          <cell r="AE2526" t="e">
            <v>#N/A</v>
          </cell>
          <cell r="AF2526" t="e">
            <v>#N/A</v>
          </cell>
          <cell r="AG2526" t="e">
            <v>#N/A</v>
          </cell>
          <cell r="AH2526" t="e">
            <v>#N/A</v>
          </cell>
          <cell r="AI2526" t="e">
            <v>#N/A</v>
          </cell>
          <cell r="AJ2526" t="e">
            <v>#N/A</v>
          </cell>
          <cell r="AK2526" t="e">
            <v>#N/A</v>
          </cell>
        </row>
        <row r="2527">
          <cell r="A2527" t="str">
            <v>PLHLMOXA</v>
          </cell>
          <cell r="B2527" t="str">
            <v>MO</v>
          </cell>
          <cell r="C2527" t="str">
            <v>MO</v>
          </cell>
          <cell r="D2527" t="str">
            <v>PLEASANT HILL</v>
          </cell>
          <cell r="E2527" t="str">
            <v>PLHLMOXARS0</v>
          </cell>
          <cell r="F2527">
            <v>524</v>
          </cell>
          <cell r="G2527" t="str">
            <v>816540</v>
          </cell>
          <cell r="H2527">
            <v>4127</v>
          </cell>
          <cell r="I2527">
            <v>7068</v>
          </cell>
          <cell r="J2527">
            <v>4127</v>
          </cell>
          <cell r="K2527" t="str">
            <v>T867</v>
          </cell>
          <cell r="L2527" t="str">
            <v>1811</v>
          </cell>
          <cell r="M2527" t="str">
            <v>EMBARQ MISSOURI, INC. - MO</v>
          </cell>
          <cell r="N2527" t="str">
            <v>PLHLMO</v>
          </cell>
          <cell r="O2527" t="str">
            <v>PLEASANT HILL</v>
          </cell>
          <cell r="P2527" t="str">
            <v>PLEASANTHL</v>
          </cell>
          <cell r="R2527" t="str">
            <v>EQ</v>
          </cell>
          <cell r="S2527" t="str">
            <v>MIDWEST</v>
          </cell>
          <cell r="T2527" t="str">
            <v>DUANE RING</v>
          </cell>
          <cell r="U2527" t="str">
            <v>EMBARQ MISSOURI, INC. - MO</v>
          </cell>
          <cell r="V2527" t="e">
            <v>#N/A</v>
          </cell>
          <cell r="W2527" t="e">
            <v>#N/A</v>
          </cell>
          <cell r="X2527" t="e">
            <v>#N/A</v>
          </cell>
          <cell r="Y2527" t="e">
            <v>#N/A</v>
          </cell>
          <cell r="Z2527" t="e">
            <v>#N/A</v>
          </cell>
          <cell r="AA2527" t="e">
            <v>#N/A</v>
          </cell>
          <cell r="AB2527" t="e">
            <v>#N/A</v>
          </cell>
          <cell r="AC2527">
            <v>38.786337000000003</v>
          </cell>
          <cell r="AD2527">
            <v>-94.272127999999995</v>
          </cell>
          <cell r="AE2527" t="e">
            <v>#N/A</v>
          </cell>
          <cell r="AF2527" t="e">
            <v>#N/A</v>
          </cell>
          <cell r="AG2527" t="e">
            <v>#N/A</v>
          </cell>
          <cell r="AH2527" t="e">
            <v>#N/A</v>
          </cell>
          <cell r="AI2527" t="e">
            <v>#N/A</v>
          </cell>
          <cell r="AJ2527" t="e">
            <v>#N/A</v>
          </cell>
          <cell r="AK2527" t="e">
            <v>#N/A</v>
          </cell>
        </row>
        <row r="2528">
          <cell r="A2528" t="str">
            <v>PLMLINXA</v>
          </cell>
          <cell r="B2528" t="str">
            <v>IN</v>
          </cell>
          <cell r="C2528" t="str">
            <v>IN</v>
          </cell>
          <cell r="D2528" t="str">
            <v>PLEASANT MILLS</v>
          </cell>
          <cell r="E2528" t="str">
            <v>PLMLINXARS1</v>
          </cell>
          <cell r="F2528">
            <v>334</v>
          </cell>
          <cell r="G2528" t="str">
            <v>260592</v>
          </cell>
          <cell r="H2528">
            <v>2908</v>
          </cell>
          <cell r="I2528">
            <v>5975</v>
          </cell>
          <cell r="J2528">
            <v>2908</v>
          </cell>
          <cell r="K2528" t="str">
            <v>T865</v>
          </cell>
          <cell r="L2528" t="str">
            <v>0832</v>
          </cell>
          <cell r="M2528" t="str">
            <v>UNITED TEL. CO. OF INDIANA, INC.</v>
          </cell>
          <cell r="N2528" t="str">
            <v>PLMLIN</v>
          </cell>
          <cell r="O2528" t="str">
            <v>PLEASANT MILLS</v>
          </cell>
          <cell r="P2528" t="str">
            <v>PLEASANTML</v>
          </cell>
          <cell r="R2528" t="str">
            <v>EQ</v>
          </cell>
          <cell r="S2528" t="str">
            <v>MIDWEST</v>
          </cell>
          <cell r="T2528" t="str">
            <v>DUANE RING</v>
          </cell>
          <cell r="U2528" t="str">
            <v>UNITED TEL. CO. OF INDIANA, INC.</v>
          </cell>
          <cell r="V2528" t="e">
            <v>#N/A</v>
          </cell>
          <cell r="W2528" t="e">
            <v>#N/A</v>
          </cell>
          <cell r="X2528" t="e">
            <v>#N/A</v>
          </cell>
          <cell r="Y2528" t="e">
            <v>#N/A</v>
          </cell>
          <cell r="Z2528" t="e">
            <v>#N/A</v>
          </cell>
          <cell r="AA2528" t="e">
            <v>#N/A</v>
          </cell>
          <cell r="AB2528" t="e">
            <v>#N/A</v>
          </cell>
          <cell r="AC2528">
            <v>40.776980000000002</v>
          </cell>
          <cell r="AD2528">
            <v>-84.842046999999994</v>
          </cell>
          <cell r="AE2528" t="e">
            <v>#N/A</v>
          </cell>
          <cell r="AF2528" t="e">
            <v>#N/A</v>
          </cell>
          <cell r="AG2528" t="e">
            <v>#N/A</v>
          </cell>
          <cell r="AH2528" t="e">
            <v>#N/A</v>
          </cell>
          <cell r="AI2528" t="e">
            <v>#N/A</v>
          </cell>
          <cell r="AJ2528" t="e">
            <v>#N/A</v>
          </cell>
          <cell r="AK2528" t="e">
            <v>#N/A</v>
          </cell>
        </row>
        <row r="2529">
          <cell r="A2529" t="str">
            <v>PLMNAZMA</v>
          </cell>
          <cell r="B2529" t="str">
            <v>AZ</v>
          </cell>
          <cell r="C2529" t="str">
            <v>AZ</v>
          </cell>
          <cell r="D2529" t="str">
            <v>PALOMINAS</v>
          </cell>
          <cell r="E2529" t="str">
            <v>PLMNAZMARS1</v>
          </cell>
          <cell r="F2529">
            <v>668</v>
          </cell>
          <cell r="G2529" t="str">
            <v>520366</v>
          </cell>
          <cell r="H2529">
            <v>6289</v>
          </cell>
          <cell r="I2529">
            <v>9486</v>
          </cell>
          <cell r="J2529">
            <v>6289</v>
          </cell>
          <cell r="K2529" t="str">
            <v>T600</v>
          </cell>
          <cell r="L2529" t="str">
            <v>9636</v>
          </cell>
          <cell r="M2529" t="str">
            <v>QWEST CORPORATION</v>
          </cell>
          <cell r="N2529" t="str">
            <v>PLMNAZMA</v>
          </cell>
          <cell r="O2529" t="str">
            <v>BISBEE</v>
          </cell>
          <cell r="P2529" t="str">
            <v>BISBEE</v>
          </cell>
          <cell r="R2529" t="str">
            <v>Q</v>
          </cell>
          <cell r="S2529" t="str">
            <v>MOUNTAIN WEST</v>
          </cell>
          <cell r="T2529" t="str">
            <v>TERRY BEELER</v>
          </cell>
          <cell r="U2529" t="str">
            <v>QWEST CORPORATION</v>
          </cell>
          <cell r="V2529" t="e">
            <v>#N/A</v>
          </cell>
          <cell r="W2529" t="e">
            <v>#N/A</v>
          </cell>
          <cell r="X2529" t="e">
            <v>#N/A</v>
          </cell>
          <cell r="Y2529" t="e">
            <v>#N/A</v>
          </cell>
          <cell r="Z2529" t="e">
            <v>#N/A</v>
          </cell>
          <cell r="AA2529" t="e">
            <v>#N/A</v>
          </cell>
          <cell r="AB2529" t="e">
            <v>#N/A</v>
          </cell>
          <cell r="AC2529">
            <v>31.409721000000001</v>
          </cell>
          <cell r="AD2529">
            <v>-110.121666</v>
          </cell>
          <cell r="AE2529" t="e">
            <v>#N/A</v>
          </cell>
          <cell r="AF2529" t="e">
            <v>#N/A</v>
          </cell>
          <cell r="AG2529" t="e">
            <v>#N/A</v>
          </cell>
          <cell r="AH2529" t="e">
            <v>#N/A</v>
          </cell>
          <cell r="AI2529" t="e">
            <v>#N/A</v>
          </cell>
          <cell r="AJ2529" t="e">
            <v>#N/A</v>
          </cell>
          <cell r="AK2529" t="e">
            <v>#N/A</v>
          </cell>
        </row>
        <row r="2530">
          <cell r="A2530" t="str">
            <v>PLMOINXA</v>
          </cell>
          <cell r="B2530" t="str">
            <v>IN</v>
          </cell>
          <cell r="C2530" t="str">
            <v>IN</v>
          </cell>
          <cell r="D2530" t="str">
            <v>PLYMOUTH</v>
          </cell>
          <cell r="E2530" t="str">
            <v>PLMOINXADS0</v>
          </cell>
          <cell r="F2530">
            <v>332</v>
          </cell>
          <cell r="G2530" t="str">
            <v>574935</v>
          </cell>
          <cell r="H2530">
            <v>3179</v>
          </cell>
          <cell r="I2530">
            <v>5987</v>
          </cell>
          <cell r="J2530">
            <v>3179</v>
          </cell>
          <cell r="K2530" t="str">
            <v>T865</v>
          </cell>
          <cell r="L2530" t="str">
            <v>0832</v>
          </cell>
          <cell r="M2530" t="str">
            <v>UNITED TEL. CO. OF INDIANA, INC.</v>
          </cell>
          <cell r="N2530" t="str">
            <v>PLMOIN</v>
          </cell>
          <cell r="O2530" t="str">
            <v>PLYMOUTH</v>
          </cell>
          <cell r="P2530" t="str">
            <v>PLYMOUTH</v>
          </cell>
          <cell r="R2530" t="str">
            <v>EQ</v>
          </cell>
          <cell r="S2530" t="str">
            <v>MIDWEST</v>
          </cell>
          <cell r="T2530" t="str">
            <v>DUANE RING</v>
          </cell>
          <cell r="U2530" t="str">
            <v>UNITED TEL. CO. OF INDIANA, INC.</v>
          </cell>
          <cell r="V2530" t="e">
            <v>#N/A</v>
          </cell>
          <cell r="W2530" t="e">
            <v>#N/A</v>
          </cell>
          <cell r="X2530" t="e">
            <v>#N/A</v>
          </cell>
          <cell r="Y2530" t="e">
            <v>#N/A</v>
          </cell>
          <cell r="Z2530" t="e">
            <v>#N/A</v>
          </cell>
          <cell r="AA2530" t="e">
            <v>#N/A</v>
          </cell>
          <cell r="AB2530" t="e">
            <v>#N/A</v>
          </cell>
          <cell r="AC2530">
            <v>41.339573000000001</v>
          </cell>
          <cell r="AD2530">
            <v>-86.311278000000001</v>
          </cell>
          <cell r="AE2530" t="e">
            <v>#N/A</v>
          </cell>
          <cell r="AF2530" t="e">
            <v>#N/A</v>
          </cell>
          <cell r="AG2530" t="e">
            <v>#N/A</v>
          </cell>
          <cell r="AH2530" t="e">
            <v>#N/A</v>
          </cell>
          <cell r="AI2530" t="e">
            <v>#N/A</v>
          </cell>
          <cell r="AJ2530" t="e">
            <v>#N/A</v>
          </cell>
          <cell r="AK2530" t="e">
            <v>#N/A</v>
          </cell>
        </row>
        <row r="2531">
          <cell r="A2531" t="str">
            <v>PLMOMNFE</v>
          </cell>
          <cell r="B2531" t="str">
            <v>MN</v>
          </cell>
          <cell r="C2531" t="str">
            <v>MN</v>
          </cell>
          <cell r="D2531" t="str">
            <v>PLYMOUTH FERNBROOK</v>
          </cell>
          <cell r="E2531" t="str">
            <v>PLMOMNFE0MD</v>
          </cell>
          <cell r="F2531">
            <v>628</v>
          </cell>
          <cell r="G2531" t="str">
            <v>763432</v>
          </cell>
          <cell r="H2531">
            <v>4535</v>
          </cell>
          <cell r="I2531">
            <v>5769</v>
          </cell>
          <cell r="J2531">
            <v>4535</v>
          </cell>
          <cell r="K2531" t="str">
            <v>T600</v>
          </cell>
          <cell r="L2531" t="str">
            <v>9631</v>
          </cell>
          <cell r="M2531" t="str">
            <v>QWEST CORPORATION</v>
          </cell>
          <cell r="N2531" t="str">
            <v>PLMOMNFE</v>
          </cell>
          <cell r="O2531" t="str">
            <v>MINNEAPOLIS</v>
          </cell>
          <cell r="P2531" t="str">
            <v>TWINCITIES</v>
          </cell>
          <cell r="R2531" t="str">
            <v>Q</v>
          </cell>
          <cell r="S2531" t="str">
            <v>MIDWEST</v>
          </cell>
          <cell r="T2531" t="str">
            <v>DUANE RING</v>
          </cell>
          <cell r="U2531" t="str">
            <v>QWEST CORPORATION</v>
          </cell>
          <cell r="V2531" t="e">
            <v>#N/A</v>
          </cell>
          <cell r="W2531" t="e">
            <v>#N/A</v>
          </cell>
          <cell r="X2531" t="e">
            <v>#N/A</v>
          </cell>
          <cell r="Y2531" t="e">
            <v>#N/A</v>
          </cell>
          <cell r="Z2531" t="e">
            <v>#N/A</v>
          </cell>
          <cell r="AA2531" t="e">
            <v>#N/A</v>
          </cell>
          <cell r="AB2531" t="e">
            <v>#N/A</v>
          </cell>
          <cell r="AC2531">
            <v>45.030276999999998</v>
          </cell>
          <cell r="AD2531">
            <v>-93.461387999999999</v>
          </cell>
          <cell r="AE2531" t="e">
            <v>#N/A</v>
          </cell>
          <cell r="AF2531" t="e">
            <v>#N/A</v>
          </cell>
          <cell r="AG2531" t="e">
            <v>#N/A</v>
          </cell>
          <cell r="AH2531" t="e">
            <v>#N/A</v>
          </cell>
          <cell r="AI2531" t="e">
            <v>#N/A</v>
          </cell>
          <cell r="AJ2531" t="e">
            <v>#N/A</v>
          </cell>
          <cell r="AK2531" t="e">
            <v>#N/A</v>
          </cell>
        </row>
        <row r="2532">
          <cell r="A2532" t="str">
            <v>PLMONCXA</v>
          </cell>
          <cell r="B2532" t="str">
            <v>NC</v>
          </cell>
          <cell r="C2532" t="str">
            <v>NC</v>
          </cell>
          <cell r="D2532" t="str">
            <v>PLYMOUTH</v>
          </cell>
          <cell r="E2532" t="str">
            <v>PLMONCXA79A</v>
          </cell>
          <cell r="F2532">
            <v>951</v>
          </cell>
          <cell r="G2532" t="str">
            <v>252791</v>
          </cell>
          <cell r="H2532">
            <v>1166</v>
          </cell>
          <cell r="I2532">
            <v>6141</v>
          </cell>
          <cell r="J2532">
            <v>1166</v>
          </cell>
          <cell r="K2532" t="str">
            <v>T887</v>
          </cell>
          <cell r="L2532" t="str">
            <v>0470</v>
          </cell>
          <cell r="M2532" t="str">
            <v>CAROLINA TEL AND TEL CO., LLC</v>
          </cell>
          <cell r="N2532" t="str">
            <v>PLMONC</v>
          </cell>
          <cell r="O2532" t="str">
            <v>PLYMOUTH</v>
          </cell>
          <cell r="P2532" t="str">
            <v>PLYMOUTH</v>
          </cell>
          <cell r="R2532" t="str">
            <v>EQ</v>
          </cell>
          <cell r="S2532" t="str">
            <v>EAST</v>
          </cell>
          <cell r="T2532" t="str">
            <v>KEVIN MCCARTER</v>
          </cell>
          <cell r="U2532" t="str">
            <v>CAROLINA TEL AND TEL CO., LLC</v>
          </cell>
          <cell r="V2532" t="e">
            <v>#N/A</v>
          </cell>
          <cell r="W2532" t="e">
            <v>#N/A</v>
          </cell>
          <cell r="X2532" t="e">
            <v>#N/A</v>
          </cell>
          <cell r="Y2532" t="e">
            <v>#N/A</v>
          </cell>
          <cell r="Z2532" t="e">
            <v>#N/A</v>
          </cell>
          <cell r="AA2532" t="e">
            <v>#N/A</v>
          </cell>
          <cell r="AB2532" t="e">
            <v>#N/A</v>
          </cell>
          <cell r="AC2532">
            <v>35.861136000000002</v>
          </cell>
          <cell r="AD2532">
            <v>-76.747191999999998</v>
          </cell>
          <cell r="AE2532" t="e">
            <v>#N/A</v>
          </cell>
          <cell r="AF2532" t="e">
            <v>#N/A</v>
          </cell>
          <cell r="AG2532" t="e">
            <v>#N/A</v>
          </cell>
          <cell r="AH2532" t="e">
            <v>#N/A</v>
          </cell>
          <cell r="AI2532" t="e">
            <v>#N/A</v>
          </cell>
          <cell r="AJ2532" t="e">
            <v>#N/A</v>
          </cell>
          <cell r="AK2532" t="e">
            <v>#N/A</v>
          </cell>
        </row>
        <row r="2533">
          <cell r="A2533" t="str">
            <v>PLMTNCXA</v>
          </cell>
          <cell r="B2533" t="str">
            <v>NC</v>
          </cell>
          <cell r="C2533" t="str">
            <v>NC</v>
          </cell>
          <cell r="D2533" t="str">
            <v>PILOT MOUNTAIN</v>
          </cell>
          <cell r="E2533" t="str">
            <v>PLMTNCXARS0</v>
          </cell>
          <cell r="F2533">
            <v>424</v>
          </cell>
          <cell r="G2533" t="str">
            <v>336368</v>
          </cell>
          <cell r="H2533">
            <v>1776</v>
          </cell>
          <cell r="I2533">
            <v>6408</v>
          </cell>
          <cell r="J2533">
            <v>1776</v>
          </cell>
          <cell r="K2533" t="str">
            <v>T860</v>
          </cell>
          <cell r="L2533" t="str">
            <v>0471</v>
          </cell>
          <cell r="M2533" t="str">
            <v>CENTRAL TEL. CO. OF NORTH CAROLINA</v>
          </cell>
          <cell r="N2533" t="str">
            <v>PLMTNC</v>
          </cell>
          <cell r="O2533" t="str">
            <v>PILOT MOUNTAIN</v>
          </cell>
          <cell r="P2533" t="str">
            <v>PILOT MT</v>
          </cell>
          <cell r="R2533" t="str">
            <v>EQ</v>
          </cell>
          <cell r="S2533" t="str">
            <v>EAST</v>
          </cell>
          <cell r="T2533" t="str">
            <v>KEVIN MCCARTER</v>
          </cell>
          <cell r="U2533" t="str">
            <v>CENTRAL TEL. CO. OF NORTH CAROLINA</v>
          </cell>
          <cell r="V2533" t="e">
            <v>#N/A</v>
          </cell>
          <cell r="W2533" t="e">
            <v>#N/A</v>
          </cell>
          <cell r="X2533" t="e">
            <v>#N/A</v>
          </cell>
          <cell r="Y2533" t="e">
            <v>#N/A</v>
          </cell>
          <cell r="Z2533" t="e">
            <v>#N/A</v>
          </cell>
          <cell r="AA2533" t="e">
            <v>#N/A</v>
          </cell>
          <cell r="AB2533" t="e">
            <v>#N/A</v>
          </cell>
          <cell r="AC2533">
            <v>36.386361000000001</v>
          </cell>
          <cell r="AD2533">
            <v>-80.468762999999996</v>
          </cell>
          <cell r="AE2533" t="e">
            <v>#N/A</v>
          </cell>
          <cell r="AF2533" t="e">
            <v>#N/A</v>
          </cell>
          <cell r="AG2533" t="e">
            <v>#N/A</v>
          </cell>
          <cell r="AH2533" t="e">
            <v>#N/A</v>
          </cell>
          <cell r="AI2533" t="e">
            <v>#N/A</v>
          </cell>
          <cell r="AJ2533" t="e">
            <v>#N/A</v>
          </cell>
          <cell r="AK2533" t="e">
            <v>#N/A</v>
          </cell>
        </row>
        <row r="2534">
          <cell r="A2534" t="str">
            <v>PLMYMOXA</v>
          </cell>
          <cell r="B2534" t="str">
            <v>MO</v>
          </cell>
          <cell r="C2534" t="str">
            <v>MO</v>
          </cell>
          <cell r="D2534" t="str">
            <v>PALMYRA</v>
          </cell>
          <cell r="E2534" t="str">
            <v>PLMYMOXADS0</v>
          </cell>
          <cell r="F2534">
            <v>520</v>
          </cell>
          <cell r="G2534" t="str">
            <v>573769</v>
          </cell>
          <cell r="H2534">
            <v>3796</v>
          </cell>
          <cell r="I2534">
            <v>6677</v>
          </cell>
          <cell r="J2534">
            <v>3796</v>
          </cell>
          <cell r="K2534" t="str">
            <v>T095</v>
          </cell>
          <cell r="L2534" t="str">
            <v>1151</v>
          </cell>
          <cell r="M2534" t="str">
            <v>SPECTRA COMMUNICATIONS GROUP LLC</v>
          </cell>
          <cell r="N2534" t="str">
            <v>PLMYMO</v>
          </cell>
          <cell r="O2534" t="str">
            <v>PALMYRA</v>
          </cell>
          <cell r="P2534" t="str">
            <v>PALMYRA</v>
          </cell>
          <cell r="R2534" t="str">
            <v>CT</v>
          </cell>
          <cell r="S2534" t="str">
            <v>MIDWEST</v>
          </cell>
          <cell r="T2534" t="str">
            <v>DUANE RING</v>
          </cell>
          <cell r="U2534" t="str">
            <v>Spectra Communications Group, LLC</v>
          </cell>
          <cell r="V2534" t="str">
            <v>CenturyTel FCC #1</v>
          </cell>
          <cell r="W2534">
            <v>1151</v>
          </cell>
          <cell r="X2534" t="str">
            <v>ST LOUIS MISSOURI</v>
          </cell>
          <cell r="Y2534">
            <v>6677</v>
          </cell>
          <cell r="Z2534">
            <v>3796</v>
          </cell>
          <cell r="AA2534">
            <v>0</v>
          </cell>
          <cell r="AB2534">
            <v>0</v>
          </cell>
          <cell r="AC2534">
            <v>39.798703644265991</v>
          </cell>
          <cell r="AD2534">
            <v>-91.524871631132228</v>
          </cell>
          <cell r="AE2534" t="str">
            <v>116 E LAFAYETTE ST</v>
          </cell>
          <cell r="AF2534" t="str">
            <v>PALMYRA</v>
          </cell>
          <cell r="AG2534" t="str">
            <v>63461</v>
          </cell>
          <cell r="AH2534">
            <v>0</v>
          </cell>
          <cell r="AI2534" t="str">
            <v>X</v>
          </cell>
          <cell r="AJ2534" t="str">
            <v>X</v>
          </cell>
          <cell r="AK2534" t="str">
            <v>-</v>
          </cell>
        </row>
        <row r="2535">
          <cell r="A2535" t="str">
            <v>PLMYVAXA</v>
          </cell>
          <cell r="B2535" t="str">
            <v>VA</v>
          </cell>
          <cell r="C2535" t="str">
            <v>VA</v>
          </cell>
          <cell r="D2535" t="str">
            <v>PALMYRA</v>
          </cell>
          <cell r="E2535" t="str">
            <v>PLMYVAXARS0</v>
          </cell>
          <cell r="F2535">
            <v>928</v>
          </cell>
          <cell r="G2535" t="str">
            <v>434510</v>
          </cell>
          <cell r="H2535">
            <v>1630</v>
          </cell>
          <cell r="I2535">
            <v>5928</v>
          </cell>
          <cell r="J2535">
            <v>1630</v>
          </cell>
          <cell r="K2535" t="str">
            <v>T858</v>
          </cell>
          <cell r="L2535" t="str">
            <v>0254</v>
          </cell>
          <cell r="M2535" t="str">
            <v>CENTRAL TEL. CO. OF VIRGINIA</v>
          </cell>
          <cell r="N2535" t="str">
            <v>PLMYVA</v>
          </cell>
          <cell r="O2535" t="str">
            <v>PALMYRA</v>
          </cell>
          <cell r="P2535" t="str">
            <v>PALMYRA</v>
          </cell>
          <cell r="R2535" t="str">
            <v>EQ</v>
          </cell>
          <cell r="S2535" t="str">
            <v>EAST</v>
          </cell>
          <cell r="T2535" t="str">
            <v>KEVIN MCCARTER</v>
          </cell>
          <cell r="U2535" t="str">
            <v>CENTRAL TEL. CO. OF VIRGINIA</v>
          </cell>
          <cell r="V2535" t="e">
            <v>#N/A</v>
          </cell>
          <cell r="W2535" t="e">
            <v>#N/A</v>
          </cell>
          <cell r="X2535" t="e">
            <v>#N/A</v>
          </cell>
          <cell r="Y2535" t="e">
            <v>#N/A</v>
          </cell>
          <cell r="Z2535" t="e">
            <v>#N/A</v>
          </cell>
          <cell r="AA2535" t="e">
            <v>#N/A</v>
          </cell>
          <cell r="AB2535" t="e">
            <v>#N/A</v>
          </cell>
          <cell r="AC2535">
            <v>37.861322000000001</v>
          </cell>
          <cell r="AD2535">
            <v>-78.264035000000007</v>
          </cell>
          <cell r="AE2535" t="e">
            <v>#N/A</v>
          </cell>
          <cell r="AF2535" t="e">
            <v>#N/A</v>
          </cell>
          <cell r="AG2535" t="e">
            <v>#N/A</v>
          </cell>
          <cell r="AH2535" t="e">
            <v>#N/A</v>
          </cell>
          <cell r="AI2535" t="e">
            <v>#N/A</v>
          </cell>
          <cell r="AJ2535" t="e">
            <v>#N/A</v>
          </cell>
          <cell r="AK2535" t="e">
            <v>#N/A</v>
          </cell>
        </row>
        <row r="2536">
          <cell r="A2536" t="str">
            <v>PLMYWIXA</v>
          </cell>
          <cell r="B2536" t="str">
            <v>WI</v>
          </cell>
          <cell r="C2536" t="str">
            <v>WI</v>
          </cell>
          <cell r="D2536" t="str">
            <v>PALMYRA</v>
          </cell>
          <cell r="E2536" t="str">
            <v>PLMYWIXARS0</v>
          </cell>
          <cell r="F2536">
            <v>356</v>
          </cell>
          <cell r="G2536" t="str">
            <v>262495</v>
          </cell>
          <cell r="H2536">
            <v>3663</v>
          </cell>
          <cell r="I2536">
            <v>5867</v>
          </cell>
          <cell r="J2536">
            <v>3663</v>
          </cell>
          <cell r="K2536" t="str">
            <v>T156</v>
          </cell>
          <cell r="L2536" t="str">
            <v>0922</v>
          </cell>
          <cell r="M2536" t="str">
            <v>CENTURYTEL MIDWEST-WI LLC NW</v>
          </cell>
          <cell r="N2536" t="str">
            <v>NPRRWI</v>
          </cell>
          <cell r="O2536" t="str">
            <v>PALMYRA</v>
          </cell>
          <cell r="P2536" t="str">
            <v>PALMYRA</v>
          </cell>
          <cell r="R2536" t="str">
            <v>CT</v>
          </cell>
          <cell r="S2536" t="str">
            <v>MIDWEST</v>
          </cell>
          <cell r="T2536" t="str">
            <v>DUANE RING</v>
          </cell>
          <cell r="U2536" t="str">
            <v>CenturyTel of the Midwest-Wisconsin, LLC</v>
          </cell>
          <cell r="V2536" t="str">
            <v>NECA</v>
          </cell>
          <cell r="W2536">
            <v>922</v>
          </cell>
          <cell r="X2536" t="str">
            <v>SOUTHEAST WISCONSIN</v>
          </cell>
          <cell r="Y2536">
            <v>5867</v>
          </cell>
          <cell r="Z2536">
            <v>3663</v>
          </cell>
          <cell r="AA2536">
            <v>0</v>
          </cell>
          <cell r="AB2536">
            <v>0</v>
          </cell>
          <cell r="AC2536">
            <v>42.877692259619629</v>
          </cell>
          <cell r="AD2536">
            <v>-88.587549864274806</v>
          </cell>
          <cell r="AE2536" t="str">
            <v>116 W WILSON ST</v>
          </cell>
          <cell r="AF2536" t="str">
            <v>PALMYRA</v>
          </cell>
          <cell r="AG2536" t="str">
            <v>53156</v>
          </cell>
          <cell r="AH2536">
            <v>0</v>
          </cell>
          <cell r="AI2536" t="str">
            <v>X</v>
          </cell>
          <cell r="AJ2536" t="str">
            <v>-</v>
          </cell>
          <cell r="AK2536" t="str">
            <v>X</v>
          </cell>
        </row>
        <row r="2537">
          <cell r="A2537" t="str">
            <v>PLPLARXA</v>
          </cell>
          <cell r="B2537" t="str">
            <v>AR</v>
          </cell>
          <cell r="C2537" t="str">
            <v>AR</v>
          </cell>
          <cell r="D2537" t="str">
            <v>PLEASANT PLAINS</v>
          </cell>
          <cell r="E2537" t="str">
            <v>PLPLARXARS0</v>
          </cell>
          <cell r="F2537">
            <v>528</v>
          </cell>
          <cell r="G2537" t="str">
            <v>501345</v>
          </cell>
          <cell r="H2537">
            <v>3418</v>
          </cell>
          <cell r="I2537">
            <v>7514</v>
          </cell>
          <cell r="J2537">
            <v>3418</v>
          </cell>
          <cell r="K2537" t="str">
            <v>T090</v>
          </cell>
          <cell r="L2537" t="str">
            <v>1142</v>
          </cell>
          <cell r="M2537" t="str">
            <v>CENTURYTEL NW AR-RUSSELVL</v>
          </cell>
          <cell r="N2537" t="str">
            <v>PLPLAR</v>
          </cell>
          <cell r="O2537" t="str">
            <v>PLEASANT PLAINS</v>
          </cell>
          <cell r="P2537" t="str">
            <v>PLEASANTPL</v>
          </cell>
          <cell r="R2537" t="str">
            <v>CT</v>
          </cell>
          <cell r="S2537" t="str">
            <v>EAST</v>
          </cell>
          <cell r="T2537" t="str">
            <v>KEVIN MCCARTER</v>
          </cell>
          <cell r="U2537" t="str">
            <v>CenturyTel of Northwest Arkansas, LLC</v>
          </cell>
          <cell r="V2537" t="str">
            <v>CenturyTel FCC # 7</v>
          </cell>
          <cell r="W2537">
            <v>1142</v>
          </cell>
          <cell r="X2537" t="str">
            <v>LITTLE ROCK ARKANSAS</v>
          </cell>
          <cell r="Y2537">
            <v>7514</v>
          </cell>
          <cell r="Z2537">
            <v>3418</v>
          </cell>
          <cell r="AA2537">
            <v>0</v>
          </cell>
          <cell r="AB2537">
            <v>0</v>
          </cell>
          <cell r="AC2537">
            <v>35.551926606979116</v>
          </cell>
          <cell r="AD2537">
            <v>-91.626535758243648</v>
          </cell>
          <cell r="AE2537" t="str">
            <v>6910 BATESVILLE BLVD</v>
          </cell>
          <cell r="AF2537" t="str">
            <v>PLEASANT PLAINS</v>
          </cell>
          <cell r="AG2537" t="str">
            <v>72568</v>
          </cell>
          <cell r="AH2537">
            <v>0</v>
          </cell>
          <cell r="AI2537" t="str">
            <v>X</v>
          </cell>
          <cell r="AJ2537" t="str">
            <v>-</v>
          </cell>
          <cell r="AK2537" t="str">
            <v>X</v>
          </cell>
        </row>
        <row r="2538">
          <cell r="A2538" t="str">
            <v>PLPNTXXA</v>
          </cell>
          <cell r="B2538" t="str">
            <v>TX</v>
          </cell>
          <cell r="C2538" t="str">
            <v>TX</v>
          </cell>
          <cell r="D2538" t="str">
            <v>PALO PINTO</v>
          </cell>
          <cell r="E2538" t="str">
            <v>PLPNTXXARS0</v>
          </cell>
          <cell r="F2538">
            <v>552</v>
          </cell>
          <cell r="G2538" t="str">
            <v>940659</v>
          </cell>
          <cell r="H2538">
            <v>4291</v>
          </cell>
          <cell r="I2538">
            <v>8542</v>
          </cell>
          <cell r="J2538">
            <v>4291</v>
          </cell>
          <cell r="K2538" t="str">
            <v>T870</v>
          </cell>
          <cell r="L2538" t="str">
            <v>2084</v>
          </cell>
          <cell r="M2538" t="str">
            <v>UNITED TELEPHONE OF TEXAS INC</v>
          </cell>
          <cell r="N2538" t="str">
            <v>PLPNTX</v>
          </cell>
          <cell r="O2538" t="str">
            <v>PALO PINTO</v>
          </cell>
          <cell r="P2538" t="str">
            <v>PALO PINTO</v>
          </cell>
          <cell r="R2538" t="str">
            <v>EQ</v>
          </cell>
          <cell r="S2538" t="str">
            <v>EAST</v>
          </cell>
          <cell r="T2538" t="str">
            <v>KEVIN MCCARTER</v>
          </cell>
          <cell r="U2538" t="str">
            <v>UNITED TELEPHONE OF TEXAS INC</v>
          </cell>
          <cell r="V2538" t="e">
            <v>#N/A</v>
          </cell>
          <cell r="W2538" t="e">
            <v>#N/A</v>
          </cell>
          <cell r="X2538" t="e">
            <v>#N/A</v>
          </cell>
          <cell r="Y2538" t="e">
            <v>#N/A</v>
          </cell>
          <cell r="Z2538" t="e">
            <v>#N/A</v>
          </cell>
          <cell r="AA2538" t="e">
            <v>#N/A</v>
          </cell>
          <cell r="AB2538" t="e">
            <v>#N/A</v>
          </cell>
          <cell r="AC2538">
            <v>32.763413999999997</v>
          </cell>
          <cell r="AD2538">
            <v>-98.304472000000004</v>
          </cell>
          <cell r="AE2538" t="e">
            <v>#N/A</v>
          </cell>
          <cell r="AF2538" t="e">
            <v>#N/A</v>
          </cell>
          <cell r="AG2538" t="e">
            <v>#N/A</v>
          </cell>
          <cell r="AH2538" t="e">
            <v>#N/A</v>
          </cell>
          <cell r="AI2538" t="e">
            <v>#N/A</v>
          </cell>
          <cell r="AJ2538" t="e">
            <v>#N/A</v>
          </cell>
          <cell r="AK2538" t="e">
            <v>#N/A</v>
          </cell>
        </row>
        <row r="2539">
          <cell r="A2539" t="str">
            <v>PLRDARXA</v>
          </cell>
          <cell r="B2539" t="str">
            <v>AR</v>
          </cell>
          <cell r="C2539" t="str">
            <v>AR</v>
          </cell>
          <cell r="D2539" t="str">
            <v>POLLARD</v>
          </cell>
          <cell r="E2539" t="str">
            <v>PLRDARXARS0</v>
          </cell>
          <cell r="F2539">
            <v>528</v>
          </cell>
          <cell r="G2539" t="str">
            <v>870544</v>
          </cell>
          <cell r="H2539">
            <v>3284</v>
          </cell>
          <cell r="I2539">
            <v>7238</v>
          </cell>
          <cell r="J2539">
            <v>3284</v>
          </cell>
          <cell r="K2539" t="str">
            <v>T094</v>
          </cell>
          <cell r="L2539" t="str">
            <v>1144</v>
          </cell>
          <cell r="M2539" t="str">
            <v>CENTURYTEL CENTRAL ARKANSAS, LLC</v>
          </cell>
          <cell r="N2539" t="str">
            <v>PLRDAR</v>
          </cell>
          <cell r="O2539" t="str">
            <v>POLLARD</v>
          </cell>
          <cell r="P2539" t="str">
            <v>POLLARD</v>
          </cell>
          <cell r="R2539" t="str">
            <v>CT</v>
          </cell>
          <cell r="S2539" t="str">
            <v>EAST</v>
          </cell>
          <cell r="T2539" t="str">
            <v>KEVIN MCCARTER</v>
          </cell>
          <cell r="U2539" t="str">
            <v>CenturyTel of Central Arkansas, LLC</v>
          </cell>
          <cell r="V2539" t="str">
            <v>CenturyTel FCC # 7</v>
          </cell>
          <cell r="W2539">
            <v>1144</v>
          </cell>
          <cell r="X2539" t="str">
            <v>LITTLE ROCK ARKANSAS</v>
          </cell>
          <cell r="Y2539">
            <v>7238</v>
          </cell>
          <cell r="Z2539">
            <v>3284</v>
          </cell>
          <cell r="AA2539">
            <v>0</v>
          </cell>
          <cell r="AB2539">
            <v>0</v>
          </cell>
          <cell r="AC2539">
            <v>36.434143004137475</v>
          </cell>
          <cell r="AD2539">
            <v>-90.265977461735048</v>
          </cell>
          <cell r="AE2539" t="str">
            <v>USHWY 62 &amp; FRONT ST</v>
          </cell>
          <cell r="AF2539" t="str">
            <v>POLLARD</v>
          </cell>
          <cell r="AG2539" t="str">
            <v>72456</v>
          </cell>
          <cell r="AH2539">
            <v>0</v>
          </cell>
          <cell r="AI2539" t="str">
            <v>X</v>
          </cell>
          <cell r="AJ2539" t="str">
            <v>-</v>
          </cell>
          <cell r="AK2539" t="str">
            <v>X</v>
          </cell>
        </row>
        <row r="2540">
          <cell r="A2540" t="str">
            <v>PLRKORXX</v>
          </cell>
          <cell r="B2540" t="str">
            <v>OR</v>
          </cell>
          <cell r="C2540" t="str">
            <v>OR</v>
          </cell>
          <cell r="D2540" t="str">
            <v>PILOT ROCK</v>
          </cell>
          <cell r="E2540" t="str">
            <v>PLRKORXXDS0</v>
          </cell>
          <cell r="F2540">
            <v>672</v>
          </cell>
          <cell r="G2540" t="str">
            <v>541428</v>
          </cell>
          <cell r="H2540">
            <v>8329</v>
          </cell>
          <cell r="I2540">
            <v>6748</v>
          </cell>
          <cell r="J2540">
            <v>8329</v>
          </cell>
          <cell r="K2540" t="str">
            <v>T144</v>
          </cell>
          <cell r="L2540" t="str">
            <v>2360</v>
          </cell>
          <cell r="M2540" t="str">
            <v>CENTURYTEL OF OREGON, INC. DBA CENTURYLINK</v>
          </cell>
          <cell r="N2540" t="str">
            <v>PLRKOR</v>
          </cell>
          <cell r="O2540" t="str">
            <v>PILOT ROCK / STARKEY</v>
          </cell>
          <cell r="P2540" t="str">
            <v>PILOT ROCK</v>
          </cell>
          <cell r="R2540" t="str">
            <v>CT</v>
          </cell>
          <cell r="S2540" t="str">
            <v>WEST</v>
          </cell>
          <cell r="T2540" t="str">
            <v>BRIAN STADING</v>
          </cell>
          <cell r="U2540" t="str">
            <v>CenturyTel of Eastern Oregon, Inc.</v>
          </cell>
          <cell r="V2540" t="str">
            <v>TUECA</v>
          </cell>
          <cell r="W2540">
            <v>2360</v>
          </cell>
          <cell r="X2540" t="str">
            <v>PORTLAND OREGON</v>
          </cell>
          <cell r="Y2540">
            <v>6749</v>
          </cell>
          <cell r="Z2540">
            <v>8328</v>
          </cell>
          <cell r="AA2540">
            <v>-1</v>
          </cell>
          <cell r="AB2540">
            <v>1</v>
          </cell>
          <cell r="AC2540">
            <v>45.476752710175369</v>
          </cell>
          <cell r="AD2540">
            <v>-118.83006225172957</v>
          </cell>
          <cell r="AE2540" t="str">
            <v>215 W MAIN ST</v>
          </cell>
          <cell r="AF2540" t="str">
            <v>PILOT ROCK</v>
          </cell>
          <cell r="AG2540" t="str">
            <v>97868</v>
          </cell>
          <cell r="AH2540">
            <v>0</v>
          </cell>
          <cell r="AI2540" t="str">
            <v>X</v>
          </cell>
          <cell r="AJ2540" t="str">
            <v>X</v>
          </cell>
          <cell r="AK2540" t="str">
            <v>-</v>
          </cell>
        </row>
        <row r="2541">
          <cell r="A2541" t="str">
            <v>PLSBWAXX</v>
          </cell>
          <cell r="B2541" t="str">
            <v>WA</v>
          </cell>
          <cell r="C2541" t="str">
            <v>WA</v>
          </cell>
          <cell r="D2541" t="str">
            <v>POULSBO</v>
          </cell>
          <cell r="E2541" t="str">
            <v>PLSBWAXXDS0</v>
          </cell>
          <cell r="F2541">
            <v>674</v>
          </cell>
          <cell r="G2541" t="str">
            <v>360315</v>
          </cell>
          <cell r="H2541">
            <v>8947</v>
          </cell>
          <cell r="I2541">
            <v>6314</v>
          </cell>
          <cell r="J2541">
            <v>8947</v>
          </cell>
          <cell r="K2541" t="str">
            <v>T876</v>
          </cell>
          <cell r="L2541" t="str">
            <v>4521</v>
          </cell>
          <cell r="M2541" t="str">
            <v>UNITED TELEPHONE COMPANY OF THE NORTHWEST</v>
          </cell>
          <cell r="N2541" t="str">
            <v>PLSBWA</v>
          </cell>
          <cell r="O2541" t="str">
            <v>POULSBO</v>
          </cell>
          <cell r="P2541" t="str">
            <v>POULSBO</v>
          </cell>
          <cell r="R2541" t="str">
            <v>EQ</v>
          </cell>
          <cell r="S2541" t="str">
            <v>WEST</v>
          </cell>
          <cell r="T2541" t="str">
            <v>BRIAN STADING</v>
          </cell>
          <cell r="U2541" t="str">
            <v>UNITED TELEPHONE COMPANY OF THE NORTHWEST</v>
          </cell>
          <cell r="V2541" t="e">
            <v>#N/A</v>
          </cell>
          <cell r="W2541" t="e">
            <v>#N/A</v>
          </cell>
          <cell r="X2541" t="e">
            <v>#N/A</v>
          </cell>
          <cell r="Y2541" t="e">
            <v>#N/A</v>
          </cell>
          <cell r="Z2541" t="e">
            <v>#N/A</v>
          </cell>
          <cell r="AA2541" t="e">
            <v>#N/A</v>
          </cell>
          <cell r="AB2541" t="e">
            <v>#N/A</v>
          </cell>
          <cell r="AC2541">
            <v>47.726387000000003</v>
          </cell>
          <cell r="AD2541">
            <v>-122.67055499999999</v>
          </cell>
          <cell r="AE2541" t="e">
            <v>#N/A</v>
          </cell>
          <cell r="AF2541" t="e">
            <v>#N/A</v>
          </cell>
          <cell r="AG2541" t="e">
            <v>#N/A</v>
          </cell>
          <cell r="AH2541" t="e">
            <v>#N/A</v>
          </cell>
          <cell r="AI2541" t="e">
            <v>#N/A</v>
          </cell>
          <cell r="AJ2541" t="e">
            <v>#N/A</v>
          </cell>
          <cell r="AK2541" t="e">
            <v>#N/A</v>
          </cell>
        </row>
        <row r="2542">
          <cell r="A2542" t="str">
            <v>PLSDCOMA</v>
          </cell>
          <cell r="B2542" t="str">
            <v>CO</v>
          </cell>
          <cell r="C2542" t="str">
            <v>CO</v>
          </cell>
          <cell r="D2542" t="str">
            <v>PALISADE</v>
          </cell>
          <cell r="E2542" t="str">
            <v>PLSDCOMARS1</v>
          </cell>
          <cell r="F2542">
            <v>656</v>
          </cell>
          <cell r="G2542" t="str">
            <v>970464</v>
          </cell>
          <cell r="H2542">
            <v>6406</v>
          </cell>
          <cell r="I2542">
            <v>7786</v>
          </cell>
          <cell r="J2542">
            <v>6406</v>
          </cell>
          <cell r="K2542" t="str">
            <v>T600</v>
          </cell>
          <cell r="L2542" t="str">
            <v>9636</v>
          </cell>
          <cell r="M2542" t="str">
            <v>QWEST CORPORATION</v>
          </cell>
          <cell r="N2542" t="str">
            <v>PLSDCOMA</v>
          </cell>
          <cell r="O2542" t="str">
            <v>PALISADE</v>
          </cell>
          <cell r="P2542" t="str">
            <v>PALISADE</v>
          </cell>
          <cell r="R2542" t="str">
            <v>Q</v>
          </cell>
          <cell r="S2542" t="str">
            <v>MOUNTAIN WEST</v>
          </cell>
          <cell r="T2542" t="str">
            <v>TERRY BEELER</v>
          </cell>
          <cell r="U2542" t="str">
            <v>QWEST CORPORATION</v>
          </cell>
          <cell r="V2542" t="e">
            <v>#N/A</v>
          </cell>
          <cell r="W2542" t="e">
            <v>#N/A</v>
          </cell>
          <cell r="X2542" t="e">
            <v>#N/A</v>
          </cell>
          <cell r="Y2542" t="e">
            <v>#N/A</v>
          </cell>
          <cell r="Z2542" t="e">
            <v>#N/A</v>
          </cell>
          <cell r="AA2542" t="e">
            <v>#N/A</v>
          </cell>
          <cell r="AB2542" t="e">
            <v>#N/A</v>
          </cell>
          <cell r="AC2542">
            <v>39.109721999999998</v>
          </cell>
          <cell r="AD2542">
            <v>-108.349998</v>
          </cell>
          <cell r="AE2542" t="e">
            <v>#N/A</v>
          </cell>
          <cell r="AF2542" t="e">
            <v>#N/A</v>
          </cell>
          <cell r="AG2542" t="e">
            <v>#N/A</v>
          </cell>
          <cell r="AH2542" t="e">
            <v>#N/A</v>
          </cell>
          <cell r="AI2542" t="e">
            <v>#N/A</v>
          </cell>
          <cell r="AJ2542" t="e">
            <v>#N/A</v>
          </cell>
          <cell r="AK2542" t="e">
            <v>#N/A</v>
          </cell>
        </row>
        <row r="2543">
          <cell r="A2543" t="str">
            <v>PLSNMTXC</v>
          </cell>
          <cell r="B2543" t="str">
            <v>MT</v>
          </cell>
          <cell r="C2543" t="str">
            <v>MT</v>
          </cell>
          <cell r="D2543" t="str">
            <v>POLSON</v>
          </cell>
          <cell r="E2543" t="str">
            <v>PLSNMTXCRS0</v>
          </cell>
          <cell r="F2543">
            <v>648</v>
          </cell>
          <cell r="G2543" t="str">
            <v>406883</v>
          </cell>
          <cell r="H2543">
            <v>7704</v>
          </cell>
          <cell r="I2543">
            <v>6163</v>
          </cell>
          <cell r="J2543">
            <v>7704</v>
          </cell>
          <cell r="K2543" t="str">
            <v>T146</v>
          </cell>
          <cell r="L2543" t="str">
            <v>2249</v>
          </cell>
          <cell r="M2543" t="str">
            <v>CENTURYTEL OF MONTANA, INC.</v>
          </cell>
          <cell r="N2543" t="str">
            <v>KLSLMT</v>
          </cell>
          <cell r="O2543" t="str">
            <v>POLSON</v>
          </cell>
          <cell r="P2543" t="str">
            <v>POLSON</v>
          </cell>
          <cell r="R2543" t="str">
            <v>CT</v>
          </cell>
          <cell r="S2543" t="str">
            <v>WEST</v>
          </cell>
          <cell r="T2543" t="str">
            <v>BRIAN STADING</v>
          </cell>
          <cell r="U2543" t="str">
            <v>CenturyTel of Montana, Inc.</v>
          </cell>
          <cell r="V2543" t="str">
            <v>TUECA</v>
          </cell>
          <cell r="W2543">
            <v>2249</v>
          </cell>
          <cell r="X2543" t="str">
            <v>GREAT FALLS MT</v>
          </cell>
          <cell r="Y2543">
            <v>6163</v>
          </cell>
          <cell r="Z2543">
            <v>7704</v>
          </cell>
          <cell r="AA2543">
            <v>0</v>
          </cell>
          <cell r="AB2543">
            <v>0</v>
          </cell>
          <cell r="AC2543">
            <v>47.692674842559555</v>
          </cell>
          <cell r="AD2543">
            <v>-114.16080694900113</v>
          </cell>
          <cell r="AE2543" t="str">
            <v>216 FIRST ST E</v>
          </cell>
          <cell r="AF2543" t="str">
            <v>POLSON</v>
          </cell>
          <cell r="AG2543" t="str">
            <v>59860</v>
          </cell>
          <cell r="AH2543">
            <v>0</v>
          </cell>
          <cell r="AI2543" t="str">
            <v>X</v>
          </cell>
          <cell r="AJ2543" t="str">
            <v>-</v>
          </cell>
          <cell r="AK2543" t="str">
            <v>X</v>
          </cell>
        </row>
        <row r="2544">
          <cell r="A2544" t="str">
            <v>PLSTTXXA</v>
          </cell>
          <cell r="B2544" t="str">
            <v>TX</v>
          </cell>
          <cell r="C2544" t="str">
            <v>TX</v>
          </cell>
          <cell r="D2544" t="str">
            <v>PALESTINE</v>
          </cell>
          <cell r="E2544" t="str">
            <v>PLSTTXXARS1</v>
          </cell>
          <cell r="F2544">
            <v>552</v>
          </cell>
          <cell r="G2544" t="str">
            <v>903373</v>
          </cell>
          <cell r="H2544">
            <v>3751</v>
          </cell>
          <cell r="I2544">
            <v>8557</v>
          </cell>
          <cell r="J2544">
            <v>3751</v>
          </cell>
          <cell r="K2544" t="str">
            <v>T870</v>
          </cell>
          <cell r="L2544" t="str">
            <v>2084</v>
          </cell>
          <cell r="M2544" t="str">
            <v>UNITED TELEPHONE OF TEXAS INC</v>
          </cell>
          <cell r="N2544" t="str">
            <v>PLSTTX</v>
          </cell>
          <cell r="O2544" t="str">
            <v>PALESTINE</v>
          </cell>
          <cell r="P2544" t="str">
            <v>PALESTINE</v>
          </cell>
          <cell r="R2544" t="str">
            <v>EQ</v>
          </cell>
          <cell r="S2544" t="str">
            <v>EAST</v>
          </cell>
          <cell r="T2544" t="str">
            <v>KEVIN MCCARTER</v>
          </cell>
          <cell r="U2544" t="str">
            <v>UNITED TELEPHONE OF TEXAS INC</v>
          </cell>
          <cell r="V2544" t="e">
            <v>#N/A</v>
          </cell>
          <cell r="W2544" t="e">
            <v>#N/A</v>
          </cell>
          <cell r="X2544" t="e">
            <v>#N/A</v>
          </cell>
          <cell r="Y2544" t="e">
            <v>#N/A</v>
          </cell>
          <cell r="Z2544" t="e">
            <v>#N/A</v>
          </cell>
          <cell r="AA2544" t="e">
            <v>#N/A</v>
          </cell>
          <cell r="AB2544" t="e">
            <v>#N/A</v>
          </cell>
          <cell r="AC2544">
            <v>31.764541999999999</v>
          </cell>
          <cell r="AD2544">
            <v>-95.631136999999995</v>
          </cell>
          <cell r="AE2544" t="e">
            <v>#N/A</v>
          </cell>
          <cell r="AF2544" t="e">
            <v>#N/A</v>
          </cell>
          <cell r="AG2544" t="e">
            <v>#N/A</v>
          </cell>
          <cell r="AH2544" t="e">
            <v>#N/A</v>
          </cell>
          <cell r="AI2544" t="e">
            <v>#N/A</v>
          </cell>
          <cell r="AJ2544" t="e">
            <v>#N/A</v>
          </cell>
          <cell r="AK2544" t="e">
            <v>#N/A</v>
          </cell>
        </row>
        <row r="2545">
          <cell r="A2545" t="str">
            <v>PLVLTXXA</v>
          </cell>
          <cell r="B2545" t="str">
            <v>TX</v>
          </cell>
          <cell r="C2545" t="str">
            <v>TX</v>
          </cell>
          <cell r="D2545" t="str">
            <v>PLANTERSVILLE</v>
          </cell>
          <cell r="E2545" t="str">
            <v>PLVLTXXARS0</v>
          </cell>
          <cell r="F2545">
            <v>560</v>
          </cell>
          <cell r="G2545" t="str">
            <v>936236</v>
          </cell>
          <cell r="H2545">
            <v>3667</v>
          </cell>
          <cell r="I2545">
            <v>8861</v>
          </cell>
          <cell r="J2545">
            <v>3667</v>
          </cell>
          <cell r="K2545" t="str">
            <v>T870</v>
          </cell>
          <cell r="L2545" t="str">
            <v>2084</v>
          </cell>
          <cell r="M2545" t="str">
            <v>UNITED TELEPHONE OF TEXAS INC</v>
          </cell>
          <cell r="N2545" t="str">
            <v>PLVLTX</v>
          </cell>
          <cell r="O2545" t="str">
            <v>PLANTERSVILLE</v>
          </cell>
          <cell r="P2545" t="str">
            <v>PLANTERSVL</v>
          </cell>
          <cell r="R2545" t="str">
            <v>EQ</v>
          </cell>
          <cell r="S2545" t="str">
            <v>EAST</v>
          </cell>
          <cell r="T2545" t="str">
            <v>KEVIN MCCARTER</v>
          </cell>
          <cell r="U2545" t="str">
            <v>UNITED TELEPHONE OF TEXAS INC</v>
          </cell>
          <cell r="V2545" t="e">
            <v>#N/A</v>
          </cell>
          <cell r="W2545" t="e">
            <v>#N/A</v>
          </cell>
          <cell r="X2545" t="e">
            <v>#N/A</v>
          </cell>
          <cell r="Y2545" t="e">
            <v>#N/A</v>
          </cell>
          <cell r="Z2545" t="e">
            <v>#N/A</v>
          </cell>
          <cell r="AA2545" t="e">
            <v>#N/A</v>
          </cell>
          <cell r="AB2545" t="e">
            <v>#N/A</v>
          </cell>
          <cell r="AC2545">
            <v>30.336338000000001</v>
          </cell>
          <cell r="AD2545">
            <v>-95.863988000000006</v>
          </cell>
          <cell r="AE2545" t="e">
            <v>#N/A</v>
          </cell>
          <cell r="AF2545" t="e">
            <v>#N/A</v>
          </cell>
          <cell r="AG2545" t="e">
            <v>#N/A</v>
          </cell>
          <cell r="AH2545" t="e">
            <v>#N/A</v>
          </cell>
          <cell r="AI2545" t="e">
            <v>#N/A</v>
          </cell>
          <cell r="AJ2545" t="e">
            <v>#N/A</v>
          </cell>
          <cell r="AK2545" t="e">
            <v>#N/A</v>
          </cell>
        </row>
        <row r="2546">
          <cell r="A2546" t="str">
            <v>PLVWMNXP</v>
          </cell>
          <cell r="B2546" t="str">
            <v>MN</v>
          </cell>
          <cell r="C2546" t="str">
            <v>MN</v>
          </cell>
          <cell r="D2546" t="str">
            <v>PLAINVIEW</v>
          </cell>
          <cell r="E2546" t="str">
            <v>PLVWMNXPDS0</v>
          </cell>
          <cell r="F2546">
            <v>620</v>
          </cell>
          <cell r="G2546" t="str">
            <v>507534</v>
          </cell>
          <cell r="H2546">
            <v>4297</v>
          </cell>
          <cell r="I2546">
            <v>5868</v>
          </cell>
          <cell r="J2546">
            <v>4297</v>
          </cell>
          <cell r="K2546" t="str">
            <v>T866</v>
          </cell>
          <cell r="L2546" t="str">
            <v>1456</v>
          </cell>
          <cell r="M2546" t="str">
            <v>EMBARQ MINNESOTA</v>
          </cell>
          <cell r="N2546" t="str">
            <v>PLVWMN</v>
          </cell>
          <cell r="O2546" t="str">
            <v>PLAINVIEW</v>
          </cell>
          <cell r="P2546" t="str">
            <v>PLAINVIEW</v>
          </cell>
          <cell r="R2546" t="str">
            <v>EQ</v>
          </cell>
          <cell r="S2546" t="str">
            <v>MIDWEST</v>
          </cell>
          <cell r="T2546" t="str">
            <v>DUANE RING</v>
          </cell>
          <cell r="U2546" t="str">
            <v>EMBARQ MINNESOTA</v>
          </cell>
          <cell r="V2546" t="e">
            <v>#N/A</v>
          </cell>
          <cell r="W2546" t="e">
            <v>#N/A</v>
          </cell>
          <cell r="X2546" t="e">
            <v>#N/A</v>
          </cell>
          <cell r="Y2546" t="e">
            <v>#N/A</v>
          </cell>
          <cell r="Z2546" t="e">
            <v>#N/A</v>
          </cell>
          <cell r="AA2546" t="e">
            <v>#N/A</v>
          </cell>
          <cell r="AB2546" t="e">
            <v>#N/A</v>
          </cell>
          <cell r="AC2546">
            <v>44.166319000000001</v>
          </cell>
          <cell r="AD2546">
            <v>-92.171220000000005</v>
          </cell>
          <cell r="AE2546" t="e">
            <v>#N/A</v>
          </cell>
          <cell r="AF2546" t="e">
            <v>#N/A</v>
          </cell>
          <cell r="AG2546" t="e">
            <v>#N/A</v>
          </cell>
          <cell r="AH2546" t="e">
            <v>#N/A</v>
          </cell>
          <cell r="AI2546" t="e">
            <v>#N/A</v>
          </cell>
          <cell r="AJ2546" t="e">
            <v>#N/A</v>
          </cell>
          <cell r="AK2546" t="e">
            <v>#N/A</v>
          </cell>
        </row>
        <row r="2547">
          <cell r="A2547" t="str">
            <v>PMBNWIXA</v>
          </cell>
          <cell r="B2547" t="str">
            <v>WI</v>
          </cell>
          <cell r="C2547" t="str">
            <v>WI</v>
          </cell>
          <cell r="D2547" t="str">
            <v>PEMBINE</v>
          </cell>
          <cell r="E2547" t="str">
            <v>PMBNWIXADS0</v>
          </cell>
          <cell r="F2547">
            <v>350</v>
          </cell>
          <cell r="G2547" t="str">
            <v>715324</v>
          </cell>
          <cell r="H2547">
            <v>3860</v>
          </cell>
          <cell r="I2547">
            <v>5296</v>
          </cell>
          <cell r="J2547">
            <v>3860</v>
          </cell>
          <cell r="K2547" t="str">
            <v>T157</v>
          </cell>
          <cell r="L2547" t="str">
            <v>0841</v>
          </cell>
          <cell r="M2547" t="str">
            <v>CENTURYTEL MW-WI-CENCOM</v>
          </cell>
          <cell r="N2547" t="str">
            <v>PMBNWI</v>
          </cell>
          <cell r="O2547" t="str">
            <v>PEMBINE</v>
          </cell>
          <cell r="P2547" t="str">
            <v>PEMBINE</v>
          </cell>
          <cell r="R2547" t="str">
            <v>CT</v>
          </cell>
          <cell r="S2547" t="str">
            <v>MIDWEST</v>
          </cell>
          <cell r="T2547" t="str">
            <v>DUANE RING</v>
          </cell>
          <cell r="U2547" t="str">
            <v>CenturyTel of the Midwest-Wisconsin, LLC</v>
          </cell>
          <cell r="V2547" t="str">
            <v>NECA</v>
          </cell>
          <cell r="W2547">
            <v>841</v>
          </cell>
          <cell r="X2547" t="str">
            <v>NORTHEAST WISCONSIN</v>
          </cell>
          <cell r="Y2547">
            <v>5296</v>
          </cell>
          <cell r="Z2547">
            <v>3860</v>
          </cell>
          <cell r="AA2547">
            <v>0</v>
          </cell>
          <cell r="AB2547">
            <v>0</v>
          </cell>
          <cell r="AC2547">
            <v>45.63245147548168</v>
          </cell>
          <cell r="AD2547">
            <v>-87.988046463660311</v>
          </cell>
          <cell r="AE2547" t="str">
            <v>N18662 HWY 141</v>
          </cell>
          <cell r="AF2547" t="str">
            <v>PEMBINE</v>
          </cell>
          <cell r="AG2547" t="str">
            <v>54156</v>
          </cell>
          <cell r="AH2547">
            <v>0</v>
          </cell>
          <cell r="AI2547" t="str">
            <v>X</v>
          </cell>
          <cell r="AJ2547" t="str">
            <v>-</v>
          </cell>
          <cell r="AK2547" t="str">
            <v>-</v>
          </cell>
        </row>
        <row r="2548">
          <cell r="A2548" t="str">
            <v>PMBRFLTF</v>
          </cell>
          <cell r="B2548" t="str">
            <v>FL</v>
          </cell>
          <cell r="C2548" t="str">
            <v>FL</v>
          </cell>
          <cell r="D2548" t="str">
            <v>VzW Pembroke Pines MSC</v>
          </cell>
          <cell r="E2548" t="str">
            <v>PMBRFLTF</v>
          </cell>
          <cell r="F2548">
            <v>460</v>
          </cell>
          <cell r="G2548"/>
          <cell r="H2548"/>
          <cell r="I2548">
            <v>8330</v>
          </cell>
          <cell r="J2548">
            <v>595</v>
          </cell>
          <cell r="K2548" t="str">
            <v>VzW</v>
          </cell>
          <cell r="L2548" t="str">
            <v>MSC</v>
          </cell>
          <cell r="M2548" t="str">
            <v>VzW Jupiter FL MSC</v>
          </cell>
          <cell r="N2548" t="str">
            <v>PMBRFLTF</v>
          </cell>
          <cell r="O2548" t="str">
            <v>In AT&amp;T HLWDFLPE SWC</v>
          </cell>
          <cell r="P2548"/>
          <cell r="Q2548"/>
          <cell r="R2548" t="str">
            <v>VzW</v>
          </cell>
          <cell r="S2548"/>
          <cell r="T2548"/>
          <cell r="U2548" t="str">
            <v>Verizon Wireless</v>
          </cell>
          <cell r="V2548"/>
          <cell r="W2548"/>
          <cell r="X2548"/>
          <cell r="Y2548">
            <v>8330</v>
          </cell>
          <cell r="Z2548">
            <v>595</v>
          </cell>
          <cell r="AA2548">
            <v>0</v>
          </cell>
          <cell r="AB2548">
            <v>0</v>
          </cell>
          <cell r="AC2548">
            <v>26.022189000000001</v>
          </cell>
          <cell r="AD2548">
            <v>-80.431702000000001</v>
          </cell>
          <cell r="AE2548" t="str">
            <v>20901 TAFT ST</v>
          </cell>
          <cell r="AF2548" t="str">
            <v>PEMBROKE PINES</v>
          </cell>
          <cell r="AG2548">
            <v>33029</v>
          </cell>
          <cell r="AH2548"/>
          <cell r="AI2548"/>
          <cell r="AJ2548"/>
          <cell r="AK2548"/>
        </row>
        <row r="2549">
          <cell r="A2549" t="str">
            <v>PMRYWA01</v>
          </cell>
          <cell r="B2549" t="str">
            <v>WA</v>
          </cell>
          <cell r="C2549" t="str">
            <v>WA</v>
          </cell>
          <cell r="D2549" t="str">
            <v>POMEROY</v>
          </cell>
          <cell r="E2549" t="str">
            <v>PMRYWA01DS0</v>
          </cell>
          <cell r="F2549">
            <v>676</v>
          </cell>
          <cell r="G2549" t="str">
            <v>509843</v>
          </cell>
          <cell r="H2549">
            <v>8170</v>
          </cell>
          <cell r="I2549">
            <v>6507</v>
          </cell>
          <cell r="J2549">
            <v>8170</v>
          </cell>
          <cell r="K2549" t="str">
            <v>T600</v>
          </cell>
          <cell r="L2549" t="str">
            <v>9638</v>
          </cell>
          <cell r="M2549" t="str">
            <v>QWEST CORPORATION</v>
          </cell>
          <cell r="N2549" t="str">
            <v>PMRYWA01</v>
          </cell>
          <cell r="O2549" t="str">
            <v>POMEROY</v>
          </cell>
          <cell r="P2549" t="str">
            <v>POMEROY</v>
          </cell>
          <cell r="R2549" t="str">
            <v>Q</v>
          </cell>
          <cell r="S2549" t="str">
            <v>WEST</v>
          </cell>
          <cell r="T2549" t="str">
            <v>BRIAN STADING</v>
          </cell>
          <cell r="U2549" t="str">
            <v>QWEST CORPORATION</v>
          </cell>
          <cell r="V2549" t="e">
            <v>#N/A</v>
          </cell>
          <cell r="W2549" t="e">
            <v>#N/A</v>
          </cell>
          <cell r="X2549" t="e">
            <v>#N/A</v>
          </cell>
          <cell r="Y2549" t="e">
            <v>#N/A</v>
          </cell>
          <cell r="Z2549" t="e">
            <v>#N/A</v>
          </cell>
          <cell r="AA2549" t="e">
            <v>#N/A</v>
          </cell>
          <cell r="AB2549" t="e">
            <v>#N/A</v>
          </cell>
          <cell r="AC2549">
            <v>46.473548999999998</v>
          </cell>
          <cell r="AD2549">
            <v>-117.59836799999999</v>
          </cell>
          <cell r="AE2549" t="e">
            <v>#N/A</v>
          </cell>
          <cell r="AF2549" t="e">
            <v>#N/A</v>
          </cell>
          <cell r="AG2549" t="e">
            <v>#N/A</v>
          </cell>
          <cell r="AH2549" t="e">
            <v>#N/A</v>
          </cell>
          <cell r="AI2549" t="e">
            <v>#N/A</v>
          </cell>
          <cell r="AJ2549" t="e">
            <v>#N/A</v>
          </cell>
          <cell r="AK2549" t="e">
            <v>#N/A</v>
          </cell>
        </row>
        <row r="2550">
          <cell r="A2550" t="str">
            <v>PNBLNMMA</v>
          </cell>
          <cell r="B2550" t="str">
            <v>NM</v>
          </cell>
          <cell r="C2550" t="str">
            <v>NM</v>
          </cell>
          <cell r="D2550" t="str">
            <v>PENA BLANCA</v>
          </cell>
          <cell r="E2550" t="str">
            <v>PNBLNMMARS1</v>
          </cell>
          <cell r="F2550">
            <v>664</v>
          </cell>
          <cell r="G2550" t="str">
            <v>505465</v>
          </cell>
          <cell r="H2550">
            <v>5863</v>
          </cell>
          <cell r="I2550">
            <v>8431</v>
          </cell>
          <cell r="J2550">
            <v>5863</v>
          </cell>
          <cell r="K2550" t="str">
            <v>T600</v>
          </cell>
          <cell r="L2550" t="str">
            <v>9636</v>
          </cell>
          <cell r="M2550" t="str">
            <v>QWEST CORPORATION</v>
          </cell>
          <cell r="N2550" t="str">
            <v>PNBLNMMA</v>
          </cell>
          <cell r="O2550" t="str">
            <v>PENA BLANCA</v>
          </cell>
          <cell r="P2550" t="str">
            <v>PENABLANCA</v>
          </cell>
          <cell r="R2550" t="str">
            <v>Q</v>
          </cell>
          <cell r="S2550" t="str">
            <v>MOUNTAIN WEST</v>
          </cell>
          <cell r="T2550" t="str">
            <v>TERRY BEELER</v>
          </cell>
          <cell r="U2550" t="str">
            <v>QWEST CORPORATION</v>
          </cell>
          <cell r="V2550" t="e">
            <v>#N/A</v>
          </cell>
          <cell r="W2550" t="e">
            <v>#N/A</v>
          </cell>
          <cell r="X2550" t="e">
            <v>#N/A</v>
          </cell>
          <cell r="Y2550" t="e">
            <v>#N/A</v>
          </cell>
          <cell r="Z2550" t="e">
            <v>#N/A</v>
          </cell>
          <cell r="AA2550" t="e">
            <v>#N/A</v>
          </cell>
          <cell r="AB2550" t="e">
            <v>#N/A</v>
          </cell>
          <cell r="AC2550" t="e">
            <v>#N/A</v>
          </cell>
          <cell r="AD2550" t="e">
            <v>#N/A</v>
          </cell>
          <cell r="AE2550" t="e">
            <v>#N/A</v>
          </cell>
          <cell r="AF2550" t="e">
            <v>#N/A</v>
          </cell>
          <cell r="AG2550" t="e">
            <v>#N/A</v>
          </cell>
          <cell r="AH2550" t="e">
            <v>#N/A</v>
          </cell>
          <cell r="AI2550" t="e">
            <v>#N/A</v>
          </cell>
          <cell r="AJ2550" t="e">
            <v>#N/A</v>
          </cell>
          <cell r="AK2550" t="e">
            <v>#N/A</v>
          </cell>
        </row>
        <row r="2551">
          <cell r="A2551" t="str">
            <v>PNCKCAXN</v>
          </cell>
          <cell r="B2551" t="str">
            <v>CA</v>
          </cell>
          <cell r="C2551" t="str">
            <v>CA</v>
          </cell>
          <cell r="D2551" t="str">
            <v>NEW PINE CREEK</v>
          </cell>
          <cell r="E2551" t="str">
            <v>PNCKCAXNRS0</v>
          </cell>
          <cell r="F2551">
            <v>670</v>
          </cell>
          <cell r="G2551" t="str">
            <v>530946</v>
          </cell>
          <cell r="H2551">
            <v>8469</v>
          </cell>
          <cell r="I2551">
            <v>7536</v>
          </cell>
          <cell r="J2551">
            <v>8469</v>
          </cell>
          <cell r="K2551" t="str">
            <v>T144</v>
          </cell>
          <cell r="L2551" t="str">
            <v>2360</v>
          </cell>
          <cell r="M2551" t="str">
            <v>CENTURYTEL OF OREGON, INC.</v>
          </cell>
          <cell r="N2551" t="str">
            <v>LKVWOR</v>
          </cell>
          <cell r="O2551" t="str">
            <v>NEW PINE CREEK</v>
          </cell>
          <cell r="P2551" t="str">
            <v>NEWPINECRK</v>
          </cell>
          <cell r="Q2551"/>
          <cell r="R2551" t="str">
            <v>CT</v>
          </cell>
          <cell r="S2551" t="str">
            <v>WEST</v>
          </cell>
          <cell r="T2551" t="str">
            <v>BRIAN STADING</v>
          </cell>
          <cell r="U2551" t="str">
            <v>CenturyTel of Eastern Oregon, Inc.</v>
          </cell>
          <cell r="V2551" t="str">
            <v>TUECA</v>
          </cell>
          <cell r="W2551">
            <v>2360</v>
          </cell>
          <cell r="X2551" t="str">
            <v>EUGENE OREGON</v>
          </cell>
          <cell r="Y2551">
            <v>7536</v>
          </cell>
          <cell r="Z2551">
            <v>8468</v>
          </cell>
          <cell r="AA2551">
            <v>0</v>
          </cell>
          <cell r="AB2551">
            <v>1</v>
          </cell>
          <cell r="AC2551">
            <v>41.9930887129808</v>
          </cell>
          <cell r="AD2551">
            <v>-120.29153225097394</v>
          </cell>
          <cell r="AE2551" t="str">
            <v>NEW PINE CREEK CALIF</v>
          </cell>
          <cell r="AF2551" t="str">
            <v>NEW PINE CREEK CALIF</v>
          </cell>
          <cell r="AG2551" t="str">
            <v>97630</v>
          </cell>
          <cell r="AH2551">
            <v>0</v>
          </cell>
          <cell r="AI2551" t="str">
            <v>X</v>
          </cell>
          <cell r="AJ2551" t="str">
            <v>-</v>
          </cell>
          <cell r="AK2551" t="str">
            <v>X</v>
          </cell>
        </row>
        <row r="2552">
          <cell r="A2552" t="str">
            <v>PNCYMNPC</v>
          </cell>
          <cell r="B2552" t="str">
            <v>MN</v>
          </cell>
          <cell r="C2552" t="str">
            <v>MN</v>
          </cell>
          <cell r="D2552" t="str">
            <v>PINE CITY</v>
          </cell>
          <cell r="E2552" t="str">
            <v>PNCYMNPCDS0</v>
          </cell>
          <cell r="F2552">
            <v>628</v>
          </cell>
          <cell r="G2552" t="str">
            <v>320629</v>
          </cell>
          <cell r="H2552">
            <v>4561</v>
          </cell>
          <cell r="I2552">
            <v>5594</v>
          </cell>
          <cell r="J2552">
            <v>4561</v>
          </cell>
          <cell r="K2552" t="str">
            <v>T600</v>
          </cell>
          <cell r="L2552" t="str">
            <v>9631</v>
          </cell>
          <cell r="M2552" t="str">
            <v>QWEST CORPORATION</v>
          </cell>
          <cell r="N2552" t="str">
            <v>PNCYMNPC</v>
          </cell>
          <cell r="O2552" t="str">
            <v>PINE CITY</v>
          </cell>
          <cell r="P2552" t="str">
            <v>PINE CITY</v>
          </cell>
          <cell r="R2552" t="str">
            <v>Q</v>
          </cell>
          <cell r="S2552" t="str">
            <v>MIDWEST</v>
          </cell>
          <cell r="T2552" t="str">
            <v>DUANE RING</v>
          </cell>
          <cell r="U2552" t="str">
            <v>QWEST CORPORATION</v>
          </cell>
          <cell r="V2552" t="e">
            <v>#N/A</v>
          </cell>
          <cell r="W2552" t="e">
            <v>#N/A</v>
          </cell>
          <cell r="X2552" t="e">
            <v>#N/A</v>
          </cell>
          <cell r="Y2552" t="e">
            <v>#N/A</v>
          </cell>
          <cell r="Z2552" t="e">
            <v>#N/A</v>
          </cell>
          <cell r="AA2552" t="e">
            <v>#N/A</v>
          </cell>
          <cell r="AB2552" t="e">
            <v>#N/A</v>
          </cell>
          <cell r="AC2552">
            <v>45.826110999999997</v>
          </cell>
          <cell r="AD2552">
            <v>-92.971947</v>
          </cell>
          <cell r="AE2552" t="e">
            <v>#N/A</v>
          </cell>
          <cell r="AF2552" t="e">
            <v>#N/A</v>
          </cell>
          <cell r="AG2552" t="e">
            <v>#N/A</v>
          </cell>
          <cell r="AH2552" t="e">
            <v>#N/A</v>
          </cell>
          <cell r="AI2552" t="e">
            <v>#N/A</v>
          </cell>
          <cell r="AJ2552" t="e">
            <v>#N/A</v>
          </cell>
          <cell r="AK2552" t="e">
            <v>#N/A</v>
          </cell>
        </row>
        <row r="2553">
          <cell r="A2553" t="str">
            <v>PNDRNEUW</v>
          </cell>
          <cell r="B2553" t="str">
            <v>NE</v>
          </cell>
          <cell r="C2553" t="str">
            <v>NE</v>
          </cell>
          <cell r="D2553" t="str">
            <v>PENDER</v>
          </cell>
          <cell r="E2553" t="str">
            <v>PNDRNEUWRS1</v>
          </cell>
          <cell r="F2553">
            <v>644</v>
          </cell>
          <cell r="G2553" t="str">
            <v>402385</v>
          </cell>
          <cell r="H2553">
            <v>4782</v>
          </cell>
          <cell r="I2553">
            <v>6564</v>
          </cell>
          <cell r="J2553">
            <v>4782</v>
          </cell>
          <cell r="K2553" t="str">
            <v>T600</v>
          </cell>
          <cell r="L2553" t="str">
            <v>9631</v>
          </cell>
          <cell r="M2553" t="str">
            <v>QWEST CORPORATION</v>
          </cell>
          <cell r="N2553" t="str">
            <v>PNDRNEUW</v>
          </cell>
          <cell r="O2553" t="str">
            <v>PENDER</v>
          </cell>
          <cell r="P2553" t="str">
            <v>PENDER</v>
          </cell>
          <cell r="R2553" t="str">
            <v>Q</v>
          </cell>
          <cell r="S2553" t="str">
            <v>MIDWEST</v>
          </cell>
          <cell r="T2553" t="str">
            <v>DUANE RING</v>
          </cell>
          <cell r="U2553" t="str">
            <v>QWEST CORPORATION</v>
          </cell>
          <cell r="V2553" t="e">
            <v>#N/A</v>
          </cell>
          <cell r="W2553" t="e">
            <v>#N/A</v>
          </cell>
          <cell r="X2553" t="e">
            <v>#N/A</v>
          </cell>
          <cell r="Y2553" t="e">
            <v>#N/A</v>
          </cell>
          <cell r="Z2553" t="e">
            <v>#N/A</v>
          </cell>
          <cell r="AA2553" t="e">
            <v>#N/A</v>
          </cell>
          <cell r="AB2553" t="e">
            <v>#N/A</v>
          </cell>
          <cell r="AC2553">
            <v>42.115276000000001</v>
          </cell>
          <cell r="AD2553">
            <v>-96.706108</v>
          </cell>
          <cell r="AE2553" t="e">
            <v>#N/A</v>
          </cell>
          <cell r="AF2553" t="e">
            <v>#N/A</v>
          </cell>
          <cell r="AG2553" t="e">
            <v>#N/A</v>
          </cell>
          <cell r="AH2553" t="e">
            <v>#N/A</v>
          </cell>
          <cell r="AI2553" t="e">
            <v>#N/A</v>
          </cell>
          <cell r="AJ2553" t="e">
            <v>#N/A</v>
          </cell>
          <cell r="AK2553" t="e">
            <v>#N/A</v>
          </cell>
        </row>
        <row r="2554">
          <cell r="A2554" t="str">
            <v>PNGRFLXA</v>
          </cell>
          <cell r="B2554" t="str">
            <v>FL</v>
          </cell>
          <cell r="C2554" t="str">
            <v>FL</v>
          </cell>
          <cell r="D2554" t="str">
            <v>PUNTA GORDA</v>
          </cell>
          <cell r="E2554" t="str">
            <v>PNGRFLXADS1</v>
          </cell>
          <cell r="F2554">
            <v>939</v>
          </cell>
          <cell r="G2554" t="str">
            <v>941505</v>
          </cell>
          <cell r="H2554">
            <v>968</v>
          </cell>
          <cell r="I2554">
            <v>8323</v>
          </cell>
          <cell r="J2554">
            <v>968</v>
          </cell>
          <cell r="K2554" t="str">
            <v>T886</v>
          </cell>
          <cell r="L2554" t="str">
            <v>0341</v>
          </cell>
          <cell r="M2554" t="str">
            <v>EMBARQ FLORIDA, INC.</v>
          </cell>
          <cell r="N2554" t="str">
            <v>PNGRFL</v>
          </cell>
          <cell r="O2554" t="str">
            <v>PUNTA GORDA</v>
          </cell>
          <cell r="P2554" t="str">
            <v>PUNTAGORDA</v>
          </cell>
          <cell r="R2554" t="str">
            <v>EQ</v>
          </cell>
          <cell r="S2554" t="str">
            <v>EAST</v>
          </cell>
          <cell r="T2554" t="str">
            <v>KEVIN MCCARTER</v>
          </cell>
          <cell r="U2554" t="str">
            <v>EMBARQ FLORIDA, INC.</v>
          </cell>
          <cell r="V2554" t="e">
            <v>#N/A</v>
          </cell>
          <cell r="W2554" t="e">
            <v>#N/A</v>
          </cell>
          <cell r="X2554" t="e">
            <v>#N/A</v>
          </cell>
          <cell r="Y2554" t="e">
            <v>#N/A</v>
          </cell>
          <cell r="Z2554" t="e">
            <v>#N/A</v>
          </cell>
          <cell r="AA2554" t="e">
            <v>#N/A</v>
          </cell>
          <cell r="AB2554" t="e">
            <v>#N/A</v>
          </cell>
          <cell r="AC2554">
            <v>26.935486999999998</v>
          </cell>
          <cell r="AD2554">
            <v>-82.048338000000001</v>
          </cell>
          <cell r="AE2554" t="e">
            <v>#N/A</v>
          </cell>
          <cell r="AF2554" t="e">
            <v>#N/A</v>
          </cell>
          <cell r="AG2554" t="e">
            <v>#N/A</v>
          </cell>
          <cell r="AH2554" t="e">
            <v>#N/A</v>
          </cell>
          <cell r="AI2554" t="e">
            <v>#N/A</v>
          </cell>
          <cell r="AJ2554" t="e">
            <v>#N/A</v>
          </cell>
          <cell r="AK2554" t="e">
            <v>#N/A</v>
          </cell>
        </row>
        <row r="2555">
          <cell r="A2555" t="str">
            <v>PNGVORXX</v>
          </cell>
          <cell r="B2555" t="str">
            <v>OR</v>
          </cell>
          <cell r="C2555" t="str">
            <v>OR</v>
          </cell>
          <cell r="D2555" t="str">
            <v>PINE GROVE</v>
          </cell>
          <cell r="E2555" t="str">
            <v>PNGVORXXRS0</v>
          </cell>
          <cell r="F2555">
            <v>672</v>
          </cell>
          <cell r="G2555" t="str">
            <v>541328</v>
          </cell>
          <cell r="H2555">
            <v>8707</v>
          </cell>
          <cell r="I2555">
            <v>6872</v>
          </cell>
          <cell r="J2555">
            <v>8707</v>
          </cell>
          <cell r="K2555" t="str">
            <v>T144</v>
          </cell>
          <cell r="L2555" t="str">
            <v>2360</v>
          </cell>
          <cell r="M2555" t="str">
            <v>CENTURYTEL OF OREGON, INC. DBA CENTURYLINK</v>
          </cell>
          <cell r="N2555" t="str">
            <v>WAMCOR</v>
          </cell>
          <cell r="O2555" t="str">
            <v>PINE GROVE</v>
          </cell>
          <cell r="P2555" t="str">
            <v>PINE GROVE</v>
          </cell>
          <cell r="R2555" t="str">
            <v>CT</v>
          </cell>
          <cell r="S2555" t="str">
            <v>WEST</v>
          </cell>
          <cell r="T2555" t="str">
            <v>BRIAN STADING</v>
          </cell>
          <cell r="U2555" t="str">
            <v>CenturyTel of Eastern Oregon, Inc.</v>
          </cell>
          <cell r="V2555" t="str">
            <v>TUECA</v>
          </cell>
          <cell r="W2555">
            <v>2360</v>
          </cell>
          <cell r="X2555" t="str">
            <v>PORTLAND OREGON</v>
          </cell>
          <cell r="Y2555">
            <v>6873</v>
          </cell>
          <cell r="Z2555">
            <v>8706</v>
          </cell>
          <cell r="AA2555">
            <v>-1</v>
          </cell>
          <cell r="AB2555">
            <v>1</v>
          </cell>
          <cell r="AC2555">
            <v>45.106084787839187</v>
          </cell>
          <cell r="AD2555">
            <v>-121.35968040804143</v>
          </cell>
          <cell r="AE2555" t="str">
            <v>77708 HWY 216</v>
          </cell>
          <cell r="AF2555" t="str">
            <v>PINE GROVE</v>
          </cell>
          <cell r="AG2555" t="str">
            <v>97037</v>
          </cell>
          <cell r="AH2555">
            <v>0</v>
          </cell>
          <cell r="AI2555" t="str">
            <v>X</v>
          </cell>
          <cell r="AJ2555" t="str">
            <v>-</v>
          </cell>
          <cell r="AK2555" t="str">
            <v>X</v>
          </cell>
        </row>
        <row r="2556">
          <cell r="A2556" t="str">
            <v>PNHLALXA</v>
          </cell>
          <cell r="B2556" t="str">
            <v>AL</v>
          </cell>
          <cell r="C2556" t="str">
            <v>AL</v>
          </cell>
          <cell r="D2556" t="str">
            <v>PINE HILL</v>
          </cell>
          <cell r="E2556" t="str">
            <v>PNHLALXADS0</v>
          </cell>
          <cell r="F2556">
            <v>478</v>
          </cell>
          <cell r="G2556" t="str">
            <v>334963</v>
          </cell>
          <cell r="H2556">
            <v>2417</v>
          </cell>
          <cell r="I2556">
            <v>7880</v>
          </cell>
          <cell r="J2556">
            <v>2417</v>
          </cell>
          <cell r="K2556" t="str">
            <v>T801</v>
          </cell>
          <cell r="L2556" t="str">
            <v>9789</v>
          </cell>
          <cell r="M2556" t="str">
            <v>CENTURYTEL TEL AL LLC (NORTHERN)</v>
          </cell>
          <cell r="N2556" t="str">
            <v>PNHLAL</v>
          </cell>
          <cell r="O2556" t="str">
            <v>PINE HILL</v>
          </cell>
          <cell r="P2556" t="str">
            <v>PINE HILL</v>
          </cell>
          <cell r="R2556" t="str">
            <v>CT</v>
          </cell>
          <cell r="S2556" t="str">
            <v>EAST</v>
          </cell>
          <cell r="T2556" t="str">
            <v>KEVIN MCCARTER</v>
          </cell>
          <cell r="U2556" t="str">
            <v>CenturyTel of Alabama, LLC</v>
          </cell>
          <cell r="V2556" t="str">
            <v>CenturyTel FCC #2 and #3</v>
          </cell>
          <cell r="W2556">
            <v>9789</v>
          </cell>
          <cell r="X2556" t="str">
            <v>MONTGOMERY ALABAMA</v>
          </cell>
          <cell r="Y2556">
            <v>7879</v>
          </cell>
          <cell r="Z2556">
            <v>2418</v>
          </cell>
          <cell r="AA2556">
            <v>1</v>
          </cell>
          <cell r="AB2556">
            <v>-1</v>
          </cell>
          <cell r="AC2556">
            <v>31.98232120575712</v>
          </cell>
          <cell r="AD2556">
            <v>-87.588004535636571</v>
          </cell>
          <cell r="AE2556" t="str">
            <v>OAK GROVE RD &amp; PINE HILL</v>
          </cell>
          <cell r="AF2556" t="str">
            <v>PINE HILL</v>
          </cell>
          <cell r="AG2556" t="str">
            <v>36769</v>
          </cell>
          <cell r="AH2556">
            <v>0</v>
          </cell>
          <cell r="AI2556" t="str">
            <v>X</v>
          </cell>
          <cell r="AJ2556" t="str">
            <v>X</v>
          </cell>
          <cell r="AK2556" t="str">
            <v>-</v>
          </cell>
        </row>
        <row r="2557">
          <cell r="A2557" t="str">
            <v>PNHLNMXC</v>
          </cell>
          <cell r="B2557" t="str">
            <v>NM</v>
          </cell>
          <cell r="C2557" t="str">
            <v>NM</v>
          </cell>
          <cell r="D2557" t="str">
            <v>PINE HILL</v>
          </cell>
          <cell r="E2557" t="str">
            <v>PNHLNMXCRS1</v>
          </cell>
          <cell r="F2557">
            <v>664</v>
          </cell>
          <cell r="G2557" t="str">
            <v>505775</v>
          </cell>
          <cell r="H2557">
            <v>6181</v>
          </cell>
          <cell r="I2557">
            <v>8673</v>
          </cell>
          <cell r="J2557">
            <v>6181</v>
          </cell>
          <cell r="K2557" t="str">
            <v>T112</v>
          </cell>
          <cell r="L2557" t="str">
            <v>2274</v>
          </cell>
          <cell r="M2557" t="str">
            <v>CENTURYLINK SOUTHWEST NM INC</v>
          </cell>
          <cell r="N2557" t="str">
            <v>ZUNINM</v>
          </cell>
          <cell r="O2557" t="str">
            <v>PINE HILL</v>
          </cell>
          <cell r="P2557" t="str">
            <v>PINE HILL</v>
          </cell>
          <cell r="R2557" t="str">
            <v>CT</v>
          </cell>
          <cell r="S2557" t="str">
            <v>MOUNTAIN WEST</v>
          </cell>
          <cell r="T2557" t="str">
            <v>TERRY BEELER</v>
          </cell>
          <cell r="U2557" t="str">
            <v>CenturyTel of Southwest, Inc. - New Mexico</v>
          </cell>
          <cell r="V2557" t="str">
            <v>CenturyTel FCC # 7</v>
          </cell>
          <cell r="W2557">
            <v>2274</v>
          </cell>
          <cell r="X2557" t="str">
            <v>NEW MEXICO</v>
          </cell>
          <cell r="Y2557">
            <v>8673</v>
          </cell>
          <cell r="Z2557">
            <v>6181</v>
          </cell>
          <cell r="AA2557">
            <v>0</v>
          </cell>
          <cell r="AB2557">
            <v>0</v>
          </cell>
          <cell r="AC2557">
            <v>34.889374122862677</v>
          </cell>
          <cell r="AD2557">
            <v>-108.41586225803601</v>
          </cell>
          <cell r="AE2557" t="str">
            <v>BIA RT 125</v>
          </cell>
          <cell r="AF2557" t="str">
            <v>PINE HILL</v>
          </cell>
          <cell r="AG2557" t="str">
            <v>87321</v>
          </cell>
          <cell r="AH2557">
            <v>0</v>
          </cell>
          <cell r="AI2557" t="str">
            <v>X</v>
          </cell>
          <cell r="AJ2557" t="str">
            <v>-</v>
          </cell>
          <cell r="AK2557" t="str">
            <v>X</v>
          </cell>
        </row>
        <row r="2558">
          <cell r="A2558" t="str">
            <v>PNHRNCXA</v>
          </cell>
          <cell r="B2558" t="str">
            <v>NC</v>
          </cell>
          <cell r="C2558" t="str">
            <v>NC</v>
          </cell>
          <cell r="D2558" t="str">
            <v>PINEHURST</v>
          </cell>
          <cell r="E2558" t="str">
            <v>PNHRNCXADS0</v>
          </cell>
          <cell r="F2558">
            <v>949</v>
          </cell>
          <cell r="G2558" t="str">
            <v>910215</v>
          </cell>
          <cell r="H2558">
            <v>1489</v>
          </cell>
          <cell r="I2558">
            <v>6531</v>
          </cell>
          <cell r="J2558">
            <v>1489</v>
          </cell>
          <cell r="K2558" t="str">
            <v>T861</v>
          </cell>
          <cell r="L2558" t="str">
            <v>0470</v>
          </cell>
          <cell r="M2558" t="str">
            <v>CAROLINA TEL AND TEL CO., LLC</v>
          </cell>
          <cell r="N2558" t="str">
            <v>PNHRNC</v>
          </cell>
          <cell r="O2558" t="str">
            <v>PINEHURST</v>
          </cell>
          <cell r="P2558" t="str">
            <v>PINEHURST</v>
          </cell>
          <cell r="R2558" t="str">
            <v>EQ</v>
          </cell>
          <cell r="S2558" t="str">
            <v>EAST</v>
          </cell>
          <cell r="T2558" t="str">
            <v>KEVIN MCCARTER</v>
          </cell>
          <cell r="U2558" t="str">
            <v>CAROLINA TEL AND TEL CO., LLC</v>
          </cell>
          <cell r="V2558" t="e">
            <v>#N/A</v>
          </cell>
          <cell r="W2558" t="e">
            <v>#N/A</v>
          </cell>
          <cell r="X2558" t="e">
            <v>#N/A</v>
          </cell>
          <cell r="Y2558" t="e">
            <v>#N/A</v>
          </cell>
          <cell r="Z2558" t="e">
            <v>#N/A</v>
          </cell>
          <cell r="AA2558" t="e">
            <v>#N/A</v>
          </cell>
          <cell r="AB2558" t="e">
            <v>#N/A</v>
          </cell>
          <cell r="AC2558">
            <v>35.194049999999997</v>
          </cell>
          <cell r="AD2558">
            <v>-79.471459999999993</v>
          </cell>
          <cell r="AE2558" t="e">
            <v>#N/A</v>
          </cell>
          <cell r="AF2558" t="e">
            <v>#N/A</v>
          </cell>
          <cell r="AG2558" t="e">
            <v>#N/A</v>
          </cell>
          <cell r="AH2558" t="e">
            <v>#N/A</v>
          </cell>
          <cell r="AI2558" t="e">
            <v>#N/A</v>
          </cell>
          <cell r="AJ2558" t="e">
            <v>#N/A</v>
          </cell>
          <cell r="AK2558" t="e">
            <v>#N/A</v>
          </cell>
        </row>
        <row r="2559">
          <cell r="A2559" t="str">
            <v>PNISFLXA</v>
          </cell>
          <cell r="B2559" t="str">
            <v>FL</v>
          </cell>
          <cell r="C2559" t="str">
            <v>FL</v>
          </cell>
          <cell r="D2559" t="str">
            <v>PINE ISLAND</v>
          </cell>
          <cell r="E2559" t="str">
            <v>PNISFLXADS0</v>
          </cell>
          <cell r="F2559">
            <v>939</v>
          </cell>
          <cell r="G2559" t="str">
            <v>239282</v>
          </cell>
          <cell r="H2559">
            <v>945</v>
          </cell>
          <cell r="I2559">
            <v>8390</v>
          </cell>
          <cell r="J2559">
            <v>945</v>
          </cell>
          <cell r="K2559" t="str">
            <v>T886</v>
          </cell>
          <cell r="L2559" t="str">
            <v>0341</v>
          </cell>
          <cell r="M2559" t="str">
            <v>EMBARQ FLORIDA, INC.</v>
          </cell>
          <cell r="N2559" t="str">
            <v>PNISFL</v>
          </cell>
          <cell r="O2559" t="str">
            <v>PINE ISLAND</v>
          </cell>
          <cell r="P2559" t="str">
            <v>PINEISLAND</v>
          </cell>
          <cell r="R2559" t="str">
            <v>EQ</v>
          </cell>
          <cell r="S2559" t="str">
            <v>EAST</v>
          </cell>
          <cell r="T2559" t="str">
            <v>KEVIN MCCARTER</v>
          </cell>
          <cell r="U2559" t="str">
            <v>EMBARQ FLORIDA, INC.</v>
          </cell>
          <cell r="V2559" t="e">
            <v>#N/A</v>
          </cell>
          <cell r="W2559" t="e">
            <v>#N/A</v>
          </cell>
          <cell r="X2559" t="e">
            <v>#N/A</v>
          </cell>
          <cell r="Y2559" t="e">
            <v>#N/A</v>
          </cell>
          <cell r="Z2559" t="e">
            <v>#N/A</v>
          </cell>
          <cell r="AA2559" t="e">
            <v>#N/A</v>
          </cell>
          <cell r="AB2559" t="e">
            <v>#N/A</v>
          </cell>
          <cell r="AC2559">
            <v>26.615528999999999</v>
          </cell>
          <cell r="AD2559">
            <v>-82.113427000000001</v>
          </cell>
          <cell r="AE2559" t="e">
            <v>#N/A</v>
          </cell>
          <cell r="AF2559" t="e">
            <v>#N/A</v>
          </cell>
          <cell r="AG2559" t="e">
            <v>#N/A</v>
          </cell>
          <cell r="AH2559" t="e">
            <v>#N/A</v>
          </cell>
          <cell r="AI2559" t="e">
            <v>#N/A</v>
          </cell>
          <cell r="AJ2559" t="e">
            <v>#N/A</v>
          </cell>
          <cell r="AK2559" t="e">
            <v>#N/A</v>
          </cell>
        </row>
        <row r="2560">
          <cell r="A2560" t="str">
            <v>PNLNFLXA</v>
          </cell>
          <cell r="B2560" t="str">
            <v>FL</v>
          </cell>
          <cell r="C2560" t="str">
            <v>FL</v>
          </cell>
          <cell r="D2560" t="str">
            <v>PONCE DE LEON</v>
          </cell>
          <cell r="E2560" t="str">
            <v>PNLNFLXARS0</v>
          </cell>
          <cell r="F2560">
            <v>448</v>
          </cell>
          <cell r="G2560" t="str">
            <v>850836</v>
          </cell>
          <cell r="H2560">
            <v>2017</v>
          </cell>
          <cell r="I2560">
            <v>7976</v>
          </cell>
          <cell r="J2560">
            <v>2017</v>
          </cell>
          <cell r="K2560" t="str">
            <v>T863</v>
          </cell>
          <cell r="L2560" t="str">
            <v>0340</v>
          </cell>
          <cell r="M2560" t="str">
            <v>EMBARQ FLORIDA INC. (CENTRAL)</v>
          </cell>
          <cell r="N2560" t="str">
            <v>PNLNFL</v>
          </cell>
          <cell r="O2560" t="str">
            <v>PONCE DE LEON</v>
          </cell>
          <cell r="P2560" t="str">
            <v>PONCE LEON</v>
          </cell>
          <cell r="R2560" t="str">
            <v>EQ</v>
          </cell>
          <cell r="S2560" t="str">
            <v>EAST</v>
          </cell>
          <cell r="T2560" t="str">
            <v>KEVIN MCCARTER</v>
          </cell>
          <cell r="U2560" t="str">
            <v>EMBARQ FLORIDA INC. (CENTRAL)</v>
          </cell>
          <cell r="V2560" t="e">
            <v>#N/A</v>
          </cell>
          <cell r="W2560" t="e">
            <v>#N/A</v>
          </cell>
          <cell r="X2560" t="e">
            <v>#N/A</v>
          </cell>
          <cell r="Y2560" t="e">
            <v>#N/A</v>
          </cell>
          <cell r="Z2560" t="e">
            <v>#N/A</v>
          </cell>
          <cell r="AA2560" t="e">
            <v>#N/A</v>
          </cell>
          <cell r="AB2560" t="e">
            <v>#N/A</v>
          </cell>
          <cell r="AC2560">
            <v>30.722394000000001</v>
          </cell>
          <cell r="AD2560">
            <v>-85.938879</v>
          </cell>
          <cell r="AE2560" t="e">
            <v>#N/A</v>
          </cell>
          <cell r="AF2560" t="e">
            <v>#N/A</v>
          </cell>
          <cell r="AG2560" t="e">
            <v>#N/A</v>
          </cell>
          <cell r="AH2560" t="e">
            <v>#N/A</v>
          </cell>
          <cell r="AI2560" t="e">
            <v>#N/A</v>
          </cell>
          <cell r="AJ2560" t="e">
            <v>#N/A</v>
          </cell>
          <cell r="AK2560" t="e">
            <v>#N/A</v>
          </cell>
        </row>
        <row r="2561">
          <cell r="A2561" t="str">
            <v>PNPRLAXA</v>
          </cell>
          <cell r="B2561" t="str">
            <v>LA</v>
          </cell>
          <cell r="C2561" t="str">
            <v>LA</v>
          </cell>
          <cell r="D2561" t="str">
            <v>PINE PRAIRIE</v>
          </cell>
          <cell r="E2561" t="str">
            <v>PNPRLAXARS1</v>
          </cell>
          <cell r="F2561">
            <v>488</v>
          </cell>
          <cell r="G2561" t="str">
            <v>337599</v>
          </cell>
          <cell r="H2561">
            <v>3116</v>
          </cell>
          <cell r="I2561">
            <v>8510</v>
          </cell>
          <cell r="J2561">
            <v>3116</v>
          </cell>
          <cell r="K2561" t="str">
            <v>T056</v>
          </cell>
          <cell r="L2561" t="str">
            <v>0434</v>
          </cell>
          <cell r="M2561" t="str">
            <v>CENTURYTEL OF EVANGELINE LLC</v>
          </cell>
          <cell r="N2561" t="str">
            <v>PNPRLA</v>
          </cell>
          <cell r="O2561" t="str">
            <v>PINE PRAIRIE</v>
          </cell>
          <cell r="P2561" t="str">
            <v>PINEPRAIRI</v>
          </cell>
          <cell r="R2561" t="str">
            <v>CT</v>
          </cell>
          <cell r="S2561" t="str">
            <v>EAST</v>
          </cell>
          <cell r="T2561" t="str">
            <v>KEVIN MCCARTER</v>
          </cell>
          <cell r="U2561" t="str">
            <v>CenturyTel of Evangeline, LLC</v>
          </cell>
          <cell r="V2561" t="str">
            <v>CenturyTel FCC # 7</v>
          </cell>
          <cell r="W2561">
            <v>434</v>
          </cell>
          <cell r="X2561" t="str">
            <v>LAFAYETTE LOUISIANA</v>
          </cell>
          <cell r="Y2561">
            <v>8510</v>
          </cell>
          <cell r="Z2561">
            <v>3118</v>
          </cell>
          <cell r="AA2561">
            <v>0</v>
          </cell>
          <cell r="AB2561">
            <v>-2</v>
          </cell>
          <cell r="AC2561">
            <v>30.785479809498156</v>
          </cell>
          <cell r="AD2561">
            <v>-92.432546528551427</v>
          </cell>
          <cell r="AE2561" t="str">
            <v>WALNUT @ RAILROAD ST</v>
          </cell>
          <cell r="AF2561" t="str">
            <v>PINE PRAIRIE</v>
          </cell>
          <cell r="AG2561" t="str">
            <v>70576</v>
          </cell>
          <cell r="AH2561">
            <v>0</v>
          </cell>
          <cell r="AI2561" t="str">
            <v>X</v>
          </cell>
          <cell r="AJ2561" t="str">
            <v>-</v>
          </cell>
          <cell r="AK2561" t="str">
            <v>X</v>
          </cell>
        </row>
        <row r="2562">
          <cell r="A2562" t="str">
            <v>PNRSCOMA</v>
          </cell>
          <cell r="B2562" t="str">
            <v>CO</v>
          </cell>
          <cell r="C2562" t="str">
            <v>CO</v>
          </cell>
          <cell r="D2562" t="str">
            <v>PENROSE</v>
          </cell>
          <cell r="E2562" t="str">
            <v>PNRSCOMARS1</v>
          </cell>
          <cell r="F2562">
            <v>658</v>
          </cell>
          <cell r="G2562" t="str">
            <v>719372</v>
          </cell>
          <cell r="H2562">
            <v>5819</v>
          </cell>
          <cell r="I2562">
            <v>7775</v>
          </cell>
          <cell r="J2562">
            <v>5819</v>
          </cell>
          <cell r="K2562" t="str">
            <v>T600</v>
          </cell>
          <cell r="L2562" t="str">
            <v>9636</v>
          </cell>
          <cell r="M2562" t="str">
            <v>QWEST CORPORATION</v>
          </cell>
          <cell r="N2562" t="str">
            <v>PNRSCOMA</v>
          </cell>
          <cell r="O2562" t="str">
            <v>FLORENCE</v>
          </cell>
          <cell r="P2562" t="str">
            <v>FLORENCE</v>
          </cell>
          <cell r="R2562" t="str">
            <v>Q</v>
          </cell>
          <cell r="S2562" t="str">
            <v>MOUNTAIN WEST</v>
          </cell>
          <cell r="T2562" t="str">
            <v>TERRY BEELER</v>
          </cell>
          <cell r="U2562" t="str">
            <v>QWEST CORPORATION</v>
          </cell>
          <cell r="V2562" t="e">
            <v>#N/A</v>
          </cell>
          <cell r="W2562" t="e">
            <v>#N/A</v>
          </cell>
          <cell r="X2562" t="e">
            <v>#N/A</v>
          </cell>
          <cell r="Y2562" t="e">
            <v>#N/A</v>
          </cell>
          <cell r="Z2562" t="e">
            <v>#N/A</v>
          </cell>
          <cell r="AA2562" t="e">
            <v>#N/A</v>
          </cell>
          <cell r="AB2562" t="e">
            <v>#N/A</v>
          </cell>
          <cell r="AC2562">
            <v>38.424720999999998</v>
          </cell>
          <cell r="AD2562">
            <v>-105.019722</v>
          </cell>
          <cell r="AE2562" t="e">
            <v>#N/A</v>
          </cell>
          <cell r="AF2562" t="e">
            <v>#N/A</v>
          </cell>
          <cell r="AG2562" t="e">
            <v>#N/A</v>
          </cell>
          <cell r="AH2562" t="e">
            <v>#N/A</v>
          </cell>
          <cell r="AI2562" t="e">
            <v>#N/A</v>
          </cell>
          <cell r="AJ2562" t="e">
            <v>#N/A</v>
          </cell>
          <cell r="AK2562" t="e">
            <v>#N/A</v>
          </cell>
        </row>
        <row r="2563">
          <cell r="A2563" t="str">
            <v>PNSCNMMA</v>
          </cell>
          <cell r="B2563" t="str">
            <v>NM</v>
          </cell>
          <cell r="C2563" t="str">
            <v>NM</v>
          </cell>
          <cell r="D2563" t="str">
            <v>PENASCO</v>
          </cell>
          <cell r="E2563" t="str">
            <v>PNSCNMMARS1</v>
          </cell>
          <cell r="F2563">
            <v>664</v>
          </cell>
          <cell r="G2563" t="str">
            <v>505587</v>
          </cell>
          <cell r="H2563">
            <v>5791</v>
          </cell>
          <cell r="I2563">
            <v>8273</v>
          </cell>
          <cell r="J2563">
            <v>5791</v>
          </cell>
          <cell r="K2563" t="str">
            <v>T600</v>
          </cell>
          <cell r="L2563" t="str">
            <v>9636</v>
          </cell>
          <cell r="M2563" t="str">
            <v>QWEST CORPORATION</v>
          </cell>
          <cell r="N2563" t="str">
            <v>PNSCNMMA</v>
          </cell>
          <cell r="O2563" t="str">
            <v>PENASCO</v>
          </cell>
          <cell r="P2563" t="str">
            <v>PENASCO</v>
          </cell>
          <cell r="R2563" t="str">
            <v>Q</v>
          </cell>
          <cell r="S2563" t="str">
            <v>MOUNTAIN WEST</v>
          </cell>
          <cell r="T2563" t="str">
            <v>TERRY BEELER</v>
          </cell>
          <cell r="U2563" t="str">
            <v>QWEST CORPORATION</v>
          </cell>
          <cell r="V2563" t="e">
            <v>#N/A</v>
          </cell>
          <cell r="W2563" t="e">
            <v>#N/A</v>
          </cell>
          <cell r="X2563" t="e">
            <v>#N/A</v>
          </cell>
          <cell r="Y2563" t="e">
            <v>#N/A</v>
          </cell>
          <cell r="Z2563" t="e">
            <v>#N/A</v>
          </cell>
          <cell r="AA2563" t="e">
            <v>#N/A</v>
          </cell>
          <cell r="AB2563" t="e">
            <v>#N/A</v>
          </cell>
          <cell r="AC2563">
            <v>36.182268999999998</v>
          </cell>
          <cell r="AD2563">
            <v>-105.690673</v>
          </cell>
          <cell r="AE2563" t="e">
            <v>#N/A</v>
          </cell>
          <cell r="AF2563" t="e">
            <v>#N/A</v>
          </cell>
          <cell r="AG2563" t="e">
            <v>#N/A</v>
          </cell>
          <cell r="AH2563" t="e">
            <v>#N/A</v>
          </cell>
          <cell r="AI2563" t="e">
            <v>#N/A</v>
          </cell>
          <cell r="AJ2563" t="e">
            <v>#N/A</v>
          </cell>
          <cell r="AK2563" t="e">
            <v>#N/A</v>
          </cell>
        </row>
        <row r="2564">
          <cell r="A2564" t="str">
            <v>PNTNOR56</v>
          </cell>
          <cell r="B2564" t="str">
            <v>OR</v>
          </cell>
          <cell r="C2564" t="str">
            <v>OR</v>
          </cell>
          <cell r="D2564" t="str">
            <v>PENDLETON</v>
          </cell>
          <cell r="E2564" t="str">
            <v>PNTNOR56DS0</v>
          </cell>
          <cell r="F2564">
            <v>672</v>
          </cell>
          <cell r="G2564" t="str">
            <v>541276</v>
          </cell>
          <cell r="H2564">
            <v>8327</v>
          </cell>
          <cell r="I2564">
            <v>6705</v>
          </cell>
          <cell r="J2564">
            <v>8327</v>
          </cell>
          <cell r="K2564" t="str">
            <v>T600</v>
          </cell>
          <cell r="L2564" t="str">
            <v>9638</v>
          </cell>
          <cell r="M2564" t="str">
            <v>QWEST CORPORATION</v>
          </cell>
          <cell r="N2564" t="str">
            <v>PNTNOR56</v>
          </cell>
          <cell r="O2564" t="str">
            <v>PENDLETON</v>
          </cell>
          <cell r="P2564" t="str">
            <v>PENDLETON</v>
          </cell>
          <cell r="R2564" t="str">
            <v>Q</v>
          </cell>
          <cell r="S2564" t="str">
            <v>WEST</v>
          </cell>
          <cell r="T2564" t="str">
            <v>BRIAN STADING</v>
          </cell>
          <cell r="U2564" t="str">
            <v>QWEST CORPORATION</v>
          </cell>
          <cell r="V2564" t="e">
            <v>#N/A</v>
          </cell>
          <cell r="W2564" t="e">
            <v>#N/A</v>
          </cell>
          <cell r="X2564" t="e">
            <v>#N/A</v>
          </cell>
          <cell r="Y2564" t="e">
            <v>#N/A</v>
          </cell>
          <cell r="Z2564" t="e">
            <v>#N/A</v>
          </cell>
          <cell r="AA2564" t="e">
            <v>#N/A</v>
          </cell>
          <cell r="AB2564" t="e">
            <v>#N/A</v>
          </cell>
          <cell r="AC2564">
            <v>45.671944000000003</v>
          </cell>
          <cell r="AD2564">
            <v>-118.786942</v>
          </cell>
          <cell r="AE2564" t="e">
            <v>#N/A</v>
          </cell>
          <cell r="AF2564" t="e">
            <v>#N/A</v>
          </cell>
          <cell r="AG2564" t="e">
            <v>#N/A</v>
          </cell>
          <cell r="AH2564" t="e">
            <v>#N/A</v>
          </cell>
          <cell r="AI2564" t="e">
            <v>#N/A</v>
          </cell>
          <cell r="AJ2564" t="e">
            <v>#N/A</v>
          </cell>
          <cell r="AK2564" t="e">
            <v>#N/A</v>
          </cell>
        </row>
        <row r="2565">
          <cell r="A2565" t="str">
            <v>PNTPNCXA</v>
          </cell>
          <cell r="B2565" t="str">
            <v>NC</v>
          </cell>
          <cell r="C2565" t="str">
            <v>NC</v>
          </cell>
          <cell r="D2565" t="str">
            <v>PINETOPS</v>
          </cell>
          <cell r="E2565" t="str">
            <v>PNTPNCXARS0</v>
          </cell>
          <cell r="F2565">
            <v>951</v>
          </cell>
          <cell r="G2565" t="str">
            <v>252827</v>
          </cell>
          <cell r="H2565">
            <v>1287</v>
          </cell>
          <cell r="I2565">
            <v>6244</v>
          </cell>
          <cell r="J2565">
            <v>1287</v>
          </cell>
          <cell r="K2565" t="str">
            <v>T861</v>
          </cell>
          <cell r="L2565" t="str">
            <v>0470</v>
          </cell>
          <cell r="M2565" t="str">
            <v>CAROLINA TEL AND TEL CO., LLC</v>
          </cell>
          <cell r="N2565" t="str">
            <v>PNTPNC</v>
          </cell>
          <cell r="O2565" t="str">
            <v>PINETOPS</v>
          </cell>
          <cell r="P2565" t="str">
            <v>PINETOPS</v>
          </cell>
          <cell r="R2565" t="str">
            <v>EQ</v>
          </cell>
          <cell r="S2565" t="str">
            <v>EAST</v>
          </cell>
          <cell r="T2565" t="str">
            <v>KEVIN MCCARTER</v>
          </cell>
          <cell r="U2565" t="str">
            <v>CAROLINA TEL AND TEL CO., LLC</v>
          </cell>
          <cell r="V2565" t="e">
            <v>#N/A</v>
          </cell>
          <cell r="W2565" t="e">
            <v>#N/A</v>
          </cell>
          <cell r="X2565" t="e">
            <v>#N/A</v>
          </cell>
          <cell r="Y2565" t="e">
            <v>#N/A</v>
          </cell>
          <cell r="Z2565" t="e">
            <v>#N/A</v>
          </cell>
          <cell r="AA2565" t="e">
            <v>#N/A</v>
          </cell>
          <cell r="AB2565" t="e">
            <v>#N/A</v>
          </cell>
          <cell r="AC2565">
            <v>35.789071</v>
          </cell>
          <cell r="AD2565">
            <v>-77.639366999999993</v>
          </cell>
          <cell r="AE2565" t="e">
            <v>#N/A</v>
          </cell>
          <cell r="AF2565" t="e">
            <v>#N/A</v>
          </cell>
          <cell r="AG2565" t="e">
            <v>#N/A</v>
          </cell>
          <cell r="AH2565" t="e">
            <v>#N/A</v>
          </cell>
          <cell r="AI2565" t="e">
            <v>#N/A</v>
          </cell>
          <cell r="AJ2565" t="e">
            <v>#N/A</v>
          </cell>
          <cell r="AK2565" t="e">
            <v>#N/A</v>
          </cell>
        </row>
        <row r="2566">
          <cell r="A2566" t="str">
            <v>PNVLINXA</v>
          </cell>
          <cell r="B2566" t="str">
            <v>IN</v>
          </cell>
          <cell r="C2566" t="str">
            <v>IN</v>
          </cell>
          <cell r="D2566" t="str">
            <v>PENNVILLE</v>
          </cell>
          <cell r="E2566" t="str">
            <v>PNVLINXARS1</v>
          </cell>
          <cell r="F2566">
            <v>334</v>
          </cell>
          <cell r="G2566" t="str">
            <v>260731</v>
          </cell>
          <cell r="H2566">
            <v>2922</v>
          </cell>
          <cell r="I2566">
            <v>6053</v>
          </cell>
          <cell r="J2566">
            <v>2922</v>
          </cell>
          <cell r="K2566" t="str">
            <v>T865</v>
          </cell>
          <cell r="L2566" t="str">
            <v>0832</v>
          </cell>
          <cell r="M2566" t="str">
            <v>UNITED TEL. CO. OF INDIANA, INC.</v>
          </cell>
          <cell r="N2566" t="str">
            <v>PNVLIN</v>
          </cell>
          <cell r="O2566" t="str">
            <v>PENNVILLE</v>
          </cell>
          <cell r="P2566" t="str">
            <v>PENNVILLE</v>
          </cell>
          <cell r="R2566" t="str">
            <v>EQ</v>
          </cell>
          <cell r="S2566" t="str">
            <v>MIDWEST</v>
          </cell>
          <cell r="T2566" t="str">
            <v>DUANE RING</v>
          </cell>
          <cell r="U2566" t="str">
            <v>UNITED TEL. CO. OF INDIANA, INC.</v>
          </cell>
          <cell r="V2566" t="e">
            <v>#N/A</v>
          </cell>
          <cell r="W2566" t="e">
            <v>#N/A</v>
          </cell>
          <cell r="X2566" t="e">
            <v>#N/A</v>
          </cell>
          <cell r="Y2566" t="e">
            <v>#N/A</v>
          </cell>
          <cell r="Z2566" t="e">
            <v>#N/A</v>
          </cell>
          <cell r="AA2566" t="e">
            <v>#N/A</v>
          </cell>
          <cell r="AB2566" t="e">
            <v>#N/A</v>
          </cell>
          <cell r="AC2566">
            <v>40.493307999999999</v>
          </cell>
          <cell r="AD2566">
            <v>-85.147796999999997</v>
          </cell>
          <cell r="AE2566" t="e">
            <v>#N/A</v>
          </cell>
          <cell r="AF2566" t="e">
            <v>#N/A</v>
          </cell>
          <cell r="AG2566" t="e">
            <v>#N/A</v>
          </cell>
          <cell r="AH2566" t="e">
            <v>#N/A</v>
          </cell>
          <cell r="AI2566" t="e">
            <v>#N/A</v>
          </cell>
          <cell r="AJ2566" t="e">
            <v>#N/A</v>
          </cell>
          <cell r="AK2566" t="e">
            <v>#N/A</v>
          </cell>
        </row>
        <row r="2567">
          <cell r="A2567" t="str">
            <v>POMNKSXA</v>
          </cell>
          <cell r="B2567" t="str">
            <v>KS</v>
          </cell>
          <cell r="C2567" t="str">
            <v>KS</v>
          </cell>
          <cell r="D2567" t="str">
            <v>POMONA</v>
          </cell>
          <cell r="E2567" t="str">
            <v>POMNKSXARS0</v>
          </cell>
          <cell r="F2567">
            <v>534</v>
          </cell>
          <cell r="G2567" t="str">
            <v>785566</v>
          </cell>
          <cell r="H2567">
            <v>4297</v>
          </cell>
          <cell r="I2567">
            <v>7183</v>
          </cell>
          <cell r="J2567">
            <v>4297</v>
          </cell>
          <cell r="K2567" t="str">
            <v>T873</v>
          </cell>
          <cell r="L2567" t="str">
            <v>1842</v>
          </cell>
          <cell r="M2567" t="str">
            <v>UNITED TEL CO. OF KANSAS</v>
          </cell>
          <cell r="N2567" t="str">
            <v>POMNKS</v>
          </cell>
          <cell r="O2567" t="str">
            <v>POMONA</v>
          </cell>
          <cell r="P2567" t="str">
            <v>POMONA</v>
          </cell>
          <cell r="R2567" t="str">
            <v>EQ</v>
          </cell>
          <cell r="S2567" t="str">
            <v>MIDWEST</v>
          </cell>
          <cell r="T2567" t="str">
            <v>DUANE RING</v>
          </cell>
          <cell r="U2567" t="str">
            <v>UNITED TEL CO. OF KANSAS</v>
          </cell>
          <cell r="V2567" t="e">
            <v>#N/A</v>
          </cell>
          <cell r="W2567" t="e">
            <v>#N/A</v>
          </cell>
          <cell r="X2567" t="e">
            <v>#N/A</v>
          </cell>
          <cell r="Y2567" t="e">
            <v>#N/A</v>
          </cell>
          <cell r="Z2567" t="e">
            <v>#N/A</v>
          </cell>
          <cell r="AA2567" t="e">
            <v>#N/A</v>
          </cell>
          <cell r="AB2567" t="e">
            <v>#N/A</v>
          </cell>
          <cell r="AC2567">
            <v>38.609313</v>
          </cell>
          <cell r="AD2567">
            <v>-95.452741000000003</v>
          </cell>
          <cell r="AE2567" t="e">
            <v>#N/A</v>
          </cell>
          <cell r="AF2567" t="e">
            <v>#N/A</v>
          </cell>
          <cell r="AG2567" t="e">
            <v>#N/A</v>
          </cell>
          <cell r="AH2567" t="e">
            <v>#N/A</v>
          </cell>
          <cell r="AI2567" t="e">
            <v>#N/A</v>
          </cell>
          <cell r="AJ2567" t="e">
            <v>#N/A</v>
          </cell>
          <cell r="AK2567" t="e">
            <v>#N/A</v>
          </cell>
        </row>
        <row r="2568">
          <cell r="A2568" t="str">
            <v>PONDTXXA</v>
          </cell>
          <cell r="B2568" t="str">
            <v>TX</v>
          </cell>
          <cell r="C2568" t="str">
            <v>TX</v>
          </cell>
          <cell r="D2568" t="str">
            <v>PONDER</v>
          </cell>
          <cell r="E2568" t="str">
            <v>PONDTXXARS0</v>
          </cell>
          <cell r="F2568">
            <v>552</v>
          </cell>
          <cell r="G2568" t="str">
            <v>940479</v>
          </cell>
          <cell r="H2568">
            <v>4151</v>
          </cell>
          <cell r="I2568">
            <v>8389</v>
          </cell>
          <cell r="J2568">
            <v>4151</v>
          </cell>
          <cell r="K2568" t="str">
            <v>T869</v>
          </cell>
          <cell r="L2568" t="str">
            <v>2114</v>
          </cell>
          <cell r="M2568" t="str">
            <v>CENTRAL TEL. CO. OF TEXAS</v>
          </cell>
          <cell r="N2568" t="str">
            <v>PONDTX</v>
          </cell>
          <cell r="O2568" t="str">
            <v>PONDER</v>
          </cell>
          <cell r="P2568" t="str">
            <v>PONDER</v>
          </cell>
          <cell r="R2568" t="str">
            <v>EQ</v>
          </cell>
          <cell r="S2568" t="str">
            <v>EAST</v>
          </cell>
          <cell r="T2568" t="str">
            <v>KEVIN MCCARTER</v>
          </cell>
          <cell r="U2568" t="str">
            <v>CENTRAL TEL. CO. OF TEXAS</v>
          </cell>
          <cell r="V2568" t="e">
            <v>#N/A</v>
          </cell>
          <cell r="W2568" t="e">
            <v>#N/A</v>
          </cell>
          <cell r="X2568" t="e">
            <v>#N/A</v>
          </cell>
          <cell r="Y2568" t="e">
            <v>#N/A</v>
          </cell>
          <cell r="Z2568" t="e">
            <v>#N/A</v>
          </cell>
          <cell r="AA2568" t="e">
            <v>#N/A</v>
          </cell>
          <cell r="AB2568" t="e">
            <v>#N/A</v>
          </cell>
          <cell r="AC2568">
            <v>33.181736000000001</v>
          </cell>
          <cell r="AD2568">
            <v>-97.286957000000001</v>
          </cell>
          <cell r="AE2568" t="e">
            <v>#N/A</v>
          </cell>
          <cell r="AF2568" t="e">
            <v>#N/A</v>
          </cell>
          <cell r="AG2568" t="e">
            <v>#N/A</v>
          </cell>
          <cell r="AH2568" t="e">
            <v>#N/A</v>
          </cell>
          <cell r="AI2568" t="e">
            <v>#N/A</v>
          </cell>
          <cell r="AJ2568" t="e">
            <v>#N/A</v>
          </cell>
          <cell r="AK2568" t="e">
            <v>#N/A</v>
          </cell>
        </row>
        <row r="2569">
          <cell r="A2569" t="str">
            <v>POTSMOXA</v>
          </cell>
          <cell r="B2569" t="str">
            <v>MO</v>
          </cell>
          <cell r="C2569" t="str">
            <v>MO</v>
          </cell>
          <cell r="D2569" t="str">
            <v>POTOSI</v>
          </cell>
          <cell r="E2569" t="str">
            <v>POTSMOXADS0</v>
          </cell>
          <cell r="F2569">
            <v>520</v>
          </cell>
          <cell r="G2569" t="str">
            <v>573436</v>
          </cell>
          <cell r="H2569">
            <v>3508</v>
          </cell>
          <cell r="I2569">
            <v>6986</v>
          </cell>
          <cell r="J2569">
            <v>3508</v>
          </cell>
          <cell r="K2569" t="str">
            <v>T095</v>
          </cell>
          <cell r="L2569" t="str">
            <v>1151</v>
          </cell>
          <cell r="M2569" t="str">
            <v>SPECTRA COMMUNICATIONS GROUP LLC</v>
          </cell>
          <cell r="N2569" t="str">
            <v>POTSMO</v>
          </cell>
          <cell r="O2569" t="str">
            <v>POTOSI</v>
          </cell>
          <cell r="P2569" t="str">
            <v>POTOSI</v>
          </cell>
          <cell r="R2569" t="str">
            <v>CT</v>
          </cell>
          <cell r="S2569" t="str">
            <v>MIDWEST</v>
          </cell>
          <cell r="T2569" t="str">
            <v>DUANE RING</v>
          </cell>
          <cell r="U2569" t="str">
            <v>Spectra Communications Group, LLC</v>
          </cell>
          <cell r="V2569" t="str">
            <v>CenturyTel FCC #1</v>
          </cell>
          <cell r="W2569">
            <v>1151</v>
          </cell>
          <cell r="X2569" t="str">
            <v>ST LOUIS MISSOURI</v>
          </cell>
          <cell r="Y2569">
            <v>6986</v>
          </cell>
          <cell r="Z2569">
            <v>3508</v>
          </cell>
          <cell r="AA2569">
            <v>0</v>
          </cell>
          <cell r="AB2569">
            <v>0</v>
          </cell>
          <cell r="AC2569">
            <v>37.934998263345605</v>
          </cell>
          <cell r="AD2569">
            <v>-90.787424697295108</v>
          </cell>
          <cell r="AE2569" t="str">
            <v>202 W BRETON ST</v>
          </cell>
          <cell r="AF2569" t="str">
            <v>POTOSI</v>
          </cell>
          <cell r="AG2569" t="str">
            <v>63664</v>
          </cell>
          <cell r="AH2569">
            <v>0</v>
          </cell>
          <cell r="AI2569" t="str">
            <v>X</v>
          </cell>
          <cell r="AJ2569" t="str">
            <v>X</v>
          </cell>
          <cell r="AK2569" t="str">
            <v>-</v>
          </cell>
        </row>
        <row r="2570">
          <cell r="A2570" t="str">
            <v>PPLRWIXA</v>
          </cell>
          <cell r="B2570" t="str">
            <v>WI</v>
          </cell>
          <cell r="C2570" t="str">
            <v>WI</v>
          </cell>
          <cell r="D2570" t="str">
            <v>POPLAR</v>
          </cell>
          <cell r="E2570" t="str">
            <v>PPLRWIXARS0</v>
          </cell>
          <cell r="F2570">
            <v>352</v>
          </cell>
          <cell r="G2570" t="str">
            <v>715364</v>
          </cell>
          <cell r="H2570">
            <v>4470</v>
          </cell>
          <cell r="I2570">
            <v>5371</v>
          </cell>
          <cell r="J2570">
            <v>4470</v>
          </cell>
          <cell r="K2570" t="str">
            <v>T109</v>
          </cell>
          <cell r="L2570" t="str">
            <v>0950</v>
          </cell>
          <cell r="M2570" t="str">
            <v>CENTURYTEL NW WISCONSIN</v>
          </cell>
          <cell r="N2570" t="str">
            <v>PPLRWI</v>
          </cell>
          <cell r="O2570" t="str">
            <v>POPLAR</v>
          </cell>
          <cell r="P2570" t="str">
            <v>POPLAR</v>
          </cell>
          <cell r="R2570" t="str">
            <v>CT</v>
          </cell>
          <cell r="S2570" t="str">
            <v>MIDWEST</v>
          </cell>
          <cell r="T2570" t="str">
            <v>DUANE RING</v>
          </cell>
          <cell r="U2570" t="str">
            <v>CenturyTel of Northwest Wisconsin, LLC</v>
          </cell>
          <cell r="V2570" t="str">
            <v>CenturyTel FCC # 7</v>
          </cell>
          <cell r="W2570">
            <v>950</v>
          </cell>
          <cell r="X2570" t="str">
            <v>NORTHWEST WISCONSIN</v>
          </cell>
          <cell r="Y2570">
            <v>5372</v>
          </cell>
          <cell r="Z2570">
            <v>4470</v>
          </cell>
          <cell r="AA2570">
            <v>-1</v>
          </cell>
          <cell r="AB2570">
            <v>0</v>
          </cell>
          <cell r="AC2570">
            <v>46.58132015553555</v>
          </cell>
          <cell r="AD2570">
            <v>-91.799568240058818</v>
          </cell>
          <cell r="AE2570" t="str">
            <v>HWY 2</v>
          </cell>
          <cell r="AF2570" t="str">
            <v>POPLAR</v>
          </cell>
          <cell r="AG2570" t="str">
            <v>54864</v>
          </cell>
          <cell r="AH2570">
            <v>0</v>
          </cell>
          <cell r="AI2570" t="str">
            <v>X</v>
          </cell>
          <cell r="AJ2570" t="str">
            <v>-</v>
          </cell>
          <cell r="AK2570" t="str">
            <v>X</v>
          </cell>
        </row>
        <row r="2571">
          <cell r="A2571" t="str">
            <v>PPSTMNPI</v>
          </cell>
          <cell r="B2571" t="str">
            <v>MN</v>
          </cell>
          <cell r="C2571" t="str">
            <v>MN</v>
          </cell>
          <cell r="D2571" t="str">
            <v>PIPESTONE</v>
          </cell>
          <cell r="E2571" t="str">
            <v>PPSTMNPIRS8</v>
          </cell>
          <cell r="F2571">
            <v>620</v>
          </cell>
          <cell r="G2571" t="str">
            <v>507825</v>
          </cell>
          <cell r="H2571">
            <v>4879</v>
          </cell>
          <cell r="I2571">
            <v>6163</v>
          </cell>
          <cell r="J2571">
            <v>4879</v>
          </cell>
          <cell r="K2571" t="str">
            <v>T600</v>
          </cell>
          <cell r="L2571" t="str">
            <v>9631</v>
          </cell>
          <cell r="M2571" t="str">
            <v>QWEST CORPORATION</v>
          </cell>
          <cell r="N2571" t="str">
            <v>PPSTMNPI</v>
          </cell>
          <cell r="O2571" t="str">
            <v>PIPESTONE</v>
          </cell>
          <cell r="P2571" t="str">
            <v>PIPESTONE</v>
          </cell>
          <cell r="R2571" t="str">
            <v>Q</v>
          </cell>
          <cell r="S2571" t="str">
            <v>MIDWEST</v>
          </cell>
          <cell r="T2571" t="str">
            <v>DUANE RING</v>
          </cell>
          <cell r="U2571" t="str">
            <v>QWEST CORPORATION</v>
          </cell>
          <cell r="V2571" t="e">
            <v>#N/A</v>
          </cell>
          <cell r="W2571" t="e">
            <v>#N/A</v>
          </cell>
          <cell r="X2571" t="e">
            <v>#N/A</v>
          </cell>
          <cell r="Y2571" t="e">
            <v>#N/A</v>
          </cell>
          <cell r="Z2571" t="e">
            <v>#N/A</v>
          </cell>
          <cell r="AA2571" t="e">
            <v>#N/A</v>
          </cell>
          <cell r="AB2571" t="e">
            <v>#N/A</v>
          </cell>
          <cell r="AC2571">
            <v>43.997222999999998</v>
          </cell>
          <cell r="AD2571">
            <v>-96.321387999999999</v>
          </cell>
          <cell r="AE2571" t="e">
            <v>#N/A</v>
          </cell>
          <cell r="AF2571" t="e">
            <v>#N/A</v>
          </cell>
          <cell r="AG2571" t="e">
            <v>#N/A</v>
          </cell>
          <cell r="AH2571" t="e">
            <v>#N/A</v>
          </cell>
          <cell r="AI2571" t="e">
            <v>#N/A</v>
          </cell>
          <cell r="AJ2571" t="e">
            <v>#N/A</v>
          </cell>
          <cell r="AK2571" t="e">
            <v>#N/A</v>
          </cell>
        </row>
        <row r="2572">
          <cell r="A2572" t="str">
            <v>PRAYMTMA</v>
          </cell>
          <cell r="B2572" t="str">
            <v>MT</v>
          </cell>
          <cell r="C2572" t="str">
            <v>MT</v>
          </cell>
          <cell r="D2572" t="str">
            <v>PRAY</v>
          </cell>
          <cell r="E2572" t="str">
            <v>PRAYMTMARS1</v>
          </cell>
          <cell r="F2572">
            <v>650</v>
          </cell>
          <cell r="G2572" t="str">
            <v>406333</v>
          </cell>
          <cell r="H2572">
            <v>7094</v>
          </cell>
          <cell r="I2572">
            <v>6553</v>
          </cell>
          <cell r="J2572">
            <v>7094</v>
          </cell>
          <cell r="K2572" t="str">
            <v>T600</v>
          </cell>
          <cell r="L2572" t="str">
            <v>9636</v>
          </cell>
          <cell r="M2572" t="str">
            <v>QWEST CORPORATION</v>
          </cell>
          <cell r="N2572" t="str">
            <v>PRAYMTMA</v>
          </cell>
          <cell r="O2572" t="str">
            <v>PRAY</v>
          </cell>
          <cell r="P2572" t="str">
            <v>LIVINGSTON</v>
          </cell>
          <cell r="Q2572"/>
          <cell r="R2572" t="str">
            <v>Q</v>
          </cell>
          <cell r="S2572" t="str">
            <v>WEST</v>
          </cell>
          <cell r="T2572" t="str">
            <v>BRIAN STADING</v>
          </cell>
          <cell r="U2572" t="str">
            <v>QWEST CORPORATION</v>
          </cell>
          <cell r="V2572" t="e">
            <v>#N/A</v>
          </cell>
          <cell r="W2572" t="e">
            <v>#N/A</v>
          </cell>
          <cell r="X2572" t="e">
            <v>#N/A</v>
          </cell>
          <cell r="Y2572" t="e">
            <v>#N/A</v>
          </cell>
          <cell r="Z2572" t="e">
            <v>#N/A</v>
          </cell>
          <cell r="AA2572" t="e">
            <v>#N/A</v>
          </cell>
          <cell r="AB2572" t="e">
            <v>#N/A</v>
          </cell>
          <cell r="AC2572" t="e">
            <v>#N/A</v>
          </cell>
          <cell r="AD2572" t="e">
            <v>#N/A</v>
          </cell>
          <cell r="AE2572" t="e">
            <v>#N/A</v>
          </cell>
          <cell r="AF2572" t="e">
            <v>#N/A</v>
          </cell>
          <cell r="AG2572" t="e">
            <v>#N/A</v>
          </cell>
          <cell r="AH2572" t="e">
            <v>#N/A</v>
          </cell>
          <cell r="AI2572" t="e">
            <v>#N/A</v>
          </cell>
          <cell r="AJ2572" t="e">
            <v>#N/A</v>
          </cell>
          <cell r="AK2572" t="e">
            <v>#N/A</v>
          </cell>
        </row>
        <row r="2573">
          <cell r="A2573" t="str">
            <v>PRBGIACO</v>
          </cell>
          <cell r="B2573" t="str">
            <v>IA</v>
          </cell>
          <cell r="C2573" t="str">
            <v>IA</v>
          </cell>
          <cell r="D2573" t="str">
            <v>PARKERSBURG</v>
          </cell>
          <cell r="E2573" t="str">
            <v>PRBGIACORS3</v>
          </cell>
          <cell r="F2573">
            <v>635</v>
          </cell>
          <cell r="G2573" t="str">
            <v>319346</v>
          </cell>
          <cell r="H2573">
            <v>4240</v>
          </cell>
          <cell r="I2573">
            <v>6221</v>
          </cell>
          <cell r="J2573">
            <v>4240</v>
          </cell>
          <cell r="K2573" t="str">
            <v>T600</v>
          </cell>
          <cell r="L2573" t="str">
            <v>9631</v>
          </cell>
          <cell r="M2573" t="str">
            <v>QWEST CORPORATION</v>
          </cell>
          <cell r="N2573" t="str">
            <v>PRBGIACO</v>
          </cell>
          <cell r="O2573" t="str">
            <v>PARKERSBURG</v>
          </cell>
          <cell r="P2573" t="str">
            <v>PARKERSBG</v>
          </cell>
          <cell r="R2573" t="str">
            <v>Q</v>
          </cell>
          <cell r="S2573" t="str">
            <v>MIDWEST</v>
          </cell>
          <cell r="T2573" t="str">
            <v>DUANE RING</v>
          </cell>
          <cell r="U2573" t="str">
            <v>QWEST CORPORATION</v>
          </cell>
          <cell r="V2573" t="e">
            <v>#N/A</v>
          </cell>
          <cell r="W2573" t="e">
            <v>#N/A</v>
          </cell>
          <cell r="X2573" t="e">
            <v>#N/A</v>
          </cell>
          <cell r="Y2573" t="e">
            <v>#N/A</v>
          </cell>
          <cell r="Z2573" t="e">
            <v>#N/A</v>
          </cell>
          <cell r="AA2573" t="e">
            <v>#N/A</v>
          </cell>
          <cell r="AB2573" t="e">
            <v>#N/A</v>
          </cell>
          <cell r="AC2573">
            <v>42.576946</v>
          </cell>
          <cell r="AD2573">
            <v>-92.787497999999999</v>
          </cell>
          <cell r="AE2573" t="e">
            <v>#N/A</v>
          </cell>
          <cell r="AF2573" t="e">
            <v>#N/A</v>
          </cell>
          <cell r="AG2573" t="e">
            <v>#N/A</v>
          </cell>
          <cell r="AH2573" t="e">
            <v>#N/A</v>
          </cell>
          <cell r="AI2573" t="e">
            <v>#N/A</v>
          </cell>
          <cell r="AJ2573" t="e">
            <v>#N/A</v>
          </cell>
          <cell r="AK2573" t="e">
            <v>#N/A</v>
          </cell>
        </row>
        <row r="2574">
          <cell r="A2574" t="str">
            <v>PRBLINXA</v>
          </cell>
          <cell r="B2574" t="str">
            <v>IN</v>
          </cell>
          <cell r="C2574" t="str">
            <v>IN</v>
          </cell>
          <cell r="D2574" t="str">
            <v>PREBLE</v>
          </cell>
          <cell r="E2574" t="str">
            <v>PRBLINXARS1</v>
          </cell>
          <cell r="F2574">
            <v>334</v>
          </cell>
          <cell r="G2574" t="str">
            <v>260547</v>
          </cell>
          <cell r="H2574">
            <v>2944</v>
          </cell>
          <cell r="I2574">
            <v>5982</v>
          </cell>
          <cell r="J2574">
            <v>2944</v>
          </cell>
          <cell r="K2574" t="str">
            <v>T865</v>
          </cell>
          <cell r="L2574" t="str">
            <v>0832</v>
          </cell>
          <cell r="M2574" t="str">
            <v>UNITED TEL. CO. OF INDIANA, INC.</v>
          </cell>
          <cell r="N2574" t="str">
            <v>PRBLIN</v>
          </cell>
          <cell r="O2574" t="str">
            <v>PREBLE / TOCSIN</v>
          </cell>
          <cell r="P2574" t="str">
            <v>PREBLE</v>
          </cell>
          <cell r="R2574" t="str">
            <v>EQ</v>
          </cell>
          <cell r="S2574" t="str">
            <v>MIDWEST</v>
          </cell>
          <cell r="T2574" t="str">
            <v>DUANE RING</v>
          </cell>
          <cell r="U2574" t="str">
            <v>UNITED TEL. CO. OF INDIANA, INC.</v>
          </cell>
          <cell r="V2574" t="e">
            <v>#N/A</v>
          </cell>
          <cell r="W2574" t="e">
            <v>#N/A</v>
          </cell>
          <cell r="X2574" t="e">
            <v>#N/A</v>
          </cell>
          <cell r="Y2574" t="e">
            <v>#N/A</v>
          </cell>
          <cell r="Z2574" t="e">
            <v>#N/A</v>
          </cell>
          <cell r="AA2574" t="e">
            <v>#N/A</v>
          </cell>
          <cell r="AB2574" t="e">
            <v>#N/A</v>
          </cell>
          <cell r="AC2574">
            <v>40.830623000000003</v>
          </cell>
          <cell r="AD2574">
            <v>-85.052108000000004</v>
          </cell>
          <cell r="AE2574" t="e">
            <v>#N/A</v>
          </cell>
          <cell r="AF2574" t="e">
            <v>#N/A</v>
          </cell>
          <cell r="AG2574" t="e">
            <v>#N/A</v>
          </cell>
          <cell r="AH2574" t="e">
            <v>#N/A</v>
          </cell>
          <cell r="AI2574" t="e">
            <v>#N/A</v>
          </cell>
          <cell r="AJ2574" t="e">
            <v>#N/A</v>
          </cell>
          <cell r="AK2574" t="e">
            <v>#N/A</v>
          </cell>
        </row>
        <row r="2575">
          <cell r="A2575" t="str">
            <v>PRCYIACO</v>
          </cell>
          <cell r="B2575" t="str">
            <v>IA</v>
          </cell>
          <cell r="C2575" t="str">
            <v>IA</v>
          </cell>
          <cell r="D2575" t="str">
            <v>PRAIRIE CITY</v>
          </cell>
          <cell r="E2575" t="str">
            <v>PRCYIACORS0</v>
          </cell>
          <cell r="F2575">
            <v>632</v>
          </cell>
          <cell r="G2575" t="str">
            <v>515994</v>
          </cell>
          <cell r="H2575">
            <v>4218</v>
          </cell>
          <cell r="I2575">
            <v>6443</v>
          </cell>
          <cell r="J2575">
            <v>4218</v>
          </cell>
          <cell r="K2575" t="str">
            <v>T600</v>
          </cell>
          <cell r="L2575" t="str">
            <v>9631</v>
          </cell>
          <cell r="M2575" t="str">
            <v>QWEST CORPORATION</v>
          </cell>
          <cell r="N2575" t="str">
            <v>PRCYIACO</v>
          </cell>
          <cell r="O2575" t="str">
            <v>PRAIRIE CITY</v>
          </cell>
          <cell r="P2575" t="str">
            <v>PRAIRIE CY</v>
          </cell>
          <cell r="R2575" t="str">
            <v>Q</v>
          </cell>
          <cell r="S2575" t="str">
            <v>MIDWEST</v>
          </cell>
          <cell r="T2575" t="str">
            <v>DUANE RING</v>
          </cell>
          <cell r="U2575" t="str">
            <v>QWEST CORPORATION</v>
          </cell>
          <cell r="V2575" t="e">
            <v>#N/A</v>
          </cell>
          <cell r="W2575" t="e">
            <v>#N/A</v>
          </cell>
          <cell r="X2575" t="e">
            <v>#N/A</v>
          </cell>
          <cell r="Y2575" t="e">
            <v>#N/A</v>
          </cell>
          <cell r="Z2575" t="e">
            <v>#N/A</v>
          </cell>
          <cell r="AA2575" t="e">
            <v>#N/A</v>
          </cell>
          <cell r="AB2575" t="e">
            <v>#N/A</v>
          </cell>
          <cell r="AC2575">
            <v>41.598056999999997</v>
          </cell>
          <cell r="AD2575">
            <v>-93.235832000000002</v>
          </cell>
          <cell r="AE2575" t="e">
            <v>#N/A</v>
          </cell>
          <cell r="AF2575" t="e">
            <v>#N/A</v>
          </cell>
          <cell r="AG2575" t="e">
            <v>#N/A</v>
          </cell>
          <cell r="AH2575" t="e">
            <v>#N/A</v>
          </cell>
          <cell r="AI2575" t="e">
            <v>#N/A</v>
          </cell>
          <cell r="AJ2575" t="e">
            <v>#N/A</v>
          </cell>
          <cell r="AK2575" t="e">
            <v>#N/A</v>
          </cell>
        </row>
        <row r="2576">
          <cell r="A2576" t="str">
            <v>PRCYMTMA</v>
          </cell>
          <cell r="B2576" t="str">
            <v>MT</v>
          </cell>
          <cell r="C2576" t="str">
            <v>MT</v>
          </cell>
          <cell r="D2576" t="str">
            <v>PARK CITY</v>
          </cell>
          <cell r="E2576" t="str">
            <v>PRCYMTMARS1</v>
          </cell>
          <cell r="F2576">
            <v>650</v>
          </cell>
          <cell r="G2576" t="str">
            <v>406633</v>
          </cell>
          <cell r="H2576">
            <v>6843</v>
          </cell>
          <cell r="I2576">
            <v>6437</v>
          </cell>
          <cell r="J2576">
            <v>6843</v>
          </cell>
          <cell r="K2576" t="str">
            <v>T600</v>
          </cell>
          <cell r="L2576" t="str">
            <v>9636</v>
          </cell>
          <cell r="M2576" t="str">
            <v>QWEST CORPORATION</v>
          </cell>
          <cell r="N2576" t="str">
            <v>PRCYMTMA</v>
          </cell>
          <cell r="O2576" t="str">
            <v>PARK CITY</v>
          </cell>
          <cell r="P2576" t="str">
            <v>LAUREL</v>
          </cell>
          <cell r="R2576" t="str">
            <v>Q</v>
          </cell>
          <cell r="S2576" t="str">
            <v>WEST</v>
          </cell>
          <cell r="T2576" t="str">
            <v>BRIAN STADING</v>
          </cell>
          <cell r="U2576" t="str">
            <v>QWEST CORPORATION</v>
          </cell>
          <cell r="V2576" t="e">
            <v>#N/A</v>
          </cell>
          <cell r="W2576" t="e">
            <v>#N/A</v>
          </cell>
          <cell r="X2576" t="e">
            <v>#N/A</v>
          </cell>
          <cell r="Y2576" t="e">
            <v>#N/A</v>
          </cell>
          <cell r="Z2576" t="e">
            <v>#N/A</v>
          </cell>
          <cell r="AA2576" t="e">
            <v>#N/A</v>
          </cell>
          <cell r="AB2576" t="e">
            <v>#N/A</v>
          </cell>
          <cell r="AC2576">
            <v>45.631110999999997</v>
          </cell>
          <cell r="AD2576">
            <v>-108.916664</v>
          </cell>
          <cell r="AE2576" t="e">
            <v>#N/A</v>
          </cell>
          <cell r="AF2576" t="e">
            <v>#N/A</v>
          </cell>
          <cell r="AG2576" t="e">
            <v>#N/A</v>
          </cell>
          <cell r="AH2576" t="e">
            <v>#N/A</v>
          </cell>
          <cell r="AI2576" t="e">
            <v>#N/A</v>
          </cell>
          <cell r="AJ2576" t="e">
            <v>#N/A</v>
          </cell>
          <cell r="AK2576" t="e">
            <v>#N/A</v>
          </cell>
        </row>
        <row r="2577">
          <cell r="A2577" t="str">
            <v>PRCYUTMA</v>
          </cell>
          <cell r="B2577" t="str">
            <v>UT</v>
          </cell>
          <cell r="C2577" t="str">
            <v>UT</v>
          </cell>
          <cell r="D2577" t="str">
            <v>PARK CITY</v>
          </cell>
          <cell r="E2577" t="str">
            <v>PRCYUTMADS0</v>
          </cell>
          <cell r="F2577">
            <v>660</v>
          </cell>
          <cell r="G2577" t="str">
            <v>435615</v>
          </cell>
          <cell r="H2577">
            <v>6999</v>
          </cell>
          <cell r="I2577">
            <v>7584</v>
          </cell>
          <cell r="J2577">
            <v>6999</v>
          </cell>
          <cell r="K2577" t="str">
            <v>T600</v>
          </cell>
          <cell r="L2577" t="str">
            <v>9636</v>
          </cell>
          <cell r="M2577" t="str">
            <v>QWEST CORPORATION</v>
          </cell>
          <cell r="N2577" t="str">
            <v>PRCYUTMA</v>
          </cell>
          <cell r="O2577" t="str">
            <v>PARK CITY</v>
          </cell>
          <cell r="P2577" t="str">
            <v>PARK CITY</v>
          </cell>
          <cell r="R2577" t="str">
            <v>Q</v>
          </cell>
          <cell r="S2577" t="str">
            <v>WEST</v>
          </cell>
          <cell r="T2577" t="str">
            <v>BRIAN STADING</v>
          </cell>
          <cell r="U2577" t="str">
            <v>QWEST CORPORATION</v>
          </cell>
          <cell r="V2577" t="e">
            <v>#N/A</v>
          </cell>
          <cell r="W2577" t="e">
            <v>#N/A</v>
          </cell>
          <cell r="X2577" t="e">
            <v>#N/A</v>
          </cell>
          <cell r="Y2577" t="e">
            <v>#N/A</v>
          </cell>
          <cell r="Z2577" t="e">
            <v>#N/A</v>
          </cell>
          <cell r="AA2577" t="e">
            <v>#N/A</v>
          </cell>
          <cell r="AB2577" t="e">
            <v>#N/A</v>
          </cell>
          <cell r="AC2577">
            <v>40.656112999999998</v>
          </cell>
          <cell r="AD2577">
            <v>-111.505554</v>
          </cell>
          <cell r="AE2577" t="e">
            <v>#N/A</v>
          </cell>
          <cell r="AF2577" t="e">
            <v>#N/A</v>
          </cell>
          <cell r="AG2577" t="e">
            <v>#N/A</v>
          </cell>
          <cell r="AH2577" t="e">
            <v>#N/A</v>
          </cell>
          <cell r="AI2577" t="e">
            <v>#N/A</v>
          </cell>
          <cell r="AJ2577" t="e">
            <v>#N/A</v>
          </cell>
          <cell r="AK2577" t="e">
            <v>#N/A</v>
          </cell>
        </row>
        <row r="2578">
          <cell r="A2578" t="str">
            <v>PRDLORXX</v>
          </cell>
          <cell r="B2578" t="str">
            <v>OR</v>
          </cell>
          <cell r="C2578" t="str">
            <v>OR</v>
          </cell>
          <cell r="D2578" t="str">
            <v>Parkdale</v>
          </cell>
          <cell r="E2578" t="str">
            <v>PRDLORXXRS0</v>
          </cell>
          <cell r="F2578">
            <v>672</v>
          </cell>
          <cell r="G2578" t="str">
            <v>541352</v>
          </cell>
          <cell r="H2578">
            <v>8750</v>
          </cell>
          <cell r="I2578">
            <v>6785</v>
          </cell>
          <cell r="J2578">
            <v>8750</v>
          </cell>
          <cell r="K2578" t="str">
            <v>T877</v>
          </cell>
          <cell r="L2578" t="str">
            <v>4520</v>
          </cell>
          <cell r="M2578" t="str">
            <v>UNITED TELEPHONE-NORTHWEST</v>
          </cell>
          <cell r="N2578" t="str">
            <v>PRDLOR</v>
          </cell>
          <cell r="O2578" t="str">
            <v>PARKDALE</v>
          </cell>
          <cell r="P2578" t="str">
            <v>PARKDALE</v>
          </cell>
          <cell r="R2578" t="str">
            <v>EQ</v>
          </cell>
          <cell r="S2578" t="str">
            <v>WEST</v>
          </cell>
          <cell r="T2578" t="str">
            <v>BRIAN STADING</v>
          </cell>
          <cell r="U2578" t="str">
            <v>UNITED TELEPHONE-NORTHWEST</v>
          </cell>
          <cell r="V2578" t="e">
            <v>#N/A</v>
          </cell>
          <cell r="W2578" t="e">
            <v>#N/A</v>
          </cell>
          <cell r="X2578" t="e">
            <v>#N/A</v>
          </cell>
          <cell r="Y2578" t="e">
            <v>#N/A</v>
          </cell>
          <cell r="Z2578" t="e">
            <v>#N/A</v>
          </cell>
          <cell r="AA2578" t="e">
            <v>#N/A</v>
          </cell>
          <cell r="AB2578" t="e">
            <v>#N/A</v>
          </cell>
          <cell r="AC2578">
            <v>45.520014000000003</v>
          </cell>
          <cell r="AD2578">
            <v>-121.59496900000001</v>
          </cell>
          <cell r="AE2578" t="e">
            <v>#N/A</v>
          </cell>
          <cell r="AF2578" t="e">
            <v>#N/A</v>
          </cell>
          <cell r="AG2578" t="e">
            <v>#N/A</v>
          </cell>
          <cell r="AH2578" t="e">
            <v>#N/A</v>
          </cell>
          <cell r="AI2578" t="e">
            <v>#N/A</v>
          </cell>
          <cell r="AJ2578" t="e">
            <v>#N/A</v>
          </cell>
          <cell r="AK2578" t="e">
            <v>#N/A</v>
          </cell>
        </row>
        <row r="2579">
          <cell r="A2579" t="str">
            <v>PRDSTXXA</v>
          </cell>
          <cell r="B2579" t="str">
            <v>TX</v>
          </cell>
          <cell r="C2579" t="str">
            <v>TX</v>
          </cell>
          <cell r="D2579" t="str">
            <v>PARADISE</v>
          </cell>
          <cell r="E2579" t="str">
            <v>PRDSTXXARS1</v>
          </cell>
          <cell r="F2579">
            <v>552</v>
          </cell>
          <cell r="G2579" t="str">
            <v>940969</v>
          </cell>
          <cell r="H2579">
            <v>4216</v>
          </cell>
          <cell r="I2579">
            <v>8423</v>
          </cell>
          <cell r="J2579">
            <v>4216</v>
          </cell>
          <cell r="K2579" t="str">
            <v>T870</v>
          </cell>
          <cell r="L2579" t="str">
            <v>2084</v>
          </cell>
          <cell r="M2579" t="str">
            <v>UNITED TELEPHONE OF TEXAS INC</v>
          </cell>
          <cell r="N2579" t="str">
            <v>PRDSTX</v>
          </cell>
          <cell r="O2579" t="str">
            <v>PARADISE</v>
          </cell>
          <cell r="P2579" t="str">
            <v>PARADISE</v>
          </cell>
          <cell r="R2579" t="str">
            <v>EQ</v>
          </cell>
          <cell r="S2579" t="str">
            <v>EAST</v>
          </cell>
          <cell r="T2579" t="str">
            <v>KEVIN MCCARTER</v>
          </cell>
          <cell r="U2579" t="str">
            <v>UNITED TELEPHONE OF TEXAS INC</v>
          </cell>
          <cell r="V2579" t="e">
            <v>#N/A</v>
          </cell>
          <cell r="W2579" t="e">
            <v>#N/A</v>
          </cell>
          <cell r="X2579" t="e">
            <v>#N/A</v>
          </cell>
          <cell r="Y2579" t="e">
            <v>#N/A</v>
          </cell>
          <cell r="Z2579" t="e">
            <v>#N/A</v>
          </cell>
          <cell r="AA2579" t="e">
            <v>#N/A</v>
          </cell>
          <cell r="AB2579" t="e">
            <v>#N/A</v>
          </cell>
          <cell r="AC2579">
            <v>33.150885000000002</v>
          </cell>
          <cell r="AD2579">
            <v>-97.687653999999995</v>
          </cell>
          <cell r="AE2579" t="e">
            <v>#N/A</v>
          </cell>
          <cell r="AF2579" t="e">
            <v>#N/A</v>
          </cell>
          <cell r="AG2579" t="e">
            <v>#N/A</v>
          </cell>
          <cell r="AH2579" t="e">
            <v>#N/A</v>
          </cell>
          <cell r="AI2579" t="e">
            <v>#N/A</v>
          </cell>
          <cell r="AJ2579" t="e">
            <v>#N/A</v>
          </cell>
          <cell r="AK2579" t="e">
            <v>#N/A</v>
          </cell>
        </row>
        <row r="2580">
          <cell r="A2580" t="str">
            <v>PRHLNCXA</v>
          </cell>
          <cell r="B2580" t="str">
            <v>NC</v>
          </cell>
          <cell r="C2580" t="str">
            <v>NC</v>
          </cell>
          <cell r="D2580" t="str">
            <v>PROSPECT HILL</v>
          </cell>
          <cell r="E2580" t="str">
            <v>PRHLNCXARS0</v>
          </cell>
          <cell r="F2580">
            <v>424</v>
          </cell>
          <cell r="G2580" t="str">
            <v>336562</v>
          </cell>
          <cell r="H2580">
            <v>1572</v>
          </cell>
          <cell r="I2580">
            <v>6311</v>
          </cell>
          <cell r="J2580">
            <v>1572</v>
          </cell>
          <cell r="K2580" t="str">
            <v>T860</v>
          </cell>
          <cell r="L2580" t="str">
            <v>0471</v>
          </cell>
          <cell r="M2580" t="str">
            <v>CENTRAL TEL. CO. OF NORTH CAROLINA</v>
          </cell>
          <cell r="N2580" t="str">
            <v>PRHLNC</v>
          </cell>
          <cell r="O2580" t="str">
            <v>PROSPECT HILL</v>
          </cell>
          <cell r="P2580" t="str">
            <v>PROSPECTHL</v>
          </cell>
          <cell r="R2580" t="str">
            <v>EQ</v>
          </cell>
          <cell r="S2580" t="str">
            <v>EAST</v>
          </cell>
          <cell r="T2580" t="str">
            <v>KEVIN MCCARTER</v>
          </cell>
          <cell r="U2580" t="str">
            <v>CENTRAL TEL. CO. OF NORTH CAROLINA</v>
          </cell>
          <cell r="V2580" t="e">
            <v>#N/A</v>
          </cell>
          <cell r="W2580" t="e">
            <v>#N/A</v>
          </cell>
          <cell r="X2580" t="e">
            <v>#N/A</v>
          </cell>
          <cell r="Y2580" t="e">
            <v>#N/A</v>
          </cell>
          <cell r="Z2580" t="e">
            <v>#N/A</v>
          </cell>
          <cell r="AA2580" t="e">
            <v>#N/A</v>
          </cell>
          <cell r="AB2580" t="e">
            <v>#N/A</v>
          </cell>
          <cell r="AC2580">
            <v>36.254883999999997</v>
          </cell>
          <cell r="AD2580">
            <v>-79.193012999999993</v>
          </cell>
          <cell r="AE2580" t="e">
            <v>#N/A</v>
          </cell>
          <cell r="AF2580" t="e">
            <v>#N/A</v>
          </cell>
          <cell r="AG2580" t="e">
            <v>#N/A</v>
          </cell>
          <cell r="AH2580" t="e">
            <v>#N/A</v>
          </cell>
          <cell r="AI2580" t="e">
            <v>#N/A</v>
          </cell>
          <cell r="AJ2580" t="e">
            <v>#N/A</v>
          </cell>
          <cell r="AK2580" t="e">
            <v>#N/A</v>
          </cell>
        </row>
        <row r="2581">
          <cell r="A2581" t="str">
            <v>PRICTXAA</v>
          </cell>
          <cell r="B2581" t="str">
            <v>TX</v>
          </cell>
          <cell r="C2581" t="str">
            <v>TX</v>
          </cell>
          <cell r="D2581" t="str">
            <v>PRICE</v>
          </cell>
          <cell r="E2581" t="str">
            <v>PRICTXAARS0</v>
          </cell>
          <cell r="F2581">
            <v>554</v>
          </cell>
          <cell r="G2581" t="str">
            <v>903861</v>
          </cell>
          <cell r="H2581">
            <v>3665</v>
          </cell>
          <cell r="I2581">
            <v>8434</v>
          </cell>
          <cell r="J2581">
            <v>3665</v>
          </cell>
          <cell r="K2581" t="str">
            <v>T870</v>
          </cell>
          <cell r="L2581" t="str">
            <v>2084</v>
          </cell>
          <cell r="M2581" t="str">
            <v>UNITED TELEPHONE OF TEXAS INC</v>
          </cell>
          <cell r="N2581" t="str">
            <v>PRICTXAA</v>
          </cell>
          <cell r="O2581" t="str">
            <v>PRICE</v>
          </cell>
          <cell r="P2581" t="str">
            <v>PRICE</v>
          </cell>
          <cell r="R2581" t="str">
            <v>EQ</v>
          </cell>
          <cell r="S2581" t="str">
            <v>EAST</v>
          </cell>
          <cell r="T2581" t="str">
            <v>KEVIN MCCARTER</v>
          </cell>
          <cell r="U2581" t="str">
            <v>UNITED TELEPHONE OF TEXAS INC</v>
          </cell>
          <cell r="V2581" t="e">
            <v>#N/A</v>
          </cell>
          <cell r="W2581" t="e">
            <v>#N/A</v>
          </cell>
          <cell r="X2581" t="e">
            <v>#N/A</v>
          </cell>
          <cell r="Y2581" t="e">
            <v>#N/A</v>
          </cell>
          <cell r="Z2581" t="e">
            <v>#N/A</v>
          </cell>
          <cell r="AA2581" t="e">
            <v>#N/A</v>
          </cell>
          <cell r="AB2581" t="e">
            <v>#N/A</v>
          </cell>
          <cell r="AC2581">
            <v>32.133915000000002</v>
          </cell>
          <cell r="AD2581">
            <v>-94.943282999999994</v>
          </cell>
          <cell r="AE2581" t="e">
            <v>#N/A</v>
          </cell>
          <cell r="AF2581" t="e">
            <v>#N/A</v>
          </cell>
          <cell r="AG2581" t="e">
            <v>#N/A</v>
          </cell>
          <cell r="AH2581" t="e">
            <v>#N/A</v>
          </cell>
          <cell r="AI2581" t="e">
            <v>#N/A</v>
          </cell>
          <cell r="AJ2581" t="e">
            <v>#N/A</v>
          </cell>
          <cell r="AK2581" t="e">
            <v>#N/A</v>
          </cell>
        </row>
        <row r="2582">
          <cell r="A2582" t="str">
            <v>PRISWIXA</v>
          </cell>
          <cell r="B2582" t="str">
            <v>WI</v>
          </cell>
          <cell r="C2582" t="str">
            <v>WI</v>
          </cell>
          <cell r="D2582" t="str">
            <v>PRESQUE ISLE</v>
          </cell>
          <cell r="E2582" t="str">
            <v>PRISWIXADS0</v>
          </cell>
          <cell r="F2582">
            <v>350</v>
          </cell>
          <cell r="G2582" t="str">
            <v>715686</v>
          </cell>
          <cell r="H2582">
            <v>4165</v>
          </cell>
          <cell r="I2582">
            <v>5307</v>
          </cell>
          <cell r="J2582">
            <v>4165</v>
          </cell>
          <cell r="K2582" t="str">
            <v>T111</v>
          </cell>
          <cell r="L2582" t="str">
            <v>0956</v>
          </cell>
          <cell r="M2582" t="str">
            <v>CENTURYTEL NW WISCONSIN LLC</v>
          </cell>
          <cell r="N2582" t="str">
            <v>PRISWI</v>
          </cell>
          <cell r="O2582" t="str">
            <v>PRESQUE ISLE</v>
          </cell>
          <cell r="P2582" t="str">
            <v>PRESQUE IS</v>
          </cell>
          <cell r="R2582" t="str">
            <v>CT</v>
          </cell>
          <cell r="S2582" t="str">
            <v>MIDWEST</v>
          </cell>
          <cell r="T2582" t="str">
            <v>DUANE RING</v>
          </cell>
          <cell r="U2582" t="str">
            <v>CenturyTel of Northern Wisconsin, LLC</v>
          </cell>
          <cell r="V2582" t="str">
            <v>CenturyTel FCC # 7</v>
          </cell>
          <cell r="W2582">
            <v>956</v>
          </cell>
          <cell r="X2582" t="str">
            <v>NORTHEAST WISCONSIN</v>
          </cell>
          <cell r="Y2582">
            <v>5307</v>
          </cell>
          <cell r="Z2582">
            <v>4165</v>
          </cell>
          <cell r="AA2582">
            <v>0</v>
          </cell>
          <cell r="AB2582">
            <v>0</v>
          </cell>
          <cell r="AC2582">
            <v>46.232743477448736</v>
          </cell>
          <cell r="AD2582">
            <v>-89.797186012172972</v>
          </cell>
          <cell r="AE2582" t="str">
            <v>12526 CTH W</v>
          </cell>
          <cell r="AF2582" t="str">
            <v>PRESQUE ISLE</v>
          </cell>
          <cell r="AG2582" t="str">
            <v>54557</v>
          </cell>
          <cell r="AH2582">
            <v>0</v>
          </cell>
          <cell r="AI2582" t="str">
            <v>X</v>
          </cell>
          <cell r="AJ2582" t="str">
            <v>-</v>
          </cell>
          <cell r="AK2582" t="str">
            <v>-</v>
          </cell>
        </row>
        <row r="2583">
          <cell r="A2583" t="str">
            <v>PRKRCOMA</v>
          </cell>
          <cell r="B2583" t="str">
            <v>CO</v>
          </cell>
          <cell r="C2583" t="str">
            <v>CO</v>
          </cell>
          <cell r="D2583" t="str">
            <v>PARKER</v>
          </cell>
          <cell r="E2583" t="str">
            <v>PRKRCOMADS0</v>
          </cell>
          <cell r="F2583">
            <v>656</v>
          </cell>
          <cell r="G2583" t="str">
            <v>303805</v>
          </cell>
          <cell r="H2583">
            <v>5846</v>
          </cell>
          <cell r="I2583">
            <v>7539</v>
          </cell>
          <cell r="J2583">
            <v>5846</v>
          </cell>
          <cell r="K2583" t="str">
            <v>T600</v>
          </cell>
          <cell r="L2583" t="str">
            <v>9636</v>
          </cell>
          <cell r="M2583" t="str">
            <v>QWEST CORPORATION</v>
          </cell>
          <cell r="N2583" t="str">
            <v>PRKRCOMA</v>
          </cell>
          <cell r="O2583" t="str">
            <v>PARKER</v>
          </cell>
          <cell r="P2583" t="str">
            <v>DENVER</v>
          </cell>
          <cell r="R2583" t="str">
            <v>Q</v>
          </cell>
          <cell r="S2583" t="str">
            <v>MOUNTAIN WEST</v>
          </cell>
          <cell r="T2583" t="str">
            <v>TERRY BEELER</v>
          </cell>
          <cell r="U2583" t="str">
            <v>QWEST CORPORATION</v>
          </cell>
          <cell r="V2583" t="e">
            <v>#N/A</v>
          </cell>
          <cell r="W2583" t="e">
            <v>#N/A</v>
          </cell>
          <cell r="X2583" t="e">
            <v>#N/A</v>
          </cell>
          <cell r="Y2583" t="e">
            <v>#N/A</v>
          </cell>
          <cell r="Z2583" t="e">
            <v>#N/A</v>
          </cell>
          <cell r="AA2583" t="e">
            <v>#N/A</v>
          </cell>
          <cell r="AB2583" t="e">
            <v>#N/A</v>
          </cell>
          <cell r="AC2583">
            <v>39.538611000000003</v>
          </cell>
          <cell r="AD2583">
            <v>-104.768889</v>
          </cell>
          <cell r="AE2583" t="e">
            <v>#N/A</v>
          </cell>
          <cell r="AF2583" t="e">
            <v>#N/A</v>
          </cell>
          <cell r="AG2583" t="e">
            <v>#N/A</v>
          </cell>
          <cell r="AH2583" t="e">
            <v>#N/A</v>
          </cell>
          <cell r="AI2583" t="e">
            <v>#N/A</v>
          </cell>
          <cell r="AJ2583" t="e">
            <v>#N/A</v>
          </cell>
          <cell r="AK2583" t="e">
            <v>#N/A</v>
          </cell>
        </row>
        <row r="2584">
          <cell r="A2584" t="str">
            <v>PRKRKSXA</v>
          </cell>
          <cell r="B2584" t="str">
            <v>KS</v>
          </cell>
          <cell r="C2584" t="str">
            <v>KS</v>
          </cell>
          <cell r="D2584" t="str">
            <v>PARKER</v>
          </cell>
          <cell r="E2584" t="str">
            <v>PRKRKSXARS0</v>
          </cell>
          <cell r="F2584">
            <v>524</v>
          </cell>
          <cell r="G2584" t="str">
            <v>913898</v>
          </cell>
          <cell r="H2584">
            <v>4201</v>
          </cell>
          <cell r="I2584">
            <v>7208</v>
          </cell>
          <cell r="J2584">
            <v>4201</v>
          </cell>
          <cell r="K2584" t="str">
            <v>T871</v>
          </cell>
          <cell r="L2584" t="str">
            <v>1810</v>
          </cell>
          <cell r="M2584" t="str">
            <v>UNITED TEL OF EASTERN KANSAS</v>
          </cell>
          <cell r="N2584" t="str">
            <v>PRKRKS</v>
          </cell>
          <cell r="O2584" t="str">
            <v>PARKER</v>
          </cell>
          <cell r="P2584" t="str">
            <v>PARKER</v>
          </cell>
          <cell r="R2584" t="str">
            <v>EQ</v>
          </cell>
          <cell r="S2584" t="str">
            <v>MIDWEST</v>
          </cell>
          <cell r="T2584" t="str">
            <v>DUANE RING</v>
          </cell>
          <cell r="U2584" t="str">
            <v>UNITED TEL OF EASTERN KANSAS</v>
          </cell>
          <cell r="V2584" t="e">
            <v>#N/A</v>
          </cell>
          <cell r="W2584" t="e">
            <v>#N/A</v>
          </cell>
          <cell r="X2584" t="e">
            <v>#N/A</v>
          </cell>
          <cell r="Y2584" t="e">
            <v>#N/A</v>
          </cell>
          <cell r="Z2584" t="e">
            <v>#N/A</v>
          </cell>
          <cell r="AA2584" t="e">
            <v>#N/A</v>
          </cell>
          <cell r="AB2584" t="e">
            <v>#N/A</v>
          </cell>
          <cell r="AC2584">
            <v>38.328488999999998</v>
          </cell>
          <cell r="AD2584">
            <v>-94.992357999999996</v>
          </cell>
          <cell r="AE2584" t="e">
            <v>#N/A</v>
          </cell>
          <cell r="AF2584" t="e">
            <v>#N/A</v>
          </cell>
          <cell r="AG2584" t="e">
            <v>#N/A</v>
          </cell>
          <cell r="AH2584" t="e">
            <v>#N/A</v>
          </cell>
          <cell r="AI2584" t="e">
            <v>#N/A</v>
          </cell>
          <cell r="AJ2584" t="e">
            <v>#N/A</v>
          </cell>
          <cell r="AK2584" t="e">
            <v>#N/A</v>
          </cell>
        </row>
        <row r="2585">
          <cell r="A2585" t="str">
            <v>PRKRPAXP</v>
          </cell>
          <cell r="B2585" t="str">
            <v>PA</v>
          </cell>
          <cell r="C2585" t="str">
            <v>PA</v>
          </cell>
          <cell r="D2585" t="str">
            <v>PARKER</v>
          </cell>
          <cell r="E2585" t="str">
            <v>PRKRPAXPRS0</v>
          </cell>
          <cell r="F2585">
            <v>234</v>
          </cell>
          <cell r="G2585" t="str">
            <v>724399</v>
          </cell>
          <cell r="H2585">
            <v>2220</v>
          </cell>
          <cell r="I2585">
            <v>5472</v>
          </cell>
          <cell r="J2585">
            <v>2220</v>
          </cell>
          <cell r="K2585" t="str">
            <v>T856</v>
          </cell>
          <cell r="L2585" t="str">
            <v>0209</v>
          </cell>
          <cell r="M2585" t="str">
            <v>UNITED TEL CO. OF PENNSYLVANIA</v>
          </cell>
          <cell r="N2585" t="str">
            <v>PRKRPA</v>
          </cell>
          <cell r="O2585" t="str">
            <v>PARKER</v>
          </cell>
          <cell r="P2585" t="str">
            <v>PARKER</v>
          </cell>
          <cell r="R2585" t="str">
            <v>EQ</v>
          </cell>
          <cell r="S2585" t="str">
            <v>EAST</v>
          </cell>
          <cell r="T2585" t="str">
            <v>KEVIN MCCARTER</v>
          </cell>
          <cell r="U2585" t="str">
            <v>UNITED TEL CO. OF PENNSYLVANIA</v>
          </cell>
          <cell r="V2585" t="e">
            <v>#N/A</v>
          </cell>
          <cell r="W2585" t="e">
            <v>#N/A</v>
          </cell>
          <cell r="X2585" t="e">
            <v>#N/A</v>
          </cell>
          <cell r="Y2585" t="e">
            <v>#N/A</v>
          </cell>
          <cell r="Z2585" t="e">
            <v>#N/A</v>
          </cell>
          <cell r="AA2585" t="e">
            <v>#N/A</v>
          </cell>
          <cell r="AB2585" t="e">
            <v>#N/A</v>
          </cell>
          <cell r="AC2585">
            <v>41.096933</v>
          </cell>
          <cell r="AD2585">
            <v>-79.683657999999994</v>
          </cell>
          <cell r="AE2585" t="e">
            <v>#N/A</v>
          </cell>
          <cell r="AF2585" t="e">
            <v>#N/A</v>
          </cell>
          <cell r="AG2585" t="e">
            <v>#N/A</v>
          </cell>
          <cell r="AH2585" t="e">
            <v>#N/A</v>
          </cell>
          <cell r="AI2585" t="e">
            <v>#N/A</v>
          </cell>
          <cell r="AJ2585" t="e">
            <v>#N/A</v>
          </cell>
          <cell r="AK2585" t="e">
            <v>#N/A</v>
          </cell>
        </row>
        <row r="2586">
          <cell r="A2586" t="str">
            <v>PRKSLAXA</v>
          </cell>
          <cell r="B2586" t="str">
            <v>LA</v>
          </cell>
          <cell r="C2586" t="str">
            <v>LA</v>
          </cell>
          <cell r="D2586" t="str">
            <v>PARKS</v>
          </cell>
          <cell r="E2586" t="str">
            <v>PRKSLAXARS1</v>
          </cell>
          <cell r="F2586">
            <v>488</v>
          </cell>
          <cell r="G2586" t="str">
            <v>337845</v>
          </cell>
          <cell r="H2586">
            <v>2963</v>
          </cell>
          <cell r="I2586">
            <v>8574</v>
          </cell>
          <cell r="J2586">
            <v>2963</v>
          </cell>
          <cell r="K2586" t="str">
            <v>T051</v>
          </cell>
          <cell r="L2586" t="str">
            <v>0424</v>
          </cell>
          <cell r="M2586" t="str">
            <v>CENTURYTEL SE LOUISIANA LLC</v>
          </cell>
          <cell r="N2586" t="str">
            <v>PRKSLA</v>
          </cell>
          <cell r="O2586" t="str">
            <v>PARKS</v>
          </cell>
          <cell r="P2586" t="str">
            <v>PARKS</v>
          </cell>
          <cell r="R2586" t="str">
            <v>CT</v>
          </cell>
          <cell r="S2586" t="str">
            <v>EAST</v>
          </cell>
          <cell r="T2586" t="str">
            <v>KEVIN MCCARTER</v>
          </cell>
          <cell r="U2586" t="str">
            <v>CenturyTel of Southeast Louisiana, LLC</v>
          </cell>
          <cell r="V2586" t="str">
            <v>CenturyTel FCC # 7</v>
          </cell>
          <cell r="W2586">
            <v>424</v>
          </cell>
          <cell r="X2586" t="str">
            <v>LAFAYETTE LOUISIANA</v>
          </cell>
          <cell r="Y2586">
            <v>8574</v>
          </cell>
          <cell r="Z2586">
            <v>2964</v>
          </cell>
          <cell r="AA2586">
            <v>0</v>
          </cell>
          <cell r="AB2586">
            <v>-1</v>
          </cell>
          <cell r="AC2586">
            <v>30.217222440811355</v>
          </cell>
          <cell r="AD2586">
            <v>-91.833697412654146</v>
          </cell>
          <cell r="AE2586" t="str">
            <v>1080 BRIDGE ST</v>
          </cell>
          <cell r="AF2586" t="str">
            <v>PARKS</v>
          </cell>
          <cell r="AG2586" t="str">
            <v>70582</v>
          </cell>
          <cell r="AH2586">
            <v>0</v>
          </cell>
          <cell r="AI2586" t="str">
            <v>X</v>
          </cell>
          <cell r="AJ2586" t="str">
            <v>-</v>
          </cell>
          <cell r="AK2586" t="str">
            <v>X</v>
          </cell>
        </row>
        <row r="2587">
          <cell r="A2587" t="str">
            <v>PROVUTMA</v>
          </cell>
          <cell r="B2587" t="str">
            <v>UT</v>
          </cell>
          <cell r="C2587" t="str">
            <v>UT</v>
          </cell>
          <cell r="D2587" t="str">
            <v>PROVO</v>
          </cell>
          <cell r="E2587" t="str">
            <v>PROVUTMADS0</v>
          </cell>
          <cell r="F2587">
            <v>660</v>
          </cell>
          <cell r="G2587" t="str">
            <v>385600</v>
          </cell>
          <cell r="H2587">
            <v>7004</v>
          </cell>
          <cell r="I2587">
            <v>7679</v>
          </cell>
          <cell r="J2587">
            <v>7004</v>
          </cell>
          <cell r="K2587" t="str">
            <v>T600</v>
          </cell>
          <cell r="L2587" t="str">
            <v>9636</v>
          </cell>
          <cell r="M2587" t="str">
            <v>QWEST CORPORATION</v>
          </cell>
          <cell r="N2587" t="str">
            <v>PROVUTMA</v>
          </cell>
          <cell r="O2587" t="str">
            <v>PROVO</v>
          </cell>
          <cell r="P2587" t="str">
            <v>PROVO</v>
          </cell>
          <cell r="R2587" t="str">
            <v>Q</v>
          </cell>
          <cell r="S2587" t="str">
            <v>WEST</v>
          </cell>
          <cell r="T2587" t="str">
            <v>BRIAN STADING</v>
          </cell>
          <cell r="U2587" t="str">
            <v>QWEST CORPORATION</v>
          </cell>
          <cell r="V2587" t="e">
            <v>#N/A</v>
          </cell>
          <cell r="W2587" t="e">
            <v>#N/A</v>
          </cell>
          <cell r="X2587" t="e">
            <v>#N/A</v>
          </cell>
          <cell r="Y2587" t="e">
            <v>#N/A</v>
          </cell>
          <cell r="Z2587" t="e">
            <v>#N/A</v>
          </cell>
          <cell r="AA2587" t="e">
            <v>#N/A</v>
          </cell>
          <cell r="AB2587" t="e">
            <v>#N/A</v>
          </cell>
          <cell r="AC2587">
            <v>40.235097000000003</v>
          </cell>
          <cell r="AD2587">
            <v>-111.657748</v>
          </cell>
          <cell r="AE2587" t="e">
            <v>#N/A</v>
          </cell>
          <cell r="AF2587" t="e">
            <v>#N/A</v>
          </cell>
          <cell r="AG2587" t="e">
            <v>#N/A</v>
          </cell>
          <cell r="AH2587" t="e">
            <v>#N/A</v>
          </cell>
          <cell r="AI2587" t="e">
            <v>#N/A</v>
          </cell>
          <cell r="AJ2587" t="e">
            <v>#N/A</v>
          </cell>
          <cell r="AK2587" t="e">
            <v>#N/A</v>
          </cell>
        </row>
        <row r="2588">
          <cell r="A2588" t="str">
            <v>PRPRKSXA</v>
          </cell>
          <cell r="B2588" t="str">
            <v>KS</v>
          </cell>
          <cell r="C2588" t="str">
            <v>KS</v>
          </cell>
          <cell r="D2588" t="str">
            <v>PRETTY PRAIRIE</v>
          </cell>
          <cell r="E2588" t="str">
            <v>PRPRKSXARS0</v>
          </cell>
          <cell r="F2588">
            <v>532</v>
          </cell>
          <cell r="G2588" t="str">
            <v>620459</v>
          </cell>
          <cell r="H2588">
            <v>4637</v>
          </cell>
          <cell r="I2588">
            <v>7514</v>
          </cell>
          <cell r="J2588">
            <v>4637</v>
          </cell>
          <cell r="K2588" t="str">
            <v>T872</v>
          </cell>
          <cell r="L2588" t="str">
            <v>1810</v>
          </cell>
          <cell r="M2588" t="str">
            <v>UNITED TEL OF EASTERN KANSAS</v>
          </cell>
          <cell r="N2588" t="str">
            <v>PRPRKS</v>
          </cell>
          <cell r="O2588" t="str">
            <v>PRETTY PRAIRIE</v>
          </cell>
          <cell r="P2588" t="str">
            <v>PRETTYPRRI</v>
          </cell>
          <cell r="R2588" t="str">
            <v>EQ</v>
          </cell>
          <cell r="S2588" t="str">
            <v>MIDWEST</v>
          </cell>
          <cell r="T2588" t="str">
            <v>DUANE RING</v>
          </cell>
          <cell r="U2588" t="str">
            <v>UNITED TEL OF EASTERN KANSAS</v>
          </cell>
          <cell r="V2588" t="e">
            <v>#N/A</v>
          </cell>
          <cell r="W2588" t="e">
            <v>#N/A</v>
          </cell>
          <cell r="X2588" t="e">
            <v>#N/A</v>
          </cell>
          <cell r="Y2588" t="e">
            <v>#N/A</v>
          </cell>
          <cell r="Z2588" t="e">
            <v>#N/A</v>
          </cell>
          <cell r="AA2588" t="e">
            <v>#N/A</v>
          </cell>
          <cell r="AB2588" t="e">
            <v>#N/A</v>
          </cell>
          <cell r="AC2588">
            <v>37.779843999999997</v>
          </cell>
          <cell r="AD2588">
            <v>-98.018433000000002</v>
          </cell>
          <cell r="AE2588" t="e">
            <v>#N/A</v>
          </cell>
          <cell r="AF2588" t="e">
            <v>#N/A</v>
          </cell>
          <cell r="AG2588" t="e">
            <v>#N/A</v>
          </cell>
          <cell r="AH2588" t="e">
            <v>#N/A</v>
          </cell>
          <cell r="AI2588" t="e">
            <v>#N/A</v>
          </cell>
          <cell r="AJ2588" t="e">
            <v>#N/A</v>
          </cell>
          <cell r="AK2588" t="e">
            <v>#N/A</v>
          </cell>
        </row>
        <row r="2589">
          <cell r="A2589" t="str">
            <v>PRRGKSXA</v>
          </cell>
          <cell r="B2589" t="str">
            <v>KS</v>
          </cell>
          <cell r="C2589" t="str">
            <v>KS</v>
          </cell>
          <cell r="D2589" t="str">
            <v>PARTRIDGE</v>
          </cell>
          <cell r="E2589" t="str">
            <v>PRRGKSXARS1</v>
          </cell>
          <cell r="F2589">
            <v>532</v>
          </cell>
          <cell r="G2589" t="str">
            <v>620567</v>
          </cell>
          <cell r="H2589">
            <v>4664</v>
          </cell>
          <cell r="I2589">
            <v>7481</v>
          </cell>
          <cell r="J2589">
            <v>4664</v>
          </cell>
          <cell r="K2589" t="str">
            <v>T872</v>
          </cell>
          <cell r="L2589" t="str">
            <v>1810</v>
          </cell>
          <cell r="M2589" t="str">
            <v>UNITED TEL OF EASTERN KANSAS</v>
          </cell>
          <cell r="N2589" t="str">
            <v>PRRGKS</v>
          </cell>
          <cell r="O2589" t="str">
            <v>PARTRIDGE</v>
          </cell>
          <cell r="P2589" t="str">
            <v>PARTRIDGE</v>
          </cell>
          <cell r="R2589" t="str">
            <v>EQ</v>
          </cell>
          <cell r="S2589" t="str">
            <v>MIDWEST</v>
          </cell>
          <cell r="T2589" t="str">
            <v>DUANE RING</v>
          </cell>
          <cell r="U2589" t="str">
            <v>UNITED TEL OF EASTERN KANSAS</v>
          </cell>
          <cell r="V2589" t="e">
            <v>#N/A</v>
          </cell>
          <cell r="W2589" t="e">
            <v>#N/A</v>
          </cell>
          <cell r="X2589" t="e">
            <v>#N/A</v>
          </cell>
          <cell r="Y2589" t="e">
            <v>#N/A</v>
          </cell>
          <cell r="Z2589" t="e">
            <v>#N/A</v>
          </cell>
          <cell r="AA2589" t="e">
            <v>#N/A</v>
          </cell>
          <cell r="AB2589" t="e">
            <v>#N/A</v>
          </cell>
          <cell r="AC2589">
            <v>37.968494</v>
          </cell>
          <cell r="AD2589">
            <v>-98.092107999999996</v>
          </cell>
          <cell r="AE2589" t="e">
            <v>#N/A</v>
          </cell>
          <cell r="AF2589" t="e">
            <v>#N/A</v>
          </cell>
          <cell r="AG2589" t="e">
            <v>#N/A</v>
          </cell>
          <cell r="AH2589" t="e">
            <v>#N/A</v>
          </cell>
          <cell r="AI2589" t="e">
            <v>#N/A</v>
          </cell>
          <cell r="AJ2589" t="e">
            <v>#N/A</v>
          </cell>
          <cell r="AK2589" t="e">
            <v>#N/A</v>
          </cell>
        </row>
        <row r="2590">
          <cell r="A2590" t="str">
            <v>PRRHMOXA</v>
          </cell>
          <cell r="B2590" t="str">
            <v>MO</v>
          </cell>
          <cell r="C2590" t="str">
            <v>MO</v>
          </cell>
          <cell r="D2590" t="str">
            <v>PRAIRIE HOME</v>
          </cell>
          <cell r="E2590" t="str">
            <v>PRRHMOXADS0</v>
          </cell>
          <cell r="F2590">
            <v>524</v>
          </cell>
          <cell r="G2590" t="str">
            <v>660841</v>
          </cell>
          <cell r="H2590">
            <v>3868</v>
          </cell>
          <cell r="I2590">
            <v>6945</v>
          </cell>
          <cell r="J2590">
            <v>3868</v>
          </cell>
          <cell r="K2590" t="str">
            <v>T806</v>
          </cell>
          <cell r="L2590" t="str">
            <v>9787</v>
          </cell>
          <cell r="M2590" t="str">
            <v>CENTURYTEL MISSOURI LLC (SOUTHWEST)</v>
          </cell>
          <cell r="N2590" t="str">
            <v>PRRHMO</v>
          </cell>
          <cell r="O2590" t="str">
            <v>PRAIRIE HOME</v>
          </cell>
          <cell r="P2590" t="str">
            <v>PRAIRIHOME</v>
          </cell>
          <cell r="R2590" t="str">
            <v>CT</v>
          </cell>
          <cell r="S2590" t="str">
            <v>MIDWEST</v>
          </cell>
          <cell r="T2590" t="str">
            <v>DUANE RING</v>
          </cell>
          <cell r="U2590" t="str">
            <v>CenturyTel of Missouri, LLC</v>
          </cell>
          <cell r="V2590" t="str">
            <v>CenturyTel FCC #2 and #3</v>
          </cell>
          <cell r="W2590">
            <v>9787</v>
          </cell>
          <cell r="X2590" t="str">
            <v>KANSAS CITY MISSOURI</v>
          </cell>
          <cell r="Y2590">
            <v>6945</v>
          </cell>
          <cell r="Z2590">
            <v>3868</v>
          </cell>
          <cell r="AA2590">
            <v>0</v>
          </cell>
          <cell r="AB2590">
            <v>0</v>
          </cell>
          <cell r="AC2590">
            <v>38.816842425146191</v>
          </cell>
          <cell r="AD2590">
            <v>-92.585554519805413</v>
          </cell>
          <cell r="AE2590" t="str">
            <v>.5 BLOCK E/O MAIN ST ON STHWY 87</v>
          </cell>
          <cell r="AF2590" t="str">
            <v>PRAIRIE HOME</v>
          </cell>
          <cell r="AG2590" t="str">
            <v>65068</v>
          </cell>
          <cell r="AH2590">
            <v>0</v>
          </cell>
          <cell r="AI2590" t="str">
            <v>X</v>
          </cell>
          <cell r="AJ2590" t="str">
            <v>X</v>
          </cell>
          <cell r="AK2590" t="str">
            <v>-</v>
          </cell>
        </row>
        <row r="2591">
          <cell r="A2591" t="str">
            <v>PRRNTXXA</v>
          </cell>
          <cell r="B2591" t="str">
            <v>TX</v>
          </cell>
          <cell r="C2591" t="str">
            <v>TX</v>
          </cell>
          <cell r="D2591" t="str">
            <v>PERRIN</v>
          </cell>
          <cell r="E2591" t="str">
            <v>PRRNTXXARS1</v>
          </cell>
          <cell r="F2591">
            <v>552</v>
          </cell>
          <cell r="G2591" t="str">
            <v>940798</v>
          </cell>
          <cell r="H2591">
            <v>4273</v>
          </cell>
          <cell r="I2591">
            <v>8473</v>
          </cell>
          <cell r="J2591">
            <v>4273</v>
          </cell>
          <cell r="K2591" t="str">
            <v>T870</v>
          </cell>
          <cell r="L2591" t="str">
            <v>2084</v>
          </cell>
          <cell r="M2591" t="str">
            <v>UNITED TELEPHONE OF TEXAS INC</v>
          </cell>
          <cell r="N2591" t="str">
            <v>PRRNTX</v>
          </cell>
          <cell r="O2591" t="str">
            <v>PERRIN</v>
          </cell>
          <cell r="P2591" t="str">
            <v>PERRIN</v>
          </cell>
          <cell r="R2591" t="str">
            <v>EQ</v>
          </cell>
          <cell r="S2591" t="str">
            <v>EAST</v>
          </cell>
          <cell r="T2591" t="str">
            <v>KEVIN MCCARTER</v>
          </cell>
          <cell r="U2591" t="str">
            <v>UNITED TELEPHONE OF TEXAS INC</v>
          </cell>
          <cell r="V2591" t="e">
            <v>#N/A</v>
          </cell>
          <cell r="W2591" t="e">
            <v>#N/A</v>
          </cell>
          <cell r="X2591" t="e">
            <v>#N/A</v>
          </cell>
          <cell r="Y2591" t="e">
            <v>#N/A</v>
          </cell>
          <cell r="Z2591" t="e">
            <v>#N/A</v>
          </cell>
          <cell r="AA2591" t="e">
            <v>#N/A</v>
          </cell>
          <cell r="AB2591" t="e">
            <v>#N/A</v>
          </cell>
          <cell r="AC2591">
            <v>33.032905999999997</v>
          </cell>
          <cell r="AD2591">
            <v>-98.072587999999996</v>
          </cell>
          <cell r="AE2591" t="e">
            <v>#N/A</v>
          </cell>
          <cell r="AF2591" t="e">
            <v>#N/A</v>
          </cell>
          <cell r="AG2591" t="e">
            <v>#N/A</v>
          </cell>
          <cell r="AH2591" t="e">
            <v>#N/A</v>
          </cell>
          <cell r="AI2591" t="e">
            <v>#N/A</v>
          </cell>
          <cell r="AJ2591" t="e">
            <v>#N/A</v>
          </cell>
          <cell r="AK2591" t="e">
            <v>#N/A</v>
          </cell>
        </row>
        <row r="2592">
          <cell r="A2592" t="str">
            <v>PRRYIACO</v>
          </cell>
          <cell r="B2592" t="str">
            <v>IA</v>
          </cell>
          <cell r="C2592" t="str">
            <v>IA</v>
          </cell>
          <cell r="D2592" t="str">
            <v>PERRY-DAWSON</v>
          </cell>
          <cell r="E2592" t="str">
            <v>PRRYIACORS4</v>
          </cell>
          <cell r="F2592">
            <v>632</v>
          </cell>
          <cell r="G2592" t="str">
            <v>515428</v>
          </cell>
          <cell r="H2592">
            <v>4368</v>
          </cell>
          <cell r="I2592">
            <v>6453</v>
          </cell>
          <cell r="J2592">
            <v>4368</v>
          </cell>
          <cell r="K2592" t="str">
            <v>T600</v>
          </cell>
          <cell r="L2592" t="str">
            <v>9631</v>
          </cell>
          <cell r="M2592" t="str">
            <v>QWEST CORPORATION</v>
          </cell>
          <cell r="N2592" t="str">
            <v>PRRYIACO</v>
          </cell>
          <cell r="O2592" t="str">
            <v>PERRY / DAWSON</v>
          </cell>
          <cell r="P2592" t="str">
            <v>DAWSON</v>
          </cell>
          <cell r="R2592" t="str">
            <v>Q</v>
          </cell>
          <cell r="S2592" t="str">
            <v>MIDWEST</v>
          </cell>
          <cell r="T2592" t="str">
            <v>DUANE RING</v>
          </cell>
          <cell r="U2592" t="str">
            <v>QWEST CORPORATION</v>
          </cell>
          <cell r="V2592" t="e">
            <v>#N/A</v>
          </cell>
          <cell r="W2592" t="e">
            <v>#N/A</v>
          </cell>
          <cell r="X2592" t="e">
            <v>#N/A</v>
          </cell>
          <cell r="Y2592" t="e">
            <v>#N/A</v>
          </cell>
          <cell r="Z2592" t="e">
            <v>#N/A</v>
          </cell>
          <cell r="AA2592" t="e">
            <v>#N/A</v>
          </cell>
          <cell r="AB2592" t="e">
            <v>#N/A</v>
          </cell>
          <cell r="AC2592">
            <v>41.838611999999998</v>
          </cell>
          <cell r="AD2592">
            <v>-94.102501000000004</v>
          </cell>
          <cell r="AE2592" t="e">
            <v>#N/A</v>
          </cell>
          <cell r="AF2592" t="e">
            <v>#N/A</v>
          </cell>
          <cell r="AG2592" t="e">
            <v>#N/A</v>
          </cell>
          <cell r="AH2592" t="e">
            <v>#N/A</v>
          </cell>
          <cell r="AI2592" t="e">
            <v>#N/A</v>
          </cell>
          <cell r="AJ2592" t="e">
            <v>#N/A</v>
          </cell>
          <cell r="AK2592" t="e">
            <v>#N/A</v>
          </cell>
        </row>
        <row r="2593">
          <cell r="A2593" t="str">
            <v>PRRYKSXA</v>
          </cell>
          <cell r="B2593" t="str">
            <v>KS</v>
          </cell>
          <cell r="C2593" t="str">
            <v>KS</v>
          </cell>
          <cell r="D2593" t="str">
            <v>PERRY</v>
          </cell>
          <cell r="E2593" t="str">
            <v>PRRYKSXARS0</v>
          </cell>
          <cell r="F2593">
            <v>534</v>
          </cell>
          <cell r="G2593" t="str">
            <v>785597</v>
          </cell>
          <cell r="H2593">
            <v>4326</v>
          </cell>
          <cell r="I2593">
            <v>7087</v>
          </cell>
          <cell r="J2593">
            <v>4326</v>
          </cell>
          <cell r="K2593" t="str">
            <v>T871</v>
          </cell>
          <cell r="L2593" t="str">
            <v>1810</v>
          </cell>
          <cell r="M2593" t="str">
            <v>UNITED TEL OF EASTERN KANSAS</v>
          </cell>
          <cell r="N2593" t="str">
            <v>PRRYKS</v>
          </cell>
          <cell r="O2593" t="str">
            <v>PERRY</v>
          </cell>
          <cell r="P2593" t="str">
            <v>PERRY</v>
          </cell>
          <cell r="R2593" t="str">
            <v>EQ</v>
          </cell>
          <cell r="S2593" t="str">
            <v>MIDWEST</v>
          </cell>
          <cell r="T2593" t="str">
            <v>DUANE RING</v>
          </cell>
          <cell r="U2593" t="str">
            <v>UNITED TEL OF EASTERN KANSAS</v>
          </cell>
          <cell r="V2593" t="e">
            <v>#N/A</v>
          </cell>
          <cell r="W2593" t="e">
            <v>#N/A</v>
          </cell>
          <cell r="X2593" t="e">
            <v>#N/A</v>
          </cell>
          <cell r="Y2593" t="e">
            <v>#N/A</v>
          </cell>
          <cell r="Z2593" t="e">
            <v>#N/A</v>
          </cell>
          <cell r="AA2593" t="e">
            <v>#N/A</v>
          </cell>
          <cell r="AB2593" t="e">
            <v>#N/A</v>
          </cell>
          <cell r="AC2593">
            <v>39.072673999999999</v>
          </cell>
          <cell r="AD2593">
            <v>-95.387173000000004</v>
          </cell>
          <cell r="AE2593" t="e">
            <v>#N/A</v>
          </cell>
          <cell r="AF2593" t="e">
            <v>#N/A</v>
          </cell>
          <cell r="AG2593" t="e">
            <v>#N/A</v>
          </cell>
          <cell r="AH2593" t="e">
            <v>#N/A</v>
          </cell>
          <cell r="AI2593" t="e">
            <v>#N/A</v>
          </cell>
          <cell r="AJ2593" t="e">
            <v>#N/A</v>
          </cell>
          <cell r="AK2593" t="e">
            <v>#N/A</v>
          </cell>
        </row>
        <row r="2594">
          <cell r="A2594" t="str">
            <v>PRRYMOXA</v>
          </cell>
          <cell r="B2594" t="str">
            <v>MO</v>
          </cell>
          <cell r="C2594" t="str">
            <v>MO</v>
          </cell>
          <cell r="D2594" t="str">
            <v>PERRY</v>
          </cell>
          <cell r="E2594" t="str">
            <v>PRRYMOXARS1</v>
          </cell>
          <cell r="F2594">
            <v>520</v>
          </cell>
          <cell r="G2594" t="str">
            <v>573565</v>
          </cell>
          <cell r="H2594">
            <v>3784</v>
          </cell>
          <cell r="I2594">
            <v>6759</v>
          </cell>
          <cell r="J2594">
            <v>3784</v>
          </cell>
          <cell r="K2594" t="str">
            <v>T095</v>
          </cell>
          <cell r="L2594" t="str">
            <v>1151</v>
          </cell>
          <cell r="M2594" t="str">
            <v>SPECTRA COMMUNICATIONS GROUP LLC</v>
          </cell>
          <cell r="N2594" t="str">
            <v>PRRYMO</v>
          </cell>
          <cell r="O2594" t="str">
            <v>PERRY</v>
          </cell>
          <cell r="P2594" t="str">
            <v>PERRY</v>
          </cell>
          <cell r="R2594" t="str">
            <v>CT</v>
          </cell>
          <cell r="S2594" t="str">
            <v>MIDWEST</v>
          </cell>
          <cell r="T2594" t="str">
            <v>DUANE RING</v>
          </cell>
          <cell r="U2594" t="str">
            <v>Spectra Communications Group, LLC</v>
          </cell>
          <cell r="V2594" t="str">
            <v>CenturyTel FCC #1</v>
          </cell>
          <cell r="W2594">
            <v>1151</v>
          </cell>
          <cell r="X2594" t="str">
            <v>ST LOUIS MISSOURI</v>
          </cell>
          <cell r="Y2594">
            <v>6759</v>
          </cell>
          <cell r="Z2594">
            <v>3783</v>
          </cell>
          <cell r="AA2594">
            <v>0</v>
          </cell>
          <cell r="AB2594">
            <v>1</v>
          </cell>
          <cell r="AC2594">
            <v>39.430331334631838</v>
          </cell>
          <cell r="AD2594">
            <v>-91.664880733005504</v>
          </cell>
          <cell r="AE2594" t="str">
            <v>MAIN ST &amp; PERRY</v>
          </cell>
          <cell r="AF2594" t="str">
            <v>PERRY</v>
          </cell>
          <cell r="AG2594" t="str">
            <v>63462</v>
          </cell>
          <cell r="AH2594">
            <v>0</v>
          </cell>
          <cell r="AI2594" t="str">
            <v>X</v>
          </cell>
          <cell r="AJ2594" t="str">
            <v>-</v>
          </cell>
          <cell r="AK2594" t="str">
            <v>X</v>
          </cell>
        </row>
        <row r="2595">
          <cell r="A2595" t="str">
            <v>PRSCARXA</v>
          </cell>
          <cell r="B2595" t="str">
            <v>AR</v>
          </cell>
          <cell r="C2595" t="str">
            <v>AR</v>
          </cell>
          <cell r="D2595" t="str">
            <v>PRESCOTT</v>
          </cell>
          <cell r="E2595" t="str">
            <v>PRSCARXADS0</v>
          </cell>
          <cell r="F2595">
            <v>528</v>
          </cell>
          <cell r="G2595" t="str">
            <v>870887</v>
          </cell>
          <cell r="H2595">
            <v>3546</v>
          </cell>
          <cell r="I2595">
            <v>7989</v>
          </cell>
          <cell r="J2595">
            <v>3546</v>
          </cell>
          <cell r="K2595" t="str">
            <v>T094</v>
          </cell>
          <cell r="L2595" t="str">
            <v>1144</v>
          </cell>
          <cell r="M2595" t="str">
            <v>CENTURYTEL CENTRAL ARKANSAS, LLC</v>
          </cell>
          <cell r="N2595" t="str">
            <v>PRSCAR</v>
          </cell>
          <cell r="O2595" t="str">
            <v>PRESCOTT</v>
          </cell>
          <cell r="P2595" t="str">
            <v>PRESCOTT</v>
          </cell>
          <cell r="R2595" t="str">
            <v>CT</v>
          </cell>
          <cell r="S2595" t="str">
            <v>EAST</v>
          </cell>
          <cell r="T2595" t="str">
            <v>KEVIN MCCARTER</v>
          </cell>
          <cell r="U2595" t="str">
            <v>CenturyTel of Central Arkansas, LLC</v>
          </cell>
          <cell r="V2595" t="str">
            <v>CenturyTel FCC # 7</v>
          </cell>
          <cell r="W2595">
            <v>1144</v>
          </cell>
          <cell r="X2595" t="str">
            <v>LITTLE ROCK ARKANSAS</v>
          </cell>
          <cell r="Y2595">
            <v>7988</v>
          </cell>
          <cell r="Z2595">
            <v>3546</v>
          </cell>
          <cell r="AA2595">
            <v>1</v>
          </cell>
          <cell r="AB2595">
            <v>0</v>
          </cell>
          <cell r="AC2595">
            <v>33.805396495220911</v>
          </cell>
          <cell r="AD2595">
            <v>-93.375807040549176</v>
          </cell>
          <cell r="AE2595" t="str">
            <v>114 E 2ND ST</v>
          </cell>
          <cell r="AF2595" t="str">
            <v>PRESCOTT</v>
          </cell>
          <cell r="AG2595" t="str">
            <v>71857</v>
          </cell>
          <cell r="AH2595">
            <v>0</v>
          </cell>
          <cell r="AI2595" t="str">
            <v>X</v>
          </cell>
          <cell r="AJ2595" t="str">
            <v>X</v>
          </cell>
          <cell r="AK2595" t="str">
            <v>-</v>
          </cell>
        </row>
        <row r="2596">
          <cell r="A2596" t="str">
            <v>PRSCAZEA</v>
          </cell>
          <cell r="B2596" t="str">
            <v>AZ</v>
          </cell>
          <cell r="C2596" t="str">
            <v>AZ</v>
          </cell>
          <cell r="D2596" t="str">
            <v>PRESCOTT EAST</v>
          </cell>
          <cell r="E2596" t="str">
            <v>PRSCAZEARS0</v>
          </cell>
          <cell r="F2596">
            <v>666</v>
          </cell>
          <cell r="G2596" t="str">
            <v>928442</v>
          </cell>
          <cell r="H2596">
            <v>6847</v>
          </cell>
          <cell r="I2596">
            <v>8902</v>
          </cell>
          <cell r="J2596">
            <v>6847</v>
          </cell>
          <cell r="K2596" t="str">
            <v>T600</v>
          </cell>
          <cell r="L2596" t="str">
            <v>9636</v>
          </cell>
          <cell r="M2596" t="str">
            <v>QWEST CORPORATION</v>
          </cell>
          <cell r="N2596" t="str">
            <v>PRSCAZEA</v>
          </cell>
          <cell r="O2596" t="str">
            <v>PRESCOTT</v>
          </cell>
          <cell r="P2596" t="str">
            <v>PRESCOTT</v>
          </cell>
          <cell r="R2596" t="str">
            <v>Q</v>
          </cell>
          <cell r="S2596" t="str">
            <v>MOUNTAIN WEST</v>
          </cell>
          <cell r="T2596" t="str">
            <v>TERRY BEELER</v>
          </cell>
          <cell r="U2596" t="str">
            <v>QWEST CORPORATION</v>
          </cell>
          <cell r="V2596" t="e">
            <v>#N/A</v>
          </cell>
          <cell r="W2596" t="e">
            <v>#N/A</v>
          </cell>
          <cell r="X2596" t="e">
            <v>#N/A</v>
          </cell>
          <cell r="Y2596" t="e">
            <v>#N/A</v>
          </cell>
          <cell r="Z2596" t="e">
            <v>#N/A</v>
          </cell>
          <cell r="AA2596" t="e">
            <v>#N/A</v>
          </cell>
          <cell r="AB2596" t="e">
            <v>#N/A</v>
          </cell>
          <cell r="AC2596">
            <v>34.591388999999999</v>
          </cell>
          <cell r="AD2596">
            <v>-112.31972500000001</v>
          </cell>
          <cell r="AE2596" t="e">
            <v>#N/A</v>
          </cell>
          <cell r="AF2596" t="e">
            <v>#N/A</v>
          </cell>
          <cell r="AG2596" t="e">
            <v>#N/A</v>
          </cell>
          <cell r="AH2596" t="e">
            <v>#N/A</v>
          </cell>
          <cell r="AI2596" t="e">
            <v>#N/A</v>
          </cell>
          <cell r="AJ2596" t="e">
            <v>#N/A</v>
          </cell>
          <cell r="AK2596" t="e">
            <v>#N/A</v>
          </cell>
        </row>
        <row r="2597">
          <cell r="A2597" t="str">
            <v>PRSCAZMA</v>
          </cell>
          <cell r="B2597" t="str">
            <v>AZ</v>
          </cell>
          <cell r="C2597" t="str">
            <v>AZ</v>
          </cell>
          <cell r="D2597" t="str">
            <v>PRESCOTT</v>
          </cell>
          <cell r="E2597" t="str">
            <v>PRSCAZMADS0</v>
          </cell>
          <cell r="F2597">
            <v>666</v>
          </cell>
          <cell r="G2597" t="str">
            <v>928277</v>
          </cell>
          <cell r="H2597">
            <v>6871</v>
          </cell>
          <cell r="I2597">
            <v>8917</v>
          </cell>
          <cell r="J2597">
            <v>6871</v>
          </cell>
          <cell r="K2597" t="str">
            <v>T600</v>
          </cell>
          <cell r="L2597" t="str">
            <v>9636</v>
          </cell>
          <cell r="M2597" t="str">
            <v>QWEST CORPORATION</v>
          </cell>
          <cell r="N2597" t="str">
            <v>PRSCAZMA</v>
          </cell>
          <cell r="O2597" t="str">
            <v>PRESCOTT</v>
          </cell>
          <cell r="P2597" t="str">
            <v>PRESCOTT</v>
          </cell>
          <cell r="R2597" t="str">
            <v>Q</v>
          </cell>
          <cell r="S2597" t="str">
            <v>MOUNTAIN WEST</v>
          </cell>
          <cell r="T2597" t="str">
            <v>TERRY BEELER</v>
          </cell>
          <cell r="U2597" t="str">
            <v>QWEST CORPORATION</v>
          </cell>
          <cell r="V2597" t="e">
            <v>#N/A</v>
          </cell>
          <cell r="W2597" t="e">
            <v>#N/A</v>
          </cell>
          <cell r="X2597" t="e">
            <v>#N/A</v>
          </cell>
          <cell r="Y2597" t="e">
            <v>#N/A</v>
          </cell>
          <cell r="Z2597" t="e">
            <v>#N/A</v>
          </cell>
          <cell r="AA2597" t="e">
            <v>#N/A</v>
          </cell>
          <cell r="AB2597" t="e">
            <v>#N/A</v>
          </cell>
          <cell r="AC2597">
            <v>34.542831</v>
          </cell>
          <cell r="AD2597">
            <v>-112.467285</v>
          </cell>
          <cell r="AE2597" t="e">
            <v>#N/A</v>
          </cell>
          <cell r="AF2597" t="e">
            <v>#N/A</v>
          </cell>
          <cell r="AG2597" t="e">
            <v>#N/A</v>
          </cell>
          <cell r="AH2597" t="e">
            <v>#N/A</v>
          </cell>
          <cell r="AI2597" t="e">
            <v>#N/A</v>
          </cell>
          <cell r="AJ2597" t="e">
            <v>#N/A</v>
          </cell>
          <cell r="AK2597" t="e">
            <v>#N/A</v>
          </cell>
        </row>
        <row r="2598">
          <cell r="A2598" t="str">
            <v>PRSCWIXA</v>
          </cell>
          <cell r="B2598" t="str">
            <v>WI</v>
          </cell>
          <cell r="C2598" t="str">
            <v>WI</v>
          </cell>
          <cell r="D2598" t="str">
            <v>PRESCOTT</v>
          </cell>
          <cell r="E2598" t="str">
            <v>PRSCWIXADS0</v>
          </cell>
          <cell r="F2598">
            <v>352</v>
          </cell>
          <cell r="G2598" t="str">
            <v>715262</v>
          </cell>
          <cell r="H2598">
            <v>4439</v>
          </cell>
          <cell r="I2598">
            <v>5795</v>
          </cell>
          <cell r="J2598">
            <v>4439</v>
          </cell>
          <cell r="K2598" t="str">
            <v>T096</v>
          </cell>
          <cell r="L2598" t="str">
            <v>1155</v>
          </cell>
          <cell r="M2598" t="str">
            <v>TELEPHONE USA OF WISCONSIN, LLC</v>
          </cell>
          <cell r="N2598" t="str">
            <v>PRSCWI</v>
          </cell>
          <cell r="O2598" t="str">
            <v>PRESCOTT</v>
          </cell>
          <cell r="P2598" t="str">
            <v>PRESCOTT</v>
          </cell>
          <cell r="R2598" t="str">
            <v>CT</v>
          </cell>
          <cell r="S2598" t="str">
            <v>MIDWEST</v>
          </cell>
          <cell r="T2598" t="str">
            <v>DUANE RING</v>
          </cell>
          <cell r="U2598" t="str">
            <v>Telephone USA of Wisconsin, LLC</v>
          </cell>
          <cell r="V2598" t="str">
            <v>CenturyTel FCC #1</v>
          </cell>
          <cell r="W2598">
            <v>1155</v>
          </cell>
          <cell r="X2598" t="str">
            <v>NORTHWEST WISCONSIN</v>
          </cell>
          <cell r="Y2598">
            <v>5795</v>
          </cell>
          <cell r="Z2598">
            <v>4439</v>
          </cell>
          <cell r="AA2598">
            <v>0</v>
          </cell>
          <cell r="AB2598">
            <v>0</v>
          </cell>
          <cell r="AC2598">
            <v>44.750084575339265</v>
          </cell>
          <cell r="AD2598">
            <v>-92.798217272371716</v>
          </cell>
          <cell r="AE2598" t="str">
            <v>215 N DAKOTA ST</v>
          </cell>
          <cell r="AF2598" t="str">
            <v>PRESCOTT</v>
          </cell>
          <cell r="AG2598" t="str">
            <v>54021</v>
          </cell>
          <cell r="AH2598">
            <v>0</v>
          </cell>
          <cell r="AI2598" t="str">
            <v>X</v>
          </cell>
          <cell r="AJ2598" t="str">
            <v>-</v>
          </cell>
          <cell r="AK2598" t="str">
            <v>-</v>
          </cell>
        </row>
        <row r="2599">
          <cell r="A2599" t="str">
            <v>PRSPORXX</v>
          </cell>
          <cell r="B2599" t="str">
            <v>OR</v>
          </cell>
          <cell r="C2599" t="str">
            <v>OR</v>
          </cell>
          <cell r="D2599" t="str">
            <v>Prospect</v>
          </cell>
          <cell r="E2599" t="str">
            <v>PRSPORXXRS0</v>
          </cell>
          <cell r="F2599">
            <v>670</v>
          </cell>
          <cell r="G2599" t="str">
            <v>541560</v>
          </cell>
          <cell r="H2599">
            <v>8850</v>
          </cell>
          <cell r="I2599">
            <v>7415</v>
          </cell>
          <cell r="J2599">
            <v>8850</v>
          </cell>
          <cell r="K2599" t="str">
            <v>T877</v>
          </cell>
          <cell r="L2599" t="str">
            <v>4520</v>
          </cell>
          <cell r="M2599" t="str">
            <v>UNITED TELEPHONE-NORTHWEST</v>
          </cell>
          <cell r="N2599" t="str">
            <v>PRSPOR</v>
          </cell>
          <cell r="O2599" t="str">
            <v>PROSPECT</v>
          </cell>
          <cell r="P2599" t="str">
            <v>PROSPECT</v>
          </cell>
          <cell r="R2599" t="str">
            <v>EQ</v>
          </cell>
          <cell r="S2599" t="str">
            <v>WEST</v>
          </cell>
          <cell r="T2599" t="str">
            <v>BRIAN STADING</v>
          </cell>
          <cell r="U2599" t="str">
            <v>UNITED TELEPHONE-NORTHWEST</v>
          </cell>
          <cell r="V2599" t="e">
            <v>#N/A</v>
          </cell>
          <cell r="W2599" t="e">
            <v>#N/A</v>
          </cell>
          <cell r="X2599" t="e">
            <v>#N/A</v>
          </cell>
          <cell r="Y2599" t="e">
            <v>#N/A</v>
          </cell>
          <cell r="Z2599" t="e">
            <v>#N/A</v>
          </cell>
          <cell r="AA2599" t="e">
            <v>#N/A</v>
          </cell>
          <cell r="AB2599" t="e">
            <v>#N/A</v>
          </cell>
          <cell r="AC2599">
            <v>42.750923999999998</v>
          </cell>
          <cell r="AD2599">
            <v>-122.48851999999999</v>
          </cell>
          <cell r="AE2599" t="e">
            <v>#N/A</v>
          </cell>
          <cell r="AF2599" t="e">
            <v>#N/A</v>
          </cell>
          <cell r="AG2599" t="e">
            <v>#N/A</v>
          </cell>
          <cell r="AH2599" t="e">
            <v>#N/A</v>
          </cell>
          <cell r="AI2599" t="e">
            <v>#N/A</v>
          </cell>
          <cell r="AJ2599" t="e">
            <v>#N/A</v>
          </cell>
          <cell r="AK2599" t="e">
            <v>#N/A</v>
          </cell>
        </row>
        <row r="2600">
          <cell r="A2600" t="str">
            <v>PRSPPAXP</v>
          </cell>
          <cell r="B2600" t="str">
            <v>PA</v>
          </cell>
          <cell r="C2600" t="str">
            <v>PA</v>
          </cell>
          <cell r="D2600" t="str">
            <v>PROSPECT</v>
          </cell>
          <cell r="E2600" t="str">
            <v>PRSPPAXPRS0</v>
          </cell>
          <cell r="F2600">
            <v>234</v>
          </cell>
          <cell r="G2600" t="str">
            <v>724865</v>
          </cell>
          <cell r="H2600">
            <v>2246</v>
          </cell>
          <cell r="I2600">
            <v>5540</v>
          </cell>
          <cell r="J2600">
            <v>2246</v>
          </cell>
          <cell r="K2600" t="str">
            <v>T856</v>
          </cell>
          <cell r="L2600" t="str">
            <v>0209</v>
          </cell>
          <cell r="M2600" t="str">
            <v>UNITED TEL CO. OF PENNSYLVANIA</v>
          </cell>
          <cell r="N2600" t="str">
            <v>PRSPPA</v>
          </cell>
          <cell r="O2600" t="str">
            <v>PROSPECT</v>
          </cell>
          <cell r="P2600" t="str">
            <v>PROSPECT</v>
          </cell>
          <cell r="R2600" t="str">
            <v>EQ</v>
          </cell>
          <cell r="S2600" t="str">
            <v>EAST</v>
          </cell>
          <cell r="T2600" t="str">
            <v>KEVIN MCCARTER</v>
          </cell>
          <cell r="U2600" t="str">
            <v>UNITED TEL CO. OF PENNSYLVANIA</v>
          </cell>
          <cell r="V2600" t="e">
            <v>#N/A</v>
          </cell>
          <cell r="W2600" t="e">
            <v>#N/A</v>
          </cell>
          <cell r="X2600" t="e">
            <v>#N/A</v>
          </cell>
          <cell r="Y2600" t="e">
            <v>#N/A</v>
          </cell>
          <cell r="Z2600" t="e">
            <v>#N/A</v>
          </cell>
          <cell r="AA2600" t="e">
            <v>#N/A</v>
          </cell>
          <cell r="AB2600" t="e">
            <v>#N/A</v>
          </cell>
          <cell r="AC2600">
            <v>40.904066999999998</v>
          </cell>
          <cell r="AD2600">
            <v>-80.045644999999993</v>
          </cell>
          <cell r="AE2600" t="e">
            <v>#N/A</v>
          </cell>
          <cell r="AF2600" t="e">
            <v>#N/A</v>
          </cell>
          <cell r="AG2600" t="e">
            <v>#N/A</v>
          </cell>
          <cell r="AH2600" t="e">
            <v>#N/A</v>
          </cell>
          <cell r="AI2600" t="e">
            <v>#N/A</v>
          </cell>
          <cell r="AJ2600" t="e">
            <v>#N/A</v>
          </cell>
          <cell r="AK2600" t="e">
            <v>#N/A</v>
          </cell>
        </row>
        <row r="2601">
          <cell r="A2601" t="str">
            <v>PRSPVAXA</v>
          </cell>
          <cell r="B2601" t="str">
            <v>VA</v>
          </cell>
          <cell r="C2601" t="str">
            <v>VA</v>
          </cell>
          <cell r="D2601" t="str">
            <v>PROSPECT</v>
          </cell>
          <cell r="E2601" t="str">
            <v>PRSPVAXARS0</v>
          </cell>
          <cell r="F2601">
            <v>250</v>
          </cell>
          <cell r="G2601" t="str">
            <v>434574</v>
          </cell>
          <cell r="H2601">
            <v>1607</v>
          </cell>
          <cell r="I2601">
            <v>6057</v>
          </cell>
          <cell r="J2601">
            <v>1607</v>
          </cell>
          <cell r="K2601" t="str">
            <v>T858</v>
          </cell>
          <cell r="L2601" t="str">
            <v>0254</v>
          </cell>
          <cell r="M2601" t="str">
            <v>CENTRAL TEL. CO. OF VIRGINIA</v>
          </cell>
          <cell r="N2601" t="str">
            <v>PRSPVA</v>
          </cell>
          <cell r="O2601" t="str">
            <v>PROSPECT</v>
          </cell>
          <cell r="P2601" t="str">
            <v>PROSPECT</v>
          </cell>
          <cell r="R2601" t="str">
            <v>EQ</v>
          </cell>
          <cell r="S2601" t="str">
            <v>EAST</v>
          </cell>
          <cell r="T2601" t="str">
            <v>KEVIN MCCARTER</v>
          </cell>
          <cell r="U2601" t="str">
            <v>CENTRAL TEL. CO. OF VIRGINIA</v>
          </cell>
          <cell r="V2601" t="e">
            <v>#N/A</v>
          </cell>
          <cell r="W2601" t="e">
            <v>#N/A</v>
          </cell>
          <cell r="X2601" t="e">
            <v>#N/A</v>
          </cell>
          <cell r="Y2601" t="e">
            <v>#N/A</v>
          </cell>
          <cell r="Z2601" t="e">
            <v>#N/A</v>
          </cell>
          <cell r="AA2601" t="e">
            <v>#N/A</v>
          </cell>
          <cell r="AB2601" t="e">
            <v>#N/A</v>
          </cell>
          <cell r="AC2601">
            <v>37.303840000000001</v>
          </cell>
          <cell r="AD2601">
            <v>-78.559072</v>
          </cell>
          <cell r="AE2601" t="e">
            <v>#N/A</v>
          </cell>
          <cell r="AF2601" t="e">
            <v>#N/A</v>
          </cell>
          <cell r="AG2601" t="e">
            <v>#N/A</v>
          </cell>
          <cell r="AH2601" t="e">
            <v>#N/A</v>
          </cell>
          <cell r="AI2601" t="e">
            <v>#N/A</v>
          </cell>
          <cell r="AJ2601" t="e">
            <v>#N/A</v>
          </cell>
          <cell r="AK2601" t="e">
            <v>#N/A</v>
          </cell>
        </row>
        <row r="2602">
          <cell r="A2602" t="str">
            <v>PRSRWAXA</v>
          </cell>
          <cell r="B2602" t="str">
            <v>WA</v>
          </cell>
          <cell r="C2602" t="str">
            <v>WA</v>
          </cell>
          <cell r="D2602" t="str">
            <v>PROSSER</v>
          </cell>
          <cell r="E2602" t="str">
            <v>PRSRWAXARS0</v>
          </cell>
          <cell r="F2602">
            <v>676</v>
          </cell>
          <cell r="G2602" t="str">
            <v>509786</v>
          </cell>
          <cell r="H2602">
            <v>8488</v>
          </cell>
          <cell r="I2602">
            <v>6607</v>
          </cell>
          <cell r="J2602">
            <v>8488</v>
          </cell>
          <cell r="K2602" t="str">
            <v>T876</v>
          </cell>
          <cell r="L2602" t="str">
            <v>4521</v>
          </cell>
          <cell r="M2602" t="str">
            <v>UNITED TELEPHONE COMPANY OF THE NORTHWEST</v>
          </cell>
          <cell r="N2602" t="str">
            <v>PRSRWA</v>
          </cell>
          <cell r="O2602" t="str">
            <v>PROSSER</v>
          </cell>
          <cell r="P2602" t="str">
            <v>PROSSER</v>
          </cell>
          <cell r="R2602" t="str">
            <v>EQ</v>
          </cell>
          <cell r="S2602" t="str">
            <v>WEST</v>
          </cell>
          <cell r="T2602" t="str">
            <v>BRIAN STADING</v>
          </cell>
          <cell r="U2602" t="str">
            <v>UNITED TELEPHONE COMPANY OF THE NORTHWEST</v>
          </cell>
          <cell r="V2602" t="e">
            <v>#N/A</v>
          </cell>
          <cell r="W2602" t="e">
            <v>#N/A</v>
          </cell>
          <cell r="X2602" t="e">
            <v>#N/A</v>
          </cell>
          <cell r="Y2602" t="e">
            <v>#N/A</v>
          </cell>
          <cell r="Z2602" t="e">
            <v>#N/A</v>
          </cell>
          <cell r="AA2602" t="e">
            <v>#N/A</v>
          </cell>
          <cell r="AB2602" t="e">
            <v>#N/A</v>
          </cell>
          <cell r="AC2602">
            <v>46.204149999999998</v>
          </cell>
          <cell r="AD2602">
            <v>-119.768253</v>
          </cell>
          <cell r="AE2602" t="e">
            <v>#N/A</v>
          </cell>
          <cell r="AF2602" t="e">
            <v>#N/A</v>
          </cell>
          <cell r="AG2602" t="e">
            <v>#N/A</v>
          </cell>
          <cell r="AH2602" t="e">
            <v>#N/A</v>
          </cell>
          <cell r="AI2602" t="e">
            <v>#N/A</v>
          </cell>
          <cell r="AJ2602" t="e">
            <v>#N/A</v>
          </cell>
          <cell r="AK2602" t="e">
            <v>#N/A</v>
          </cell>
        </row>
        <row r="2603">
          <cell r="A2603" t="str">
            <v>PRTGOHXA</v>
          </cell>
          <cell r="B2603" t="str">
            <v>OH</v>
          </cell>
          <cell r="C2603" t="str">
            <v>OH</v>
          </cell>
          <cell r="D2603" t="str">
            <v>PORTAGE</v>
          </cell>
          <cell r="E2603" t="str">
            <v>PRTGOHXARP0</v>
          </cell>
          <cell r="F2603">
            <v>326</v>
          </cell>
          <cell r="G2603" t="str">
            <v>419686</v>
          </cell>
          <cell r="H2603">
            <v>2799</v>
          </cell>
          <cell r="I2603">
            <v>5773</v>
          </cell>
          <cell r="J2603">
            <v>2799</v>
          </cell>
          <cell r="K2603" t="str">
            <v>T855</v>
          </cell>
          <cell r="L2603" t="str">
            <v>0661</v>
          </cell>
          <cell r="M2603" t="str">
            <v>UNITED TEL. CO. OF OHIO</v>
          </cell>
          <cell r="N2603" t="str">
            <v>PRTGOH</v>
          </cell>
          <cell r="O2603" t="str">
            <v>PORTAGE</v>
          </cell>
          <cell r="P2603" t="str">
            <v>PORTAGE</v>
          </cell>
          <cell r="Q2603"/>
          <cell r="R2603" t="str">
            <v>EQ</v>
          </cell>
          <cell r="S2603" t="str">
            <v>MIDWEST</v>
          </cell>
          <cell r="T2603" t="str">
            <v>DUANE RING</v>
          </cell>
          <cell r="U2603" t="str">
            <v>UNITED TEL. CO. OF OHIO</v>
          </cell>
          <cell r="V2603" t="e">
            <v>#N/A</v>
          </cell>
          <cell r="W2603" t="e">
            <v>#N/A</v>
          </cell>
          <cell r="X2603" t="e">
            <v>#N/A</v>
          </cell>
          <cell r="Y2603" t="e">
            <v>#N/A</v>
          </cell>
          <cell r="Z2603" t="e">
            <v>#N/A</v>
          </cell>
          <cell r="AA2603" t="e">
            <v>#N/A</v>
          </cell>
          <cell r="AB2603" t="e">
            <v>#N/A</v>
          </cell>
          <cell r="AC2603" t="e">
            <v>#N/A</v>
          </cell>
          <cell r="AD2603" t="e">
            <v>#N/A</v>
          </cell>
          <cell r="AE2603" t="e">
            <v>#N/A</v>
          </cell>
          <cell r="AF2603" t="e">
            <v>#N/A</v>
          </cell>
          <cell r="AG2603" t="e">
            <v>#N/A</v>
          </cell>
          <cell r="AH2603" t="e">
            <v>#N/A</v>
          </cell>
          <cell r="AI2603" t="e">
            <v>#N/A</v>
          </cell>
          <cell r="AJ2603" t="e">
            <v>#N/A</v>
          </cell>
          <cell r="AK2603" t="e">
            <v>#N/A</v>
          </cell>
        </row>
        <row r="2604">
          <cell r="A2604" t="str">
            <v>PRTMMOXA</v>
          </cell>
          <cell r="B2604" t="str">
            <v>MO</v>
          </cell>
          <cell r="C2604" t="str">
            <v>MO/AR</v>
          </cell>
          <cell r="D2604" t="str">
            <v>PROTEM</v>
          </cell>
          <cell r="E2604" t="str">
            <v>PRTMMOXARS0</v>
          </cell>
          <cell r="F2604">
            <v>522</v>
          </cell>
          <cell r="G2604" t="str">
            <v>417785</v>
          </cell>
          <cell r="H2604">
            <v>3705</v>
          </cell>
          <cell r="I2604">
            <v>7413</v>
          </cell>
          <cell r="J2604">
            <v>3705</v>
          </cell>
          <cell r="K2604" t="str">
            <v>T806</v>
          </cell>
          <cell r="L2604" t="str">
            <v>9787</v>
          </cell>
          <cell r="M2604" t="str">
            <v>CENTURYTEL MISSOURI LLC (SOUTHWEST)</v>
          </cell>
          <cell r="N2604" t="str">
            <v>PRTMMO</v>
          </cell>
          <cell r="O2604" t="str">
            <v>PROTEM</v>
          </cell>
          <cell r="P2604" t="str">
            <v>PROTEM</v>
          </cell>
          <cell r="Q2604" t="str">
            <v>X</v>
          </cell>
          <cell r="R2604" t="str">
            <v>CT</v>
          </cell>
          <cell r="S2604" t="str">
            <v>MIDWEST</v>
          </cell>
          <cell r="T2604" t="str">
            <v>DUANE RING</v>
          </cell>
          <cell r="U2604" t="str">
            <v>CenturyTel of Missouri, LLC</v>
          </cell>
          <cell r="V2604" t="str">
            <v>CenturyTel FCC #2 and #3</v>
          </cell>
          <cell r="W2604">
            <v>9787</v>
          </cell>
          <cell r="X2604" t="str">
            <v>SPRINGFIELD MISSOURI</v>
          </cell>
          <cell r="Y2604">
            <v>7413</v>
          </cell>
          <cell r="Z2604">
            <v>3705</v>
          </cell>
          <cell r="AA2604">
            <v>0</v>
          </cell>
          <cell r="AB2604">
            <v>0</v>
          </cell>
          <cell r="AC2604">
            <v>36.534183207997472</v>
          </cell>
          <cell r="AD2604">
            <v>-92.85947731025928</v>
          </cell>
          <cell r="AE2604" t="str">
            <v>STHWY U &amp; STHWY 125</v>
          </cell>
          <cell r="AF2604" t="str">
            <v>PROTEM</v>
          </cell>
          <cell r="AG2604" t="str">
            <v>65733</v>
          </cell>
          <cell r="AH2604">
            <v>0</v>
          </cell>
          <cell r="AI2604" t="str">
            <v>X</v>
          </cell>
          <cell r="AJ2604" t="str">
            <v>-</v>
          </cell>
          <cell r="AK2604" t="str">
            <v>X</v>
          </cell>
        </row>
        <row r="2605">
          <cell r="A2605" t="str">
            <v>PRTNKSXA</v>
          </cell>
          <cell r="B2605" t="str">
            <v>KS</v>
          </cell>
          <cell r="C2605" t="str">
            <v>KS</v>
          </cell>
          <cell r="D2605" t="str">
            <v>PRINCETON</v>
          </cell>
          <cell r="E2605" t="str">
            <v>PRTNKSXARS0</v>
          </cell>
          <cell r="F2605">
            <v>534</v>
          </cell>
          <cell r="G2605" t="str">
            <v>785937</v>
          </cell>
          <cell r="H2605">
            <v>4259</v>
          </cell>
          <cell r="I2605">
            <v>7195</v>
          </cell>
          <cell r="J2605">
            <v>4259</v>
          </cell>
          <cell r="K2605" t="str">
            <v>T871</v>
          </cell>
          <cell r="L2605" t="str">
            <v>1810</v>
          </cell>
          <cell r="M2605" t="str">
            <v>UNITED TEL OF EASTERN KANSAS</v>
          </cell>
          <cell r="N2605" t="str">
            <v>PRTNKS</v>
          </cell>
          <cell r="O2605" t="str">
            <v>PRINCETON</v>
          </cell>
          <cell r="P2605" t="str">
            <v>PRINCETON</v>
          </cell>
          <cell r="R2605" t="str">
            <v>EQ</v>
          </cell>
          <cell r="S2605" t="str">
            <v>MIDWEST</v>
          </cell>
          <cell r="T2605" t="str">
            <v>DUANE RING</v>
          </cell>
          <cell r="U2605" t="str">
            <v>UNITED TEL OF EASTERN KANSAS</v>
          </cell>
          <cell r="V2605" t="e">
            <v>#N/A</v>
          </cell>
          <cell r="W2605" t="e">
            <v>#N/A</v>
          </cell>
          <cell r="X2605" t="e">
            <v>#N/A</v>
          </cell>
          <cell r="Y2605" t="e">
            <v>#N/A</v>
          </cell>
          <cell r="Z2605" t="e">
            <v>#N/A</v>
          </cell>
          <cell r="AA2605" t="e">
            <v>#N/A</v>
          </cell>
          <cell r="AB2605" t="e">
            <v>#N/A</v>
          </cell>
          <cell r="AC2605">
            <v>38.487797999999998</v>
          </cell>
          <cell r="AD2605">
            <v>-95.275085000000004</v>
          </cell>
          <cell r="AE2605" t="e">
            <v>#N/A</v>
          </cell>
          <cell r="AF2605" t="e">
            <v>#N/A</v>
          </cell>
          <cell r="AG2605" t="e">
            <v>#N/A</v>
          </cell>
          <cell r="AH2605" t="e">
            <v>#N/A</v>
          </cell>
          <cell r="AI2605" t="e">
            <v>#N/A</v>
          </cell>
          <cell r="AJ2605" t="e">
            <v>#N/A</v>
          </cell>
          <cell r="AK2605" t="e">
            <v>#N/A</v>
          </cell>
        </row>
        <row r="2606">
          <cell r="A2606" t="str">
            <v>PRTNMNPR</v>
          </cell>
          <cell r="B2606" t="str">
            <v>MN</v>
          </cell>
          <cell r="C2606" t="str">
            <v>MN</v>
          </cell>
          <cell r="D2606" t="str">
            <v>PRINCETON</v>
          </cell>
          <cell r="E2606" t="str">
            <v>PRTNMNPRRS3</v>
          </cell>
          <cell r="F2606">
            <v>628</v>
          </cell>
          <cell r="G2606" t="str">
            <v>612389</v>
          </cell>
          <cell r="H2606">
            <v>4623</v>
          </cell>
          <cell r="I2606">
            <v>5684</v>
          </cell>
          <cell r="J2606">
            <v>4623</v>
          </cell>
          <cell r="K2606" t="str">
            <v>T600</v>
          </cell>
          <cell r="L2606" t="str">
            <v>9631</v>
          </cell>
          <cell r="M2606" t="str">
            <v>QWEST CORPORATION</v>
          </cell>
          <cell r="N2606" t="str">
            <v>PRTNMNPR</v>
          </cell>
          <cell r="O2606" t="str">
            <v>PRINCETON</v>
          </cell>
          <cell r="P2606" t="str">
            <v>PRINCETON</v>
          </cell>
          <cell r="R2606" t="str">
            <v>Q</v>
          </cell>
          <cell r="S2606" t="str">
            <v>MIDWEST</v>
          </cell>
          <cell r="T2606" t="str">
            <v>DUANE RING</v>
          </cell>
          <cell r="U2606" t="str">
            <v>QWEST CORPORATION</v>
          </cell>
          <cell r="V2606" t="e">
            <v>#N/A</v>
          </cell>
          <cell r="W2606" t="e">
            <v>#N/A</v>
          </cell>
          <cell r="X2606" t="e">
            <v>#N/A</v>
          </cell>
          <cell r="Y2606" t="e">
            <v>#N/A</v>
          </cell>
          <cell r="Z2606" t="e">
            <v>#N/A</v>
          </cell>
          <cell r="AA2606" t="e">
            <v>#N/A</v>
          </cell>
          <cell r="AB2606" t="e">
            <v>#N/A</v>
          </cell>
          <cell r="AC2606">
            <v>45.568890000000003</v>
          </cell>
          <cell r="AD2606">
            <v>-93.581665000000001</v>
          </cell>
          <cell r="AE2606" t="e">
            <v>#N/A</v>
          </cell>
          <cell r="AF2606" t="e">
            <v>#N/A</v>
          </cell>
          <cell r="AG2606" t="e">
            <v>#N/A</v>
          </cell>
          <cell r="AH2606" t="e">
            <v>#N/A</v>
          </cell>
          <cell r="AI2606" t="e">
            <v>#N/A</v>
          </cell>
          <cell r="AJ2606" t="e">
            <v>#N/A</v>
          </cell>
          <cell r="AK2606" t="e">
            <v>#N/A</v>
          </cell>
        </row>
        <row r="2607">
          <cell r="A2607" t="str">
            <v>PRTNNCXA</v>
          </cell>
          <cell r="B2607" t="str">
            <v>NC</v>
          </cell>
          <cell r="C2607" t="str">
            <v>NC</v>
          </cell>
          <cell r="D2607" t="str">
            <v>PRINCETON</v>
          </cell>
          <cell r="E2607" t="str">
            <v>PRTNNCXARS0</v>
          </cell>
          <cell r="F2607">
            <v>949</v>
          </cell>
          <cell r="G2607" t="str">
            <v>919936</v>
          </cell>
          <cell r="H2607">
            <v>1325</v>
          </cell>
          <cell r="I2607">
            <v>6354</v>
          </cell>
          <cell r="J2607">
            <v>1325</v>
          </cell>
          <cell r="K2607" t="str">
            <v>T861</v>
          </cell>
          <cell r="L2607" t="str">
            <v>0470</v>
          </cell>
          <cell r="M2607" t="str">
            <v>CAROLINA TEL AND TEL CO., LLC</v>
          </cell>
          <cell r="N2607" t="str">
            <v>PRTNNC</v>
          </cell>
          <cell r="O2607" t="str">
            <v>PRINCETON</v>
          </cell>
          <cell r="P2607" t="str">
            <v>PRINCETON</v>
          </cell>
          <cell r="R2607" t="str">
            <v>EQ</v>
          </cell>
          <cell r="S2607" t="str">
            <v>EAST</v>
          </cell>
          <cell r="T2607" t="str">
            <v>KEVIN MCCARTER</v>
          </cell>
          <cell r="U2607" t="str">
            <v>CAROLINA TEL AND TEL CO., LLC</v>
          </cell>
          <cell r="V2607" t="e">
            <v>#N/A</v>
          </cell>
          <cell r="W2607" t="e">
            <v>#N/A</v>
          </cell>
          <cell r="X2607" t="e">
            <v>#N/A</v>
          </cell>
          <cell r="Y2607" t="e">
            <v>#N/A</v>
          </cell>
          <cell r="Z2607" t="e">
            <v>#N/A</v>
          </cell>
          <cell r="AA2607" t="e">
            <v>#N/A</v>
          </cell>
          <cell r="AB2607" t="e">
            <v>#N/A</v>
          </cell>
          <cell r="AC2607">
            <v>35.464599999999997</v>
          </cell>
          <cell r="AD2607">
            <v>-78.158609999999996</v>
          </cell>
          <cell r="AE2607" t="e">
            <v>#N/A</v>
          </cell>
          <cell r="AF2607" t="e">
            <v>#N/A</v>
          </cell>
          <cell r="AG2607" t="e">
            <v>#N/A</v>
          </cell>
          <cell r="AH2607" t="e">
            <v>#N/A</v>
          </cell>
          <cell r="AI2607" t="e">
            <v>#N/A</v>
          </cell>
          <cell r="AJ2607" t="e">
            <v>#N/A</v>
          </cell>
          <cell r="AK2607" t="e">
            <v>#N/A</v>
          </cell>
        </row>
        <row r="2608">
          <cell r="A2608" t="str">
            <v>PRTNWI11</v>
          </cell>
          <cell r="B2608" t="str">
            <v>WI</v>
          </cell>
          <cell r="C2608" t="str">
            <v>WI</v>
          </cell>
          <cell r="D2608" t="str">
            <v>PRINCETON</v>
          </cell>
          <cell r="E2608" t="str">
            <v>PRTNWI11DS0</v>
          </cell>
          <cell r="F2608">
            <v>350</v>
          </cell>
          <cell r="G2608" t="str">
            <v>920295</v>
          </cell>
          <cell r="H2608">
            <v>3836</v>
          </cell>
          <cell r="I2608">
            <v>5720</v>
          </cell>
          <cell r="J2608">
            <v>3836</v>
          </cell>
          <cell r="K2608" t="str">
            <v>T162</v>
          </cell>
          <cell r="L2608" t="str">
            <v>0924</v>
          </cell>
          <cell r="M2608" t="str">
            <v>CENTURYTEL MIDWEST-KENDALL LLC</v>
          </cell>
          <cell r="N2608" t="str">
            <v>PRTNWI</v>
          </cell>
          <cell r="O2608" t="str">
            <v>PRINCETON</v>
          </cell>
          <cell r="P2608" t="str">
            <v>PRINCETON</v>
          </cell>
          <cell r="R2608" t="str">
            <v>CT</v>
          </cell>
          <cell r="S2608" t="str">
            <v>MIDWEST</v>
          </cell>
          <cell r="T2608" t="str">
            <v>DUANE RING</v>
          </cell>
          <cell r="U2608" t="str">
            <v>CenturyTel of the Midwest-Kendall, LLC</v>
          </cell>
          <cell r="V2608" t="str">
            <v>TUECA</v>
          </cell>
          <cell r="W2608">
            <v>924</v>
          </cell>
          <cell r="X2608" t="str">
            <v>NORTHEAST WISCONSIN</v>
          </cell>
          <cell r="Y2608">
            <v>5719</v>
          </cell>
          <cell r="Z2608">
            <v>3836</v>
          </cell>
          <cell r="AA2608">
            <v>1</v>
          </cell>
          <cell r="AB2608">
            <v>0</v>
          </cell>
          <cell r="AC2608">
            <v>43.850318572285836</v>
          </cell>
          <cell r="AD2608">
            <v>-89.123147032384651</v>
          </cell>
          <cell r="AE2608" t="str">
            <v>108 WISCONSIN</v>
          </cell>
          <cell r="AF2608" t="str">
            <v>PRINCETON</v>
          </cell>
          <cell r="AG2608" t="str">
            <v>54968</v>
          </cell>
          <cell r="AH2608">
            <v>0</v>
          </cell>
          <cell r="AI2608" t="str">
            <v>X</v>
          </cell>
          <cell r="AJ2608" t="str">
            <v>-</v>
          </cell>
          <cell r="AK2608" t="str">
            <v>-</v>
          </cell>
        </row>
        <row r="2609">
          <cell r="A2609" t="str">
            <v>PRVLOR53</v>
          </cell>
          <cell r="B2609" t="str">
            <v>OR</v>
          </cell>
          <cell r="C2609" t="str">
            <v>OR</v>
          </cell>
          <cell r="D2609" t="str">
            <v>PRINEVILLE</v>
          </cell>
          <cell r="E2609" t="str">
            <v>PRVLOR53DS0</v>
          </cell>
          <cell r="F2609">
            <v>672</v>
          </cell>
          <cell r="G2609" t="str">
            <v>541416</v>
          </cell>
          <cell r="H2609">
            <v>8610</v>
          </cell>
          <cell r="I2609">
            <v>7041</v>
          </cell>
          <cell r="J2609">
            <v>8610</v>
          </cell>
          <cell r="K2609" t="str">
            <v>T600</v>
          </cell>
          <cell r="L2609" t="str">
            <v>9638</v>
          </cell>
          <cell r="M2609" t="str">
            <v>QWEST CORPORATION</v>
          </cell>
          <cell r="N2609" t="str">
            <v>PRVLOR53</v>
          </cell>
          <cell r="O2609" t="str">
            <v>PRINEVILLE</v>
          </cell>
          <cell r="P2609" t="str">
            <v>PRINEVILLE</v>
          </cell>
          <cell r="R2609" t="str">
            <v>Q</v>
          </cell>
          <cell r="S2609" t="str">
            <v>WEST</v>
          </cell>
          <cell r="T2609" t="str">
            <v>BRIAN STADING</v>
          </cell>
          <cell r="U2609" t="str">
            <v>QWEST CORPORATION</v>
          </cell>
          <cell r="V2609" t="e">
            <v>#N/A</v>
          </cell>
          <cell r="W2609" t="e">
            <v>#N/A</v>
          </cell>
          <cell r="X2609" t="e">
            <v>#N/A</v>
          </cell>
          <cell r="Y2609" t="e">
            <v>#N/A</v>
          </cell>
          <cell r="Z2609" t="e">
            <v>#N/A</v>
          </cell>
          <cell r="AA2609" t="e">
            <v>#N/A</v>
          </cell>
          <cell r="AB2609" t="e">
            <v>#N/A</v>
          </cell>
          <cell r="AC2609">
            <v>44.301665999999997</v>
          </cell>
          <cell r="AD2609">
            <v>-120.84972399999999</v>
          </cell>
          <cell r="AE2609" t="e">
            <v>#N/A</v>
          </cell>
          <cell r="AF2609" t="e">
            <v>#N/A</v>
          </cell>
          <cell r="AG2609" t="e">
            <v>#N/A</v>
          </cell>
          <cell r="AH2609" t="e">
            <v>#N/A</v>
          </cell>
          <cell r="AI2609" t="e">
            <v>#N/A</v>
          </cell>
          <cell r="AJ2609" t="e">
            <v>#N/A</v>
          </cell>
          <cell r="AK2609" t="e">
            <v>#N/A</v>
          </cell>
        </row>
        <row r="2610">
          <cell r="A2610" t="str">
            <v>PRVYAZPP</v>
          </cell>
          <cell r="B2610" t="str">
            <v>AZ</v>
          </cell>
          <cell r="C2610" t="str">
            <v>AZ</v>
          </cell>
          <cell r="D2610" t="str">
            <v>PINNACLE PEAK</v>
          </cell>
          <cell r="E2610" t="str">
            <v>PRVYAZPPDS0</v>
          </cell>
          <cell r="F2610">
            <v>666</v>
          </cell>
          <cell r="G2610" t="str">
            <v>480324</v>
          </cell>
          <cell r="H2610">
            <v>6727</v>
          </cell>
          <cell r="I2610">
            <v>9072</v>
          </cell>
          <cell r="J2610">
            <v>6727</v>
          </cell>
          <cell r="K2610" t="str">
            <v>T600</v>
          </cell>
          <cell r="L2610" t="str">
            <v>9636</v>
          </cell>
          <cell r="M2610" t="str">
            <v>QWEST CORPORATION</v>
          </cell>
          <cell r="N2610" t="str">
            <v>PRVYAZPP</v>
          </cell>
          <cell r="O2610" t="str">
            <v>PHOENIX</v>
          </cell>
          <cell r="P2610" t="str">
            <v>PHOENIX</v>
          </cell>
          <cell r="R2610" t="str">
            <v>Q</v>
          </cell>
          <cell r="S2610" t="str">
            <v>MOUNTAIN WEST</v>
          </cell>
          <cell r="T2610" t="str">
            <v>TERRY BEELER</v>
          </cell>
          <cell r="U2610" t="str">
            <v>QWEST CORPORATION</v>
          </cell>
          <cell r="V2610" t="e">
            <v>#N/A</v>
          </cell>
          <cell r="W2610" t="e">
            <v>#N/A</v>
          </cell>
          <cell r="X2610" t="e">
            <v>#N/A</v>
          </cell>
          <cell r="Y2610" t="e">
            <v>#N/A</v>
          </cell>
          <cell r="Z2610" t="e">
            <v>#N/A</v>
          </cell>
          <cell r="AA2610" t="e">
            <v>#N/A</v>
          </cell>
          <cell r="AB2610" t="e">
            <v>#N/A</v>
          </cell>
          <cell r="AC2610">
            <v>33.698611999999997</v>
          </cell>
          <cell r="AD2610">
            <v>-111.896942</v>
          </cell>
          <cell r="AE2610" t="e">
            <v>#N/A</v>
          </cell>
          <cell r="AF2610" t="e">
            <v>#N/A</v>
          </cell>
          <cell r="AG2610" t="e">
            <v>#N/A</v>
          </cell>
          <cell r="AH2610" t="e">
            <v>#N/A</v>
          </cell>
          <cell r="AI2610" t="e">
            <v>#N/A</v>
          </cell>
          <cell r="AJ2610" t="e">
            <v>#N/A</v>
          </cell>
          <cell r="AK2610" t="e">
            <v>#N/A</v>
          </cell>
        </row>
        <row r="2611">
          <cell r="A2611" t="str">
            <v>PRWNUTMA</v>
          </cell>
          <cell r="B2611" t="str">
            <v>UT</v>
          </cell>
          <cell r="C2611" t="str">
            <v>UT</v>
          </cell>
          <cell r="D2611" t="str">
            <v>PAROWAN</v>
          </cell>
          <cell r="E2611" t="str">
            <v>PRWNUTMARS1</v>
          </cell>
          <cell r="F2611">
            <v>660</v>
          </cell>
          <cell r="G2611" t="str">
            <v>435477</v>
          </cell>
          <cell r="H2611">
            <v>7087</v>
          </cell>
          <cell r="I2611">
            <v>8229</v>
          </cell>
          <cell r="J2611">
            <v>7087</v>
          </cell>
          <cell r="K2611" t="str">
            <v>T600</v>
          </cell>
          <cell r="L2611" t="str">
            <v>9636</v>
          </cell>
          <cell r="M2611" t="str">
            <v>QWEST CORPORATION</v>
          </cell>
          <cell r="N2611" t="str">
            <v>PRWNUTMA</v>
          </cell>
          <cell r="O2611" t="str">
            <v>PAROWAN</v>
          </cell>
          <cell r="P2611" t="str">
            <v>PAROWAN</v>
          </cell>
          <cell r="R2611" t="str">
            <v>Q</v>
          </cell>
          <cell r="S2611" t="str">
            <v>WEST</v>
          </cell>
          <cell r="T2611" t="str">
            <v>BRIAN STADING</v>
          </cell>
          <cell r="U2611" t="str">
            <v>QWEST CORPORATION</v>
          </cell>
          <cell r="V2611" t="e">
            <v>#N/A</v>
          </cell>
          <cell r="W2611" t="e">
            <v>#N/A</v>
          </cell>
          <cell r="X2611" t="e">
            <v>#N/A</v>
          </cell>
          <cell r="Y2611" t="e">
            <v>#N/A</v>
          </cell>
          <cell r="Z2611" t="e">
            <v>#N/A</v>
          </cell>
          <cell r="AA2611" t="e">
            <v>#N/A</v>
          </cell>
          <cell r="AB2611" t="e">
            <v>#N/A</v>
          </cell>
          <cell r="AC2611">
            <v>37.842224000000002</v>
          </cell>
          <cell r="AD2611">
            <v>-112.826668</v>
          </cell>
          <cell r="AE2611" t="e">
            <v>#N/A</v>
          </cell>
          <cell r="AF2611" t="e">
            <v>#N/A</v>
          </cell>
          <cell r="AG2611" t="e">
            <v>#N/A</v>
          </cell>
          <cell r="AH2611" t="e">
            <v>#N/A</v>
          </cell>
          <cell r="AI2611" t="e">
            <v>#N/A</v>
          </cell>
          <cell r="AJ2611" t="e">
            <v>#N/A</v>
          </cell>
          <cell r="AK2611" t="e">
            <v>#N/A</v>
          </cell>
        </row>
        <row r="2612">
          <cell r="A2612" t="str">
            <v>PSBGMOXA</v>
          </cell>
          <cell r="B2612" t="str">
            <v>MO</v>
          </cell>
          <cell r="C2612" t="str">
            <v>MO</v>
          </cell>
          <cell r="D2612" t="str">
            <v>PITTSBURG</v>
          </cell>
          <cell r="E2612" t="str">
            <v>PSBGMOXARS0</v>
          </cell>
          <cell r="F2612">
            <v>522</v>
          </cell>
          <cell r="G2612" t="str">
            <v>417852</v>
          </cell>
          <cell r="H2612">
            <v>3892</v>
          </cell>
          <cell r="I2612">
            <v>7187</v>
          </cell>
          <cell r="J2612">
            <v>3892</v>
          </cell>
          <cell r="K2612" t="str">
            <v>T806</v>
          </cell>
          <cell r="L2612" t="str">
            <v>9787</v>
          </cell>
          <cell r="M2612" t="str">
            <v>CENTURYTEL MISSOURI LLC (SOUTHWEST)</v>
          </cell>
          <cell r="N2612" t="str">
            <v>PSBGMO</v>
          </cell>
          <cell r="O2612" t="str">
            <v>PITTSBURG</v>
          </cell>
          <cell r="P2612" t="str">
            <v>PITTSBURG</v>
          </cell>
          <cell r="R2612" t="str">
            <v>CT</v>
          </cell>
          <cell r="S2612" t="str">
            <v>MIDWEST</v>
          </cell>
          <cell r="T2612" t="str">
            <v>DUANE RING</v>
          </cell>
          <cell r="U2612" t="str">
            <v>CenturyTel of Missouri, LLC</v>
          </cell>
          <cell r="V2612" t="str">
            <v>CenturyTel FCC #2 and #3</v>
          </cell>
          <cell r="W2612">
            <v>9787</v>
          </cell>
          <cell r="X2612" t="str">
            <v>SPRINGFIELD MISSOURI</v>
          </cell>
          <cell r="Y2612">
            <v>7187</v>
          </cell>
          <cell r="Z2612">
            <v>3892</v>
          </cell>
          <cell r="AA2612">
            <v>0</v>
          </cell>
          <cell r="AB2612">
            <v>0</v>
          </cell>
          <cell r="AC2612">
            <v>37.843740813748681</v>
          </cell>
          <cell r="AD2612">
            <v>-93.300563252833157</v>
          </cell>
          <cell r="AE2612" t="str">
            <v>100 CHURCH RD</v>
          </cell>
          <cell r="AF2612" t="str">
            <v>PITTSBURG</v>
          </cell>
          <cell r="AG2612" t="str">
            <v>65724</v>
          </cell>
          <cell r="AH2612">
            <v>0</v>
          </cell>
          <cell r="AI2612" t="str">
            <v>X</v>
          </cell>
          <cell r="AJ2612" t="str">
            <v>-</v>
          </cell>
          <cell r="AK2612" t="str">
            <v>X</v>
          </cell>
        </row>
        <row r="2613">
          <cell r="A2613" t="str">
            <v>PSHTWI11</v>
          </cell>
          <cell r="B2613" t="str">
            <v>WI</v>
          </cell>
          <cell r="C2613" t="str">
            <v>WI</v>
          </cell>
          <cell r="D2613" t="str">
            <v>PESHTIGO</v>
          </cell>
          <cell r="E2613" t="str">
            <v>PSHTWI11RS0</v>
          </cell>
          <cell r="F2613">
            <v>350</v>
          </cell>
          <cell r="G2613" t="str">
            <v>715582</v>
          </cell>
          <cell r="H2613">
            <v>3768</v>
          </cell>
          <cell r="I2613">
            <v>5389</v>
          </cell>
          <cell r="J2613">
            <v>3768</v>
          </cell>
          <cell r="K2613" t="str">
            <v>T162</v>
          </cell>
          <cell r="L2613" t="str">
            <v>0924</v>
          </cell>
          <cell r="M2613" t="str">
            <v>CENTURYTEL MIDWEST-KENDALL LLC</v>
          </cell>
          <cell r="N2613" t="str">
            <v>PSHTWI</v>
          </cell>
          <cell r="O2613" t="str">
            <v>PESHTIGO</v>
          </cell>
          <cell r="P2613" t="str">
            <v>PESHTIGO</v>
          </cell>
          <cell r="R2613" t="str">
            <v>CT</v>
          </cell>
          <cell r="S2613" t="str">
            <v>MIDWEST</v>
          </cell>
          <cell r="T2613" t="str">
            <v>DUANE RING</v>
          </cell>
          <cell r="U2613" t="str">
            <v>CenturyTel of the Midwest-Kendall, LLC</v>
          </cell>
          <cell r="V2613" t="str">
            <v>TUECA</v>
          </cell>
          <cell r="W2613">
            <v>924</v>
          </cell>
          <cell r="X2613" t="str">
            <v>NORTHEAST WISCONSIN</v>
          </cell>
          <cell r="Y2613">
            <v>5390</v>
          </cell>
          <cell r="Z2613">
            <v>3768</v>
          </cell>
          <cell r="AA2613">
            <v>-1</v>
          </cell>
          <cell r="AB2613">
            <v>0</v>
          </cell>
          <cell r="AC2613">
            <v>45.050746746585958</v>
          </cell>
          <cell r="AD2613">
            <v>-87.751549189627241</v>
          </cell>
          <cell r="AE2613" t="str">
            <v>175 W FRONT ST AL</v>
          </cell>
          <cell r="AF2613" t="str">
            <v>PESHTIGO</v>
          </cell>
          <cell r="AG2613" t="str">
            <v>54157</v>
          </cell>
          <cell r="AH2613">
            <v>0</v>
          </cell>
          <cell r="AI2613" t="str">
            <v>X</v>
          </cell>
          <cell r="AJ2613" t="str">
            <v>-</v>
          </cell>
          <cell r="AK2613" t="str">
            <v>X</v>
          </cell>
        </row>
        <row r="2614">
          <cell r="A2614" t="str">
            <v>PSLYORXX</v>
          </cell>
          <cell r="B2614" t="str">
            <v>OR</v>
          </cell>
          <cell r="C2614" t="str">
            <v>OR</v>
          </cell>
          <cell r="D2614" t="str">
            <v>PAISLEY</v>
          </cell>
          <cell r="E2614" t="str">
            <v>PSLYORXXRS0</v>
          </cell>
          <cell r="F2614">
            <v>670</v>
          </cell>
          <cell r="G2614" t="str">
            <v>541943</v>
          </cell>
          <cell r="H2614">
            <v>8526</v>
          </cell>
          <cell r="I2614">
            <v>7388</v>
          </cell>
          <cell r="J2614">
            <v>8526</v>
          </cell>
          <cell r="K2614" t="str">
            <v>T144</v>
          </cell>
          <cell r="L2614" t="str">
            <v>2360</v>
          </cell>
          <cell r="M2614" t="str">
            <v>CENTURYTEL OF OREGON, INC. DBA CENTURYLINK</v>
          </cell>
          <cell r="N2614" t="str">
            <v>LKVWOR</v>
          </cell>
          <cell r="O2614" t="str">
            <v>PAISLEY</v>
          </cell>
          <cell r="P2614" t="str">
            <v>PAISLEY</v>
          </cell>
          <cell r="R2614" t="str">
            <v>CT</v>
          </cell>
          <cell r="S2614" t="str">
            <v>WEST</v>
          </cell>
          <cell r="T2614" t="str">
            <v>BRIAN STADING</v>
          </cell>
          <cell r="U2614" t="str">
            <v>CenturyTel of Eastern Oregon, Inc.</v>
          </cell>
          <cell r="V2614" t="str">
            <v>TUECA</v>
          </cell>
          <cell r="W2614">
            <v>2360</v>
          </cell>
          <cell r="X2614" t="str">
            <v>EUGENE OREGON</v>
          </cell>
          <cell r="Y2614">
            <v>7388</v>
          </cell>
          <cell r="Z2614">
            <v>8526</v>
          </cell>
          <cell r="AA2614">
            <v>0</v>
          </cell>
          <cell r="AB2614">
            <v>0</v>
          </cell>
          <cell r="AC2614">
            <v>42.692185766911791</v>
          </cell>
          <cell r="AD2614">
            <v>-120.54661654742348</v>
          </cell>
          <cell r="AE2614" t="str">
            <v>PAISLEY</v>
          </cell>
          <cell r="AF2614" t="str">
            <v>PAISLEY</v>
          </cell>
          <cell r="AG2614" t="str">
            <v>97636</v>
          </cell>
          <cell r="AH2614">
            <v>0</v>
          </cell>
          <cell r="AI2614" t="str">
            <v>X</v>
          </cell>
          <cell r="AJ2614" t="str">
            <v>-</v>
          </cell>
          <cell r="AK2614" t="str">
            <v>X</v>
          </cell>
        </row>
        <row r="2615">
          <cell r="A2615" t="str">
            <v>PSTNIDMA</v>
          </cell>
          <cell r="B2615" t="str">
            <v>ID</v>
          </cell>
          <cell r="C2615" t="str">
            <v>ID</v>
          </cell>
          <cell r="D2615" t="str">
            <v>PRESTON</v>
          </cell>
          <cell r="E2615" t="str">
            <v>PSTNIDMARS1</v>
          </cell>
          <cell r="F2615">
            <v>652</v>
          </cell>
          <cell r="G2615" t="str">
            <v>208852</v>
          </cell>
          <cell r="H2615">
            <v>7125</v>
          </cell>
          <cell r="I2615">
            <v>7291</v>
          </cell>
          <cell r="J2615">
            <v>7125</v>
          </cell>
          <cell r="K2615" t="str">
            <v>T600</v>
          </cell>
          <cell r="L2615" t="str">
            <v>9636</v>
          </cell>
          <cell r="M2615" t="str">
            <v>QWEST CORPORATION</v>
          </cell>
          <cell r="N2615" t="str">
            <v>PSTNIDMA</v>
          </cell>
          <cell r="O2615" t="str">
            <v>PRESTON</v>
          </cell>
          <cell r="P2615" t="str">
            <v>POCATELLO</v>
          </cell>
          <cell r="R2615" t="str">
            <v>Q</v>
          </cell>
          <cell r="S2615" t="str">
            <v>WEST</v>
          </cell>
          <cell r="T2615" t="str">
            <v>BRIAN STADING</v>
          </cell>
          <cell r="U2615" t="str">
            <v>QWEST CORPORATION</v>
          </cell>
          <cell r="V2615" t="e">
            <v>#N/A</v>
          </cell>
          <cell r="W2615" t="e">
            <v>#N/A</v>
          </cell>
          <cell r="X2615" t="e">
            <v>#N/A</v>
          </cell>
          <cell r="Y2615" t="e">
            <v>#N/A</v>
          </cell>
          <cell r="Z2615" t="e">
            <v>#N/A</v>
          </cell>
          <cell r="AA2615" t="e">
            <v>#N/A</v>
          </cell>
          <cell r="AB2615" t="e">
            <v>#N/A</v>
          </cell>
          <cell r="AC2615">
            <v>42.096020000000003</v>
          </cell>
          <cell r="AD2615">
            <v>-111.873965</v>
          </cell>
          <cell r="AE2615" t="e">
            <v>#N/A</v>
          </cell>
          <cell r="AF2615" t="e">
            <v>#N/A</v>
          </cell>
          <cell r="AG2615" t="e">
            <v>#N/A</v>
          </cell>
          <cell r="AH2615" t="e">
            <v>#N/A</v>
          </cell>
          <cell r="AI2615" t="e">
            <v>#N/A</v>
          </cell>
          <cell r="AJ2615" t="e">
            <v>#N/A</v>
          </cell>
          <cell r="AK2615" t="e">
            <v>#N/A</v>
          </cell>
        </row>
        <row r="2616">
          <cell r="A2616" t="str">
            <v>PSTNKSXA</v>
          </cell>
          <cell r="B2616" t="str">
            <v>KS</v>
          </cell>
          <cell r="C2616" t="str">
            <v>KS</v>
          </cell>
          <cell r="D2616" t="str">
            <v>PRESTON</v>
          </cell>
          <cell r="E2616" t="str">
            <v>PSTNKSXARS0</v>
          </cell>
          <cell r="F2616">
            <v>532</v>
          </cell>
          <cell r="G2616" t="str">
            <v>620656</v>
          </cell>
          <cell r="H2616">
            <v>4722</v>
          </cell>
          <cell r="I2616">
            <v>7552</v>
          </cell>
          <cell r="J2616">
            <v>4722</v>
          </cell>
          <cell r="K2616" t="str">
            <v>T872</v>
          </cell>
          <cell r="L2616" t="str">
            <v>1810</v>
          </cell>
          <cell r="M2616" t="str">
            <v>UNITED TEL OF EASTERN KANSAS</v>
          </cell>
          <cell r="N2616" t="str">
            <v>PSTNKS</v>
          </cell>
          <cell r="O2616" t="str">
            <v>PRESTON</v>
          </cell>
          <cell r="P2616" t="str">
            <v>PRESTON</v>
          </cell>
          <cell r="R2616" t="str">
            <v>EQ</v>
          </cell>
          <cell r="S2616" t="str">
            <v>MIDWEST</v>
          </cell>
          <cell r="T2616" t="str">
            <v>DUANE RING</v>
          </cell>
          <cell r="U2616" t="str">
            <v>UNITED TEL OF EASTERN KANSAS</v>
          </cell>
          <cell r="V2616" t="e">
            <v>#N/A</v>
          </cell>
          <cell r="W2616" t="e">
            <v>#N/A</v>
          </cell>
          <cell r="X2616" t="e">
            <v>#N/A</v>
          </cell>
          <cell r="Y2616" t="e">
            <v>#N/A</v>
          </cell>
          <cell r="Z2616" t="e">
            <v>#N/A</v>
          </cell>
          <cell r="AA2616" t="e">
            <v>#N/A</v>
          </cell>
          <cell r="AB2616" t="e">
            <v>#N/A</v>
          </cell>
          <cell r="AC2616">
            <v>37.757995000000001</v>
          </cell>
          <cell r="AD2616">
            <v>-98.556267000000005</v>
          </cell>
          <cell r="AE2616" t="e">
            <v>#N/A</v>
          </cell>
          <cell r="AF2616" t="e">
            <v>#N/A</v>
          </cell>
          <cell r="AG2616" t="e">
            <v>#N/A</v>
          </cell>
          <cell r="AH2616" t="e">
            <v>#N/A</v>
          </cell>
          <cell r="AI2616" t="e">
            <v>#N/A</v>
          </cell>
          <cell r="AJ2616" t="e">
            <v>#N/A</v>
          </cell>
          <cell r="AK2616" t="e">
            <v>#N/A</v>
          </cell>
        </row>
        <row r="2617">
          <cell r="A2617" t="str">
            <v>PSTNMNXA</v>
          </cell>
          <cell r="B2617" t="str">
            <v>MN</v>
          </cell>
          <cell r="C2617" t="str">
            <v>MN</v>
          </cell>
          <cell r="D2617" t="str">
            <v>PRESTON</v>
          </cell>
          <cell r="E2617" t="str">
            <v>PSTNMNXARS0</v>
          </cell>
          <cell r="F2617">
            <v>620</v>
          </cell>
          <cell r="G2617" t="str">
            <v>507765</v>
          </cell>
          <cell r="H2617">
            <v>4238</v>
          </cell>
          <cell r="I2617">
            <v>5959</v>
          </cell>
          <cell r="J2617">
            <v>4238</v>
          </cell>
          <cell r="K2617" t="str">
            <v>T164</v>
          </cell>
          <cell r="L2617" t="str">
            <v>1445</v>
          </cell>
          <cell r="M2617" t="str">
            <v>CENTURYTEL OF MINNESOTA</v>
          </cell>
          <cell r="N2617" t="str">
            <v>PSTNMN</v>
          </cell>
          <cell r="O2617" t="str">
            <v>PRESTON</v>
          </cell>
          <cell r="P2617" t="str">
            <v>PRESTON</v>
          </cell>
          <cell r="R2617" t="str">
            <v>CT</v>
          </cell>
          <cell r="S2617" t="str">
            <v>MIDWEST</v>
          </cell>
          <cell r="T2617" t="str">
            <v>DUANE RING</v>
          </cell>
          <cell r="U2617" t="str">
            <v>CenturyTel of Minnesota, Inc.</v>
          </cell>
          <cell r="V2617" t="str">
            <v>TUECA</v>
          </cell>
          <cell r="W2617">
            <v>1445</v>
          </cell>
          <cell r="X2617" t="str">
            <v>ROCHESTER MINNESOTA</v>
          </cell>
          <cell r="Y2617">
            <v>5959</v>
          </cell>
          <cell r="Z2617">
            <v>4238</v>
          </cell>
          <cell r="AA2617">
            <v>0</v>
          </cell>
          <cell r="AB2617">
            <v>0</v>
          </cell>
          <cell r="AC2617">
            <v>43.671666556863997</v>
          </cell>
          <cell r="AD2617">
            <v>-92.08112168373745</v>
          </cell>
          <cell r="AE2617" t="str">
            <v>214 FILLMORE ST W</v>
          </cell>
          <cell r="AF2617" t="str">
            <v>PRESTON</v>
          </cell>
          <cell r="AG2617" t="str">
            <v>55965</v>
          </cell>
          <cell r="AH2617">
            <v>0</v>
          </cell>
          <cell r="AI2617" t="str">
            <v>X</v>
          </cell>
          <cell r="AJ2617" t="str">
            <v>-</v>
          </cell>
          <cell r="AK2617" t="str">
            <v>X</v>
          </cell>
        </row>
        <row r="2618">
          <cell r="A2618" t="str">
            <v>PSTNMOXA</v>
          </cell>
          <cell r="B2618" t="str">
            <v>MO</v>
          </cell>
          <cell r="C2618" t="str">
            <v>MO</v>
          </cell>
          <cell r="D2618" t="str">
            <v>PRESTON</v>
          </cell>
          <cell r="E2618" t="str">
            <v>PSTNMOXARS0</v>
          </cell>
          <cell r="F2618">
            <v>522</v>
          </cell>
          <cell r="G2618" t="str">
            <v>417722</v>
          </cell>
          <cell r="H2618">
            <v>3886</v>
          </cell>
          <cell r="I2618">
            <v>7161</v>
          </cell>
          <cell r="J2618">
            <v>3886</v>
          </cell>
          <cell r="K2618" t="str">
            <v>T806</v>
          </cell>
          <cell r="L2618" t="str">
            <v>9787</v>
          </cell>
          <cell r="M2618" t="str">
            <v>CENTURYTEL MISSOURI LLC (SOUTHWEST)</v>
          </cell>
          <cell r="N2618" t="str">
            <v>PSTNMO</v>
          </cell>
          <cell r="O2618" t="str">
            <v>PRESTON</v>
          </cell>
          <cell r="P2618" t="str">
            <v>PRESTON</v>
          </cell>
          <cell r="R2618" t="str">
            <v>CT</v>
          </cell>
          <cell r="S2618" t="str">
            <v>MIDWEST</v>
          </cell>
          <cell r="T2618" t="str">
            <v>DUANE RING</v>
          </cell>
          <cell r="U2618" t="str">
            <v>CenturyTel of Missouri, LLC</v>
          </cell>
          <cell r="V2618" t="str">
            <v>CenturyTel FCC #2 and #3</v>
          </cell>
          <cell r="W2618">
            <v>9787</v>
          </cell>
          <cell r="X2618" t="str">
            <v>SPRINGFIELD MISSOURI</v>
          </cell>
          <cell r="Y2618">
            <v>7161</v>
          </cell>
          <cell r="Z2618">
            <v>3886</v>
          </cell>
          <cell r="AA2618">
            <v>0</v>
          </cell>
          <cell r="AB2618">
            <v>0</v>
          </cell>
          <cell r="AC2618">
            <v>37.942016272052626</v>
          </cell>
          <cell r="AD2618">
            <v>-93.20660157498304</v>
          </cell>
          <cell r="AE2618" t="str">
            <v>USHWY 65 N &amp; PRESTON</v>
          </cell>
          <cell r="AF2618" t="str">
            <v>PRESTON</v>
          </cell>
          <cell r="AG2618" t="str">
            <v>65732</v>
          </cell>
          <cell r="AH2618">
            <v>0</v>
          </cell>
          <cell r="AI2618" t="str">
            <v>X</v>
          </cell>
          <cell r="AJ2618" t="str">
            <v>-</v>
          </cell>
          <cell r="AK2618" t="str">
            <v>X</v>
          </cell>
        </row>
        <row r="2619">
          <cell r="A2619" t="str">
            <v>PTANTXXA</v>
          </cell>
          <cell r="B2619" t="str">
            <v>TX</v>
          </cell>
          <cell r="C2619" t="str">
            <v>TX</v>
          </cell>
          <cell r="D2619" t="str">
            <v>PORT ARANSAS</v>
          </cell>
          <cell r="E2619" t="str">
            <v>PTANTXXADS0</v>
          </cell>
          <cell r="F2619">
            <v>564</v>
          </cell>
          <cell r="G2619" t="str">
            <v>361749</v>
          </cell>
          <cell r="H2619">
            <v>3680</v>
          </cell>
          <cell r="I2619">
            <v>9444</v>
          </cell>
          <cell r="J2619">
            <v>3680</v>
          </cell>
          <cell r="K2619" t="str">
            <v>T032</v>
          </cell>
          <cell r="L2619" t="str">
            <v>2117</v>
          </cell>
          <cell r="M2619" t="str">
            <v>CENTURYTEL OF PORT ARANSAS, INC.</v>
          </cell>
          <cell r="N2619" t="str">
            <v>PTANTX</v>
          </cell>
          <cell r="O2619" t="str">
            <v>PORT ARANSAS</v>
          </cell>
          <cell r="P2619" t="str">
            <v>PT ARANSAS</v>
          </cell>
          <cell r="R2619" t="str">
            <v>CT</v>
          </cell>
          <cell r="S2619" t="str">
            <v>EAST</v>
          </cell>
          <cell r="T2619" t="str">
            <v>KEVIN MCCARTER</v>
          </cell>
          <cell r="U2619" t="str">
            <v>CenturyTel of Port Aransas, Inc.</v>
          </cell>
          <cell r="V2619" t="str">
            <v>CenturyTel FCC # 7</v>
          </cell>
          <cell r="W2619">
            <v>2117</v>
          </cell>
          <cell r="X2619" t="str">
            <v>CORPUS CHRISTI TEXAS</v>
          </cell>
          <cell r="Y2619">
            <v>9444</v>
          </cell>
          <cell r="Z2619">
            <v>3680</v>
          </cell>
          <cell r="AA2619">
            <v>0</v>
          </cell>
          <cell r="AB2619">
            <v>0</v>
          </cell>
          <cell r="AC2619">
            <v>27.834388987428618</v>
          </cell>
          <cell r="AD2619">
            <v>-97.059343794974836</v>
          </cell>
          <cell r="AE2619" t="str">
            <v>219 E AVE C</v>
          </cell>
          <cell r="AF2619" t="str">
            <v>PORT ARANSAS</v>
          </cell>
          <cell r="AG2619" t="str">
            <v>78373</v>
          </cell>
          <cell r="AH2619">
            <v>0</v>
          </cell>
          <cell r="AI2619" t="str">
            <v>X</v>
          </cell>
          <cell r="AJ2619" t="str">
            <v>-</v>
          </cell>
          <cell r="AK2619" t="str">
            <v>-</v>
          </cell>
        </row>
        <row r="2620">
          <cell r="A2620" t="str">
            <v>PTANWA01</v>
          </cell>
          <cell r="B2620" t="str">
            <v>WA</v>
          </cell>
          <cell r="C2620" t="str">
            <v>WA</v>
          </cell>
          <cell r="D2620" t="str">
            <v>PORT ANGELES</v>
          </cell>
          <cell r="E2620" t="str">
            <v>PTANWA01DS0</v>
          </cell>
          <cell r="F2620">
            <v>674</v>
          </cell>
          <cell r="G2620" t="str">
            <v>360417</v>
          </cell>
          <cell r="H2620">
            <v>9065</v>
          </cell>
          <cell r="I2620">
            <v>6236</v>
          </cell>
          <cell r="J2620">
            <v>9065</v>
          </cell>
          <cell r="K2620" t="str">
            <v>T600</v>
          </cell>
          <cell r="L2620" t="str">
            <v>9638</v>
          </cell>
          <cell r="M2620" t="str">
            <v>QWEST CORPORATION</v>
          </cell>
          <cell r="N2620" t="str">
            <v>PTANWA01</v>
          </cell>
          <cell r="O2620" t="str">
            <v>PORT ANGELES</v>
          </cell>
          <cell r="P2620" t="str">
            <v>PT ANGELES</v>
          </cell>
          <cell r="R2620" t="str">
            <v>Q</v>
          </cell>
          <cell r="S2620" t="str">
            <v>WEST</v>
          </cell>
          <cell r="T2620" t="str">
            <v>BRIAN STADING</v>
          </cell>
          <cell r="U2620" t="str">
            <v>QWEST CORPORATION</v>
          </cell>
          <cell r="V2620" t="e">
            <v>#N/A</v>
          </cell>
          <cell r="W2620" t="e">
            <v>#N/A</v>
          </cell>
          <cell r="X2620" t="e">
            <v>#N/A</v>
          </cell>
          <cell r="Y2620" t="e">
            <v>#N/A</v>
          </cell>
          <cell r="Z2620" t="e">
            <v>#N/A</v>
          </cell>
          <cell r="AA2620" t="e">
            <v>#N/A</v>
          </cell>
          <cell r="AB2620" t="e">
            <v>#N/A</v>
          </cell>
          <cell r="AC2620">
            <v>48.116112000000001</v>
          </cell>
          <cell r="AD2620">
            <v>-123.43528000000001</v>
          </cell>
          <cell r="AE2620" t="e">
            <v>#N/A</v>
          </cell>
          <cell r="AF2620" t="e">
            <v>#N/A</v>
          </cell>
          <cell r="AG2620" t="e">
            <v>#N/A</v>
          </cell>
          <cell r="AH2620" t="e">
            <v>#N/A</v>
          </cell>
          <cell r="AI2620" t="e">
            <v>#N/A</v>
          </cell>
          <cell r="AJ2620" t="e">
            <v>#N/A</v>
          </cell>
          <cell r="AK2620" t="e">
            <v>#N/A</v>
          </cell>
        </row>
        <row r="2621">
          <cell r="A2621" t="str">
            <v>PTASMIXI</v>
          </cell>
          <cell r="B2621" t="str">
            <v>MI</v>
          </cell>
          <cell r="C2621" t="str">
            <v>MI</v>
          </cell>
          <cell r="D2621" t="str">
            <v>PORT AUSTIN</v>
          </cell>
          <cell r="E2621" t="str">
            <v>PTASMIXIDS0</v>
          </cell>
          <cell r="F2621">
            <v>344</v>
          </cell>
          <cell r="G2621" t="str">
            <v>989738</v>
          </cell>
          <cell r="H2621">
            <v>3014</v>
          </cell>
          <cell r="I2621">
            <v>5213</v>
          </cell>
          <cell r="J2621">
            <v>3014</v>
          </cell>
          <cell r="K2621" t="str">
            <v>T100</v>
          </cell>
          <cell r="L2621" t="str">
            <v>0702</v>
          </cell>
          <cell r="M2621" t="str">
            <v>CENTURY TEL CO NORTHERN MICHIGAN</v>
          </cell>
          <cell r="N2621" t="str">
            <v>PTASMI</v>
          </cell>
          <cell r="O2621" t="str">
            <v>PORT AUSTIN</v>
          </cell>
          <cell r="P2621" t="str">
            <v>PORTAUSTIN</v>
          </cell>
          <cell r="R2621" t="str">
            <v>CT</v>
          </cell>
          <cell r="S2621" t="str">
            <v>MIDWEST</v>
          </cell>
          <cell r="T2621" t="str">
            <v>DUANE RING</v>
          </cell>
          <cell r="U2621" t="str">
            <v>CenturyTel of Michigan, Inc.</v>
          </cell>
          <cell r="V2621" t="str">
            <v>CenturyTel FCC #1</v>
          </cell>
          <cell r="W2621">
            <v>702</v>
          </cell>
          <cell r="X2621" t="str">
            <v>SAGINAW MICHIGAN</v>
          </cell>
          <cell r="Y2621">
            <v>5213</v>
          </cell>
          <cell r="Z2621">
            <v>3014</v>
          </cell>
          <cell r="AA2621">
            <v>0</v>
          </cell>
          <cell r="AB2621">
            <v>0</v>
          </cell>
          <cell r="AC2621">
            <v>44.044432357468793</v>
          </cell>
          <cell r="AD2621">
            <v>-82.988912778425885</v>
          </cell>
          <cell r="AE2621" t="str">
            <v>235 E SPRING ST</v>
          </cell>
          <cell r="AF2621" t="str">
            <v>PORT AUSTIN</v>
          </cell>
          <cell r="AG2621" t="str">
            <v>48467</v>
          </cell>
          <cell r="AH2621">
            <v>0</v>
          </cell>
          <cell r="AI2621" t="str">
            <v>X</v>
          </cell>
          <cell r="AJ2621" t="str">
            <v>X</v>
          </cell>
          <cell r="AK2621" t="str">
            <v>-</v>
          </cell>
        </row>
        <row r="2622">
          <cell r="A2622" t="str">
            <v>PTBONCXA</v>
          </cell>
          <cell r="B2622" t="str">
            <v>NC</v>
          </cell>
          <cell r="C2622" t="str">
            <v>NC</v>
          </cell>
          <cell r="D2622" t="str">
            <v>PITTSBORO</v>
          </cell>
          <cell r="E2622" t="str">
            <v>PTBONCXARS0</v>
          </cell>
          <cell r="F2622">
            <v>949</v>
          </cell>
          <cell r="G2622" t="str">
            <v>919542</v>
          </cell>
          <cell r="H2622">
            <v>1506</v>
          </cell>
          <cell r="I2622">
            <v>6407</v>
          </cell>
          <cell r="J2622">
            <v>1506</v>
          </cell>
          <cell r="K2622" t="str">
            <v>T861</v>
          </cell>
          <cell r="L2622" t="str">
            <v>0470</v>
          </cell>
          <cell r="M2622" t="str">
            <v>CAROLINA TEL AND TEL CO., LLC</v>
          </cell>
          <cell r="N2622" t="str">
            <v>PTBONC</v>
          </cell>
          <cell r="O2622" t="str">
            <v>PITTSBORO</v>
          </cell>
          <cell r="P2622" t="str">
            <v>PITTSBORO</v>
          </cell>
          <cell r="R2622" t="str">
            <v>EQ</v>
          </cell>
          <cell r="S2622" t="str">
            <v>EAST</v>
          </cell>
          <cell r="T2622" t="str">
            <v>KEVIN MCCARTER</v>
          </cell>
          <cell r="U2622" t="str">
            <v>CAROLINA TEL AND TEL CO., LLC</v>
          </cell>
          <cell r="V2622" t="e">
            <v>#N/A</v>
          </cell>
          <cell r="W2622" t="e">
            <v>#N/A</v>
          </cell>
          <cell r="X2622" t="e">
            <v>#N/A</v>
          </cell>
          <cell r="Y2622" t="e">
            <v>#N/A</v>
          </cell>
          <cell r="Z2622" t="e">
            <v>#N/A</v>
          </cell>
          <cell r="AA2622" t="e">
            <v>#N/A</v>
          </cell>
          <cell r="AB2622" t="e">
            <v>#N/A</v>
          </cell>
          <cell r="AC2622">
            <v>35.721429999999998</v>
          </cell>
          <cell r="AD2622">
            <v>-79.176910000000007</v>
          </cell>
          <cell r="AE2622" t="e">
            <v>#N/A</v>
          </cell>
          <cell r="AF2622" t="e">
            <v>#N/A</v>
          </cell>
          <cell r="AG2622" t="e">
            <v>#N/A</v>
          </cell>
          <cell r="AH2622" t="e">
            <v>#N/A</v>
          </cell>
          <cell r="AI2622" t="e">
            <v>#N/A</v>
          </cell>
          <cell r="AJ2622" t="e">
            <v>#N/A</v>
          </cell>
          <cell r="AK2622" t="e">
            <v>#N/A</v>
          </cell>
        </row>
        <row r="2623">
          <cell r="A2623" t="str">
            <v>PTCTFLXA</v>
          </cell>
          <cell r="B2623" t="str">
            <v>FL</v>
          </cell>
          <cell r="C2623" t="str">
            <v>FL</v>
          </cell>
          <cell r="D2623" t="str">
            <v>PORT CHARLOTTE</v>
          </cell>
          <cell r="E2623" t="str">
            <v>PTCTFLXADS0</v>
          </cell>
          <cell r="F2623">
            <v>939</v>
          </cell>
          <cell r="G2623" t="str">
            <v>941235</v>
          </cell>
          <cell r="H2623">
            <v>982</v>
          </cell>
          <cell r="I2623">
            <v>8320</v>
          </cell>
          <cell r="J2623">
            <v>982</v>
          </cell>
          <cell r="K2623" t="str">
            <v>T886</v>
          </cell>
          <cell r="L2623" t="str">
            <v>0341</v>
          </cell>
          <cell r="M2623" t="str">
            <v>EMBARQ FLORIDA, INC.</v>
          </cell>
          <cell r="N2623" t="str">
            <v>PTCTFL</v>
          </cell>
          <cell r="O2623" t="str">
            <v>PORT CHARLOTTE</v>
          </cell>
          <cell r="P2623" t="str">
            <v>PTCHARLOTT</v>
          </cell>
          <cell r="R2623" t="str">
            <v>EQ</v>
          </cell>
          <cell r="S2623" t="str">
            <v>EAST</v>
          </cell>
          <cell r="T2623" t="str">
            <v>KEVIN MCCARTER</v>
          </cell>
          <cell r="U2623" t="str">
            <v>EMBARQ FLORIDA, INC.</v>
          </cell>
          <cell r="V2623" t="e">
            <v>#N/A</v>
          </cell>
          <cell r="W2623" t="e">
            <v>#N/A</v>
          </cell>
          <cell r="X2623" t="e">
            <v>#N/A</v>
          </cell>
          <cell r="Y2623" t="e">
            <v>#N/A</v>
          </cell>
          <cell r="Z2623" t="e">
            <v>#N/A</v>
          </cell>
          <cell r="AA2623" t="e">
            <v>#N/A</v>
          </cell>
          <cell r="AB2623" t="e">
            <v>#N/A</v>
          </cell>
          <cell r="AC2623">
            <v>26.979970999999999</v>
          </cell>
          <cell r="AD2623">
            <v>-82.097736999999995</v>
          </cell>
          <cell r="AE2623" t="e">
            <v>#N/A</v>
          </cell>
          <cell r="AF2623" t="e">
            <v>#N/A</v>
          </cell>
          <cell r="AG2623" t="e">
            <v>#N/A</v>
          </cell>
          <cell r="AH2623" t="e">
            <v>#N/A</v>
          </cell>
          <cell r="AI2623" t="e">
            <v>#N/A</v>
          </cell>
          <cell r="AJ2623" t="e">
            <v>#N/A</v>
          </cell>
          <cell r="AK2623" t="e">
            <v>#N/A</v>
          </cell>
        </row>
        <row r="2624">
          <cell r="A2624" t="str">
            <v>PTCYFLBK</v>
          </cell>
          <cell r="B2624" t="str">
            <v>FL</v>
          </cell>
          <cell r="C2624" t="str">
            <v>FL</v>
          </cell>
          <cell r="D2624" t="str">
            <v>VzW Plant City MSC</v>
          </cell>
          <cell r="E2624" t="str">
            <v>PTCYFLBK</v>
          </cell>
          <cell r="F2624">
            <v>952</v>
          </cell>
          <cell r="G2624"/>
          <cell r="H2624"/>
          <cell r="I2624">
            <v>8130</v>
          </cell>
          <cell r="J2624">
            <v>1106</v>
          </cell>
          <cell r="K2624" t="str">
            <v>VzW</v>
          </cell>
          <cell r="L2624" t="str">
            <v>MSC</v>
          </cell>
          <cell r="M2624" t="str">
            <v>VzW Plant City MSC</v>
          </cell>
          <cell r="N2624" t="str">
            <v>PTCYFLBK</v>
          </cell>
          <cell r="O2624" t="str">
            <v>In Vz PTCYFLXA SWC</v>
          </cell>
          <cell r="P2624"/>
          <cell r="Q2624"/>
          <cell r="R2624" t="str">
            <v>VzW</v>
          </cell>
          <cell r="S2624"/>
          <cell r="T2624"/>
          <cell r="U2624" t="str">
            <v>Verizon Wireless</v>
          </cell>
          <cell r="V2624"/>
          <cell r="W2624"/>
          <cell r="X2624"/>
          <cell r="Y2624">
            <v>8130</v>
          </cell>
          <cell r="Z2624">
            <v>1106</v>
          </cell>
          <cell r="AA2624">
            <v>0</v>
          </cell>
          <cell r="AB2624">
            <v>0</v>
          </cell>
          <cell r="AC2624">
            <v>28.025106000000001</v>
          </cell>
          <cell r="AD2624">
            <v>-82.166150999999999</v>
          </cell>
          <cell r="AE2624" t="str">
            <v>4160 BOOT BAY RD</v>
          </cell>
          <cell r="AF2624" t="str">
            <v>Plant City</v>
          </cell>
          <cell r="AG2624">
            <v>33563</v>
          </cell>
          <cell r="AH2624"/>
          <cell r="AI2624"/>
          <cell r="AJ2624"/>
          <cell r="AK2624"/>
        </row>
        <row r="2625">
          <cell r="A2625" t="str">
            <v>PTERTXXA</v>
          </cell>
          <cell r="B2625" t="str">
            <v>TX</v>
          </cell>
          <cell r="C2625" t="str">
            <v>TX</v>
          </cell>
          <cell r="D2625" t="str">
            <v>PORTER</v>
          </cell>
          <cell r="E2625" t="str">
            <v>PTERTXXARS0</v>
          </cell>
          <cell r="F2625">
            <v>560</v>
          </cell>
          <cell r="G2625" t="str">
            <v>281354</v>
          </cell>
          <cell r="H2625">
            <v>3542</v>
          </cell>
          <cell r="I2625">
            <v>8859</v>
          </cell>
          <cell r="J2625">
            <v>3542</v>
          </cell>
          <cell r="K2625" t="str">
            <v>T869</v>
          </cell>
          <cell r="L2625" t="str">
            <v>2114</v>
          </cell>
          <cell r="M2625" t="str">
            <v>CENTRAL TEL. CO. OF TEXAS</v>
          </cell>
          <cell r="N2625" t="str">
            <v>PTERTX</v>
          </cell>
          <cell r="O2625" t="str">
            <v>PORTER</v>
          </cell>
          <cell r="P2625" t="str">
            <v>PORTER</v>
          </cell>
          <cell r="R2625" t="str">
            <v>EQ</v>
          </cell>
          <cell r="S2625" t="str">
            <v>EAST</v>
          </cell>
          <cell r="T2625" t="str">
            <v>KEVIN MCCARTER</v>
          </cell>
          <cell r="U2625" t="str">
            <v>CENTRAL TEL. CO. OF TEXAS</v>
          </cell>
          <cell r="V2625" t="e">
            <v>#N/A</v>
          </cell>
          <cell r="W2625" t="e">
            <v>#N/A</v>
          </cell>
          <cell r="X2625" t="e">
            <v>#N/A</v>
          </cell>
          <cell r="Y2625" t="e">
            <v>#N/A</v>
          </cell>
          <cell r="Z2625" t="e">
            <v>#N/A</v>
          </cell>
          <cell r="AA2625" t="e">
            <v>#N/A</v>
          </cell>
          <cell r="AB2625" t="e">
            <v>#N/A</v>
          </cell>
          <cell r="AC2625">
            <v>30.096399999999999</v>
          </cell>
          <cell r="AD2625">
            <v>-95.227926999999994</v>
          </cell>
          <cell r="AE2625" t="e">
            <v>#N/A</v>
          </cell>
          <cell r="AF2625" t="e">
            <v>#N/A</v>
          </cell>
          <cell r="AG2625" t="e">
            <v>#N/A</v>
          </cell>
          <cell r="AH2625" t="e">
            <v>#N/A</v>
          </cell>
          <cell r="AI2625" t="e">
            <v>#N/A</v>
          </cell>
          <cell r="AJ2625" t="e">
            <v>#N/A</v>
          </cell>
          <cell r="AK2625" t="e">
            <v>#N/A</v>
          </cell>
        </row>
        <row r="2626">
          <cell r="A2626" t="str">
            <v>PTGNAZEL</v>
          </cell>
          <cell r="B2626" t="str">
            <v>AZ</v>
          </cell>
          <cell r="C2626" t="str">
            <v>AZ</v>
          </cell>
          <cell r="D2626" t="str">
            <v>ELGIN</v>
          </cell>
          <cell r="E2626" t="str">
            <v>PTGNAZELRS1</v>
          </cell>
          <cell r="F2626">
            <v>668</v>
          </cell>
          <cell r="G2626" t="str">
            <v>520455</v>
          </cell>
          <cell r="H2626">
            <v>6377</v>
          </cell>
          <cell r="I2626">
            <v>9494</v>
          </cell>
          <cell r="J2626">
            <v>6377</v>
          </cell>
          <cell r="K2626" t="str">
            <v>T600</v>
          </cell>
          <cell r="L2626" t="str">
            <v>9636</v>
          </cell>
          <cell r="M2626" t="str">
            <v>QWEST CORPORATION</v>
          </cell>
          <cell r="N2626" t="str">
            <v>PTGNAZEL</v>
          </cell>
          <cell r="O2626" t="str">
            <v>PATAGONIA</v>
          </cell>
          <cell r="P2626" t="str">
            <v>NOGALES</v>
          </cell>
          <cell r="R2626" t="str">
            <v>Q</v>
          </cell>
          <cell r="S2626" t="str">
            <v>MOUNTAIN WEST</v>
          </cell>
          <cell r="T2626" t="str">
            <v>TERRY BEELER</v>
          </cell>
          <cell r="U2626" t="str">
            <v>QWEST CORPORATION</v>
          </cell>
          <cell r="V2626" t="e">
            <v>#N/A</v>
          </cell>
          <cell r="W2626" t="e">
            <v>#N/A</v>
          </cell>
          <cell r="X2626" t="e">
            <v>#N/A</v>
          </cell>
          <cell r="Y2626" t="e">
            <v>#N/A</v>
          </cell>
          <cell r="Z2626" t="e">
            <v>#N/A</v>
          </cell>
          <cell r="AA2626" t="e">
            <v>#N/A</v>
          </cell>
          <cell r="AB2626" t="e">
            <v>#N/A</v>
          </cell>
          <cell r="AC2626">
            <v>31.441389000000001</v>
          </cell>
          <cell r="AD2626">
            <v>-110.586944</v>
          </cell>
          <cell r="AE2626" t="e">
            <v>#N/A</v>
          </cell>
          <cell r="AF2626" t="e">
            <v>#N/A</v>
          </cell>
          <cell r="AG2626" t="e">
            <v>#N/A</v>
          </cell>
          <cell r="AH2626" t="e">
            <v>#N/A</v>
          </cell>
          <cell r="AI2626" t="e">
            <v>#N/A</v>
          </cell>
          <cell r="AJ2626" t="e">
            <v>#N/A</v>
          </cell>
          <cell r="AK2626" t="e">
            <v>#N/A</v>
          </cell>
        </row>
        <row r="2627">
          <cell r="A2627" t="str">
            <v>PTGNAZMA</v>
          </cell>
          <cell r="B2627" t="str">
            <v>AZ</v>
          </cell>
          <cell r="C2627" t="str">
            <v>AZ</v>
          </cell>
          <cell r="D2627" t="str">
            <v>PATAGONIA</v>
          </cell>
          <cell r="E2627" t="str">
            <v>PTGNAZMARS1</v>
          </cell>
          <cell r="F2627">
            <v>668</v>
          </cell>
          <cell r="G2627" t="str">
            <v>520394</v>
          </cell>
          <cell r="H2627">
            <v>6412</v>
          </cell>
          <cell r="I2627">
            <v>9480</v>
          </cell>
          <cell r="J2627">
            <v>6412</v>
          </cell>
          <cell r="K2627" t="str">
            <v>T600</v>
          </cell>
          <cell r="L2627" t="str">
            <v>9636</v>
          </cell>
          <cell r="M2627" t="str">
            <v>QWEST CORPORATION</v>
          </cell>
          <cell r="N2627" t="str">
            <v>PTGNAZMA</v>
          </cell>
          <cell r="O2627" t="str">
            <v>PATAGONIA</v>
          </cell>
          <cell r="P2627" t="str">
            <v>NOGALES</v>
          </cell>
          <cell r="R2627" t="str">
            <v>Q</v>
          </cell>
          <cell r="S2627" t="str">
            <v>MOUNTAIN WEST</v>
          </cell>
          <cell r="T2627" t="str">
            <v>TERRY BEELER</v>
          </cell>
          <cell r="U2627" t="str">
            <v>QWEST CORPORATION</v>
          </cell>
          <cell r="V2627" t="e">
            <v>#N/A</v>
          </cell>
          <cell r="W2627" t="e">
            <v>#N/A</v>
          </cell>
          <cell r="X2627" t="e">
            <v>#N/A</v>
          </cell>
          <cell r="Y2627" t="e">
            <v>#N/A</v>
          </cell>
          <cell r="Z2627" t="e">
            <v>#N/A</v>
          </cell>
          <cell r="AA2627" t="e">
            <v>#N/A</v>
          </cell>
          <cell r="AB2627" t="e">
            <v>#N/A</v>
          </cell>
          <cell r="AC2627">
            <v>31.540960999999999</v>
          </cell>
          <cell r="AD2627">
            <v>-110.75538400000001</v>
          </cell>
          <cell r="AE2627" t="e">
            <v>#N/A</v>
          </cell>
          <cell r="AF2627" t="e">
            <v>#N/A</v>
          </cell>
          <cell r="AG2627" t="e">
            <v>#N/A</v>
          </cell>
          <cell r="AH2627" t="e">
            <v>#N/A</v>
          </cell>
          <cell r="AI2627" t="e">
            <v>#N/A</v>
          </cell>
          <cell r="AJ2627" t="e">
            <v>#N/A</v>
          </cell>
          <cell r="AK2627" t="e">
            <v>#N/A</v>
          </cell>
        </row>
        <row r="2628">
          <cell r="A2628" t="str">
            <v>PTHPMIXI</v>
          </cell>
          <cell r="B2628" t="str">
            <v>MI</v>
          </cell>
          <cell r="C2628" t="str">
            <v>MI</v>
          </cell>
          <cell r="D2628" t="str">
            <v>PORT HOPE</v>
          </cell>
          <cell r="E2628" t="str">
            <v>PTHPMIXIDS0</v>
          </cell>
          <cell r="F2628">
            <v>344</v>
          </cell>
          <cell r="G2628" t="str">
            <v>989428</v>
          </cell>
          <cell r="H2628">
            <v>2967</v>
          </cell>
          <cell r="I2628">
            <v>5209</v>
          </cell>
          <cell r="J2628">
            <v>2967</v>
          </cell>
          <cell r="K2628" t="str">
            <v>T100</v>
          </cell>
          <cell r="L2628" t="str">
            <v>0702</v>
          </cell>
          <cell r="M2628" t="str">
            <v>CENTURY TEL CO NORTHERN MICHIGAN</v>
          </cell>
          <cell r="N2628" t="str">
            <v>PTHPMI</v>
          </cell>
          <cell r="O2628" t="str">
            <v>PORT HOPE</v>
          </cell>
          <cell r="P2628" t="str">
            <v>PORT HOPE</v>
          </cell>
          <cell r="R2628" t="str">
            <v>CT</v>
          </cell>
          <cell r="S2628" t="str">
            <v>MIDWEST</v>
          </cell>
          <cell r="T2628" t="str">
            <v>DUANE RING</v>
          </cell>
          <cell r="U2628" t="str">
            <v>CenturyTel of Michigan, Inc.</v>
          </cell>
          <cell r="V2628" t="str">
            <v>CenturyTel FCC #1</v>
          </cell>
          <cell r="W2628">
            <v>702</v>
          </cell>
          <cell r="X2628" t="str">
            <v>SAGINAW MICHIGAN</v>
          </cell>
          <cell r="Y2628">
            <v>5209</v>
          </cell>
          <cell r="Z2628">
            <v>2967</v>
          </cell>
          <cell r="AA2628">
            <v>0</v>
          </cell>
          <cell r="AB2628">
            <v>0</v>
          </cell>
          <cell r="AC2628">
            <v>43.948112208732361</v>
          </cell>
          <cell r="AD2628">
            <v>-82.720898075792448</v>
          </cell>
          <cell r="AE2628" t="str">
            <v>4975 MAIN ST</v>
          </cell>
          <cell r="AF2628" t="str">
            <v>PORT HOPE</v>
          </cell>
          <cell r="AG2628" t="str">
            <v>48468</v>
          </cell>
          <cell r="AH2628">
            <v>0</v>
          </cell>
          <cell r="AI2628" t="str">
            <v>X</v>
          </cell>
          <cell r="AJ2628" t="str">
            <v>-</v>
          </cell>
          <cell r="AK2628" t="str">
            <v>-</v>
          </cell>
        </row>
        <row r="2629">
          <cell r="A2629" t="str">
            <v>PTHSTXXA</v>
          </cell>
          <cell r="B2629" t="str">
            <v>TX</v>
          </cell>
          <cell r="C2629" t="str">
            <v>TX</v>
          </cell>
          <cell r="D2629" t="str">
            <v>PORTER HEIGHTS</v>
          </cell>
          <cell r="E2629" t="str">
            <v>PTHSTXXARS0</v>
          </cell>
          <cell r="F2629">
            <v>560</v>
          </cell>
          <cell r="G2629" t="str">
            <v>281429</v>
          </cell>
          <cell r="H2629">
            <v>3563</v>
          </cell>
          <cell r="I2629">
            <v>8852</v>
          </cell>
          <cell r="J2629">
            <v>3563</v>
          </cell>
          <cell r="K2629" t="str">
            <v>T869</v>
          </cell>
          <cell r="L2629" t="str">
            <v>2114</v>
          </cell>
          <cell r="M2629" t="str">
            <v>CENTRAL TEL. CO. OF TEXAS</v>
          </cell>
          <cell r="N2629" t="str">
            <v>PTHSTX</v>
          </cell>
          <cell r="O2629" t="str">
            <v>PORTER HEIGHTS</v>
          </cell>
          <cell r="P2629" t="str">
            <v>PORTER HTS</v>
          </cell>
          <cell r="R2629" t="str">
            <v>EQ</v>
          </cell>
          <cell r="S2629" t="str">
            <v>EAST</v>
          </cell>
          <cell r="T2629" t="str">
            <v>KEVIN MCCARTER</v>
          </cell>
          <cell r="U2629" t="str">
            <v>CENTRAL TEL. CO. OF TEXAS</v>
          </cell>
          <cell r="V2629" t="e">
            <v>#N/A</v>
          </cell>
          <cell r="W2629" t="e">
            <v>#N/A</v>
          </cell>
          <cell r="X2629" t="e">
            <v>#N/A</v>
          </cell>
          <cell r="Y2629" t="e">
            <v>#N/A</v>
          </cell>
          <cell r="Z2629" t="e">
            <v>#N/A</v>
          </cell>
          <cell r="AA2629" t="e">
            <v>#N/A</v>
          </cell>
          <cell r="AB2629" t="e">
            <v>#N/A</v>
          </cell>
          <cell r="AC2629">
            <v>30.169001000000002</v>
          </cell>
          <cell r="AD2629">
            <v>-95.319271999999998</v>
          </cell>
          <cell r="AE2629" t="e">
            <v>#N/A</v>
          </cell>
          <cell r="AF2629" t="e">
            <v>#N/A</v>
          </cell>
          <cell r="AG2629" t="e">
            <v>#N/A</v>
          </cell>
          <cell r="AH2629" t="e">
            <v>#N/A</v>
          </cell>
          <cell r="AI2629" t="e">
            <v>#N/A</v>
          </cell>
          <cell r="AJ2629" t="e">
            <v>#N/A</v>
          </cell>
          <cell r="AK2629" t="e">
            <v>#N/A</v>
          </cell>
        </row>
        <row r="2630">
          <cell r="A2630" t="str">
            <v>PTLDINXA</v>
          </cell>
          <cell r="B2630" t="str">
            <v>IN</v>
          </cell>
          <cell r="C2630" t="str">
            <v>IN</v>
          </cell>
          <cell r="D2630" t="str">
            <v>PORTLAND</v>
          </cell>
          <cell r="E2630" t="str">
            <v>PTLDINXARS1</v>
          </cell>
          <cell r="F2630">
            <v>334</v>
          </cell>
          <cell r="G2630" t="str">
            <v>260726</v>
          </cell>
          <cell r="H2630">
            <v>2891</v>
          </cell>
          <cell r="I2630">
            <v>6051</v>
          </cell>
          <cell r="J2630">
            <v>2891</v>
          </cell>
          <cell r="K2630" t="str">
            <v>T865</v>
          </cell>
          <cell r="L2630" t="str">
            <v>0832</v>
          </cell>
          <cell r="M2630" t="str">
            <v>UNITED TEL. CO. OF INDIANA, INC.</v>
          </cell>
          <cell r="N2630" t="str">
            <v>PTLDIN</v>
          </cell>
          <cell r="O2630" t="str">
            <v>PORTLAND</v>
          </cell>
          <cell r="P2630" t="str">
            <v>PORTLAND</v>
          </cell>
          <cell r="R2630" t="str">
            <v>EQ</v>
          </cell>
          <cell r="S2630" t="str">
            <v>MIDWEST</v>
          </cell>
          <cell r="T2630" t="str">
            <v>DUANE RING</v>
          </cell>
          <cell r="U2630" t="str">
            <v>UNITED TEL. CO. OF INDIANA, INC.</v>
          </cell>
          <cell r="V2630" t="e">
            <v>#N/A</v>
          </cell>
          <cell r="W2630" t="e">
            <v>#N/A</v>
          </cell>
          <cell r="X2630" t="e">
            <v>#N/A</v>
          </cell>
          <cell r="Y2630" t="e">
            <v>#N/A</v>
          </cell>
          <cell r="Z2630" t="e">
            <v>#N/A</v>
          </cell>
          <cell r="AA2630" t="e">
            <v>#N/A</v>
          </cell>
          <cell r="AB2630" t="e">
            <v>#N/A</v>
          </cell>
          <cell r="AC2630">
            <v>40.433720999999998</v>
          </cell>
          <cell r="AD2630">
            <v>-84.977017000000004</v>
          </cell>
          <cell r="AE2630" t="e">
            <v>#N/A</v>
          </cell>
          <cell r="AF2630" t="e">
            <v>#N/A</v>
          </cell>
          <cell r="AG2630" t="e">
            <v>#N/A</v>
          </cell>
          <cell r="AH2630" t="e">
            <v>#N/A</v>
          </cell>
          <cell r="AI2630" t="e">
            <v>#N/A</v>
          </cell>
          <cell r="AJ2630" t="e">
            <v>#N/A</v>
          </cell>
          <cell r="AK2630" t="e">
            <v>#N/A</v>
          </cell>
        </row>
        <row r="2631">
          <cell r="A2631" t="str">
            <v>PTLDOR02</v>
          </cell>
          <cell r="B2631" t="str">
            <v>OR</v>
          </cell>
          <cell r="C2631" t="str">
            <v>OR</v>
          </cell>
          <cell r="D2631" t="str">
            <v>PORTLAND CYPRESS</v>
          </cell>
          <cell r="E2631" t="str">
            <v>PTLDOR02DS0</v>
          </cell>
          <cell r="F2631">
            <v>672</v>
          </cell>
          <cell r="G2631" t="str">
            <v>503203</v>
          </cell>
          <cell r="H2631">
            <v>8926</v>
          </cell>
          <cell r="I2631">
            <v>6802</v>
          </cell>
          <cell r="J2631">
            <v>8926</v>
          </cell>
          <cell r="K2631" t="str">
            <v>T600</v>
          </cell>
          <cell r="L2631" t="str">
            <v>9638</v>
          </cell>
          <cell r="M2631" t="str">
            <v>QWEST CORPORATION</v>
          </cell>
          <cell r="N2631" t="str">
            <v>PTLDOR02</v>
          </cell>
          <cell r="O2631" t="str">
            <v>PORTLAND</v>
          </cell>
          <cell r="P2631" t="str">
            <v>PORTLAND</v>
          </cell>
          <cell r="R2631" t="str">
            <v>Q</v>
          </cell>
          <cell r="S2631" t="str">
            <v>WEST</v>
          </cell>
          <cell r="T2631" t="str">
            <v>BRIAN STADING</v>
          </cell>
          <cell r="U2631" t="str">
            <v>QWEST CORPORATION</v>
          </cell>
          <cell r="V2631" t="e">
            <v>#N/A</v>
          </cell>
          <cell r="W2631" t="e">
            <v>#N/A</v>
          </cell>
          <cell r="X2631" t="e">
            <v>#N/A</v>
          </cell>
          <cell r="Y2631" t="e">
            <v>#N/A</v>
          </cell>
          <cell r="Z2631" t="e">
            <v>#N/A</v>
          </cell>
          <cell r="AA2631" t="e">
            <v>#N/A</v>
          </cell>
          <cell r="AB2631" t="e">
            <v>#N/A</v>
          </cell>
          <cell r="AC2631">
            <v>45.511665000000001</v>
          </cell>
          <cell r="AD2631">
            <v>-122.75749999999999</v>
          </cell>
          <cell r="AE2631" t="e">
            <v>#N/A</v>
          </cell>
          <cell r="AF2631" t="e">
            <v>#N/A</v>
          </cell>
          <cell r="AG2631" t="e">
            <v>#N/A</v>
          </cell>
          <cell r="AH2631" t="e">
            <v>#N/A</v>
          </cell>
          <cell r="AI2631" t="e">
            <v>#N/A</v>
          </cell>
          <cell r="AJ2631" t="e">
            <v>#N/A</v>
          </cell>
          <cell r="AK2631" t="e">
            <v>#N/A</v>
          </cell>
        </row>
        <row r="2632">
          <cell r="A2632" t="str">
            <v>PTLDOR08</v>
          </cell>
          <cell r="B2632" t="str">
            <v>OR</v>
          </cell>
          <cell r="C2632" t="str">
            <v>OR</v>
          </cell>
          <cell r="D2632" t="str">
            <v>PORTLAND HAROLD</v>
          </cell>
          <cell r="E2632" t="str">
            <v>PTLDOR08DS0</v>
          </cell>
          <cell r="F2632">
            <v>672</v>
          </cell>
          <cell r="G2632" t="str">
            <v>503760</v>
          </cell>
          <cell r="H2632">
            <v>8892</v>
          </cell>
          <cell r="I2632">
            <v>6806</v>
          </cell>
          <cell r="J2632">
            <v>8892</v>
          </cell>
          <cell r="K2632" t="str">
            <v>T600</v>
          </cell>
          <cell r="L2632" t="str">
            <v>9638</v>
          </cell>
          <cell r="M2632" t="str">
            <v>QWEST CORPORATION</v>
          </cell>
          <cell r="N2632" t="str">
            <v>PTLDOR08</v>
          </cell>
          <cell r="O2632" t="str">
            <v>PORTLAND</v>
          </cell>
          <cell r="P2632" t="str">
            <v>PORTLAND</v>
          </cell>
          <cell r="R2632" t="str">
            <v>Q</v>
          </cell>
          <cell r="S2632" t="str">
            <v>WEST</v>
          </cell>
          <cell r="T2632" t="str">
            <v>BRIAN STADING</v>
          </cell>
          <cell r="U2632" t="str">
            <v>QWEST CORPORATION</v>
          </cell>
          <cell r="V2632" t="e">
            <v>#N/A</v>
          </cell>
          <cell r="W2632" t="e">
            <v>#N/A</v>
          </cell>
          <cell r="X2632" t="e">
            <v>#N/A</v>
          </cell>
          <cell r="Y2632" t="e">
            <v>#N/A</v>
          </cell>
          <cell r="Z2632" t="e">
            <v>#N/A</v>
          </cell>
          <cell r="AA2632" t="e">
            <v>#N/A</v>
          </cell>
          <cell r="AB2632" t="e">
            <v>#N/A</v>
          </cell>
          <cell r="AC2632">
            <v>45.484164999999997</v>
          </cell>
          <cell r="AD2632">
            <v>-122.53082999999999</v>
          </cell>
          <cell r="AE2632" t="e">
            <v>#N/A</v>
          </cell>
          <cell r="AF2632" t="e">
            <v>#N/A</v>
          </cell>
          <cell r="AG2632" t="e">
            <v>#N/A</v>
          </cell>
          <cell r="AH2632" t="e">
            <v>#N/A</v>
          </cell>
          <cell r="AI2632" t="e">
            <v>#N/A</v>
          </cell>
          <cell r="AJ2632" t="e">
            <v>#N/A</v>
          </cell>
          <cell r="AK2632" t="e">
            <v>#N/A</v>
          </cell>
        </row>
        <row r="2633">
          <cell r="A2633" t="str">
            <v>PTLDOR11</v>
          </cell>
          <cell r="B2633" t="str">
            <v>OR</v>
          </cell>
          <cell r="C2633" t="str">
            <v>OR</v>
          </cell>
          <cell r="D2633" t="str">
            <v>PORTLAND ALPINE</v>
          </cell>
          <cell r="E2633" t="str">
            <v>PTLDOR11DS0</v>
          </cell>
          <cell r="F2633">
            <v>672</v>
          </cell>
          <cell r="G2633" t="str">
            <v>503251</v>
          </cell>
          <cell r="H2633">
            <v>8897</v>
          </cell>
          <cell r="I2633">
            <v>6795</v>
          </cell>
          <cell r="J2633">
            <v>8897</v>
          </cell>
          <cell r="K2633" t="str">
            <v>T600</v>
          </cell>
          <cell r="L2633" t="str">
            <v>9638</v>
          </cell>
          <cell r="M2633" t="str">
            <v>QWEST CORPORATION</v>
          </cell>
          <cell r="N2633" t="str">
            <v>PTLDOR11</v>
          </cell>
          <cell r="O2633" t="str">
            <v>PORTLAND</v>
          </cell>
          <cell r="P2633" t="str">
            <v>PORTLAND</v>
          </cell>
          <cell r="R2633" t="str">
            <v>Q</v>
          </cell>
          <cell r="S2633" t="str">
            <v>WEST</v>
          </cell>
          <cell r="T2633" t="str">
            <v>BRIAN STADING</v>
          </cell>
          <cell r="U2633" t="str">
            <v>QWEST CORPORATION</v>
          </cell>
          <cell r="V2633" t="e">
            <v>#N/A</v>
          </cell>
          <cell r="W2633" t="e">
            <v>#N/A</v>
          </cell>
          <cell r="X2633" t="e">
            <v>#N/A</v>
          </cell>
          <cell r="Y2633" t="e">
            <v>#N/A</v>
          </cell>
          <cell r="Z2633" t="e">
            <v>#N/A</v>
          </cell>
          <cell r="AA2633" t="e">
            <v>#N/A</v>
          </cell>
          <cell r="AB2633" t="e">
            <v>#N/A</v>
          </cell>
          <cell r="AC2633">
            <v>45.532415999999998</v>
          </cell>
          <cell r="AD2633">
            <v>-122.558071</v>
          </cell>
          <cell r="AE2633" t="e">
            <v>#N/A</v>
          </cell>
          <cell r="AF2633" t="e">
            <v>#N/A</v>
          </cell>
          <cell r="AG2633" t="e">
            <v>#N/A</v>
          </cell>
          <cell r="AH2633" t="e">
            <v>#N/A</v>
          </cell>
          <cell r="AI2633" t="e">
            <v>#N/A</v>
          </cell>
          <cell r="AJ2633" t="e">
            <v>#N/A</v>
          </cell>
          <cell r="AK2633" t="e">
            <v>#N/A</v>
          </cell>
        </row>
        <row r="2634">
          <cell r="A2634" t="str">
            <v>PTLDOR12</v>
          </cell>
          <cell r="B2634" t="str">
            <v>OR</v>
          </cell>
          <cell r="C2634" t="str">
            <v>OR</v>
          </cell>
          <cell r="D2634" t="str">
            <v>PORTLAND ATLANTIC</v>
          </cell>
          <cell r="E2634" t="str">
            <v>PTLDOR12DS0</v>
          </cell>
          <cell r="F2634">
            <v>672</v>
          </cell>
          <cell r="G2634" t="str">
            <v>503249</v>
          </cell>
          <cell r="H2634">
            <v>8910</v>
          </cell>
          <cell r="I2634">
            <v>6794</v>
          </cell>
          <cell r="J2634">
            <v>8910</v>
          </cell>
          <cell r="K2634" t="str">
            <v>T600</v>
          </cell>
          <cell r="L2634" t="str">
            <v>9638</v>
          </cell>
          <cell r="M2634" t="str">
            <v>QWEST CORPORATION</v>
          </cell>
          <cell r="N2634" t="str">
            <v>PTLDOR12</v>
          </cell>
          <cell r="O2634" t="str">
            <v>PORTLAND</v>
          </cell>
          <cell r="P2634" t="str">
            <v>PORTLAND</v>
          </cell>
          <cell r="R2634" t="str">
            <v>Q</v>
          </cell>
          <cell r="S2634" t="str">
            <v>WEST</v>
          </cell>
          <cell r="T2634" t="str">
            <v>BRIAN STADING</v>
          </cell>
          <cell r="U2634" t="str">
            <v>QWEST CORPORATION</v>
          </cell>
          <cell r="V2634" t="e">
            <v>#N/A</v>
          </cell>
          <cell r="W2634" t="e">
            <v>#N/A</v>
          </cell>
          <cell r="X2634" t="e">
            <v>#N/A</v>
          </cell>
          <cell r="Y2634" t="e">
            <v>#N/A</v>
          </cell>
          <cell r="Z2634" t="e">
            <v>#N/A</v>
          </cell>
          <cell r="AA2634" t="e">
            <v>#N/A</v>
          </cell>
          <cell r="AB2634" t="e">
            <v>#N/A</v>
          </cell>
          <cell r="AC2634">
            <v>45.544445000000003</v>
          </cell>
          <cell r="AD2634">
            <v>-122.639442</v>
          </cell>
          <cell r="AE2634" t="e">
            <v>#N/A</v>
          </cell>
          <cell r="AF2634" t="e">
            <v>#N/A</v>
          </cell>
          <cell r="AG2634" t="e">
            <v>#N/A</v>
          </cell>
          <cell r="AH2634" t="e">
            <v>#N/A</v>
          </cell>
          <cell r="AI2634" t="e">
            <v>#N/A</v>
          </cell>
          <cell r="AJ2634" t="e">
            <v>#N/A</v>
          </cell>
          <cell r="AK2634" t="e">
            <v>#N/A</v>
          </cell>
        </row>
        <row r="2635">
          <cell r="A2635" t="str">
            <v>PTLDOR13</v>
          </cell>
          <cell r="B2635" t="str">
            <v>OR</v>
          </cell>
          <cell r="C2635" t="str">
            <v>OR</v>
          </cell>
          <cell r="D2635" t="str">
            <v>PORTLAND BELMONT</v>
          </cell>
          <cell r="E2635" t="str">
            <v>PTLDOR13DS3</v>
          </cell>
          <cell r="F2635">
            <v>672</v>
          </cell>
          <cell r="G2635" t="str">
            <v>503215</v>
          </cell>
          <cell r="H2635">
            <v>8910</v>
          </cell>
          <cell r="I2635">
            <v>6800</v>
          </cell>
          <cell r="J2635">
            <v>8910</v>
          </cell>
          <cell r="K2635" t="str">
            <v>T600</v>
          </cell>
          <cell r="L2635" t="str">
            <v>9638</v>
          </cell>
          <cell r="M2635" t="str">
            <v>QWEST CORPORATION</v>
          </cell>
          <cell r="N2635" t="str">
            <v>PTLDOR13</v>
          </cell>
          <cell r="O2635" t="str">
            <v>PORTLAND</v>
          </cell>
          <cell r="P2635" t="str">
            <v>PORTLAND</v>
          </cell>
          <cell r="R2635" t="str">
            <v>Q</v>
          </cell>
          <cell r="S2635" t="str">
            <v>WEST</v>
          </cell>
          <cell r="T2635" t="str">
            <v>BRIAN STADING</v>
          </cell>
          <cell r="U2635" t="str">
            <v>QWEST CORPORATION</v>
          </cell>
          <cell r="V2635" t="e">
            <v>#N/A</v>
          </cell>
          <cell r="W2635" t="e">
            <v>#N/A</v>
          </cell>
          <cell r="X2635" t="e">
            <v>#N/A</v>
          </cell>
          <cell r="Y2635" t="e">
            <v>#N/A</v>
          </cell>
          <cell r="Z2635" t="e">
            <v>#N/A</v>
          </cell>
          <cell r="AA2635" t="e">
            <v>#N/A</v>
          </cell>
          <cell r="AB2635" t="e">
            <v>#N/A</v>
          </cell>
          <cell r="AC2635">
            <v>45.517223000000001</v>
          </cell>
          <cell r="AD2635">
            <v>-122.64666699999999</v>
          </cell>
          <cell r="AE2635" t="e">
            <v>#N/A</v>
          </cell>
          <cell r="AF2635" t="e">
            <v>#N/A</v>
          </cell>
          <cell r="AG2635" t="e">
            <v>#N/A</v>
          </cell>
          <cell r="AH2635" t="e">
            <v>#N/A</v>
          </cell>
          <cell r="AI2635" t="e">
            <v>#N/A</v>
          </cell>
          <cell r="AJ2635" t="e">
            <v>#N/A</v>
          </cell>
          <cell r="AK2635" t="e">
            <v>#N/A</v>
          </cell>
        </row>
        <row r="2636">
          <cell r="A2636" t="str">
            <v>PTLDOR14</v>
          </cell>
          <cell r="B2636" t="str">
            <v>OR</v>
          </cell>
          <cell r="C2636" t="str">
            <v>OR</v>
          </cell>
          <cell r="D2636" t="str">
            <v>PORTLAND BUTLER</v>
          </cell>
          <cell r="E2636" t="str">
            <v>PTLDOR14DS0</v>
          </cell>
          <cell r="F2636">
            <v>672</v>
          </cell>
          <cell r="G2636" t="str">
            <v>503240</v>
          </cell>
          <cell r="H2636">
            <v>8919</v>
          </cell>
          <cell r="I2636">
            <v>6788</v>
          </cell>
          <cell r="J2636">
            <v>8919</v>
          </cell>
          <cell r="K2636" t="str">
            <v>T600</v>
          </cell>
          <cell r="L2636" t="str">
            <v>9638</v>
          </cell>
          <cell r="M2636" t="str">
            <v>QWEST CORPORATION</v>
          </cell>
          <cell r="N2636" t="str">
            <v>PTLDOR14</v>
          </cell>
          <cell r="O2636" t="str">
            <v>PORTLAND</v>
          </cell>
          <cell r="P2636" t="str">
            <v>PORTLAND</v>
          </cell>
          <cell r="R2636" t="str">
            <v>Q</v>
          </cell>
          <cell r="S2636" t="str">
            <v>WEST</v>
          </cell>
          <cell r="T2636" t="str">
            <v>BRIAN STADING</v>
          </cell>
          <cell r="U2636" t="str">
            <v>QWEST CORPORATION</v>
          </cell>
          <cell r="V2636" t="e">
            <v>#N/A</v>
          </cell>
          <cell r="W2636" t="e">
            <v>#N/A</v>
          </cell>
          <cell r="X2636" t="e">
            <v>#N/A</v>
          </cell>
          <cell r="Y2636" t="e">
            <v>#N/A</v>
          </cell>
          <cell r="Z2636" t="e">
            <v>#N/A</v>
          </cell>
          <cell r="AA2636" t="e">
            <v>#N/A</v>
          </cell>
          <cell r="AB2636" t="e">
            <v>#N/A</v>
          </cell>
          <cell r="AC2636">
            <v>45.577221000000002</v>
          </cell>
          <cell r="AD2636">
            <v>-122.6875</v>
          </cell>
          <cell r="AE2636" t="e">
            <v>#N/A</v>
          </cell>
          <cell r="AF2636" t="e">
            <v>#N/A</v>
          </cell>
          <cell r="AG2636" t="e">
            <v>#N/A</v>
          </cell>
          <cell r="AH2636" t="e">
            <v>#N/A</v>
          </cell>
          <cell r="AI2636" t="e">
            <v>#N/A</v>
          </cell>
          <cell r="AJ2636" t="e">
            <v>#N/A</v>
          </cell>
          <cell r="AK2636" t="e">
            <v>#N/A</v>
          </cell>
        </row>
        <row r="2637">
          <cell r="A2637" t="str">
            <v>PTLDOR17</v>
          </cell>
          <cell r="B2637" t="str">
            <v>OR</v>
          </cell>
          <cell r="C2637" t="str">
            <v>OR</v>
          </cell>
          <cell r="D2637" t="str">
            <v>PORTLAND CHERRY</v>
          </cell>
          <cell r="E2637" t="str">
            <v>PTLDOR17DS0</v>
          </cell>
          <cell r="F2637">
            <v>672</v>
          </cell>
          <cell r="G2637" t="str">
            <v>503244</v>
          </cell>
          <cell r="H2637">
            <v>8917</v>
          </cell>
          <cell r="I2637">
            <v>6811</v>
          </cell>
          <cell r="J2637">
            <v>8917</v>
          </cell>
          <cell r="K2637" t="str">
            <v>T600</v>
          </cell>
          <cell r="L2637" t="str">
            <v>9638</v>
          </cell>
          <cell r="M2637" t="str">
            <v>QWEST CORPORATION</v>
          </cell>
          <cell r="N2637" t="str">
            <v>PTLDOR17</v>
          </cell>
          <cell r="O2637" t="str">
            <v>PORTLAND</v>
          </cell>
          <cell r="P2637" t="str">
            <v>PORTLAND</v>
          </cell>
          <cell r="R2637" t="str">
            <v>Q</v>
          </cell>
          <cell r="S2637" t="str">
            <v>WEST</v>
          </cell>
          <cell r="T2637" t="str">
            <v>BRIAN STADING</v>
          </cell>
          <cell r="U2637" t="str">
            <v>QWEST CORPORATION</v>
          </cell>
          <cell r="V2637" t="e">
            <v>#N/A</v>
          </cell>
          <cell r="W2637" t="e">
            <v>#N/A</v>
          </cell>
          <cell r="X2637" t="e">
            <v>#N/A</v>
          </cell>
          <cell r="Y2637" t="e">
            <v>#N/A</v>
          </cell>
          <cell r="Z2637" t="e">
            <v>#N/A</v>
          </cell>
          <cell r="AA2637" t="e">
            <v>#N/A</v>
          </cell>
          <cell r="AB2637" t="e">
            <v>#N/A</v>
          </cell>
          <cell r="AC2637">
            <v>45.466667000000001</v>
          </cell>
          <cell r="AD2637">
            <v>-122.696945</v>
          </cell>
          <cell r="AE2637" t="e">
            <v>#N/A</v>
          </cell>
          <cell r="AF2637" t="e">
            <v>#N/A</v>
          </cell>
          <cell r="AG2637" t="e">
            <v>#N/A</v>
          </cell>
          <cell r="AH2637" t="e">
            <v>#N/A</v>
          </cell>
          <cell r="AI2637" t="e">
            <v>#N/A</v>
          </cell>
          <cell r="AJ2637" t="e">
            <v>#N/A</v>
          </cell>
          <cell r="AK2637" t="e">
            <v>#N/A</v>
          </cell>
        </row>
        <row r="2638">
          <cell r="A2638" t="str">
            <v>PTLDOR18</v>
          </cell>
          <cell r="B2638" t="str">
            <v>OR</v>
          </cell>
          <cell r="C2638" t="str">
            <v>OR</v>
          </cell>
          <cell r="D2638" t="str">
            <v>PORTLAND PROSPECT</v>
          </cell>
          <cell r="E2638" t="str">
            <v>PTLDOR18DS0</v>
          </cell>
          <cell r="F2638">
            <v>672</v>
          </cell>
          <cell r="G2638" t="str">
            <v>503771</v>
          </cell>
          <cell r="H2638">
            <v>8901</v>
          </cell>
          <cell r="I2638">
            <v>6806</v>
          </cell>
          <cell r="J2638">
            <v>8901</v>
          </cell>
          <cell r="K2638" t="str">
            <v>T600</v>
          </cell>
          <cell r="L2638" t="str">
            <v>9638</v>
          </cell>
          <cell r="M2638" t="str">
            <v>QWEST CORPORATION</v>
          </cell>
          <cell r="N2638" t="str">
            <v>PTLDOR18</v>
          </cell>
          <cell r="O2638" t="str">
            <v>PORTLAND</v>
          </cell>
          <cell r="P2638" t="str">
            <v>PORTLAND</v>
          </cell>
          <cell r="R2638" t="str">
            <v>Q</v>
          </cell>
          <cell r="S2638" t="str">
            <v>WEST</v>
          </cell>
          <cell r="T2638" t="str">
            <v>BRIAN STADING</v>
          </cell>
          <cell r="U2638" t="str">
            <v>QWEST CORPORATION</v>
          </cell>
          <cell r="V2638" t="e">
            <v>#N/A</v>
          </cell>
          <cell r="W2638" t="e">
            <v>#N/A</v>
          </cell>
          <cell r="X2638" t="e">
            <v>#N/A</v>
          </cell>
          <cell r="Y2638" t="e">
            <v>#N/A</v>
          </cell>
          <cell r="Z2638" t="e">
            <v>#N/A</v>
          </cell>
          <cell r="AA2638" t="e">
            <v>#N/A</v>
          </cell>
          <cell r="AB2638" t="e">
            <v>#N/A</v>
          </cell>
          <cell r="AC2638">
            <v>45.486668000000002</v>
          </cell>
          <cell r="AD2638">
            <v>-122.58889000000001</v>
          </cell>
          <cell r="AE2638" t="e">
            <v>#N/A</v>
          </cell>
          <cell r="AF2638" t="e">
            <v>#N/A</v>
          </cell>
          <cell r="AG2638" t="e">
            <v>#N/A</v>
          </cell>
          <cell r="AH2638" t="e">
            <v>#N/A</v>
          </cell>
          <cell r="AI2638" t="e">
            <v>#N/A</v>
          </cell>
          <cell r="AJ2638" t="e">
            <v>#N/A</v>
          </cell>
          <cell r="AK2638" t="e">
            <v>#N/A</v>
          </cell>
        </row>
        <row r="2639">
          <cell r="A2639" t="str">
            <v>PTLDOR69</v>
          </cell>
          <cell r="B2639" t="str">
            <v>OR</v>
          </cell>
          <cell r="C2639" t="str">
            <v>OR</v>
          </cell>
          <cell r="D2639" t="str">
            <v>PORTLAND CAPITOL</v>
          </cell>
          <cell r="E2639" t="str">
            <v>PTLDOR69DS0</v>
          </cell>
          <cell r="F2639">
            <v>672</v>
          </cell>
          <cell r="G2639" t="str">
            <v>503275</v>
          </cell>
          <cell r="H2639">
            <v>8915</v>
          </cell>
          <cell r="I2639">
            <v>6799</v>
          </cell>
          <cell r="J2639">
            <v>8915</v>
          </cell>
          <cell r="K2639" t="str">
            <v>T600</v>
          </cell>
          <cell r="L2639" t="str">
            <v>9638</v>
          </cell>
          <cell r="M2639" t="str">
            <v>QWEST CORPORATION</v>
          </cell>
          <cell r="N2639" t="str">
            <v>PTLDOR69</v>
          </cell>
          <cell r="O2639" t="str">
            <v>PORTLAND</v>
          </cell>
          <cell r="P2639" t="str">
            <v>PORTLAND</v>
          </cell>
          <cell r="R2639" t="str">
            <v>Q</v>
          </cell>
          <cell r="S2639" t="str">
            <v>WEST</v>
          </cell>
          <cell r="T2639" t="str">
            <v>BRIAN STADING</v>
          </cell>
          <cell r="U2639" t="str">
            <v>QWEST CORPORATION</v>
          </cell>
          <cell r="V2639" t="e">
            <v>#N/A</v>
          </cell>
          <cell r="W2639" t="e">
            <v>#N/A</v>
          </cell>
          <cell r="X2639" t="e">
            <v>#N/A</v>
          </cell>
          <cell r="Y2639" t="e">
            <v>#N/A</v>
          </cell>
          <cell r="Z2639" t="e">
            <v>#N/A</v>
          </cell>
          <cell r="AA2639" t="e">
            <v>#N/A</v>
          </cell>
          <cell r="AB2639" t="e">
            <v>#N/A</v>
          </cell>
          <cell r="AC2639">
            <v>45.521388999999999</v>
          </cell>
          <cell r="AD2639">
            <v>-122.677223</v>
          </cell>
          <cell r="AE2639" t="e">
            <v>#N/A</v>
          </cell>
          <cell r="AF2639" t="e">
            <v>#N/A</v>
          </cell>
          <cell r="AG2639" t="e">
            <v>#N/A</v>
          </cell>
          <cell r="AH2639" t="e">
            <v>#N/A</v>
          </cell>
          <cell r="AI2639" t="e">
            <v>#N/A</v>
          </cell>
          <cell r="AJ2639" t="e">
            <v>#N/A</v>
          </cell>
          <cell r="AK2639" t="e">
            <v>#N/A</v>
          </cell>
        </row>
        <row r="2640">
          <cell r="A2640" t="str">
            <v>PTLSNMMA</v>
          </cell>
          <cell r="B2640" t="str">
            <v>NM</v>
          </cell>
          <cell r="C2640" t="str">
            <v>NM</v>
          </cell>
          <cell r="D2640" t="str">
            <v>PORTALES</v>
          </cell>
          <cell r="E2640" t="str">
            <v>PTLSNMMARS1</v>
          </cell>
          <cell r="F2640">
            <v>664</v>
          </cell>
          <cell r="G2640" t="str">
            <v>505356</v>
          </cell>
          <cell r="H2640">
            <v>5258</v>
          </cell>
          <cell r="I2640">
            <v>8560</v>
          </cell>
          <cell r="J2640">
            <v>5258</v>
          </cell>
          <cell r="K2640" t="str">
            <v>T600</v>
          </cell>
          <cell r="L2640" t="str">
            <v>9636</v>
          </cell>
          <cell r="M2640" t="str">
            <v>QWEST CORPORATION</v>
          </cell>
          <cell r="N2640" t="str">
            <v>PTLSNMMA</v>
          </cell>
          <cell r="O2640" t="str">
            <v>PORTALES</v>
          </cell>
          <cell r="P2640" t="str">
            <v>PORTALES</v>
          </cell>
          <cell r="R2640" t="str">
            <v>Q</v>
          </cell>
          <cell r="S2640" t="str">
            <v>MOUNTAIN WEST</v>
          </cell>
          <cell r="T2640" t="str">
            <v>TERRY BEELER</v>
          </cell>
          <cell r="U2640" t="str">
            <v>QWEST CORPORATION</v>
          </cell>
          <cell r="V2640" t="e">
            <v>#N/A</v>
          </cell>
          <cell r="W2640" t="e">
            <v>#N/A</v>
          </cell>
          <cell r="X2640" t="e">
            <v>#N/A</v>
          </cell>
          <cell r="Y2640" t="e">
            <v>#N/A</v>
          </cell>
          <cell r="Z2640" t="e">
            <v>#N/A</v>
          </cell>
          <cell r="AA2640" t="e">
            <v>#N/A</v>
          </cell>
          <cell r="AB2640" t="e">
            <v>#N/A</v>
          </cell>
          <cell r="AC2640">
            <v>34.183334000000002</v>
          </cell>
          <cell r="AD2640">
            <v>-103.337219</v>
          </cell>
          <cell r="AE2640" t="e">
            <v>#N/A</v>
          </cell>
          <cell r="AF2640" t="e">
            <v>#N/A</v>
          </cell>
          <cell r="AG2640" t="e">
            <v>#N/A</v>
          </cell>
          <cell r="AH2640" t="e">
            <v>#N/A</v>
          </cell>
          <cell r="AI2640" t="e">
            <v>#N/A</v>
          </cell>
          <cell r="AJ2640" t="e">
            <v>#N/A</v>
          </cell>
          <cell r="AK2640" t="e">
            <v>#N/A</v>
          </cell>
        </row>
        <row r="2641">
          <cell r="A2641" t="str">
            <v>PTLWWA01</v>
          </cell>
          <cell r="B2641" t="str">
            <v>WA</v>
          </cell>
          <cell r="C2641" t="str">
            <v>WA</v>
          </cell>
          <cell r="D2641" t="str">
            <v>PORT LUDLOW</v>
          </cell>
          <cell r="E2641" t="str">
            <v>PTLWWA01DS0</v>
          </cell>
          <cell r="F2641">
            <v>674</v>
          </cell>
          <cell r="G2641" t="str">
            <v>360437</v>
          </cell>
          <cell r="H2641">
            <v>8951</v>
          </cell>
          <cell r="I2641">
            <v>6270</v>
          </cell>
          <cell r="J2641">
            <v>8951</v>
          </cell>
          <cell r="K2641" t="str">
            <v>T600</v>
          </cell>
          <cell r="L2641" t="str">
            <v>9638</v>
          </cell>
          <cell r="M2641" t="str">
            <v>QWEST CORPORATION</v>
          </cell>
          <cell r="N2641" t="str">
            <v>PTLWWA01</v>
          </cell>
          <cell r="O2641" t="str">
            <v>PORT LUDLOW</v>
          </cell>
          <cell r="P2641" t="str">
            <v>PORTLUDLOW</v>
          </cell>
          <cell r="R2641" t="str">
            <v>Q</v>
          </cell>
          <cell r="S2641" t="str">
            <v>WEST</v>
          </cell>
          <cell r="T2641" t="str">
            <v>BRIAN STADING</v>
          </cell>
          <cell r="U2641" t="str">
            <v>QWEST CORPORATION</v>
          </cell>
          <cell r="V2641" t="e">
            <v>#N/A</v>
          </cell>
          <cell r="W2641" t="e">
            <v>#N/A</v>
          </cell>
          <cell r="X2641" t="e">
            <v>#N/A</v>
          </cell>
          <cell r="Y2641" t="e">
            <v>#N/A</v>
          </cell>
          <cell r="Z2641" t="e">
            <v>#N/A</v>
          </cell>
          <cell r="AA2641" t="e">
            <v>#N/A</v>
          </cell>
          <cell r="AB2641" t="e">
            <v>#N/A</v>
          </cell>
          <cell r="AC2641">
            <v>47.913055</v>
          </cell>
          <cell r="AD2641">
            <v>-122.701668</v>
          </cell>
          <cell r="AE2641" t="e">
            <v>#N/A</v>
          </cell>
          <cell r="AF2641" t="e">
            <v>#N/A</v>
          </cell>
          <cell r="AG2641" t="e">
            <v>#N/A</v>
          </cell>
          <cell r="AH2641" t="e">
            <v>#N/A</v>
          </cell>
          <cell r="AI2641" t="e">
            <v>#N/A</v>
          </cell>
          <cell r="AJ2641" t="e">
            <v>#N/A</v>
          </cell>
          <cell r="AK2641" t="e">
            <v>#N/A</v>
          </cell>
        </row>
        <row r="2642">
          <cell r="A2642" t="str">
            <v>PTORWAFE</v>
          </cell>
          <cell r="B2642" t="str">
            <v>WA</v>
          </cell>
          <cell r="C2642" t="str">
            <v>WA</v>
          </cell>
          <cell r="D2642" t="str">
            <v>PORT ORCHARD</v>
          </cell>
          <cell r="E2642" t="str">
            <v>PTORWAFEDS0</v>
          </cell>
          <cell r="F2642">
            <v>674</v>
          </cell>
          <cell r="G2642" t="str">
            <v>360443</v>
          </cell>
          <cell r="H2642">
            <v>8940</v>
          </cell>
          <cell r="I2642">
            <v>6354</v>
          </cell>
          <cell r="J2642">
            <v>8940</v>
          </cell>
          <cell r="K2642" t="str">
            <v>T600</v>
          </cell>
          <cell r="L2642" t="str">
            <v>9638</v>
          </cell>
          <cell r="M2642" t="str">
            <v>QWEST CORPORATION</v>
          </cell>
          <cell r="N2642" t="str">
            <v>PTORWAFE</v>
          </cell>
          <cell r="O2642" t="str">
            <v>PORT ORCHARD</v>
          </cell>
          <cell r="P2642" t="str">
            <v>PORT ORCH</v>
          </cell>
          <cell r="Q2642"/>
          <cell r="R2642" t="str">
            <v>Q</v>
          </cell>
          <cell r="S2642" t="str">
            <v>WEST</v>
          </cell>
          <cell r="T2642" t="str">
            <v>BRIAN STADING</v>
          </cell>
          <cell r="U2642" t="str">
            <v>QWEST CORPORATION</v>
          </cell>
          <cell r="V2642" t="e">
            <v>#N/A</v>
          </cell>
          <cell r="W2642" t="e">
            <v>#N/A</v>
          </cell>
          <cell r="X2642" t="e">
            <v>#N/A</v>
          </cell>
          <cell r="Y2642" t="e">
            <v>#N/A</v>
          </cell>
          <cell r="Z2642" t="e">
            <v>#N/A</v>
          </cell>
          <cell r="AA2642" t="e">
            <v>#N/A</v>
          </cell>
          <cell r="AB2642" t="e">
            <v>#N/A</v>
          </cell>
          <cell r="AC2642" t="e">
            <v>#N/A</v>
          </cell>
          <cell r="AD2642" t="e">
            <v>#N/A</v>
          </cell>
          <cell r="AE2642" t="e">
            <v>#N/A</v>
          </cell>
          <cell r="AF2642" t="e">
            <v>#N/A</v>
          </cell>
          <cell r="AG2642" t="e">
            <v>#N/A</v>
          </cell>
          <cell r="AH2642" t="e">
            <v>#N/A</v>
          </cell>
          <cell r="AI2642" t="e">
            <v>#N/A</v>
          </cell>
          <cell r="AJ2642" t="e">
            <v>#N/A</v>
          </cell>
          <cell r="AK2642" t="e">
            <v>#N/A</v>
          </cell>
        </row>
        <row r="2643">
          <cell r="A2643" t="str">
            <v>PTRLINXA</v>
          </cell>
          <cell r="B2643" t="str">
            <v>IN</v>
          </cell>
          <cell r="C2643" t="str">
            <v>IN</v>
          </cell>
          <cell r="D2643" t="str">
            <v>PETROLEUM</v>
          </cell>
          <cell r="E2643" t="str">
            <v>PTRLINXARS1</v>
          </cell>
          <cell r="F2643">
            <v>334</v>
          </cell>
          <cell r="G2643" t="str">
            <v>260346</v>
          </cell>
          <cell r="H2643">
            <v>2935</v>
          </cell>
          <cell r="I2643">
            <v>6032</v>
          </cell>
          <cell r="J2643">
            <v>2935</v>
          </cell>
          <cell r="K2643" t="str">
            <v>T865</v>
          </cell>
          <cell r="L2643" t="str">
            <v>0832</v>
          </cell>
          <cell r="M2643" t="str">
            <v>UNITED TEL. CO. OF INDIANA, INC.</v>
          </cell>
          <cell r="N2643" t="str">
            <v>PTRLIN</v>
          </cell>
          <cell r="O2643" t="str">
            <v>PETROLEUM</v>
          </cell>
          <cell r="P2643" t="str">
            <v>PETROLEUM</v>
          </cell>
          <cell r="R2643" t="str">
            <v>EQ</v>
          </cell>
          <cell r="S2643" t="str">
            <v>MIDWEST</v>
          </cell>
          <cell r="T2643" t="str">
            <v>DUANE RING</v>
          </cell>
          <cell r="U2643" t="str">
            <v>UNITED TEL. CO. OF INDIANA, INC.</v>
          </cell>
          <cell r="V2643" t="e">
            <v>#N/A</v>
          </cell>
          <cell r="W2643" t="e">
            <v>#N/A</v>
          </cell>
          <cell r="X2643" t="e">
            <v>#N/A</v>
          </cell>
          <cell r="Y2643" t="e">
            <v>#N/A</v>
          </cell>
          <cell r="Z2643" t="e">
            <v>#N/A</v>
          </cell>
          <cell r="AA2643" t="e">
            <v>#N/A</v>
          </cell>
          <cell r="AB2643" t="e">
            <v>#N/A</v>
          </cell>
          <cell r="AC2643">
            <v>40.611505999999999</v>
          </cell>
          <cell r="AD2643">
            <v>-85.150237000000004</v>
          </cell>
          <cell r="AE2643" t="e">
            <v>#N/A</v>
          </cell>
          <cell r="AF2643" t="e">
            <v>#N/A</v>
          </cell>
          <cell r="AG2643" t="e">
            <v>#N/A</v>
          </cell>
          <cell r="AH2643" t="e">
            <v>#N/A</v>
          </cell>
          <cell r="AI2643" t="e">
            <v>#N/A</v>
          </cell>
          <cell r="AJ2643" t="e">
            <v>#N/A</v>
          </cell>
          <cell r="AK2643" t="e">
            <v>#N/A</v>
          </cell>
        </row>
        <row r="2644">
          <cell r="A2644" t="str">
            <v>PTRLPAXP</v>
          </cell>
          <cell r="B2644" t="str">
            <v>PA</v>
          </cell>
          <cell r="C2644" t="str">
            <v>PA</v>
          </cell>
          <cell r="D2644" t="str">
            <v>PETROLIA</v>
          </cell>
          <cell r="E2644" t="str">
            <v>PTRLPAXPRS0</v>
          </cell>
          <cell r="F2644">
            <v>234</v>
          </cell>
          <cell r="G2644" t="str">
            <v>724756</v>
          </cell>
          <cell r="H2644">
            <v>2214</v>
          </cell>
          <cell r="I2644">
            <v>5490</v>
          </cell>
          <cell r="J2644">
            <v>2214</v>
          </cell>
          <cell r="K2644" t="str">
            <v>T856</v>
          </cell>
          <cell r="L2644" t="str">
            <v>0209</v>
          </cell>
          <cell r="M2644" t="str">
            <v>UNITED TEL CO. OF PENNSYLVANIA</v>
          </cell>
          <cell r="N2644" t="str">
            <v>PTRLPA</v>
          </cell>
          <cell r="O2644" t="str">
            <v>PETROLIA</v>
          </cell>
          <cell r="P2644" t="str">
            <v>PETROLIA</v>
          </cell>
          <cell r="R2644" t="str">
            <v>EQ</v>
          </cell>
          <cell r="S2644" t="str">
            <v>EAST</v>
          </cell>
          <cell r="T2644" t="str">
            <v>KEVIN MCCARTER</v>
          </cell>
          <cell r="U2644" t="str">
            <v>UNITED TEL CO. OF PENNSYLVANIA</v>
          </cell>
          <cell r="V2644" t="e">
            <v>#N/A</v>
          </cell>
          <cell r="W2644" t="e">
            <v>#N/A</v>
          </cell>
          <cell r="X2644" t="e">
            <v>#N/A</v>
          </cell>
          <cell r="Y2644" t="e">
            <v>#N/A</v>
          </cell>
          <cell r="Z2644" t="e">
            <v>#N/A</v>
          </cell>
          <cell r="AA2644" t="e">
            <v>#N/A</v>
          </cell>
          <cell r="AB2644" t="e">
            <v>#N/A</v>
          </cell>
          <cell r="AC2644">
            <v>41.015262999999997</v>
          </cell>
          <cell r="AD2644">
            <v>-79.716843999999995</v>
          </cell>
          <cell r="AE2644" t="e">
            <v>#N/A</v>
          </cell>
          <cell r="AF2644" t="e">
            <v>#N/A</v>
          </cell>
          <cell r="AG2644" t="e">
            <v>#N/A</v>
          </cell>
          <cell r="AH2644" t="e">
            <v>#N/A</v>
          </cell>
          <cell r="AI2644" t="e">
            <v>#N/A</v>
          </cell>
          <cell r="AJ2644" t="e">
            <v>#N/A</v>
          </cell>
          <cell r="AK2644" t="e">
            <v>#N/A</v>
          </cell>
        </row>
        <row r="2645">
          <cell r="A2645" t="str">
            <v>PTRSWA01</v>
          </cell>
          <cell r="B2645" t="str">
            <v>WA</v>
          </cell>
          <cell r="C2645" t="str">
            <v>WA</v>
          </cell>
          <cell r="D2645" t="str">
            <v>PATEROS</v>
          </cell>
          <cell r="E2645" t="str">
            <v>PTRSWA01DS0</v>
          </cell>
          <cell r="F2645">
            <v>676</v>
          </cell>
          <cell r="G2645" t="str">
            <v>509923</v>
          </cell>
          <cell r="H2645">
            <v>8549</v>
          </cell>
          <cell r="I2645">
            <v>6206</v>
          </cell>
          <cell r="J2645">
            <v>8549</v>
          </cell>
          <cell r="K2645" t="str">
            <v>T600</v>
          </cell>
          <cell r="L2645" t="str">
            <v>9638</v>
          </cell>
          <cell r="M2645" t="str">
            <v>QWEST CORPORATION</v>
          </cell>
          <cell r="N2645" t="str">
            <v>PTRSWA01</v>
          </cell>
          <cell r="O2645" t="str">
            <v>PATEROS</v>
          </cell>
          <cell r="P2645" t="str">
            <v>PATEROS</v>
          </cell>
          <cell r="R2645" t="str">
            <v>Q</v>
          </cell>
          <cell r="S2645" t="str">
            <v>WEST</v>
          </cell>
          <cell r="T2645" t="str">
            <v>BRIAN STADING</v>
          </cell>
          <cell r="U2645" t="str">
            <v>QWEST CORPORATION</v>
          </cell>
          <cell r="V2645" t="e">
            <v>#N/A</v>
          </cell>
          <cell r="W2645" t="e">
            <v>#N/A</v>
          </cell>
          <cell r="X2645" t="e">
            <v>#N/A</v>
          </cell>
          <cell r="Y2645" t="e">
            <v>#N/A</v>
          </cell>
          <cell r="Z2645" t="e">
            <v>#N/A</v>
          </cell>
          <cell r="AA2645" t="e">
            <v>#N/A</v>
          </cell>
          <cell r="AB2645" t="e">
            <v>#N/A</v>
          </cell>
          <cell r="AC2645">
            <v>48.052222999999998</v>
          </cell>
          <cell r="AD2645">
            <v>-119.903336</v>
          </cell>
          <cell r="AE2645" t="e">
            <v>#N/A</v>
          </cell>
          <cell r="AF2645" t="e">
            <v>#N/A</v>
          </cell>
          <cell r="AG2645" t="e">
            <v>#N/A</v>
          </cell>
          <cell r="AH2645" t="e">
            <v>#N/A</v>
          </cell>
          <cell r="AI2645" t="e">
            <v>#N/A</v>
          </cell>
          <cell r="AJ2645" t="e">
            <v>#N/A</v>
          </cell>
          <cell r="AK2645" t="e">
            <v>#N/A</v>
          </cell>
        </row>
        <row r="2646">
          <cell r="A2646" t="str">
            <v>PTRYPAXP</v>
          </cell>
          <cell r="B2646" t="str">
            <v>PA</v>
          </cell>
          <cell r="C2646" t="str">
            <v>PA</v>
          </cell>
          <cell r="D2646" t="str">
            <v>PORT ROYAL</v>
          </cell>
          <cell r="E2646" t="str">
            <v>PTRYPAXPRP0</v>
          </cell>
          <cell r="F2646">
            <v>226</v>
          </cell>
          <cell r="G2646" t="str">
            <v>717527</v>
          </cell>
          <cell r="H2646">
            <v>1836</v>
          </cell>
          <cell r="I2646">
            <v>5363</v>
          </cell>
          <cell r="J2646">
            <v>1836</v>
          </cell>
          <cell r="K2646" t="str">
            <v>T856</v>
          </cell>
          <cell r="L2646" t="str">
            <v>0209</v>
          </cell>
          <cell r="M2646" t="str">
            <v>UNITED TEL CO. OF PENNSYLVANIA</v>
          </cell>
          <cell r="N2646" t="str">
            <v>PTRYPA</v>
          </cell>
          <cell r="O2646" t="str">
            <v>PORT ROYAL</v>
          </cell>
          <cell r="P2646" t="str">
            <v>PORT ROYAL</v>
          </cell>
          <cell r="R2646" t="str">
            <v>EQ</v>
          </cell>
          <cell r="S2646" t="str">
            <v>EAST</v>
          </cell>
          <cell r="T2646" t="str">
            <v>KEVIN MCCARTER</v>
          </cell>
          <cell r="U2646" t="str">
            <v>UNITED TEL CO. OF PENNSYLVANIA</v>
          </cell>
          <cell r="V2646" t="e">
            <v>#N/A</v>
          </cell>
          <cell r="W2646" t="e">
            <v>#N/A</v>
          </cell>
          <cell r="X2646" t="e">
            <v>#N/A</v>
          </cell>
          <cell r="Y2646" t="e">
            <v>#N/A</v>
          </cell>
          <cell r="Z2646" t="e">
            <v>#N/A</v>
          </cell>
          <cell r="AA2646" t="e">
            <v>#N/A</v>
          </cell>
          <cell r="AB2646" t="e">
            <v>#N/A</v>
          </cell>
          <cell r="AC2646">
            <v>40.532196999999996</v>
          </cell>
          <cell r="AD2646">
            <v>-77.390187999999995</v>
          </cell>
          <cell r="AE2646" t="e">
            <v>#N/A</v>
          </cell>
          <cell r="AF2646" t="e">
            <v>#N/A</v>
          </cell>
          <cell r="AG2646" t="e">
            <v>#N/A</v>
          </cell>
          <cell r="AH2646" t="e">
            <v>#N/A</v>
          </cell>
          <cell r="AI2646" t="e">
            <v>#N/A</v>
          </cell>
          <cell r="AJ2646" t="e">
            <v>#N/A</v>
          </cell>
          <cell r="AK2646" t="e">
            <v>#N/A</v>
          </cell>
        </row>
        <row r="2647">
          <cell r="A2647" t="str">
            <v>PTTRNEXU</v>
          </cell>
          <cell r="B2647" t="str">
            <v>NE</v>
          </cell>
          <cell r="C2647" t="str">
            <v>NE</v>
          </cell>
          <cell r="D2647" t="str">
            <v>POTTER</v>
          </cell>
          <cell r="E2647" t="str">
            <v>PTTRNEXURP0</v>
          </cell>
          <cell r="F2647">
            <v>646</v>
          </cell>
          <cell r="G2647" t="str">
            <v>308879</v>
          </cell>
          <cell r="H2647">
            <v>5728</v>
          </cell>
          <cell r="I2647">
            <v>7113</v>
          </cell>
          <cell r="J2647">
            <v>5728</v>
          </cell>
          <cell r="K2647" t="str">
            <v>T874</v>
          </cell>
          <cell r="L2647" t="str">
            <v>4530</v>
          </cell>
          <cell r="M2647" t="str">
            <v>UNITED TEL CO OF THE WEST - NE</v>
          </cell>
          <cell r="N2647" t="str">
            <v>PTTRNE</v>
          </cell>
          <cell r="O2647" t="str">
            <v>POTTER</v>
          </cell>
          <cell r="P2647" t="str">
            <v>POTTER</v>
          </cell>
          <cell r="R2647" t="str">
            <v>EQ</v>
          </cell>
          <cell r="S2647" t="str">
            <v>MIDWEST</v>
          </cell>
          <cell r="T2647" t="str">
            <v>DUANE RING</v>
          </cell>
          <cell r="U2647" t="str">
            <v>UNITED TEL CO OF THE WEST - NE</v>
          </cell>
          <cell r="V2647" t="e">
            <v>#N/A</v>
          </cell>
          <cell r="W2647" t="e">
            <v>#N/A</v>
          </cell>
          <cell r="X2647" t="e">
            <v>#N/A</v>
          </cell>
          <cell r="Y2647" t="e">
            <v>#N/A</v>
          </cell>
          <cell r="Z2647" t="e">
            <v>#N/A</v>
          </cell>
          <cell r="AA2647" t="e">
            <v>#N/A</v>
          </cell>
          <cell r="AB2647" t="e">
            <v>#N/A</v>
          </cell>
          <cell r="AC2647">
            <v>41.218916</v>
          </cell>
          <cell r="AD2647">
            <v>-103.31701099999999</v>
          </cell>
          <cell r="AE2647" t="e">
            <v>#N/A</v>
          </cell>
          <cell r="AF2647" t="e">
            <v>#N/A</v>
          </cell>
          <cell r="AG2647" t="e">
            <v>#N/A</v>
          </cell>
          <cell r="AH2647" t="e">
            <v>#N/A</v>
          </cell>
          <cell r="AI2647" t="e">
            <v>#N/A</v>
          </cell>
          <cell r="AJ2647" t="e">
            <v>#N/A</v>
          </cell>
          <cell r="AK2647" t="e">
            <v>#N/A</v>
          </cell>
        </row>
        <row r="2648">
          <cell r="A2648" t="str">
            <v>PTTSTXXA</v>
          </cell>
          <cell r="B2648" t="str">
            <v>TX</v>
          </cell>
          <cell r="C2648" t="str">
            <v>TX</v>
          </cell>
          <cell r="D2648" t="str">
            <v>PETTUS</v>
          </cell>
          <cell r="E2648" t="str">
            <v>PTTSTXXADS0</v>
          </cell>
          <cell r="F2648">
            <v>564</v>
          </cell>
          <cell r="G2648" t="str">
            <v>361375</v>
          </cell>
          <cell r="H2648">
            <v>3877</v>
          </cell>
          <cell r="I2648">
            <v>9341</v>
          </cell>
          <cell r="J2648">
            <v>3877</v>
          </cell>
          <cell r="K2648" t="str">
            <v>T869</v>
          </cell>
          <cell r="L2648" t="str">
            <v>2114</v>
          </cell>
          <cell r="M2648" t="str">
            <v>CENTRAL TEL. CO. OF TEXAS</v>
          </cell>
          <cell r="N2648" t="str">
            <v>PTTSTX</v>
          </cell>
          <cell r="O2648" t="str">
            <v>PETTUS</v>
          </cell>
          <cell r="P2648" t="str">
            <v>PETTUS</v>
          </cell>
          <cell r="R2648" t="str">
            <v>EQ</v>
          </cell>
          <cell r="S2648" t="str">
            <v>EAST</v>
          </cell>
          <cell r="T2648" t="str">
            <v>KEVIN MCCARTER</v>
          </cell>
          <cell r="U2648" t="str">
            <v>CENTRAL TEL. CO. OF TEXAS</v>
          </cell>
          <cell r="V2648" t="e">
            <v>#N/A</v>
          </cell>
          <cell r="W2648" t="e">
            <v>#N/A</v>
          </cell>
          <cell r="X2648" t="e">
            <v>#N/A</v>
          </cell>
          <cell r="Y2648" t="e">
            <v>#N/A</v>
          </cell>
          <cell r="Z2648" t="e">
            <v>#N/A</v>
          </cell>
          <cell r="AA2648" t="e">
            <v>#N/A</v>
          </cell>
          <cell r="AB2648" t="e">
            <v>#N/A</v>
          </cell>
          <cell r="AC2648">
            <v>28.618092000000001</v>
          </cell>
          <cell r="AD2648">
            <v>-97.800151999999997</v>
          </cell>
          <cell r="AE2648" t="e">
            <v>#N/A</v>
          </cell>
          <cell r="AF2648" t="e">
            <v>#N/A</v>
          </cell>
          <cell r="AG2648" t="e">
            <v>#N/A</v>
          </cell>
          <cell r="AH2648" t="e">
            <v>#N/A</v>
          </cell>
          <cell r="AI2648" t="e">
            <v>#N/A</v>
          </cell>
          <cell r="AJ2648" t="e">
            <v>#N/A</v>
          </cell>
          <cell r="AK2648" t="e">
            <v>#N/A</v>
          </cell>
        </row>
        <row r="2649">
          <cell r="A2649" t="str">
            <v>PTTVTXXA</v>
          </cell>
          <cell r="B2649" t="str">
            <v>TX</v>
          </cell>
          <cell r="C2649" t="str">
            <v>TX</v>
          </cell>
          <cell r="D2649" t="str">
            <v>POTTSVILLE</v>
          </cell>
          <cell r="E2649" t="str">
            <v>PTTVTXXARS0</v>
          </cell>
          <cell r="F2649">
            <v>552</v>
          </cell>
          <cell r="G2649" t="str">
            <v>254372</v>
          </cell>
          <cell r="H2649">
            <v>4211</v>
          </cell>
          <cell r="I2649">
            <v>8762</v>
          </cell>
          <cell r="J2649">
            <v>4211</v>
          </cell>
          <cell r="K2649" t="str">
            <v>T870</v>
          </cell>
          <cell r="L2649" t="str">
            <v>2084</v>
          </cell>
          <cell r="M2649" t="str">
            <v>UNITED TELEPHONE OF TEXAS INC</v>
          </cell>
          <cell r="N2649" t="str">
            <v>PTTVTX</v>
          </cell>
          <cell r="O2649" t="str">
            <v>POTTSVILLE</v>
          </cell>
          <cell r="P2649" t="str">
            <v>POTTSVILLE</v>
          </cell>
          <cell r="R2649" t="str">
            <v>EQ</v>
          </cell>
          <cell r="S2649" t="str">
            <v>EAST</v>
          </cell>
          <cell r="T2649" t="str">
            <v>KEVIN MCCARTER</v>
          </cell>
          <cell r="U2649" t="str">
            <v>UNITED TELEPHONE OF TEXAS INC</v>
          </cell>
          <cell r="V2649" t="e">
            <v>#N/A</v>
          </cell>
          <cell r="W2649" t="e">
            <v>#N/A</v>
          </cell>
          <cell r="X2649" t="e">
            <v>#N/A</v>
          </cell>
          <cell r="Y2649" t="e">
            <v>#N/A</v>
          </cell>
          <cell r="Z2649" t="e">
            <v>#N/A</v>
          </cell>
          <cell r="AA2649" t="e">
            <v>#N/A</v>
          </cell>
          <cell r="AB2649" t="e">
            <v>#N/A</v>
          </cell>
          <cell r="AC2649">
            <v>31.673418999999999</v>
          </cell>
          <cell r="AD2649">
            <v>-98.324468999999993</v>
          </cell>
          <cell r="AE2649" t="e">
            <v>#N/A</v>
          </cell>
          <cell r="AF2649" t="e">
            <v>#N/A</v>
          </cell>
          <cell r="AG2649" t="e">
            <v>#N/A</v>
          </cell>
          <cell r="AH2649" t="e">
            <v>#N/A</v>
          </cell>
          <cell r="AI2649" t="e">
            <v>#N/A</v>
          </cell>
          <cell r="AJ2649" t="e">
            <v>#N/A</v>
          </cell>
          <cell r="AK2649" t="e">
            <v>#N/A</v>
          </cell>
        </row>
        <row r="2650">
          <cell r="A2650" t="str">
            <v>PTTWWA01</v>
          </cell>
          <cell r="B2650" t="str">
            <v>WA</v>
          </cell>
          <cell r="C2650" t="str">
            <v>WA</v>
          </cell>
          <cell r="D2650" t="str">
            <v>PORT TOWNSEND</v>
          </cell>
          <cell r="E2650" t="str">
            <v>PTTWWA01DS1</v>
          </cell>
          <cell r="F2650">
            <v>674</v>
          </cell>
          <cell r="G2650" t="str">
            <v>360344</v>
          </cell>
          <cell r="H2650">
            <v>8966</v>
          </cell>
          <cell r="I2650">
            <v>6230</v>
          </cell>
          <cell r="J2650">
            <v>8966</v>
          </cell>
          <cell r="K2650" t="str">
            <v>T600</v>
          </cell>
          <cell r="L2650" t="str">
            <v>9638</v>
          </cell>
          <cell r="M2650" t="str">
            <v>QWEST CORPORATION</v>
          </cell>
          <cell r="N2650" t="str">
            <v>PTTWWA01</v>
          </cell>
          <cell r="O2650" t="str">
            <v>PORT TOWNSEND</v>
          </cell>
          <cell r="P2650" t="str">
            <v>PTTOWNSEND</v>
          </cell>
          <cell r="R2650" t="str">
            <v>Q</v>
          </cell>
          <cell r="S2650" t="str">
            <v>WEST</v>
          </cell>
          <cell r="T2650" t="str">
            <v>BRIAN STADING</v>
          </cell>
          <cell r="U2650" t="str">
            <v>QWEST CORPORATION</v>
          </cell>
          <cell r="V2650" t="e">
            <v>#N/A</v>
          </cell>
          <cell r="W2650" t="e">
            <v>#N/A</v>
          </cell>
          <cell r="X2650" t="e">
            <v>#N/A</v>
          </cell>
          <cell r="Y2650" t="e">
            <v>#N/A</v>
          </cell>
          <cell r="Z2650" t="e">
            <v>#N/A</v>
          </cell>
          <cell r="AA2650" t="e">
            <v>#N/A</v>
          </cell>
          <cell r="AB2650" t="e">
            <v>#N/A</v>
          </cell>
          <cell r="AC2650">
            <v>48.116390000000003</v>
          </cell>
          <cell r="AD2650">
            <v>-122.762497</v>
          </cell>
          <cell r="AE2650" t="e">
            <v>#N/A</v>
          </cell>
          <cell r="AF2650" t="e">
            <v>#N/A</v>
          </cell>
          <cell r="AG2650" t="e">
            <v>#N/A</v>
          </cell>
          <cell r="AH2650" t="e">
            <v>#N/A</v>
          </cell>
          <cell r="AI2650" t="e">
            <v>#N/A</v>
          </cell>
          <cell r="AJ2650" t="e">
            <v>#N/A</v>
          </cell>
          <cell r="AK2650" t="e">
            <v>#N/A</v>
          </cell>
        </row>
        <row r="2651">
          <cell r="A2651" t="str">
            <v>PTVLCOMA</v>
          </cell>
          <cell r="B2651" t="str">
            <v>CO</v>
          </cell>
          <cell r="C2651" t="str">
            <v>CO</v>
          </cell>
          <cell r="D2651" t="str">
            <v>PLATTEVILLE</v>
          </cell>
          <cell r="E2651" t="str">
            <v>PTVLCOMARS1</v>
          </cell>
          <cell r="F2651">
            <v>656</v>
          </cell>
          <cell r="G2651" t="str">
            <v>970785</v>
          </cell>
          <cell r="H2651">
            <v>5901</v>
          </cell>
          <cell r="I2651">
            <v>7395</v>
          </cell>
          <cell r="J2651">
            <v>5901</v>
          </cell>
          <cell r="K2651" t="str">
            <v>T600</v>
          </cell>
          <cell r="L2651" t="str">
            <v>9636</v>
          </cell>
          <cell r="M2651" t="str">
            <v>QWEST CORPORATION</v>
          </cell>
          <cell r="N2651" t="str">
            <v>PTVLCOMA</v>
          </cell>
          <cell r="O2651" t="str">
            <v>PLATTEVILLE</v>
          </cell>
          <cell r="P2651" t="str">
            <v>PLATTEVL</v>
          </cell>
          <cell r="R2651" t="str">
            <v>Q</v>
          </cell>
          <cell r="S2651" t="str">
            <v>MOUNTAIN WEST</v>
          </cell>
          <cell r="T2651" t="str">
            <v>TERRY BEELER</v>
          </cell>
          <cell r="U2651" t="str">
            <v>QWEST CORPORATION</v>
          </cell>
          <cell r="V2651" t="e">
            <v>#N/A</v>
          </cell>
          <cell r="W2651" t="e">
            <v>#N/A</v>
          </cell>
          <cell r="X2651" t="e">
            <v>#N/A</v>
          </cell>
          <cell r="Y2651" t="e">
            <v>#N/A</v>
          </cell>
          <cell r="Z2651" t="e">
            <v>#N/A</v>
          </cell>
          <cell r="AA2651" t="e">
            <v>#N/A</v>
          </cell>
          <cell r="AB2651" t="e">
            <v>#N/A</v>
          </cell>
          <cell r="AC2651">
            <v>40.21611</v>
          </cell>
          <cell r="AD2651">
            <v>-104.822502</v>
          </cell>
          <cell r="AE2651" t="e">
            <v>#N/A</v>
          </cell>
          <cell r="AF2651" t="e">
            <v>#N/A</v>
          </cell>
          <cell r="AG2651" t="e">
            <v>#N/A</v>
          </cell>
          <cell r="AH2651" t="e">
            <v>#N/A</v>
          </cell>
          <cell r="AI2651" t="e">
            <v>#N/A</v>
          </cell>
          <cell r="AJ2651" t="e">
            <v>#N/A</v>
          </cell>
          <cell r="AK2651" t="e">
            <v>#N/A</v>
          </cell>
        </row>
        <row r="2652">
          <cell r="A2652" t="str">
            <v>PTVLIAXO</v>
          </cell>
          <cell r="B2652" t="str">
            <v>IA</v>
          </cell>
          <cell r="C2652" t="str">
            <v>IA</v>
          </cell>
          <cell r="D2652" t="str">
            <v>POSTVILLE</v>
          </cell>
          <cell r="E2652" t="str">
            <v>PTVLIAXODS0</v>
          </cell>
          <cell r="F2652">
            <v>635</v>
          </cell>
          <cell r="G2652" t="str">
            <v>563864</v>
          </cell>
          <cell r="H2652">
            <v>4110</v>
          </cell>
          <cell r="I2652">
            <v>6039</v>
          </cell>
          <cell r="J2652">
            <v>4110</v>
          </cell>
          <cell r="K2652" t="str">
            <v>T165</v>
          </cell>
          <cell r="L2652" t="str">
            <v>1274</v>
          </cell>
          <cell r="M2652" t="str">
            <v>CENTURYTEL OF POSTVILLE</v>
          </cell>
          <cell r="N2652" t="str">
            <v>PTVLIA</v>
          </cell>
          <cell r="O2652" t="str">
            <v>POSTVILLE</v>
          </cell>
          <cell r="P2652" t="str">
            <v>POSTVILLE</v>
          </cell>
          <cell r="R2652" t="str">
            <v>CT</v>
          </cell>
          <cell r="S2652" t="str">
            <v>MIDWEST</v>
          </cell>
          <cell r="T2652" t="str">
            <v>DUANE RING</v>
          </cell>
          <cell r="U2652" t="str">
            <v>CenturyTel of Postville, Inc.</v>
          </cell>
          <cell r="V2652" t="str">
            <v>NECA</v>
          </cell>
          <cell r="W2652">
            <v>1274</v>
          </cell>
          <cell r="X2652" t="str">
            <v>CEDAR RAPIDS IOWA</v>
          </cell>
          <cell r="Y2652">
            <v>6039</v>
          </cell>
          <cell r="Z2652">
            <v>4110</v>
          </cell>
          <cell r="AA2652">
            <v>0</v>
          </cell>
          <cell r="AB2652">
            <v>0</v>
          </cell>
          <cell r="AC2652">
            <v>43.084821286195464</v>
          </cell>
          <cell r="AD2652">
            <v>-91.570583401247859</v>
          </cell>
          <cell r="AE2652" t="str">
            <v>132 S LAWLER ST</v>
          </cell>
          <cell r="AF2652" t="str">
            <v>POSTVILLE</v>
          </cell>
          <cell r="AG2652" t="str">
            <v>52162</v>
          </cell>
          <cell r="AH2652">
            <v>0</v>
          </cell>
          <cell r="AI2652" t="str">
            <v>X</v>
          </cell>
          <cell r="AJ2652" t="str">
            <v>-</v>
          </cell>
          <cell r="AK2652" t="str">
            <v>-</v>
          </cell>
        </row>
        <row r="2653">
          <cell r="A2653" t="str">
            <v>PTVLPAXP</v>
          </cell>
          <cell r="B2653" t="str">
            <v>PA</v>
          </cell>
          <cell r="C2653" t="str">
            <v>PA</v>
          </cell>
          <cell r="D2653" t="str">
            <v>PORTERSVILLE</v>
          </cell>
          <cell r="E2653" t="str">
            <v>PTVLPAXPRS0</v>
          </cell>
          <cell r="F2653">
            <v>234</v>
          </cell>
          <cell r="G2653" t="str">
            <v>724368</v>
          </cell>
          <cell r="H2653">
            <v>2263</v>
          </cell>
          <cell r="I2653">
            <v>5545</v>
          </cell>
          <cell r="J2653">
            <v>2263</v>
          </cell>
          <cell r="K2653" t="str">
            <v>T856</v>
          </cell>
          <cell r="L2653" t="str">
            <v>0209</v>
          </cell>
          <cell r="M2653" t="str">
            <v>UNITED TEL CO. OF PENNSYLVANIA</v>
          </cell>
          <cell r="N2653" t="str">
            <v>PTVLPA</v>
          </cell>
          <cell r="O2653" t="str">
            <v>PORTERSVILLE</v>
          </cell>
          <cell r="P2653" t="str">
            <v>PORTERSVL</v>
          </cell>
          <cell r="R2653" t="str">
            <v>EQ</v>
          </cell>
          <cell r="S2653" t="str">
            <v>EAST</v>
          </cell>
          <cell r="T2653" t="str">
            <v>KEVIN MCCARTER</v>
          </cell>
          <cell r="U2653" t="str">
            <v>UNITED TEL CO. OF PENNSYLVANIA</v>
          </cell>
          <cell r="V2653" t="e">
            <v>#N/A</v>
          </cell>
          <cell r="W2653" t="e">
            <v>#N/A</v>
          </cell>
          <cell r="X2653" t="e">
            <v>#N/A</v>
          </cell>
          <cell r="Y2653" t="e">
            <v>#N/A</v>
          </cell>
          <cell r="Z2653" t="e">
            <v>#N/A</v>
          </cell>
          <cell r="AA2653" t="e">
            <v>#N/A</v>
          </cell>
          <cell r="AB2653" t="e">
            <v>#N/A</v>
          </cell>
          <cell r="AC2653">
            <v>40.925398999999999</v>
          </cell>
          <cell r="AD2653">
            <v>-80.145866999999996</v>
          </cell>
          <cell r="AE2653" t="e">
            <v>#N/A</v>
          </cell>
          <cell r="AF2653" t="e">
            <v>#N/A</v>
          </cell>
          <cell r="AG2653" t="e">
            <v>#N/A</v>
          </cell>
          <cell r="AH2653" t="e">
            <v>#N/A</v>
          </cell>
          <cell r="AI2653" t="e">
            <v>#N/A</v>
          </cell>
          <cell r="AJ2653" t="e">
            <v>#N/A</v>
          </cell>
          <cell r="AK2653" t="e">
            <v>#N/A</v>
          </cell>
        </row>
        <row r="2654">
          <cell r="A2654" t="str">
            <v>PTVLWIXA</v>
          </cell>
          <cell r="B2654" t="str">
            <v>WI</v>
          </cell>
          <cell r="C2654" t="str">
            <v>WI</v>
          </cell>
          <cell r="D2654" t="str">
            <v>PLATTEVILLE</v>
          </cell>
          <cell r="E2654" t="str">
            <v>PTVLWIXADSA</v>
          </cell>
          <cell r="F2654">
            <v>354</v>
          </cell>
          <cell r="G2654" t="str">
            <v>608342</v>
          </cell>
          <cell r="H2654">
            <v>3919</v>
          </cell>
          <cell r="I2654">
            <v>6031</v>
          </cell>
          <cell r="J2654">
            <v>3919</v>
          </cell>
          <cell r="K2654" t="str">
            <v>T158</v>
          </cell>
          <cell r="L2654" t="str">
            <v>0934</v>
          </cell>
          <cell r="M2654" t="str">
            <v>CENTURYTEL MW-WI-PLATTEVL</v>
          </cell>
          <cell r="N2654" t="str">
            <v>PTVLWI</v>
          </cell>
          <cell r="O2654" t="str">
            <v>PLATTEVILLE</v>
          </cell>
          <cell r="P2654" t="str">
            <v>PLATTEVL</v>
          </cell>
          <cell r="R2654" t="str">
            <v>CT</v>
          </cell>
          <cell r="S2654" t="str">
            <v>MIDWEST</v>
          </cell>
          <cell r="T2654" t="str">
            <v>DUANE RING</v>
          </cell>
          <cell r="U2654" t="str">
            <v>CenturyTel of the Midwest-Wisconsin, LLC</v>
          </cell>
          <cell r="V2654" t="str">
            <v>NECA</v>
          </cell>
          <cell r="W2654">
            <v>934</v>
          </cell>
          <cell r="X2654" t="str">
            <v>SOUTHWEST WISCONSIN</v>
          </cell>
          <cell r="Y2654">
            <v>6031</v>
          </cell>
          <cell r="Z2654">
            <v>3919</v>
          </cell>
          <cell r="AA2654">
            <v>0</v>
          </cell>
          <cell r="AB2654">
            <v>0</v>
          </cell>
          <cell r="AC2654">
            <v>42.734084116595852</v>
          </cell>
          <cell r="AD2654">
            <v>-90.475831853707945</v>
          </cell>
          <cell r="AE2654" t="str">
            <v>135 N BONSON ST</v>
          </cell>
          <cell r="AF2654" t="str">
            <v>PLATTEVILLE</v>
          </cell>
          <cell r="AG2654" t="str">
            <v>53818</v>
          </cell>
          <cell r="AH2654" t="str">
            <v>PTVLWIXADSA</v>
          </cell>
          <cell r="AI2654" t="str">
            <v>-</v>
          </cell>
          <cell r="AJ2654" t="str">
            <v>-</v>
          </cell>
          <cell r="AK2654" t="str">
            <v>-</v>
          </cell>
        </row>
        <row r="2655">
          <cell r="A2655" t="str">
            <v>PUBLCO06</v>
          </cell>
          <cell r="B2655" t="str">
            <v>CO</v>
          </cell>
          <cell r="C2655" t="str">
            <v>CO</v>
          </cell>
          <cell r="D2655" t="str">
            <v>PUEBLO WEST</v>
          </cell>
          <cell r="E2655" t="str">
            <v>PUBLCO06DS0</v>
          </cell>
          <cell r="F2655">
            <v>658</v>
          </cell>
          <cell r="G2655" t="str">
            <v>719547</v>
          </cell>
          <cell r="H2655">
            <v>5769</v>
          </cell>
          <cell r="I2655">
            <v>7779</v>
          </cell>
          <cell r="J2655">
            <v>5769</v>
          </cell>
          <cell r="K2655" t="str">
            <v>T600</v>
          </cell>
          <cell r="L2655" t="str">
            <v>9636</v>
          </cell>
          <cell r="M2655" t="str">
            <v>QWEST CORPORATION</v>
          </cell>
          <cell r="N2655" t="str">
            <v>PUBLCO06</v>
          </cell>
          <cell r="O2655" t="str">
            <v>PUEBLO</v>
          </cell>
          <cell r="P2655" t="str">
            <v>PUEBLO</v>
          </cell>
          <cell r="R2655" t="str">
            <v>Q</v>
          </cell>
          <cell r="S2655" t="str">
            <v>MOUNTAIN WEST</v>
          </cell>
          <cell r="T2655" t="str">
            <v>TERRY BEELER</v>
          </cell>
          <cell r="U2655" t="str">
            <v>QWEST CORPORATION</v>
          </cell>
          <cell r="V2655" t="e">
            <v>#N/A</v>
          </cell>
          <cell r="W2655" t="e">
            <v>#N/A</v>
          </cell>
          <cell r="X2655" t="e">
            <v>#N/A</v>
          </cell>
          <cell r="Y2655" t="e">
            <v>#N/A</v>
          </cell>
          <cell r="Z2655" t="e">
            <v>#N/A</v>
          </cell>
          <cell r="AA2655" t="e">
            <v>#N/A</v>
          </cell>
          <cell r="AB2655" t="e">
            <v>#N/A</v>
          </cell>
          <cell r="AC2655">
            <v>38.341510999999997</v>
          </cell>
          <cell r="AD2655">
            <v>-104.740239</v>
          </cell>
          <cell r="AE2655" t="e">
            <v>#N/A</v>
          </cell>
          <cell r="AF2655" t="e">
            <v>#N/A</v>
          </cell>
          <cell r="AG2655" t="e">
            <v>#N/A</v>
          </cell>
          <cell r="AH2655" t="e">
            <v>#N/A</v>
          </cell>
          <cell r="AI2655" t="e">
            <v>#N/A</v>
          </cell>
          <cell r="AJ2655" t="e">
            <v>#N/A</v>
          </cell>
          <cell r="AK2655" t="e">
            <v>#N/A</v>
          </cell>
        </row>
        <row r="2656">
          <cell r="A2656" t="str">
            <v>PUBLCOMA</v>
          </cell>
          <cell r="B2656" t="str">
            <v>CO</v>
          </cell>
          <cell r="C2656" t="str">
            <v>CO</v>
          </cell>
          <cell r="D2656" t="str">
            <v>PUEBLO MAIN</v>
          </cell>
          <cell r="E2656" t="str">
            <v>PUBLCOMADS0</v>
          </cell>
          <cell r="F2656">
            <v>658</v>
          </cell>
          <cell r="G2656" t="str">
            <v>719253</v>
          </cell>
          <cell r="H2656">
            <v>5743</v>
          </cell>
          <cell r="I2656">
            <v>7786</v>
          </cell>
          <cell r="J2656">
            <v>5743</v>
          </cell>
          <cell r="K2656" t="str">
            <v>T600</v>
          </cell>
          <cell r="L2656" t="str">
            <v>9636</v>
          </cell>
          <cell r="M2656" t="str">
            <v>QWEST CORPORATION</v>
          </cell>
          <cell r="N2656" t="str">
            <v>PUBLCOMA</v>
          </cell>
          <cell r="O2656" t="str">
            <v>PUEBLO</v>
          </cell>
          <cell r="P2656" t="str">
            <v>PUEBLO</v>
          </cell>
          <cell r="R2656" t="str">
            <v>Q</v>
          </cell>
          <cell r="S2656" t="str">
            <v>MOUNTAIN WEST</v>
          </cell>
          <cell r="T2656" t="str">
            <v>TERRY BEELER</v>
          </cell>
          <cell r="U2656" t="str">
            <v>QWEST CORPORATION</v>
          </cell>
          <cell r="V2656" t="e">
            <v>#N/A</v>
          </cell>
          <cell r="W2656" t="e">
            <v>#N/A</v>
          </cell>
          <cell r="X2656" t="e">
            <v>#N/A</v>
          </cell>
          <cell r="Y2656" t="e">
            <v>#N/A</v>
          </cell>
          <cell r="Z2656" t="e">
            <v>#N/A</v>
          </cell>
          <cell r="AA2656" t="e">
            <v>#N/A</v>
          </cell>
          <cell r="AB2656" t="e">
            <v>#N/A</v>
          </cell>
          <cell r="AC2656">
            <v>38.270279000000002</v>
          </cell>
          <cell r="AD2656">
            <v>-104.60861199999999</v>
          </cell>
          <cell r="AE2656" t="e">
            <v>#N/A</v>
          </cell>
          <cell r="AF2656" t="e">
            <v>#N/A</v>
          </cell>
          <cell r="AG2656" t="e">
            <v>#N/A</v>
          </cell>
          <cell r="AH2656" t="e">
            <v>#N/A</v>
          </cell>
          <cell r="AI2656" t="e">
            <v>#N/A</v>
          </cell>
          <cell r="AJ2656" t="e">
            <v>#N/A</v>
          </cell>
          <cell r="AK2656" t="e">
            <v>#N/A</v>
          </cell>
        </row>
        <row r="2657">
          <cell r="A2657" t="str">
            <v>PUBLCOSU</v>
          </cell>
          <cell r="B2657" t="str">
            <v>CO</v>
          </cell>
          <cell r="C2657" t="str">
            <v>CO</v>
          </cell>
          <cell r="D2657" t="str">
            <v>SUNSET</v>
          </cell>
          <cell r="E2657" t="str">
            <v>PUBLCOSUDS0</v>
          </cell>
          <cell r="F2657">
            <v>658</v>
          </cell>
          <cell r="G2657" t="str">
            <v>719557</v>
          </cell>
          <cell r="H2657">
            <v>5746</v>
          </cell>
          <cell r="I2657">
            <v>7794</v>
          </cell>
          <cell r="J2657">
            <v>5746</v>
          </cell>
          <cell r="K2657" t="str">
            <v>T600</v>
          </cell>
          <cell r="L2657" t="str">
            <v>9636</v>
          </cell>
          <cell r="M2657" t="str">
            <v>QWEST CORPORATION</v>
          </cell>
          <cell r="N2657" t="str">
            <v>PUBLCOSU</v>
          </cell>
          <cell r="O2657" t="str">
            <v>PUEBLO</v>
          </cell>
          <cell r="P2657" t="str">
            <v>PUEBLO</v>
          </cell>
          <cell r="R2657" t="str">
            <v>Q</v>
          </cell>
          <cell r="S2657" t="str">
            <v>MOUNTAIN WEST</v>
          </cell>
          <cell r="T2657" t="str">
            <v>TERRY BEELER</v>
          </cell>
          <cell r="U2657" t="str">
            <v>QWEST CORPORATION</v>
          </cell>
          <cell r="V2657" t="e">
            <v>#N/A</v>
          </cell>
          <cell r="W2657" t="e">
            <v>#N/A</v>
          </cell>
          <cell r="X2657" t="e">
            <v>#N/A</v>
          </cell>
          <cell r="Y2657" t="e">
            <v>#N/A</v>
          </cell>
          <cell r="Z2657" t="e">
            <v>#N/A</v>
          </cell>
          <cell r="AA2657" t="e">
            <v>#N/A</v>
          </cell>
          <cell r="AB2657" t="e">
            <v>#N/A</v>
          </cell>
          <cell r="AC2657">
            <v>38.240276000000001</v>
          </cell>
          <cell r="AD2657">
            <v>-104.64027400000001</v>
          </cell>
          <cell r="AE2657" t="e">
            <v>#N/A</v>
          </cell>
          <cell r="AF2657" t="e">
            <v>#N/A</v>
          </cell>
          <cell r="AG2657" t="e">
            <v>#N/A</v>
          </cell>
          <cell r="AH2657" t="e">
            <v>#N/A</v>
          </cell>
          <cell r="AI2657" t="e">
            <v>#N/A</v>
          </cell>
          <cell r="AJ2657" t="e">
            <v>#N/A</v>
          </cell>
          <cell r="AK2657" t="e">
            <v>#N/A</v>
          </cell>
        </row>
        <row r="2658">
          <cell r="A2658" t="str">
            <v>PWHTKSXA</v>
          </cell>
          <cell r="B2658" t="str">
            <v>KS</v>
          </cell>
          <cell r="C2658" t="str">
            <v>KS</v>
          </cell>
          <cell r="D2658" t="str">
            <v>POWHATTAN</v>
          </cell>
          <cell r="E2658" t="str">
            <v>PWHTKSXARS0</v>
          </cell>
          <cell r="F2658">
            <v>534</v>
          </cell>
          <cell r="G2658" t="str">
            <v>785474</v>
          </cell>
          <cell r="H2658">
            <v>4423</v>
          </cell>
          <cell r="I2658">
            <v>6966</v>
          </cell>
          <cell r="J2658">
            <v>4423</v>
          </cell>
          <cell r="K2658" t="str">
            <v>T873</v>
          </cell>
          <cell r="L2658" t="str">
            <v>1842</v>
          </cell>
          <cell r="M2658" t="str">
            <v>UNITED TEL CO. OF KANSAS</v>
          </cell>
          <cell r="N2658" t="str">
            <v>PWHTKS</v>
          </cell>
          <cell r="O2658" t="str">
            <v>POWHATTAN</v>
          </cell>
          <cell r="P2658" t="str">
            <v>POWHATTAN</v>
          </cell>
          <cell r="R2658" t="str">
            <v>EQ</v>
          </cell>
          <cell r="S2658" t="str">
            <v>MIDWEST</v>
          </cell>
          <cell r="T2658" t="str">
            <v>DUANE RING</v>
          </cell>
          <cell r="U2658" t="str">
            <v>UNITED TEL CO. OF KANSAS</v>
          </cell>
          <cell r="V2658" t="e">
            <v>#N/A</v>
          </cell>
          <cell r="W2658" t="e">
            <v>#N/A</v>
          </cell>
          <cell r="X2658" t="e">
            <v>#N/A</v>
          </cell>
          <cell r="Y2658" t="e">
            <v>#N/A</v>
          </cell>
          <cell r="Z2658" t="e">
            <v>#N/A</v>
          </cell>
          <cell r="AA2658" t="e">
            <v>#N/A</v>
          </cell>
          <cell r="AB2658" t="e">
            <v>#N/A</v>
          </cell>
          <cell r="AC2658">
            <v>39.761741999999998</v>
          </cell>
          <cell r="AD2658">
            <v>-95.635041999999999</v>
          </cell>
          <cell r="AE2658" t="e">
            <v>#N/A</v>
          </cell>
          <cell r="AF2658" t="e">
            <v>#N/A</v>
          </cell>
          <cell r="AG2658" t="e">
            <v>#N/A</v>
          </cell>
          <cell r="AH2658" t="e">
            <v>#N/A</v>
          </cell>
          <cell r="AI2658" t="e">
            <v>#N/A</v>
          </cell>
          <cell r="AJ2658" t="e">
            <v>#N/A</v>
          </cell>
          <cell r="AK2658" t="e">
            <v>#N/A</v>
          </cell>
        </row>
        <row r="2659">
          <cell r="A2659" t="str">
            <v>PYLPWA01</v>
          </cell>
          <cell r="B2659" t="str">
            <v>WA</v>
          </cell>
          <cell r="C2659" t="str">
            <v>WA</v>
          </cell>
          <cell r="D2659" t="str">
            <v>PUYALLUP</v>
          </cell>
          <cell r="E2659" t="str">
            <v>PYLPWA01DS0</v>
          </cell>
          <cell r="F2659">
            <v>674</v>
          </cell>
          <cell r="G2659" t="str">
            <v>253435</v>
          </cell>
          <cell r="H2659">
            <v>8884</v>
          </cell>
          <cell r="I2659">
            <v>6428</v>
          </cell>
          <cell r="J2659">
            <v>8884</v>
          </cell>
          <cell r="K2659" t="str">
            <v>T600</v>
          </cell>
          <cell r="L2659" t="str">
            <v>9638</v>
          </cell>
          <cell r="M2659" t="str">
            <v>QWEST CORPORATION</v>
          </cell>
          <cell r="N2659" t="str">
            <v>PYLPWA01</v>
          </cell>
          <cell r="O2659" t="str">
            <v>PUYALLUP</v>
          </cell>
          <cell r="P2659" t="str">
            <v>PUYALLUP</v>
          </cell>
          <cell r="R2659" t="str">
            <v>Q</v>
          </cell>
          <cell r="S2659" t="str">
            <v>WEST</v>
          </cell>
          <cell r="T2659" t="str">
            <v>BRIAN STADING</v>
          </cell>
          <cell r="U2659" t="str">
            <v>QWEST CORPORATION</v>
          </cell>
          <cell r="V2659" t="e">
            <v>#N/A</v>
          </cell>
          <cell r="W2659" t="e">
            <v>#N/A</v>
          </cell>
          <cell r="X2659" t="e">
            <v>#N/A</v>
          </cell>
          <cell r="Y2659" t="e">
            <v>#N/A</v>
          </cell>
          <cell r="Z2659" t="e">
            <v>#N/A</v>
          </cell>
          <cell r="AA2659" t="e">
            <v>#N/A</v>
          </cell>
          <cell r="AB2659" t="e">
            <v>#N/A</v>
          </cell>
          <cell r="AC2659">
            <v>47.189444999999999</v>
          </cell>
          <cell r="AD2659">
            <v>-122.29499800000001</v>
          </cell>
          <cell r="AE2659" t="e">
            <v>#N/A</v>
          </cell>
          <cell r="AF2659" t="e">
            <v>#N/A</v>
          </cell>
          <cell r="AG2659" t="e">
            <v>#N/A</v>
          </cell>
          <cell r="AH2659" t="e">
            <v>#N/A</v>
          </cell>
          <cell r="AI2659" t="e">
            <v>#N/A</v>
          </cell>
          <cell r="AJ2659" t="e">
            <v>#N/A</v>
          </cell>
          <cell r="AK2659" t="e">
            <v>#N/A</v>
          </cell>
        </row>
        <row r="2660">
          <cell r="A2660" t="str">
            <v>PYNTWIXA</v>
          </cell>
          <cell r="B2660" t="str">
            <v>WI</v>
          </cell>
          <cell r="C2660" t="str">
            <v>WI</v>
          </cell>
          <cell r="D2660" t="str">
            <v>POYNETTE</v>
          </cell>
          <cell r="E2660" t="str">
            <v>PYNTWIXADS1</v>
          </cell>
          <cell r="F2660">
            <v>354</v>
          </cell>
          <cell r="G2660" t="str">
            <v>608635</v>
          </cell>
          <cell r="H2660">
            <v>3830</v>
          </cell>
          <cell r="I2660">
            <v>5827</v>
          </cell>
          <cell r="J2660">
            <v>3830</v>
          </cell>
          <cell r="K2660" t="str">
            <v>T156</v>
          </cell>
          <cell r="L2660" t="str">
            <v>0922</v>
          </cell>
          <cell r="M2660" t="str">
            <v>CENTURYTEL MIDWEST-WI LLC NW</v>
          </cell>
          <cell r="N2660" t="str">
            <v>PYNTWI</v>
          </cell>
          <cell r="O2660" t="str">
            <v>POYNETTE</v>
          </cell>
          <cell r="P2660" t="str">
            <v>POYNETTE</v>
          </cell>
          <cell r="R2660" t="str">
            <v>CT</v>
          </cell>
          <cell r="S2660" t="str">
            <v>MIDWEST</v>
          </cell>
          <cell r="T2660" t="str">
            <v>DUANE RING</v>
          </cell>
          <cell r="U2660" t="str">
            <v>CenturyTel of the Midwest-Wisconsin, LLC</v>
          </cell>
          <cell r="V2660" t="str">
            <v>NECA</v>
          </cell>
          <cell r="W2660">
            <v>922</v>
          </cell>
          <cell r="X2660" t="str">
            <v>SOUTHWEST WISCONSIN</v>
          </cell>
          <cell r="Y2660">
            <v>5827</v>
          </cell>
          <cell r="Z2660">
            <v>3830</v>
          </cell>
          <cell r="AA2660">
            <v>0</v>
          </cell>
          <cell r="AB2660">
            <v>0</v>
          </cell>
          <cell r="AC2660">
            <v>43.393523875804838</v>
          </cell>
          <cell r="AD2660">
            <v>-89.402193837932359</v>
          </cell>
          <cell r="AE2660" t="str">
            <v>110 E SEWARD ST</v>
          </cell>
          <cell r="AF2660" t="str">
            <v>POYNETTE</v>
          </cell>
          <cell r="AG2660" t="str">
            <v>53955</v>
          </cell>
          <cell r="AH2660">
            <v>0</v>
          </cell>
          <cell r="AI2660" t="str">
            <v>X</v>
          </cell>
          <cell r="AJ2660" t="str">
            <v>-</v>
          </cell>
          <cell r="AK2660" t="str">
            <v>-</v>
          </cell>
        </row>
        <row r="2661">
          <cell r="A2661" t="str">
            <v>PYSNAZMA</v>
          </cell>
          <cell r="B2661" t="str">
            <v>AZ</v>
          </cell>
          <cell r="C2661" t="str">
            <v>AZ</v>
          </cell>
          <cell r="D2661" t="str">
            <v>PAYSON</v>
          </cell>
          <cell r="E2661" t="str">
            <v>PYSNAZMADS0</v>
          </cell>
          <cell r="F2661">
            <v>666</v>
          </cell>
          <cell r="G2661" t="str">
            <v>928468</v>
          </cell>
          <cell r="H2661">
            <v>6656</v>
          </cell>
          <cell r="I2661">
            <v>8938</v>
          </cell>
          <cell r="J2661">
            <v>6656</v>
          </cell>
          <cell r="K2661" t="str">
            <v>T600</v>
          </cell>
          <cell r="L2661" t="str">
            <v>9636</v>
          </cell>
          <cell r="M2661" t="str">
            <v>QWEST CORPORATION</v>
          </cell>
          <cell r="N2661" t="str">
            <v>PYSNAZMA</v>
          </cell>
          <cell r="O2661" t="str">
            <v>PAYSON</v>
          </cell>
          <cell r="P2661" t="str">
            <v>PAYSON</v>
          </cell>
          <cell r="R2661" t="str">
            <v>Q</v>
          </cell>
          <cell r="S2661" t="str">
            <v>MOUNTAIN WEST</v>
          </cell>
          <cell r="T2661" t="str">
            <v>TERRY BEELER</v>
          </cell>
          <cell r="U2661" t="str">
            <v>QWEST CORPORATION</v>
          </cell>
          <cell r="V2661" t="e">
            <v>#N/A</v>
          </cell>
          <cell r="W2661" t="e">
            <v>#N/A</v>
          </cell>
          <cell r="X2661" t="e">
            <v>#N/A</v>
          </cell>
          <cell r="Y2661" t="e">
            <v>#N/A</v>
          </cell>
          <cell r="Z2661" t="e">
            <v>#N/A</v>
          </cell>
          <cell r="AA2661" t="e">
            <v>#N/A</v>
          </cell>
          <cell r="AB2661" t="e">
            <v>#N/A</v>
          </cell>
          <cell r="AC2661">
            <v>34.230834999999999</v>
          </cell>
          <cell r="AD2661">
            <v>-111.333611</v>
          </cell>
          <cell r="AE2661" t="e">
            <v>#N/A</v>
          </cell>
          <cell r="AF2661" t="e">
            <v>#N/A</v>
          </cell>
          <cell r="AG2661" t="e">
            <v>#N/A</v>
          </cell>
          <cell r="AH2661" t="e">
            <v>#N/A</v>
          </cell>
          <cell r="AI2661" t="e">
            <v>#N/A</v>
          </cell>
          <cell r="AJ2661" t="e">
            <v>#N/A</v>
          </cell>
          <cell r="AK2661" t="e">
            <v>#N/A</v>
          </cell>
        </row>
        <row r="2662">
          <cell r="A2662" t="str">
            <v>PYSNUTMA</v>
          </cell>
          <cell r="B2662" t="str">
            <v>UT</v>
          </cell>
          <cell r="C2662" t="str">
            <v>UT</v>
          </cell>
          <cell r="D2662" t="str">
            <v>PAYSON</v>
          </cell>
          <cell r="E2662" t="str">
            <v>PYSNUTMARS1</v>
          </cell>
          <cell r="F2662">
            <v>660</v>
          </cell>
          <cell r="G2662" t="str">
            <v>801465</v>
          </cell>
          <cell r="H2662">
            <v>7007</v>
          </cell>
          <cell r="I2662">
            <v>7723</v>
          </cell>
          <cell r="J2662">
            <v>7007</v>
          </cell>
          <cell r="K2662" t="str">
            <v>T600</v>
          </cell>
          <cell r="L2662" t="str">
            <v>9636</v>
          </cell>
          <cell r="M2662" t="str">
            <v>QWEST CORPORATION</v>
          </cell>
          <cell r="N2662" t="str">
            <v>PYSNUTMA</v>
          </cell>
          <cell r="O2662" t="str">
            <v>PAYSON</v>
          </cell>
          <cell r="P2662" t="str">
            <v>PAYSON</v>
          </cell>
          <cell r="R2662" t="str">
            <v>Q</v>
          </cell>
          <cell r="S2662" t="str">
            <v>WEST</v>
          </cell>
          <cell r="T2662" t="str">
            <v>BRIAN STADING</v>
          </cell>
          <cell r="U2662" t="str">
            <v>QWEST CORPORATION</v>
          </cell>
          <cell r="V2662" t="e">
            <v>#N/A</v>
          </cell>
          <cell r="W2662" t="e">
            <v>#N/A</v>
          </cell>
          <cell r="X2662" t="e">
            <v>#N/A</v>
          </cell>
          <cell r="Y2662" t="e">
            <v>#N/A</v>
          </cell>
          <cell r="Z2662" t="e">
            <v>#N/A</v>
          </cell>
          <cell r="AA2662" t="e">
            <v>#N/A</v>
          </cell>
          <cell r="AB2662" t="e">
            <v>#N/A</v>
          </cell>
          <cell r="AC2662">
            <v>40.041943000000003</v>
          </cell>
          <cell r="AD2662">
            <v>-111.733887</v>
          </cell>
          <cell r="AE2662" t="e">
            <v>#N/A</v>
          </cell>
          <cell r="AF2662" t="e">
            <v>#N/A</v>
          </cell>
          <cell r="AG2662" t="e">
            <v>#N/A</v>
          </cell>
          <cell r="AH2662" t="e">
            <v>#N/A</v>
          </cell>
          <cell r="AI2662" t="e">
            <v>#N/A</v>
          </cell>
          <cell r="AJ2662" t="e">
            <v>#N/A</v>
          </cell>
          <cell r="AK2662" t="e">
            <v>#N/A</v>
          </cell>
        </row>
        <row r="2663">
          <cell r="A2663" t="str">
            <v>PYSPTXXA</v>
          </cell>
          <cell r="B2663" t="str">
            <v>TX</v>
          </cell>
          <cell r="C2663" t="str">
            <v>TX</v>
          </cell>
          <cell r="D2663" t="str">
            <v>PAYNE SPRINGS</v>
          </cell>
          <cell r="E2663" t="str">
            <v>PYSPTXXARS1</v>
          </cell>
          <cell r="F2663">
            <v>552</v>
          </cell>
          <cell r="G2663" t="str">
            <v>903451</v>
          </cell>
          <cell r="H2663">
            <v>3862</v>
          </cell>
          <cell r="I2663">
            <v>8489</v>
          </cell>
          <cell r="J2663">
            <v>3862</v>
          </cell>
          <cell r="K2663" t="str">
            <v>T870</v>
          </cell>
          <cell r="L2663" t="str">
            <v>2084</v>
          </cell>
          <cell r="M2663" t="str">
            <v>UNITED TELEPHONE OF TEXAS INC</v>
          </cell>
          <cell r="N2663" t="str">
            <v>PYSPTX</v>
          </cell>
          <cell r="O2663" t="str">
            <v>PAYNE SPRINGS</v>
          </cell>
          <cell r="P2663" t="str">
            <v>PAYNE SPG</v>
          </cell>
          <cell r="R2663" t="str">
            <v>EQ</v>
          </cell>
          <cell r="S2663" t="str">
            <v>EAST</v>
          </cell>
          <cell r="T2663" t="str">
            <v>KEVIN MCCARTER</v>
          </cell>
          <cell r="U2663" t="str">
            <v>UNITED TELEPHONE OF TEXAS INC</v>
          </cell>
          <cell r="V2663" t="e">
            <v>#N/A</v>
          </cell>
          <cell r="W2663" t="e">
            <v>#N/A</v>
          </cell>
          <cell r="X2663" t="e">
            <v>#N/A</v>
          </cell>
          <cell r="Y2663" t="e">
            <v>#N/A</v>
          </cell>
          <cell r="Z2663" t="e">
            <v>#N/A</v>
          </cell>
          <cell r="AA2663" t="e">
            <v>#N/A</v>
          </cell>
          <cell r="AB2663" t="e">
            <v>#N/A</v>
          </cell>
          <cell r="AC2663">
            <v>32.279963000000002</v>
          </cell>
          <cell r="AD2663">
            <v>-96.087312999999995</v>
          </cell>
          <cell r="AE2663" t="e">
            <v>#N/A</v>
          </cell>
          <cell r="AF2663" t="e">
            <v>#N/A</v>
          </cell>
          <cell r="AG2663" t="e">
            <v>#N/A</v>
          </cell>
          <cell r="AH2663" t="e">
            <v>#N/A</v>
          </cell>
          <cell r="AI2663" t="e">
            <v>#N/A</v>
          </cell>
          <cell r="AJ2663" t="e">
            <v>#N/A</v>
          </cell>
          <cell r="AK2663" t="e">
            <v>#N/A</v>
          </cell>
        </row>
        <row r="2664">
          <cell r="A2664" t="str">
            <v>PYSPWIXA</v>
          </cell>
          <cell r="B2664" t="str">
            <v>WI</v>
          </cell>
          <cell r="C2664" t="str">
            <v>WI</v>
          </cell>
          <cell r="D2664" t="str">
            <v>POY SIPPI</v>
          </cell>
          <cell r="E2664" t="str">
            <v>PYSPWIXADS0</v>
          </cell>
          <cell r="F2664">
            <v>350</v>
          </cell>
          <cell r="G2664" t="str">
            <v>920987</v>
          </cell>
          <cell r="H2664">
            <v>3847</v>
          </cell>
          <cell r="I2664">
            <v>5654</v>
          </cell>
          <cell r="J2664">
            <v>3847</v>
          </cell>
          <cell r="K2664" t="str">
            <v>T157</v>
          </cell>
          <cell r="L2664" t="str">
            <v>0841</v>
          </cell>
          <cell r="M2664" t="str">
            <v>CENTURYTEL MW-WI-CENCOM</v>
          </cell>
          <cell r="N2664" t="str">
            <v>PYSPWI</v>
          </cell>
          <cell r="O2664" t="str">
            <v>POY SIPPI</v>
          </cell>
          <cell r="P2664" t="str">
            <v>POY SIPPI</v>
          </cell>
          <cell r="R2664" t="str">
            <v>CT</v>
          </cell>
          <cell r="S2664" t="str">
            <v>MIDWEST</v>
          </cell>
          <cell r="T2664" t="str">
            <v>DUANE RING</v>
          </cell>
          <cell r="U2664" t="str">
            <v>CenturyTel of the Midwest-Wisconsin, LLC</v>
          </cell>
          <cell r="V2664" t="str">
            <v>NECA</v>
          </cell>
          <cell r="W2664">
            <v>841</v>
          </cell>
          <cell r="X2664" t="str">
            <v>NORTHEAST WISCONSIN</v>
          </cell>
          <cell r="Y2664">
            <v>5654</v>
          </cell>
          <cell r="Z2664">
            <v>3847</v>
          </cell>
          <cell r="AA2664">
            <v>0</v>
          </cell>
          <cell r="AB2664">
            <v>0</v>
          </cell>
          <cell r="AC2664">
            <v>44.140427768694018</v>
          </cell>
          <cell r="AD2664">
            <v>-88.994812369810518</v>
          </cell>
          <cell r="AE2664" t="str">
            <v>812 PROSPECT</v>
          </cell>
          <cell r="AF2664" t="str">
            <v>POY SIPPI</v>
          </cell>
          <cell r="AG2664" t="str">
            <v>54967</v>
          </cell>
          <cell r="AH2664">
            <v>0</v>
          </cell>
          <cell r="AI2664" t="str">
            <v>X</v>
          </cell>
          <cell r="AJ2664" t="str">
            <v>-</v>
          </cell>
          <cell r="AK2664" t="str">
            <v>-</v>
          </cell>
        </row>
        <row r="2665">
          <cell r="A2665" t="str">
            <v>PYTNCOMA</v>
          </cell>
          <cell r="B2665" t="str">
            <v>CO</v>
          </cell>
          <cell r="C2665" t="str">
            <v>CO</v>
          </cell>
          <cell r="D2665" t="str">
            <v>PEYTON</v>
          </cell>
          <cell r="E2665" t="str">
            <v>PYTNCOMARS1</v>
          </cell>
          <cell r="F2665">
            <v>658</v>
          </cell>
          <cell r="G2665" t="str">
            <v>719749</v>
          </cell>
          <cell r="H2665">
            <v>5771</v>
          </cell>
          <cell r="I2665">
            <v>7623</v>
          </cell>
          <cell r="J2665">
            <v>5771</v>
          </cell>
          <cell r="K2665" t="str">
            <v>T600</v>
          </cell>
          <cell r="L2665" t="str">
            <v>9636</v>
          </cell>
          <cell r="M2665" t="str">
            <v>QWEST CORPORATION</v>
          </cell>
          <cell r="N2665" t="str">
            <v>PYTNCOMA</v>
          </cell>
          <cell r="O2665" t="str">
            <v>PEYTON</v>
          </cell>
          <cell r="P2665" t="str">
            <v>PEYTON</v>
          </cell>
          <cell r="R2665" t="str">
            <v>Q</v>
          </cell>
          <cell r="S2665" t="str">
            <v>MOUNTAIN WEST</v>
          </cell>
          <cell r="T2665" t="str">
            <v>TERRY BEELER</v>
          </cell>
          <cell r="U2665" t="str">
            <v>QWEST CORPORATION</v>
          </cell>
          <cell r="V2665" t="e">
            <v>#N/A</v>
          </cell>
          <cell r="W2665" t="e">
            <v>#N/A</v>
          </cell>
          <cell r="X2665" t="e">
            <v>#N/A</v>
          </cell>
          <cell r="Y2665" t="e">
            <v>#N/A</v>
          </cell>
          <cell r="Z2665" t="e">
            <v>#N/A</v>
          </cell>
          <cell r="AA2665" t="e">
            <v>#N/A</v>
          </cell>
          <cell r="AB2665" t="e">
            <v>#N/A</v>
          </cell>
          <cell r="AC2665">
            <v>39.028888999999999</v>
          </cell>
          <cell r="AD2665">
            <v>-104.481667</v>
          </cell>
          <cell r="AE2665" t="e">
            <v>#N/A</v>
          </cell>
          <cell r="AF2665" t="e">
            <v>#N/A</v>
          </cell>
          <cell r="AG2665" t="e">
            <v>#N/A</v>
          </cell>
          <cell r="AH2665" t="e">
            <v>#N/A</v>
          </cell>
          <cell r="AI2665" t="e">
            <v>#N/A</v>
          </cell>
          <cell r="AJ2665" t="e">
            <v>#N/A</v>
          </cell>
          <cell r="AK2665" t="e">
            <v>#N/A</v>
          </cell>
        </row>
        <row r="2666">
          <cell r="A2666" t="str">
            <v>PYTTIDMA</v>
          </cell>
          <cell r="B2666" t="str">
            <v>ID</v>
          </cell>
          <cell r="C2666" t="str">
            <v>ID</v>
          </cell>
          <cell r="D2666" t="str">
            <v>PAYETTE</v>
          </cell>
          <cell r="E2666" t="str">
            <v>PYTTIDMARS1</v>
          </cell>
          <cell r="F2666">
            <v>652</v>
          </cell>
          <cell r="G2666" t="str">
            <v>208642</v>
          </cell>
          <cell r="H2666">
            <v>7996</v>
          </cell>
          <cell r="I2666">
            <v>7013</v>
          </cell>
          <cell r="J2666">
            <v>7996</v>
          </cell>
          <cell r="K2666" t="str">
            <v>T600</v>
          </cell>
          <cell r="L2666" t="str">
            <v>9636</v>
          </cell>
          <cell r="M2666" t="str">
            <v>QWEST CORPORATION</v>
          </cell>
          <cell r="N2666" t="str">
            <v>PYTTIDMA</v>
          </cell>
          <cell r="O2666" t="str">
            <v>PAYETTE</v>
          </cell>
          <cell r="P2666" t="str">
            <v>PAYETTE</v>
          </cell>
          <cell r="R2666" t="str">
            <v>Q</v>
          </cell>
          <cell r="S2666" t="str">
            <v>WEST</v>
          </cell>
          <cell r="T2666" t="str">
            <v>BRIAN STADING</v>
          </cell>
          <cell r="U2666" t="str">
            <v>QWEST CORPORATION</v>
          </cell>
          <cell r="V2666" t="e">
            <v>#N/A</v>
          </cell>
          <cell r="W2666" t="e">
            <v>#N/A</v>
          </cell>
          <cell r="X2666" t="e">
            <v>#N/A</v>
          </cell>
          <cell r="Y2666" t="e">
            <v>#N/A</v>
          </cell>
          <cell r="Z2666" t="e">
            <v>#N/A</v>
          </cell>
          <cell r="AA2666" t="e">
            <v>#N/A</v>
          </cell>
          <cell r="AB2666" t="e">
            <v>#N/A</v>
          </cell>
          <cell r="AC2666">
            <v>44.075831999999998</v>
          </cell>
          <cell r="AD2666">
            <v>-116.93027499999999</v>
          </cell>
          <cell r="AE2666" t="e">
            <v>#N/A</v>
          </cell>
          <cell r="AF2666" t="e">
            <v>#N/A</v>
          </cell>
          <cell r="AG2666" t="e">
            <v>#N/A</v>
          </cell>
          <cell r="AH2666" t="e">
            <v>#N/A</v>
          </cell>
          <cell r="AI2666" t="e">
            <v>#N/A</v>
          </cell>
          <cell r="AJ2666" t="e">
            <v>#N/A</v>
          </cell>
          <cell r="AK2666" t="e">
            <v>#N/A</v>
          </cell>
        </row>
        <row r="2667">
          <cell r="A2667" t="str">
            <v>PYWDNCXA</v>
          </cell>
          <cell r="B2667" t="str">
            <v>NC</v>
          </cell>
          <cell r="C2667" t="str">
            <v>NC</v>
          </cell>
          <cell r="D2667" t="str">
            <v>PINEY WOODS</v>
          </cell>
          <cell r="E2667" t="str">
            <v>PYWDNCXARS0</v>
          </cell>
          <cell r="F2667">
            <v>951</v>
          </cell>
          <cell r="G2667" t="str">
            <v>252297</v>
          </cell>
          <cell r="H2667">
            <v>1190</v>
          </cell>
          <cell r="I2667">
            <v>6033</v>
          </cell>
          <cell r="J2667">
            <v>1190</v>
          </cell>
          <cell r="K2667" t="str">
            <v>T887</v>
          </cell>
          <cell r="L2667" t="str">
            <v>0470</v>
          </cell>
          <cell r="M2667" t="str">
            <v>CAROLINA TEL AND TEL CO., LLC</v>
          </cell>
          <cell r="N2667" t="str">
            <v>PYWDNC</v>
          </cell>
          <cell r="O2667" t="str">
            <v>PINEY WOODS</v>
          </cell>
          <cell r="P2667" t="str">
            <v>PINEYWOODS</v>
          </cell>
          <cell r="R2667" t="str">
            <v>EQ</v>
          </cell>
          <cell r="S2667" t="str">
            <v>EAST</v>
          </cell>
          <cell r="T2667" t="str">
            <v>KEVIN MCCARTER</v>
          </cell>
          <cell r="U2667" t="str">
            <v>CAROLINA TEL AND TEL CO., LLC</v>
          </cell>
          <cell r="V2667" t="e">
            <v>#N/A</v>
          </cell>
          <cell r="W2667" t="e">
            <v>#N/A</v>
          </cell>
          <cell r="X2667" t="e">
            <v>#N/A</v>
          </cell>
          <cell r="Y2667" t="e">
            <v>#N/A</v>
          </cell>
          <cell r="Z2667" t="e">
            <v>#N/A</v>
          </cell>
          <cell r="AA2667" t="e">
            <v>#N/A</v>
          </cell>
          <cell r="AB2667" t="e">
            <v>#N/A</v>
          </cell>
          <cell r="AC2667">
            <v>36.317194999999998</v>
          </cell>
          <cell r="AD2667">
            <v>-76.562372999999994</v>
          </cell>
          <cell r="AE2667" t="e">
            <v>#N/A</v>
          </cell>
          <cell r="AF2667" t="e">
            <v>#N/A</v>
          </cell>
          <cell r="AG2667" t="e">
            <v>#N/A</v>
          </cell>
          <cell r="AH2667" t="e">
            <v>#N/A</v>
          </cell>
          <cell r="AI2667" t="e">
            <v>#N/A</v>
          </cell>
          <cell r="AJ2667" t="e">
            <v>#N/A</v>
          </cell>
          <cell r="AK2667" t="e">
            <v>#N/A</v>
          </cell>
        </row>
        <row r="2668">
          <cell r="A2668" t="str">
            <v>QKGPNCXA</v>
          </cell>
          <cell r="B2668" t="str">
            <v>NC</v>
          </cell>
          <cell r="C2668" t="str">
            <v>NC</v>
          </cell>
          <cell r="D2668" t="str">
            <v>QUAKER GAP</v>
          </cell>
          <cell r="E2668" t="str">
            <v>QKGPNCXARS0</v>
          </cell>
          <cell r="F2668">
            <v>424</v>
          </cell>
          <cell r="G2668" t="str">
            <v>336994</v>
          </cell>
          <cell r="H2668">
            <v>1745</v>
          </cell>
          <cell r="I2668">
            <v>6396</v>
          </cell>
          <cell r="J2668">
            <v>1745</v>
          </cell>
          <cell r="K2668" t="str">
            <v>T860</v>
          </cell>
          <cell r="L2668" t="str">
            <v>0471</v>
          </cell>
          <cell r="M2668" t="str">
            <v>CENTRAL TEL. CO. OF NORTH CAROLINA</v>
          </cell>
          <cell r="N2668" t="str">
            <v>QKGPNC</v>
          </cell>
          <cell r="O2668" t="str">
            <v>QUAKER GAP</v>
          </cell>
          <cell r="P2668" t="str">
            <v>QUAKER GAP</v>
          </cell>
          <cell r="R2668" t="str">
            <v>EQ</v>
          </cell>
          <cell r="S2668" t="str">
            <v>EAST</v>
          </cell>
          <cell r="T2668" t="str">
            <v>KEVIN MCCARTER</v>
          </cell>
          <cell r="U2668" t="str">
            <v>CENTRAL TEL. CO. OF NORTH CAROLINA</v>
          </cell>
          <cell r="V2668" t="e">
            <v>#N/A</v>
          </cell>
          <cell r="W2668" t="e">
            <v>#N/A</v>
          </cell>
          <cell r="X2668" t="e">
            <v>#N/A</v>
          </cell>
          <cell r="Y2668" t="e">
            <v>#N/A</v>
          </cell>
          <cell r="Z2668" t="e">
            <v>#N/A</v>
          </cell>
          <cell r="AA2668" t="e">
            <v>#N/A</v>
          </cell>
          <cell r="AB2668" t="e">
            <v>#N/A</v>
          </cell>
          <cell r="AC2668">
            <v>36.356175</v>
          </cell>
          <cell r="AD2668">
            <v>-80.287357999999998</v>
          </cell>
          <cell r="AE2668" t="e">
            <v>#N/A</v>
          </cell>
          <cell r="AF2668" t="e">
            <v>#N/A</v>
          </cell>
          <cell r="AG2668" t="e">
            <v>#N/A</v>
          </cell>
          <cell r="AH2668" t="e">
            <v>#N/A</v>
          </cell>
          <cell r="AI2668" t="e">
            <v>#N/A</v>
          </cell>
          <cell r="AJ2668" t="e">
            <v>#N/A</v>
          </cell>
          <cell r="AK2668" t="e">
            <v>#N/A</v>
          </cell>
        </row>
        <row r="2669">
          <cell r="A2669" t="str">
            <v>QLCNWAXA</v>
          </cell>
          <cell r="B2669" t="str">
            <v>WA</v>
          </cell>
          <cell r="C2669" t="str">
            <v>WA</v>
          </cell>
          <cell r="D2669" t="str">
            <v>QUILCENE</v>
          </cell>
          <cell r="E2669" t="str">
            <v>QLCNWAXARS0</v>
          </cell>
          <cell r="F2669">
            <v>674</v>
          </cell>
          <cell r="G2669" t="str">
            <v>360765</v>
          </cell>
          <cell r="H2669">
            <v>8979</v>
          </cell>
          <cell r="I2669">
            <v>6295</v>
          </cell>
          <cell r="J2669">
            <v>8979</v>
          </cell>
          <cell r="K2669" t="str">
            <v>T876</v>
          </cell>
          <cell r="L2669" t="str">
            <v>4521</v>
          </cell>
          <cell r="M2669" t="str">
            <v>UNITED TELEPHONE COMPANY OF THE NORTHWEST</v>
          </cell>
          <cell r="N2669" t="str">
            <v>QLCNWA</v>
          </cell>
          <cell r="O2669" t="str">
            <v>HOOD CANAL</v>
          </cell>
          <cell r="P2669" t="str">
            <v>HOOD CANAL</v>
          </cell>
          <cell r="R2669" t="str">
            <v>EQ</v>
          </cell>
          <cell r="S2669" t="str">
            <v>WEST</v>
          </cell>
          <cell r="T2669" t="str">
            <v>BRIAN STADING</v>
          </cell>
          <cell r="U2669" t="str">
            <v>UNITED TELEPHONE COMPANY OF THE NORTHWEST</v>
          </cell>
          <cell r="V2669" t="e">
            <v>#N/A</v>
          </cell>
          <cell r="W2669" t="e">
            <v>#N/A</v>
          </cell>
          <cell r="X2669" t="e">
            <v>#N/A</v>
          </cell>
          <cell r="Y2669" t="e">
            <v>#N/A</v>
          </cell>
          <cell r="Z2669" t="e">
            <v>#N/A</v>
          </cell>
          <cell r="AA2669" t="e">
            <v>#N/A</v>
          </cell>
          <cell r="AB2669" t="e">
            <v>#N/A</v>
          </cell>
          <cell r="AC2669">
            <v>47.822482999999998</v>
          </cell>
          <cell r="AD2669">
            <v>-122.874965</v>
          </cell>
          <cell r="AE2669" t="e">
            <v>#N/A</v>
          </cell>
          <cell r="AF2669" t="e">
            <v>#N/A</v>
          </cell>
          <cell r="AG2669" t="e">
            <v>#N/A</v>
          </cell>
          <cell r="AH2669" t="e">
            <v>#N/A</v>
          </cell>
          <cell r="AI2669" t="e">
            <v>#N/A</v>
          </cell>
          <cell r="AJ2669" t="e">
            <v>#N/A</v>
          </cell>
          <cell r="AK2669" t="e">
            <v>#N/A</v>
          </cell>
        </row>
        <row r="2670">
          <cell r="A2670" t="str">
            <v>QNCYKSXA</v>
          </cell>
          <cell r="B2670" t="str">
            <v>KS</v>
          </cell>
          <cell r="C2670" t="str">
            <v>KS</v>
          </cell>
          <cell r="D2670" t="str">
            <v>QUINCY</v>
          </cell>
          <cell r="E2670" t="str">
            <v>QNCYKSXARS0</v>
          </cell>
          <cell r="F2670">
            <v>532</v>
          </cell>
          <cell r="G2670" t="str">
            <v>620645</v>
          </cell>
          <cell r="H2670">
            <v>4331</v>
          </cell>
          <cell r="I2670">
            <v>7379</v>
          </cell>
          <cell r="J2670">
            <v>4331</v>
          </cell>
          <cell r="K2670" t="str">
            <v>T871</v>
          </cell>
          <cell r="L2670" t="str">
            <v>1810</v>
          </cell>
          <cell r="M2670" t="str">
            <v>UNITED TEL OF EASTERN KANSAS</v>
          </cell>
          <cell r="N2670" t="str">
            <v>QNCYKS</v>
          </cell>
          <cell r="O2670" t="str">
            <v>QUINCY</v>
          </cell>
          <cell r="P2670" t="str">
            <v>QUINCY</v>
          </cell>
          <cell r="R2670" t="str">
            <v>EQ</v>
          </cell>
          <cell r="S2670" t="str">
            <v>MIDWEST</v>
          </cell>
          <cell r="T2670" t="str">
            <v>DUANE RING</v>
          </cell>
          <cell r="U2670" t="str">
            <v>UNITED TEL OF EASTERN KANSAS</v>
          </cell>
          <cell r="V2670" t="e">
            <v>#N/A</v>
          </cell>
          <cell r="W2670" t="e">
            <v>#N/A</v>
          </cell>
          <cell r="X2670" t="e">
            <v>#N/A</v>
          </cell>
          <cell r="Y2670" t="e">
            <v>#N/A</v>
          </cell>
          <cell r="Z2670" t="e">
            <v>#N/A</v>
          </cell>
          <cell r="AA2670" t="e">
            <v>#N/A</v>
          </cell>
          <cell r="AB2670" t="e">
            <v>#N/A</v>
          </cell>
          <cell r="AC2670">
            <v>37.882961999999999</v>
          </cell>
          <cell r="AD2670">
            <v>-95.991754</v>
          </cell>
          <cell r="AE2670" t="e">
            <v>#N/A</v>
          </cell>
          <cell r="AF2670" t="e">
            <v>#N/A</v>
          </cell>
          <cell r="AG2670" t="e">
            <v>#N/A</v>
          </cell>
          <cell r="AH2670" t="e">
            <v>#N/A</v>
          </cell>
          <cell r="AI2670" t="e">
            <v>#N/A</v>
          </cell>
          <cell r="AJ2670" t="e">
            <v>#N/A</v>
          </cell>
          <cell r="AK2670" t="e">
            <v>#N/A</v>
          </cell>
        </row>
        <row r="2671">
          <cell r="A2671" t="str">
            <v>QUNMKSXA</v>
          </cell>
          <cell r="B2671" t="str">
            <v>KS</v>
          </cell>
          <cell r="C2671" t="str">
            <v>KS</v>
          </cell>
          <cell r="D2671" t="str">
            <v>QUENEMO</v>
          </cell>
          <cell r="E2671" t="str">
            <v>QUNMKSXARS0</v>
          </cell>
          <cell r="F2671">
            <v>534</v>
          </cell>
          <cell r="G2671" t="str">
            <v>785759</v>
          </cell>
          <cell r="H2671">
            <v>4306</v>
          </cell>
          <cell r="I2671">
            <v>7194</v>
          </cell>
          <cell r="J2671">
            <v>4306</v>
          </cell>
          <cell r="K2671" t="str">
            <v>T873</v>
          </cell>
          <cell r="L2671" t="str">
            <v>1842</v>
          </cell>
          <cell r="M2671" t="str">
            <v>UNITED TEL CO. OF KANSAS</v>
          </cell>
          <cell r="N2671" t="str">
            <v>QUNMKS</v>
          </cell>
          <cell r="O2671" t="str">
            <v>QUENEMO</v>
          </cell>
          <cell r="P2671" t="str">
            <v>QUENEMO</v>
          </cell>
          <cell r="R2671" t="str">
            <v>EQ</v>
          </cell>
          <cell r="S2671" t="str">
            <v>MIDWEST</v>
          </cell>
          <cell r="T2671" t="str">
            <v>DUANE RING</v>
          </cell>
          <cell r="U2671" t="str">
            <v>UNITED TEL CO. OF KANSAS</v>
          </cell>
          <cell r="V2671" t="e">
            <v>#N/A</v>
          </cell>
          <cell r="W2671" t="e">
            <v>#N/A</v>
          </cell>
          <cell r="X2671" t="e">
            <v>#N/A</v>
          </cell>
          <cell r="Y2671" t="e">
            <v>#N/A</v>
          </cell>
          <cell r="Z2671" t="e">
            <v>#N/A</v>
          </cell>
          <cell r="AA2671" t="e">
            <v>#N/A</v>
          </cell>
          <cell r="AB2671" t="e">
            <v>#N/A</v>
          </cell>
          <cell r="AC2671">
            <v>38.579610000000002</v>
          </cell>
          <cell r="AD2671">
            <v>-95.529279000000002</v>
          </cell>
          <cell r="AE2671" t="e">
            <v>#N/A</v>
          </cell>
          <cell r="AF2671" t="e">
            <v>#N/A</v>
          </cell>
          <cell r="AG2671" t="e">
            <v>#N/A</v>
          </cell>
          <cell r="AH2671" t="e">
            <v>#N/A</v>
          </cell>
          <cell r="AI2671" t="e">
            <v>#N/A</v>
          </cell>
          <cell r="AJ2671" t="e">
            <v>#N/A</v>
          </cell>
          <cell r="AK2671" t="e">
            <v>#N/A</v>
          </cell>
        </row>
        <row r="2672">
          <cell r="A2672" t="str">
            <v>QUSTNMMA</v>
          </cell>
          <cell r="B2672" t="str">
            <v>NM</v>
          </cell>
          <cell r="C2672" t="str">
            <v>NM</v>
          </cell>
          <cell r="D2672" t="str">
            <v>QUESTA</v>
          </cell>
          <cell r="E2672" t="str">
            <v>QUSTNMMARS1</v>
          </cell>
          <cell r="F2672">
            <v>664</v>
          </cell>
          <cell r="G2672" t="str">
            <v>505586</v>
          </cell>
          <cell r="H2672">
            <v>5807</v>
          </cell>
          <cell r="I2672">
            <v>8161</v>
          </cell>
          <cell r="J2672">
            <v>5807</v>
          </cell>
          <cell r="K2672" t="str">
            <v>T600</v>
          </cell>
          <cell r="L2672" t="str">
            <v>9636</v>
          </cell>
          <cell r="M2672" t="str">
            <v>QWEST CORPORATION</v>
          </cell>
          <cell r="N2672" t="str">
            <v>QUSTNMMA</v>
          </cell>
          <cell r="O2672" t="str">
            <v>QUESTA</v>
          </cell>
          <cell r="P2672" t="str">
            <v>QUESTA</v>
          </cell>
          <cell r="R2672" t="str">
            <v>Q</v>
          </cell>
          <cell r="S2672" t="str">
            <v>MOUNTAIN WEST</v>
          </cell>
          <cell r="T2672" t="str">
            <v>TERRY BEELER</v>
          </cell>
          <cell r="U2672" t="str">
            <v>QWEST CORPORATION</v>
          </cell>
          <cell r="V2672" t="e">
            <v>#N/A</v>
          </cell>
          <cell r="W2672" t="e">
            <v>#N/A</v>
          </cell>
          <cell r="X2672" t="e">
            <v>#N/A</v>
          </cell>
          <cell r="Y2672" t="e">
            <v>#N/A</v>
          </cell>
          <cell r="Z2672" t="e">
            <v>#N/A</v>
          </cell>
          <cell r="AA2672" t="e">
            <v>#N/A</v>
          </cell>
          <cell r="AB2672" t="e">
            <v>#N/A</v>
          </cell>
          <cell r="AC2672">
            <v>36.716859999999997</v>
          </cell>
          <cell r="AD2672">
            <v>-105.59531200000001</v>
          </cell>
          <cell r="AE2672" t="e">
            <v>#N/A</v>
          </cell>
          <cell r="AF2672" t="e">
            <v>#N/A</v>
          </cell>
          <cell r="AG2672" t="e">
            <v>#N/A</v>
          </cell>
          <cell r="AH2672" t="e">
            <v>#N/A</v>
          </cell>
          <cell r="AI2672" t="e">
            <v>#N/A</v>
          </cell>
          <cell r="AJ2672" t="e">
            <v>#N/A</v>
          </cell>
          <cell r="AK2672" t="e">
            <v>#N/A</v>
          </cell>
        </row>
        <row r="2673">
          <cell r="A2673" t="str">
            <v>RAFDNCXA</v>
          </cell>
          <cell r="B2673" t="str">
            <v>NC</v>
          </cell>
          <cell r="C2673" t="str">
            <v>NC</v>
          </cell>
          <cell r="D2673" t="str">
            <v>RAEFORD</v>
          </cell>
          <cell r="E2673" t="str">
            <v>RAFDNCXADS0</v>
          </cell>
          <cell r="F2673">
            <v>949</v>
          </cell>
          <cell r="G2673" t="str">
            <v>910848</v>
          </cell>
          <cell r="H2673">
            <v>1426</v>
          </cell>
          <cell r="I2673">
            <v>6547</v>
          </cell>
          <cell r="J2673">
            <v>1426</v>
          </cell>
          <cell r="K2673" t="str">
            <v>T861</v>
          </cell>
          <cell r="L2673" t="str">
            <v>0470</v>
          </cell>
          <cell r="M2673" t="str">
            <v>CAROLINA TEL AND TEL CO., LLC</v>
          </cell>
          <cell r="N2673" t="str">
            <v>RAFDNC</v>
          </cell>
          <cell r="O2673" t="str">
            <v>RAEFORD</v>
          </cell>
          <cell r="P2673" t="str">
            <v>RAEFORD</v>
          </cell>
          <cell r="R2673" t="str">
            <v>EQ</v>
          </cell>
          <cell r="S2673" t="str">
            <v>EAST</v>
          </cell>
          <cell r="T2673" t="str">
            <v>KEVIN MCCARTER</v>
          </cell>
          <cell r="U2673" t="str">
            <v>CAROLINA TEL AND TEL CO., LLC</v>
          </cell>
          <cell r="V2673" t="e">
            <v>#N/A</v>
          </cell>
          <cell r="W2673" t="e">
            <v>#N/A</v>
          </cell>
          <cell r="X2673" t="e">
            <v>#N/A</v>
          </cell>
          <cell r="Y2673" t="e">
            <v>#N/A</v>
          </cell>
          <cell r="Z2673" t="e">
            <v>#N/A</v>
          </cell>
          <cell r="AA2673" t="e">
            <v>#N/A</v>
          </cell>
          <cell r="AB2673" t="e">
            <v>#N/A</v>
          </cell>
          <cell r="AC2673">
            <v>34.980670000000003</v>
          </cell>
          <cell r="AD2673">
            <v>-79.224059999999994</v>
          </cell>
          <cell r="AE2673" t="e">
            <v>#N/A</v>
          </cell>
          <cell r="AF2673" t="e">
            <v>#N/A</v>
          </cell>
          <cell r="AG2673" t="e">
            <v>#N/A</v>
          </cell>
          <cell r="AH2673" t="e">
            <v>#N/A</v>
          </cell>
          <cell r="AI2673" t="e">
            <v>#N/A</v>
          </cell>
          <cell r="AJ2673" t="e">
            <v>#N/A</v>
          </cell>
          <cell r="AK2673" t="e">
            <v>#N/A</v>
          </cell>
        </row>
        <row r="2674">
          <cell r="A2674" t="str">
            <v>RAMHNMXC</v>
          </cell>
          <cell r="B2674" t="str">
            <v>NM</v>
          </cell>
          <cell r="C2674" t="str">
            <v>NM</v>
          </cell>
          <cell r="D2674" t="str">
            <v>RAMAH</v>
          </cell>
          <cell r="E2674" t="str">
            <v>RAMHNMXCRS1</v>
          </cell>
          <cell r="F2674">
            <v>664</v>
          </cell>
          <cell r="G2674" t="str">
            <v>505783</v>
          </cell>
          <cell r="H2674">
            <v>6209</v>
          </cell>
          <cell r="I2674">
            <v>8626</v>
          </cell>
          <cell r="J2674">
            <v>6209</v>
          </cell>
          <cell r="K2674" t="str">
            <v>T112</v>
          </cell>
          <cell r="L2674" t="str">
            <v>2274</v>
          </cell>
          <cell r="M2674" t="str">
            <v>CENTURYLINK SOUTHWEST NM INC</v>
          </cell>
          <cell r="N2674" t="str">
            <v>ZUNINM</v>
          </cell>
          <cell r="O2674" t="str">
            <v>RAMAH</v>
          </cell>
          <cell r="P2674" t="str">
            <v>PINE HILL</v>
          </cell>
          <cell r="Q2674"/>
          <cell r="R2674" t="str">
            <v>CT</v>
          </cell>
          <cell r="S2674" t="str">
            <v>MOUNTAIN WEST</v>
          </cell>
          <cell r="T2674" t="str">
            <v>TERRY BEELER</v>
          </cell>
          <cell r="U2674" t="str">
            <v>CenturyTel of Southwest, Inc. - New Mexico</v>
          </cell>
          <cell r="V2674" t="str">
            <v>CenturyTel FCC # 7</v>
          </cell>
          <cell r="W2674">
            <v>2274</v>
          </cell>
          <cell r="X2674" t="str">
            <v>NEW MEXICO</v>
          </cell>
          <cell r="Y2674">
            <v>8626</v>
          </cell>
          <cell r="Z2674">
            <v>6209</v>
          </cell>
          <cell r="AA2674">
            <v>0</v>
          </cell>
          <cell r="AB2674">
            <v>0</v>
          </cell>
          <cell r="AC2674">
            <v>35.132053333969701</v>
          </cell>
          <cell r="AD2674">
            <v>-108.49836427560081</v>
          </cell>
          <cell r="AE2674" t="str">
            <v>8 N TIETJEN AVE</v>
          </cell>
          <cell r="AF2674" t="str">
            <v>RAMAH</v>
          </cell>
          <cell r="AG2674" t="str">
            <v>87321</v>
          </cell>
          <cell r="AH2674">
            <v>0</v>
          </cell>
          <cell r="AI2674" t="str">
            <v>-</v>
          </cell>
          <cell r="AJ2674" t="str">
            <v>-</v>
          </cell>
          <cell r="AK2674" t="str">
            <v>X</v>
          </cell>
        </row>
        <row r="2675">
          <cell r="A2675" t="str">
            <v>RANDWAXX</v>
          </cell>
          <cell r="B2675" t="str">
            <v>WA</v>
          </cell>
          <cell r="C2675" t="str">
            <v>WA</v>
          </cell>
          <cell r="D2675" t="str">
            <v>RANDLE</v>
          </cell>
          <cell r="E2675" t="str">
            <v>RANDWAXXRS0</v>
          </cell>
          <cell r="F2675">
            <v>674</v>
          </cell>
          <cell r="G2675" t="str">
            <v>360497</v>
          </cell>
          <cell r="H2675">
            <v>8823</v>
          </cell>
          <cell r="I2675">
            <v>6568</v>
          </cell>
          <cell r="J2675">
            <v>8823</v>
          </cell>
          <cell r="K2675" t="str">
            <v>T141</v>
          </cell>
          <cell r="L2675" t="str">
            <v>2408</v>
          </cell>
          <cell r="M2675" t="str">
            <v>CENTURYTEL OF WASHINGTON</v>
          </cell>
          <cell r="N2675" t="str">
            <v>MRTNWA</v>
          </cell>
          <cell r="O2675" t="str">
            <v>RANDLE</v>
          </cell>
          <cell r="P2675" t="str">
            <v>MORTON</v>
          </cell>
          <cell r="R2675" t="str">
            <v>CT</v>
          </cell>
          <cell r="S2675" t="str">
            <v>WEST</v>
          </cell>
          <cell r="T2675" t="str">
            <v>BRIAN STADING</v>
          </cell>
          <cell r="U2675" t="str">
            <v>CenturyTel of Washington, Inc.</v>
          </cell>
          <cell r="V2675" t="str">
            <v>TUECA</v>
          </cell>
          <cell r="W2675">
            <v>2408</v>
          </cell>
          <cell r="X2675" t="str">
            <v>SEATTLE WASHINGTON</v>
          </cell>
          <cell r="Y2675">
            <v>6567</v>
          </cell>
          <cell r="Z2675">
            <v>8825</v>
          </cell>
          <cell r="AA2675">
            <v>1</v>
          </cell>
          <cell r="AB2675">
            <v>-2</v>
          </cell>
          <cell r="AC2675">
            <v>46.539074596756784</v>
          </cell>
          <cell r="AD2675">
            <v>-121.97030813794561</v>
          </cell>
          <cell r="AE2675" t="str">
            <v>RANDLE WA</v>
          </cell>
          <cell r="AF2675" t="str">
            <v>RANDLE</v>
          </cell>
          <cell r="AG2675" t="str">
            <v>98377</v>
          </cell>
          <cell r="AH2675">
            <v>0</v>
          </cell>
          <cell r="AI2675" t="str">
            <v>X</v>
          </cell>
          <cell r="AJ2675" t="str">
            <v>-</v>
          </cell>
          <cell r="AK2675" t="str">
            <v>X</v>
          </cell>
        </row>
        <row r="2676">
          <cell r="A2676" t="str">
            <v>RANROR01</v>
          </cell>
          <cell r="B2676" t="str">
            <v>OR</v>
          </cell>
          <cell r="C2676" t="str">
            <v>OR</v>
          </cell>
          <cell r="D2676" t="str">
            <v>RAINIER</v>
          </cell>
          <cell r="E2676" t="str">
            <v>RANROR01DS0</v>
          </cell>
          <cell r="F2676">
            <v>672</v>
          </cell>
          <cell r="G2676" t="str">
            <v>503556</v>
          </cell>
          <cell r="H2676">
            <v>8962</v>
          </cell>
          <cell r="I2676">
            <v>6677</v>
          </cell>
          <cell r="J2676">
            <v>8962</v>
          </cell>
          <cell r="K2676" t="str">
            <v>T600</v>
          </cell>
          <cell r="L2676" t="str">
            <v>9638</v>
          </cell>
          <cell r="M2676" t="str">
            <v>QWEST CORPORATION</v>
          </cell>
          <cell r="N2676" t="str">
            <v>RANROR01</v>
          </cell>
          <cell r="O2676" t="str">
            <v>RAINIER</v>
          </cell>
          <cell r="P2676" t="str">
            <v>RAINIER</v>
          </cell>
          <cell r="R2676" t="str">
            <v>Q</v>
          </cell>
          <cell r="S2676" t="str">
            <v>WEST</v>
          </cell>
          <cell r="T2676" t="str">
            <v>BRIAN STADING</v>
          </cell>
          <cell r="U2676" t="str">
            <v>QWEST CORPORATION</v>
          </cell>
          <cell r="V2676" t="e">
            <v>#N/A</v>
          </cell>
          <cell r="W2676" t="e">
            <v>#N/A</v>
          </cell>
          <cell r="X2676" t="e">
            <v>#N/A</v>
          </cell>
          <cell r="Y2676" t="e">
            <v>#N/A</v>
          </cell>
          <cell r="Z2676" t="e">
            <v>#N/A</v>
          </cell>
          <cell r="AA2676" t="e">
            <v>#N/A</v>
          </cell>
          <cell r="AB2676" t="e">
            <v>#N/A</v>
          </cell>
          <cell r="AC2676">
            <v>46.089371999999997</v>
          </cell>
          <cell r="AD2676">
            <v>-122.932918</v>
          </cell>
          <cell r="AE2676" t="e">
            <v>#N/A</v>
          </cell>
          <cell r="AF2676" t="e">
            <v>#N/A</v>
          </cell>
          <cell r="AG2676" t="e">
            <v>#N/A</v>
          </cell>
          <cell r="AH2676" t="e">
            <v>#N/A</v>
          </cell>
          <cell r="AI2676" t="e">
            <v>#N/A</v>
          </cell>
          <cell r="AJ2676" t="e">
            <v>#N/A</v>
          </cell>
          <cell r="AK2676" t="e">
            <v>#N/A</v>
          </cell>
        </row>
        <row r="2677">
          <cell r="A2677" t="str">
            <v>RATNNMMA</v>
          </cell>
          <cell r="B2677" t="str">
            <v>NM</v>
          </cell>
          <cell r="C2677" t="str">
            <v>NM</v>
          </cell>
          <cell r="D2677" t="str">
            <v>RATON</v>
          </cell>
          <cell r="E2677" t="str">
            <v>RATNNMMADS0</v>
          </cell>
          <cell r="F2677">
            <v>664</v>
          </cell>
          <cell r="G2677" t="str">
            <v>505445</v>
          </cell>
          <cell r="H2677">
            <v>5625</v>
          </cell>
          <cell r="I2677">
            <v>8061</v>
          </cell>
          <cell r="J2677">
            <v>5625</v>
          </cell>
          <cell r="K2677" t="str">
            <v>T600</v>
          </cell>
          <cell r="L2677" t="str">
            <v>9636</v>
          </cell>
          <cell r="M2677" t="str">
            <v>QWEST CORPORATION</v>
          </cell>
          <cell r="N2677" t="str">
            <v>RATNNMMA</v>
          </cell>
          <cell r="O2677" t="str">
            <v>RATON</v>
          </cell>
          <cell r="P2677" t="str">
            <v>RATON</v>
          </cell>
          <cell r="R2677" t="str">
            <v>Q</v>
          </cell>
          <cell r="S2677" t="str">
            <v>MOUNTAIN WEST</v>
          </cell>
          <cell r="T2677" t="str">
            <v>TERRY BEELER</v>
          </cell>
          <cell r="U2677" t="str">
            <v>QWEST CORPORATION</v>
          </cell>
          <cell r="V2677" t="e">
            <v>#N/A</v>
          </cell>
          <cell r="W2677" t="e">
            <v>#N/A</v>
          </cell>
          <cell r="X2677" t="e">
            <v>#N/A</v>
          </cell>
          <cell r="Y2677" t="e">
            <v>#N/A</v>
          </cell>
          <cell r="Z2677" t="e">
            <v>#N/A</v>
          </cell>
          <cell r="AA2677" t="e">
            <v>#N/A</v>
          </cell>
          <cell r="AB2677" t="e">
            <v>#N/A</v>
          </cell>
          <cell r="AC2677">
            <v>36.900554999999997</v>
          </cell>
          <cell r="AD2677">
            <v>-104.428055</v>
          </cell>
          <cell r="AE2677" t="e">
            <v>#N/A</v>
          </cell>
          <cell r="AF2677" t="e">
            <v>#N/A</v>
          </cell>
          <cell r="AG2677" t="e">
            <v>#N/A</v>
          </cell>
          <cell r="AH2677" t="e">
            <v>#N/A</v>
          </cell>
          <cell r="AI2677" t="e">
            <v>#N/A</v>
          </cell>
          <cell r="AJ2677" t="e">
            <v>#N/A</v>
          </cell>
          <cell r="AK2677" t="e">
            <v>#N/A</v>
          </cell>
        </row>
        <row r="2678">
          <cell r="A2678" t="str">
            <v>RBDLALXA</v>
          </cell>
          <cell r="B2678" t="str">
            <v>AL</v>
          </cell>
          <cell r="C2678" t="str">
            <v>AL</v>
          </cell>
          <cell r="D2678" t="str">
            <v>ROBERTSDALE</v>
          </cell>
          <cell r="E2678" t="str">
            <v>RBDLALXARS0</v>
          </cell>
          <cell r="F2678">
            <v>480</v>
          </cell>
          <cell r="G2678" t="str">
            <v>251947</v>
          </cell>
          <cell r="H2678">
            <v>2296</v>
          </cell>
          <cell r="I2678">
            <v>8164</v>
          </cell>
          <cell r="J2678">
            <v>2296</v>
          </cell>
          <cell r="K2678" t="str">
            <v>T821</v>
          </cell>
          <cell r="L2678" t="str">
            <v>0298</v>
          </cell>
          <cell r="M2678" t="str">
            <v>GULF TELEPHONE</v>
          </cell>
          <cell r="N2678" t="str">
            <v>RBDLAL</v>
          </cell>
          <cell r="O2678" t="str">
            <v>ROBERTSDALE</v>
          </cell>
          <cell r="P2678" t="str">
            <v>FOLEY</v>
          </cell>
          <cell r="R2678" t="str">
            <v>CT</v>
          </cell>
          <cell r="S2678" t="str">
            <v>EAST</v>
          </cell>
          <cell r="T2678" t="str">
            <v>KEVIN MCCARTER</v>
          </cell>
          <cell r="U2678" t="str">
            <v>Gulf Telephone Company</v>
          </cell>
          <cell r="V2678" t="str">
            <v>Madison River Tel FCC #1 Sect 18</v>
          </cell>
          <cell r="W2678">
            <v>298</v>
          </cell>
          <cell r="X2678" t="str">
            <v>MOBILE ALABAMA</v>
          </cell>
          <cell r="Y2678">
            <v>8164</v>
          </cell>
          <cell r="Z2678">
            <v>2296</v>
          </cell>
          <cell r="AA2678">
            <v>0</v>
          </cell>
          <cell r="AB2678">
            <v>0</v>
          </cell>
          <cell r="AC2678">
            <v>30.553813332072053</v>
          </cell>
          <cell r="AD2678">
            <v>-87.707574150952155</v>
          </cell>
          <cell r="AE2678" t="str">
            <v>ALABAMA ST</v>
          </cell>
          <cell r="AF2678" t="str">
            <v>ROBERTSDALE</v>
          </cell>
          <cell r="AG2678" t="str">
            <v>36542</v>
          </cell>
          <cell r="AH2678">
            <v>0</v>
          </cell>
          <cell r="AI2678" t="str">
            <v>X</v>
          </cell>
          <cell r="AJ2678" t="str">
            <v>-</v>
          </cell>
          <cell r="AK2678" t="str">
            <v>X</v>
          </cell>
        </row>
        <row r="2679">
          <cell r="A2679" t="str">
            <v>RBDLALXB</v>
          </cell>
          <cell r="B2679" t="str">
            <v>AL</v>
          </cell>
          <cell r="C2679" t="str">
            <v>AL</v>
          </cell>
          <cell r="D2679" t="str">
            <v>ROBERTSDALE WEST</v>
          </cell>
          <cell r="E2679" t="str">
            <v>RBDLALXBRS0</v>
          </cell>
          <cell r="F2679">
            <v>480</v>
          </cell>
          <cell r="G2679" t="str">
            <v>251945</v>
          </cell>
          <cell r="H2679">
            <v>2303</v>
          </cell>
          <cell r="I2679">
            <v>8175</v>
          </cell>
          <cell r="J2679">
            <v>2303</v>
          </cell>
          <cell r="K2679" t="str">
            <v>T821</v>
          </cell>
          <cell r="L2679" t="str">
            <v>0298</v>
          </cell>
          <cell r="M2679" t="str">
            <v>GULF TELEPHONE</v>
          </cell>
          <cell r="N2679" t="str">
            <v>RBDLAL</v>
          </cell>
          <cell r="O2679" t="str">
            <v>ROBERTSDALE</v>
          </cell>
          <cell r="P2679" t="str">
            <v>FOLEY</v>
          </cell>
          <cell r="R2679" t="str">
            <v>CT</v>
          </cell>
          <cell r="S2679" t="str">
            <v>EAST</v>
          </cell>
          <cell r="T2679" t="str">
            <v>KEVIN MCCARTER</v>
          </cell>
          <cell r="U2679" t="str">
            <v>Gulf Telephone Company</v>
          </cell>
          <cell r="V2679" t="str">
            <v>Madison River Tel FCC #1 Sect 18</v>
          </cell>
          <cell r="W2679">
            <v>298</v>
          </cell>
          <cell r="X2679" t="str">
            <v>MOBILE ALABAMA</v>
          </cell>
          <cell r="Y2679">
            <v>8172</v>
          </cell>
          <cell r="Z2679">
            <v>2305</v>
          </cell>
          <cell r="AA2679">
            <v>3</v>
          </cell>
          <cell r="AB2679">
            <v>-2</v>
          </cell>
          <cell r="AC2679">
            <v>30.540168500750784</v>
          </cell>
          <cell r="AD2679">
            <v>-87.769350393294005</v>
          </cell>
          <cell r="AE2679" t="str">
            <v>14990 CO RD 49</v>
          </cell>
          <cell r="AF2679" t="str">
            <v>SILVERHILL</v>
          </cell>
          <cell r="AG2679" t="str">
            <v>36576</v>
          </cell>
          <cell r="AH2679">
            <v>0</v>
          </cell>
          <cell r="AI2679" t="str">
            <v>X</v>
          </cell>
          <cell r="AJ2679" t="str">
            <v>-</v>
          </cell>
          <cell r="AK2679" t="str">
            <v>X</v>
          </cell>
        </row>
        <row r="2680">
          <cell r="A2680" t="str">
            <v>RBNSNCXA</v>
          </cell>
          <cell r="B2680" t="str">
            <v>NC</v>
          </cell>
          <cell r="C2680" t="str">
            <v>NC</v>
          </cell>
          <cell r="D2680" t="str">
            <v>ROBBINS</v>
          </cell>
          <cell r="E2680" t="str">
            <v>RBNSNCXA948</v>
          </cell>
          <cell r="F2680">
            <v>949</v>
          </cell>
          <cell r="G2680" t="str">
            <v>910948</v>
          </cell>
          <cell r="H2680">
            <v>1533</v>
          </cell>
          <cell r="I2680">
            <v>6499</v>
          </cell>
          <cell r="J2680">
            <v>1533</v>
          </cell>
          <cell r="K2680" t="str">
            <v>T861</v>
          </cell>
          <cell r="L2680" t="str">
            <v>0470</v>
          </cell>
          <cell r="M2680" t="str">
            <v>CAROLINA TEL AND TEL CO., LLC</v>
          </cell>
          <cell r="N2680" t="str">
            <v>RBNSNC</v>
          </cell>
          <cell r="O2680" t="str">
            <v>ROBBINS</v>
          </cell>
          <cell r="P2680" t="str">
            <v>ROBBINS</v>
          </cell>
          <cell r="R2680" t="str">
            <v>EQ</v>
          </cell>
          <cell r="S2680" t="str">
            <v>EAST</v>
          </cell>
          <cell r="T2680" t="str">
            <v>KEVIN MCCARTER</v>
          </cell>
          <cell r="U2680" t="str">
            <v>CAROLINA TEL AND TEL CO., LLC</v>
          </cell>
          <cell r="V2680" t="e">
            <v>#N/A</v>
          </cell>
          <cell r="W2680" t="e">
            <v>#N/A</v>
          </cell>
          <cell r="X2680" t="e">
            <v>#N/A</v>
          </cell>
          <cell r="Y2680" t="e">
            <v>#N/A</v>
          </cell>
          <cell r="Z2680" t="e">
            <v>#N/A</v>
          </cell>
          <cell r="AA2680" t="e">
            <v>#N/A</v>
          </cell>
          <cell r="AB2680" t="e">
            <v>#N/A</v>
          </cell>
          <cell r="AC2680">
            <v>35.433140000000002</v>
          </cell>
          <cell r="AD2680">
            <v>-79.587419999999995</v>
          </cell>
          <cell r="AE2680" t="e">
            <v>#N/A</v>
          </cell>
          <cell r="AF2680" t="e">
            <v>#N/A</v>
          </cell>
          <cell r="AG2680" t="e">
            <v>#N/A</v>
          </cell>
          <cell r="AH2680" t="e">
            <v>#N/A</v>
          </cell>
          <cell r="AI2680" t="e">
            <v>#N/A</v>
          </cell>
          <cell r="AJ2680" t="e">
            <v>#N/A</v>
          </cell>
          <cell r="AK2680" t="e">
            <v>#N/A</v>
          </cell>
        </row>
        <row r="2681">
          <cell r="A2681" t="str">
            <v>RBRTIDMA</v>
          </cell>
          <cell r="B2681" t="str">
            <v>ID</v>
          </cell>
          <cell r="C2681" t="str">
            <v>ID</v>
          </cell>
          <cell r="D2681" t="str">
            <v>ROBERTS</v>
          </cell>
          <cell r="E2681" t="str">
            <v>RBRTIDMARS2</v>
          </cell>
          <cell r="F2681">
            <v>652</v>
          </cell>
          <cell r="G2681" t="str">
            <v>208228</v>
          </cell>
          <cell r="H2681">
            <v>7239</v>
          </cell>
          <cell r="I2681">
            <v>6955</v>
          </cell>
          <cell r="J2681">
            <v>7239</v>
          </cell>
          <cell r="K2681" t="str">
            <v>T600</v>
          </cell>
          <cell r="L2681" t="str">
            <v>9636</v>
          </cell>
          <cell r="M2681" t="str">
            <v>QWEST CORPORATION</v>
          </cell>
          <cell r="N2681" t="str">
            <v>RBRTIDMA</v>
          </cell>
          <cell r="O2681" t="str">
            <v>ROBERTS</v>
          </cell>
          <cell r="P2681" t="str">
            <v>RIGBY</v>
          </cell>
          <cell r="Q2681"/>
          <cell r="R2681" t="str">
            <v>Q</v>
          </cell>
          <cell r="S2681" t="str">
            <v>WEST</v>
          </cell>
          <cell r="T2681" t="str">
            <v>BRIAN STADING</v>
          </cell>
          <cell r="U2681" t="str">
            <v>QWEST CORPORATION</v>
          </cell>
          <cell r="V2681" t="e">
            <v>#N/A</v>
          </cell>
          <cell r="W2681" t="e">
            <v>#N/A</v>
          </cell>
          <cell r="X2681" t="e">
            <v>#N/A</v>
          </cell>
          <cell r="Y2681" t="e">
            <v>#N/A</v>
          </cell>
          <cell r="Z2681" t="e">
            <v>#N/A</v>
          </cell>
          <cell r="AA2681" t="e">
            <v>#N/A</v>
          </cell>
          <cell r="AB2681" t="e">
            <v>#N/A</v>
          </cell>
          <cell r="AC2681" t="e">
            <v>#N/A</v>
          </cell>
          <cell r="AD2681" t="e">
            <v>#N/A</v>
          </cell>
          <cell r="AE2681" t="e">
            <v>#N/A</v>
          </cell>
          <cell r="AF2681" t="e">
            <v>#N/A</v>
          </cell>
          <cell r="AG2681" t="e">
            <v>#N/A</v>
          </cell>
          <cell r="AH2681" t="e">
            <v>#N/A</v>
          </cell>
          <cell r="AI2681" t="e">
            <v>#N/A</v>
          </cell>
          <cell r="AJ2681" t="e">
            <v>#N/A</v>
          </cell>
          <cell r="AK2681" t="e">
            <v>#N/A</v>
          </cell>
        </row>
        <row r="2682">
          <cell r="A2682" t="str">
            <v>RBRTMTMA</v>
          </cell>
          <cell r="B2682" t="str">
            <v>MT</v>
          </cell>
          <cell r="C2682" t="str">
            <v>MT</v>
          </cell>
          <cell r="D2682" t="str">
            <v>ROBERTS</v>
          </cell>
          <cell r="E2682" t="str">
            <v>RBRTMTMARS1</v>
          </cell>
          <cell r="F2682">
            <v>650</v>
          </cell>
          <cell r="G2682" t="str">
            <v>406445</v>
          </cell>
          <cell r="H2682">
            <v>6866</v>
          </cell>
          <cell r="I2682">
            <v>6503</v>
          </cell>
          <cell r="J2682">
            <v>6866</v>
          </cell>
          <cell r="K2682" t="str">
            <v>T600</v>
          </cell>
          <cell r="L2682" t="str">
            <v>9636</v>
          </cell>
          <cell r="M2682" t="str">
            <v>QWEST CORPORATION</v>
          </cell>
          <cell r="N2682" t="str">
            <v>RBRTMTMA</v>
          </cell>
          <cell r="O2682" t="str">
            <v>ROBERTS</v>
          </cell>
          <cell r="P2682" t="str">
            <v>RED LODGE</v>
          </cell>
          <cell r="R2682" t="str">
            <v>Q</v>
          </cell>
          <cell r="S2682" t="str">
            <v>WEST</v>
          </cell>
          <cell r="T2682" t="str">
            <v>BRIAN STADING</v>
          </cell>
          <cell r="U2682" t="str">
            <v>QWEST CORPORATION</v>
          </cell>
          <cell r="V2682" t="e">
            <v>#N/A</v>
          </cell>
          <cell r="W2682" t="e">
            <v>#N/A</v>
          </cell>
          <cell r="X2682" t="e">
            <v>#N/A</v>
          </cell>
          <cell r="Y2682" t="e">
            <v>#N/A</v>
          </cell>
          <cell r="Z2682" t="e">
            <v>#N/A</v>
          </cell>
          <cell r="AA2682" t="e">
            <v>#N/A</v>
          </cell>
          <cell r="AB2682" t="e">
            <v>#N/A</v>
          </cell>
          <cell r="AC2682">
            <v>45.358359999999998</v>
          </cell>
          <cell r="AD2682">
            <v>-109.16697000000001</v>
          </cell>
          <cell r="AE2682" t="e">
            <v>#N/A</v>
          </cell>
          <cell r="AF2682" t="e">
            <v>#N/A</v>
          </cell>
          <cell r="AG2682" t="e">
            <v>#N/A</v>
          </cell>
          <cell r="AH2682" t="e">
            <v>#N/A</v>
          </cell>
          <cell r="AI2682" t="e">
            <v>#N/A</v>
          </cell>
          <cell r="AJ2682" t="e">
            <v>#N/A</v>
          </cell>
          <cell r="AK2682" t="e">
            <v>#N/A</v>
          </cell>
        </row>
        <row r="2683">
          <cell r="A2683" t="str">
            <v>RBVLNCXA</v>
          </cell>
          <cell r="B2683" t="str">
            <v>NC</v>
          </cell>
          <cell r="C2683" t="str">
            <v>NC</v>
          </cell>
          <cell r="D2683" t="str">
            <v>ROBERSONVILLE</v>
          </cell>
          <cell r="E2683" t="str">
            <v>RBVLNCXARS0</v>
          </cell>
          <cell r="F2683">
            <v>951</v>
          </cell>
          <cell r="G2683" t="str">
            <v>252795</v>
          </cell>
          <cell r="H2683">
            <v>1235</v>
          </cell>
          <cell r="I2683">
            <v>6199</v>
          </cell>
          <cell r="J2683">
            <v>1235</v>
          </cell>
          <cell r="K2683" t="str">
            <v>T887</v>
          </cell>
          <cell r="L2683" t="str">
            <v>0470</v>
          </cell>
          <cell r="M2683" t="str">
            <v>CAROLINA TEL AND TEL CO., LLC</v>
          </cell>
          <cell r="N2683" t="str">
            <v>RBVLNC</v>
          </cell>
          <cell r="O2683" t="str">
            <v>ROBERSONVILLE</v>
          </cell>
          <cell r="P2683" t="str">
            <v>ROBERSONVL</v>
          </cell>
          <cell r="R2683" t="str">
            <v>EQ</v>
          </cell>
          <cell r="S2683" t="str">
            <v>EAST</v>
          </cell>
          <cell r="T2683" t="str">
            <v>KEVIN MCCARTER</v>
          </cell>
          <cell r="U2683" t="str">
            <v>CAROLINA TEL AND TEL CO., LLC</v>
          </cell>
          <cell r="V2683" t="e">
            <v>#N/A</v>
          </cell>
          <cell r="W2683" t="e">
            <v>#N/A</v>
          </cell>
          <cell r="X2683" t="e">
            <v>#N/A</v>
          </cell>
          <cell r="Y2683" t="e">
            <v>#N/A</v>
          </cell>
          <cell r="Z2683" t="e">
            <v>#N/A</v>
          </cell>
          <cell r="AA2683" t="e">
            <v>#N/A</v>
          </cell>
          <cell r="AB2683" t="e">
            <v>#N/A</v>
          </cell>
          <cell r="AC2683">
            <v>35.823250000000002</v>
          </cell>
          <cell r="AD2683">
            <v>-77.249380000000002</v>
          </cell>
          <cell r="AE2683" t="e">
            <v>#N/A</v>
          </cell>
          <cell r="AF2683" t="e">
            <v>#N/A</v>
          </cell>
          <cell r="AG2683" t="e">
            <v>#N/A</v>
          </cell>
          <cell r="AH2683" t="e">
            <v>#N/A</v>
          </cell>
          <cell r="AI2683" t="e">
            <v>#N/A</v>
          </cell>
          <cell r="AJ2683" t="e">
            <v>#N/A</v>
          </cell>
          <cell r="AK2683" t="e">
            <v>#N/A</v>
          </cell>
        </row>
        <row r="2684">
          <cell r="A2684" t="str">
            <v>RBLSAZMA</v>
          </cell>
          <cell r="B2684"/>
          <cell r="C2684"/>
          <cell r="D2684" t="str">
            <v>Not in CLONES. QVO shows it but SWC is TZSNAZSW</v>
          </cell>
          <cell r="E2684"/>
          <cell r="F2684"/>
          <cell r="G2684"/>
          <cell r="H2684"/>
          <cell r="I2684"/>
          <cell r="J2684"/>
          <cell r="K2684"/>
          <cell r="L2684"/>
          <cell r="M2684"/>
          <cell r="N2684"/>
          <cell r="O2684"/>
          <cell r="P2684"/>
          <cell r="Q2684"/>
          <cell r="R2684" t="str">
            <v>Q</v>
          </cell>
          <cell r="S2684"/>
          <cell r="T2684"/>
          <cell r="U2684"/>
          <cell r="Y2684"/>
          <cell r="Z2684"/>
          <cell r="AC2684">
            <v>32.162497999999999</v>
          </cell>
          <cell r="AD2684">
            <v>-111.058334</v>
          </cell>
        </row>
        <row r="2685">
          <cell r="A2685" t="str">
            <v>RCBHMOXA</v>
          </cell>
          <cell r="B2685" t="str">
            <v>MO</v>
          </cell>
          <cell r="C2685" t="str">
            <v>MO</v>
          </cell>
          <cell r="D2685" t="str">
            <v>ROCKAWAY BEACH</v>
          </cell>
          <cell r="E2685" t="str">
            <v>RCBHMOXADS0</v>
          </cell>
          <cell r="F2685">
            <v>522</v>
          </cell>
          <cell r="G2685" t="str">
            <v>417561</v>
          </cell>
          <cell r="H2685">
            <v>3768</v>
          </cell>
          <cell r="I2685">
            <v>7402</v>
          </cell>
          <cell r="J2685">
            <v>3768</v>
          </cell>
          <cell r="K2685" t="str">
            <v>T806</v>
          </cell>
          <cell r="L2685" t="str">
            <v>9787</v>
          </cell>
          <cell r="M2685" t="str">
            <v>CENTURYTEL MISSOURI LLC (SOUTHWEST)</v>
          </cell>
          <cell r="N2685" t="str">
            <v>RCBHMO</v>
          </cell>
          <cell r="O2685" t="str">
            <v>ROCKAWAY BEACH</v>
          </cell>
          <cell r="P2685" t="str">
            <v>ROCKAWYBCH</v>
          </cell>
          <cell r="R2685" t="str">
            <v>CT</v>
          </cell>
          <cell r="S2685" t="str">
            <v>MIDWEST</v>
          </cell>
          <cell r="T2685" t="str">
            <v>DUANE RING</v>
          </cell>
          <cell r="U2685" t="str">
            <v>CenturyTel of Missouri, LLC</v>
          </cell>
          <cell r="V2685" t="str">
            <v>CenturyTel FCC #2 and #3</v>
          </cell>
          <cell r="W2685">
            <v>9787</v>
          </cell>
          <cell r="X2685" t="str">
            <v>SPRINGFIELD MISSOURI</v>
          </cell>
          <cell r="Y2685">
            <v>7402</v>
          </cell>
          <cell r="Z2685">
            <v>3768</v>
          </cell>
          <cell r="AA2685">
            <v>0</v>
          </cell>
          <cell r="AB2685">
            <v>0</v>
          </cell>
          <cell r="AC2685">
            <v>36.70092874059015</v>
          </cell>
          <cell r="AD2685">
            <v>-93.160627183345099</v>
          </cell>
          <cell r="AE2685" t="str">
            <v>100 S VENUS</v>
          </cell>
          <cell r="AF2685" t="str">
            <v>ROCKAWAY BEACH</v>
          </cell>
          <cell r="AG2685" t="str">
            <v>65740</v>
          </cell>
          <cell r="AH2685">
            <v>0</v>
          </cell>
          <cell r="AI2685" t="str">
            <v>X</v>
          </cell>
          <cell r="AJ2685" t="str">
            <v>-</v>
          </cell>
          <cell r="AK2685" t="str">
            <v>-</v>
          </cell>
        </row>
        <row r="2686">
          <cell r="A2686" t="str">
            <v>RCCTOHXA</v>
          </cell>
          <cell r="B2686" t="str">
            <v>OH</v>
          </cell>
          <cell r="C2686" t="str">
            <v>OH</v>
          </cell>
          <cell r="D2686" t="str">
            <v>RICHFIELD CENTER</v>
          </cell>
          <cell r="E2686" t="str">
            <v>RCCTOHXARP0</v>
          </cell>
          <cell r="F2686">
            <v>326</v>
          </cell>
          <cell r="G2686" t="str">
            <v>419829</v>
          </cell>
          <cell r="H2686">
            <v>2863</v>
          </cell>
          <cell r="I2686">
            <v>5720</v>
          </cell>
          <cell r="J2686">
            <v>2863</v>
          </cell>
          <cell r="K2686" t="str">
            <v>T855</v>
          </cell>
          <cell r="L2686" t="str">
            <v>0661</v>
          </cell>
          <cell r="M2686" t="str">
            <v>UNITED TEL. CO. OF OHIO</v>
          </cell>
          <cell r="N2686" t="str">
            <v>RCCTOH</v>
          </cell>
          <cell r="O2686" t="str">
            <v>RICHFIELD CENTER</v>
          </cell>
          <cell r="P2686" t="str">
            <v>RCFLDCTBRY</v>
          </cell>
          <cell r="R2686" t="str">
            <v>EQ</v>
          </cell>
          <cell r="S2686" t="str">
            <v>MIDWEST</v>
          </cell>
          <cell r="T2686" t="str">
            <v>DUANE RING</v>
          </cell>
          <cell r="U2686" t="str">
            <v>UNITED TEL. CO. OF OHIO</v>
          </cell>
          <cell r="V2686" t="e">
            <v>#N/A</v>
          </cell>
          <cell r="W2686" t="e">
            <v>#N/A</v>
          </cell>
          <cell r="X2686" t="e">
            <v>#N/A</v>
          </cell>
          <cell r="Y2686" t="e">
            <v>#N/A</v>
          </cell>
          <cell r="Z2686" t="e">
            <v>#N/A</v>
          </cell>
          <cell r="AA2686" t="e">
            <v>#N/A</v>
          </cell>
          <cell r="AB2686" t="e">
            <v>#N/A</v>
          </cell>
          <cell r="AC2686">
            <v>41.686374000000001</v>
          </cell>
          <cell r="AD2686">
            <v>-83.818600000000004</v>
          </cell>
          <cell r="AE2686" t="e">
            <v>#N/A</v>
          </cell>
          <cell r="AF2686" t="e">
            <v>#N/A</v>
          </cell>
          <cell r="AG2686" t="e">
            <v>#N/A</v>
          </cell>
          <cell r="AH2686" t="e">
            <v>#N/A</v>
          </cell>
          <cell r="AI2686" t="e">
            <v>#N/A</v>
          </cell>
          <cell r="AJ2686" t="e">
            <v>#N/A</v>
          </cell>
          <cell r="AK2686" t="e">
            <v>#N/A</v>
          </cell>
        </row>
        <row r="2687">
          <cell r="A2687" t="str">
            <v>RCFDIDXC</v>
          </cell>
          <cell r="B2687" t="str">
            <v>ID</v>
          </cell>
          <cell r="C2687" t="str">
            <v>ID</v>
          </cell>
          <cell r="D2687" t="str">
            <v>RICHFIELD</v>
          </cell>
          <cell r="E2687" t="str">
            <v>RCFDIDXCDS0</v>
          </cell>
          <cell r="F2687">
            <v>652</v>
          </cell>
          <cell r="G2687" t="str">
            <v>208487</v>
          </cell>
          <cell r="H2687">
            <v>7525</v>
          </cell>
          <cell r="I2687">
            <v>7158</v>
          </cell>
          <cell r="J2687">
            <v>7525</v>
          </cell>
          <cell r="K2687" t="str">
            <v>T148</v>
          </cell>
          <cell r="L2687" t="str">
            <v>4437</v>
          </cell>
          <cell r="M2687" t="str">
            <v>CENTURYTEL GEM STATE INC-ID DBA CENTURYLINK - ID</v>
          </cell>
          <cell r="N2687" t="str">
            <v>RCFDID</v>
          </cell>
          <cell r="O2687" t="str">
            <v>RICHFIELD</v>
          </cell>
          <cell r="P2687" t="str">
            <v>RICHFIELD</v>
          </cell>
          <cell r="R2687" t="str">
            <v>CT</v>
          </cell>
          <cell r="S2687" t="str">
            <v>WEST</v>
          </cell>
          <cell r="T2687" t="str">
            <v>BRIAN STADING</v>
          </cell>
          <cell r="U2687" t="str">
            <v>CenturyTel of the Gem State, Inc.</v>
          </cell>
          <cell r="V2687" t="str">
            <v>TUECA</v>
          </cell>
          <cell r="W2687">
            <v>4437</v>
          </cell>
          <cell r="X2687" t="str">
            <v>IDAHO</v>
          </cell>
          <cell r="Y2687">
            <v>7158</v>
          </cell>
          <cell r="Z2687">
            <v>7525</v>
          </cell>
          <cell r="AA2687">
            <v>0</v>
          </cell>
          <cell r="AB2687">
            <v>0</v>
          </cell>
          <cell r="AC2687">
            <v>43.058582309874197</v>
          </cell>
          <cell r="AD2687">
            <v>-114.14944104125384</v>
          </cell>
          <cell r="AE2687" t="str">
            <v>MAIN ST</v>
          </cell>
          <cell r="AF2687" t="str">
            <v>RICHFIELD</v>
          </cell>
          <cell r="AG2687" t="str">
            <v>83349</v>
          </cell>
          <cell r="AH2687">
            <v>0</v>
          </cell>
          <cell r="AI2687" t="str">
            <v>X</v>
          </cell>
          <cell r="AJ2687" t="str">
            <v>-</v>
          </cell>
          <cell r="AK2687" t="str">
            <v>-</v>
          </cell>
        </row>
        <row r="2688">
          <cell r="A2688" t="str">
            <v>RCFDMN66</v>
          </cell>
          <cell r="B2688" t="str">
            <v>MN</v>
          </cell>
          <cell r="C2688" t="str">
            <v>MN</v>
          </cell>
          <cell r="D2688" t="str">
            <v>MPLS 66TH ST</v>
          </cell>
          <cell r="E2688" t="str">
            <v>RCFDMN66DS0</v>
          </cell>
          <cell r="F2688">
            <v>628</v>
          </cell>
          <cell r="G2688" t="str">
            <v>612243</v>
          </cell>
          <cell r="H2688">
            <v>4520</v>
          </cell>
          <cell r="I2688">
            <v>5800</v>
          </cell>
          <cell r="J2688">
            <v>4520</v>
          </cell>
          <cell r="K2688" t="str">
            <v>T600</v>
          </cell>
          <cell r="L2688" t="str">
            <v>9631</v>
          </cell>
          <cell r="M2688" t="str">
            <v>QWEST CORPORATION</v>
          </cell>
          <cell r="N2688" t="str">
            <v>RCFDMN66</v>
          </cell>
          <cell r="O2688" t="str">
            <v>MINNEAPOLIS</v>
          </cell>
          <cell r="P2688" t="str">
            <v>TWINCITIES</v>
          </cell>
          <cell r="R2688" t="str">
            <v>Q</v>
          </cell>
          <cell r="S2688" t="str">
            <v>MIDWEST</v>
          </cell>
          <cell r="T2688" t="str">
            <v>DUANE RING</v>
          </cell>
          <cell r="U2688" t="str">
            <v>QWEST CORPORATION</v>
          </cell>
          <cell r="V2688" t="e">
            <v>#N/A</v>
          </cell>
          <cell r="W2688" t="e">
            <v>#N/A</v>
          </cell>
          <cell r="X2688" t="e">
            <v>#N/A</v>
          </cell>
          <cell r="Y2688" t="e">
            <v>#N/A</v>
          </cell>
          <cell r="Z2688" t="e">
            <v>#N/A</v>
          </cell>
          <cell r="AA2688" t="e">
            <v>#N/A</v>
          </cell>
          <cell r="AB2688" t="e">
            <v>#N/A</v>
          </cell>
          <cell r="AC2688">
            <v>44.883609999999997</v>
          </cell>
          <cell r="AD2688">
            <v>-93.283057999999997</v>
          </cell>
          <cell r="AE2688" t="e">
            <v>#N/A</v>
          </cell>
          <cell r="AF2688" t="e">
            <v>#N/A</v>
          </cell>
          <cell r="AG2688" t="e">
            <v>#N/A</v>
          </cell>
          <cell r="AH2688" t="e">
            <v>#N/A</v>
          </cell>
          <cell r="AI2688" t="e">
            <v>#N/A</v>
          </cell>
          <cell r="AJ2688" t="e">
            <v>#N/A</v>
          </cell>
          <cell r="AK2688" t="e">
            <v>#N/A</v>
          </cell>
        </row>
        <row r="2689">
          <cell r="A2689" t="str">
            <v>RCFDPAXR</v>
          </cell>
          <cell r="B2689" t="str">
            <v>PA</v>
          </cell>
          <cell r="C2689" t="str">
            <v>PA</v>
          </cell>
          <cell r="D2689" t="str">
            <v>RICHFIELD</v>
          </cell>
          <cell r="E2689" t="str">
            <v>RCFDPAXRRP0</v>
          </cell>
          <cell r="F2689">
            <v>226</v>
          </cell>
          <cell r="G2689" t="str">
            <v>717694</v>
          </cell>
          <cell r="H2689">
            <v>1818</v>
          </cell>
          <cell r="I2689">
            <v>5309</v>
          </cell>
          <cell r="J2689">
            <v>1818</v>
          </cell>
          <cell r="K2689" t="str">
            <v>T856</v>
          </cell>
          <cell r="L2689" t="str">
            <v>0209</v>
          </cell>
          <cell r="M2689" t="str">
            <v>UNITED TEL CO. OF PENNSYLVANIA</v>
          </cell>
          <cell r="N2689" t="str">
            <v>RCFDPA</v>
          </cell>
          <cell r="O2689" t="str">
            <v>RICHFIELD</v>
          </cell>
          <cell r="P2689" t="str">
            <v>RICHFIELD</v>
          </cell>
          <cell r="R2689" t="str">
            <v>EQ</v>
          </cell>
          <cell r="S2689" t="str">
            <v>EAST</v>
          </cell>
          <cell r="T2689" t="str">
            <v>KEVIN MCCARTER</v>
          </cell>
          <cell r="U2689" t="str">
            <v>UNITED TEL CO. OF PENNSYLVANIA</v>
          </cell>
          <cell r="V2689" t="e">
            <v>#N/A</v>
          </cell>
          <cell r="W2689" t="e">
            <v>#N/A</v>
          </cell>
          <cell r="X2689" t="e">
            <v>#N/A</v>
          </cell>
          <cell r="Y2689" t="e">
            <v>#N/A</v>
          </cell>
          <cell r="Z2689" t="e">
            <v>#N/A</v>
          </cell>
          <cell r="AA2689" t="e">
            <v>#N/A</v>
          </cell>
          <cell r="AB2689" t="e">
            <v>#N/A</v>
          </cell>
          <cell r="AC2689">
            <v>40.687975999999999</v>
          </cell>
          <cell r="AD2689">
            <v>-77.111779999999996</v>
          </cell>
          <cell r="AE2689" t="e">
            <v>#N/A</v>
          </cell>
          <cell r="AF2689" t="e">
            <v>#N/A</v>
          </cell>
          <cell r="AG2689" t="e">
            <v>#N/A</v>
          </cell>
          <cell r="AH2689" t="e">
            <v>#N/A</v>
          </cell>
          <cell r="AI2689" t="e">
            <v>#N/A</v>
          </cell>
          <cell r="AJ2689" t="e">
            <v>#N/A</v>
          </cell>
          <cell r="AK2689" t="e">
            <v>#N/A</v>
          </cell>
        </row>
        <row r="2690">
          <cell r="A2690" t="str">
            <v>RCFDUTMA</v>
          </cell>
          <cell r="B2690" t="str">
            <v>UT</v>
          </cell>
          <cell r="C2690" t="str">
            <v>UT</v>
          </cell>
          <cell r="D2690" t="str">
            <v>RICHFIELD</v>
          </cell>
          <cell r="E2690" t="str">
            <v>RCFDUTMADS0</v>
          </cell>
          <cell r="F2690">
            <v>660</v>
          </cell>
          <cell r="G2690" t="str">
            <v>435893</v>
          </cell>
          <cell r="H2690">
            <v>7006</v>
          </cell>
          <cell r="I2690">
            <v>8006</v>
          </cell>
          <cell r="J2690">
            <v>7006</v>
          </cell>
          <cell r="K2690" t="str">
            <v>T600</v>
          </cell>
          <cell r="L2690" t="str">
            <v>9636</v>
          </cell>
          <cell r="M2690" t="str">
            <v>QWEST CORPORATION</v>
          </cell>
          <cell r="N2690" t="str">
            <v>RCFDUTMA</v>
          </cell>
          <cell r="O2690" t="str">
            <v>RICHFIELD</v>
          </cell>
          <cell r="P2690" t="str">
            <v>RICHFIELD</v>
          </cell>
          <cell r="R2690" t="str">
            <v>Q</v>
          </cell>
          <cell r="S2690" t="str">
            <v>WEST</v>
          </cell>
          <cell r="T2690" t="str">
            <v>BRIAN STADING</v>
          </cell>
          <cell r="U2690" t="str">
            <v>QWEST CORPORATION</v>
          </cell>
          <cell r="V2690" t="e">
            <v>#N/A</v>
          </cell>
          <cell r="W2690" t="e">
            <v>#N/A</v>
          </cell>
          <cell r="X2690" t="e">
            <v>#N/A</v>
          </cell>
          <cell r="Y2690" t="e">
            <v>#N/A</v>
          </cell>
          <cell r="Z2690" t="e">
            <v>#N/A</v>
          </cell>
          <cell r="AA2690" t="e">
            <v>#N/A</v>
          </cell>
          <cell r="AB2690" t="e">
            <v>#N/A</v>
          </cell>
          <cell r="AC2690">
            <v>38.769309999999997</v>
          </cell>
          <cell r="AD2690">
            <v>-112.08493</v>
          </cell>
          <cell r="AE2690" t="e">
            <v>#N/A</v>
          </cell>
          <cell r="AF2690" t="e">
            <v>#N/A</v>
          </cell>
          <cell r="AG2690" t="e">
            <v>#N/A</v>
          </cell>
          <cell r="AH2690" t="e">
            <v>#N/A</v>
          </cell>
          <cell r="AI2690" t="e">
            <v>#N/A</v>
          </cell>
          <cell r="AJ2690" t="e">
            <v>#N/A</v>
          </cell>
          <cell r="AK2690" t="e">
            <v>#N/A</v>
          </cell>
        </row>
        <row r="2691">
          <cell r="A2691" t="str">
            <v>RCFRALXA</v>
          </cell>
          <cell r="B2691" t="str">
            <v>AL</v>
          </cell>
          <cell r="C2691" t="str">
            <v>AL</v>
          </cell>
          <cell r="D2691" t="str">
            <v>ROCKFORD</v>
          </cell>
          <cell r="E2691" t="str">
            <v>RCFRALXADS0</v>
          </cell>
          <cell r="F2691">
            <v>476</v>
          </cell>
          <cell r="G2691" t="str">
            <v>256377</v>
          </cell>
          <cell r="H2691">
            <v>2286</v>
          </cell>
          <cell r="I2691">
            <v>7587</v>
          </cell>
          <cell r="J2691">
            <v>2286</v>
          </cell>
          <cell r="K2691" t="str">
            <v>T801</v>
          </cell>
          <cell r="L2691" t="str">
            <v>9789</v>
          </cell>
          <cell r="M2691" t="str">
            <v>CENTURYTEL TEL AL LLC (NORTHERN)</v>
          </cell>
          <cell r="N2691" t="str">
            <v>RCFRAL</v>
          </cell>
          <cell r="O2691" t="str">
            <v>ROCKFORD</v>
          </cell>
          <cell r="P2691" t="str">
            <v>ROCKFORD</v>
          </cell>
          <cell r="R2691" t="str">
            <v>CT</v>
          </cell>
          <cell r="S2691" t="str">
            <v>EAST</v>
          </cell>
          <cell r="T2691" t="str">
            <v>KEVIN MCCARTER</v>
          </cell>
          <cell r="U2691" t="str">
            <v>CenturyTel of Alabama, LLC</v>
          </cell>
          <cell r="V2691" t="str">
            <v>CenturyTel FCC #2 and #3</v>
          </cell>
          <cell r="W2691">
            <v>9789</v>
          </cell>
          <cell r="X2691" t="str">
            <v>BIRMINGHAM ALABAMA</v>
          </cell>
          <cell r="Y2691">
            <v>7586</v>
          </cell>
          <cell r="Z2691">
            <v>2286</v>
          </cell>
          <cell r="AA2691">
            <v>1</v>
          </cell>
          <cell r="AB2691">
            <v>0</v>
          </cell>
          <cell r="AC2691">
            <v>32.890225172998925</v>
          </cell>
          <cell r="AD2691">
            <v>-86.2151741477293</v>
          </cell>
          <cell r="AE2691" t="str">
            <v>WASHINGTON ST &amp; STHWY 22 E</v>
          </cell>
          <cell r="AF2691" t="str">
            <v>ROCKFORD</v>
          </cell>
          <cell r="AG2691" t="str">
            <v>35136</v>
          </cell>
          <cell r="AH2691">
            <v>0</v>
          </cell>
          <cell r="AI2691" t="str">
            <v>X</v>
          </cell>
          <cell r="AJ2691" t="str">
            <v>X</v>
          </cell>
          <cell r="AK2691" t="str">
            <v>-</v>
          </cell>
        </row>
        <row r="2692">
          <cell r="A2692" t="str">
            <v>RCFRCOXC</v>
          </cell>
          <cell r="B2692" t="str">
            <v>CO</v>
          </cell>
          <cell r="C2692" t="str">
            <v>CO</v>
          </cell>
          <cell r="D2692" t="str">
            <v>ROCKY FORD</v>
          </cell>
          <cell r="E2692" t="str">
            <v>RCFRCOXCRS1</v>
          </cell>
          <cell r="F2692">
            <v>658</v>
          </cell>
          <cell r="G2692" t="str">
            <v>719254</v>
          </cell>
          <cell r="H2692">
            <v>5583</v>
          </cell>
          <cell r="I2692">
            <v>7785</v>
          </cell>
          <cell r="J2692">
            <v>5583</v>
          </cell>
          <cell r="K2692" t="str">
            <v>T149</v>
          </cell>
          <cell r="L2692" t="str">
            <v>2185</v>
          </cell>
          <cell r="M2692" t="str">
            <v>CENTURYTEL OF EAGLE, INC.</v>
          </cell>
          <cell r="N2692" t="str">
            <v>LJNTCO</v>
          </cell>
          <cell r="O2692" t="str">
            <v>ROCKY FORD</v>
          </cell>
          <cell r="P2692" t="str">
            <v>ROCKY FORD</v>
          </cell>
          <cell r="R2692" t="str">
            <v>CT</v>
          </cell>
          <cell r="S2692" t="str">
            <v>MOUNTAIN WEST</v>
          </cell>
          <cell r="T2692" t="str">
            <v>TERRY BEELER</v>
          </cell>
          <cell r="U2692" t="str">
            <v>CenturyTel of Eagle, Inc.</v>
          </cell>
          <cell r="V2692" t="str">
            <v>TUECA</v>
          </cell>
          <cell r="W2692">
            <v>2185</v>
          </cell>
          <cell r="X2692" t="str">
            <v>COLORADO SPRINGS CO</v>
          </cell>
          <cell r="Y2692">
            <v>7785</v>
          </cell>
          <cell r="Z2692">
            <v>5583</v>
          </cell>
          <cell r="AA2692">
            <v>0</v>
          </cell>
          <cell r="AB2692">
            <v>0</v>
          </cell>
          <cell r="AC2692">
            <v>38.056636335338119</v>
          </cell>
          <cell r="AD2692">
            <v>-103.71929449724888</v>
          </cell>
          <cell r="AE2692" t="str">
            <v>414 N MAIN ST</v>
          </cell>
          <cell r="AF2692" t="str">
            <v>ROCKY FORD</v>
          </cell>
          <cell r="AG2692" t="str">
            <v>81067</v>
          </cell>
          <cell r="AH2692">
            <v>0</v>
          </cell>
          <cell r="AI2692" t="str">
            <v>X</v>
          </cell>
          <cell r="AJ2692" t="str">
            <v>-</v>
          </cell>
          <cell r="AK2692" t="str">
            <v>X</v>
          </cell>
        </row>
        <row r="2693">
          <cell r="A2693" t="str">
            <v>RCFRMNRO</v>
          </cell>
          <cell r="B2693" t="str">
            <v>MN</v>
          </cell>
          <cell r="C2693" t="str">
            <v>MN</v>
          </cell>
          <cell r="D2693" t="str">
            <v>ROCKFORD</v>
          </cell>
          <cell r="E2693" t="str">
            <v>RCFRMNRORS4</v>
          </cell>
          <cell r="F2693">
            <v>628</v>
          </cell>
          <cell r="G2693" t="str">
            <v>763477</v>
          </cell>
          <cell r="H2693">
            <v>4601</v>
          </cell>
          <cell r="I2693">
            <v>5789</v>
          </cell>
          <cell r="J2693">
            <v>4601</v>
          </cell>
          <cell r="K2693" t="str">
            <v>T600</v>
          </cell>
          <cell r="L2693" t="str">
            <v>9631</v>
          </cell>
          <cell r="M2693" t="str">
            <v>QWEST CORPORATION</v>
          </cell>
          <cell r="N2693" t="str">
            <v>RCFRMNRO</v>
          </cell>
          <cell r="O2693" t="str">
            <v>ROCKFORD</v>
          </cell>
          <cell r="P2693" t="str">
            <v>TWINCITIES</v>
          </cell>
          <cell r="R2693" t="str">
            <v>Q</v>
          </cell>
          <cell r="S2693" t="str">
            <v>MIDWEST</v>
          </cell>
          <cell r="T2693" t="str">
            <v>DUANE RING</v>
          </cell>
          <cell r="U2693" t="str">
            <v>QWEST CORPORATION</v>
          </cell>
          <cell r="V2693" t="e">
            <v>#N/A</v>
          </cell>
          <cell r="W2693" t="e">
            <v>#N/A</v>
          </cell>
          <cell r="X2693" t="e">
            <v>#N/A</v>
          </cell>
          <cell r="Y2693" t="e">
            <v>#N/A</v>
          </cell>
          <cell r="Z2693" t="e">
            <v>#N/A</v>
          </cell>
          <cell r="AA2693" t="e">
            <v>#N/A</v>
          </cell>
          <cell r="AB2693" t="e">
            <v>#N/A</v>
          </cell>
          <cell r="AC2693">
            <v>45.090279000000002</v>
          </cell>
          <cell r="AD2693">
            <v>-93.735275000000001</v>
          </cell>
          <cell r="AE2693" t="e">
            <v>#N/A</v>
          </cell>
          <cell r="AF2693" t="e">
            <v>#N/A</v>
          </cell>
          <cell r="AG2693" t="e">
            <v>#N/A</v>
          </cell>
          <cell r="AH2693" t="e">
            <v>#N/A</v>
          </cell>
          <cell r="AI2693" t="e">
            <v>#N/A</v>
          </cell>
          <cell r="AJ2693" t="e">
            <v>#N/A</v>
          </cell>
          <cell r="AK2693" t="e">
            <v>#N/A</v>
          </cell>
        </row>
        <row r="2694">
          <cell r="A2694" t="str">
            <v>RCFROHXA</v>
          </cell>
          <cell r="B2694" t="str">
            <v>OH</v>
          </cell>
          <cell r="C2694" t="str">
            <v>OH</v>
          </cell>
          <cell r="D2694" t="str">
            <v>ROCKFORD</v>
          </cell>
          <cell r="E2694" t="str">
            <v>RCFROHXA36A</v>
          </cell>
          <cell r="F2694">
            <v>923</v>
          </cell>
          <cell r="G2694" t="str">
            <v>419363</v>
          </cell>
          <cell r="H2694">
            <v>2871</v>
          </cell>
          <cell r="I2694">
            <v>5975</v>
          </cell>
          <cell r="J2694">
            <v>2871</v>
          </cell>
          <cell r="K2694" t="str">
            <v>T855</v>
          </cell>
          <cell r="L2694" t="str">
            <v>0661</v>
          </cell>
          <cell r="M2694" t="str">
            <v>UNITED TEL. CO. OF OHIO</v>
          </cell>
          <cell r="N2694" t="str">
            <v>RCFROH</v>
          </cell>
          <cell r="O2694" t="str">
            <v>ROCKFORD</v>
          </cell>
          <cell r="P2694" t="str">
            <v>ROCKFORD</v>
          </cell>
          <cell r="R2694" t="str">
            <v>EQ</v>
          </cell>
          <cell r="S2694" t="str">
            <v>MIDWEST</v>
          </cell>
          <cell r="T2694" t="str">
            <v>DUANE RING</v>
          </cell>
          <cell r="U2694" t="str">
            <v>UNITED TEL. CO. OF OHIO</v>
          </cell>
          <cell r="V2694" t="e">
            <v>#N/A</v>
          </cell>
          <cell r="W2694" t="e">
            <v>#N/A</v>
          </cell>
          <cell r="X2694" t="e">
            <v>#N/A</v>
          </cell>
          <cell r="Y2694" t="e">
            <v>#N/A</v>
          </cell>
          <cell r="Z2694" t="e">
            <v>#N/A</v>
          </cell>
          <cell r="AA2694" t="e">
            <v>#N/A</v>
          </cell>
          <cell r="AB2694" t="e">
            <v>#N/A</v>
          </cell>
          <cell r="AC2694">
            <v>40.689825999999996</v>
          </cell>
          <cell r="AD2694">
            <v>-84.646856999999997</v>
          </cell>
          <cell r="AE2694" t="e">
            <v>#N/A</v>
          </cell>
          <cell r="AF2694" t="e">
            <v>#N/A</v>
          </cell>
          <cell r="AG2694" t="e">
            <v>#N/A</v>
          </cell>
          <cell r="AH2694" t="e">
            <v>#N/A</v>
          </cell>
          <cell r="AI2694" t="e">
            <v>#N/A</v>
          </cell>
          <cell r="AJ2694" t="e">
            <v>#N/A</v>
          </cell>
          <cell r="AK2694" t="e">
            <v>#N/A</v>
          </cell>
        </row>
        <row r="2695">
          <cell r="A2695" t="str">
            <v>RCHRTXXA</v>
          </cell>
          <cell r="B2695" t="str">
            <v>TX</v>
          </cell>
          <cell r="C2695" t="str">
            <v>TX</v>
          </cell>
          <cell r="D2695" t="str">
            <v>RICHARDS</v>
          </cell>
          <cell r="E2695" t="str">
            <v>RCHRTXXARS0</v>
          </cell>
          <cell r="F2695">
            <v>560</v>
          </cell>
          <cell r="G2695" t="str">
            <v>936851</v>
          </cell>
          <cell r="H2695">
            <v>3684</v>
          </cell>
          <cell r="I2695">
            <v>8819</v>
          </cell>
          <cell r="J2695">
            <v>3684</v>
          </cell>
          <cell r="K2695" t="str">
            <v>T870</v>
          </cell>
          <cell r="L2695" t="str">
            <v>2084</v>
          </cell>
          <cell r="M2695" t="str">
            <v>UNITED TELEPHONE OF TEXAS INC</v>
          </cell>
          <cell r="N2695" t="str">
            <v>RCHRTX</v>
          </cell>
          <cell r="O2695" t="str">
            <v>RICHARDS</v>
          </cell>
          <cell r="P2695" t="str">
            <v>RICHARDS</v>
          </cell>
          <cell r="R2695" t="str">
            <v>EQ</v>
          </cell>
          <cell r="S2695" t="str">
            <v>EAST</v>
          </cell>
          <cell r="T2695" t="str">
            <v>KEVIN MCCARTER</v>
          </cell>
          <cell r="U2695" t="str">
            <v>UNITED TELEPHONE OF TEXAS INC</v>
          </cell>
          <cell r="V2695" t="e">
            <v>#N/A</v>
          </cell>
          <cell r="W2695" t="e">
            <v>#N/A</v>
          </cell>
          <cell r="X2695" t="e">
            <v>#N/A</v>
          </cell>
          <cell r="Y2695" t="e">
            <v>#N/A</v>
          </cell>
          <cell r="Z2695" t="e">
            <v>#N/A</v>
          </cell>
          <cell r="AA2695" t="e">
            <v>#N/A</v>
          </cell>
          <cell r="AB2695" t="e">
            <v>#N/A</v>
          </cell>
          <cell r="AC2695">
            <v>30.537362999999999</v>
          </cell>
          <cell r="AD2695">
            <v>-95.839789999999994</v>
          </cell>
          <cell r="AE2695" t="e">
            <v>#N/A</v>
          </cell>
          <cell r="AF2695" t="e">
            <v>#N/A</v>
          </cell>
          <cell r="AG2695" t="e">
            <v>#N/A</v>
          </cell>
          <cell r="AH2695" t="e">
            <v>#N/A</v>
          </cell>
          <cell r="AI2695" t="e">
            <v>#N/A</v>
          </cell>
          <cell r="AJ2695" t="e">
            <v>#N/A</v>
          </cell>
          <cell r="AK2695" t="e">
            <v>#N/A</v>
          </cell>
        </row>
        <row r="2696">
          <cell r="A2696" t="str">
            <v>RCLDMOXA</v>
          </cell>
          <cell r="B2696" t="str">
            <v>MO</v>
          </cell>
          <cell r="C2696" t="str">
            <v>MO</v>
          </cell>
          <cell r="D2696" t="str">
            <v>RICHLAND</v>
          </cell>
          <cell r="E2696" t="str">
            <v>RCLDMOXARS0</v>
          </cell>
          <cell r="F2696">
            <v>520</v>
          </cell>
          <cell r="G2696" t="str">
            <v>573765</v>
          </cell>
          <cell r="H2696">
            <v>3753</v>
          </cell>
          <cell r="I2696">
            <v>7120</v>
          </cell>
          <cell r="J2696">
            <v>3753</v>
          </cell>
          <cell r="K2696" t="str">
            <v>T888</v>
          </cell>
          <cell r="L2696" t="str">
            <v>1811</v>
          </cell>
          <cell r="M2696" t="str">
            <v>EMBARQ MISSOURI, INC. - MO</v>
          </cell>
          <cell r="N2696" t="str">
            <v>RCLDMO</v>
          </cell>
          <cell r="O2696" t="str">
            <v>RICHLAND</v>
          </cell>
          <cell r="P2696" t="str">
            <v>RICHLAND</v>
          </cell>
          <cell r="R2696" t="str">
            <v>EQ</v>
          </cell>
          <cell r="S2696" t="str">
            <v>MIDWEST</v>
          </cell>
          <cell r="T2696" t="str">
            <v>DUANE RING</v>
          </cell>
          <cell r="U2696" t="str">
            <v>EMBARQ MISSOURI, INC. - MO</v>
          </cell>
          <cell r="V2696" t="e">
            <v>#N/A</v>
          </cell>
          <cell r="W2696" t="e">
            <v>#N/A</v>
          </cell>
          <cell r="X2696" t="e">
            <v>#N/A</v>
          </cell>
          <cell r="Y2696" t="e">
            <v>#N/A</v>
          </cell>
          <cell r="Z2696" t="e">
            <v>#N/A</v>
          </cell>
          <cell r="AA2696" t="e">
            <v>#N/A</v>
          </cell>
          <cell r="AB2696" t="e">
            <v>#N/A</v>
          </cell>
          <cell r="AC2696">
            <v>37.856844000000002</v>
          </cell>
          <cell r="AD2696">
            <v>-92.401214999999993</v>
          </cell>
          <cell r="AE2696" t="e">
            <v>#N/A</v>
          </cell>
          <cell r="AF2696" t="e">
            <v>#N/A</v>
          </cell>
          <cell r="AG2696" t="e">
            <v>#N/A</v>
          </cell>
          <cell r="AH2696" t="e">
            <v>#N/A</v>
          </cell>
          <cell r="AI2696" t="e">
            <v>#N/A</v>
          </cell>
          <cell r="AJ2696" t="e">
            <v>#N/A</v>
          </cell>
          <cell r="AK2696" t="e">
            <v>#N/A</v>
          </cell>
        </row>
        <row r="2697">
          <cell r="A2697" t="str">
            <v>RCLDNCXA</v>
          </cell>
          <cell r="B2697" t="str">
            <v>NC</v>
          </cell>
          <cell r="C2697" t="str">
            <v>NC</v>
          </cell>
          <cell r="D2697" t="str">
            <v>RICHLANDS</v>
          </cell>
          <cell r="E2697" t="str">
            <v>RCLDNCXARS0</v>
          </cell>
          <cell r="F2697">
            <v>949</v>
          </cell>
          <cell r="G2697" t="str">
            <v>910324</v>
          </cell>
          <cell r="H2697">
            <v>1165</v>
          </cell>
          <cell r="I2697">
            <v>6396</v>
          </cell>
          <cell r="J2697">
            <v>1165</v>
          </cell>
          <cell r="K2697" t="str">
            <v>T887</v>
          </cell>
          <cell r="L2697" t="str">
            <v>0470</v>
          </cell>
          <cell r="M2697" t="str">
            <v>CAROLINA TEL AND TEL CO., LLC</v>
          </cell>
          <cell r="N2697" t="str">
            <v>RCLDNC</v>
          </cell>
          <cell r="O2697" t="str">
            <v>RICHLANDS</v>
          </cell>
          <cell r="P2697" t="str">
            <v>RICHLANDS</v>
          </cell>
          <cell r="R2697" t="str">
            <v>EQ</v>
          </cell>
          <cell r="S2697" t="str">
            <v>EAST</v>
          </cell>
          <cell r="T2697" t="str">
            <v>KEVIN MCCARTER</v>
          </cell>
          <cell r="U2697" t="str">
            <v>CAROLINA TEL AND TEL CO., LLC</v>
          </cell>
          <cell r="V2697" t="e">
            <v>#N/A</v>
          </cell>
          <cell r="W2697" t="e">
            <v>#N/A</v>
          </cell>
          <cell r="X2697" t="e">
            <v>#N/A</v>
          </cell>
          <cell r="Y2697" t="e">
            <v>#N/A</v>
          </cell>
          <cell r="Z2697" t="e">
            <v>#N/A</v>
          </cell>
          <cell r="AA2697" t="e">
            <v>#N/A</v>
          </cell>
          <cell r="AB2697" t="e">
            <v>#N/A</v>
          </cell>
          <cell r="AC2697">
            <v>34.897644999999997</v>
          </cell>
          <cell r="AD2697">
            <v>-77.545573000000005</v>
          </cell>
          <cell r="AE2697" t="e">
            <v>#N/A</v>
          </cell>
          <cell r="AF2697" t="e">
            <v>#N/A</v>
          </cell>
          <cell r="AG2697" t="e">
            <v>#N/A</v>
          </cell>
          <cell r="AH2697" t="e">
            <v>#N/A</v>
          </cell>
          <cell r="AI2697" t="e">
            <v>#N/A</v>
          </cell>
          <cell r="AJ2697" t="e">
            <v>#N/A</v>
          </cell>
          <cell r="AK2697" t="e">
            <v>#N/A</v>
          </cell>
        </row>
        <row r="2698">
          <cell r="A2698" t="str">
            <v>RCLKWIXB</v>
          </cell>
          <cell r="B2698" t="str">
            <v>WI</v>
          </cell>
          <cell r="C2698" t="str">
            <v>WI</v>
          </cell>
          <cell r="D2698" t="str">
            <v>RICE LAKE</v>
          </cell>
          <cell r="E2698" t="str">
            <v>RCLKWIXB6MD</v>
          </cell>
          <cell r="F2698">
            <v>352</v>
          </cell>
          <cell r="G2698" t="str">
            <v>534248</v>
          </cell>
          <cell r="H2698">
            <v>4360</v>
          </cell>
          <cell r="I2698">
            <v>5579</v>
          </cell>
          <cell r="J2698">
            <v>4360</v>
          </cell>
          <cell r="K2698" t="str">
            <v>T096</v>
          </cell>
          <cell r="L2698" t="str">
            <v>1155</v>
          </cell>
          <cell r="M2698" t="str">
            <v>TELEPHONE USA OF WISCONSIN, LLC</v>
          </cell>
          <cell r="N2698" t="str">
            <v>RCLKWI</v>
          </cell>
          <cell r="O2698" t="str">
            <v>RICE LAKE</v>
          </cell>
          <cell r="P2698" t="str">
            <v>RICE LAKE</v>
          </cell>
          <cell r="R2698" t="str">
            <v>CT</v>
          </cell>
          <cell r="S2698" t="str">
            <v>MIDWEST</v>
          </cell>
          <cell r="T2698" t="str">
            <v>DUANE RING</v>
          </cell>
          <cell r="U2698" t="str">
            <v>Telephone USA of Wisconsin, LLC</v>
          </cell>
          <cell r="V2698" t="str">
            <v>CenturyTel FCC #1</v>
          </cell>
          <cell r="W2698">
            <v>1155</v>
          </cell>
          <cell r="X2698" t="str">
            <v>NORTHWEST WISCONSIN</v>
          </cell>
          <cell r="Y2698">
            <v>5579</v>
          </cell>
          <cell r="Z2698">
            <v>4360</v>
          </cell>
          <cell r="AA2698">
            <v>0</v>
          </cell>
          <cell r="AB2698">
            <v>0</v>
          </cell>
          <cell r="AC2698">
            <v>45.499837079981496</v>
          </cell>
          <cell r="AD2698">
            <v>-91.737255598954448</v>
          </cell>
          <cell r="AE2698" t="str">
            <v>20 S WILSON ST</v>
          </cell>
          <cell r="AF2698" t="str">
            <v>RICE LAKE</v>
          </cell>
          <cell r="AG2698" t="str">
            <v>54868</v>
          </cell>
          <cell r="AH2698" t="str">
            <v>RCLKWIXBDS0</v>
          </cell>
          <cell r="AI2698" t="str">
            <v>-</v>
          </cell>
          <cell r="AJ2698" t="str">
            <v>-</v>
          </cell>
          <cell r="AK2698" t="str">
            <v>-</v>
          </cell>
        </row>
        <row r="2699">
          <cell r="A2699" t="str">
            <v>RCMDKSXA</v>
          </cell>
          <cell r="B2699" t="str">
            <v>KS</v>
          </cell>
          <cell r="C2699" t="str">
            <v>KS</v>
          </cell>
          <cell r="D2699" t="str">
            <v>RICHMOND</v>
          </cell>
          <cell r="E2699" t="str">
            <v>RCMDKSXARS0</v>
          </cell>
          <cell r="F2699">
            <v>534</v>
          </cell>
          <cell r="G2699" t="str">
            <v>785835</v>
          </cell>
          <cell r="H2699">
            <v>4248</v>
          </cell>
          <cell r="I2699">
            <v>7211</v>
          </cell>
          <cell r="J2699">
            <v>4248</v>
          </cell>
          <cell r="K2699" t="str">
            <v>T871</v>
          </cell>
          <cell r="L2699" t="str">
            <v>1810</v>
          </cell>
          <cell r="M2699" t="str">
            <v>UNITED TEL OF EASTERN KANSAS</v>
          </cell>
          <cell r="N2699" t="str">
            <v>RCMDKS</v>
          </cell>
          <cell r="O2699" t="str">
            <v>RICHMOND</v>
          </cell>
          <cell r="P2699" t="str">
            <v>RICHMOND</v>
          </cell>
          <cell r="R2699" t="str">
            <v>EQ</v>
          </cell>
          <cell r="S2699" t="str">
            <v>MIDWEST</v>
          </cell>
          <cell r="T2699" t="str">
            <v>DUANE RING</v>
          </cell>
          <cell r="U2699" t="str">
            <v>UNITED TEL OF EASTERN KANSAS</v>
          </cell>
          <cell r="V2699" t="e">
            <v>#N/A</v>
          </cell>
          <cell r="W2699" t="e">
            <v>#N/A</v>
          </cell>
          <cell r="X2699" t="e">
            <v>#N/A</v>
          </cell>
          <cell r="Y2699" t="e">
            <v>#N/A</v>
          </cell>
          <cell r="Z2699" t="e">
            <v>#N/A</v>
          </cell>
          <cell r="AA2699" t="e">
            <v>#N/A</v>
          </cell>
          <cell r="AB2699" t="e">
            <v>#N/A</v>
          </cell>
          <cell r="AC2699">
            <v>38.403168999999998</v>
          </cell>
          <cell r="AD2699">
            <v>-95.255591999999993</v>
          </cell>
          <cell r="AE2699" t="e">
            <v>#N/A</v>
          </cell>
          <cell r="AF2699" t="e">
            <v>#N/A</v>
          </cell>
          <cell r="AG2699" t="e">
            <v>#N/A</v>
          </cell>
          <cell r="AH2699" t="e">
            <v>#N/A</v>
          </cell>
          <cell r="AI2699" t="e">
            <v>#N/A</v>
          </cell>
          <cell r="AJ2699" t="e">
            <v>#N/A</v>
          </cell>
          <cell r="AK2699" t="e">
            <v>#N/A</v>
          </cell>
        </row>
        <row r="2700">
          <cell r="A2700" t="str">
            <v>RCMDUTMA</v>
          </cell>
          <cell r="B2700" t="str">
            <v>UT</v>
          </cell>
          <cell r="C2700" t="str">
            <v>UT</v>
          </cell>
          <cell r="D2700" t="str">
            <v>RICHMOND</v>
          </cell>
          <cell r="E2700" t="str">
            <v>RCMDUTMARS1</v>
          </cell>
          <cell r="F2700">
            <v>660</v>
          </cell>
          <cell r="G2700" t="str">
            <v>435258</v>
          </cell>
          <cell r="H2700">
            <v>7107</v>
          </cell>
          <cell r="I2700">
            <v>7326</v>
          </cell>
          <cell r="J2700">
            <v>7107</v>
          </cell>
          <cell r="K2700" t="str">
            <v>T600</v>
          </cell>
          <cell r="L2700" t="str">
            <v>9636</v>
          </cell>
          <cell r="M2700" t="str">
            <v>QWEST CORPORATION</v>
          </cell>
          <cell r="N2700" t="str">
            <v>RCMDUTMA</v>
          </cell>
          <cell r="O2700" t="str">
            <v>CACHE VALLEY METRO</v>
          </cell>
          <cell r="P2700" t="str">
            <v>LOGAN</v>
          </cell>
          <cell r="R2700" t="str">
            <v>Q</v>
          </cell>
          <cell r="S2700" t="str">
            <v>WEST</v>
          </cell>
          <cell r="T2700" t="str">
            <v>BRIAN STADING</v>
          </cell>
          <cell r="U2700" t="str">
            <v>QWEST CORPORATION</v>
          </cell>
          <cell r="V2700" t="e">
            <v>#N/A</v>
          </cell>
          <cell r="W2700" t="e">
            <v>#N/A</v>
          </cell>
          <cell r="X2700" t="e">
            <v>#N/A</v>
          </cell>
          <cell r="Y2700" t="e">
            <v>#N/A</v>
          </cell>
          <cell r="Z2700" t="e">
            <v>#N/A</v>
          </cell>
          <cell r="AA2700" t="e">
            <v>#N/A</v>
          </cell>
          <cell r="AB2700" t="e">
            <v>#N/A</v>
          </cell>
          <cell r="AC2700">
            <v>41.923665999999997</v>
          </cell>
          <cell r="AD2700">
            <v>-111.80867600000001</v>
          </cell>
          <cell r="AE2700" t="e">
            <v>#N/A</v>
          </cell>
          <cell r="AF2700" t="e">
            <v>#N/A</v>
          </cell>
          <cell r="AG2700" t="e">
            <v>#N/A</v>
          </cell>
          <cell r="AH2700" t="e">
            <v>#N/A</v>
          </cell>
          <cell r="AI2700" t="e">
            <v>#N/A</v>
          </cell>
          <cell r="AJ2700" t="e">
            <v>#N/A</v>
          </cell>
          <cell r="AK2700" t="e">
            <v>#N/A</v>
          </cell>
        </row>
        <row r="2701">
          <cell r="A2701" t="str">
            <v>RCMTNCXA</v>
          </cell>
          <cell r="B2701" t="str">
            <v>NC</v>
          </cell>
          <cell r="C2701" t="str">
            <v>NC</v>
          </cell>
          <cell r="D2701" t="str">
            <v>WASHINGTON STREET</v>
          </cell>
          <cell r="E2701" t="str">
            <v>RCMTNCXA97F</v>
          </cell>
          <cell r="F2701">
            <v>951</v>
          </cell>
          <cell r="G2701" t="str">
            <v>252212</v>
          </cell>
          <cell r="H2701">
            <v>1329</v>
          </cell>
          <cell r="I2701">
            <v>6231</v>
          </cell>
          <cell r="J2701">
            <v>1329</v>
          </cell>
          <cell r="K2701" t="str">
            <v>T861</v>
          </cell>
          <cell r="L2701" t="str">
            <v>0470</v>
          </cell>
          <cell r="M2701" t="str">
            <v>CAROLINA TEL AND TEL CO., LLC</v>
          </cell>
          <cell r="N2701" t="str">
            <v>RCMTNC</v>
          </cell>
          <cell r="O2701" t="str">
            <v>ROCKY MOUNT</v>
          </cell>
          <cell r="P2701" t="str">
            <v>ROCKYMOUNT</v>
          </cell>
          <cell r="R2701" t="str">
            <v>EQ</v>
          </cell>
          <cell r="S2701" t="str">
            <v>EAST</v>
          </cell>
          <cell r="T2701" t="str">
            <v>KEVIN MCCARTER</v>
          </cell>
          <cell r="U2701" t="str">
            <v>CAROLINA TEL AND TEL CO., LLC</v>
          </cell>
          <cell r="V2701" t="e">
            <v>#N/A</v>
          </cell>
          <cell r="W2701" t="e">
            <v>#N/A</v>
          </cell>
          <cell r="X2701" t="e">
            <v>#N/A</v>
          </cell>
          <cell r="Y2701" t="e">
            <v>#N/A</v>
          </cell>
          <cell r="Z2701" t="e">
            <v>#N/A</v>
          </cell>
          <cell r="AA2701" t="e">
            <v>#N/A</v>
          </cell>
          <cell r="AB2701" t="e">
            <v>#N/A</v>
          </cell>
          <cell r="AC2701">
            <v>35.943477000000001</v>
          </cell>
          <cell r="AD2701">
            <v>-77.794345000000007</v>
          </cell>
          <cell r="AE2701" t="e">
            <v>#N/A</v>
          </cell>
          <cell r="AF2701" t="e">
            <v>#N/A</v>
          </cell>
          <cell r="AG2701" t="e">
            <v>#N/A</v>
          </cell>
          <cell r="AH2701" t="e">
            <v>#N/A</v>
          </cell>
          <cell r="AI2701" t="e">
            <v>#N/A</v>
          </cell>
          <cell r="AJ2701" t="e">
            <v>#N/A</v>
          </cell>
          <cell r="AK2701" t="e">
            <v>#N/A</v>
          </cell>
        </row>
        <row r="2702">
          <cell r="A2702" t="str">
            <v>RCMTNCXB</v>
          </cell>
          <cell r="B2702" t="str">
            <v>NC</v>
          </cell>
          <cell r="C2702" t="str">
            <v>NC</v>
          </cell>
          <cell r="D2702" t="str">
            <v>NASHVILLE ROAD</v>
          </cell>
          <cell r="E2702" t="str">
            <v>RCMTNCXB44F</v>
          </cell>
          <cell r="F2702">
            <v>951</v>
          </cell>
          <cell r="G2702" t="str">
            <v>252443</v>
          </cell>
          <cell r="H2702">
            <v>1342</v>
          </cell>
          <cell r="I2702">
            <v>6234</v>
          </cell>
          <cell r="J2702">
            <v>1342</v>
          </cell>
          <cell r="K2702" t="str">
            <v>T861</v>
          </cell>
          <cell r="L2702" t="str">
            <v>0470</v>
          </cell>
          <cell r="M2702" t="str">
            <v>CAROLINA TEL AND TEL CO., LLC</v>
          </cell>
          <cell r="N2702" t="str">
            <v>RCNSNC</v>
          </cell>
          <cell r="O2702" t="str">
            <v>ROCKY MOUNT</v>
          </cell>
          <cell r="P2702" t="str">
            <v>ROCKYMOUNT</v>
          </cell>
          <cell r="R2702" t="str">
            <v>EQ</v>
          </cell>
          <cell r="S2702" t="str">
            <v>EAST</v>
          </cell>
          <cell r="T2702" t="str">
            <v>KEVIN MCCARTER</v>
          </cell>
          <cell r="U2702" t="str">
            <v>CAROLINA TEL AND TEL CO., LLC</v>
          </cell>
          <cell r="V2702" t="e">
            <v>#N/A</v>
          </cell>
          <cell r="W2702" t="e">
            <v>#N/A</v>
          </cell>
          <cell r="X2702" t="e">
            <v>#N/A</v>
          </cell>
          <cell r="Y2702" t="e">
            <v>#N/A</v>
          </cell>
          <cell r="Z2702" t="e">
            <v>#N/A</v>
          </cell>
          <cell r="AA2702" t="e">
            <v>#N/A</v>
          </cell>
          <cell r="AB2702" t="e">
            <v>#N/A</v>
          </cell>
          <cell r="AC2702">
            <v>35.964360999999997</v>
          </cell>
          <cell r="AD2702">
            <v>-77.863550000000004</v>
          </cell>
          <cell r="AE2702" t="e">
            <v>#N/A</v>
          </cell>
          <cell r="AF2702" t="e">
            <v>#N/A</v>
          </cell>
          <cell r="AG2702" t="e">
            <v>#N/A</v>
          </cell>
          <cell r="AH2702" t="e">
            <v>#N/A</v>
          </cell>
          <cell r="AI2702" t="e">
            <v>#N/A</v>
          </cell>
          <cell r="AJ2702" t="e">
            <v>#N/A</v>
          </cell>
          <cell r="AK2702" t="e">
            <v>#N/A</v>
          </cell>
        </row>
        <row r="2703">
          <cell r="A2703" t="str">
            <v>RCMTVAXA</v>
          </cell>
          <cell r="B2703" t="str">
            <v>VA</v>
          </cell>
          <cell r="C2703" t="str">
            <v>VA</v>
          </cell>
          <cell r="D2703" t="str">
            <v>ROCKY MOUNT</v>
          </cell>
          <cell r="E2703" t="str">
            <v>RCMTVAXADS0</v>
          </cell>
          <cell r="F2703">
            <v>244</v>
          </cell>
          <cell r="G2703" t="str">
            <v>540482</v>
          </cell>
          <cell r="H2703">
            <v>1762</v>
          </cell>
          <cell r="I2703">
            <v>6241</v>
          </cell>
          <cell r="J2703">
            <v>1762</v>
          </cell>
          <cell r="K2703" t="str">
            <v>T858</v>
          </cell>
          <cell r="L2703" t="str">
            <v>0254</v>
          </cell>
          <cell r="M2703" t="str">
            <v>CENTRAL TEL. CO. OF VIRGINIA</v>
          </cell>
          <cell r="N2703" t="str">
            <v>RCMTVA</v>
          </cell>
          <cell r="O2703" t="str">
            <v>ROCKY MOUNT</v>
          </cell>
          <cell r="P2703" t="str">
            <v>ROCKYMOUNT</v>
          </cell>
          <cell r="R2703" t="str">
            <v>EQ</v>
          </cell>
          <cell r="S2703" t="str">
            <v>EAST</v>
          </cell>
          <cell r="T2703" t="str">
            <v>KEVIN MCCARTER</v>
          </cell>
          <cell r="U2703" t="str">
            <v>CENTRAL TEL. CO. OF VIRGINIA</v>
          </cell>
          <cell r="V2703" t="e">
            <v>#N/A</v>
          </cell>
          <cell r="W2703" t="e">
            <v>#N/A</v>
          </cell>
          <cell r="X2703" t="e">
            <v>#N/A</v>
          </cell>
          <cell r="Y2703" t="e">
            <v>#N/A</v>
          </cell>
          <cell r="Z2703" t="e">
            <v>#N/A</v>
          </cell>
          <cell r="AA2703" t="e">
            <v>#N/A</v>
          </cell>
          <cell r="AB2703" t="e">
            <v>#N/A</v>
          </cell>
          <cell r="AC2703">
            <v>36.995444999999997</v>
          </cell>
          <cell r="AD2703">
            <v>-79.889613999999995</v>
          </cell>
          <cell r="AE2703" t="e">
            <v>#N/A</v>
          </cell>
          <cell r="AF2703" t="e">
            <v>#N/A</v>
          </cell>
          <cell r="AG2703" t="e">
            <v>#N/A</v>
          </cell>
          <cell r="AH2703" t="e">
            <v>#N/A</v>
          </cell>
          <cell r="AI2703" t="e">
            <v>#N/A</v>
          </cell>
          <cell r="AJ2703" t="e">
            <v>#N/A</v>
          </cell>
          <cell r="AK2703" t="e">
            <v>#N/A</v>
          </cell>
        </row>
        <row r="2704">
          <cell r="A2704" t="str">
            <v>RCPNORXA</v>
          </cell>
          <cell r="B2704" t="str">
            <v>OR</v>
          </cell>
          <cell r="C2704" t="str">
            <v>OR</v>
          </cell>
          <cell r="D2704" t="str">
            <v>ROCKY POINT</v>
          </cell>
          <cell r="E2704" t="str">
            <v>RCPNORXARS0</v>
          </cell>
          <cell r="F2704">
            <v>670</v>
          </cell>
          <cell r="G2704" t="str">
            <v>541356</v>
          </cell>
          <cell r="H2704">
            <v>8771</v>
          </cell>
          <cell r="I2704">
            <v>7465</v>
          </cell>
          <cell r="J2704">
            <v>8771</v>
          </cell>
          <cell r="K2704" t="str">
            <v>T144</v>
          </cell>
          <cell r="L2704" t="str">
            <v>2360</v>
          </cell>
          <cell r="M2704" t="str">
            <v>CENTURYTEL OF OREGON, INC. DBA CENTURYLINK</v>
          </cell>
          <cell r="N2704" t="str">
            <v>CHLQOR</v>
          </cell>
          <cell r="O2704" t="str">
            <v>ROCKY POINT</v>
          </cell>
          <cell r="P2704" t="str">
            <v>ROCKYPOINT</v>
          </cell>
          <cell r="R2704" t="str">
            <v>CT</v>
          </cell>
          <cell r="S2704" t="str">
            <v>WEST</v>
          </cell>
          <cell r="T2704" t="str">
            <v>BRIAN STADING</v>
          </cell>
          <cell r="U2704" t="str">
            <v>CenturyTel of Eastern Oregon, Inc.</v>
          </cell>
          <cell r="V2704" t="str">
            <v>TUECA</v>
          </cell>
          <cell r="W2704">
            <v>2360</v>
          </cell>
          <cell r="X2704" t="str">
            <v>EUGENE OREGON</v>
          </cell>
          <cell r="Y2704">
            <v>7465</v>
          </cell>
          <cell r="Z2704">
            <v>8771</v>
          </cell>
          <cell r="AA2704">
            <v>0</v>
          </cell>
          <cell r="AB2704">
            <v>0</v>
          </cell>
          <cell r="AC2704">
            <v>42.456269916407713</v>
          </cell>
          <cell r="AD2704">
            <v>-122.11016076017862</v>
          </cell>
          <cell r="AE2704" t="str">
            <v>TEL UTILITIES ROCKY</v>
          </cell>
          <cell r="AF2704" t="str">
            <v>ROCKY POINT</v>
          </cell>
          <cell r="AG2704" t="str">
            <v>97731</v>
          </cell>
          <cell r="AH2704">
            <v>0</v>
          </cell>
          <cell r="AI2704" t="str">
            <v>X</v>
          </cell>
          <cell r="AJ2704" t="str">
            <v>-</v>
          </cell>
          <cell r="AK2704" t="str">
            <v>X</v>
          </cell>
        </row>
        <row r="2705">
          <cell r="A2705" t="str">
            <v>RCSQNCXA</v>
          </cell>
          <cell r="B2705" t="str">
            <v>NC</v>
          </cell>
          <cell r="C2705" t="str">
            <v>NC</v>
          </cell>
          <cell r="D2705" t="str">
            <v>RICH SQUARE</v>
          </cell>
          <cell r="E2705" t="str">
            <v>RCSQNCXARS0</v>
          </cell>
          <cell r="F2705">
            <v>951</v>
          </cell>
          <cell r="G2705" t="str">
            <v>252539</v>
          </cell>
          <cell r="H2705">
            <v>1297</v>
          </cell>
          <cell r="I2705">
            <v>6121</v>
          </cell>
          <cell r="J2705">
            <v>1297</v>
          </cell>
          <cell r="K2705" t="str">
            <v>T887</v>
          </cell>
          <cell r="L2705" t="str">
            <v>0470</v>
          </cell>
          <cell r="M2705" t="str">
            <v>CAROLINA TEL AND TEL CO., LLC</v>
          </cell>
          <cell r="N2705" t="str">
            <v>RCSQNC</v>
          </cell>
          <cell r="O2705" t="str">
            <v>RICH SQUARE</v>
          </cell>
          <cell r="P2705" t="str">
            <v>RICHSQUARE</v>
          </cell>
          <cell r="R2705" t="str">
            <v>EQ</v>
          </cell>
          <cell r="S2705" t="str">
            <v>EAST</v>
          </cell>
          <cell r="T2705" t="str">
            <v>KEVIN MCCARTER</v>
          </cell>
          <cell r="U2705" t="str">
            <v>CAROLINA TEL AND TEL CO., LLC</v>
          </cell>
          <cell r="V2705" t="e">
            <v>#N/A</v>
          </cell>
          <cell r="W2705" t="e">
            <v>#N/A</v>
          </cell>
          <cell r="X2705" t="e">
            <v>#N/A</v>
          </cell>
          <cell r="Y2705" t="e">
            <v>#N/A</v>
          </cell>
          <cell r="Z2705" t="e">
            <v>#N/A</v>
          </cell>
          <cell r="AA2705" t="e">
            <v>#N/A</v>
          </cell>
          <cell r="AB2705" t="e">
            <v>#N/A</v>
          </cell>
          <cell r="AC2705">
            <v>36.274130999999997</v>
          </cell>
          <cell r="AD2705">
            <v>-77.285203999999993</v>
          </cell>
          <cell r="AE2705" t="e">
            <v>#N/A</v>
          </cell>
          <cell r="AF2705" t="e">
            <v>#N/A</v>
          </cell>
          <cell r="AG2705" t="e">
            <v>#N/A</v>
          </cell>
          <cell r="AH2705" t="e">
            <v>#N/A</v>
          </cell>
          <cell r="AI2705" t="e">
            <v>#N/A</v>
          </cell>
          <cell r="AJ2705" t="e">
            <v>#N/A</v>
          </cell>
          <cell r="AK2705" t="e">
            <v>#N/A</v>
          </cell>
        </row>
        <row r="2706">
          <cell r="A2706" t="str">
            <v>RCTRARXA</v>
          </cell>
          <cell r="B2706" t="str">
            <v>AR</v>
          </cell>
          <cell r="C2706" t="str">
            <v>AR</v>
          </cell>
          <cell r="D2706" t="str">
            <v>RECTOR</v>
          </cell>
          <cell r="E2706" t="str">
            <v>RCTRARXARS0</v>
          </cell>
          <cell r="F2706">
            <v>528</v>
          </cell>
          <cell r="G2706" t="str">
            <v>870595</v>
          </cell>
          <cell r="H2706">
            <v>3272</v>
          </cell>
          <cell r="I2706">
            <v>7274</v>
          </cell>
          <cell r="J2706">
            <v>3272</v>
          </cell>
          <cell r="K2706" t="str">
            <v>T094</v>
          </cell>
          <cell r="L2706" t="str">
            <v>1144</v>
          </cell>
          <cell r="M2706" t="str">
            <v>CENTURYTEL CENTRAL ARKANSAS, LLC</v>
          </cell>
          <cell r="N2706" t="str">
            <v>RCTRAR</v>
          </cell>
          <cell r="O2706" t="str">
            <v>RECTOR</v>
          </cell>
          <cell r="P2706" t="str">
            <v>RECTOR</v>
          </cell>
          <cell r="R2706" t="str">
            <v>CT</v>
          </cell>
          <cell r="S2706" t="str">
            <v>EAST</v>
          </cell>
          <cell r="T2706" t="str">
            <v>KEVIN MCCARTER</v>
          </cell>
          <cell r="U2706" t="str">
            <v>CenturyTel of Central Arkansas, LLC</v>
          </cell>
          <cell r="V2706" t="str">
            <v>CenturyTel FCC # 7</v>
          </cell>
          <cell r="W2706">
            <v>1144</v>
          </cell>
          <cell r="X2706" t="str">
            <v>LITTLE ROCK ARKANSAS</v>
          </cell>
          <cell r="Y2706">
            <v>7274</v>
          </cell>
          <cell r="Z2706">
            <v>3272</v>
          </cell>
          <cell r="AA2706">
            <v>0</v>
          </cell>
          <cell r="AB2706">
            <v>0</v>
          </cell>
          <cell r="AC2706">
            <v>36.260255772539573</v>
          </cell>
          <cell r="AD2706">
            <v>-90.294861272136757</v>
          </cell>
          <cell r="AE2706" t="str">
            <v>S DODD ST &amp; RECTOR</v>
          </cell>
          <cell r="AF2706" t="str">
            <v>RECTOR</v>
          </cell>
          <cell r="AG2706" t="str">
            <v>72461</v>
          </cell>
          <cell r="AH2706">
            <v>0</v>
          </cell>
          <cell r="AI2706" t="str">
            <v>X</v>
          </cell>
          <cell r="AJ2706" t="str">
            <v>-</v>
          </cell>
          <cell r="AK2706" t="str">
            <v>X</v>
          </cell>
        </row>
        <row r="2707">
          <cell r="A2707" t="str">
            <v>RCVYVAXA</v>
          </cell>
          <cell r="B2707" t="str">
            <v>VA</v>
          </cell>
          <cell r="C2707" t="str">
            <v>VA</v>
          </cell>
          <cell r="D2707" t="str">
            <v>RICH VALLEY</v>
          </cell>
          <cell r="E2707" t="str">
            <v>RCVYVAXARS0</v>
          </cell>
          <cell r="F2707">
            <v>956</v>
          </cell>
          <cell r="G2707" t="str">
            <v>276624</v>
          </cell>
          <cell r="H2707">
            <v>2002</v>
          </cell>
          <cell r="I2707">
            <v>6408</v>
          </cell>
          <cell r="J2707">
            <v>2002</v>
          </cell>
          <cell r="K2707" t="str">
            <v>T859</v>
          </cell>
          <cell r="L2707" t="str">
            <v>4511</v>
          </cell>
          <cell r="M2707" t="str">
            <v>UNITED TELEPHONE-SOUTHEAST-VA</v>
          </cell>
          <cell r="N2707" t="str">
            <v>RCVYVA</v>
          </cell>
          <cell r="O2707" t="str">
            <v>RICH VALLEY</v>
          </cell>
          <cell r="P2707" t="str">
            <v>RICHVALLEY</v>
          </cell>
          <cell r="R2707" t="str">
            <v>EQ</v>
          </cell>
          <cell r="S2707" t="str">
            <v>EAST</v>
          </cell>
          <cell r="T2707" t="str">
            <v>KEVIN MCCARTER</v>
          </cell>
          <cell r="U2707" t="str">
            <v>UNITED TELEPHONE-SOUTHEAST-VA</v>
          </cell>
          <cell r="V2707" t="e">
            <v>#N/A</v>
          </cell>
          <cell r="W2707" t="e">
            <v>#N/A</v>
          </cell>
          <cell r="X2707" t="e">
            <v>#N/A</v>
          </cell>
          <cell r="Y2707" t="e">
            <v>#N/A</v>
          </cell>
          <cell r="Z2707" t="e">
            <v>#N/A</v>
          </cell>
          <cell r="AA2707" t="e">
            <v>#N/A</v>
          </cell>
          <cell r="AB2707" t="e">
            <v>#N/A</v>
          </cell>
          <cell r="AC2707">
            <v>36.94</v>
          </cell>
          <cell r="AD2707">
            <v>-81.570555999999996</v>
          </cell>
          <cell r="AE2707" t="e">
            <v>#N/A</v>
          </cell>
          <cell r="AF2707" t="e">
            <v>#N/A</v>
          </cell>
          <cell r="AG2707" t="e">
            <v>#N/A</v>
          </cell>
          <cell r="AH2707" t="e">
            <v>#N/A</v>
          </cell>
          <cell r="AI2707" t="e">
            <v>#N/A</v>
          </cell>
          <cell r="AJ2707" t="e">
            <v>#N/A</v>
          </cell>
          <cell r="AK2707" t="e">
            <v>#N/A</v>
          </cell>
        </row>
        <row r="2708">
          <cell r="A2708" t="str">
            <v>RDFDARXB</v>
          </cell>
          <cell r="B2708" t="str">
            <v>AR</v>
          </cell>
          <cell r="C2708" t="str">
            <v>AR</v>
          </cell>
          <cell r="D2708" t="str">
            <v>REDFIELD</v>
          </cell>
          <cell r="E2708" t="str">
            <v>RDFDARXBDS1</v>
          </cell>
          <cell r="F2708">
            <v>528</v>
          </cell>
          <cell r="G2708" t="str">
            <v>501397</v>
          </cell>
          <cell r="H2708">
            <v>3407</v>
          </cell>
          <cell r="I2708">
            <v>7773</v>
          </cell>
          <cell r="J2708">
            <v>3407</v>
          </cell>
          <cell r="K2708" t="str">
            <v>T087</v>
          </cell>
          <cell r="L2708" t="str">
            <v>1720</v>
          </cell>
          <cell r="M2708" t="str">
            <v>CENTURYTEL OF REDFIELD, INC.</v>
          </cell>
          <cell r="N2708" t="str">
            <v>RDFDAR</v>
          </cell>
          <cell r="O2708" t="str">
            <v>REDFIELD</v>
          </cell>
          <cell r="P2708" t="str">
            <v>REDFIELD</v>
          </cell>
          <cell r="R2708" t="str">
            <v>CT</v>
          </cell>
          <cell r="S2708" t="str">
            <v>EAST</v>
          </cell>
          <cell r="T2708" t="str">
            <v>KEVIN MCCARTER</v>
          </cell>
          <cell r="U2708" t="str">
            <v>CenturyTel of Redfield, Inc.</v>
          </cell>
          <cell r="V2708" t="str">
            <v>CenturyTel FCC # 7</v>
          </cell>
          <cell r="W2708">
            <v>1720</v>
          </cell>
          <cell r="X2708" t="str">
            <v>LITTLE ROCK ARKANSAS</v>
          </cell>
          <cell r="Y2708">
            <v>7773</v>
          </cell>
          <cell r="Z2708">
            <v>3407</v>
          </cell>
          <cell r="AA2708">
            <v>0</v>
          </cell>
          <cell r="AB2708">
            <v>0</v>
          </cell>
          <cell r="AC2708">
            <v>34.444524531213879</v>
          </cell>
          <cell r="AD2708">
            <v>-92.184014972450996</v>
          </cell>
          <cell r="AE2708" t="str">
            <v>100 W RIVER RD</v>
          </cell>
          <cell r="AF2708" t="str">
            <v>REDFIELD</v>
          </cell>
          <cell r="AG2708" t="str">
            <v>72132</v>
          </cell>
          <cell r="AH2708">
            <v>0</v>
          </cell>
          <cell r="AI2708" t="str">
            <v>X</v>
          </cell>
          <cell r="AJ2708" t="str">
            <v>-</v>
          </cell>
          <cell r="AK2708" t="str">
            <v>-</v>
          </cell>
        </row>
        <row r="2709">
          <cell r="A2709" t="str">
            <v>RDFDSDCO</v>
          </cell>
          <cell r="B2709" t="str">
            <v>SD</v>
          </cell>
          <cell r="C2709" t="str">
            <v>SD</v>
          </cell>
          <cell r="D2709" t="str">
            <v>REDFIELD</v>
          </cell>
          <cell r="E2709" t="str">
            <v>RDFDSDCORS1</v>
          </cell>
          <cell r="F2709">
            <v>640</v>
          </cell>
          <cell r="G2709" t="str">
            <v>605472</v>
          </cell>
          <cell r="H2709">
            <v>5268</v>
          </cell>
          <cell r="I2709">
            <v>6113</v>
          </cell>
          <cell r="J2709">
            <v>5268</v>
          </cell>
          <cell r="K2709" t="str">
            <v>T600</v>
          </cell>
          <cell r="L2709" t="str">
            <v>9631</v>
          </cell>
          <cell r="M2709" t="str">
            <v>QWEST CORPORATION</v>
          </cell>
          <cell r="N2709" t="str">
            <v>RDFDSDCO</v>
          </cell>
          <cell r="O2709" t="str">
            <v>REDFIELD</v>
          </cell>
          <cell r="P2709" t="str">
            <v>REDFIELD</v>
          </cell>
          <cell r="R2709" t="str">
            <v>Q</v>
          </cell>
          <cell r="S2709" t="str">
            <v>MIDWEST</v>
          </cell>
          <cell r="T2709" t="str">
            <v>DUANE RING</v>
          </cell>
          <cell r="U2709" t="str">
            <v>QWEST CORPORATION</v>
          </cell>
          <cell r="V2709" t="e">
            <v>#N/A</v>
          </cell>
          <cell r="W2709" t="e">
            <v>#N/A</v>
          </cell>
          <cell r="X2709" t="e">
            <v>#N/A</v>
          </cell>
          <cell r="Y2709" t="e">
            <v>#N/A</v>
          </cell>
          <cell r="Z2709" t="e">
            <v>#N/A</v>
          </cell>
          <cell r="AA2709" t="e">
            <v>#N/A</v>
          </cell>
          <cell r="AB2709" t="e">
            <v>#N/A</v>
          </cell>
          <cell r="AC2709">
            <v>44.875557000000001</v>
          </cell>
          <cell r="AD2709">
            <v>-98.517219999999995</v>
          </cell>
          <cell r="AE2709" t="e">
            <v>#N/A</v>
          </cell>
          <cell r="AF2709" t="e">
            <v>#N/A</v>
          </cell>
          <cell r="AG2709" t="e">
            <v>#N/A</v>
          </cell>
          <cell r="AH2709" t="e">
            <v>#N/A</v>
          </cell>
          <cell r="AI2709" t="e">
            <v>#N/A</v>
          </cell>
          <cell r="AJ2709" t="e">
            <v>#N/A</v>
          </cell>
          <cell r="AK2709" t="e">
            <v>#N/A</v>
          </cell>
        </row>
        <row r="2710">
          <cell r="A2710" t="str">
            <v>RDFDWA01</v>
          </cell>
          <cell r="B2710" t="str">
            <v>WA</v>
          </cell>
          <cell r="C2710" t="str">
            <v>WA</v>
          </cell>
          <cell r="D2710" t="str">
            <v>RIDGEFIELD</v>
          </cell>
          <cell r="E2710" t="str">
            <v>RDFDWA01DS0</v>
          </cell>
          <cell r="F2710">
            <v>672</v>
          </cell>
          <cell r="G2710" t="str">
            <v>360887</v>
          </cell>
          <cell r="H2710">
            <v>8929</v>
          </cell>
          <cell r="I2710">
            <v>6735</v>
          </cell>
          <cell r="J2710">
            <v>8929</v>
          </cell>
          <cell r="K2710" t="str">
            <v>T600</v>
          </cell>
          <cell r="L2710" t="str">
            <v>9638</v>
          </cell>
          <cell r="M2710" t="str">
            <v>QWEST CORPORATION</v>
          </cell>
          <cell r="N2710" t="str">
            <v>RDFDWA01</v>
          </cell>
          <cell r="O2710" t="str">
            <v>RIDGEFIELD</v>
          </cell>
          <cell r="P2710" t="str">
            <v>RIDGEFIELD</v>
          </cell>
          <cell r="R2710" t="str">
            <v>Q</v>
          </cell>
          <cell r="S2710" t="str">
            <v>WEST</v>
          </cell>
          <cell r="T2710" t="str">
            <v>BRIAN STADING</v>
          </cell>
          <cell r="U2710" t="str">
            <v>QWEST CORPORATION</v>
          </cell>
          <cell r="V2710" t="e">
            <v>#N/A</v>
          </cell>
          <cell r="W2710" t="e">
            <v>#N/A</v>
          </cell>
          <cell r="X2710" t="e">
            <v>#N/A</v>
          </cell>
          <cell r="Y2710" t="e">
            <v>#N/A</v>
          </cell>
          <cell r="Z2710" t="e">
            <v>#N/A</v>
          </cell>
          <cell r="AA2710" t="e">
            <v>#N/A</v>
          </cell>
          <cell r="AB2710" t="e">
            <v>#N/A</v>
          </cell>
          <cell r="AC2710">
            <v>45.815384000000002</v>
          </cell>
          <cell r="AD2710">
            <v>-122.742045</v>
          </cell>
          <cell r="AE2710" t="e">
            <v>#N/A</v>
          </cell>
          <cell r="AF2710" t="e">
            <v>#N/A</v>
          </cell>
          <cell r="AG2710" t="e">
            <v>#N/A</v>
          </cell>
          <cell r="AH2710" t="e">
            <v>#N/A</v>
          </cell>
          <cell r="AI2710" t="e">
            <v>#N/A</v>
          </cell>
          <cell r="AJ2710" t="e">
            <v>#N/A</v>
          </cell>
          <cell r="AK2710" t="e">
            <v>#N/A</v>
          </cell>
        </row>
        <row r="2711">
          <cell r="A2711" t="str">
            <v>RDFDWIXA</v>
          </cell>
          <cell r="B2711" t="str">
            <v>WI</v>
          </cell>
          <cell r="C2711" t="str">
            <v>WI</v>
          </cell>
          <cell r="D2711" t="str">
            <v>READFIELD</v>
          </cell>
          <cell r="E2711" t="str">
            <v>RDFDWIXARS0</v>
          </cell>
          <cell r="F2711">
            <v>350</v>
          </cell>
          <cell r="G2711" t="str">
            <v>920667</v>
          </cell>
          <cell r="H2711">
            <v>3829</v>
          </cell>
          <cell r="I2711">
            <v>5612</v>
          </cell>
          <cell r="J2711">
            <v>3829</v>
          </cell>
          <cell r="K2711" t="str">
            <v>T106</v>
          </cell>
          <cell r="L2711" t="str">
            <v>0898</v>
          </cell>
          <cell r="M2711" t="str">
            <v>CENTURYTEL OF LARSEN-READFIELD</v>
          </cell>
          <cell r="N2711" t="str">
            <v>RDFDWI</v>
          </cell>
          <cell r="O2711" t="str">
            <v>READFIELD</v>
          </cell>
          <cell r="P2711" t="str">
            <v>READFIELD</v>
          </cell>
          <cell r="R2711" t="str">
            <v>CT</v>
          </cell>
          <cell r="S2711" t="str">
            <v>MIDWEST</v>
          </cell>
          <cell r="T2711" t="str">
            <v>DUANE RING</v>
          </cell>
          <cell r="U2711" t="str">
            <v>CenturyTel of Larsen-Readfield, LLC</v>
          </cell>
          <cell r="V2711" t="str">
            <v>CenturyTel FCC # 7</v>
          </cell>
          <cell r="W2711">
            <v>898</v>
          </cell>
          <cell r="X2711" t="str">
            <v>NORTHEAST WISCONSIN</v>
          </cell>
          <cell r="Y2711">
            <v>5612</v>
          </cell>
          <cell r="Z2711">
            <v>3829</v>
          </cell>
          <cell r="AA2711">
            <v>0</v>
          </cell>
          <cell r="AB2711">
            <v>0</v>
          </cell>
          <cell r="AC2711">
            <v>44.274687039182375</v>
          </cell>
          <cell r="AD2711">
            <v>-88.768879836225722</v>
          </cell>
          <cell r="AE2711" t="str">
            <v>E9049 CTY RD H</v>
          </cell>
          <cell r="AF2711" t="str">
            <v>READFIELD</v>
          </cell>
          <cell r="AG2711" t="str">
            <v>54969</v>
          </cell>
          <cell r="AH2711">
            <v>0</v>
          </cell>
          <cell r="AI2711" t="str">
            <v>X</v>
          </cell>
          <cell r="AJ2711" t="str">
            <v>-</v>
          </cell>
          <cell r="AK2711" t="str">
            <v>X</v>
          </cell>
        </row>
        <row r="2712">
          <cell r="A2712" t="str">
            <v>RDFLMNRA</v>
          </cell>
          <cell r="B2712" t="str">
            <v>MN</v>
          </cell>
          <cell r="C2712" t="str">
            <v>MN</v>
          </cell>
          <cell r="D2712" t="str">
            <v>REDWOOD FALLS</v>
          </cell>
          <cell r="E2712" t="str">
            <v>RDFLMNRARS6</v>
          </cell>
          <cell r="F2712">
            <v>620</v>
          </cell>
          <cell r="G2712" t="str">
            <v>507637</v>
          </cell>
          <cell r="H2712">
            <v>4750</v>
          </cell>
          <cell r="I2712">
            <v>5983</v>
          </cell>
          <cell r="J2712">
            <v>4750</v>
          </cell>
          <cell r="K2712" t="str">
            <v>T600</v>
          </cell>
          <cell r="L2712" t="str">
            <v>9631</v>
          </cell>
          <cell r="M2712" t="str">
            <v>QWEST CORPORATION</v>
          </cell>
          <cell r="N2712" t="str">
            <v>RDFLMNRA</v>
          </cell>
          <cell r="O2712" t="str">
            <v>REDWOOD FALLS</v>
          </cell>
          <cell r="P2712" t="str">
            <v>REDWOODFLS</v>
          </cell>
          <cell r="R2712" t="str">
            <v>Q</v>
          </cell>
          <cell r="S2712" t="str">
            <v>MIDWEST</v>
          </cell>
          <cell r="T2712" t="str">
            <v>DUANE RING</v>
          </cell>
          <cell r="U2712" t="str">
            <v>QWEST CORPORATION</v>
          </cell>
          <cell r="V2712" t="e">
            <v>#N/A</v>
          </cell>
          <cell r="W2712" t="e">
            <v>#N/A</v>
          </cell>
          <cell r="X2712" t="e">
            <v>#N/A</v>
          </cell>
          <cell r="Y2712" t="e">
            <v>#N/A</v>
          </cell>
          <cell r="Z2712" t="e">
            <v>#N/A</v>
          </cell>
          <cell r="AA2712" t="e">
            <v>#N/A</v>
          </cell>
          <cell r="AB2712" t="e">
            <v>#N/A</v>
          </cell>
          <cell r="AC2712">
            <v>44.539164999999997</v>
          </cell>
          <cell r="AD2712">
            <v>-95.116943000000006</v>
          </cell>
          <cell r="AE2712" t="e">
            <v>#N/A</v>
          </cell>
          <cell r="AF2712" t="e">
            <v>#N/A</v>
          </cell>
          <cell r="AG2712" t="e">
            <v>#N/A</v>
          </cell>
          <cell r="AH2712" t="e">
            <v>#N/A</v>
          </cell>
          <cell r="AI2712" t="e">
            <v>#N/A</v>
          </cell>
          <cell r="AJ2712" t="e">
            <v>#N/A</v>
          </cell>
          <cell r="AK2712" t="e">
            <v>#N/A</v>
          </cell>
        </row>
        <row r="2713">
          <cell r="A2713" t="str">
            <v>RDGRWI11</v>
          </cell>
          <cell r="B2713" t="str">
            <v>WI</v>
          </cell>
          <cell r="C2713" t="str">
            <v>WI</v>
          </cell>
          <cell r="D2713" t="str">
            <v>REDGRANITE</v>
          </cell>
          <cell r="E2713" t="str">
            <v>RDGRWI11DS0</v>
          </cell>
          <cell r="F2713">
            <v>350</v>
          </cell>
          <cell r="G2713" t="str">
            <v>920566</v>
          </cell>
          <cell r="H2713">
            <v>3852</v>
          </cell>
          <cell r="I2713">
            <v>5680</v>
          </cell>
          <cell r="J2713">
            <v>3852</v>
          </cell>
          <cell r="K2713" t="str">
            <v>T162</v>
          </cell>
          <cell r="L2713" t="str">
            <v>0924</v>
          </cell>
          <cell r="M2713" t="str">
            <v>CENTURYTEL MIDWEST-KENDALL LLC</v>
          </cell>
          <cell r="N2713" t="str">
            <v>RDGRWI</v>
          </cell>
          <cell r="O2713" t="str">
            <v>REDGRANITE</v>
          </cell>
          <cell r="P2713" t="str">
            <v>REDGRANITE</v>
          </cell>
          <cell r="R2713" t="str">
            <v>CT</v>
          </cell>
          <cell r="S2713" t="str">
            <v>MIDWEST</v>
          </cell>
          <cell r="T2713" t="str">
            <v>DUANE RING</v>
          </cell>
          <cell r="U2713" t="str">
            <v>CenturyTel of the Midwest-Kendall, LLC</v>
          </cell>
          <cell r="V2713" t="str">
            <v>TUECA</v>
          </cell>
          <cell r="W2713">
            <v>924</v>
          </cell>
          <cell r="X2713" t="str">
            <v>NORTHEAST WISCONSIN</v>
          </cell>
          <cell r="Y2713">
            <v>5680</v>
          </cell>
          <cell r="Z2713">
            <v>3851</v>
          </cell>
          <cell r="AA2713">
            <v>0</v>
          </cell>
          <cell r="AB2713">
            <v>1</v>
          </cell>
          <cell r="AC2713">
            <v>44.042075818546373</v>
          </cell>
          <cell r="AD2713">
            <v>-89.09377571453868</v>
          </cell>
          <cell r="AE2713" t="str">
            <v>WAUTOMA RD</v>
          </cell>
          <cell r="AF2713" t="str">
            <v>REDGRANITE</v>
          </cell>
          <cell r="AG2713" t="str">
            <v>54970</v>
          </cell>
          <cell r="AH2713">
            <v>0</v>
          </cell>
          <cell r="AI2713" t="str">
            <v>X</v>
          </cell>
          <cell r="AJ2713" t="str">
            <v>-</v>
          </cell>
          <cell r="AK2713" t="str">
            <v>-</v>
          </cell>
        </row>
        <row r="2714">
          <cell r="A2714" t="str">
            <v>RDGWCOMA</v>
          </cell>
          <cell r="B2714" t="str">
            <v>CO</v>
          </cell>
          <cell r="C2714" t="str">
            <v>CO</v>
          </cell>
          <cell r="D2714" t="str">
            <v>RIDGWAY</v>
          </cell>
          <cell r="E2714" t="str">
            <v>RDGWCOMARS1</v>
          </cell>
          <cell r="F2714">
            <v>656</v>
          </cell>
          <cell r="G2714" t="str">
            <v>970626</v>
          </cell>
          <cell r="H2714">
            <v>6254</v>
          </cell>
          <cell r="I2714">
            <v>7961</v>
          </cell>
          <cell r="J2714">
            <v>6254</v>
          </cell>
          <cell r="K2714" t="str">
            <v>T600</v>
          </cell>
          <cell r="L2714" t="str">
            <v>9636</v>
          </cell>
          <cell r="M2714" t="str">
            <v>QWEST CORPORATION</v>
          </cell>
          <cell r="N2714" t="str">
            <v>RDGWCOMA</v>
          </cell>
          <cell r="O2714" t="str">
            <v>RIDGWAY</v>
          </cell>
          <cell r="P2714" t="str">
            <v>RIDGWAY</v>
          </cell>
          <cell r="R2714" t="str">
            <v>Q</v>
          </cell>
          <cell r="S2714" t="str">
            <v>MOUNTAIN WEST</v>
          </cell>
          <cell r="T2714" t="str">
            <v>TERRY BEELER</v>
          </cell>
          <cell r="U2714" t="str">
            <v>QWEST CORPORATION</v>
          </cell>
          <cell r="V2714" t="e">
            <v>#N/A</v>
          </cell>
          <cell r="W2714" t="e">
            <v>#N/A</v>
          </cell>
          <cell r="X2714" t="e">
            <v>#N/A</v>
          </cell>
          <cell r="Y2714" t="e">
            <v>#N/A</v>
          </cell>
          <cell r="Z2714" t="e">
            <v>#N/A</v>
          </cell>
          <cell r="AA2714" t="e">
            <v>#N/A</v>
          </cell>
          <cell r="AB2714" t="e">
            <v>#N/A</v>
          </cell>
          <cell r="AC2714">
            <v>38.152500000000003</v>
          </cell>
          <cell r="AD2714">
            <v>-107.75694300000001</v>
          </cell>
          <cell r="AE2714" t="e">
            <v>#N/A</v>
          </cell>
          <cell r="AF2714" t="e">
            <v>#N/A</v>
          </cell>
          <cell r="AG2714" t="e">
            <v>#N/A</v>
          </cell>
          <cell r="AH2714" t="e">
            <v>#N/A</v>
          </cell>
          <cell r="AI2714" t="e">
            <v>#N/A</v>
          </cell>
          <cell r="AJ2714" t="e">
            <v>#N/A</v>
          </cell>
          <cell r="AK2714" t="e">
            <v>#N/A</v>
          </cell>
        </row>
        <row r="2715">
          <cell r="A2715" t="str">
            <v>RDLDSCXA</v>
          </cell>
          <cell r="B2715" t="str">
            <v>SC</v>
          </cell>
          <cell r="C2715" t="str">
            <v>SC</v>
          </cell>
          <cell r="D2715" t="str">
            <v>RIDGELAND</v>
          </cell>
          <cell r="E2715" t="str">
            <v>RDLDSCXARS0</v>
          </cell>
          <cell r="F2715">
            <v>436</v>
          </cell>
          <cell r="G2715" t="str">
            <v>843717</v>
          </cell>
          <cell r="H2715">
            <v>1408</v>
          </cell>
          <cell r="I2715">
            <v>7181</v>
          </cell>
          <cell r="J2715">
            <v>1408</v>
          </cell>
          <cell r="K2715" t="str">
            <v>T862</v>
          </cell>
          <cell r="L2715" t="str">
            <v>0506</v>
          </cell>
          <cell r="M2715" t="str">
            <v>UNITED TELEPHONE CO CAROLINAS</v>
          </cell>
          <cell r="N2715" t="str">
            <v>RDLDSC</v>
          </cell>
          <cell r="O2715" t="str">
            <v>RIDGELAND</v>
          </cell>
          <cell r="P2715" t="str">
            <v>RIDGELAND</v>
          </cell>
          <cell r="R2715" t="str">
            <v>EQ</v>
          </cell>
          <cell r="S2715" t="str">
            <v>EAST</v>
          </cell>
          <cell r="T2715" t="str">
            <v>KEVIN MCCARTER</v>
          </cell>
          <cell r="U2715" t="str">
            <v>UNITED TELEPHONE CO CAROLINAS</v>
          </cell>
          <cell r="V2715" t="e">
            <v>#N/A</v>
          </cell>
          <cell r="W2715" t="e">
            <v>#N/A</v>
          </cell>
          <cell r="X2715" t="e">
            <v>#N/A</v>
          </cell>
          <cell r="Y2715" t="e">
            <v>#N/A</v>
          </cell>
          <cell r="Z2715" t="e">
            <v>#N/A</v>
          </cell>
          <cell r="AA2715" t="e">
            <v>#N/A</v>
          </cell>
          <cell r="AB2715" t="e">
            <v>#N/A</v>
          </cell>
          <cell r="AC2715">
            <v>32.478620999999997</v>
          </cell>
          <cell r="AD2715">
            <v>-80.982162000000002</v>
          </cell>
          <cell r="AE2715" t="e">
            <v>#N/A</v>
          </cell>
          <cell r="AF2715" t="e">
            <v>#N/A</v>
          </cell>
          <cell r="AG2715" t="e">
            <v>#N/A</v>
          </cell>
          <cell r="AH2715" t="e">
            <v>#N/A</v>
          </cell>
          <cell r="AI2715" t="e">
            <v>#N/A</v>
          </cell>
          <cell r="AJ2715" t="e">
            <v>#N/A</v>
          </cell>
          <cell r="AK2715" t="e">
            <v>#N/A</v>
          </cell>
        </row>
        <row r="2716">
          <cell r="A2716" t="str">
            <v>RDLGMTMA</v>
          </cell>
          <cell r="B2716" t="str">
            <v>MT</v>
          </cell>
          <cell r="C2716" t="str">
            <v>MT</v>
          </cell>
          <cell r="D2716" t="str">
            <v>RED LODGE</v>
          </cell>
          <cell r="E2716" t="str">
            <v>RDLGMTMARS1</v>
          </cell>
          <cell r="F2716">
            <v>650</v>
          </cell>
          <cell r="G2716" t="str">
            <v>406446</v>
          </cell>
          <cell r="H2716">
            <v>6869</v>
          </cell>
          <cell r="I2716">
            <v>6543</v>
          </cell>
          <cell r="J2716">
            <v>6869</v>
          </cell>
          <cell r="K2716" t="str">
            <v>T600</v>
          </cell>
          <cell r="L2716" t="str">
            <v>9636</v>
          </cell>
          <cell r="M2716" t="str">
            <v>QWEST CORPORATION</v>
          </cell>
          <cell r="N2716" t="str">
            <v>RDLGMTMA</v>
          </cell>
          <cell r="O2716" t="str">
            <v>RED LODGE</v>
          </cell>
          <cell r="P2716" t="str">
            <v>RED LODGE</v>
          </cell>
          <cell r="R2716" t="str">
            <v>Q</v>
          </cell>
          <cell r="S2716" t="str">
            <v>WEST</v>
          </cell>
          <cell r="T2716" t="str">
            <v>BRIAN STADING</v>
          </cell>
          <cell r="U2716" t="str">
            <v>QWEST CORPORATION</v>
          </cell>
          <cell r="V2716" t="e">
            <v>#N/A</v>
          </cell>
          <cell r="W2716" t="e">
            <v>#N/A</v>
          </cell>
          <cell r="X2716" t="e">
            <v>#N/A</v>
          </cell>
          <cell r="Y2716" t="e">
            <v>#N/A</v>
          </cell>
          <cell r="Z2716" t="e">
            <v>#N/A</v>
          </cell>
          <cell r="AA2716" t="e">
            <v>#N/A</v>
          </cell>
          <cell r="AB2716" t="e">
            <v>#N/A</v>
          </cell>
          <cell r="AC2716">
            <v>45.186390000000003</v>
          </cell>
          <cell r="AD2716">
            <v>-109.24805499999999</v>
          </cell>
          <cell r="AE2716" t="e">
            <v>#N/A</v>
          </cell>
          <cell r="AF2716" t="e">
            <v>#N/A</v>
          </cell>
          <cell r="AG2716" t="e">
            <v>#N/A</v>
          </cell>
          <cell r="AH2716" t="e">
            <v>#N/A</v>
          </cell>
          <cell r="AI2716" t="e">
            <v>#N/A</v>
          </cell>
          <cell r="AJ2716" t="e">
            <v>#N/A</v>
          </cell>
          <cell r="AK2716" t="e">
            <v>#N/A</v>
          </cell>
        </row>
        <row r="2717">
          <cell r="A2717" t="str">
            <v>RDLVALXA</v>
          </cell>
          <cell r="B2717" t="str">
            <v>AL</v>
          </cell>
          <cell r="C2717" t="str">
            <v>AL</v>
          </cell>
          <cell r="D2717" t="str">
            <v>RED LEVEL</v>
          </cell>
          <cell r="E2717" t="str">
            <v>RDLVALXARS0</v>
          </cell>
          <cell r="F2717">
            <v>478</v>
          </cell>
          <cell r="G2717" t="str">
            <v>334469</v>
          </cell>
          <cell r="H2717">
            <v>2200</v>
          </cell>
          <cell r="I2717">
            <v>7904</v>
          </cell>
          <cell r="J2717">
            <v>2200</v>
          </cell>
          <cell r="K2717" t="str">
            <v>T802</v>
          </cell>
          <cell r="L2717" t="str">
            <v>9788</v>
          </cell>
          <cell r="M2717" t="str">
            <v>CENTURYTEL TEL AL LLC (SOUTHERN)</v>
          </cell>
          <cell r="N2717" t="str">
            <v>RDLVAL</v>
          </cell>
          <cell r="O2717" t="str">
            <v>RED LEVEL</v>
          </cell>
          <cell r="P2717" t="str">
            <v>RED LEVEL</v>
          </cell>
          <cell r="R2717" t="str">
            <v>CT</v>
          </cell>
          <cell r="S2717" t="str">
            <v>EAST</v>
          </cell>
          <cell r="T2717" t="str">
            <v>KEVIN MCCARTER</v>
          </cell>
          <cell r="U2717" t="str">
            <v>CenturyTel of Alabama, LLC</v>
          </cell>
          <cell r="V2717" t="str">
            <v>CenturyTel FCC #2 and #3</v>
          </cell>
          <cell r="W2717">
            <v>9788</v>
          </cell>
          <cell r="X2717" t="str">
            <v>MONTGOMERY ALABAMA</v>
          </cell>
          <cell r="Y2717">
            <v>7904</v>
          </cell>
          <cell r="Z2717">
            <v>2200</v>
          </cell>
          <cell r="AA2717">
            <v>0</v>
          </cell>
          <cell r="AB2717">
            <v>0</v>
          </cell>
          <cell r="AC2717">
            <v>31.409377368812869</v>
          </cell>
          <cell r="AD2717">
            <v>-86.614021281843094</v>
          </cell>
          <cell r="AE2717" t="str">
            <v>105 N WATSON ST</v>
          </cell>
          <cell r="AF2717" t="str">
            <v>RED LEVEL</v>
          </cell>
          <cell r="AG2717" t="str">
            <v>36474</v>
          </cell>
          <cell r="AH2717">
            <v>0</v>
          </cell>
          <cell r="AI2717" t="str">
            <v>X</v>
          </cell>
          <cell r="AJ2717" t="str">
            <v>-</v>
          </cell>
          <cell r="AK2717" t="str">
            <v>X</v>
          </cell>
        </row>
        <row r="2718">
          <cell r="A2718" t="str">
            <v>RDMDOR01</v>
          </cell>
          <cell r="B2718" t="str">
            <v>OR</v>
          </cell>
          <cell r="C2718" t="str">
            <v>OR</v>
          </cell>
          <cell r="D2718" t="str">
            <v>REDMOND</v>
          </cell>
          <cell r="E2718" t="str">
            <v>RDMDOR01DS0</v>
          </cell>
          <cell r="F2718">
            <v>672</v>
          </cell>
          <cell r="G2718" t="str">
            <v>541504</v>
          </cell>
          <cell r="H2718">
            <v>8660</v>
          </cell>
          <cell r="I2718">
            <v>7054</v>
          </cell>
          <cell r="J2718">
            <v>8660</v>
          </cell>
          <cell r="K2718" t="str">
            <v>T600</v>
          </cell>
          <cell r="L2718" t="str">
            <v>9638</v>
          </cell>
          <cell r="M2718" t="str">
            <v>QWEST CORPORATION</v>
          </cell>
          <cell r="N2718" t="str">
            <v>RDMDOR01</v>
          </cell>
          <cell r="O2718" t="str">
            <v>REDMOND</v>
          </cell>
          <cell r="P2718" t="str">
            <v>REDMOND</v>
          </cell>
          <cell r="R2718" t="str">
            <v>Q</v>
          </cell>
          <cell r="S2718" t="str">
            <v>WEST</v>
          </cell>
          <cell r="T2718" t="str">
            <v>BRIAN STADING</v>
          </cell>
          <cell r="U2718" t="str">
            <v>QWEST CORPORATION</v>
          </cell>
          <cell r="V2718" t="e">
            <v>#N/A</v>
          </cell>
          <cell r="W2718" t="e">
            <v>#N/A</v>
          </cell>
          <cell r="X2718" t="e">
            <v>#N/A</v>
          </cell>
          <cell r="Y2718" t="e">
            <v>#N/A</v>
          </cell>
          <cell r="Z2718" t="e">
            <v>#N/A</v>
          </cell>
          <cell r="AA2718" t="e">
            <v>#N/A</v>
          </cell>
          <cell r="AB2718" t="e">
            <v>#N/A</v>
          </cell>
          <cell r="AC2718">
            <v>44.273887999999999</v>
          </cell>
          <cell r="AD2718">
            <v>-121.174164</v>
          </cell>
          <cell r="AE2718" t="e">
            <v>#N/A</v>
          </cell>
          <cell r="AF2718" t="e">
            <v>#N/A</v>
          </cell>
          <cell r="AG2718" t="e">
            <v>#N/A</v>
          </cell>
          <cell r="AH2718" t="e">
            <v>#N/A</v>
          </cell>
          <cell r="AI2718" t="e">
            <v>#N/A</v>
          </cell>
          <cell r="AJ2718" t="e">
            <v>#N/A</v>
          </cell>
          <cell r="AK2718" t="e">
            <v>#N/A</v>
          </cell>
        </row>
        <row r="2719">
          <cell r="A2719" t="str">
            <v>RDOKIACO</v>
          </cell>
          <cell r="B2719" t="str">
            <v>IA</v>
          </cell>
          <cell r="C2719" t="str">
            <v>IA</v>
          </cell>
          <cell r="D2719" t="str">
            <v>RED OAK</v>
          </cell>
          <cell r="E2719" t="str">
            <v>RDOKIACORS6</v>
          </cell>
          <cell r="F2719">
            <v>644</v>
          </cell>
          <cell r="G2719" t="str">
            <v>712623</v>
          </cell>
          <cell r="H2719">
            <v>4466</v>
          </cell>
          <cell r="I2719">
            <v>6691</v>
          </cell>
          <cell r="J2719">
            <v>4466</v>
          </cell>
          <cell r="K2719" t="str">
            <v>T600</v>
          </cell>
          <cell r="L2719" t="str">
            <v>9631</v>
          </cell>
          <cell r="M2719" t="str">
            <v>QWEST CORPORATION</v>
          </cell>
          <cell r="N2719" t="str">
            <v>RDOKIACO</v>
          </cell>
          <cell r="O2719" t="str">
            <v>RED OAK</v>
          </cell>
          <cell r="P2719" t="str">
            <v>RED OAK</v>
          </cell>
          <cell r="R2719" t="str">
            <v>Q</v>
          </cell>
          <cell r="S2719" t="str">
            <v>MIDWEST</v>
          </cell>
          <cell r="T2719" t="str">
            <v>DUANE RING</v>
          </cell>
          <cell r="U2719" t="str">
            <v>QWEST CORPORATION</v>
          </cell>
          <cell r="V2719" t="e">
            <v>#N/A</v>
          </cell>
          <cell r="W2719" t="e">
            <v>#N/A</v>
          </cell>
          <cell r="X2719" t="e">
            <v>#N/A</v>
          </cell>
          <cell r="Y2719" t="e">
            <v>#N/A</v>
          </cell>
          <cell r="Z2719" t="e">
            <v>#N/A</v>
          </cell>
          <cell r="AA2719" t="e">
            <v>#N/A</v>
          </cell>
          <cell r="AB2719" t="e">
            <v>#N/A</v>
          </cell>
          <cell r="AC2719">
            <v>41.010554999999997</v>
          </cell>
          <cell r="AD2719">
            <v>-95.226944000000003</v>
          </cell>
          <cell r="AE2719" t="e">
            <v>#N/A</v>
          </cell>
          <cell r="AF2719" t="e">
            <v>#N/A</v>
          </cell>
          <cell r="AG2719" t="e">
            <v>#N/A</v>
          </cell>
          <cell r="AH2719" t="e">
            <v>#N/A</v>
          </cell>
          <cell r="AI2719" t="e">
            <v>#N/A</v>
          </cell>
          <cell r="AJ2719" t="e">
            <v>#N/A</v>
          </cell>
          <cell r="AK2719" t="e">
            <v>#N/A</v>
          </cell>
        </row>
        <row r="2720">
          <cell r="A2720" t="str">
            <v>RDRVNMMA</v>
          </cell>
          <cell r="B2720" t="str">
            <v>NM</v>
          </cell>
          <cell r="C2720" t="str">
            <v>NM</v>
          </cell>
          <cell r="D2720" t="str">
            <v>RED RIVER</v>
          </cell>
          <cell r="E2720" t="str">
            <v>RDRVNMMARS1</v>
          </cell>
          <cell r="F2720">
            <v>664</v>
          </cell>
          <cell r="G2720" t="str">
            <v>505754</v>
          </cell>
          <cell r="H2720">
            <v>5776</v>
          </cell>
          <cell r="I2720">
            <v>8150</v>
          </cell>
          <cell r="J2720">
            <v>5776</v>
          </cell>
          <cell r="K2720" t="str">
            <v>T600</v>
          </cell>
          <cell r="L2720" t="str">
            <v>9636</v>
          </cell>
          <cell r="M2720" t="str">
            <v>QWEST CORPORATION</v>
          </cell>
          <cell r="N2720" t="str">
            <v>RDRVNMMA</v>
          </cell>
          <cell r="O2720" t="str">
            <v>RED RIVER</v>
          </cell>
          <cell r="P2720" t="str">
            <v>RED RIVER</v>
          </cell>
          <cell r="R2720" t="str">
            <v>Q</v>
          </cell>
          <cell r="S2720" t="str">
            <v>MOUNTAIN WEST</v>
          </cell>
          <cell r="T2720" t="str">
            <v>TERRY BEELER</v>
          </cell>
          <cell r="U2720" t="str">
            <v>QWEST CORPORATION</v>
          </cell>
          <cell r="V2720" t="e">
            <v>#N/A</v>
          </cell>
          <cell r="W2720" t="e">
            <v>#N/A</v>
          </cell>
          <cell r="X2720" t="e">
            <v>#N/A</v>
          </cell>
          <cell r="Y2720" t="e">
            <v>#N/A</v>
          </cell>
          <cell r="Z2720" t="e">
            <v>#N/A</v>
          </cell>
          <cell r="AA2720" t="e">
            <v>#N/A</v>
          </cell>
          <cell r="AB2720" t="e">
            <v>#N/A</v>
          </cell>
          <cell r="AC2720">
            <v>36.704723000000001</v>
          </cell>
          <cell r="AD2720">
            <v>-105.402779</v>
          </cell>
          <cell r="AE2720" t="e">
            <v>#N/A</v>
          </cell>
          <cell r="AF2720" t="e">
            <v>#N/A</v>
          </cell>
          <cell r="AG2720" t="e">
            <v>#N/A</v>
          </cell>
          <cell r="AH2720" t="e">
            <v>#N/A</v>
          </cell>
          <cell r="AI2720" t="e">
            <v>#N/A</v>
          </cell>
          <cell r="AJ2720" t="e">
            <v>#N/A</v>
          </cell>
          <cell r="AK2720" t="e">
            <v>#N/A</v>
          </cell>
        </row>
        <row r="2721">
          <cell r="A2721" t="str">
            <v>RDSPMOXA</v>
          </cell>
          <cell r="B2721" t="str">
            <v>MO</v>
          </cell>
          <cell r="C2721" t="str">
            <v>MO</v>
          </cell>
          <cell r="D2721" t="str">
            <v>REEDS SPRING</v>
          </cell>
          <cell r="E2721" t="str">
            <v>RDSPMOXADS0</v>
          </cell>
          <cell r="F2721">
            <v>522</v>
          </cell>
          <cell r="G2721" t="str">
            <v>417272</v>
          </cell>
          <cell r="H2721">
            <v>3808</v>
          </cell>
          <cell r="I2721">
            <v>7408</v>
          </cell>
          <cell r="J2721">
            <v>3808</v>
          </cell>
          <cell r="K2721" t="str">
            <v>T806</v>
          </cell>
          <cell r="L2721" t="str">
            <v>9787</v>
          </cell>
          <cell r="M2721" t="str">
            <v>CENTURYTEL MISSOURI LLC (SOUTHWEST)</v>
          </cell>
          <cell r="N2721" t="str">
            <v>RDSPMO</v>
          </cell>
          <cell r="O2721" t="str">
            <v>REEDS SPRING</v>
          </cell>
          <cell r="P2721" t="str">
            <v>REEDS SPG</v>
          </cell>
          <cell r="R2721" t="str">
            <v>CT</v>
          </cell>
          <cell r="S2721" t="str">
            <v>MIDWEST</v>
          </cell>
          <cell r="T2721" t="str">
            <v>DUANE RING</v>
          </cell>
          <cell r="U2721" t="str">
            <v>CenturyTel of Missouri, LLC</v>
          </cell>
          <cell r="V2721" t="str">
            <v>CenturyTel FCC #2 and #3</v>
          </cell>
          <cell r="W2721">
            <v>9787</v>
          </cell>
          <cell r="X2721" t="str">
            <v>SPRINGFIELD MISSOURI</v>
          </cell>
          <cell r="Y2721">
            <v>7408</v>
          </cell>
          <cell r="Z2721">
            <v>3808</v>
          </cell>
          <cell r="AA2721">
            <v>0</v>
          </cell>
          <cell r="AB2721">
            <v>0</v>
          </cell>
          <cell r="AC2721">
            <v>36.751566962832662</v>
          </cell>
          <cell r="AD2721">
            <v>-93.383003326039528</v>
          </cell>
          <cell r="AE2721" t="str">
            <v>42 JOE DWYER BLVD</v>
          </cell>
          <cell r="AF2721" t="str">
            <v>REEDS SPRING</v>
          </cell>
          <cell r="AG2721" t="str">
            <v>65737</v>
          </cell>
          <cell r="AH2721">
            <v>0</v>
          </cell>
          <cell r="AI2721" t="str">
            <v>X</v>
          </cell>
          <cell r="AJ2721" t="str">
            <v>X</v>
          </cell>
          <cell r="AK2721" t="str">
            <v>-</v>
          </cell>
        </row>
        <row r="2722">
          <cell r="A2722" t="str">
            <v>RDSPNCXA</v>
          </cell>
          <cell r="B2722" t="str">
            <v>NC</v>
          </cell>
          <cell r="C2722" t="str">
            <v>NC</v>
          </cell>
          <cell r="D2722" t="str">
            <v>RED SPRINGS</v>
          </cell>
          <cell r="E2722" t="str">
            <v>RDSPNCXARS0</v>
          </cell>
          <cell r="F2722">
            <v>949</v>
          </cell>
          <cell r="G2722" t="str">
            <v>910359</v>
          </cell>
          <cell r="H2722">
            <v>1401</v>
          </cell>
          <cell r="I2722">
            <v>6573</v>
          </cell>
          <cell r="J2722">
            <v>1401</v>
          </cell>
          <cell r="K2722" t="str">
            <v>T861</v>
          </cell>
          <cell r="L2722" t="str">
            <v>0470</v>
          </cell>
          <cell r="M2722" t="str">
            <v>CAROLINA TEL AND TEL CO., LLC</v>
          </cell>
          <cell r="N2722" t="str">
            <v>RDSPNC</v>
          </cell>
          <cell r="O2722" t="str">
            <v>RED SPRINGS</v>
          </cell>
          <cell r="P2722" t="str">
            <v>REDSPRINGS</v>
          </cell>
          <cell r="R2722" t="str">
            <v>EQ</v>
          </cell>
          <cell r="S2722" t="str">
            <v>EAST</v>
          </cell>
          <cell r="T2722" t="str">
            <v>KEVIN MCCARTER</v>
          </cell>
          <cell r="U2722" t="str">
            <v>CAROLINA TEL AND TEL CO., LLC</v>
          </cell>
          <cell r="V2722" t="e">
            <v>#N/A</v>
          </cell>
          <cell r="W2722" t="e">
            <v>#N/A</v>
          </cell>
          <cell r="X2722" t="e">
            <v>#N/A</v>
          </cell>
          <cell r="Y2722" t="e">
            <v>#N/A</v>
          </cell>
          <cell r="Z2722" t="e">
            <v>#N/A</v>
          </cell>
          <cell r="AA2722" t="e">
            <v>#N/A</v>
          </cell>
          <cell r="AB2722" t="e">
            <v>#N/A</v>
          </cell>
          <cell r="AC2722">
            <v>34.817979999999999</v>
          </cell>
          <cell r="AD2722">
            <v>-79.182270000000003</v>
          </cell>
          <cell r="AE2722" t="e">
            <v>#N/A</v>
          </cell>
          <cell r="AF2722" t="e">
            <v>#N/A</v>
          </cell>
          <cell r="AG2722" t="e">
            <v>#N/A</v>
          </cell>
          <cell r="AH2722" t="e">
            <v>#N/A</v>
          </cell>
          <cell r="AI2722" t="e">
            <v>#N/A</v>
          </cell>
          <cell r="AJ2722" t="e">
            <v>#N/A</v>
          </cell>
          <cell r="AK2722" t="e">
            <v>#N/A</v>
          </cell>
        </row>
        <row r="2723">
          <cell r="A2723" t="str">
            <v>RDSSLAXA</v>
          </cell>
          <cell r="B2723" t="str">
            <v>LA</v>
          </cell>
          <cell r="C2723" t="str">
            <v>LA</v>
          </cell>
          <cell r="D2723" t="str">
            <v>RODESSA</v>
          </cell>
          <cell r="E2723" t="str">
            <v>RDSSLAXARS1</v>
          </cell>
          <cell r="F2723">
            <v>486</v>
          </cell>
          <cell r="G2723" t="str">
            <v>318223</v>
          </cell>
          <cell r="H2723">
            <v>3577</v>
          </cell>
          <cell r="I2723">
            <v>8198</v>
          </cell>
          <cell r="J2723">
            <v>3577</v>
          </cell>
          <cell r="K2723" t="str">
            <v>T046</v>
          </cell>
          <cell r="L2723" t="str">
            <v>0436</v>
          </cell>
          <cell r="M2723" t="str">
            <v>CENTURYTEL NORTH LOUISIANA LLC</v>
          </cell>
          <cell r="N2723" t="str">
            <v>RDSSLA</v>
          </cell>
          <cell r="O2723" t="str">
            <v>RODESSA</v>
          </cell>
          <cell r="P2723" t="str">
            <v>RODESSA</v>
          </cell>
          <cell r="R2723" t="str">
            <v>CT</v>
          </cell>
          <cell r="S2723" t="str">
            <v>EAST</v>
          </cell>
          <cell r="T2723" t="str">
            <v>KEVIN MCCARTER</v>
          </cell>
          <cell r="U2723" t="str">
            <v>CenturyTel of North Louisiana, LLC</v>
          </cell>
          <cell r="V2723" t="str">
            <v>CenturyTel FCC # 7</v>
          </cell>
          <cell r="W2723">
            <v>436</v>
          </cell>
          <cell r="X2723" t="str">
            <v>SHREVEPORT LOUISIANA</v>
          </cell>
          <cell r="Y2723">
            <v>8198</v>
          </cell>
          <cell r="Z2723">
            <v>3577</v>
          </cell>
          <cell r="AA2723">
            <v>0</v>
          </cell>
          <cell r="AB2723">
            <v>0</v>
          </cell>
          <cell r="AC2723">
            <v>32.974581060202695</v>
          </cell>
          <cell r="AD2723">
            <v>-93.997847869743708</v>
          </cell>
          <cell r="AE2723" t="str">
            <v>20105 W FRONT ST</v>
          </cell>
          <cell r="AF2723" t="str">
            <v>RODESSA</v>
          </cell>
          <cell r="AG2723" t="str">
            <v>71069</v>
          </cell>
          <cell r="AH2723">
            <v>0</v>
          </cell>
          <cell r="AI2723" t="str">
            <v>X</v>
          </cell>
          <cell r="AJ2723" t="str">
            <v>-</v>
          </cell>
          <cell r="AK2723" t="str">
            <v>X</v>
          </cell>
        </row>
        <row r="2724">
          <cell r="A2724" t="str">
            <v>RDVLPAXR</v>
          </cell>
          <cell r="B2724" t="str">
            <v>PA</v>
          </cell>
          <cell r="C2724" t="str">
            <v>PA</v>
          </cell>
          <cell r="D2724" t="str">
            <v>REEDSVILLE</v>
          </cell>
          <cell r="E2724" t="str">
            <v>RDVLPAXRRP0</v>
          </cell>
          <cell r="F2724">
            <v>226</v>
          </cell>
          <cell r="G2724" t="str">
            <v>717667</v>
          </cell>
          <cell r="H2724">
            <v>1883</v>
          </cell>
          <cell r="I2724">
            <v>5357</v>
          </cell>
          <cell r="J2724">
            <v>1883</v>
          </cell>
          <cell r="K2724" t="str">
            <v>T856</v>
          </cell>
          <cell r="L2724" t="str">
            <v>0209</v>
          </cell>
          <cell r="M2724" t="str">
            <v>UNITED TEL CO. OF PENNSYLVANIA</v>
          </cell>
          <cell r="N2724" t="str">
            <v>RDVLPA</v>
          </cell>
          <cell r="O2724" t="str">
            <v>REEDSVILLE</v>
          </cell>
          <cell r="P2724" t="str">
            <v>REEDSVILLE</v>
          </cell>
          <cell r="R2724" t="str">
            <v>EQ</v>
          </cell>
          <cell r="S2724" t="str">
            <v>EAST</v>
          </cell>
          <cell r="T2724" t="str">
            <v>KEVIN MCCARTER</v>
          </cell>
          <cell r="U2724" t="str">
            <v>UNITED TEL CO. OF PENNSYLVANIA</v>
          </cell>
          <cell r="V2724" t="e">
            <v>#N/A</v>
          </cell>
          <cell r="W2724" t="e">
            <v>#N/A</v>
          </cell>
          <cell r="X2724" t="e">
            <v>#N/A</v>
          </cell>
          <cell r="Y2724" t="e">
            <v>#N/A</v>
          </cell>
          <cell r="Z2724" t="e">
            <v>#N/A</v>
          </cell>
          <cell r="AA2724" t="e">
            <v>#N/A</v>
          </cell>
          <cell r="AB2724" t="e">
            <v>#N/A</v>
          </cell>
          <cell r="AC2724">
            <v>40.685149000000003</v>
          </cell>
          <cell r="AD2724">
            <v>-77.597624999999994</v>
          </cell>
          <cell r="AE2724" t="e">
            <v>#N/A</v>
          </cell>
          <cell r="AF2724" t="e">
            <v>#N/A</v>
          </cell>
          <cell r="AG2724" t="e">
            <v>#N/A</v>
          </cell>
          <cell r="AH2724" t="e">
            <v>#N/A</v>
          </cell>
          <cell r="AI2724" t="e">
            <v>#N/A</v>
          </cell>
          <cell r="AJ2724" t="e">
            <v>#N/A</v>
          </cell>
          <cell r="AK2724" t="e">
            <v>#N/A</v>
          </cell>
        </row>
        <row r="2725">
          <cell r="A2725" t="str">
            <v>RDWNMNRW</v>
          </cell>
          <cell r="B2725" t="str">
            <v>MN</v>
          </cell>
          <cell r="C2725" t="str">
            <v>MN</v>
          </cell>
          <cell r="D2725" t="str">
            <v>RED WING</v>
          </cell>
          <cell r="E2725" t="str">
            <v>RDWNMNRWDS0</v>
          </cell>
          <cell r="F2725">
            <v>628</v>
          </cell>
          <cell r="G2725" t="str">
            <v>651267</v>
          </cell>
          <cell r="H2725">
            <v>4385</v>
          </cell>
          <cell r="I2725">
            <v>5814</v>
          </cell>
          <cell r="J2725">
            <v>4385</v>
          </cell>
          <cell r="K2725" t="str">
            <v>T600</v>
          </cell>
          <cell r="L2725" t="str">
            <v>9631</v>
          </cell>
          <cell r="M2725" t="str">
            <v>QWEST CORPORATION</v>
          </cell>
          <cell r="N2725" t="str">
            <v>RDWNMNRW</v>
          </cell>
          <cell r="O2725" t="str">
            <v>RED WING</v>
          </cell>
          <cell r="P2725" t="str">
            <v>RED WING</v>
          </cell>
          <cell r="R2725" t="str">
            <v>Q</v>
          </cell>
          <cell r="S2725" t="str">
            <v>MIDWEST</v>
          </cell>
          <cell r="T2725" t="str">
            <v>DUANE RING</v>
          </cell>
          <cell r="U2725" t="str">
            <v>QWEST CORPORATION</v>
          </cell>
          <cell r="V2725" t="e">
            <v>#N/A</v>
          </cell>
          <cell r="W2725" t="e">
            <v>#N/A</v>
          </cell>
          <cell r="X2725" t="e">
            <v>#N/A</v>
          </cell>
          <cell r="Y2725" t="e">
            <v>#N/A</v>
          </cell>
          <cell r="Z2725" t="e">
            <v>#N/A</v>
          </cell>
          <cell r="AA2725" t="e">
            <v>#N/A</v>
          </cell>
          <cell r="AB2725" t="e">
            <v>#N/A</v>
          </cell>
          <cell r="AC2725">
            <v>44.563889000000003</v>
          </cell>
          <cell r="AD2725">
            <v>-92.53389</v>
          </cell>
          <cell r="AE2725" t="e">
            <v>#N/A</v>
          </cell>
          <cell r="AF2725" t="e">
            <v>#N/A</v>
          </cell>
          <cell r="AG2725" t="e">
            <v>#N/A</v>
          </cell>
          <cell r="AH2725" t="e">
            <v>#N/A</v>
          </cell>
          <cell r="AI2725" t="e">
            <v>#N/A</v>
          </cell>
          <cell r="AJ2725" t="e">
            <v>#N/A</v>
          </cell>
          <cell r="AK2725" t="e">
            <v>#N/A</v>
          </cell>
        </row>
        <row r="2726">
          <cell r="A2726" t="str">
            <v>RDWYOHXA</v>
          </cell>
          <cell r="B2726" t="str">
            <v>OH</v>
          </cell>
          <cell r="C2726" t="str">
            <v>OH</v>
          </cell>
          <cell r="D2726" t="str">
            <v>RIDGEWAY</v>
          </cell>
          <cell r="E2726" t="str">
            <v>RDWYOHXARS2</v>
          </cell>
          <cell r="F2726">
            <v>923</v>
          </cell>
          <cell r="G2726" t="str">
            <v>937363</v>
          </cell>
          <cell r="H2726">
            <v>2698</v>
          </cell>
          <cell r="I2726">
            <v>5919</v>
          </cell>
          <cell r="J2726">
            <v>2698</v>
          </cell>
          <cell r="K2726" t="str">
            <v>T855</v>
          </cell>
          <cell r="L2726" t="str">
            <v>0661</v>
          </cell>
          <cell r="M2726" t="str">
            <v>UNITED TEL. CO. OF OHIO</v>
          </cell>
          <cell r="N2726" t="str">
            <v>RDWYOH</v>
          </cell>
          <cell r="O2726" t="str">
            <v>RIDGEWAY</v>
          </cell>
          <cell r="P2726" t="str">
            <v>RIDGEWAY</v>
          </cell>
          <cell r="R2726" t="str">
            <v>EQ</v>
          </cell>
          <cell r="S2726" t="str">
            <v>MIDWEST</v>
          </cell>
          <cell r="T2726" t="str">
            <v>DUANE RING</v>
          </cell>
          <cell r="U2726" t="str">
            <v>UNITED TEL. CO. OF OHIO</v>
          </cell>
          <cell r="V2726" t="e">
            <v>#N/A</v>
          </cell>
          <cell r="W2726" t="e">
            <v>#N/A</v>
          </cell>
          <cell r="X2726" t="e">
            <v>#N/A</v>
          </cell>
          <cell r="Y2726" t="e">
            <v>#N/A</v>
          </cell>
          <cell r="Z2726" t="e">
            <v>#N/A</v>
          </cell>
          <cell r="AA2726" t="e">
            <v>#N/A</v>
          </cell>
          <cell r="AB2726" t="e">
            <v>#N/A</v>
          </cell>
          <cell r="AC2726">
            <v>40.514246</v>
          </cell>
          <cell r="AD2726">
            <v>-83.573729</v>
          </cell>
          <cell r="AE2726" t="e">
            <v>#N/A</v>
          </cell>
          <cell r="AF2726" t="e">
            <v>#N/A</v>
          </cell>
          <cell r="AG2726" t="e">
            <v>#N/A</v>
          </cell>
          <cell r="AH2726" t="e">
            <v>#N/A</v>
          </cell>
          <cell r="AI2726" t="e">
            <v>#N/A</v>
          </cell>
          <cell r="AJ2726" t="e">
            <v>#N/A</v>
          </cell>
          <cell r="AK2726" t="e">
            <v>#N/A</v>
          </cell>
        </row>
        <row r="2727">
          <cell r="A2727" t="str">
            <v>RDWYVAXA</v>
          </cell>
          <cell r="B2727" t="str">
            <v>VA</v>
          </cell>
          <cell r="C2727" t="str">
            <v>VA</v>
          </cell>
          <cell r="D2727" t="str">
            <v>RIDGEWAY</v>
          </cell>
          <cell r="E2727" t="str">
            <v>RDWYVAXARS0</v>
          </cell>
          <cell r="F2727">
            <v>244</v>
          </cell>
          <cell r="G2727" t="str">
            <v>276956</v>
          </cell>
          <cell r="H2727">
            <v>1711</v>
          </cell>
          <cell r="I2727">
            <v>6311</v>
          </cell>
          <cell r="J2727">
            <v>1711</v>
          </cell>
          <cell r="K2727" t="str">
            <v>T858</v>
          </cell>
          <cell r="L2727" t="str">
            <v>0254</v>
          </cell>
          <cell r="M2727" t="str">
            <v>CENTRAL TEL. CO. OF VIRGINIA</v>
          </cell>
          <cell r="N2727" t="str">
            <v>RDWYVA</v>
          </cell>
          <cell r="O2727" t="str">
            <v>RIDGEWAY</v>
          </cell>
          <cell r="P2727" t="str">
            <v>RIDGEWAY</v>
          </cell>
          <cell r="R2727" t="str">
            <v>EQ</v>
          </cell>
          <cell r="S2727" t="str">
            <v>EAST</v>
          </cell>
          <cell r="T2727" t="str">
            <v>KEVIN MCCARTER</v>
          </cell>
          <cell r="U2727" t="str">
            <v>CENTRAL TEL. CO. OF VIRGINIA</v>
          </cell>
          <cell r="V2727" t="e">
            <v>#N/A</v>
          </cell>
          <cell r="W2727" t="e">
            <v>#N/A</v>
          </cell>
          <cell r="X2727" t="e">
            <v>#N/A</v>
          </cell>
          <cell r="Y2727" t="e">
            <v>#N/A</v>
          </cell>
          <cell r="Z2727" t="e">
            <v>#N/A</v>
          </cell>
          <cell r="AA2727" t="e">
            <v>#N/A</v>
          </cell>
          <cell r="AB2727" t="e">
            <v>#N/A</v>
          </cell>
          <cell r="AC2727">
            <v>36.586759000000001</v>
          </cell>
          <cell r="AD2727">
            <v>-79.862855999999994</v>
          </cell>
          <cell r="AE2727" t="e">
            <v>#N/A</v>
          </cell>
          <cell r="AF2727" t="e">
            <v>#N/A</v>
          </cell>
          <cell r="AG2727" t="e">
            <v>#N/A</v>
          </cell>
          <cell r="AH2727" t="e">
            <v>#N/A</v>
          </cell>
          <cell r="AI2727" t="e">
            <v>#N/A</v>
          </cell>
          <cell r="AJ2727" t="e">
            <v>#N/A</v>
          </cell>
          <cell r="AK2727" t="e">
            <v>#N/A</v>
          </cell>
        </row>
        <row r="2728">
          <cell r="A2728" t="str">
            <v>RDYRMIXG</v>
          </cell>
          <cell r="B2728" t="str">
            <v>MI</v>
          </cell>
          <cell r="C2728" t="str">
            <v>MI</v>
          </cell>
          <cell r="D2728" t="str">
            <v>RUDYARD</v>
          </cell>
          <cell r="E2728" t="str">
            <v>RDYRMIXGRS0</v>
          </cell>
          <cell r="F2728">
            <v>342</v>
          </cell>
          <cell r="G2728" t="str">
            <v>906478</v>
          </cell>
          <cell r="H2728">
            <v>3473</v>
          </cell>
          <cell r="I2728">
            <v>4932</v>
          </cell>
          <cell r="J2728">
            <v>3473</v>
          </cell>
          <cell r="K2728" t="str">
            <v>T163</v>
          </cell>
          <cell r="L2728" t="str">
            <v>0689</v>
          </cell>
          <cell r="M2728" t="str">
            <v>CENTURYTEL OF UPPER MICHIGAN INC</v>
          </cell>
          <cell r="N2728" t="str">
            <v>RDYRMI</v>
          </cell>
          <cell r="O2728" t="str">
            <v>RUDYARD</v>
          </cell>
          <cell r="P2728" t="str">
            <v>RUDYARD</v>
          </cell>
          <cell r="R2728" t="str">
            <v>CT</v>
          </cell>
          <cell r="S2728" t="str">
            <v>MIDWEST</v>
          </cell>
          <cell r="T2728" t="str">
            <v>DUANE RING</v>
          </cell>
          <cell r="U2728" t="str">
            <v>CenturyTel of Upper Michigan, Inc.</v>
          </cell>
          <cell r="V2728" t="str">
            <v>CenturyTel FCC # 7</v>
          </cell>
          <cell r="W2728">
            <v>689</v>
          </cell>
          <cell r="X2728" t="str">
            <v>UPPER PENINSULA MI</v>
          </cell>
          <cell r="Y2728">
            <v>4932</v>
          </cell>
          <cell r="Z2728">
            <v>3473</v>
          </cell>
          <cell r="AA2728">
            <v>0</v>
          </cell>
          <cell r="AB2728">
            <v>0</v>
          </cell>
          <cell r="AC2728">
            <v>46.232548188502307</v>
          </cell>
          <cell r="AD2728">
            <v>-84.594665596061105</v>
          </cell>
          <cell r="AE2728" t="str">
            <v>RUDYARD</v>
          </cell>
          <cell r="AF2728" t="str">
            <v>RUDYARD</v>
          </cell>
          <cell r="AG2728" t="str">
            <v>49780</v>
          </cell>
          <cell r="AH2728">
            <v>0</v>
          </cell>
          <cell r="AI2728" t="str">
            <v>-</v>
          </cell>
          <cell r="AJ2728" t="str">
            <v>-</v>
          </cell>
          <cell r="AK2728" t="str">
            <v>X</v>
          </cell>
        </row>
        <row r="2729">
          <cell r="A2729" t="str">
            <v>REVRMOXA</v>
          </cell>
          <cell r="B2729" t="str">
            <v>MO</v>
          </cell>
          <cell r="C2729" t="str">
            <v>MO</v>
          </cell>
          <cell r="D2729" t="str">
            <v>REVERE</v>
          </cell>
          <cell r="E2729" t="str">
            <v>REVRMOXARS0</v>
          </cell>
          <cell r="F2729">
            <v>524</v>
          </cell>
          <cell r="G2729" t="str">
            <v>660948</v>
          </cell>
          <cell r="H2729">
            <v>3883</v>
          </cell>
          <cell r="I2729">
            <v>6552</v>
          </cell>
          <cell r="J2729">
            <v>3883</v>
          </cell>
          <cell r="K2729" t="str">
            <v>T095</v>
          </cell>
          <cell r="L2729" t="str">
            <v>1151</v>
          </cell>
          <cell r="M2729" t="str">
            <v>SPECTRA COMMUNICATIONS GROUP LLC</v>
          </cell>
          <cell r="N2729" t="str">
            <v>REVRMO</v>
          </cell>
          <cell r="O2729" t="str">
            <v>REVERE</v>
          </cell>
          <cell r="P2729" t="str">
            <v>REVERE</v>
          </cell>
          <cell r="R2729" t="str">
            <v>CT</v>
          </cell>
          <cell r="S2729" t="str">
            <v>MIDWEST</v>
          </cell>
          <cell r="T2729" t="str">
            <v>DUANE RING</v>
          </cell>
          <cell r="U2729" t="str">
            <v>Spectra Communications Group, LLC</v>
          </cell>
          <cell r="V2729" t="str">
            <v>CenturyTel FCC #1</v>
          </cell>
          <cell r="W2729">
            <v>1151</v>
          </cell>
          <cell r="X2729" t="str">
            <v>KANSAS CITY MISSOURI</v>
          </cell>
          <cell r="Y2729">
            <v>6552</v>
          </cell>
          <cell r="Z2729">
            <v>3883</v>
          </cell>
          <cell r="AA2729">
            <v>0</v>
          </cell>
          <cell r="AB2729">
            <v>0</v>
          </cell>
          <cell r="AC2729">
            <v>40.493119218018457</v>
          </cell>
          <cell r="AD2729">
            <v>-91.672870413988392</v>
          </cell>
          <cell r="AE2729" t="str">
            <v>2ND ST &amp; TOWNSEND ST</v>
          </cell>
          <cell r="AF2729" t="str">
            <v>REVERE</v>
          </cell>
          <cell r="AG2729" t="str">
            <v>63472</v>
          </cell>
          <cell r="AH2729">
            <v>0</v>
          </cell>
          <cell r="AI2729" t="str">
            <v>X</v>
          </cell>
          <cell r="AJ2729" t="str">
            <v>-</v>
          </cell>
          <cell r="AK2729" t="str">
            <v>X</v>
          </cell>
        </row>
        <row r="2730">
          <cell r="A2730" t="str">
            <v>REVSLAXA</v>
          </cell>
          <cell r="B2730" t="str">
            <v>LA</v>
          </cell>
          <cell r="C2730" t="str">
            <v>LA</v>
          </cell>
          <cell r="D2730" t="str">
            <v>REEVES</v>
          </cell>
          <cell r="E2730" t="str">
            <v>REVSLAXADS0</v>
          </cell>
          <cell r="F2730">
            <v>488</v>
          </cell>
          <cell r="G2730" t="str">
            <v>337666</v>
          </cell>
          <cell r="H2730">
            <v>3200</v>
          </cell>
          <cell r="I2730">
            <v>8611</v>
          </cell>
          <cell r="J2730">
            <v>3200</v>
          </cell>
          <cell r="K2730" t="str">
            <v>T057</v>
          </cell>
          <cell r="L2730" t="str">
            <v>0442</v>
          </cell>
          <cell r="M2730" t="str">
            <v>CENTURYTEL SOUTHWEST LOUISIANA LLC</v>
          </cell>
          <cell r="N2730" t="str">
            <v>REVSLA</v>
          </cell>
          <cell r="O2730" t="str">
            <v>REEVES</v>
          </cell>
          <cell r="P2730" t="str">
            <v>REEVES</v>
          </cell>
          <cell r="R2730" t="str">
            <v>CT</v>
          </cell>
          <cell r="S2730" t="str">
            <v>EAST</v>
          </cell>
          <cell r="T2730" t="str">
            <v>KEVIN MCCARTER</v>
          </cell>
          <cell r="U2730" t="str">
            <v>CenturyTel of Southwest Louisiana, LLC</v>
          </cell>
          <cell r="V2730" t="str">
            <v>CenturyTel FCC # 7</v>
          </cell>
          <cell r="W2730">
            <v>442</v>
          </cell>
          <cell r="X2730" t="str">
            <v>LAFAYETTE LOUISIANA</v>
          </cell>
          <cell r="Y2730">
            <v>8611</v>
          </cell>
          <cell r="Z2730">
            <v>3200</v>
          </cell>
          <cell r="AA2730">
            <v>0</v>
          </cell>
          <cell r="AB2730">
            <v>0</v>
          </cell>
          <cell r="AC2730">
            <v>30.516732864827851</v>
          </cell>
          <cell r="AD2730">
            <v>-93.049958280491182</v>
          </cell>
          <cell r="AE2730" t="str">
            <v>HWY. 113</v>
          </cell>
          <cell r="AF2730" t="str">
            <v>REEVES</v>
          </cell>
          <cell r="AG2730" t="str">
            <v>70658</v>
          </cell>
          <cell r="AH2730">
            <v>0</v>
          </cell>
          <cell r="AI2730" t="str">
            <v>X</v>
          </cell>
          <cell r="AJ2730" t="str">
            <v>-</v>
          </cell>
          <cell r="AK2730" t="str">
            <v>-</v>
          </cell>
        </row>
        <row r="2731">
          <cell r="A2731" t="str">
            <v>RFLKCOXC</v>
          </cell>
          <cell r="B2731" t="str">
            <v>CO</v>
          </cell>
          <cell r="C2731" t="str">
            <v>CO</v>
          </cell>
          <cell r="D2731" t="str">
            <v>RED FEATHER LAKES</v>
          </cell>
          <cell r="E2731" t="str">
            <v>RFLKCOXCDS0</v>
          </cell>
          <cell r="F2731">
            <v>656</v>
          </cell>
          <cell r="G2731" t="str">
            <v>970881</v>
          </cell>
          <cell r="H2731">
            <v>6059</v>
          </cell>
          <cell r="I2731">
            <v>7309</v>
          </cell>
          <cell r="J2731">
            <v>6059</v>
          </cell>
          <cell r="K2731" t="str">
            <v>T149</v>
          </cell>
          <cell r="L2731" t="str">
            <v>2185</v>
          </cell>
          <cell r="M2731" t="str">
            <v>CENTURYTEL OF EAGLE, INC.</v>
          </cell>
          <cell r="N2731" t="str">
            <v>RFLKCO</v>
          </cell>
          <cell r="O2731" t="str">
            <v>RED FEATHER LAKES</v>
          </cell>
          <cell r="P2731" t="str">
            <v>RDFTHERLKS</v>
          </cell>
          <cell r="R2731" t="str">
            <v>CT</v>
          </cell>
          <cell r="S2731" t="str">
            <v>MOUNTAIN WEST</v>
          </cell>
          <cell r="T2731" t="str">
            <v>TERRY BEELER</v>
          </cell>
          <cell r="U2731" t="str">
            <v>CenturyTel of Eagle, Inc.</v>
          </cell>
          <cell r="V2731" t="str">
            <v>TUECA</v>
          </cell>
          <cell r="W2731">
            <v>2185</v>
          </cell>
          <cell r="X2731" t="str">
            <v>DENVER CO</v>
          </cell>
          <cell r="Y2731">
            <v>7309</v>
          </cell>
          <cell r="Z2731">
            <v>6059</v>
          </cell>
          <cell r="AA2731">
            <v>0</v>
          </cell>
          <cell r="AB2731">
            <v>0</v>
          </cell>
          <cell r="AC2731">
            <v>40.803517259541238</v>
          </cell>
          <cell r="AD2731">
            <v>-105.587127713141</v>
          </cell>
          <cell r="AE2731" t="str">
            <v>OFF OF HWY 287 N</v>
          </cell>
          <cell r="AF2731" t="str">
            <v>RED FEATHER LAKES</v>
          </cell>
          <cell r="AG2731" t="str">
            <v>80545</v>
          </cell>
          <cell r="AH2731">
            <v>0</v>
          </cell>
          <cell r="AI2731" t="str">
            <v>X</v>
          </cell>
          <cell r="AJ2731" t="str">
            <v>-</v>
          </cell>
          <cell r="AK2731" t="str">
            <v>-</v>
          </cell>
        </row>
        <row r="2732">
          <cell r="A2732" t="str">
            <v>RFRMALXA</v>
          </cell>
          <cell r="B2732" t="str">
            <v>AL</v>
          </cell>
          <cell r="C2732" t="str">
            <v>AL</v>
          </cell>
          <cell r="D2732" t="str">
            <v>REFORM</v>
          </cell>
          <cell r="E2732" t="str">
            <v>RFRMALXADS0</v>
          </cell>
          <cell r="F2732">
            <v>476</v>
          </cell>
          <cell r="G2732" t="str">
            <v>205375</v>
          </cell>
          <cell r="H2732">
            <v>2627</v>
          </cell>
          <cell r="I2732">
            <v>7647</v>
          </cell>
          <cell r="J2732">
            <v>2627</v>
          </cell>
          <cell r="K2732" t="str">
            <v>T801</v>
          </cell>
          <cell r="L2732" t="str">
            <v>9789</v>
          </cell>
          <cell r="M2732" t="str">
            <v>CENTURYTEL TEL AL LLC (NORTHERN)</v>
          </cell>
          <cell r="N2732" t="str">
            <v>RFRMAL</v>
          </cell>
          <cell r="O2732" t="str">
            <v>REFORM</v>
          </cell>
          <cell r="P2732" t="str">
            <v>REFORM</v>
          </cell>
          <cell r="R2732" t="str">
            <v>CT</v>
          </cell>
          <cell r="S2732" t="str">
            <v>EAST</v>
          </cell>
          <cell r="T2732" t="str">
            <v>KEVIN MCCARTER</v>
          </cell>
          <cell r="U2732" t="str">
            <v>CenturyTel of Alabama, LLC</v>
          </cell>
          <cell r="V2732" t="str">
            <v>CenturyTel FCC #2 and #3</v>
          </cell>
          <cell r="W2732">
            <v>9789</v>
          </cell>
          <cell r="X2732" t="str">
            <v>BIRMINGHAM ALABAMA</v>
          </cell>
          <cell r="Y2732">
            <v>7647</v>
          </cell>
          <cell r="Z2732">
            <v>2627</v>
          </cell>
          <cell r="AA2732">
            <v>0</v>
          </cell>
          <cell r="AB2732">
            <v>0</v>
          </cell>
          <cell r="AC2732">
            <v>33.379023772321943</v>
          </cell>
          <cell r="AD2732">
            <v>-88.017378551173408</v>
          </cell>
          <cell r="AE2732" t="str">
            <v>210 2ND ST SW</v>
          </cell>
          <cell r="AF2732" t="str">
            <v>REFORM</v>
          </cell>
          <cell r="AG2732" t="str">
            <v>35481</v>
          </cell>
          <cell r="AH2732">
            <v>0</v>
          </cell>
          <cell r="AI2732" t="str">
            <v>X</v>
          </cell>
          <cell r="AJ2732" t="str">
            <v>X</v>
          </cell>
          <cell r="AK2732" t="str">
            <v>-</v>
          </cell>
        </row>
        <row r="2733">
          <cell r="A2733" t="str">
            <v>RGBYIDMA</v>
          </cell>
          <cell r="B2733" t="str">
            <v>ID</v>
          </cell>
          <cell r="C2733" t="str">
            <v>ID</v>
          </cell>
          <cell r="D2733" t="str">
            <v>RIGBY</v>
          </cell>
          <cell r="E2733" t="str">
            <v>RGBYIDMARS1</v>
          </cell>
          <cell r="F2733">
            <v>652</v>
          </cell>
          <cell r="G2733" t="str">
            <v>208745</v>
          </cell>
          <cell r="H2733">
            <v>7203</v>
          </cell>
          <cell r="I2733">
            <v>6957</v>
          </cell>
          <cell r="J2733">
            <v>7203</v>
          </cell>
          <cell r="K2733" t="str">
            <v>T600</v>
          </cell>
          <cell r="L2733" t="str">
            <v>9636</v>
          </cell>
          <cell r="M2733" t="str">
            <v>QWEST CORPORATION</v>
          </cell>
          <cell r="N2733" t="str">
            <v>RGBYIDMA</v>
          </cell>
          <cell r="O2733" t="str">
            <v>RIGBY</v>
          </cell>
          <cell r="P2733" t="str">
            <v>RIGBY</v>
          </cell>
          <cell r="R2733" t="str">
            <v>Q</v>
          </cell>
          <cell r="S2733" t="str">
            <v>WEST</v>
          </cell>
          <cell r="T2733" t="str">
            <v>BRIAN STADING</v>
          </cell>
          <cell r="U2733" t="str">
            <v>QWEST CORPORATION</v>
          </cell>
          <cell r="V2733" t="e">
            <v>#N/A</v>
          </cell>
          <cell r="W2733" t="e">
            <v>#N/A</v>
          </cell>
          <cell r="X2733" t="e">
            <v>#N/A</v>
          </cell>
          <cell r="Y2733" t="e">
            <v>#N/A</v>
          </cell>
          <cell r="Z2733" t="e">
            <v>#N/A</v>
          </cell>
          <cell r="AA2733" t="e">
            <v>#N/A</v>
          </cell>
          <cell r="AB2733" t="e">
            <v>#N/A</v>
          </cell>
          <cell r="AC2733">
            <v>43.674720999999998</v>
          </cell>
          <cell r="AD2733">
            <v>-111.913887</v>
          </cell>
          <cell r="AE2733" t="e">
            <v>#N/A</v>
          </cell>
          <cell r="AF2733" t="e">
            <v>#N/A</v>
          </cell>
          <cell r="AG2733" t="e">
            <v>#N/A</v>
          </cell>
          <cell r="AH2733" t="e">
            <v>#N/A</v>
          </cell>
          <cell r="AI2733" t="e">
            <v>#N/A</v>
          </cell>
          <cell r="AJ2733" t="e">
            <v>#N/A</v>
          </cell>
          <cell r="AK2733" t="e">
            <v>#N/A</v>
          </cell>
        </row>
        <row r="2734">
          <cell r="A2734" t="str">
            <v>RGLYLAXA</v>
          </cell>
          <cell r="B2734" t="str">
            <v>LA</v>
          </cell>
          <cell r="C2734" t="str">
            <v>LA</v>
          </cell>
          <cell r="D2734" t="str">
            <v>RAGLEY</v>
          </cell>
          <cell r="E2734" t="str">
            <v>RGLYLAXARS1</v>
          </cell>
          <cell r="F2734">
            <v>488</v>
          </cell>
          <cell r="G2734" t="str">
            <v>337725</v>
          </cell>
          <cell r="H2734">
            <v>3232</v>
          </cell>
          <cell r="I2734">
            <v>8627</v>
          </cell>
          <cell r="J2734">
            <v>3232</v>
          </cell>
          <cell r="K2734" t="str">
            <v>T057</v>
          </cell>
          <cell r="L2734" t="str">
            <v>0442</v>
          </cell>
          <cell r="M2734" t="str">
            <v>CENTURYTEL SOUTHWEST LOUISIANA LLC</v>
          </cell>
          <cell r="N2734" t="str">
            <v>RGLYLA</v>
          </cell>
          <cell r="O2734" t="str">
            <v>RAGLEY</v>
          </cell>
          <cell r="P2734" t="str">
            <v>RAGLEY</v>
          </cell>
          <cell r="R2734" t="str">
            <v>CT</v>
          </cell>
          <cell r="S2734" t="str">
            <v>EAST</v>
          </cell>
          <cell r="T2734" t="str">
            <v>KEVIN MCCARTER</v>
          </cell>
          <cell r="U2734" t="str">
            <v>CenturyTel of Southwest Louisiana, LLC</v>
          </cell>
          <cell r="V2734" t="str">
            <v>CenturyTel FCC # 7</v>
          </cell>
          <cell r="W2734">
            <v>442</v>
          </cell>
          <cell r="X2734" t="str">
            <v>LAFAYETTE LOUISIANA</v>
          </cell>
          <cell r="Y2734">
            <v>8614</v>
          </cell>
          <cell r="Z2734">
            <v>3216</v>
          </cell>
          <cell r="AA2734">
            <v>13</v>
          </cell>
          <cell r="AB2734">
            <v>16</v>
          </cell>
          <cell r="AC2734">
            <v>30.534478738637368</v>
          </cell>
          <cell r="AD2734">
            <v>-93.133772706456554</v>
          </cell>
          <cell r="AE2734" t="str">
            <v>6439 HWY 12</v>
          </cell>
          <cell r="AF2734" t="str">
            <v>RAGLEY</v>
          </cell>
          <cell r="AG2734" t="str">
            <v>70657</v>
          </cell>
          <cell r="AH2734">
            <v>0</v>
          </cell>
          <cell r="AI2734" t="str">
            <v>X</v>
          </cell>
          <cell r="AJ2734" t="str">
            <v>-</v>
          </cell>
          <cell r="AK2734" t="str">
            <v>X</v>
          </cell>
        </row>
        <row r="2735">
          <cell r="A2735" t="str">
            <v>RGRSMNXR</v>
          </cell>
          <cell r="B2735" t="str">
            <v>MN</v>
          </cell>
          <cell r="C2735" t="str">
            <v>MN</v>
          </cell>
          <cell r="D2735" t="str">
            <v>ROGERS</v>
          </cell>
          <cell r="E2735" t="str">
            <v>RGRSMNXRRS0</v>
          </cell>
          <cell r="F2735">
            <v>628</v>
          </cell>
          <cell r="G2735" t="str">
            <v>763428</v>
          </cell>
          <cell r="H2735">
            <v>4584</v>
          </cell>
          <cell r="I2735">
            <v>5758</v>
          </cell>
          <cell r="J2735">
            <v>4584</v>
          </cell>
          <cell r="K2735" t="str">
            <v>T866</v>
          </cell>
          <cell r="L2735" t="str">
            <v>1456</v>
          </cell>
          <cell r="M2735" t="str">
            <v>EMBARQ MINNESOTA</v>
          </cell>
          <cell r="N2735" t="str">
            <v>RGRSMN</v>
          </cell>
          <cell r="O2735" t="str">
            <v>OSSEO</v>
          </cell>
          <cell r="P2735" t="str">
            <v>TWINCITIES</v>
          </cell>
          <cell r="R2735" t="str">
            <v>EQ</v>
          </cell>
          <cell r="S2735" t="str">
            <v>MIDWEST</v>
          </cell>
          <cell r="T2735" t="str">
            <v>DUANE RING</v>
          </cell>
          <cell r="U2735" t="str">
            <v>EMBARQ MINNESOTA</v>
          </cell>
          <cell r="V2735" t="e">
            <v>#N/A</v>
          </cell>
          <cell r="W2735" t="e">
            <v>#N/A</v>
          </cell>
          <cell r="X2735" t="e">
            <v>#N/A</v>
          </cell>
          <cell r="Y2735" t="e">
            <v>#N/A</v>
          </cell>
          <cell r="Z2735" t="e">
            <v>#N/A</v>
          </cell>
          <cell r="AA2735" t="e">
            <v>#N/A</v>
          </cell>
          <cell r="AB2735" t="e">
            <v>#N/A</v>
          </cell>
          <cell r="AC2735">
            <v>45.182293999999999</v>
          </cell>
          <cell r="AD2735">
            <v>-93.553505000000001</v>
          </cell>
          <cell r="AE2735" t="e">
            <v>#N/A</v>
          </cell>
          <cell r="AF2735" t="e">
            <v>#N/A</v>
          </cell>
          <cell r="AG2735" t="e">
            <v>#N/A</v>
          </cell>
          <cell r="AH2735" t="e">
            <v>#N/A</v>
          </cell>
          <cell r="AI2735" t="e">
            <v>#N/A</v>
          </cell>
          <cell r="AJ2735" t="e">
            <v>#N/A</v>
          </cell>
          <cell r="AK2735" t="e">
            <v>#N/A</v>
          </cell>
        </row>
        <row r="2736">
          <cell r="A2736" t="str">
            <v>RGRVOR55</v>
          </cell>
          <cell r="B2736" t="str">
            <v>OR</v>
          </cell>
          <cell r="C2736" t="str">
            <v>OR</v>
          </cell>
          <cell r="D2736" t="str">
            <v>ROGUE RIVER</v>
          </cell>
          <cell r="E2736" t="str">
            <v>RGRVOR55DS0</v>
          </cell>
          <cell r="F2736">
            <v>670</v>
          </cell>
          <cell r="G2736" t="str">
            <v>541582</v>
          </cell>
          <cell r="H2736">
            <v>8941</v>
          </cell>
          <cell r="I2736">
            <v>7484</v>
          </cell>
          <cell r="J2736">
            <v>8941</v>
          </cell>
          <cell r="K2736" t="str">
            <v>T600</v>
          </cell>
          <cell r="L2736" t="str">
            <v>9638</v>
          </cell>
          <cell r="M2736" t="str">
            <v>QWEST CORPORATION</v>
          </cell>
          <cell r="N2736" t="str">
            <v>RGRVOR55</v>
          </cell>
          <cell r="O2736" t="str">
            <v>ROGUE RIVER</v>
          </cell>
          <cell r="P2736" t="str">
            <v>ROGUERIVER</v>
          </cell>
          <cell r="R2736" t="str">
            <v>Q</v>
          </cell>
          <cell r="S2736" t="str">
            <v>WEST</v>
          </cell>
          <cell r="T2736" t="str">
            <v>BRIAN STADING</v>
          </cell>
          <cell r="U2736" t="str">
            <v>QWEST CORPORATION</v>
          </cell>
          <cell r="V2736" t="e">
            <v>#N/A</v>
          </cell>
          <cell r="W2736" t="e">
            <v>#N/A</v>
          </cell>
          <cell r="X2736" t="e">
            <v>#N/A</v>
          </cell>
          <cell r="Y2736" t="e">
            <v>#N/A</v>
          </cell>
          <cell r="Z2736" t="e">
            <v>#N/A</v>
          </cell>
          <cell r="AA2736" t="e">
            <v>#N/A</v>
          </cell>
          <cell r="AB2736" t="e">
            <v>#N/A</v>
          </cell>
          <cell r="AC2736">
            <v>42.442222999999998</v>
          </cell>
          <cell r="AD2736">
            <v>-123.167778</v>
          </cell>
          <cell r="AE2736" t="e">
            <v>#N/A</v>
          </cell>
          <cell r="AF2736" t="e">
            <v>#N/A</v>
          </cell>
          <cell r="AG2736" t="e">
            <v>#N/A</v>
          </cell>
          <cell r="AH2736" t="e">
            <v>#N/A</v>
          </cell>
          <cell r="AI2736" t="e">
            <v>#N/A</v>
          </cell>
          <cell r="AJ2736" t="e">
            <v>#N/A</v>
          </cell>
          <cell r="AK2736" t="e">
            <v>#N/A</v>
          </cell>
        </row>
        <row r="2737">
          <cell r="A2737" t="str">
            <v>RHMETXXA</v>
          </cell>
          <cell r="B2737" t="str">
            <v>TX</v>
          </cell>
          <cell r="C2737" t="str">
            <v>TX</v>
          </cell>
          <cell r="D2737" t="str">
            <v>RHOME</v>
          </cell>
          <cell r="E2737" t="str">
            <v>RHMETXXARS0</v>
          </cell>
          <cell r="F2737">
            <v>552</v>
          </cell>
          <cell r="G2737" t="str">
            <v>817636</v>
          </cell>
          <cell r="H2737">
            <v>4172</v>
          </cell>
          <cell r="I2737">
            <v>8428</v>
          </cell>
          <cell r="J2737">
            <v>4172</v>
          </cell>
          <cell r="K2737" t="str">
            <v>T869</v>
          </cell>
          <cell r="L2737" t="str">
            <v>2114</v>
          </cell>
          <cell r="M2737" t="str">
            <v>CENTRAL TEL. CO. OF TEXAS</v>
          </cell>
          <cell r="N2737" t="str">
            <v>RHMETX</v>
          </cell>
          <cell r="O2737" t="str">
            <v>RHOME</v>
          </cell>
          <cell r="P2737" t="str">
            <v>RHOME</v>
          </cell>
          <cell r="R2737" t="str">
            <v>EQ</v>
          </cell>
          <cell r="S2737" t="str">
            <v>EAST</v>
          </cell>
          <cell r="T2737" t="str">
            <v>KEVIN MCCARTER</v>
          </cell>
          <cell r="U2737" t="str">
            <v>CENTRAL TEL. CO. OF TEXAS</v>
          </cell>
          <cell r="V2737" t="e">
            <v>#N/A</v>
          </cell>
          <cell r="W2737" t="e">
            <v>#N/A</v>
          </cell>
          <cell r="X2737" t="e">
            <v>#N/A</v>
          </cell>
          <cell r="Y2737" t="e">
            <v>#N/A</v>
          </cell>
          <cell r="Z2737" t="e">
            <v>#N/A</v>
          </cell>
          <cell r="AA2737" t="e">
            <v>#N/A</v>
          </cell>
          <cell r="AB2737" t="e">
            <v>#N/A</v>
          </cell>
          <cell r="AC2737">
            <v>33.053843000000001</v>
          </cell>
          <cell r="AD2737">
            <v>-97.472565000000003</v>
          </cell>
          <cell r="AE2737" t="e">
            <v>#N/A</v>
          </cell>
          <cell r="AF2737" t="e">
            <v>#N/A</v>
          </cell>
          <cell r="AG2737" t="e">
            <v>#N/A</v>
          </cell>
          <cell r="AH2737" t="e">
            <v>#N/A</v>
          </cell>
          <cell r="AI2737" t="e">
            <v>#N/A</v>
          </cell>
          <cell r="AJ2737" t="e">
            <v>#N/A</v>
          </cell>
          <cell r="AK2737" t="e">
            <v>#N/A</v>
          </cell>
        </row>
        <row r="2738">
          <cell r="A2738" t="str">
            <v>RHPTMOXB</v>
          </cell>
          <cell r="B2738" t="str">
            <v>MO</v>
          </cell>
          <cell r="C2738" t="str">
            <v>MO</v>
          </cell>
          <cell r="D2738" t="str">
            <v>ROCHEPORT</v>
          </cell>
          <cell r="E2738" t="str">
            <v>RHPTMOXBRS0</v>
          </cell>
          <cell r="F2738">
            <v>521</v>
          </cell>
          <cell r="G2738" t="str">
            <v>573698</v>
          </cell>
          <cell r="H2738">
            <v>3879</v>
          </cell>
          <cell r="I2738">
            <v>6911</v>
          </cell>
          <cell r="J2738">
            <v>3879</v>
          </cell>
          <cell r="K2738" t="str">
            <v>T807</v>
          </cell>
          <cell r="L2738" t="str">
            <v>9784</v>
          </cell>
          <cell r="M2738" t="str">
            <v>CENTURYTEL OF MISSOURI LLC (CNTL)</v>
          </cell>
          <cell r="N2738" t="str">
            <v>RHPTMO</v>
          </cell>
          <cell r="O2738" t="str">
            <v>ROCHEPORT</v>
          </cell>
          <cell r="P2738" t="str">
            <v>ROCHEPORT</v>
          </cell>
          <cell r="R2738" t="str">
            <v>CT</v>
          </cell>
          <cell r="S2738" t="str">
            <v>MIDWEST</v>
          </cell>
          <cell r="T2738" t="str">
            <v>DUANE RING</v>
          </cell>
          <cell r="U2738" t="str">
            <v>CenturyTel of Missouri, LLC</v>
          </cell>
          <cell r="V2738" t="str">
            <v>CenturyTel FCC #2 and #3</v>
          </cell>
          <cell r="W2738">
            <v>9784</v>
          </cell>
          <cell r="X2738" t="str">
            <v>WESTPHALIA MISSOURI</v>
          </cell>
          <cell r="Y2738">
            <v>6911</v>
          </cell>
          <cell r="Z2738">
            <v>3879</v>
          </cell>
          <cell r="AA2738">
            <v>0</v>
          </cell>
          <cell r="AB2738">
            <v>0</v>
          </cell>
          <cell r="AC2738">
            <v>38.98097341856792</v>
          </cell>
          <cell r="AD2738">
            <v>-92.560294990967861</v>
          </cell>
          <cell r="AE2738" t="str">
            <v>LEWIS ST &amp; ROCHEPORT</v>
          </cell>
          <cell r="AF2738" t="str">
            <v>ROCHEPORT</v>
          </cell>
          <cell r="AG2738" t="str">
            <v>65279</v>
          </cell>
          <cell r="AH2738">
            <v>0</v>
          </cell>
          <cell r="AI2738" t="str">
            <v>-</v>
          </cell>
          <cell r="AJ2738" t="str">
            <v>-</v>
          </cell>
          <cell r="AK2738" t="str">
            <v>X</v>
          </cell>
        </row>
        <row r="2739">
          <cell r="A2739" t="str">
            <v>RIFLCOMA</v>
          </cell>
          <cell r="B2739" t="str">
            <v>CO</v>
          </cell>
          <cell r="C2739" t="str">
            <v>CO</v>
          </cell>
          <cell r="D2739" t="str">
            <v>RIFLE</v>
          </cell>
          <cell r="E2739" t="str">
            <v>RIFLCOMADS0</v>
          </cell>
          <cell r="F2739">
            <v>656</v>
          </cell>
          <cell r="G2739" t="str">
            <v>970625</v>
          </cell>
          <cell r="H2739">
            <v>6337</v>
          </cell>
          <cell r="I2739">
            <v>7673</v>
          </cell>
          <cell r="J2739">
            <v>6337</v>
          </cell>
          <cell r="K2739" t="str">
            <v>T600</v>
          </cell>
          <cell r="L2739" t="str">
            <v>9636</v>
          </cell>
          <cell r="M2739" t="str">
            <v>QWEST CORPORATION</v>
          </cell>
          <cell r="N2739" t="str">
            <v>RIFLCOMA</v>
          </cell>
          <cell r="O2739" t="str">
            <v>RIFLE</v>
          </cell>
          <cell r="P2739" t="str">
            <v>RIFLE</v>
          </cell>
          <cell r="R2739" t="str">
            <v>Q</v>
          </cell>
          <cell r="S2739" t="str">
            <v>MOUNTAIN WEST</v>
          </cell>
          <cell r="T2739" t="str">
            <v>TERRY BEELER</v>
          </cell>
          <cell r="U2739" t="str">
            <v>QWEST CORPORATION</v>
          </cell>
          <cell r="V2739" t="e">
            <v>#N/A</v>
          </cell>
          <cell r="W2739" t="e">
            <v>#N/A</v>
          </cell>
          <cell r="X2739" t="e">
            <v>#N/A</v>
          </cell>
          <cell r="Y2739" t="e">
            <v>#N/A</v>
          </cell>
          <cell r="Z2739" t="e">
            <v>#N/A</v>
          </cell>
          <cell r="AA2739" t="e">
            <v>#N/A</v>
          </cell>
          <cell r="AB2739" t="e">
            <v>#N/A</v>
          </cell>
          <cell r="AC2739">
            <v>39.531666000000001</v>
          </cell>
          <cell r="AD2739">
            <v>-107.784721</v>
          </cell>
          <cell r="AE2739" t="e">
            <v>#N/A</v>
          </cell>
          <cell r="AF2739" t="e">
            <v>#N/A</v>
          </cell>
          <cell r="AG2739" t="e">
            <v>#N/A</v>
          </cell>
          <cell r="AH2739" t="e">
            <v>#N/A</v>
          </cell>
          <cell r="AI2739" t="e">
            <v>#N/A</v>
          </cell>
          <cell r="AJ2739" t="e">
            <v>#N/A</v>
          </cell>
          <cell r="AK2739" t="e">
            <v>#N/A</v>
          </cell>
        </row>
        <row r="2740">
          <cell r="A2740" t="str">
            <v>RIO WIXA</v>
          </cell>
          <cell r="B2740" t="str">
            <v>WI</v>
          </cell>
          <cell r="C2740" t="str">
            <v>WI</v>
          </cell>
          <cell r="D2740" t="str">
            <v>RIO</v>
          </cell>
          <cell r="E2740" t="str">
            <v>RIO WIXARS0</v>
          </cell>
          <cell r="F2740">
            <v>356</v>
          </cell>
          <cell r="G2740" t="str">
            <v>920992</v>
          </cell>
          <cell r="H2740">
            <v>3812</v>
          </cell>
          <cell r="I2740">
            <v>5805</v>
          </cell>
          <cell r="J2740">
            <v>3812</v>
          </cell>
          <cell r="K2740" t="str">
            <v>T072</v>
          </cell>
          <cell r="L2740" t="str">
            <v>0931</v>
          </cell>
          <cell r="M2740" t="str">
            <v>CENTURYTEL SOUTHERN WISCONSIN LLC</v>
          </cell>
          <cell r="N2740" t="str">
            <v>RIOXWI</v>
          </cell>
          <cell r="O2740" t="str">
            <v>RIO</v>
          </cell>
          <cell r="P2740" t="str">
            <v>RIO</v>
          </cell>
          <cell r="R2740" t="str">
            <v>CT</v>
          </cell>
          <cell r="S2740" t="str">
            <v>MIDWEST</v>
          </cell>
          <cell r="T2740" t="str">
            <v>DUANE RING</v>
          </cell>
          <cell r="U2740" t="str">
            <v>CenturyTel of Southern Wisconsin, LLC</v>
          </cell>
          <cell r="V2740" t="str">
            <v>CenturyTel FCC # 7</v>
          </cell>
          <cell r="W2740">
            <v>931</v>
          </cell>
          <cell r="X2740" t="str">
            <v>SOUTHEAST WISCONSIN</v>
          </cell>
          <cell r="Y2740">
            <v>5804</v>
          </cell>
          <cell r="Z2740">
            <v>3812</v>
          </cell>
          <cell r="AA2740">
            <v>1</v>
          </cell>
          <cell r="AB2740">
            <v>0</v>
          </cell>
          <cell r="AC2740">
            <v>43.450538915248565</v>
          </cell>
          <cell r="AD2740">
            <v>-89.235021012604307</v>
          </cell>
          <cell r="AE2740" t="str">
            <v>200 LINCOLN AVE</v>
          </cell>
          <cell r="AF2740" t="str">
            <v>RIO</v>
          </cell>
          <cell r="AG2740" t="str">
            <v>53960</v>
          </cell>
          <cell r="AH2740">
            <v>0</v>
          </cell>
          <cell r="AI2740" t="str">
            <v>X</v>
          </cell>
          <cell r="AJ2740" t="str">
            <v>-</v>
          </cell>
          <cell r="AK2740" t="str">
            <v>X</v>
          </cell>
        </row>
        <row r="2741">
          <cell r="A2741" t="str">
            <v>RIPNWIXA</v>
          </cell>
          <cell r="B2741" t="str">
            <v>WI</v>
          </cell>
          <cell r="C2741" t="str">
            <v>WI</v>
          </cell>
          <cell r="D2741" t="str">
            <v>RIPON</v>
          </cell>
          <cell r="E2741" t="str">
            <v>RIPNWIXADS2</v>
          </cell>
          <cell r="F2741">
            <v>350</v>
          </cell>
          <cell r="G2741" t="str">
            <v>920745</v>
          </cell>
          <cell r="H2741">
            <v>3795</v>
          </cell>
          <cell r="I2741">
            <v>5700</v>
          </cell>
          <cell r="J2741">
            <v>3795</v>
          </cell>
          <cell r="K2741" t="str">
            <v>T156</v>
          </cell>
          <cell r="L2741" t="str">
            <v>0922</v>
          </cell>
          <cell r="M2741" t="str">
            <v>CENTURYTEL MIDWEST-WI LLC NW</v>
          </cell>
          <cell r="N2741" t="str">
            <v>RIPNWI</v>
          </cell>
          <cell r="O2741" t="str">
            <v>RIPON</v>
          </cell>
          <cell r="P2741" t="str">
            <v>RIPON</v>
          </cell>
          <cell r="R2741" t="str">
            <v>CT</v>
          </cell>
          <cell r="S2741" t="str">
            <v>MIDWEST</v>
          </cell>
          <cell r="T2741" t="str">
            <v>DUANE RING</v>
          </cell>
          <cell r="U2741" t="str">
            <v>CenturyTel of the Midwest-Wisconsin, LLC</v>
          </cell>
          <cell r="V2741" t="str">
            <v>NECA</v>
          </cell>
          <cell r="W2741">
            <v>922</v>
          </cell>
          <cell r="X2741" t="str">
            <v>NORTHEAST WISCONSIN</v>
          </cell>
          <cell r="Y2741">
            <v>5700</v>
          </cell>
          <cell r="Z2741">
            <v>3795</v>
          </cell>
          <cell r="AA2741">
            <v>0</v>
          </cell>
          <cell r="AB2741">
            <v>0</v>
          </cell>
          <cell r="AC2741">
            <v>43.841922764014022</v>
          </cell>
          <cell r="AD2741">
            <v>-88.836662892434077</v>
          </cell>
          <cell r="AE2741" t="str">
            <v>19 W FOND DU LAC ST</v>
          </cell>
          <cell r="AF2741" t="str">
            <v>RIPON</v>
          </cell>
          <cell r="AG2741" t="str">
            <v>54971</v>
          </cell>
          <cell r="AH2741">
            <v>0</v>
          </cell>
          <cell r="AI2741" t="str">
            <v>X</v>
          </cell>
          <cell r="AJ2741" t="str">
            <v>-</v>
          </cell>
          <cell r="AK2741" t="str">
            <v>-</v>
          </cell>
        </row>
        <row r="2742">
          <cell r="A2742" t="str">
            <v>RIRIIDMA</v>
          </cell>
          <cell r="B2742" t="str">
            <v>ID</v>
          </cell>
          <cell r="C2742" t="str">
            <v>ID</v>
          </cell>
          <cell r="D2742" t="str">
            <v>RIRIE</v>
          </cell>
          <cell r="E2742" t="str">
            <v>RIRIIDMARS1</v>
          </cell>
          <cell r="F2742">
            <v>652</v>
          </cell>
          <cell r="G2742" t="str">
            <v>208538</v>
          </cell>
          <cell r="H2742">
            <v>7180</v>
          </cell>
          <cell r="I2742">
            <v>6961</v>
          </cell>
          <cell r="J2742">
            <v>7180</v>
          </cell>
          <cell r="K2742" t="str">
            <v>T600</v>
          </cell>
          <cell r="L2742" t="str">
            <v>9636</v>
          </cell>
          <cell r="M2742" t="str">
            <v>QWEST CORPORATION</v>
          </cell>
          <cell r="N2742" t="str">
            <v>RIRIIDMA</v>
          </cell>
          <cell r="O2742" t="str">
            <v>RIRIE</v>
          </cell>
          <cell r="P2742" t="str">
            <v>IDAHOFALLS</v>
          </cell>
          <cell r="R2742" t="str">
            <v>Q</v>
          </cell>
          <cell r="S2742" t="str">
            <v>WEST</v>
          </cell>
          <cell r="T2742" t="str">
            <v>BRIAN STADING</v>
          </cell>
          <cell r="U2742" t="str">
            <v>QWEST CORPORATION</v>
          </cell>
          <cell r="V2742" t="e">
            <v>#N/A</v>
          </cell>
          <cell r="W2742" t="e">
            <v>#N/A</v>
          </cell>
          <cell r="X2742" t="e">
            <v>#N/A</v>
          </cell>
          <cell r="Y2742" t="e">
            <v>#N/A</v>
          </cell>
          <cell r="Z2742" t="e">
            <v>#N/A</v>
          </cell>
          <cell r="AA2742" t="e">
            <v>#N/A</v>
          </cell>
          <cell r="AB2742" t="e">
            <v>#N/A</v>
          </cell>
          <cell r="AC2742">
            <v>43.630023999999999</v>
          </cell>
          <cell r="AD2742">
            <v>-111.773608</v>
          </cell>
          <cell r="AE2742" t="e">
            <v>#N/A</v>
          </cell>
          <cell r="AF2742" t="e">
            <v>#N/A</v>
          </cell>
          <cell r="AG2742" t="e">
            <v>#N/A</v>
          </cell>
          <cell r="AH2742" t="e">
            <v>#N/A</v>
          </cell>
          <cell r="AI2742" t="e">
            <v>#N/A</v>
          </cell>
          <cell r="AJ2742" t="e">
            <v>#N/A</v>
          </cell>
          <cell r="AK2742" t="e">
            <v>#N/A</v>
          </cell>
        </row>
        <row r="2743">
          <cell r="A2743" t="str">
            <v>RKVLMOXA</v>
          </cell>
          <cell r="B2743" t="str">
            <v>MO</v>
          </cell>
          <cell r="C2743" t="str">
            <v>MO</v>
          </cell>
          <cell r="D2743" t="str">
            <v>ROCKVILLE</v>
          </cell>
          <cell r="E2743" t="str">
            <v>RKVLMOXADS0</v>
          </cell>
          <cell r="F2743">
            <v>524</v>
          </cell>
          <cell r="G2743" t="str">
            <v>660598</v>
          </cell>
          <cell r="H2743">
            <v>4035</v>
          </cell>
          <cell r="I2743">
            <v>7198</v>
          </cell>
          <cell r="J2743">
            <v>4035</v>
          </cell>
          <cell r="K2743" t="str">
            <v>T095</v>
          </cell>
          <cell r="L2743" t="str">
            <v>1151</v>
          </cell>
          <cell r="M2743" t="str">
            <v>SPECTRA COMMUNICATIONS GROUP LLC</v>
          </cell>
          <cell r="N2743" t="str">
            <v>RKVLMO</v>
          </cell>
          <cell r="O2743" t="str">
            <v>ROCKVILLE</v>
          </cell>
          <cell r="P2743" t="str">
            <v>ROCKVILLE</v>
          </cell>
          <cell r="R2743" t="str">
            <v>CT</v>
          </cell>
          <cell r="S2743" t="str">
            <v>MIDWEST</v>
          </cell>
          <cell r="T2743" t="str">
            <v>DUANE RING</v>
          </cell>
          <cell r="U2743" t="str">
            <v>Spectra Communications Group, LLC</v>
          </cell>
          <cell r="V2743" t="str">
            <v>CenturyTel FCC #1</v>
          </cell>
          <cell r="W2743">
            <v>1151</v>
          </cell>
          <cell r="X2743" t="str">
            <v>KANSAS CITY MISSOURI</v>
          </cell>
          <cell r="Y2743">
            <v>7198</v>
          </cell>
          <cell r="Z2743">
            <v>4035</v>
          </cell>
          <cell r="AA2743">
            <v>0</v>
          </cell>
          <cell r="AB2743">
            <v>0</v>
          </cell>
          <cell r="AC2743">
            <v>38.06617729088088</v>
          </cell>
          <cell r="AD2743">
            <v>-94.084980624629907</v>
          </cell>
          <cell r="AE2743" t="str">
            <v>MAIN ST &amp; ROCKVILLE</v>
          </cell>
          <cell r="AF2743" t="str">
            <v>ROCKVILLE</v>
          </cell>
          <cell r="AG2743" t="str">
            <v>64780</v>
          </cell>
          <cell r="AH2743">
            <v>0</v>
          </cell>
          <cell r="AI2743" t="str">
            <v>X</v>
          </cell>
          <cell r="AJ2743" t="str">
            <v>-</v>
          </cell>
          <cell r="AK2743" t="str">
            <v>-</v>
          </cell>
        </row>
        <row r="2744">
          <cell r="A2744" t="str">
            <v>RKWYORXA</v>
          </cell>
          <cell r="B2744" t="str">
            <v>OR</v>
          </cell>
          <cell r="C2744" t="str">
            <v>OR</v>
          </cell>
          <cell r="D2744" t="str">
            <v>Rockaway</v>
          </cell>
          <cell r="E2744" t="str">
            <v>RKWYORXARS0</v>
          </cell>
          <cell r="F2744">
            <v>672</v>
          </cell>
          <cell r="G2744" t="str">
            <v>503355</v>
          </cell>
          <cell r="H2744">
            <v>9109</v>
          </cell>
          <cell r="I2744">
            <v>6793</v>
          </cell>
          <cell r="J2744">
            <v>9109</v>
          </cell>
          <cell r="K2744" t="str">
            <v>T877</v>
          </cell>
          <cell r="L2744" t="str">
            <v>4520</v>
          </cell>
          <cell r="M2744" t="str">
            <v>UNITED TELEPHONE-NORTHWEST</v>
          </cell>
          <cell r="N2744" t="str">
            <v>RKWYOR</v>
          </cell>
          <cell r="O2744" t="str">
            <v>ROCKAWAY</v>
          </cell>
          <cell r="P2744" t="str">
            <v>ROCKAWAY</v>
          </cell>
          <cell r="R2744" t="str">
            <v>EQ</v>
          </cell>
          <cell r="S2744" t="str">
            <v>WEST</v>
          </cell>
          <cell r="T2744" t="str">
            <v>BRIAN STADING</v>
          </cell>
          <cell r="U2744" t="str">
            <v>UNITED TELEPHONE-NORTHWEST</v>
          </cell>
          <cell r="V2744" t="e">
            <v>#N/A</v>
          </cell>
          <cell r="W2744" t="e">
            <v>#N/A</v>
          </cell>
          <cell r="X2744" t="e">
            <v>#N/A</v>
          </cell>
          <cell r="Y2744" t="e">
            <v>#N/A</v>
          </cell>
          <cell r="Z2744" t="e">
            <v>#N/A</v>
          </cell>
          <cell r="AA2744" t="e">
            <v>#N/A</v>
          </cell>
          <cell r="AB2744" t="e">
            <v>#N/A</v>
          </cell>
          <cell r="AC2744">
            <v>45.609411000000001</v>
          </cell>
          <cell r="AD2744">
            <v>-123.94418400000001</v>
          </cell>
          <cell r="AE2744" t="e">
            <v>#N/A</v>
          </cell>
          <cell r="AF2744" t="e">
            <v>#N/A</v>
          </cell>
          <cell r="AG2744" t="e">
            <v>#N/A</v>
          </cell>
          <cell r="AH2744" t="e">
            <v>#N/A</v>
          </cell>
          <cell r="AI2744" t="e">
            <v>#N/A</v>
          </cell>
          <cell r="AJ2744" t="e">
            <v>#N/A</v>
          </cell>
          <cell r="AK2744" t="e">
            <v>#N/A</v>
          </cell>
        </row>
        <row r="2745">
          <cell r="A2745" t="str">
            <v>RLNGMNXR</v>
          </cell>
          <cell r="B2745" t="str">
            <v>MN</v>
          </cell>
          <cell r="C2745" t="str">
            <v>MN</v>
          </cell>
          <cell r="D2745" t="str">
            <v>ROLLINGSTONE</v>
          </cell>
          <cell r="E2745" t="str">
            <v>RLNGMNXRRS0</v>
          </cell>
          <cell r="F2745">
            <v>620</v>
          </cell>
          <cell r="G2745" t="str">
            <v>507689</v>
          </cell>
          <cell r="H2745">
            <v>4239</v>
          </cell>
          <cell r="I2745">
            <v>5857</v>
          </cell>
          <cell r="J2745">
            <v>4239</v>
          </cell>
          <cell r="K2745" t="str">
            <v>T866</v>
          </cell>
          <cell r="L2745" t="str">
            <v>1456</v>
          </cell>
          <cell r="M2745" t="str">
            <v>EMBARQ MINNESOTA</v>
          </cell>
          <cell r="N2745" t="str">
            <v>RLNGMN</v>
          </cell>
          <cell r="O2745" t="str">
            <v>ROLLINGSTONE</v>
          </cell>
          <cell r="P2745" t="str">
            <v>ROLLINGSTN</v>
          </cell>
          <cell r="R2745" t="str">
            <v>EQ</v>
          </cell>
          <cell r="S2745" t="str">
            <v>MIDWEST</v>
          </cell>
          <cell r="T2745" t="str">
            <v>DUANE RING</v>
          </cell>
          <cell r="U2745" t="str">
            <v>EMBARQ MINNESOTA</v>
          </cell>
          <cell r="V2745" t="e">
            <v>#N/A</v>
          </cell>
          <cell r="W2745" t="e">
            <v>#N/A</v>
          </cell>
          <cell r="X2745" t="e">
            <v>#N/A</v>
          </cell>
          <cell r="Y2745" t="e">
            <v>#N/A</v>
          </cell>
          <cell r="Z2745" t="e">
            <v>#N/A</v>
          </cell>
          <cell r="AA2745" t="e">
            <v>#N/A</v>
          </cell>
          <cell r="AB2745" t="e">
            <v>#N/A</v>
          </cell>
          <cell r="AC2745">
            <v>44.098675999999998</v>
          </cell>
          <cell r="AD2745">
            <v>-91.811477999999994</v>
          </cell>
          <cell r="AE2745" t="e">
            <v>#N/A</v>
          </cell>
          <cell r="AF2745" t="e">
            <v>#N/A</v>
          </cell>
          <cell r="AG2745" t="e">
            <v>#N/A</v>
          </cell>
          <cell r="AH2745" t="e">
            <v>#N/A</v>
          </cell>
          <cell r="AI2745" t="e">
            <v>#N/A</v>
          </cell>
          <cell r="AJ2745" t="e">
            <v>#N/A</v>
          </cell>
          <cell r="AK2745" t="e">
            <v>#N/A</v>
          </cell>
        </row>
        <row r="2746">
          <cell r="A2746" t="str">
            <v>RLVLARXA</v>
          </cell>
          <cell r="B2746" t="str">
            <v>AR</v>
          </cell>
          <cell r="C2746" t="str">
            <v>AR</v>
          </cell>
          <cell r="D2746" t="str">
            <v>RUSSELLVILLE</v>
          </cell>
          <cell r="E2746" t="str">
            <v>RLVLARXADS0</v>
          </cell>
          <cell r="F2746">
            <v>528</v>
          </cell>
          <cell r="G2746" t="str">
            <v>479498</v>
          </cell>
          <cell r="H2746">
            <v>3636</v>
          </cell>
          <cell r="I2746">
            <v>7680</v>
          </cell>
          <cell r="J2746">
            <v>3636</v>
          </cell>
          <cell r="K2746" t="str">
            <v>T090</v>
          </cell>
          <cell r="L2746" t="str">
            <v>1142</v>
          </cell>
          <cell r="M2746" t="str">
            <v>CENTURYTEL NW AR-RUSSELVL</v>
          </cell>
          <cell r="N2746" t="str">
            <v>RLVLAR</v>
          </cell>
          <cell r="O2746" t="str">
            <v>RUSSELLVILLE</v>
          </cell>
          <cell r="P2746" t="str">
            <v>RUSSELLVL</v>
          </cell>
          <cell r="R2746" t="str">
            <v>CT</v>
          </cell>
          <cell r="S2746" t="str">
            <v>EAST</v>
          </cell>
          <cell r="T2746" t="str">
            <v>KEVIN MCCARTER</v>
          </cell>
          <cell r="U2746" t="str">
            <v>CenturyTel of Northwest Arkansas, LLC</v>
          </cell>
          <cell r="V2746" t="str">
            <v>CenturyTel FCC # 7</v>
          </cell>
          <cell r="W2746">
            <v>1142</v>
          </cell>
          <cell r="X2746" t="str">
            <v>LITTLE ROCK ARKANSAS</v>
          </cell>
          <cell r="Y2746">
            <v>7680</v>
          </cell>
          <cell r="Z2746">
            <v>3637</v>
          </cell>
          <cell r="AA2746">
            <v>0</v>
          </cell>
          <cell r="AB2746">
            <v>-1</v>
          </cell>
          <cell r="AC2746">
            <v>35.278725726768471</v>
          </cell>
          <cell r="AD2746">
            <v>-93.134169605537252</v>
          </cell>
          <cell r="AE2746" t="str">
            <v>214 S DENVER AVE</v>
          </cell>
          <cell r="AF2746" t="str">
            <v>RUSSELLVILLE</v>
          </cell>
          <cell r="AG2746" t="str">
            <v>72801</v>
          </cell>
          <cell r="AH2746">
            <v>0</v>
          </cell>
          <cell r="AI2746" t="str">
            <v>-</v>
          </cell>
          <cell r="AJ2746" t="str">
            <v>-</v>
          </cell>
          <cell r="AK2746" t="str">
            <v>-</v>
          </cell>
        </row>
        <row r="2747">
          <cell r="A2747" t="str">
            <v>RLVLMOXA</v>
          </cell>
          <cell r="B2747" t="str">
            <v>MO</v>
          </cell>
          <cell r="C2747" t="str">
            <v>MO</v>
          </cell>
          <cell r="D2747" t="str">
            <v>RUSSELLVILLE</v>
          </cell>
          <cell r="E2747" t="str">
            <v>RLVLMOXARS2</v>
          </cell>
          <cell r="F2747">
            <v>521</v>
          </cell>
          <cell r="G2747" t="str">
            <v>573782</v>
          </cell>
          <cell r="H2747">
            <v>3817</v>
          </cell>
          <cell r="I2747">
            <v>6995</v>
          </cell>
          <cell r="J2747">
            <v>3817</v>
          </cell>
          <cell r="K2747" t="str">
            <v>T867</v>
          </cell>
          <cell r="L2747" t="str">
            <v>1811</v>
          </cell>
          <cell r="M2747" t="str">
            <v>EMBARQ MISSOURI, INC. - MO</v>
          </cell>
          <cell r="N2747" t="str">
            <v>RLVLMO</v>
          </cell>
          <cell r="O2747" t="str">
            <v>RUSSELLVILLE</v>
          </cell>
          <cell r="P2747" t="str">
            <v>RUSSELLVL</v>
          </cell>
          <cell r="R2747" t="str">
            <v>EQ</v>
          </cell>
          <cell r="S2747" t="str">
            <v>MIDWEST</v>
          </cell>
          <cell r="T2747" t="str">
            <v>DUANE RING</v>
          </cell>
          <cell r="U2747" t="str">
            <v>EMBARQ MISSOURI, INC. - MO</v>
          </cell>
          <cell r="V2747" t="e">
            <v>#N/A</v>
          </cell>
          <cell r="W2747" t="e">
            <v>#N/A</v>
          </cell>
          <cell r="X2747" t="e">
            <v>#N/A</v>
          </cell>
          <cell r="Y2747" t="e">
            <v>#N/A</v>
          </cell>
          <cell r="Z2747" t="e">
            <v>#N/A</v>
          </cell>
          <cell r="AA2747" t="e">
            <v>#N/A</v>
          </cell>
          <cell r="AB2747" t="e">
            <v>#N/A</v>
          </cell>
          <cell r="AC2747">
            <v>38.511028000000003</v>
          </cell>
          <cell r="AD2747">
            <v>-92.438244999999995</v>
          </cell>
          <cell r="AE2747" t="e">
            <v>#N/A</v>
          </cell>
          <cell r="AF2747" t="e">
            <v>#N/A</v>
          </cell>
          <cell r="AG2747" t="e">
            <v>#N/A</v>
          </cell>
          <cell r="AH2747" t="e">
            <v>#N/A</v>
          </cell>
          <cell r="AI2747" t="e">
            <v>#N/A</v>
          </cell>
          <cell r="AJ2747" t="e">
            <v>#N/A</v>
          </cell>
          <cell r="AK2747" t="e">
            <v>#N/A</v>
          </cell>
        </row>
        <row r="2748">
          <cell r="A2748" t="str">
            <v>RMHLGAXA</v>
          </cell>
          <cell r="B2748" t="str">
            <v>GA</v>
          </cell>
          <cell r="C2748" t="str">
            <v>GA</v>
          </cell>
          <cell r="D2748" t="str">
            <v>RICHMOND HILL</v>
          </cell>
          <cell r="E2748" t="str">
            <v>RMHLGAXA756</v>
          </cell>
          <cell r="F2748">
            <v>440</v>
          </cell>
          <cell r="G2748" t="str">
            <v>912315</v>
          </cell>
          <cell r="H2748">
            <v>1401</v>
          </cell>
          <cell r="I2748">
            <v>7311</v>
          </cell>
          <cell r="J2748">
            <v>1401</v>
          </cell>
          <cell r="K2748" t="str">
            <v>T822</v>
          </cell>
          <cell r="L2748" t="str">
            <v>0356</v>
          </cell>
          <cell r="M2748" t="str">
            <v>COASTAL UTILITIES, INC.</v>
          </cell>
          <cell r="N2748" t="str">
            <v>RMHLGA</v>
          </cell>
          <cell r="O2748" t="str">
            <v>RICHMOND HILL</v>
          </cell>
          <cell r="P2748" t="str">
            <v>RICHMONDHL</v>
          </cell>
          <cell r="Q2748"/>
          <cell r="R2748" t="str">
            <v>CT</v>
          </cell>
          <cell r="S2748" t="str">
            <v>EAST</v>
          </cell>
          <cell r="T2748" t="str">
            <v>KEVIN MCCARTER</v>
          </cell>
          <cell r="U2748" t="str">
            <v>Coastal Utilities, Inc.</v>
          </cell>
          <cell r="V2748" t="str">
            <v>Madison River Tel FCC #1 Sect 19</v>
          </cell>
          <cell r="W2748">
            <v>356</v>
          </cell>
          <cell r="X2748" t="str">
            <v>SAVANNAH GEORGIA</v>
          </cell>
          <cell r="Y2748">
            <v>7312</v>
          </cell>
          <cell r="Z2748">
            <v>1399</v>
          </cell>
          <cell r="AA2748">
            <v>-1</v>
          </cell>
          <cell r="AB2748">
            <v>2</v>
          </cell>
          <cell r="AC2748">
            <v>31.942946533810787</v>
          </cell>
          <cell r="AD2748">
            <v>-81.309504264470561</v>
          </cell>
          <cell r="AE2748" t="str">
            <v>RICHMOND HILL</v>
          </cell>
          <cell r="AF2748" t="str">
            <v>RICHMOND HILL</v>
          </cell>
          <cell r="AG2748" t="str">
            <v>31324</v>
          </cell>
          <cell r="AH2748">
            <v>0</v>
          </cell>
          <cell r="AI2748" t="str">
            <v>X</v>
          </cell>
          <cell r="AJ2748" t="str">
            <v>-</v>
          </cell>
          <cell r="AK2748" t="str">
            <v>-</v>
          </cell>
        </row>
        <row r="2749">
          <cell r="A2749" t="str">
            <v>RMRKWAXA</v>
          </cell>
          <cell r="B2749" t="str">
            <v>WA</v>
          </cell>
          <cell r="C2749" t="str">
            <v>WA</v>
          </cell>
          <cell r="D2749" t="str">
            <v>RIMROCK</v>
          </cell>
          <cell r="E2749" t="str">
            <v>RMRKWAXARS0</v>
          </cell>
          <cell r="F2749">
            <v>676</v>
          </cell>
          <cell r="G2749" t="str">
            <v>509672</v>
          </cell>
          <cell r="H2749">
            <v>8681</v>
          </cell>
          <cell r="I2749">
            <v>6525</v>
          </cell>
          <cell r="J2749">
            <v>8681</v>
          </cell>
          <cell r="K2749" t="str">
            <v>T143</v>
          </cell>
          <cell r="L2749" t="str">
            <v>2410</v>
          </cell>
          <cell r="M2749" t="str">
            <v>CENTURYTEL OF COWICHE, INC.</v>
          </cell>
          <cell r="N2749" t="str">
            <v>CWCHWA</v>
          </cell>
          <cell r="O2749" t="str">
            <v>RIMROCK</v>
          </cell>
          <cell r="P2749" t="str">
            <v>RIMROCK</v>
          </cell>
          <cell r="R2749" t="str">
            <v>CT</v>
          </cell>
          <cell r="S2749" t="str">
            <v>WEST</v>
          </cell>
          <cell r="T2749" t="str">
            <v>BRIAN STADING</v>
          </cell>
          <cell r="U2749" t="str">
            <v>CenturyTel of Cowiche, Inc.</v>
          </cell>
          <cell r="V2749" t="str">
            <v>TUECA</v>
          </cell>
          <cell r="W2749">
            <v>2410</v>
          </cell>
          <cell r="X2749" t="str">
            <v>SPOKANE WASHINGTON</v>
          </cell>
          <cell r="Y2749">
            <v>6525</v>
          </cell>
          <cell r="Z2749">
            <v>8680</v>
          </cell>
          <cell r="AA2749">
            <v>0</v>
          </cell>
          <cell r="AB2749">
            <v>1</v>
          </cell>
          <cell r="AC2749">
            <v>46.668849768400548</v>
          </cell>
          <cell r="AD2749">
            <v>-120.98506290384822</v>
          </cell>
          <cell r="AE2749" t="str">
            <v>RIMROCK WA</v>
          </cell>
          <cell r="AF2749" t="str">
            <v>RIMROCK</v>
          </cell>
          <cell r="AG2749" t="str">
            <v>98937</v>
          </cell>
          <cell r="AH2749">
            <v>0</v>
          </cell>
          <cell r="AI2749" t="str">
            <v>-</v>
          </cell>
          <cell r="AJ2749" t="str">
            <v>-</v>
          </cell>
          <cell r="AK2749" t="str">
            <v>X</v>
          </cell>
        </row>
        <row r="2750">
          <cell r="A2750" t="str">
            <v>RMSRNCXA</v>
          </cell>
          <cell r="B2750" t="str">
            <v>NC</v>
          </cell>
          <cell r="C2750" t="str">
            <v>NC</v>
          </cell>
          <cell r="D2750" t="str">
            <v>RAMSEUR</v>
          </cell>
          <cell r="E2750" t="str">
            <v>RMSRNCXARS0</v>
          </cell>
          <cell r="F2750">
            <v>424</v>
          </cell>
          <cell r="G2750" t="str">
            <v>336824</v>
          </cell>
          <cell r="H2750">
            <v>1579</v>
          </cell>
          <cell r="I2750">
            <v>6450</v>
          </cell>
          <cell r="J2750">
            <v>1579</v>
          </cell>
          <cell r="K2750" t="str">
            <v>T860</v>
          </cell>
          <cell r="L2750" t="str">
            <v>0471</v>
          </cell>
          <cell r="M2750" t="str">
            <v>CENTRAL TEL. CO. OF NORTH CAROLINA</v>
          </cell>
          <cell r="N2750" t="str">
            <v>RMSRNC</v>
          </cell>
          <cell r="O2750" t="str">
            <v>RAMSEUR</v>
          </cell>
          <cell r="P2750" t="str">
            <v>RAMSEUR</v>
          </cell>
          <cell r="R2750" t="str">
            <v>EQ</v>
          </cell>
          <cell r="S2750" t="str">
            <v>EAST</v>
          </cell>
          <cell r="T2750" t="str">
            <v>KEVIN MCCARTER</v>
          </cell>
          <cell r="U2750" t="str">
            <v>CENTRAL TEL. CO. OF NORTH CAROLINA</v>
          </cell>
          <cell r="V2750" t="e">
            <v>#N/A</v>
          </cell>
          <cell r="W2750" t="e">
            <v>#N/A</v>
          </cell>
          <cell r="X2750" t="e">
            <v>#N/A</v>
          </cell>
          <cell r="Y2750" t="e">
            <v>#N/A</v>
          </cell>
          <cell r="Z2750" t="e">
            <v>#N/A</v>
          </cell>
          <cell r="AA2750" t="e">
            <v>#N/A</v>
          </cell>
          <cell r="AB2750" t="e">
            <v>#N/A</v>
          </cell>
          <cell r="AC2750">
            <v>35.733325999999998</v>
          </cell>
          <cell r="AD2750">
            <v>-79.653184999999993</v>
          </cell>
          <cell r="AE2750" t="e">
            <v>#N/A</v>
          </cell>
          <cell r="AF2750" t="e">
            <v>#N/A</v>
          </cell>
          <cell r="AG2750" t="e">
            <v>#N/A</v>
          </cell>
          <cell r="AH2750" t="e">
            <v>#N/A</v>
          </cell>
          <cell r="AI2750" t="e">
            <v>#N/A</v>
          </cell>
          <cell r="AJ2750" t="e">
            <v>#N/A</v>
          </cell>
          <cell r="AK2750" t="e">
            <v>#N/A</v>
          </cell>
        </row>
        <row r="2751">
          <cell r="A2751" t="str">
            <v>RMTNINXA</v>
          </cell>
          <cell r="B2751" t="str">
            <v>IN</v>
          </cell>
          <cell r="C2751" t="str">
            <v>IN</v>
          </cell>
          <cell r="D2751" t="str">
            <v>REMINGTON</v>
          </cell>
          <cell r="E2751" t="str">
            <v>RMTNINXARS1</v>
          </cell>
          <cell r="F2751">
            <v>332</v>
          </cell>
          <cell r="G2751" t="str">
            <v>219261</v>
          </cell>
          <cell r="H2751">
            <v>3241</v>
          </cell>
          <cell r="I2751">
            <v>6163</v>
          </cell>
          <cell r="J2751">
            <v>3241</v>
          </cell>
          <cell r="K2751" t="str">
            <v>T865</v>
          </cell>
          <cell r="L2751" t="str">
            <v>0832</v>
          </cell>
          <cell r="M2751" t="str">
            <v>UNITED TEL. CO. OF INDIANA, INC.</v>
          </cell>
          <cell r="N2751" t="str">
            <v>RMTNIN</v>
          </cell>
          <cell r="O2751" t="str">
            <v>REMINGTON</v>
          </cell>
          <cell r="P2751" t="str">
            <v>REMINGTON</v>
          </cell>
          <cell r="R2751" t="str">
            <v>EQ</v>
          </cell>
          <cell r="S2751" t="str">
            <v>MIDWEST</v>
          </cell>
          <cell r="T2751" t="str">
            <v>DUANE RING</v>
          </cell>
          <cell r="U2751" t="str">
            <v>UNITED TEL. CO. OF INDIANA, INC.</v>
          </cell>
          <cell r="V2751" t="e">
            <v>#N/A</v>
          </cell>
          <cell r="W2751" t="e">
            <v>#N/A</v>
          </cell>
          <cell r="X2751" t="e">
            <v>#N/A</v>
          </cell>
          <cell r="Y2751" t="e">
            <v>#N/A</v>
          </cell>
          <cell r="Z2751" t="e">
            <v>#N/A</v>
          </cell>
          <cell r="AA2751" t="e">
            <v>#N/A</v>
          </cell>
          <cell r="AB2751" t="e">
            <v>#N/A</v>
          </cell>
          <cell r="AC2751">
            <v>40.759860000000003</v>
          </cell>
          <cell r="AD2751">
            <v>-87.151983000000001</v>
          </cell>
          <cell r="AE2751" t="e">
            <v>#N/A</v>
          </cell>
          <cell r="AF2751" t="e">
            <v>#N/A</v>
          </cell>
          <cell r="AG2751" t="e">
            <v>#N/A</v>
          </cell>
          <cell r="AH2751" t="e">
            <v>#N/A</v>
          </cell>
          <cell r="AI2751" t="e">
            <v>#N/A</v>
          </cell>
          <cell r="AJ2751" t="e">
            <v>#N/A</v>
          </cell>
          <cell r="AK2751" t="e">
            <v>#N/A</v>
          </cell>
        </row>
        <row r="2752">
          <cell r="A2752" t="str">
            <v>RMVLMOXA</v>
          </cell>
          <cell r="B2752" t="str">
            <v>MO</v>
          </cell>
          <cell r="C2752" t="str">
            <v>MO</v>
          </cell>
          <cell r="D2752" t="str">
            <v>RAYMONDVILLE</v>
          </cell>
          <cell r="E2752" t="str">
            <v>RMVLMOXARS0</v>
          </cell>
          <cell r="F2752">
            <v>522</v>
          </cell>
          <cell r="G2752" t="str">
            <v>417457</v>
          </cell>
          <cell r="H2752">
            <v>3616</v>
          </cell>
          <cell r="I2752">
            <v>7180</v>
          </cell>
          <cell r="J2752">
            <v>3616</v>
          </cell>
          <cell r="K2752" t="str">
            <v>T095</v>
          </cell>
          <cell r="L2752" t="str">
            <v>1151</v>
          </cell>
          <cell r="M2752" t="str">
            <v>SPECTRA COMMUNICATIONS GROUP LLC</v>
          </cell>
          <cell r="N2752" t="str">
            <v>RMVLMO</v>
          </cell>
          <cell r="O2752" t="str">
            <v>RAYMONDVILLE</v>
          </cell>
          <cell r="P2752" t="str">
            <v>RAYMONDVL</v>
          </cell>
          <cell r="R2752" t="str">
            <v>CT</v>
          </cell>
          <cell r="S2752" t="str">
            <v>MIDWEST</v>
          </cell>
          <cell r="T2752" t="str">
            <v>DUANE RING</v>
          </cell>
          <cell r="U2752" t="str">
            <v>Spectra Communications Group, LLC</v>
          </cell>
          <cell r="V2752" t="str">
            <v>CenturyTel FCC #1</v>
          </cell>
          <cell r="W2752">
            <v>1151</v>
          </cell>
          <cell r="X2752" t="str">
            <v>SPRINGFIELD MISSOURI</v>
          </cell>
          <cell r="Y2752">
            <v>7180</v>
          </cell>
          <cell r="Z2752">
            <v>3616</v>
          </cell>
          <cell r="AA2752">
            <v>0</v>
          </cell>
          <cell r="AB2752">
            <v>0</v>
          </cell>
          <cell r="AC2752">
            <v>37.339924976940786</v>
          </cell>
          <cell r="AD2752">
            <v>-91.835125636688446</v>
          </cell>
          <cell r="AE2752" t="str">
            <v>STHWY B &amp; RAYMONDVILLE</v>
          </cell>
          <cell r="AF2752" t="str">
            <v>RAYMONDVILLE</v>
          </cell>
          <cell r="AG2752" t="str">
            <v>65555</v>
          </cell>
          <cell r="AH2752">
            <v>0</v>
          </cell>
          <cell r="AI2752" t="str">
            <v>X</v>
          </cell>
          <cell r="AJ2752" t="str">
            <v>-</v>
          </cell>
          <cell r="AK2752" t="str">
            <v>X</v>
          </cell>
        </row>
        <row r="2753">
          <cell r="A2753" t="str">
            <v>RNBYTXXA</v>
          </cell>
          <cell r="B2753" t="str">
            <v>TX</v>
          </cell>
          <cell r="C2753" t="str">
            <v>TX</v>
          </cell>
          <cell r="D2753" t="str">
            <v>RUNAWAY BAY</v>
          </cell>
          <cell r="E2753" t="str">
            <v>RNBYTXXARS1</v>
          </cell>
          <cell r="F2753">
            <v>552</v>
          </cell>
          <cell r="G2753" t="str">
            <v>940575</v>
          </cell>
          <cell r="H2753">
            <v>4233</v>
          </cell>
          <cell r="I2753">
            <v>8413</v>
          </cell>
          <cell r="J2753">
            <v>4233</v>
          </cell>
          <cell r="K2753" t="str">
            <v>T870</v>
          </cell>
          <cell r="L2753" t="str">
            <v>2084</v>
          </cell>
          <cell r="M2753" t="str">
            <v>UNITED TELEPHONE OF TEXAS INC</v>
          </cell>
          <cell r="N2753" t="str">
            <v>RNBYTX</v>
          </cell>
          <cell r="O2753" t="str">
            <v>RUNAWAY BAY</v>
          </cell>
          <cell r="P2753" t="str">
            <v>RUNAWAYBAY</v>
          </cell>
          <cell r="R2753" t="str">
            <v>EQ</v>
          </cell>
          <cell r="S2753" t="str">
            <v>EAST</v>
          </cell>
          <cell r="T2753" t="str">
            <v>KEVIN MCCARTER</v>
          </cell>
          <cell r="U2753" t="str">
            <v>UNITED TELEPHONE OF TEXAS INC</v>
          </cell>
          <cell r="V2753" t="e">
            <v>#N/A</v>
          </cell>
          <cell r="W2753" t="e">
            <v>#N/A</v>
          </cell>
          <cell r="X2753" t="e">
            <v>#N/A</v>
          </cell>
          <cell r="Y2753" t="e">
            <v>#N/A</v>
          </cell>
          <cell r="Z2753" t="e">
            <v>#N/A</v>
          </cell>
          <cell r="AA2753" t="e">
            <v>#N/A</v>
          </cell>
          <cell r="AB2753" t="e">
            <v>#N/A</v>
          </cell>
          <cell r="AC2753">
            <v>33.163784</v>
          </cell>
          <cell r="AD2753">
            <v>-97.882655999999997</v>
          </cell>
          <cell r="AE2753" t="e">
            <v>#N/A</v>
          </cell>
          <cell r="AF2753" t="e">
            <v>#N/A</v>
          </cell>
          <cell r="AG2753" t="e">
            <v>#N/A</v>
          </cell>
          <cell r="AH2753" t="e">
            <v>#N/A</v>
          </cell>
          <cell r="AI2753" t="e">
            <v>#N/A</v>
          </cell>
          <cell r="AJ2753" t="e">
            <v>#N/A</v>
          </cell>
          <cell r="AK2753" t="e">
            <v>#N/A</v>
          </cell>
        </row>
        <row r="2754">
          <cell r="A2754" t="str">
            <v>RNDHNENW</v>
          </cell>
          <cell r="B2754" t="str">
            <v>NE</v>
          </cell>
          <cell r="C2754" t="str">
            <v>NE</v>
          </cell>
          <cell r="D2754" t="str">
            <v>RANDOLPH</v>
          </cell>
          <cell r="E2754" t="str">
            <v>RNDHNENWRS1</v>
          </cell>
          <cell r="F2754">
            <v>644</v>
          </cell>
          <cell r="G2754" t="str">
            <v>402337</v>
          </cell>
          <cell r="H2754">
            <v>4900</v>
          </cell>
          <cell r="I2754">
            <v>6550</v>
          </cell>
          <cell r="J2754">
            <v>4900</v>
          </cell>
          <cell r="K2754" t="str">
            <v>T600</v>
          </cell>
          <cell r="L2754" t="str">
            <v>9631</v>
          </cell>
          <cell r="M2754" t="str">
            <v>QWEST CORPORATION</v>
          </cell>
          <cell r="N2754" t="str">
            <v>RNDHNENW</v>
          </cell>
          <cell r="O2754" t="str">
            <v>RANDOLPH</v>
          </cell>
          <cell r="P2754" t="str">
            <v>RANDOLPH</v>
          </cell>
          <cell r="R2754" t="str">
            <v>Q</v>
          </cell>
          <cell r="S2754" t="str">
            <v>MIDWEST</v>
          </cell>
          <cell r="T2754" t="str">
            <v>DUANE RING</v>
          </cell>
          <cell r="U2754" t="str">
            <v>QWEST CORPORATION</v>
          </cell>
          <cell r="V2754" t="e">
            <v>#N/A</v>
          </cell>
          <cell r="W2754" t="e">
            <v>#N/A</v>
          </cell>
          <cell r="X2754" t="e">
            <v>#N/A</v>
          </cell>
          <cell r="Y2754" t="e">
            <v>#N/A</v>
          </cell>
          <cell r="Z2754" t="e">
            <v>#N/A</v>
          </cell>
          <cell r="AA2754" t="e">
            <v>#N/A</v>
          </cell>
          <cell r="AB2754" t="e">
            <v>#N/A</v>
          </cell>
          <cell r="AC2754">
            <v>42.378613000000001</v>
          </cell>
          <cell r="AD2754">
            <v>-97.357780000000005</v>
          </cell>
          <cell r="AE2754" t="e">
            <v>#N/A</v>
          </cell>
          <cell r="AF2754" t="e">
            <v>#N/A</v>
          </cell>
          <cell r="AG2754" t="e">
            <v>#N/A</v>
          </cell>
          <cell r="AH2754" t="e">
            <v>#N/A</v>
          </cell>
          <cell r="AI2754" t="e">
            <v>#N/A</v>
          </cell>
          <cell r="AJ2754" t="e">
            <v>#N/A</v>
          </cell>
          <cell r="AK2754" t="e">
            <v>#N/A</v>
          </cell>
        </row>
        <row r="2755">
          <cell r="A2755" t="str">
            <v>RNDHWIXB</v>
          </cell>
          <cell r="B2755" t="str">
            <v>WI</v>
          </cell>
          <cell r="C2755" t="str">
            <v>WI</v>
          </cell>
          <cell r="D2755" t="str">
            <v>RANDOLPH</v>
          </cell>
          <cell r="E2755" t="str">
            <v>RNDHWIXBDS1</v>
          </cell>
          <cell r="F2755">
            <v>356</v>
          </cell>
          <cell r="G2755" t="str">
            <v>920326</v>
          </cell>
          <cell r="H2755">
            <v>3789</v>
          </cell>
          <cell r="I2755">
            <v>5770</v>
          </cell>
          <cell r="J2755">
            <v>3789</v>
          </cell>
          <cell r="K2755" t="str">
            <v>T072</v>
          </cell>
          <cell r="L2755" t="str">
            <v>0931</v>
          </cell>
          <cell r="M2755" t="str">
            <v>CENTURYTEL SOUTHERN WISCONSIN LLC</v>
          </cell>
          <cell r="N2755" t="str">
            <v>RNDHWI</v>
          </cell>
          <cell r="O2755" t="str">
            <v>RANDOLPH</v>
          </cell>
          <cell r="P2755" t="str">
            <v>RANDOLPH</v>
          </cell>
          <cell r="R2755" t="str">
            <v>CT</v>
          </cell>
          <cell r="S2755" t="str">
            <v>MIDWEST</v>
          </cell>
          <cell r="T2755" t="str">
            <v>DUANE RING</v>
          </cell>
          <cell r="U2755" t="str">
            <v>CenturyTel of Southern Wisconsin, LLC</v>
          </cell>
          <cell r="V2755" t="str">
            <v>CenturyTel FCC # 7</v>
          </cell>
          <cell r="W2755">
            <v>931</v>
          </cell>
          <cell r="X2755" t="str">
            <v>SOUTHEAST WISCONSIN</v>
          </cell>
          <cell r="Y2755">
            <v>5770</v>
          </cell>
          <cell r="Z2755">
            <v>3789</v>
          </cell>
          <cell r="AA2755">
            <v>0</v>
          </cell>
          <cell r="AB2755">
            <v>0</v>
          </cell>
          <cell r="AC2755">
            <v>43.541973008395352</v>
          </cell>
          <cell r="AD2755">
            <v>-89.00754847312551</v>
          </cell>
          <cell r="AE2755" t="str">
            <v>W257 CEMETERY RD</v>
          </cell>
          <cell r="AF2755" t="str">
            <v>RANDOLPH</v>
          </cell>
          <cell r="AG2755" t="str">
            <v>53956</v>
          </cell>
          <cell r="AH2755">
            <v>0</v>
          </cell>
          <cell r="AI2755" t="str">
            <v>X</v>
          </cell>
          <cell r="AJ2755" t="str">
            <v>X</v>
          </cell>
          <cell r="AK2755" t="str">
            <v>-</v>
          </cell>
        </row>
        <row r="2756">
          <cell r="A2756" t="str">
            <v>RNGLCOXC</v>
          </cell>
          <cell r="B2756" t="str">
            <v>CO</v>
          </cell>
          <cell r="C2756" t="str">
            <v>CO</v>
          </cell>
          <cell r="D2756" t="str">
            <v>RANGELY</v>
          </cell>
          <cell r="E2756" t="str">
            <v>RNGLCOXCDS0</v>
          </cell>
          <cell r="F2756">
            <v>656</v>
          </cell>
          <cell r="G2756" t="str">
            <v>970675</v>
          </cell>
          <cell r="H2756">
            <v>6533</v>
          </cell>
          <cell r="I2756">
            <v>7600</v>
          </cell>
          <cell r="J2756">
            <v>6533</v>
          </cell>
          <cell r="K2756" t="str">
            <v>T149</v>
          </cell>
          <cell r="L2756" t="str">
            <v>2185</v>
          </cell>
          <cell r="M2756" t="str">
            <v>CENTURYTEL OF EAGLE, INC.</v>
          </cell>
          <cell r="N2756" t="str">
            <v>RNGLCO</v>
          </cell>
          <cell r="O2756" t="str">
            <v>RANGELY</v>
          </cell>
          <cell r="P2756" t="str">
            <v>RANGELY</v>
          </cell>
          <cell r="R2756" t="str">
            <v>CT</v>
          </cell>
          <cell r="S2756" t="str">
            <v>MOUNTAIN WEST</v>
          </cell>
          <cell r="T2756" t="str">
            <v>TERRY BEELER</v>
          </cell>
          <cell r="U2756" t="str">
            <v>CenturyTel of Eagle, Inc.</v>
          </cell>
          <cell r="V2756" t="str">
            <v>TUECA</v>
          </cell>
          <cell r="W2756">
            <v>2185</v>
          </cell>
          <cell r="X2756" t="str">
            <v>DENVER CO</v>
          </cell>
          <cell r="Y2756">
            <v>7600</v>
          </cell>
          <cell r="Z2756">
            <v>6534</v>
          </cell>
          <cell r="AA2756">
            <v>0</v>
          </cell>
          <cell r="AB2756">
            <v>-1</v>
          </cell>
          <cell r="AC2756">
            <v>40.088342426456293</v>
          </cell>
          <cell r="AD2756">
            <v>-108.80758004217182</v>
          </cell>
          <cell r="AE2756" t="str">
            <v>112 N WHITE AVE</v>
          </cell>
          <cell r="AF2756" t="str">
            <v>RANGELY</v>
          </cell>
          <cell r="AG2756" t="str">
            <v>81648</v>
          </cell>
          <cell r="AH2756">
            <v>0</v>
          </cell>
          <cell r="AI2756" t="str">
            <v>X</v>
          </cell>
          <cell r="AJ2756" t="str">
            <v>X</v>
          </cell>
          <cell r="AK2756" t="str">
            <v>-</v>
          </cell>
        </row>
        <row r="2757">
          <cell r="A2757" t="str">
            <v>RNGLLAXA</v>
          </cell>
          <cell r="B2757" t="str">
            <v>LA</v>
          </cell>
          <cell r="C2757" t="str">
            <v>LA</v>
          </cell>
          <cell r="D2757" t="str">
            <v>RINGGOLD</v>
          </cell>
          <cell r="E2757" t="str">
            <v>RNGLLAXADS0</v>
          </cell>
          <cell r="F2757">
            <v>486</v>
          </cell>
          <cell r="G2757" t="str">
            <v>318894</v>
          </cell>
          <cell r="H2757">
            <v>3400</v>
          </cell>
          <cell r="I2757">
            <v>8272</v>
          </cell>
          <cell r="J2757">
            <v>3400</v>
          </cell>
          <cell r="K2757" t="str">
            <v>T140</v>
          </cell>
          <cell r="L2757" t="str">
            <v>0439</v>
          </cell>
          <cell r="M2757" t="str">
            <v>CENTURYTEL OF RINGGOLD LLC</v>
          </cell>
          <cell r="N2757" t="str">
            <v>RNGLLA</v>
          </cell>
          <cell r="O2757" t="str">
            <v>RINGGOLD</v>
          </cell>
          <cell r="P2757" t="str">
            <v>RINGGOLD</v>
          </cell>
          <cell r="R2757" t="str">
            <v>CT</v>
          </cell>
          <cell r="S2757" t="str">
            <v>EAST</v>
          </cell>
          <cell r="T2757" t="str">
            <v>KEVIN MCCARTER</v>
          </cell>
          <cell r="U2757" t="str">
            <v>CenturyTel of Ringgold, LLC</v>
          </cell>
          <cell r="V2757" t="str">
            <v>CenturyTel FCC # 7</v>
          </cell>
          <cell r="W2757">
            <v>439</v>
          </cell>
          <cell r="X2757" t="str">
            <v>SHREVEPORT LOUISIANA</v>
          </cell>
          <cell r="Y2757">
            <v>8273</v>
          </cell>
          <cell r="Z2757">
            <v>3400</v>
          </cell>
          <cell r="AA2757">
            <v>-1</v>
          </cell>
          <cell r="AB2757">
            <v>0</v>
          </cell>
          <cell r="AC2757">
            <v>32.324511132373452</v>
          </cell>
          <cell r="AD2757">
            <v>-93.285147294301495</v>
          </cell>
          <cell r="AE2757" t="str">
            <v>MILL ST</v>
          </cell>
          <cell r="AF2757" t="str">
            <v>RINGGOLD</v>
          </cell>
          <cell r="AG2757" t="str">
            <v>71068</v>
          </cell>
          <cell r="AH2757">
            <v>0</v>
          </cell>
          <cell r="AI2757" t="str">
            <v>X</v>
          </cell>
          <cell r="AJ2757" t="str">
            <v>-</v>
          </cell>
          <cell r="AK2757" t="str">
            <v>-</v>
          </cell>
        </row>
        <row r="2758">
          <cell r="A2758" t="str">
            <v>RNLKMNXA</v>
          </cell>
          <cell r="B2758" t="str">
            <v>MN</v>
          </cell>
          <cell r="C2758" t="str">
            <v>MN</v>
          </cell>
          <cell r="D2758" t="str">
            <v>ROUND LAKE</v>
          </cell>
          <cell r="E2758" t="str">
            <v>RNLKMNXARS0</v>
          </cell>
          <cell r="F2758">
            <v>620</v>
          </cell>
          <cell r="G2758" t="str">
            <v>507945</v>
          </cell>
          <cell r="H2758">
            <v>4716</v>
          </cell>
          <cell r="I2758">
            <v>6203</v>
          </cell>
          <cell r="J2758">
            <v>4716</v>
          </cell>
          <cell r="K2758" t="str">
            <v>T164</v>
          </cell>
          <cell r="L2758" t="str">
            <v>1445</v>
          </cell>
          <cell r="M2758" t="str">
            <v>CENTURYTEL OF MINNESOTA</v>
          </cell>
          <cell r="N2758" t="str">
            <v>FULDMN</v>
          </cell>
          <cell r="O2758" t="str">
            <v>ROUND LAKE</v>
          </cell>
          <cell r="P2758" t="str">
            <v>ROUND LAKE</v>
          </cell>
          <cell r="R2758" t="str">
            <v>CT</v>
          </cell>
          <cell r="S2758" t="str">
            <v>MIDWEST</v>
          </cell>
          <cell r="T2758" t="str">
            <v>DUANE RING</v>
          </cell>
          <cell r="U2758" t="str">
            <v>CenturyTel of Minnesota, Inc.</v>
          </cell>
          <cell r="V2758" t="str">
            <v>TUECA</v>
          </cell>
          <cell r="W2758">
            <v>1445</v>
          </cell>
          <cell r="X2758" t="str">
            <v>ROCHESTER MINNESOTA</v>
          </cell>
          <cell r="Y2758">
            <v>6203</v>
          </cell>
          <cell r="Z2758">
            <v>4716</v>
          </cell>
          <cell r="AA2758">
            <v>0</v>
          </cell>
          <cell r="AB2758">
            <v>0</v>
          </cell>
          <cell r="AC2758">
            <v>43.540398828665317</v>
          </cell>
          <cell r="AD2758">
            <v>-95.46896526678654</v>
          </cell>
          <cell r="AE2758" t="str">
            <v>217 2ND ST</v>
          </cell>
          <cell r="AF2758" t="str">
            <v>ROUND LAKE</v>
          </cell>
          <cell r="AG2758" t="str">
            <v>56167</v>
          </cell>
          <cell r="AH2758">
            <v>0</v>
          </cell>
          <cell r="AI2758" t="str">
            <v>X</v>
          </cell>
          <cell r="AJ2758" t="str">
            <v>-</v>
          </cell>
          <cell r="AK2758" t="str">
            <v>X</v>
          </cell>
        </row>
        <row r="2759">
          <cell r="A2759" t="str">
            <v>RNLSIACO</v>
          </cell>
          <cell r="B2759" t="str">
            <v>IA</v>
          </cell>
          <cell r="C2759" t="str">
            <v>IA</v>
          </cell>
          <cell r="D2759" t="str">
            <v>RUNNELLS</v>
          </cell>
          <cell r="E2759" t="str">
            <v>RNLSIACORS0</v>
          </cell>
          <cell r="F2759">
            <v>632</v>
          </cell>
          <cell r="G2759" t="str">
            <v>515966</v>
          </cell>
          <cell r="H2759">
            <v>4227</v>
          </cell>
          <cell r="I2759">
            <v>6469</v>
          </cell>
          <cell r="J2759">
            <v>4227</v>
          </cell>
          <cell r="K2759" t="str">
            <v>T600</v>
          </cell>
          <cell r="L2759" t="str">
            <v>9631</v>
          </cell>
          <cell r="M2759" t="str">
            <v>QWEST CORPORATION</v>
          </cell>
          <cell r="N2759" t="str">
            <v>RNLSIACO</v>
          </cell>
          <cell r="O2759" t="str">
            <v>RUNNELLS</v>
          </cell>
          <cell r="P2759" t="str">
            <v>RUNNELLS</v>
          </cell>
          <cell r="Q2759"/>
          <cell r="R2759" t="str">
            <v>Q</v>
          </cell>
          <cell r="S2759" t="str">
            <v>MIDWEST</v>
          </cell>
          <cell r="T2759" t="str">
            <v>DUANE RING</v>
          </cell>
          <cell r="U2759" t="str">
            <v>QWEST CORPORATION</v>
          </cell>
          <cell r="V2759" t="e">
            <v>#N/A</v>
          </cell>
          <cell r="W2759" t="e">
            <v>#N/A</v>
          </cell>
          <cell r="X2759" t="e">
            <v>#N/A</v>
          </cell>
          <cell r="Y2759" t="e">
            <v>#N/A</v>
          </cell>
          <cell r="Z2759" t="e">
            <v>#N/A</v>
          </cell>
          <cell r="AA2759" t="e">
            <v>#N/A</v>
          </cell>
          <cell r="AB2759" t="e">
            <v>#N/A</v>
          </cell>
          <cell r="AC2759" t="e">
            <v>#N/A</v>
          </cell>
          <cell r="AD2759" t="e">
            <v>#N/A</v>
          </cell>
          <cell r="AE2759" t="e">
            <v>#N/A</v>
          </cell>
          <cell r="AF2759" t="e">
            <v>#N/A</v>
          </cell>
          <cell r="AG2759" t="e">
            <v>#N/A</v>
          </cell>
          <cell r="AH2759" t="e">
            <v>#N/A</v>
          </cell>
          <cell r="AI2759" t="e">
            <v>#N/A</v>
          </cell>
          <cell r="AJ2759" t="e">
            <v>#N/A</v>
          </cell>
          <cell r="AK2759" t="e">
            <v>#N/A</v>
          </cell>
        </row>
        <row r="2760">
          <cell r="A2760" t="str">
            <v>RNMTTNXA</v>
          </cell>
          <cell r="B2760" t="str">
            <v>TN</v>
          </cell>
          <cell r="C2760" t="str">
            <v>TN</v>
          </cell>
          <cell r="D2760" t="str">
            <v>ROAN MOUNTAIN</v>
          </cell>
          <cell r="E2760" t="str">
            <v>RNMTTNXARS0</v>
          </cell>
          <cell r="F2760">
            <v>956</v>
          </cell>
          <cell r="G2760" t="str">
            <v>423772</v>
          </cell>
          <cell r="H2760">
            <v>1994</v>
          </cell>
          <cell r="I2760">
            <v>6591</v>
          </cell>
          <cell r="J2760">
            <v>1994</v>
          </cell>
          <cell r="K2760" t="str">
            <v>T864</v>
          </cell>
          <cell r="L2760" t="str">
            <v>4510</v>
          </cell>
          <cell r="M2760" t="str">
            <v>UNITED TELEPHONE-SOUTHEAST-TN</v>
          </cell>
          <cell r="N2760" t="str">
            <v>RNMTTN</v>
          </cell>
          <cell r="O2760" t="str">
            <v>ROAN MOUNTAIN</v>
          </cell>
          <cell r="P2760" t="str">
            <v>ROAN MT</v>
          </cell>
          <cell r="R2760" t="str">
            <v>EQ</v>
          </cell>
          <cell r="S2760" t="str">
            <v>EAST</v>
          </cell>
          <cell r="T2760" t="str">
            <v>KEVIN MCCARTER</v>
          </cell>
          <cell r="U2760" t="str">
            <v>UNITED TELEPHONE-SOUTHEAST-TN</v>
          </cell>
          <cell r="V2760" t="e">
            <v>#N/A</v>
          </cell>
          <cell r="W2760" t="e">
            <v>#N/A</v>
          </cell>
          <cell r="X2760" t="e">
            <v>#N/A</v>
          </cell>
          <cell r="Y2760" t="e">
            <v>#N/A</v>
          </cell>
          <cell r="Z2760" t="e">
            <v>#N/A</v>
          </cell>
          <cell r="AA2760" t="e">
            <v>#N/A</v>
          </cell>
          <cell r="AB2760" t="e">
            <v>#N/A</v>
          </cell>
          <cell r="AC2760">
            <v>36.195884</v>
          </cell>
          <cell r="AD2760">
            <v>-82.071645000000004</v>
          </cell>
          <cell r="AE2760" t="e">
            <v>#N/A</v>
          </cell>
          <cell r="AF2760" t="e">
            <v>#N/A</v>
          </cell>
          <cell r="AG2760" t="e">
            <v>#N/A</v>
          </cell>
          <cell r="AH2760" t="e">
            <v>#N/A</v>
          </cell>
          <cell r="AI2760" t="e">
            <v>#N/A</v>
          </cell>
          <cell r="AJ2760" t="e">
            <v>#N/A</v>
          </cell>
          <cell r="AK2760" t="e">
            <v>#N/A</v>
          </cell>
        </row>
        <row r="2761">
          <cell r="A2761" t="str">
            <v>RNRPNCXA</v>
          </cell>
          <cell r="B2761" t="str">
            <v>NC</v>
          </cell>
          <cell r="C2761" t="str">
            <v>NC</v>
          </cell>
          <cell r="D2761" t="str">
            <v>ROANOKE RAPIDS</v>
          </cell>
          <cell r="E2761" t="str">
            <v>RNRPNCXA53A</v>
          </cell>
          <cell r="F2761">
            <v>951</v>
          </cell>
          <cell r="G2761" t="str">
            <v>252308</v>
          </cell>
          <cell r="H2761">
            <v>1371</v>
          </cell>
          <cell r="I2761">
            <v>6123</v>
          </cell>
          <cell r="J2761">
            <v>1371</v>
          </cell>
          <cell r="K2761" t="str">
            <v>T887</v>
          </cell>
          <cell r="L2761" t="str">
            <v>0470</v>
          </cell>
          <cell r="M2761" t="str">
            <v>CAROLINA TEL AND TEL CO., LLC</v>
          </cell>
          <cell r="N2761" t="str">
            <v>RNRPNC</v>
          </cell>
          <cell r="O2761" t="str">
            <v>ROANOKE RAPIDS</v>
          </cell>
          <cell r="P2761" t="str">
            <v>ROANOKERPD</v>
          </cell>
          <cell r="R2761" t="str">
            <v>EQ</v>
          </cell>
          <cell r="S2761" t="str">
            <v>EAST</v>
          </cell>
          <cell r="T2761" t="str">
            <v>KEVIN MCCARTER</v>
          </cell>
          <cell r="U2761" t="str">
            <v>CAROLINA TEL AND TEL CO., LLC</v>
          </cell>
          <cell r="V2761" t="e">
            <v>#N/A</v>
          </cell>
          <cell r="W2761" t="e">
            <v>#N/A</v>
          </cell>
          <cell r="X2761" t="e">
            <v>#N/A</v>
          </cell>
          <cell r="Y2761" t="e">
            <v>#N/A</v>
          </cell>
          <cell r="Z2761" t="e">
            <v>#N/A</v>
          </cell>
          <cell r="AA2761" t="e">
            <v>#N/A</v>
          </cell>
          <cell r="AB2761" t="e">
            <v>#N/A</v>
          </cell>
          <cell r="AC2761">
            <v>36.463054999999997</v>
          </cell>
          <cell r="AD2761">
            <v>-77.653899999999993</v>
          </cell>
          <cell r="AE2761" t="e">
            <v>#N/A</v>
          </cell>
          <cell r="AF2761" t="e">
            <v>#N/A</v>
          </cell>
          <cell r="AG2761" t="e">
            <v>#N/A</v>
          </cell>
          <cell r="AH2761" t="e">
            <v>#N/A</v>
          </cell>
          <cell r="AI2761" t="e">
            <v>#N/A</v>
          </cell>
          <cell r="AJ2761" t="e">
            <v>#N/A</v>
          </cell>
          <cell r="AK2761" t="e">
            <v>#N/A</v>
          </cell>
        </row>
        <row r="2762">
          <cell r="A2762" t="str">
            <v>RNRVOHXA</v>
          </cell>
          <cell r="B2762" t="str">
            <v>OH</v>
          </cell>
          <cell r="C2762" t="str">
            <v>OH</v>
          </cell>
          <cell r="D2762" t="str">
            <v>REINERSVILLE</v>
          </cell>
          <cell r="E2762" t="str">
            <v>RNRVOHXARS1</v>
          </cell>
          <cell r="F2762">
            <v>324</v>
          </cell>
          <cell r="G2762" t="str">
            <v>740558</v>
          </cell>
          <cell r="H2762">
            <v>2335</v>
          </cell>
          <cell r="I2762">
            <v>5896</v>
          </cell>
          <cell r="J2762">
            <v>2335</v>
          </cell>
          <cell r="K2762" t="str">
            <v>T855</v>
          </cell>
          <cell r="L2762" t="str">
            <v>0661</v>
          </cell>
          <cell r="M2762" t="str">
            <v>UNITED TEL. CO. OF OHIO</v>
          </cell>
          <cell r="N2762" t="str">
            <v>RNRVOH</v>
          </cell>
          <cell r="O2762" t="str">
            <v>REINERSVILLE</v>
          </cell>
          <cell r="P2762" t="str">
            <v>REINELHKNY</v>
          </cell>
          <cell r="R2762" t="str">
            <v>EQ</v>
          </cell>
          <cell r="S2762" t="str">
            <v>MIDWEST</v>
          </cell>
          <cell r="T2762" t="str">
            <v>DUANE RING</v>
          </cell>
          <cell r="U2762" t="str">
            <v>UNITED TEL. CO. OF OHIO</v>
          </cell>
          <cell r="V2762" t="e">
            <v>#N/A</v>
          </cell>
          <cell r="W2762" t="e">
            <v>#N/A</v>
          </cell>
          <cell r="X2762" t="e">
            <v>#N/A</v>
          </cell>
          <cell r="Y2762" t="e">
            <v>#N/A</v>
          </cell>
          <cell r="Z2762" t="e">
            <v>#N/A</v>
          </cell>
          <cell r="AA2762" t="e">
            <v>#N/A</v>
          </cell>
          <cell r="AB2762" t="e">
            <v>#N/A</v>
          </cell>
          <cell r="AC2762">
            <v>39.686343999999998</v>
          </cell>
          <cell r="AD2762">
            <v>-81.665453999999997</v>
          </cell>
          <cell r="AE2762" t="e">
            <v>#N/A</v>
          </cell>
          <cell r="AF2762" t="e">
            <v>#N/A</v>
          </cell>
          <cell r="AG2762" t="e">
            <v>#N/A</v>
          </cell>
          <cell r="AH2762" t="e">
            <v>#N/A</v>
          </cell>
          <cell r="AI2762" t="e">
            <v>#N/A</v>
          </cell>
          <cell r="AJ2762" t="e">
            <v>#N/A</v>
          </cell>
          <cell r="AK2762" t="e">
            <v>#N/A</v>
          </cell>
        </row>
        <row r="2763">
          <cell r="A2763" t="str">
            <v>RNSLINXA</v>
          </cell>
          <cell r="B2763" t="str">
            <v>IN</v>
          </cell>
          <cell r="C2763" t="str">
            <v>IN</v>
          </cell>
          <cell r="D2763" t="str">
            <v>RENSSELAER</v>
          </cell>
          <cell r="E2763" t="str">
            <v>RNSLINXADS0</v>
          </cell>
          <cell r="F2763">
            <v>332</v>
          </cell>
          <cell r="G2763" t="str">
            <v>219866</v>
          </cell>
          <cell r="H2763">
            <v>3259</v>
          </cell>
          <cell r="I2763">
            <v>6129</v>
          </cell>
          <cell r="J2763">
            <v>3259</v>
          </cell>
          <cell r="K2763" t="str">
            <v>T865</v>
          </cell>
          <cell r="L2763" t="str">
            <v>0832</v>
          </cell>
          <cell r="M2763" t="str">
            <v>UNITED TEL. CO. OF INDIANA, INC.</v>
          </cell>
          <cell r="N2763" t="str">
            <v>RNSLIN</v>
          </cell>
          <cell r="O2763" t="str">
            <v>RENSSELAER</v>
          </cell>
          <cell r="P2763" t="str">
            <v>RENSSELAER</v>
          </cell>
          <cell r="R2763" t="str">
            <v>EQ</v>
          </cell>
          <cell r="S2763" t="str">
            <v>MIDWEST</v>
          </cell>
          <cell r="T2763" t="str">
            <v>DUANE RING</v>
          </cell>
          <cell r="U2763" t="str">
            <v>UNITED TEL. CO. OF INDIANA, INC.</v>
          </cell>
          <cell r="V2763" t="e">
            <v>#N/A</v>
          </cell>
          <cell r="W2763" t="e">
            <v>#N/A</v>
          </cell>
          <cell r="X2763" t="e">
            <v>#N/A</v>
          </cell>
          <cell r="Y2763" t="e">
            <v>#N/A</v>
          </cell>
          <cell r="Z2763" t="e">
            <v>#N/A</v>
          </cell>
          <cell r="AA2763" t="e">
            <v>#N/A</v>
          </cell>
          <cell r="AB2763" t="e">
            <v>#N/A</v>
          </cell>
          <cell r="AC2763">
            <v>40.937662000000003</v>
          </cell>
          <cell r="AD2763">
            <v>-87.151303999999996</v>
          </cell>
          <cell r="AE2763" t="e">
            <v>#N/A</v>
          </cell>
          <cell r="AF2763" t="e">
            <v>#N/A</v>
          </cell>
          <cell r="AG2763" t="e">
            <v>#N/A</v>
          </cell>
          <cell r="AH2763" t="e">
            <v>#N/A</v>
          </cell>
          <cell r="AI2763" t="e">
            <v>#N/A</v>
          </cell>
          <cell r="AJ2763" t="e">
            <v>#N/A</v>
          </cell>
          <cell r="AK2763" t="e">
            <v>#N/A</v>
          </cell>
        </row>
        <row r="2764">
          <cell r="A2764" t="str">
            <v>RNTNWA01</v>
          </cell>
          <cell r="B2764" t="str">
            <v>WA</v>
          </cell>
          <cell r="C2764" t="str">
            <v>WA</v>
          </cell>
          <cell r="D2764" t="str">
            <v>RENTON</v>
          </cell>
          <cell r="E2764" t="str">
            <v>RNTNWA01DS0</v>
          </cell>
          <cell r="F2764">
            <v>674</v>
          </cell>
          <cell r="G2764" t="str">
            <v>206772</v>
          </cell>
          <cell r="H2764">
            <v>8875</v>
          </cell>
          <cell r="I2764">
            <v>6363</v>
          </cell>
          <cell r="J2764">
            <v>8875</v>
          </cell>
          <cell r="K2764" t="str">
            <v>T600</v>
          </cell>
          <cell r="L2764" t="str">
            <v>9638</v>
          </cell>
          <cell r="M2764" t="str">
            <v>QWEST CORPORATION</v>
          </cell>
          <cell r="N2764" t="str">
            <v>RNTNWA01</v>
          </cell>
          <cell r="O2764" t="str">
            <v>RENTON</v>
          </cell>
          <cell r="P2764" t="str">
            <v>RENTON</v>
          </cell>
          <cell r="R2764" t="str">
            <v>Q</v>
          </cell>
          <cell r="S2764" t="str">
            <v>WEST</v>
          </cell>
          <cell r="T2764" t="str">
            <v>BRIAN STADING</v>
          </cell>
          <cell r="U2764" t="str">
            <v>QWEST CORPORATION</v>
          </cell>
          <cell r="V2764" t="e">
            <v>#N/A</v>
          </cell>
          <cell r="W2764" t="e">
            <v>#N/A</v>
          </cell>
          <cell r="X2764" t="e">
            <v>#N/A</v>
          </cell>
          <cell r="Y2764" t="e">
            <v>#N/A</v>
          </cell>
          <cell r="Z2764" t="e">
            <v>#N/A</v>
          </cell>
          <cell r="AA2764" t="e">
            <v>#N/A</v>
          </cell>
          <cell r="AB2764" t="e">
            <v>#N/A</v>
          </cell>
          <cell r="AC2764">
            <v>47.480556</v>
          </cell>
          <cell r="AD2764">
            <v>-122.206665</v>
          </cell>
          <cell r="AE2764" t="e">
            <v>#N/A</v>
          </cell>
          <cell r="AF2764" t="e">
            <v>#N/A</v>
          </cell>
          <cell r="AG2764" t="e">
            <v>#N/A</v>
          </cell>
          <cell r="AH2764" t="e">
            <v>#N/A</v>
          </cell>
          <cell r="AI2764" t="e">
            <v>#N/A</v>
          </cell>
          <cell r="AJ2764" t="e">
            <v>#N/A</v>
          </cell>
          <cell r="AK2764" t="e">
            <v>#N/A</v>
          </cell>
        </row>
        <row r="2765">
          <cell r="A2765" t="str">
            <v>RNVLMNXA</v>
          </cell>
          <cell r="B2765" t="str">
            <v>MN</v>
          </cell>
          <cell r="C2765" t="str">
            <v>MN</v>
          </cell>
          <cell r="D2765" t="str">
            <v>RENVILLE</v>
          </cell>
          <cell r="E2765" t="str">
            <v>RNVLMNXADS0</v>
          </cell>
          <cell r="F2765">
            <v>626</v>
          </cell>
          <cell r="G2765" t="str">
            <v>320329</v>
          </cell>
          <cell r="H2765">
            <v>4786</v>
          </cell>
          <cell r="I2765">
            <v>5938</v>
          </cell>
          <cell r="J2765">
            <v>4786</v>
          </cell>
          <cell r="K2765" t="str">
            <v>T164</v>
          </cell>
          <cell r="L2765" t="str">
            <v>1445</v>
          </cell>
          <cell r="M2765" t="str">
            <v>CENTURYTEL OF MINNESOTA</v>
          </cell>
          <cell r="N2765" t="str">
            <v>RNVLMN</v>
          </cell>
          <cell r="O2765" t="str">
            <v>RENVILLE</v>
          </cell>
          <cell r="P2765" t="str">
            <v>RENVILLE</v>
          </cell>
          <cell r="R2765" t="str">
            <v>CT</v>
          </cell>
          <cell r="S2765" t="str">
            <v>MIDWEST</v>
          </cell>
          <cell r="T2765" t="str">
            <v>DUANE RING</v>
          </cell>
          <cell r="U2765" t="str">
            <v>CenturyTel of Minnesota, Inc.</v>
          </cell>
          <cell r="V2765" t="str">
            <v>TUECA</v>
          </cell>
          <cell r="W2765">
            <v>1445</v>
          </cell>
          <cell r="X2765" t="str">
            <v>ST CLOUD MINNESOTA</v>
          </cell>
          <cell r="Y2765">
            <v>5939</v>
          </cell>
          <cell r="Z2765">
            <v>4785</v>
          </cell>
          <cell r="AA2765">
            <v>-1</v>
          </cell>
          <cell r="AB2765">
            <v>1</v>
          </cell>
          <cell r="AC2765">
            <v>44.788726299859185</v>
          </cell>
          <cell r="AD2765">
            <v>-95.211852933162987</v>
          </cell>
          <cell r="AE2765" t="str">
            <v>213 A NW 2ND ST</v>
          </cell>
          <cell r="AF2765" t="str">
            <v>RENVILLE</v>
          </cell>
          <cell r="AG2765" t="str">
            <v>56284</v>
          </cell>
          <cell r="AH2765">
            <v>0</v>
          </cell>
          <cell r="AI2765" t="str">
            <v>X</v>
          </cell>
          <cell r="AJ2765" t="str">
            <v>-</v>
          </cell>
          <cell r="AK2765" t="str">
            <v>-</v>
          </cell>
        </row>
        <row r="2766">
          <cell r="A2766" t="str">
            <v>RNWCIACO</v>
          </cell>
          <cell r="B2766" t="str">
            <v>IA</v>
          </cell>
          <cell r="C2766" t="str">
            <v>IA</v>
          </cell>
          <cell r="D2766" t="str">
            <v>RENWICK</v>
          </cell>
          <cell r="E2766" t="str">
            <v>RNWCIACORS8</v>
          </cell>
          <cell r="F2766">
            <v>632</v>
          </cell>
          <cell r="G2766" t="str">
            <v>515824</v>
          </cell>
          <cell r="H2766">
            <v>4437</v>
          </cell>
          <cell r="I2766">
            <v>6250</v>
          </cell>
          <cell r="J2766">
            <v>4437</v>
          </cell>
          <cell r="K2766" t="str">
            <v>T600</v>
          </cell>
          <cell r="L2766" t="str">
            <v>9631</v>
          </cell>
          <cell r="M2766" t="str">
            <v>QWEST CORPORATION</v>
          </cell>
          <cell r="N2766" t="str">
            <v>RNWCIACO</v>
          </cell>
          <cell r="O2766" t="str">
            <v>RENWICK</v>
          </cell>
          <cell r="P2766" t="str">
            <v>RENWICK</v>
          </cell>
          <cell r="Q2766"/>
          <cell r="R2766" t="str">
            <v>Q</v>
          </cell>
          <cell r="S2766" t="str">
            <v>MIDWEST</v>
          </cell>
          <cell r="T2766" t="str">
            <v>DUANE RING</v>
          </cell>
          <cell r="U2766" t="str">
            <v>QWEST CORPORATION</v>
          </cell>
          <cell r="V2766" t="e">
            <v>#N/A</v>
          </cell>
          <cell r="W2766" t="e">
            <v>#N/A</v>
          </cell>
          <cell r="X2766" t="e">
            <v>#N/A</v>
          </cell>
          <cell r="Y2766" t="e">
            <v>#N/A</v>
          </cell>
          <cell r="Z2766" t="e">
            <v>#N/A</v>
          </cell>
          <cell r="AA2766" t="e">
            <v>#N/A</v>
          </cell>
          <cell r="AB2766" t="e">
            <v>#N/A</v>
          </cell>
          <cell r="AC2766" t="e">
            <v>#N/A</v>
          </cell>
          <cell r="AD2766" t="e">
            <v>#N/A</v>
          </cell>
          <cell r="AE2766" t="e">
            <v>#N/A</v>
          </cell>
          <cell r="AF2766" t="e">
            <v>#N/A</v>
          </cell>
          <cell r="AG2766" t="e">
            <v>#N/A</v>
          </cell>
          <cell r="AH2766" t="e">
            <v>#N/A</v>
          </cell>
          <cell r="AI2766" t="e">
            <v>#N/A</v>
          </cell>
          <cell r="AJ2766" t="e">
            <v>#N/A</v>
          </cell>
          <cell r="AK2766" t="e">
            <v>#N/A</v>
          </cell>
        </row>
        <row r="2767">
          <cell r="A2767" t="str">
            <v>ROBYMOXA</v>
          </cell>
          <cell r="B2767" t="str">
            <v>MO</v>
          </cell>
          <cell r="C2767" t="str">
            <v>MO</v>
          </cell>
          <cell r="D2767" t="str">
            <v>ROBY</v>
          </cell>
          <cell r="E2767" t="str">
            <v>ROBYMOXARS0</v>
          </cell>
          <cell r="F2767">
            <v>522</v>
          </cell>
          <cell r="G2767" t="str">
            <v>417458</v>
          </cell>
          <cell r="H2767">
            <v>3680</v>
          </cell>
          <cell r="I2767">
            <v>7168</v>
          </cell>
          <cell r="J2767">
            <v>3680</v>
          </cell>
          <cell r="K2767" t="str">
            <v>T095</v>
          </cell>
          <cell r="L2767" t="str">
            <v>1151</v>
          </cell>
          <cell r="M2767" t="str">
            <v>SPECTRA COMMUNICATIONS GROUP LLC</v>
          </cell>
          <cell r="N2767" t="str">
            <v>ROBYMO</v>
          </cell>
          <cell r="O2767" t="str">
            <v>ROBY</v>
          </cell>
          <cell r="P2767" t="str">
            <v>ROBY</v>
          </cell>
          <cell r="R2767" t="str">
            <v>CT</v>
          </cell>
          <cell r="S2767" t="str">
            <v>MIDWEST</v>
          </cell>
          <cell r="T2767" t="str">
            <v>DUANE RING</v>
          </cell>
          <cell r="U2767" t="str">
            <v>Spectra Communications Group, LLC</v>
          </cell>
          <cell r="V2767" t="str">
            <v>CenturyTel FCC #1</v>
          </cell>
          <cell r="W2767">
            <v>1151</v>
          </cell>
          <cell r="X2767" t="str">
            <v>SPRINGFIELD MISSOURI</v>
          </cell>
          <cell r="Y2767">
            <v>7168</v>
          </cell>
          <cell r="Z2767">
            <v>3680</v>
          </cell>
          <cell r="AA2767">
            <v>0</v>
          </cell>
          <cell r="AB2767">
            <v>0</v>
          </cell>
          <cell r="AC2767">
            <v>37.515539991404111</v>
          </cell>
          <cell r="AD2767">
            <v>-92.139898442525578</v>
          </cell>
          <cell r="AE2767" t="str">
            <v>STHWY 32 &amp; STHWY 17</v>
          </cell>
          <cell r="AF2767" t="str">
            <v>ROBY</v>
          </cell>
          <cell r="AG2767" t="str">
            <v>65557</v>
          </cell>
          <cell r="AH2767">
            <v>0</v>
          </cell>
          <cell r="AI2767" t="str">
            <v>X</v>
          </cell>
          <cell r="AJ2767" t="str">
            <v>-</v>
          </cell>
          <cell r="AK2767" t="str">
            <v>X</v>
          </cell>
        </row>
        <row r="2768">
          <cell r="A2768" t="str">
            <v>ROCHMNRO</v>
          </cell>
          <cell r="B2768" t="str">
            <v>MN</v>
          </cell>
          <cell r="C2768" t="str">
            <v>MN</v>
          </cell>
          <cell r="D2768" t="str">
            <v>ROCHESTER</v>
          </cell>
          <cell r="E2768" t="str">
            <v>ROCHMNRODS0</v>
          </cell>
          <cell r="F2768">
            <v>620</v>
          </cell>
          <cell r="G2768" t="str">
            <v>507226</v>
          </cell>
          <cell r="H2768">
            <v>4325</v>
          </cell>
          <cell r="I2768">
            <v>5916</v>
          </cell>
          <cell r="J2768">
            <v>4325</v>
          </cell>
          <cell r="K2768" t="str">
            <v>T600</v>
          </cell>
          <cell r="L2768" t="str">
            <v>9631</v>
          </cell>
          <cell r="M2768" t="str">
            <v>QWEST CORPORATION</v>
          </cell>
          <cell r="N2768" t="str">
            <v>ROCHMNRO</v>
          </cell>
          <cell r="O2768" t="str">
            <v>ROCHESTER</v>
          </cell>
          <cell r="P2768" t="str">
            <v>ROCHESTER</v>
          </cell>
          <cell r="R2768" t="str">
            <v>Q</v>
          </cell>
          <cell r="S2768" t="str">
            <v>MIDWEST</v>
          </cell>
          <cell r="T2768" t="str">
            <v>DUANE RING</v>
          </cell>
          <cell r="U2768" t="str">
            <v>QWEST CORPORATION</v>
          </cell>
          <cell r="V2768" t="e">
            <v>#N/A</v>
          </cell>
          <cell r="W2768" t="e">
            <v>#N/A</v>
          </cell>
          <cell r="X2768" t="e">
            <v>#N/A</v>
          </cell>
          <cell r="Y2768" t="e">
            <v>#N/A</v>
          </cell>
          <cell r="Z2768" t="e">
            <v>#N/A</v>
          </cell>
          <cell r="AA2768" t="e">
            <v>#N/A</v>
          </cell>
          <cell r="AB2768" t="e">
            <v>#N/A</v>
          </cell>
          <cell r="AC2768">
            <v>44.019722000000002</v>
          </cell>
          <cell r="AD2768">
            <v>-92.465835999999996</v>
          </cell>
          <cell r="AE2768" t="e">
            <v>#N/A</v>
          </cell>
          <cell r="AF2768" t="e">
            <v>#N/A</v>
          </cell>
          <cell r="AG2768" t="e">
            <v>#N/A</v>
          </cell>
          <cell r="AH2768" t="e">
            <v>#N/A</v>
          </cell>
          <cell r="AI2768" t="e">
            <v>#N/A</v>
          </cell>
          <cell r="AJ2768" t="e">
            <v>#N/A</v>
          </cell>
          <cell r="AK2768" t="e">
            <v>#N/A</v>
          </cell>
        </row>
        <row r="2769">
          <cell r="A2769" t="str">
            <v>ROCHWA01</v>
          </cell>
          <cell r="B2769" t="str">
            <v>WA</v>
          </cell>
          <cell r="C2769" t="str">
            <v>WA</v>
          </cell>
          <cell r="D2769" t="str">
            <v>ROCHESTER</v>
          </cell>
          <cell r="E2769" t="str">
            <v>ROCHWA01DS0</v>
          </cell>
          <cell r="F2769">
            <v>674</v>
          </cell>
          <cell r="G2769" t="str">
            <v>360273</v>
          </cell>
          <cell r="H2769">
            <v>8999</v>
          </cell>
          <cell r="I2769">
            <v>6517</v>
          </cell>
          <cell r="J2769">
            <v>8999</v>
          </cell>
          <cell r="K2769" t="str">
            <v>T600</v>
          </cell>
          <cell r="L2769" t="str">
            <v>9638</v>
          </cell>
          <cell r="M2769" t="str">
            <v>QWEST CORPORATION</v>
          </cell>
          <cell r="N2769" t="str">
            <v>ROCHWA01</v>
          </cell>
          <cell r="O2769" t="str">
            <v>ROCHESTER</v>
          </cell>
          <cell r="P2769" t="str">
            <v>ROCHESTER</v>
          </cell>
          <cell r="R2769" t="str">
            <v>Q</v>
          </cell>
          <cell r="S2769" t="str">
            <v>WEST</v>
          </cell>
          <cell r="T2769" t="str">
            <v>BRIAN STADING</v>
          </cell>
          <cell r="U2769" t="str">
            <v>QWEST CORPORATION</v>
          </cell>
          <cell r="V2769" t="e">
            <v>#N/A</v>
          </cell>
          <cell r="W2769" t="e">
            <v>#N/A</v>
          </cell>
          <cell r="X2769" t="e">
            <v>#N/A</v>
          </cell>
          <cell r="Y2769" t="e">
            <v>#N/A</v>
          </cell>
          <cell r="Z2769" t="e">
            <v>#N/A</v>
          </cell>
          <cell r="AA2769" t="e">
            <v>#N/A</v>
          </cell>
          <cell r="AB2769" t="e">
            <v>#N/A</v>
          </cell>
          <cell r="AC2769">
            <v>46.823334000000003</v>
          </cell>
          <cell r="AD2769">
            <v>-123.111115</v>
          </cell>
          <cell r="AE2769" t="e">
            <v>#N/A</v>
          </cell>
          <cell r="AF2769" t="e">
            <v>#N/A</v>
          </cell>
          <cell r="AG2769" t="e">
            <v>#N/A</v>
          </cell>
          <cell r="AH2769" t="e">
            <v>#N/A</v>
          </cell>
          <cell r="AI2769" t="e">
            <v>#N/A</v>
          </cell>
          <cell r="AJ2769" t="e">
            <v>#N/A</v>
          </cell>
          <cell r="AK2769" t="e">
            <v>#N/A</v>
          </cell>
        </row>
        <row r="2770">
          <cell r="A2770" t="str">
            <v>RODLMOXA</v>
          </cell>
          <cell r="B2770" t="str">
            <v>MO</v>
          </cell>
          <cell r="C2770" t="str">
            <v>MO</v>
          </cell>
          <cell r="D2770" t="str">
            <v>ROSENDALE</v>
          </cell>
          <cell r="E2770" t="str">
            <v>RODLMOXARS1</v>
          </cell>
          <cell r="F2770">
            <v>524</v>
          </cell>
          <cell r="G2770" t="str">
            <v>816567</v>
          </cell>
          <cell r="H2770">
            <v>4322</v>
          </cell>
          <cell r="I2770">
            <v>6855</v>
          </cell>
          <cell r="J2770">
            <v>4322</v>
          </cell>
          <cell r="K2770" t="str">
            <v>T095</v>
          </cell>
          <cell r="L2770" t="str">
            <v>1151</v>
          </cell>
          <cell r="M2770" t="str">
            <v>SPECTRA COMMUNICATIONS GROUP LLC</v>
          </cell>
          <cell r="N2770" t="str">
            <v>RODLMO</v>
          </cell>
          <cell r="O2770" t="str">
            <v>ROSENDALE</v>
          </cell>
          <cell r="P2770" t="str">
            <v>ROSENDALE</v>
          </cell>
          <cell r="R2770" t="str">
            <v>CT</v>
          </cell>
          <cell r="S2770" t="str">
            <v>MIDWEST</v>
          </cell>
          <cell r="T2770" t="str">
            <v>DUANE RING</v>
          </cell>
          <cell r="U2770" t="str">
            <v>Spectra Communications Group, LLC</v>
          </cell>
          <cell r="V2770" t="str">
            <v>CenturyTel FCC #1</v>
          </cell>
          <cell r="W2770">
            <v>1151</v>
          </cell>
          <cell r="X2770" t="str">
            <v>KANSAS CITY MISSOURI</v>
          </cell>
          <cell r="Y2770">
            <v>6855</v>
          </cell>
          <cell r="Z2770">
            <v>4322</v>
          </cell>
          <cell r="AA2770">
            <v>0</v>
          </cell>
          <cell r="AB2770">
            <v>0</v>
          </cell>
          <cell r="AC2770">
            <v>40.051385527215075</v>
          </cell>
          <cell r="AD2770">
            <v>-94.824999864095076</v>
          </cell>
          <cell r="AE2770" t="str">
            <v>103 W LOCUST ST</v>
          </cell>
          <cell r="AF2770" t="str">
            <v>ROSENDALE</v>
          </cell>
          <cell r="AG2770" t="str">
            <v>64483</v>
          </cell>
          <cell r="AH2770">
            <v>0</v>
          </cell>
          <cell r="AI2770" t="str">
            <v>X</v>
          </cell>
          <cell r="AJ2770" t="str">
            <v>-</v>
          </cell>
          <cell r="AK2770" t="str">
            <v>X</v>
          </cell>
        </row>
        <row r="2771">
          <cell r="A2771" t="str">
            <v>RODLWIXA</v>
          </cell>
          <cell r="B2771" t="str">
            <v>WI</v>
          </cell>
          <cell r="C2771" t="str">
            <v>WI</v>
          </cell>
          <cell r="D2771" t="str">
            <v>ROSENDALE</v>
          </cell>
          <cell r="E2771" t="str">
            <v>RODLWIXARS0</v>
          </cell>
          <cell r="F2771">
            <v>356</v>
          </cell>
          <cell r="G2771" t="str">
            <v>920872</v>
          </cell>
          <cell r="H2771">
            <v>3769</v>
          </cell>
          <cell r="I2771">
            <v>5695</v>
          </cell>
          <cell r="J2771">
            <v>3769</v>
          </cell>
          <cell r="K2771" t="str">
            <v>T098</v>
          </cell>
          <cell r="L2771" t="str">
            <v>1159</v>
          </cell>
          <cell r="M2771" t="str">
            <v>CENTURYTEL CENTRAL WISCONSIN</v>
          </cell>
          <cell r="N2771" t="str">
            <v>RODLWI</v>
          </cell>
          <cell r="O2771" t="str">
            <v>ROSENDALE</v>
          </cell>
          <cell r="P2771" t="str">
            <v>ROSENDALE</v>
          </cell>
          <cell r="R2771" t="str">
            <v>CT</v>
          </cell>
          <cell r="S2771" t="str">
            <v>MIDWEST</v>
          </cell>
          <cell r="T2771" t="str">
            <v>DUANE RING</v>
          </cell>
          <cell r="U2771" t="str">
            <v>CenturyTel of Central Wisconsin, LLC</v>
          </cell>
          <cell r="V2771" t="str">
            <v>CenturyTel FCC #1</v>
          </cell>
          <cell r="W2771">
            <v>1159</v>
          </cell>
          <cell r="X2771" t="str">
            <v>SOUTHEAST WISCONSIN</v>
          </cell>
          <cell r="Y2771">
            <v>5695</v>
          </cell>
          <cell r="Z2771">
            <v>3769</v>
          </cell>
          <cell r="AA2771">
            <v>0</v>
          </cell>
          <cell r="AB2771">
            <v>0</v>
          </cell>
          <cell r="AC2771">
            <v>43.807363803927615</v>
          </cell>
          <cell r="AD2771">
            <v>-88.67580337147821</v>
          </cell>
          <cell r="AE2771" t="str">
            <v>203 ADAMS ST</v>
          </cell>
          <cell r="AF2771" t="str">
            <v>ROSENDALE</v>
          </cell>
          <cell r="AG2771" t="str">
            <v>54974</v>
          </cell>
          <cell r="AH2771">
            <v>0</v>
          </cell>
          <cell r="AI2771" t="str">
            <v>X</v>
          </cell>
          <cell r="AJ2771" t="str">
            <v>-</v>
          </cell>
          <cell r="AK2771" t="str">
            <v>X</v>
          </cell>
        </row>
        <row r="2772">
          <cell r="A2772" t="str">
            <v>ROE ARXA</v>
          </cell>
          <cell r="B2772" t="str">
            <v>AR</v>
          </cell>
          <cell r="C2772" t="str">
            <v>AR</v>
          </cell>
          <cell r="D2772" t="str">
            <v>ROE-ULM</v>
          </cell>
          <cell r="E2772" t="str">
            <v>ROE ARXARS0</v>
          </cell>
          <cell r="F2772">
            <v>528</v>
          </cell>
          <cell r="G2772" t="str">
            <v>870241</v>
          </cell>
          <cell r="H2772">
            <v>3294</v>
          </cell>
          <cell r="I2772">
            <v>7675</v>
          </cell>
          <cell r="J2772">
            <v>3294</v>
          </cell>
          <cell r="K2772" t="str">
            <v>T094</v>
          </cell>
          <cell r="L2772" t="str">
            <v>1144</v>
          </cell>
          <cell r="M2772" t="str">
            <v>CENTURYTEL CENTRAL ARKANSAS, LLC</v>
          </cell>
          <cell r="N2772" t="str">
            <v>ROEXAR</v>
          </cell>
          <cell r="O2772" t="str">
            <v>ROE-ULM</v>
          </cell>
          <cell r="P2772" t="str">
            <v>ROE</v>
          </cell>
          <cell r="R2772" t="str">
            <v>CT</v>
          </cell>
          <cell r="S2772" t="str">
            <v>EAST</v>
          </cell>
          <cell r="T2772" t="str">
            <v>KEVIN MCCARTER</v>
          </cell>
          <cell r="U2772" t="str">
            <v>CenturyTel of Central Arkansas, LLC</v>
          </cell>
          <cell r="V2772" t="str">
            <v>CenturyTel FCC # 7</v>
          </cell>
          <cell r="W2772">
            <v>1144</v>
          </cell>
          <cell r="X2772" t="str">
            <v>LITTLE ROCK ARKANSAS</v>
          </cell>
          <cell r="Y2772">
            <v>7675</v>
          </cell>
          <cell r="Z2772">
            <v>3294</v>
          </cell>
          <cell r="AA2772">
            <v>0</v>
          </cell>
          <cell r="AB2772">
            <v>0</v>
          </cell>
          <cell r="AC2772">
            <v>34.633313490348264</v>
          </cell>
          <cell r="AD2772">
            <v>-91.384647148214214</v>
          </cell>
          <cell r="AE2772" t="str">
            <v>USHWY 79 &amp; ULM</v>
          </cell>
          <cell r="AF2772" t="str">
            <v>ROE</v>
          </cell>
          <cell r="AG2772" t="str">
            <v>72134</v>
          </cell>
          <cell r="AH2772">
            <v>0</v>
          </cell>
          <cell r="AI2772" t="str">
            <v>X</v>
          </cell>
          <cell r="AJ2772" t="str">
            <v>-</v>
          </cell>
          <cell r="AK2772" t="str">
            <v>X</v>
          </cell>
        </row>
        <row r="2773">
          <cell r="A2773" t="str">
            <v>ROLLMOXA</v>
          </cell>
          <cell r="B2773" t="str">
            <v>MO</v>
          </cell>
          <cell r="C2773" t="str">
            <v>MO</v>
          </cell>
          <cell r="D2773" t="str">
            <v>ROLLA</v>
          </cell>
          <cell r="E2773" t="str">
            <v>ROLLMOXADS0</v>
          </cell>
          <cell r="F2773">
            <v>520</v>
          </cell>
          <cell r="G2773" t="str">
            <v>573308</v>
          </cell>
          <cell r="H2773">
            <v>3662</v>
          </cell>
          <cell r="I2773">
            <v>7056</v>
          </cell>
          <cell r="J2773">
            <v>3662</v>
          </cell>
          <cell r="K2773" t="str">
            <v>T888</v>
          </cell>
          <cell r="L2773" t="str">
            <v>1811</v>
          </cell>
          <cell r="M2773" t="str">
            <v>EMBARQ MISSOURI, INC. - MO</v>
          </cell>
          <cell r="N2773" t="str">
            <v>ROLLMO</v>
          </cell>
          <cell r="O2773" t="str">
            <v>ROLLA</v>
          </cell>
          <cell r="P2773" t="str">
            <v>ROLLA</v>
          </cell>
          <cell r="R2773" t="str">
            <v>EQ</v>
          </cell>
          <cell r="S2773" t="str">
            <v>MIDWEST</v>
          </cell>
          <cell r="T2773" t="str">
            <v>DUANE RING</v>
          </cell>
          <cell r="U2773" t="str">
            <v>EMBARQ MISSOURI, INC. - MO</v>
          </cell>
          <cell r="V2773" t="e">
            <v>#N/A</v>
          </cell>
          <cell r="W2773" t="e">
            <v>#N/A</v>
          </cell>
          <cell r="X2773" t="e">
            <v>#N/A</v>
          </cell>
          <cell r="Y2773" t="e">
            <v>#N/A</v>
          </cell>
          <cell r="Z2773" t="e">
            <v>#N/A</v>
          </cell>
          <cell r="AA2773" t="e">
            <v>#N/A</v>
          </cell>
          <cell r="AB2773" t="e">
            <v>#N/A</v>
          </cell>
          <cell r="AC2773">
            <v>37.952195000000003</v>
          </cell>
          <cell r="AD2773">
            <v>-91.770207999999997</v>
          </cell>
          <cell r="AE2773" t="e">
            <v>#N/A</v>
          </cell>
          <cell r="AF2773" t="e">
            <v>#N/A</v>
          </cell>
          <cell r="AG2773" t="e">
            <v>#N/A</v>
          </cell>
          <cell r="AH2773" t="e">
            <v>#N/A</v>
          </cell>
          <cell r="AI2773" t="e">
            <v>#N/A</v>
          </cell>
          <cell r="AJ2773" t="e">
            <v>#N/A</v>
          </cell>
          <cell r="AK2773" t="e">
            <v>#N/A</v>
          </cell>
        </row>
        <row r="2774">
          <cell r="A2774" t="str">
            <v>RONKLAXA</v>
          </cell>
          <cell r="B2774" t="str">
            <v>LA</v>
          </cell>
          <cell r="C2774" t="str">
            <v>LA</v>
          </cell>
          <cell r="D2774" t="str">
            <v>ROANOKE</v>
          </cell>
          <cell r="E2774" t="str">
            <v>RONKLAXARS1</v>
          </cell>
          <cell r="F2774">
            <v>488</v>
          </cell>
          <cell r="G2774" t="str">
            <v>337753</v>
          </cell>
          <cell r="H2774">
            <v>3123</v>
          </cell>
          <cell r="I2774">
            <v>8643</v>
          </cell>
          <cell r="J2774">
            <v>3123</v>
          </cell>
          <cell r="K2774" t="str">
            <v>T056</v>
          </cell>
          <cell r="L2774" t="str">
            <v>0434</v>
          </cell>
          <cell r="M2774" t="str">
            <v>CENTURYTEL OF EVANGELINE LLC</v>
          </cell>
          <cell r="N2774" t="str">
            <v>RONKLA</v>
          </cell>
          <cell r="O2774" t="str">
            <v>ROANOKE</v>
          </cell>
          <cell r="P2774" t="str">
            <v>ROANOKE</v>
          </cell>
          <cell r="R2774" t="str">
            <v>CT</v>
          </cell>
          <cell r="S2774" t="str">
            <v>EAST</v>
          </cell>
          <cell r="T2774" t="str">
            <v>KEVIN MCCARTER</v>
          </cell>
          <cell r="U2774" t="str">
            <v>CenturyTel of Evangeline, LLC</v>
          </cell>
          <cell r="V2774" t="str">
            <v>CenturyTel FCC # 7</v>
          </cell>
          <cell r="W2774">
            <v>434</v>
          </cell>
          <cell r="X2774" t="str">
            <v>LAFAYETTE LOUISIANA</v>
          </cell>
          <cell r="Y2774">
            <v>8641</v>
          </cell>
          <cell r="Z2774">
            <v>3122</v>
          </cell>
          <cell r="AA2774">
            <v>2</v>
          </cell>
          <cell r="AB2774">
            <v>1</v>
          </cell>
          <cell r="AC2774">
            <v>30.241165053616069</v>
          </cell>
          <cell r="AD2774">
            <v>-92.739338264667751</v>
          </cell>
          <cell r="AE2774" t="str">
            <v>CENTRAL ST</v>
          </cell>
          <cell r="AF2774" t="str">
            <v>ROANOKE</v>
          </cell>
          <cell r="AG2774" t="str">
            <v>70581</v>
          </cell>
          <cell r="AH2774">
            <v>0</v>
          </cell>
          <cell r="AI2774" t="str">
            <v>X</v>
          </cell>
          <cell r="AJ2774" t="str">
            <v>-</v>
          </cell>
          <cell r="AK2774" t="str">
            <v>X</v>
          </cell>
        </row>
        <row r="2775">
          <cell r="A2775" t="str">
            <v>RONNINXA</v>
          </cell>
          <cell r="B2775" t="str">
            <v>IN</v>
          </cell>
          <cell r="C2775" t="str">
            <v>IN</v>
          </cell>
          <cell r="D2775" t="str">
            <v>ROANN</v>
          </cell>
          <cell r="E2775" t="str">
            <v>RONNINXARL0</v>
          </cell>
          <cell r="F2775">
            <v>336</v>
          </cell>
          <cell r="G2775" t="str">
            <v>765239</v>
          </cell>
          <cell r="H2775">
            <v>3079</v>
          </cell>
          <cell r="I2775">
            <v>6037</v>
          </cell>
          <cell r="J2775">
            <v>3079</v>
          </cell>
          <cell r="K2775" t="str">
            <v>T865</v>
          </cell>
          <cell r="L2775" t="str">
            <v>0832</v>
          </cell>
          <cell r="M2775" t="str">
            <v>UNITED TEL. CO. OF INDIANA, INC.</v>
          </cell>
          <cell r="N2775" t="str">
            <v>RONNIN</v>
          </cell>
          <cell r="O2775" t="str">
            <v>ROANN</v>
          </cell>
          <cell r="P2775" t="str">
            <v>ROANN</v>
          </cell>
          <cell r="R2775" t="str">
            <v>EQ</v>
          </cell>
          <cell r="S2775" t="str">
            <v>MIDWEST</v>
          </cell>
          <cell r="T2775" t="str">
            <v>DUANE RING</v>
          </cell>
          <cell r="U2775" t="str">
            <v>UNITED TEL. CO. OF INDIANA, INC.</v>
          </cell>
          <cell r="V2775" t="e">
            <v>#N/A</v>
          </cell>
          <cell r="W2775" t="e">
            <v>#N/A</v>
          </cell>
          <cell r="X2775" t="e">
            <v>#N/A</v>
          </cell>
          <cell r="Y2775" t="e">
            <v>#N/A</v>
          </cell>
          <cell r="Z2775" t="e">
            <v>#N/A</v>
          </cell>
          <cell r="AA2775" t="e">
            <v>#N/A</v>
          </cell>
          <cell r="AB2775" t="e">
            <v>#N/A</v>
          </cell>
          <cell r="AC2775">
            <v>40.911912000000001</v>
          </cell>
          <cell r="AD2775">
            <v>-85.924717999999999</v>
          </cell>
          <cell r="AE2775" t="e">
            <v>#N/A</v>
          </cell>
          <cell r="AF2775" t="e">
            <v>#N/A</v>
          </cell>
          <cell r="AG2775" t="e">
            <v>#N/A</v>
          </cell>
          <cell r="AH2775" t="e">
            <v>#N/A</v>
          </cell>
          <cell r="AI2775" t="e">
            <v>#N/A</v>
          </cell>
          <cell r="AJ2775" t="e">
            <v>#N/A</v>
          </cell>
          <cell r="AK2775" t="e">
            <v>#N/A</v>
          </cell>
        </row>
        <row r="2776">
          <cell r="A2776" t="str">
            <v>ROSEMNXA</v>
          </cell>
          <cell r="B2776" t="str">
            <v>MN</v>
          </cell>
          <cell r="C2776" t="str">
            <v>MN</v>
          </cell>
          <cell r="D2776" t="str">
            <v>ROSEAU</v>
          </cell>
          <cell r="E2776" t="str">
            <v>ROSEMNXARS0</v>
          </cell>
          <cell r="F2776">
            <v>636</v>
          </cell>
          <cell r="G2776" t="str">
            <v>218463</v>
          </cell>
          <cell r="H2776">
            <v>5206</v>
          </cell>
          <cell r="I2776">
            <v>5163</v>
          </cell>
          <cell r="J2776">
            <v>5206</v>
          </cell>
          <cell r="K2776" t="str">
            <v>T164</v>
          </cell>
          <cell r="L2776" t="str">
            <v>1445</v>
          </cell>
          <cell r="M2776" t="str">
            <v>CENTURYTEL OF MINNESOTA</v>
          </cell>
          <cell r="N2776" t="str">
            <v>WRRDMN</v>
          </cell>
          <cell r="O2776" t="str">
            <v>ROSEAU</v>
          </cell>
          <cell r="P2776" t="str">
            <v>ROSEAU</v>
          </cell>
          <cell r="R2776" t="str">
            <v>CT</v>
          </cell>
          <cell r="S2776" t="str">
            <v>MIDWEST</v>
          </cell>
          <cell r="T2776" t="str">
            <v>DUANE RING</v>
          </cell>
          <cell r="U2776" t="str">
            <v>CenturyTel of Minnesota, Inc.</v>
          </cell>
          <cell r="V2776" t="str">
            <v>TUECA</v>
          </cell>
          <cell r="W2776">
            <v>1445</v>
          </cell>
          <cell r="X2776" t="str">
            <v>BRAINERD-FARGO ND</v>
          </cell>
          <cell r="Y2776">
            <v>5163</v>
          </cell>
          <cell r="Z2776">
            <v>5206</v>
          </cell>
          <cell r="AA2776">
            <v>0</v>
          </cell>
          <cell r="AB2776">
            <v>0</v>
          </cell>
          <cell r="AC2776">
            <v>48.849683039995099</v>
          </cell>
          <cell r="AD2776">
            <v>-95.767001447699997</v>
          </cell>
          <cell r="AE2776" t="str">
            <v>109 SECOND AVE NW</v>
          </cell>
          <cell r="AF2776" t="str">
            <v>ROSEAU</v>
          </cell>
          <cell r="AG2776" t="str">
            <v>56751</v>
          </cell>
          <cell r="AH2776">
            <v>0</v>
          </cell>
          <cell r="AI2776" t="str">
            <v>X</v>
          </cell>
          <cell r="AJ2776" t="str">
            <v>-</v>
          </cell>
          <cell r="AK2776" t="str">
            <v>X</v>
          </cell>
        </row>
        <row r="2777">
          <cell r="A2777" t="str">
            <v>ROVLINXA</v>
          </cell>
          <cell r="B2777" t="str">
            <v>IN</v>
          </cell>
          <cell r="C2777" t="str">
            <v>IN</v>
          </cell>
          <cell r="D2777" t="str">
            <v>ROSSVILLE</v>
          </cell>
          <cell r="E2777" t="str">
            <v>ROVLINXARS1</v>
          </cell>
          <cell r="F2777">
            <v>336</v>
          </cell>
          <cell r="G2777" t="str">
            <v>765379</v>
          </cell>
          <cell r="H2777">
            <v>3124</v>
          </cell>
          <cell r="I2777">
            <v>6184</v>
          </cell>
          <cell r="J2777">
            <v>3124</v>
          </cell>
          <cell r="K2777" t="str">
            <v>T865</v>
          </cell>
          <cell r="L2777" t="str">
            <v>0832</v>
          </cell>
          <cell r="M2777" t="str">
            <v>UNITED TEL. CO. OF INDIANA, INC.</v>
          </cell>
          <cell r="N2777" t="str">
            <v>ROVLIN</v>
          </cell>
          <cell r="O2777" t="str">
            <v>ROSSVILLE</v>
          </cell>
          <cell r="P2777" t="str">
            <v>ROSSVILLE</v>
          </cell>
          <cell r="R2777" t="str">
            <v>EQ</v>
          </cell>
          <cell r="S2777" t="str">
            <v>MIDWEST</v>
          </cell>
          <cell r="T2777" t="str">
            <v>DUANE RING</v>
          </cell>
          <cell r="U2777" t="str">
            <v>UNITED TEL. CO. OF INDIANA, INC.</v>
          </cell>
          <cell r="V2777" t="e">
            <v>#N/A</v>
          </cell>
          <cell r="W2777" t="e">
            <v>#N/A</v>
          </cell>
          <cell r="X2777" t="e">
            <v>#N/A</v>
          </cell>
          <cell r="Y2777" t="e">
            <v>#N/A</v>
          </cell>
          <cell r="Z2777" t="e">
            <v>#N/A</v>
          </cell>
          <cell r="AA2777" t="e">
            <v>#N/A</v>
          </cell>
          <cell r="AB2777" t="e">
            <v>#N/A</v>
          </cell>
          <cell r="AC2777">
            <v>40.417352000000001</v>
          </cell>
          <cell r="AD2777">
            <v>-86.594132000000002</v>
          </cell>
          <cell r="AE2777" t="e">
            <v>#N/A</v>
          </cell>
          <cell r="AF2777" t="e">
            <v>#N/A</v>
          </cell>
          <cell r="AG2777" t="e">
            <v>#N/A</v>
          </cell>
          <cell r="AH2777" t="e">
            <v>#N/A</v>
          </cell>
          <cell r="AI2777" t="e">
            <v>#N/A</v>
          </cell>
          <cell r="AJ2777" t="e">
            <v>#N/A</v>
          </cell>
          <cell r="AK2777" t="e">
            <v>#N/A</v>
          </cell>
        </row>
        <row r="2778">
          <cell r="A2778" t="str">
            <v>ROVLKSXA</v>
          </cell>
          <cell r="B2778" t="str">
            <v>KS</v>
          </cell>
          <cell r="C2778" t="str">
            <v>KS</v>
          </cell>
          <cell r="D2778" t="str">
            <v>ROSSVILLE</v>
          </cell>
          <cell r="E2778" t="str">
            <v>ROVLKSXARS0</v>
          </cell>
          <cell r="F2778">
            <v>534</v>
          </cell>
          <cell r="G2778" t="str">
            <v>785584</v>
          </cell>
          <cell r="H2778">
            <v>4419</v>
          </cell>
          <cell r="I2778">
            <v>7110</v>
          </cell>
          <cell r="J2778">
            <v>4419</v>
          </cell>
          <cell r="K2778" t="str">
            <v>T871</v>
          </cell>
          <cell r="L2778" t="str">
            <v>1810</v>
          </cell>
          <cell r="M2778" t="str">
            <v>UNITED TEL OF EASTERN KANSAS</v>
          </cell>
          <cell r="N2778" t="str">
            <v>ROVLKS</v>
          </cell>
          <cell r="O2778" t="str">
            <v>ROSSVILLE</v>
          </cell>
          <cell r="P2778" t="str">
            <v>ROSSVILLE</v>
          </cell>
          <cell r="R2778" t="str">
            <v>EQ</v>
          </cell>
          <cell r="S2778" t="str">
            <v>MIDWEST</v>
          </cell>
          <cell r="T2778" t="str">
            <v>DUANE RING</v>
          </cell>
          <cell r="U2778" t="str">
            <v>UNITED TEL OF EASTERN KANSAS</v>
          </cell>
          <cell r="V2778" t="e">
            <v>#N/A</v>
          </cell>
          <cell r="W2778" t="e">
            <v>#N/A</v>
          </cell>
          <cell r="X2778" t="e">
            <v>#N/A</v>
          </cell>
          <cell r="Y2778" t="e">
            <v>#N/A</v>
          </cell>
          <cell r="Z2778" t="e">
            <v>#N/A</v>
          </cell>
          <cell r="AA2778" t="e">
            <v>#N/A</v>
          </cell>
          <cell r="AB2778" t="e">
            <v>#N/A</v>
          </cell>
          <cell r="AC2778">
            <v>39.138604000000001</v>
          </cell>
          <cell r="AD2778">
            <v>-95.947046</v>
          </cell>
          <cell r="AE2778" t="e">
            <v>#N/A</v>
          </cell>
          <cell r="AF2778" t="e">
            <v>#N/A</v>
          </cell>
          <cell r="AG2778" t="e">
            <v>#N/A</v>
          </cell>
          <cell r="AH2778" t="e">
            <v>#N/A</v>
          </cell>
          <cell r="AI2778" t="e">
            <v>#N/A</v>
          </cell>
          <cell r="AJ2778" t="e">
            <v>#N/A</v>
          </cell>
          <cell r="AK2778" t="e">
            <v>#N/A</v>
          </cell>
        </row>
        <row r="2779">
          <cell r="A2779" t="str">
            <v>RPCYSDCO</v>
          </cell>
          <cell r="B2779" t="str">
            <v>SD</v>
          </cell>
          <cell r="C2779" t="str">
            <v>SD</v>
          </cell>
          <cell r="D2779" t="str">
            <v>RAPID CITY</v>
          </cell>
          <cell r="E2779" t="str">
            <v>RPCYSDCODS1</v>
          </cell>
          <cell r="F2779">
            <v>640</v>
          </cell>
          <cell r="G2779" t="str">
            <v>605341</v>
          </cell>
          <cell r="H2779">
            <v>5904</v>
          </cell>
          <cell r="I2779">
            <v>6519</v>
          </cell>
          <cell r="J2779">
            <v>5904</v>
          </cell>
          <cell r="K2779" t="str">
            <v>T600</v>
          </cell>
          <cell r="L2779" t="str">
            <v>9631</v>
          </cell>
          <cell r="M2779" t="str">
            <v>QWEST CORPORATION</v>
          </cell>
          <cell r="N2779" t="str">
            <v>RPCYSDCO</v>
          </cell>
          <cell r="O2779" t="str">
            <v>RAPID CITY</v>
          </cell>
          <cell r="P2779" t="str">
            <v>RAPID CITY</v>
          </cell>
          <cell r="R2779" t="str">
            <v>Q</v>
          </cell>
          <cell r="S2779" t="str">
            <v>MIDWEST</v>
          </cell>
          <cell r="T2779" t="str">
            <v>DUANE RING</v>
          </cell>
          <cell r="U2779" t="str">
            <v>QWEST CORPORATION</v>
          </cell>
          <cell r="V2779" t="e">
            <v>#N/A</v>
          </cell>
          <cell r="W2779" t="e">
            <v>#N/A</v>
          </cell>
          <cell r="X2779" t="e">
            <v>#N/A</v>
          </cell>
          <cell r="Y2779" t="e">
            <v>#N/A</v>
          </cell>
          <cell r="Z2779" t="e">
            <v>#N/A</v>
          </cell>
          <cell r="AA2779" t="e">
            <v>#N/A</v>
          </cell>
          <cell r="AB2779" t="e">
            <v>#N/A</v>
          </cell>
          <cell r="AC2779">
            <v>44.080002</v>
          </cell>
          <cell r="AD2779">
            <v>-103.230553</v>
          </cell>
          <cell r="AE2779" t="e">
            <v>#N/A</v>
          </cell>
          <cell r="AF2779" t="e">
            <v>#N/A</v>
          </cell>
          <cell r="AG2779" t="e">
            <v>#N/A</v>
          </cell>
          <cell r="AH2779" t="e">
            <v>#N/A</v>
          </cell>
          <cell r="AI2779" t="e">
            <v>#N/A</v>
          </cell>
          <cell r="AJ2779" t="e">
            <v>#N/A</v>
          </cell>
          <cell r="AK2779" t="e">
            <v>#N/A</v>
          </cell>
        </row>
        <row r="2780">
          <cell r="A2780" t="str">
            <v>RPVYSDCO</v>
          </cell>
          <cell r="B2780" t="str">
            <v>SD</v>
          </cell>
          <cell r="C2780" t="str">
            <v>SD</v>
          </cell>
          <cell r="D2780" t="str">
            <v>RAPID VALLEY</v>
          </cell>
          <cell r="E2780" t="str">
            <v>RPVYSDCORS1</v>
          </cell>
          <cell r="F2780">
            <v>640</v>
          </cell>
          <cell r="G2780" t="str">
            <v>605393</v>
          </cell>
          <cell r="H2780">
            <v>5887</v>
          </cell>
          <cell r="I2780">
            <v>6520</v>
          </cell>
          <cell r="J2780">
            <v>5887</v>
          </cell>
          <cell r="K2780" t="str">
            <v>T600</v>
          </cell>
          <cell r="L2780" t="str">
            <v>9631</v>
          </cell>
          <cell r="M2780" t="str">
            <v>QWEST CORPORATION</v>
          </cell>
          <cell r="N2780" t="str">
            <v>RPVYSDCO</v>
          </cell>
          <cell r="O2780" t="str">
            <v>RAPID CITY</v>
          </cell>
          <cell r="P2780" t="str">
            <v>RAPID CITY</v>
          </cell>
          <cell r="R2780" t="str">
            <v>Q</v>
          </cell>
          <cell r="S2780" t="str">
            <v>MIDWEST</v>
          </cell>
          <cell r="T2780" t="str">
            <v>DUANE RING</v>
          </cell>
          <cell r="U2780" t="str">
            <v>QWEST CORPORATION</v>
          </cell>
          <cell r="V2780" t="e">
            <v>#N/A</v>
          </cell>
          <cell r="W2780" t="e">
            <v>#N/A</v>
          </cell>
          <cell r="X2780" t="e">
            <v>#N/A</v>
          </cell>
          <cell r="Y2780" t="e">
            <v>#N/A</v>
          </cell>
          <cell r="Z2780" t="e">
            <v>#N/A</v>
          </cell>
          <cell r="AA2780" t="e">
            <v>#N/A</v>
          </cell>
          <cell r="AB2780" t="e">
            <v>#N/A</v>
          </cell>
          <cell r="AC2780">
            <v>44.030555999999997</v>
          </cell>
          <cell r="AD2780">
            <v>-103.131111</v>
          </cell>
          <cell r="AE2780" t="e">
            <v>#N/A</v>
          </cell>
          <cell r="AF2780" t="e">
            <v>#N/A</v>
          </cell>
          <cell r="AG2780" t="e">
            <v>#N/A</v>
          </cell>
          <cell r="AH2780" t="e">
            <v>#N/A</v>
          </cell>
          <cell r="AI2780" t="e">
            <v>#N/A</v>
          </cell>
          <cell r="AJ2780" t="e">
            <v>#N/A</v>
          </cell>
          <cell r="AK2780" t="e">
            <v>#N/A</v>
          </cell>
        </row>
        <row r="2781">
          <cell r="A2781" t="str">
            <v>RRDNWAXX</v>
          </cell>
          <cell r="B2781" t="str">
            <v>WA</v>
          </cell>
          <cell r="C2781" t="str">
            <v>WA</v>
          </cell>
          <cell r="D2781" t="str">
            <v>REARDAN</v>
          </cell>
          <cell r="E2781" t="str">
            <v>RRDNWAXXRS0</v>
          </cell>
          <cell r="F2781">
            <v>676</v>
          </cell>
          <cell r="G2781" t="str">
            <v>509796</v>
          </cell>
          <cell r="H2781">
            <v>8245</v>
          </cell>
          <cell r="I2781">
            <v>6253</v>
          </cell>
          <cell r="J2781">
            <v>8245</v>
          </cell>
          <cell r="K2781" t="str">
            <v>T141</v>
          </cell>
          <cell r="L2781" t="str">
            <v>2408</v>
          </cell>
          <cell r="M2781" t="str">
            <v>CENTURYTEL OF WASHINGTON</v>
          </cell>
          <cell r="N2781" t="str">
            <v>CHNYWA</v>
          </cell>
          <cell r="O2781" t="str">
            <v>REARDAN</v>
          </cell>
          <cell r="P2781" t="str">
            <v>REARDAN</v>
          </cell>
          <cell r="R2781" t="str">
            <v>CT</v>
          </cell>
          <cell r="S2781" t="str">
            <v>WEST</v>
          </cell>
          <cell r="T2781" t="str">
            <v>BRIAN STADING</v>
          </cell>
          <cell r="U2781" t="str">
            <v>CenturyTel of Washington, Inc.</v>
          </cell>
          <cell r="V2781" t="str">
            <v>TUECA</v>
          </cell>
          <cell r="W2781">
            <v>2408</v>
          </cell>
          <cell r="X2781" t="str">
            <v>SPOKANE WASHINGTON</v>
          </cell>
          <cell r="Y2781">
            <v>6253</v>
          </cell>
          <cell r="Z2781">
            <v>8244</v>
          </cell>
          <cell r="AA2781">
            <v>0</v>
          </cell>
          <cell r="AB2781">
            <v>1</v>
          </cell>
          <cell r="AC2781">
            <v>47.67048810936425</v>
          </cell>
          <cell r="AD2781">
            <v>-117.87538239403746</v>
          </cell>
          <cell r="AE2781" t="str">
            <v>REARDAN WA</v>
          </cell>
          <cell r="AF2781" t="str">
            <v>REARDAN</v>
          </cell>
          <cell r="AG2781" t="str">
            <v>99029</v>
          </cell>
          <cell r="AH2781">
            <v>0</v>
          </cell>
          <cell r="AI2781" t="str">
            <v>-</v>
          </cell>
          <cell r="AJ2781" t="str">
            <v>-</v>
          </cell>
          <cell r="AK2781" t="str">
            <v>X</v>
          </cell>
        </row>
        <row r="2782">
          <cell r="A2782" t="str">
            <v>RRGPNCXA</v>
          </cell>
          <cell r="B2782" t="str">
            <v>NC</v>
          </cell>
          <cell r="C2782" t="str">
            <v>NC</v>
          </cell>
          <cell r="D2782" t="str">
            <v>ROARING GAP</v>
          </cell>
          <cell r="E2782" t="str">
            <v>RRGPNCXARS0</v>
          </cell>
          <cell r="F2782">
            <v>424</v>
          </cell>
          <cell r="G2782" t="str">
            <v>336363</v>
          </cell>
          <cell r="H2782">
            <v>1855</v>
          </cell>
          <cell r="I2782">
            <v>6453</v>
          </cell>
          <cell r="J2782">
            <v>1855</v>
          </cell>
          <cell r="K2782" t="str">
            <v>T860</v>
          </cell>
          <cell r="L2782" t="str">
            <v>0471</v>
          </cell>
          <cell r="M2782" t="str">
            <v>CENTRAL TEL. CO. OF NORTH CAROLINA</v>
          </cell>
          <cell r="N2782" t="str">
            <v>RRGPNC</v>
          </cell>
          <cell r="O2782" t="str">
            <v>ROARING GAP</v>
          </cell>
          <cell r="P2782" t="str">
            <v>ROARINGGAP</v>
          </cell>
          <cell r="R2782" t="str">
            <v>EQ</v>
          </cell>
          <cell r="S2782" t="str">
            <v>EAST</v>
          </cell>
          <cell r="T2782" t="str">
            <v>KEVIN MCCARTER</v>
          </cell>
          <cell r="U2782" t="str">
            <v>CENTRAL TEL. CO. OF NORTH CAROLINA</v>
          </cell>
          <cell r="V2782" t="e">
            <v>#N/A</v>
          </cell>
          <cell r="W2782" t="e">
            <v>#N/A</v>
          </cell>
          <cell r="X2782" t="e">
            <v>#N/A</v>
          </cell>
          <cell r="Y2782" t="e">
            <v>#N/A</v>
          </cell>
          <cell r="Z2782" t="e">
            <v>#N/A</v>
          </cell>
          <cell r="AA2782" t="e">
            <v>#N/A</v>
          </cell>
          <cell r="AB2782" t="e">
            <v>#N/A</v>
          </cell>
          <cell r="AC2782">
            <v>36.405166999999999</v>
          </cell>
          <cell r="AD2782">
            <v>-80.989170000000001</v>
          </cell>
          <cell r="AE2782" t="e">
            <v>#N/A</v>
          </cell>
          <cell r="AF2782" t="e">
            <v>#N/A</v>
          </cell>
          <cell r="AG2782" t="e">
            <v>#N/A</v>
          </cell>
          <cell r="AH2782" t="e">
            <v>#N/A</v>
          </cell>
          <cell r="AI2782" t="e">
            <v>#N/A</v>
          </cell>
          <cell r="AJ2782" t="e">
            <v>#N/A</v>
          </cell>
          <cell r="AK2782" t="e">
            <v>#N/A</v>
          </cell>
        </row>
        <row r="2783">
          <cell r="A2783" t="str">
            <v>RRRTVAXA</v>
          </cell>
          <cell r="B2783" t="str">
            <v>VA</v>
          </cell>
          <cell r="C2783" t="str">
            <v>VA</v>
          </cell>
          <cell r="D2783" t="str">
            <v>RURAL RETREAT</v>
          </cell>
          <cell r="E2783" t="str">
            <v>RRRTVAXARS0</v>
          </cell>
          <cell r="F2783">
            <v>956</v>
          </cell>
          <cell r="G2783" t="str">
            <v>276686</v>
          </cell>
          <cell r="H2783">
            <v>1955</v>
          </cell>
          <cell r="I2783">
            <v>6389</v>
          </cell>
          <cell r="J2783">
            <v>1955</v>
          </cell>
          <cell r="K2783" t="str">
            <v>T859</v>
          </cell>
          <cell r="L2783" t="str">
            <v>4511</v>
          </cell>
          <cell r="M2783" t="str">
            <v>UNITED TELEPHONE-SOUTHEAST-VA</v>
          </cell>
          <cell r="N2783" t="str">
            <v>RRRTVA</v>
          </cell>
          <cell r="O2783" t="str">
            <v>RURAL RETREAT</v>
          </cell>
          <cell r="P2783" t="str">
            <v>RURALRTRET</v>
          </cell>
          <cell r="R2783" t="str">
            <v>EQ</v>
          </cell>
          <cell r="S2783" t="str">
            <v>EAST</v>
          </cell>
          <cell r="T2783" t="str">
            <v>KEVIN MCCARTER</v>
          </cell>
          <cell r="U2783" t="str">
            <v>UNITED TELEPHONE-SOUTHEAST-VA</v>
          </cell>
          <cell r="V2783" t="e">
            <v>#N/A</v>
          </cell>
          <cell r="W2783" t="e">
            <v>#N/A</v>
          </cell>
          <cell r="X2783" t="e">
            <v>#N/A</v>
          </cell>
          <cell r="Y2783" t="e">
            <v>#N/A</v>
          </cell>
          <cell r="Z2783" t="e">
            <v>#N/A</v>
          </cell>
          <cell r="AA2783" t="e">
            <v>#N/A</v>
          </cell>
          <cell r="AB2783" t="e">
            <v>#N/A</v>
          </cell>
          <cell r="AC2783">
            <v>36.891620000000003</v>
          </cell>
          <cell r="AD2783">
            <v>-81.277867000000001</v>
          </cell>
          <cell r="AE2783" t="e">
            <v>#N/A</v>
          </cell>
          <cell r="AF2783" t="e">
            <v>#N/A</v>
          </cell>
          <cell r="AG2783" t="e">
            <v>#N/A</v>
          </cell>
          <cell r="AH2783" t="e">
            <v>#N/A</v>
          </cell>
          <cell r="AI2783" t="e">
            <v>#N/A</v>
          </cell>
          <cell r="AJ2783" t="e">
            <v>#N/A</v>
          </cell>
          <cell r="AK2783" t="e">
            <v>#N/A</v>
          </cell>
        </row>
        <row r="2784">
          <cell r="A2784" t="str">
            <v>RRSPPAXR</v>
          </cell>
          <cell r="B2784" t="str">
            <v>PA</v>
          </cell>
          <cell r="C2784" t="str">
            <v>PA</v>
          </cell>
          <cell r="D2784" t="str">
            <v>ROARING SPRING</v>
          </cell>
          <cell r="E2784" t="str">
            <v>RRSPPAXRRS1</v>
          </cell>
          <cell r="F2784">
            <v>230</v>
          </cell>
          <cell r="G2784" t="str">
            <v>814224</v>
          </cell>
          <cell r="H2784">
            <v>1951</v>
          </cell>
          <cell r="I2784">
            <v>5493</v>
          </cell>
          <cell r="J2784">
            <v>1951</v>
          </cell>
          <cell r="K2784" t="str">
            <v>T856</v>
          </cell>
          <cell r="L2784" t="str">
            <v>0209</v>
          </cell>
          <cell r="M2784" t="str">
            <v>UNITED TEL CO. OF PENNSYLVANIA</v>
          </cell>
          <cell r="N2784" t="str">
            <v>RRSPPA</v>
          </cell>
          <cell r="O2784" t="str">
            <v>ROARING SPRING</v>
          </cell>
          <cell r="P2784" t="str">
            <v>ROARINGSPG</v>
          </cell>
          <cell r="R2784" t="str">
            <v>EQ</v>
          </cell>
          <cell r="S2784" t="str">
            <v>EAST</v>
          </cell>
          <cell r="T2784" t="str">
            <v>KEVIN MCCARTER</v>
          </cell>
          <cell r="U2784" t="str">
            <v>UNITED TEL CO. OF PENNSYLVANIA</v>
          </cell>
          <cell r="V2784" t="e">
            <v>#N/A</v>
          </cell>
          <cell r="W2784" t="e">
            <v>#N/A</v>
          </cell>
          <cell r="X2784" t="e">
            <v>#N/A</v>
          </cell>
          <cell r="Y2784" t="e">
            <v>#N/A</v>
          </cell>
          <cell r="Z2784" t="e">
            <v>#N/A</v>
          </cell>
          <cell r="AA2784" t="e">
            <v>#N/A</v>
          </cell>
          <cell r="AB2784" t="e">
            <v>#N/A</v>
          </cell>
          <cell r="AC2784">
            <v>40.336337999999998</v>
          </cell>
          <cell r="AD2784">
            <v>-78.401218999999998</v>
          </cell>
          <cell r="AE2784" t="e">
            <v>#N/A</v>
          </cell>
          <cell r="AF2784" t="e">
            <v>#N/A</v>
          </cell>
          <cell r="AG2784" t="e">
            <v>#N/A</v>
          </cell>
          <cell r="AH2784" t="e">
            <v>#N/A</v>
          </cell>
          <cell r="AI2784" t="e">
            <v>#N/A</v>
          </cell>
          <cell r="AJ2784" t="e">
            <v>#N/A</v>
          </cell>
          <cell r="AK2784" t="e">
            <v>#N/A</v>
          </cell>
        </row>
        <row r="2785">
          <cell r="A2785" t="str">
            <v>RSBGOHXA</v>
          </cell>
          <cell r="B2785" t="str">
            <v>OH</v>
          </cell>
          <cell r="C2785" t="str">
            <v>OH</v>
          </cell>
          <cell r="D2785" t="str">
            <v>ROSSBURG</v>
          </cell>
          <cell r="E2785" t="str">
            <v>RSBGOHXARS1</v>
          </cell>
          <cell r="F2785">
            <v>328</v>
          </cell>
          <cell r="G2785" t="str">
            <v>937338</v>
          </cell>
          <cell r="H2785">
            <v>2825</v>
          </cell>
          <cell r="I2785">
            <v>6051</v>
          </cell>
          <cell r="J2785">
            <v>2825</v>
          </cell>
          <cell r="K2785" t="str">
            <v>T855</v>
          </cell>
          <cell r="L2785" t="str">
            <v>0661</v>
          </cell>
          <cell r="M2785" t="str">
            <v>UNITED TEL. CO. OF OHIO</v>
          </cell>
          <cell r="N2785" t="str">
            <v>RSBGOH</v>
          </cell>
          <cell r="O2785" t="str">
            <v>ROSSBURG</v>
          </cell>
          <cell r="P2785" t="str">
            <v>ROSSBURG</v>
          </cell>
          <cell r="R2785" t="str">
            <v>EQ</v>
          </cell>
          <cell r="S2785" t="str">
            <v>MIDWEST</v>
          </cell>
          <cell r="T2785" t="str">
            <v>DUANE RING</v>
          </cell>
          <cell r="U2785" t="str">
            <v>UNITED TEL. CO. OF OHIO</v>
          </cell>
          <cell r="V2785" t="e">
            <v>#N/A</v>
          </cell>
          <cell r="W2785" t="e">
            <v>#N/A</v>
          </cell>
          <cell r="X2785" t="e">
            <v>#N/A</v>
          </cell>
          <cell r="Y2785" t="e">
            <v>#N/A</v>
          </cell>
          <cell r="Z2785" t="e">
            <v>#N/A</v>
          </cell>
          <cell r="AA2785" t="e">
            <v>#N/A</v>
          </cell>
          <cell r="AB2785" t="e">
            <v>#N/A</v>
          </cell>
          <cell r="AC2785">
            <v>40.280022000000002</v>
          </cell>
          <cell r="AD2785">
            <v>-84.638119000000003</v>
          </cell>
          <cell r="AE2785" t="e">
            <v>#N/A</v>
          </cell>
          <cell r="AF2785" t="e">
            <v>#N/A</v>
          </cell>
          <cell r="AG2785" t="e">
            <v>#N/A</v>
          </cell>
          <cell r="AH2785" t="e">
            <v>#N/A</v>
          </cell>
          <cell r="AI2785" t="e">
            <v>#N/A</v>
          </cell>
          <cell r="AJ2785" t="e">
            <v>#N/A</v>
          </cell>
          <cell r="AK2785" t="e">
            <v>#N/A</v>
          </cell>
        </row>
        <row r="2786">
          <cell r="A2786" t="str">
            <v>RSBGOR57</v>
          </cell>
          <cell r="B2786" t="str">
            <v>OR</v>
          </cell>
          <cell r="C2786" t="str">
            <v>OR</v>
          </cell>
          <cell r="D2786" t="str">
            <v>ROSEBURG</v>
          </cell>
          <cell r="E2786" t="str">
            <v>RSBGOR57DS0</v>
          </cell>
          <cell r="F2786">
            <v>670</v>
          </cell>
          <cell r="G2786" t="str">
            <v>541375</v>
          </cell>
          <cell r="H2786">
            <v>8982</v>
          </cell>
          <cell r="I2786">
            <v>7317</v>
          </cell>
          <cell r="J2786">
            <v>8982</v>
          </cell>
          <cell r="K2786" t="str">
            <v>T600</v>
          </cell>
          <cell r="L2786" t="str">
            <v>9638</v>
          </cell>
          <cell r="M2786" t="str">
            <v>QWEST CORPORATION</v>
          </cell>
          <cell r="N2786" t="str">
            <v>RSBGOR57</v>
          </cell>
          <cell r="O2786" t="str">
            <v>ROSEBURG</v>
          </cell>
          <cell r="P2786" t="str">
            <v>ROSEBURG</v>
          </cell>
          <cell r="R2786" t="str">
            <v>Q</v>
          </cell>
          <cell r="S2786" t="str">
            <v>WEST</v>
          </cell>
          <cell r="T2786" t="str">
            <v>BRIAN STADING</v>
          </cell>
          <cell r="U2786" t="str">
            <v>QWEST CORPORATION</v>
          </cell>
          <cell r="V2786" t="e">
            <v>#N/A</v>
          </cell>
          <cell r="W2786" t="e">
            <v>#N/A</v>
          </cell>
          <cell r="X2786" t="e">
            <v>#N/A</v>
          </cell>
          <cell r="Y2786" t="e">
            <v>#N/A</v>
          </cell>
          <cell r="Z2786" t="e">
            <v>#N/A</v>
          </cell>
          <cell r="AA2786" t="e">
            <v>#N/A</v>
          </cell>
          <cell r="AB2786" t="e">
            <v>#N/A</v>
          </cell>
          <cell r="AC2786">
            <v>43.204723000000001</v>
          </cell>
          <cell r="AD2786">
            <v>-123.344719</v>
          </cell>
          <cell r="AE2786" t="e">
            <v>#N/A</v>
          </cell>
          <cell r="AF2786" t="e">
            <v>#N/A</v>
          </cell>
          <cell r="AG2786" t="e">
            <v>#N/A</v>
          </cell>
          <cell r="AH2786" t="e">
            <v>#N/A</v>
          </cell>
          <cell r="AI2786" t="e">
            <v>#N/A</v>
          </cell>
          <cell r="AJ2786" t="e">
            <v>#N/A</v>
          </cell>
          <cell r="AK2786" t="e">
            <v>#N/A</v>
          </cell>
        </row>
        <row r="2787">
          <cell r="A2787" t="str">
            <v>RSBGVAXA</v>
          </cell>
          <cell r="B2787" t="str">
            <v>VA</v>
          </cell>
          <cell r="C2787" t="str">
            <v>VA</v>
          </cell>
          <cell r="D2787" t="str">
            <v>RUSTBURG</v>
          </cell>
          <cell r="E2787" t="str">
            <v>RSBGVAXARS0</v>
          </cell>
          <cell r="F2787">
            <v>250</v>
          </cell>
          <cell r="G2787" t="str">
            <v>434332</v>
          </cell>
          <cell r="H2787">
            <v>1675</v>
          </cell>
          <cell r="I2787">
            <v>6123</v>
          </cell>
          <cell r="J2787">
            <v>1675</v>
          </cell>
          <cell r="K2787" t="str">
            <v>T858</v>
          </cell>
          <cell r="L2787" t="str">
            <v>0254</v>
          </cell>
          <cell r="M2787" t="str">
            <v>CENTRAL TEL. CO. OF VIRGINIA</v>
          </cell>
          <cell r="N2787" t="str">
            <v>RSBGVA</v>
          </cell>
          <cell r="O2787" t="str">
            <v>RUSTBURG</v>
          </cell>
          <cell r="P2787" t="str">
            <v>RUSTBURG</v>
          </cell>
          <cell r="R2787" t="str">
            <v>EQ</v>
          </cell>
          <cell r="S2787" t="str">
            <v>EAST</v>
          </cell>
          <cell r="T2787" t="str">
            <v>KEVIN MCCARTER</v>
          </cell>
          <cell r="U2787" t="str">
            <v>CENTRAL TEL. CO. OF VIRGINIA</v>
          </cell>
          <cell r="V2787" t="e">
            <v>#N/A</v>
          </cell>
          <cell r="W2787" t="e">
            <v>#N/A</v>
          </cell>
          <cell r="X2787" t="e">
            <v>#N/A</v>
          </cell>
          <cell r="Y2787" t="e">
            <v>#N/A</v>
          </cell>
          <cell r="Z2787" t="e">
            <v>#N/A</v>
          </cell>
          <cell r="AA2787" t="e">
            <v>#N/A</v>
          </cell>
          <cell r="AB2787" t="e">
            <v>#N/A</v>
          </cell>
          <cell r="AC2787">
            <v>37.277439999999999</v>
          </cell>
          <cell r="AD2787">
            <v>-79.101259999999996</v>
          </cell>
          <cell r="AE2787" t="e">
            <v>#N/A</v>
          </cell>
          <cell r="AF2787" t="e">
            <v>#N/A</v>
          </cell>
          <cell r="AG2787" t="e">
            <v>#N/A</v>
          </cell>
          <cell r="AH2787" t="e">
            <v>#N/A</v>
          </cell>
          <cell r="AI2787" t="e">
            <v>#N/A</v>
          </cell>
          <cell r="AJ2787" t="e">
            <v>#N/A</v>
          </cell>
          <cell r="AK2787" t="e">
            <v>#N/A</v>
          </cell>
        </row>
        <row r="2788">
          <cell r="A2788" t="str">
            <v>RSBONCXA</v>
          </cell>
          <cell r="B2788" t="str">
            <v>NC</v>
          </cell>
          <cell r="C2788" t="str">
            <v>NC</v>
          </cell>
          <cell r="D2788" t="str">
            <v>ROSEBORO</v>
          </cell>
          <cell r="E2788" t="str">
            <v>RSBONCXARS0</v>
          </cell>
          <cell r="F2788">
            <v>949</v>
          </cell>
          <cell r="G2788" t="str">
            <v>910525</v>
          </cell>
          <cell r="H2788">
            <v>1316</v>
          </cell>
          <cell r="I2788">
            <v>6482</v>
          </cell>
          <cell r="J2788">
            <v>1316</v>
          </cell>
          <cell r="K2788" t="str">
            <v>T887</v>
          </cell>
          <cell r="L2788" t="str">
            <v>0470</v>
          </cell>
          <cell r="M2788" t="str">
            <v>CAROLINA TEL AND TEL CO., LLC</v>
          </cell>
          <cell r="N2788" t="str">
            <v>RSBONC</v>
          </cell>
          <cell r="O2788" t="str">
            <v>ROSEBORO</v>
          </cell>
          <cell r="P2788" t="str">
            <v>ROSEBORO</v>
          </cell>
          <cell r="R2788" t="str">
            <v>EQ</v>
          </cell>
          <cell r="S2788" t="str">
            <v>EAST</v>
          </cell>
          <cell r="T2788" t="str">
            <v>KEVIN MCCARTER</v>
          </cell>
          <cell r="U2788" t="str">
            <v>CAROLINA TEL AND TEL CO., LLC</v>
          </cell>
          <cell r="V2788" t="e">
            <v>#N/A</v>
          </cell>
          <cell r="W2788" t="e">
            <v>#N/A</v>
          </cell>
          <cell r="X2788" t="e">
            <v>#N/A</v>
          </cell>
          <cell r="Y2788" t="e">
            <v>#N/A</v>
          </cell>
          <cell r="Z2788" t="e">
            <v>#N/A</v>
          </cell>
          <cell r="AA2788" t="e">
            <v>#N/A</v>
          </cell>
          <cell r="AB2788" t="e">
            <v>#N/A</v>
          </cell>
          <cell r="AC2788">
            <v>34.956693999999999</v>
          </cell>
          <cell r="AD2788">
            <v>-78.512185000000002</v>
          </cell>
          <cell r="AE2788" t="e">
            <v>#N/A</v>
          </cell>
          <cell r="AF2788" t="e">
            <v>#N/A</v>
          </cell>
          <cell r="AG2788" t="e">
            <v>#N/A</v>
          </cell>
          <cell r="AH2788" t="e">
            <v>#N/A</v>
          </cell>
          <cell r="AI2788" t="e">
            <v>#N/A</v>
          </cell>
          <cell r="AJ2788" t="e">
            <v>#N/A</v>
          </cell>
          <cell r="AK2788" t="e">
            <v>#N/A</v>
          </cell>
        </row>
        <row r="2789">
          <cell r="A2789" t="str">
            <v>RSCYMNRC</v>
          </cell>
          <cell r="B2789" t="str">
            <v>MN</v>
          </cell>
          <cell r="C2789" t="str">
            <v>MN</v>
          </cell>
          <cell r="D2789" t="str">
            <v>RUSH CITY</v>
          </cell>
          <cell r="E2789" t="str">
            <v>RSCYMNRCRS3</v>
          </cell>
          <cell r="F2789">
            <v>628</v>
          </cell>
          <cell r="G2789" t="str">
            <v>320358</v>
          </cell>
          <cell r="H2789">
            <v>4548</v>
          </cell>
          <cell r="I2789">
            <v>5622</v>
          </cell>
          <cell r="J2789">
            <v>4548</v>
          </cell>
          <cell r="K2789" t="str">
            <v>T600</v>
          </cell>
          <cell r="L2789" t="str">
            <v>9631</v>
          </cell>
          <cell r="M2789" t="str">
            <v>QWEST CORPORATION</v>
          </cell>
          <cell r="N2789" t="str">
            <v>RSCYMNRC</v>
          </cell>
          <cell r="O2789" t="str">
            <v>RUSH CITY</v>
          </cell>
          <cell r="P2789" t="str">
            <v>RUSH CITY</v>
          </cell>
          <cell r="R2789" t="str">
            <v>Q</v>
          </cell>
          <cell r="S2789" t="str">
            <v>MIDWEST</v>
          </cell>
          <cell r="T2789" t="str">
            <v>DUANE RING</v>
          </cell>
          <cell r="U2789" t="str">
            <v>QWEST CORPORATION</v>
          </cell>
          <cell r="V2789" t="e">
            <v>#N/A</v>
          </cell>
          <cell r="W2789" t="e">
            <v>#N/A</v>
          </cell>
          <cell r="X2789" t="e">
            <v>#N/A</v>
          </cell>
          <cell r="Y2789" t="e">
            <v>#N/A</v>
          </cell>
          <cell r="Z2789" t="e">
            <v>#N/A</v>
          </cell>
          <cell r="AA2789" t="e">
            <v>#N/A</v>
          </cell>
          <cell r="AB2789" t="e">
            <v>#N/A</v>
          </cell>
          <cell r="AC2789">
            <v>45.684265000000003</v>
          </cell>
          <cell r="AD2789">
            <v>-92.966004999999996</v>
          </cell>
          <cell r="AE2789" t="e">
            <v>#N/A</v>
          </cell>
          <cell r="AF2789" t="e">
            <v>#N/A</v>
          </cell>
          <cell r="AG2789" t="e">
            <v>#N/A</v>
          </cell>
          <cell r="AH2789" t="e">
            <v>#N/A</v>
          </cell>
          <cell r="AI2789" t="e">
            <v>#N/A</v>
          </cell>
          <cell r="AJ2789" t="e">
            <v>#N/A</v>
          </cell>
          <cell r="AK2789" t="e">
            <v>#N/A</v>
          </cell>
        </row>
        <row r="2790">
          <cell r="A2790" t="str">
            <v>RSHLIACO</v>
          </cell>
          <cell r="B2790" t="str">
            <v>IA</v>
          </cell>
          <cell r="C2790" t="str">
            <v>IA</v>
          </cell>
          <cell r="D2790" t="str">
            <v>ROSE HILL</v>
          </cell>
          <cell r="E2790" t="str">
            <v>RSHLIACORS0</v>
          </cell>
          <cell r="F2790">
            <v>632</v>
          </cell>
          <cell r="G2790" t="str">
            <v>515632</v>
          </cell>
          <cell r="H2790">
            <v>4078</v>
          </cell>
          <cell r="I2790">
            <v>6445</v>
          </cell>
          <cell r="J2790">
            <v>4078</v>
          </cell>
          <cell r="K2790" t="str">
            <v>T600</v>
          </cell>
          <cell r="L2790" t="str">
            <v>9631</v>
          </cell>
          <cell r="M2790" t="str">
            <v>QWEST CORPORATION</v>
          </cell>
          <cell r="N2790" t="str">
            <v>RSHLIACO</v>
          </cell>
          <cell r="O2790" t="str">
            <v>ROSE HILL</v>
          </cell>
          <cell r="P2790" t="str">
            <v>ROSE HILL</v>
          </cell>
          <cell r="R2790" t="str">
            <v>Q</v>
          </cell>
          <cell r="S2790" t="str">
            <v>MIDWEST</v>
          </cell>
          <cell r="T2790" t="str">
            <v>DUANE RING</v>
          </cell>
          <cell r="U2790" t="str">
            <v>QWEST CORPORATION</v>
          </cell>
          <cell r="V2790" t="e">
            <v>#N/A</v>
          </cell>
          <cell r="W2790" t="e">
            <v>#N/A</v>
          </cell>
          <cell r="X2790" t="e">
            <v>#N/A</v>
          </cell>
          <cell r="Y2790" t="e">
            <v>#N/A</v>
          </cell>
          <cell r="Z2790" t="e">
            <v>#N/A</v>
          </cell>
          <cell r="AA2790" t="e">
            <v>#N/A</v>
          </cell>
          <cell r="AB2790" t="e">
            <v>#N/A</v>
          </cell>
          <cell r="AC2790">
            <v>41.321693000000003</v>
          </cell>
          <cell r="AD2790">
            <v>-92.463882999999996</v>
          </cell>
          <cell r="AE2790" t="e">
            <v>#N/A</v>
          </cell>
          <cell r="AF2790" t="e">
            <v>#N/A</v>
          </cell>
          <cell r="AG2790" t="e">
            <v>#N/A</v>
          </cell>
          <cell r="AH2790" t="e">
            <v>#N/A</v>
          </cell>
          <cell r="AI2790" t="e">
            <v>#N/A</v>
          </cell>
          <cell r="AJ2790" t="e">
            <v>#N/A</v>
          </cell>
          <cell r="AK2790" t="e">
            <v>#N/A</v>
          </cell>
        </row>
        <row r="2791">
          <cell r="A2791" t="str">
            <v>RSHLNCXA</v>
          </cell>
          <cell r="B2791" t="str">
            <v>NC</v>
          </cell>
          <cell r="C2791" t="str">
            <v>NC</v>
          </cell>
          <cell r="D2791" t="str">
            <v>ROSE HILL</v>
          </cell>
          <cell r="E2791" t="str">
            <v>RSHLNCXARS0</v>
          </cell>
          <cell r="F2791">
            <v>949</v>
          </cell>
          <cell r="G2791" t="str">
            <v>910282</v>
          </cell>
          <cell r="H2791">
            <v>1227</v>
          </cell>
          <cell r="I2791">
            <v>6458</v>
          </cell>
          <cell r="J2791">
            <v>1227</v>
          </cell>
          <cell r="K2791" t="str">
            <v>T887</v>
          </cell>
          <cell r="L2791" t="str">
            <v>0470</v>
          </cell>
          <cell r="M2791" t="str">
            <v>CAROLINA TEL AND TEL CO., LLC</v>
          </cell>
          <cell r="N2791" t="str">
            <v>RSHLNC</v>
          </cell>
          <cell r="O2791" t="str">
            <v>ROSE HILL</v>
          </cell>
          <cell r="P2791" t="str">
            <v>ROSE HILL</v>
          </cell>
          <cell r="R2791" t="str">
            <v>EQ</v>
          </cell>
          <cell r="S2791" t="str">
            <v>EAST</v>
          </cell>
          <cell r="T2791" t="str">
            <v>KEVIN MCCARTER</v>
          </cell>
          <cell r="U2791" t="str">
            <v>CAROLINA TEL AND TEL CO., LLC</v>
          </cell>
          <cell r="V2791" t="e">
            <v>#N/A</v>
          </cell>
          <cell r="W2791" t="e">
            <v>#N/A</v>
          </cell>
          <cell r="X2791" t="e">
            <v>#N/A</v>
          </cell>
          <cell r="Y2791" t="e">
            <v>#N/A</v>
          </cell>
          <cell r="Z2791" t="e">
            <v>#N/A</v>
          </cell>
          <cell r="AA2791" t="e">
            <v>#N/A</v>
          </cell>
          <cell r="AB2791" t="e">
            <v>#N/A</v>
          </cell>
          <cell r="AC2791">
            <v>34.821840000000002</v>
          </cell>
          <cell r="AD2791">
            <v>-78.019570000000002</v>
          </cell>
          <cell r="AE2791" t="e">
            <v>#N/A</v>
          </cell>
          <cell r="AF2791" t="e">
            <v>#N/A</v>
          </cell>
          <cell r="AG2791" t="e">
            <v>#N/A</v>
          </cell>
          <cell r="AH2791" t="e">
            <v>#N/A</v>
          </cell>
          <cell r="AI2791" t="e">
            <v>#N/A</v>
          </cell>
          <cell r="AJ2791" t="e">
            <v>#N/A</v>
          </cell>
          <cell r="AK2791" t="e">
            <v>#N/A</v>
          </cell>
        </row>
        <row r="2792">
          <cell r="A2792" t="str">
            <v>RSHMMNXA</v>
          </cell>
          <cell r="B2792" t="str">
            <v>MN</v>
          </cell>
          <cell r="C2792" t="str">
            <v>MN</v>
          </cell>
          <cell r="D2792" t="str">
            <v>RUSHMORE</v>
          </cell>
          <cell r="E2792" t="str">
            <v>RSHMMNXARS0</v>
          </cell>
          <cell r="F2792">
            <v>620</v>
          </cell>
          <cell r="G2792" t="str">
            <v>507478</v>
          </cell>
          <cell r="H2792">
            <v>4771</v>
          </cell>
          <cell r="I2792">
            <v>6208</v>
          </cell>
          <cell r="J2792">
            <v>4771</v>
          </cell>
          <cell r="K2792" t="str">
            <v>T164</v>
          </cell>
          <cell r="L2792" t="str">
            <v>1445</v>
          </cell>
          <cell r="M2792" t="str">
            <v>CENTURYTEL OF MINNESOTA</v>
          </cell>
          <cell r="N2792" t="str">
            <v>FULDMN</v>
          </cell>
          <cell r="O2792" t="str">
            <v>RUSHMORE</v>
          </cell>
          <cell r="P2792" t="str">
            <v>RUSHMORE</v>
          </cell>
          <cell r="R2792" t="str">
            <v>CT</v>
          </cell>
          <cell r="S2792" t="str">
            <v>MIDWEST</v>
          </cell>
          <cell r="T2792" t="str">
            <v>DUANE RING</v>
          </cell>
          <cell r="U2792" t="str">
            <v>CenturyTel of Minnesota, Inc.</v>
          </cell>
          <cell r="V2792" t="str">
            <v>TUECA</v>
          </cell>
          <cell r="W2792">
            <v>1445</v>
          </cell>
          <cell r="X2792" t="str">
            <v>ROCHESTER MINNESOTA</v>
          </cell>
          <cell r="Y2792">
            <v>6208</v>
          </cell>
          <cell r="Z2792">
            <v>4771</v>
          </cell>
          <cell r="AA2792">
            <v>0</v>
          </cell>
          <cell r="AB2792">
            <v>0</v>
          </cell>
          <cell r="AC2792">
            <v>43.617602003939815</v>
          </cell>
          <cell r="AD2792">
            <v>-95.801236112694426</v>
          </cell>
          <cell r="AE2792" t="str">
            <v>107 S THOMPSON AVE</v>
          </cell>
          <cell r="AF2792" t="str">
            <v>RUSHMORE</v>
          </cell>
          <cell r="AG2792" t="str">
            <v>56168</v>
          </cell>
          <cell r="AH2792">
            <v>0</v>
          </cell>
          <cell r="AI2792" t="str">
            <v>X</v>
          </cell>
          <cell r="AJ2792" t="str">
            <v>-</v>
          </cell>
          <cell r="AK2792" t="str">
            <v>X</v>
          </cell>
        </row>
        <row r="2793">
          <cell r="A2793" t="str">
            <v>RSHSOHXA</v>
          </cell>
          <cell r="B2793" t="str">
            <v>OH</v>
          </cell>
          <cell r="C2793" t="str">
            <v>OH</v>
          </cell>
          <cell r="D2793" t="str">
            <v>RUSHSYLVANIA</v>
          </cell>
          <cell r="E2793" t="str">
            <v>RSHSOHXARS2</v>
          </cell>
          <cell r="F2793">
            <v>923</v>
          </cell>
          <cell r="G2793" t="str">
            <v>937468</v>
          </cell>
          <cell r="H2793">
            <v>2706</v>
          </cell>
          <cell r="I2793">
            <v>5937</v>
          </cell>
          <cell r="J2793">
            <v>2706</v>
          </cell>
          <cell r="K2793" t="str">
            <v>T855</v>
          </cell>
          <cell r="L2793" t="str">
            <v>0661</v>
          </cell>
          <cell r="M2793" t="str">
            <v>UNITED TEL. CO. OF OHIO</v>
          </cell>
          <cell r="N2793" t="str">
            <v>RSHSOH</v>
          </cell>
          <cell r="O2793" t="str">
            <v>RUSHSYLVANIA</v>
          </cell>
          <cell r="P2793" t="str">
            <v>RUSHSYLVAN</v>
          </cell>
          <cell r="R2793" t="str">
            <v>EQ</v>
          </cell>
          <cell r="S2793" t="str">
            <v>MIDWEST</v>
          </cell>
          <cell r="T2793" t="str">
            <v>DUANE RING</v>
          </cell>
          <cell r="U2793" t="str">
            <v>UNITED TEL. CO. OF OHIO</v>
          </cell>
          <cell r="V2793" t="e">
            <v>#N/A</v>
          </cell>
          <cell r="W2793" t="e">
            <v>#N/A</v>
          </cell>
          <cell r="X2793" t="e">
            <v>#N/A</v>
          </cell>
          <cell r="Y2793" t="e">
            <v>#N/A</v>
          </cell>
          <cell r="Z2793" t="e">
            <v>#N/A</v>
          </cell>
          <cell r="AA2793" t="e">
            <v>#N/A</v>
          </cell>
          <cell r="AB2793" t="e">
            <v>#N/A</v>
          </cell>
          <cell r="AC2793">
            <v>40.461252000000002</v>
          </cell>
          <cell r="AD2793">
            <v>-83.670591000000002</v>
          </cell>
          <cell r="AE2793" t="e">
            <v>#N/A</v>
          </cell>
          <cell r="AF2793" t="e">
            <v>#N/A</v>
          </cell>
          <cell r="AG2793" t="e">
            <v>#N/A</v>
          </cell>
          <cell r="AH2793" t="e">
            <v>#N/A</v>
          </cell>
          <cell r="AI2793" t="e">
            <v>#N/A</v>
          </cell>
          <cell r="AJ2793" t="e">
            <v>#N/A</v>
          </cell>
          <cell r="AK2793" t="e">
            <v>#N/A</v>
          </cell>
        </row>
        <row r="2794">
          <cell r="A2794" t="str">
            <v>RSNGOHXA</v>
          </cell>
          <cell r="B2794" t="str">
            <v>OH</v>
          </cell>
          <cell r="C2794" t="str">
            <v>OH</v>
          </cell>
          <cell r="D2794" t="str">
            <v>RISING SUN</v>
          </cell>
          <cell r="E2794" t="str">
            <v>RSNGOHXARP0</v>
          </cell>
          <cell r="F2794">
            <v>326</v>
          </cell>
          <cell r="G2794" t="str">
            <v>419457</v>
          </cell>
          <cell r="H2794">
            <v>2761</v>
          </cell>
          <cell r="I2794">
            <v>5765</v>
          </cell>
          <cell r="J2794">
            <v>2761</v>
          </cell>
          <cell r="K2794" t="str">
            <v>T855</v>
          </cell>
          <cell r="L2794" t="str">
            <v>0661</v>
          </cell>
          <cell r="M2794" t="str">
            <v>UNITED TEL. CO. OF OHIO</v>
          </cell>
          <cell r="N2794" t="str">
            <v>RSNGOH</v>
          </cell>
          <cell r="O2794" t="str">
            <v>RISING SUN</v>
          </cell>
          <cell r="P2794" t="str">
            <v>RISINGSUN</v>
          </cell>
          <cell r="R2794" t="str">
            <v>EQ</v>
          </cell>
          <cell r="S2794" t="str">
            <v>MIDWEST</v>
          </cell>
          <cell r="T2794" t="str">
            <v>DUANE RING</v>
          </cell>
          <cell r="U2794" t="str">
            <v>UNITED TEL. CO. OF OHIO</v>
          </cell>
          <cell r="V2794" t="e">
            <v>#N/A</v>
          </cell>
          <cell r="W2794" t="e">
            <v>#N/A</v>
          </cell>
          <cell r="X2794" t="e">
            <v>#N/A</v>
          </cell>
          <cell r="Y2794" t="e">
            <v>#N/A</v>
          </cell>
          <cell r="Z2794" t="e">
            <v>#N/A</v>
          </cell>
          <cell r="AA2794" t="e">
            <v>#N/A</v>
          </cell>
          <cell r="AB2794" t="e">
            <v>#N/A</v>
          </cell>
          <cell r="AC2794">
            <v>41.269903999999997</v>
          </cell>
          <cell r="AD2794">
            <v>-83.421735999999996</v>
          </cell>
          <cell r="AE2794" t="e">
            <v>#N/A</v>
          </cell>
          <cell r="AF2794" t="e">
            <v>#N/A</v>
          </cell>
          <cell r="AG2794" t="e">
            <v>#N/A</v>
          </cell>
          <cell r="AH2794" t="e">
            <v>#N/A</v>
          </cell>
          <cell r="AI2794" t="e">
            <v>#N/A</v>
          </cell>
          <cell r="AJ2794" t="e">
            <v>#N/A</v>
          </cell>
          <cell r="AK2794" t="e">
            <v>#N/A</v>
          </cell>
        </row>
        <row r="2795">
          <cell r="A2795" t="str">
            <v>RSPNOHXA</v>
          </cell>
          <cell r="B2795" t="str">
            <v>OH</v>
          </cell>
          <cell r="C2795" t="str">
            <v>OH</v>
          </cell>
          <cell r="D2795" t="str">
            <v>RUSSELLS POINT</v>
          </cell>
          <cell r="E2795" t="str">
            <v>RSPNOHXARS1</v>
          </cell>
          <cell r="F2795">
            <v>923</v>
          </cell>
          <cell r="G2795" t="str">
            <v>937842</v>
          </cell>
          <cell r="H2795">
            <v>2738</v>
          </cell>
          <cell r="I2795">
            <v>5954</v>
          </cell>
          <cell r="J2795">
            <v>2738</v>
          </cell>
          <cell r="K2795" t="str">
            <v>T855</v>
          </cell>
          <cell r="L2795" t="str">
            <v>0661</v>
          </cell>
          <cell r="M2795" t="str">
            <v>UNITED TEL. CO. OF OHIO</v>
          </cell>
          <cell r="N2795" t="str">
            <v>RSPNOH</v>
          </cell>
          <cell r="O2795" t="str">
            <v>RUSSELLS POINT</v>
          </cell>
          <cell r="P2795" t="str">
            <v>RUSSELLSPT</v>
          </cell>
          <cell r="R2795" t="str">
            <v>EQ</v>
          </cell>
          <cell r="S2795" t="str">
            <v>MIDWEST</v>
          </cell>
          <cell r="T2795" t="str">
            <v>DUANE RING</v>
          </cell>
          <cell r="U2795" t="str">
            <v>UNITED TEL. CO. OF OHIO</v>
          </cell>
          <cell r="V2795" t="e">
            <v>#N/A</v>
          </cell>
          <cell r="W2795" t="e">
            <v>#N/A</v>
          </cell>
          <cell r="X2795" t="e">
            <v>#N/A</v>
          </cell>
          <cell r="Y2795" t="e">
            <v>#N/A</v>
          </cell>
          <cell r="Z2795" t="e">
            <v>#N/A</v>
          </cell>
          <cell r="AA2795" t="e">
            <v>#N/A</v>
          </cell>
          <cell r="AB2795" t="e">
            <v>#N/A</v>
          </cell>
          <cell r="AC2795">
            <v>40.471068000000002</v>
          </cell>
          <cell r="AD2795">
            <v>-83.890201000000005</v>
          </cell>
          <cell r="AE2795" t="e">
            <v>#N/A</v>
          </cell>
          <cell r="AF2795" t="e">
            <v>#N/A</v>
          </cell>
          <cell r="AG2795" t="e">
            <v>#N/A</v>
          </cell>
          <cell r="AH2795" t="e">
            <v>#N/A</v>
          </cell>
          <cell r="AI2795" t="e">
            <v>#N/A</v>
          </cell>
          <cell r="AJ2795" t="e">
            <v>#N/A</v>
          </cell>
          <cell r="AK2795" t="e">
            <v>#N/A</v>
          </cell>
        </row>
        <row r="2796">
          <cell r="A2796" t="str">
            <v>RSSNINXA</v>
          </cell>
          <cell r="B2796" t="str">
            <v>IN</v>
          </cell>
          <cell r="C2796" t="str">
            <v>IN</v>
          </cell>
          <cell r="D2796" t="str">
            <v>RISING SUN</v>
          </cell>
          <cell r="E2796" t="str">
            <v>RSSNINXARS1</v>
          </cell>
          <cell r="F2796">
            <v>922</v>
          </cell>
          <cell r="G2796" t="str">
            <v>812438</v>
          </cell>
          <cell r="H2796">
            <v>2713</v>
          </cell>
          <cell r="I2796">
            <v>6320</v>
          </cell>
          <cell r="J2796">
            <v>2713</v>
          </cell>
          <cell r="K2796" t="str">
            <v>T865</v>
          </cell>
          <cell r="L2796" t="str">
            <v>0832</v>
          </cell>
          <cell r="M2796" t="str">
            <v>UNITED TEL. CO. OF INDIANA, INC.</v>
          </cell>
          <cell r="N2796" t="str">
            <v>RSSNIN</v>
          </cell>
          <cell r="O2796" t="str">
            <v>RISING SUN</v>
          </cell>
          <cell r="P2796" t="str">
            <v>RISING SUN</v>
          </cell>
          <cell r="R2796" t="str">
            <v>EQ</v>
          </cell>
          <cell r="S2796" t="str">
            <v>MIDWEST</v>
          </cell>
          <cell r="T2796" t="str">
            <v>DUANE RING</v>
          </cell>
          <cell r="U2796" t="str">
            <v>UNITED TEL. CO. OF INDIANA, INC.</v>
          </cell>
          <cell r="V2796" t="e">
            <v>#N/A</v>
          </cell>
          <cell r="W2796" t="e">
            <v>#N/A</v>
          </cell>
          <cell r="X2796" t="e">
            <v>#N/A</v>
          </cell>
          <cell r="Y2796" t="e">
            <v>#N/A</v>
          </cell>
          <cell r="Z2796" t="e">
            <v>#N/A</v>
          </cell>
          <cell r="AA2796" t="e">
            <v>#N/A</v>
          </cell>
          <cell r="AB2796" t="e">
            <v>#N/A</v>
          </cell>
          <cell r="AC2796">
            <v>38.949756999999998</v>
          </cell>
          <cell r="AD2796">
            <v>-84.854541999999995</v>
          </cell>
          <cell r="AE2796" t="e">
            <v>#N/A</v>
          </cell>
          <cell r="AF2796" t="e">
            <v>#N/A</v>
          </cell>
          <cell r="AG2796" t="e">
            <v>#N/A</v>
          </cell>
          <cell r="AH2796" t="e">
            <v>#N/A</v>
          </cell>
          <cell r="AI2796" t="e">
            <v>#N/A</v>
          </cell>
          <cell r="AJ2796" t="e">
            <v>#N/A</v>
          </cell>
          <cell r="AK2796" t="e">
            <v>#N/A</v>
          </cell>
        </row>
        <row r="2797">
          <cell r="A2797" t="str">
            <v>RSTNARXA</v>
          </cell>
          <cell r="B2797" t="str">
            <v>AR</v>
          </cell>
          <cell r="C2797" t="str">
            <v>AR</v>
          </cell>
          <cell r="D2797" t="str">
            <v>ROSSTON-WATERLOO</v>
          </cell>
          <cell r="E2797" t="str">
            <v>RSTNARXARS0</v>
          </cell>
          <cell r="F2797">
            <v>528</v>
          </cell>
          <cell r="G2797" t="str">
            <v>870871</v>
          </cell>
          <cell r="H2797">
            <v>3508</v>
          </cell>
          <cell r="I2797">
            <v>8031</v>
          </cell>
          <cell r="J2797">
            <v>3508</v>
          </cell>
          <cell r="K2797" t="str">
            <v>T094</v>
          </cell>
          <cell r="L2797" t="str">
            <v>1144</v>
          </cell>
          <cell r="M2797" t="str">
            <v>CENTURYTEL CENTRAL ARKANSAS, LLC</v>
          </cell>
          <cell r="N2797" t="str">
            <v>RSTNAR</v>
          </cell>
          <cell r="O2797" t="str">
            <v>ROSSTON-WATERLOO</v>
          </cell>
          <cell r="P2797" t="str">
            <v>ROSSTON</v>
          </cell>
          <cell r="R2797" t="str">
            <v>CT</v>
          </cell>
          <cell r="S2797" t="str">
            <v>EAST</v>
          </cell>
          <cell r="T2797" t="str">
            <v>KEVIN MCCARTER</v>
          </cell>
          <cell r="U2797" t="str">
            <v>CenturyTel of Central Arkansas, LLC</v>
          </cell>
          <cell r="V2797" t="str">
            <v>CenturyTel FCC # 7</v>
          </cell>
          <cell r="W2797">
            <v>1144</v>
          </cell>
          <cell r="X2797" t="str">
            <v>LITTLE ROCK ARKANSAS</v>
          </cell>
          <cell r="Y2797">
            <v>8031</v>
          </cell>
          <cell r="Z2797">
            <v>3508</v>
          </cell>
          <cell r="AA2797">
            <v>0</v>
          </cell>
          <cell r="AB2797">
            <v>0</v>
          </cell>
          <cell r="AC2797">
            <v>33.551739339426661</v>
          </cell>
          <cell r="AD2797">
            <v>-93.282046467236071</v>
          </cell>
          <cell r="AE2797" t="str">
            <v>STHWY 76 &amp; STHWY 19</v>
          </cell>
          <cell r="AF2797" t="str">
            <v>ROSSTON</v>
          </cell>
          <cell r="AG2797" t="str">
            <v>71858</v>
          </cell>
          <cell r="AH2797">
            <v>0</v>
          </cell>
          <cell r="AI2797" t="str">
            <v>X</v>
          </cell>
          <cell r="AJ2797" t="str">
            <v>-</v>
          </cell>
          <cell r="AK2797" t="str">
            <v>X</v>
          </cell>
        </row>
        <row r="2798">
          <cell r="A2798" t="str">
            <v>RSVTWAXA</v>
          </cell>
          <cell r="B2798" t="str">
            <v>WA</v>
          </cell>
          <cell r="C2798" t="str">
            <v>WA</v>
          </cell>
          <cell r="D2798" t="str">
            <v>ROOSEVELT</v>
          </cell>
          <cell r="E2798" t="str">
            <v>RSVTWAXARS0</v>
          </cell>
          <cell r="F2798">
            <v>672</v>
          </cell>
          <cell r="G2798" t="str">
            <v>509384</v>
          </cell>
          <cell r="H2798">
            <v>8545</v>
          </cell>
          <cell r="I2798">
            <v>6715</v>
          </cell>
          <cell r="J2798">
            <v>8545</v>
          </cell>
          <cell r="K2798" t="str">
            <v>T876</v>
          </cell>
          <cell r="L2798" t="str">
            <v>4521</v>
          </cell>
          <cell r="M2798" t="str">
            <v>UNITED TELEPHONE COMPANY OF THE NORTHWEST</v>
          </cell>
          <cell r="N2798" t="str">
            <v>RSVTWA</v>
          </cell>
          <cell r="O2798" t="str">
            <v>ROOSEVELT</v>
          </cell>
          <cell r="P2798" t="str">
            <v>ROOSEVELT</v>
          </cell>
          <cell r="R2798" t="str">
            <v>EQ</v>
          </cell>
          <cell r="S2798" t="str">
            <v>WEST</v>
          </cell>
          <cell r="T2798" t="str">
            <v>BRIAN STADING</v>
          </cell>
          <cell r="U2798" t="str">
            <v>UNITED TELEPHONE COMPANY OF THE NORTHWEST</v>
          </cell>
          <cell r="V2798" t="e">
            <v>#N/A</v>
          </cell>
          <cell r="W2798" t="e">
            <v>#N/A</v>
          </cell>
          <cell r="X2798" t="e">
            <v>#N/A</v>
          </cell>
          <cell r="Y2798" t="e">
            <v>#N/A</v>
          </cell>
          <cell r="Z2798" t="e">
            <v>#N/A</v>
          </cell>
          <cell r="AA2798" t="e">
            <v>#N/A</v>
          </cell>
          <cell r="AB2798" t="e">
            <v>#N/A</v>
          </cell>
          <cell r="AC2798">
            <v>45.743948000000003</v>
          </cell>
          <cell r="AD2798">
            <v>-120.217209</v>
          </cell>
          <cell r="AE2798" t="e">
            <v>#N/A</v>
          </cell>
          <cell r="AF2798" t="e">
            <v>#N/A</v>
          </cell>
          <cell r="AG2798" t="e">
            <v>#N/A</v>
          </cell>
          <cell r="AH2798" t="e">
            <v>#N/A</v>
          </cell>
          <cell r="AI2798" t="e">
            <v>#N/A</v>
          </cell>
          <cell r="AJ2798" t="e">
            <v>#N/A</v>
          </cell>
          <cell r="AK2798" t="e">
            <v>#N/A</v>
          </cell>
        </row>
        <row r="2799">
          <cell r="A2799" t="str">
            <v>RSWDOHXA</v>
          </cell>
          <cell r="B2799" t="str">
            <v>OH</v>
          </cell>
          <cell r="C2799" t="str">
            <v>OH</v>
          </cell>
          <cell r="D2799" t="str">
            <v>ROSEWOOD</v>
          </cell>
          <cell r="E2799" t="str">
            <v>RSWDOHXARS2</v>
          </cell>
          <cell r="F2799">
            <v>923</v>
          </cell>
          <cell r="G2799" t="str">
            <v>937362</v>
          </cell>
          <cell r="H2799">
            <v>2721</v>
          </cell>
          <cell r="I2799">
            <v>6006</v>
          </cell>
          <cell r="J2799">
            <v>2721</v>
          </cell>
          <cell r="K2799" t="str">
            <v>T855</v>
          </cell>
          <cell r="L2799" t="str">
            <v>0661</v>
          </cell>
          <cell r="M2799" t="str">
            <v>UNITED TEL. CO. OF OHIO</v>
          </cell>
          <cell r="N2799" t="str">
            <v>RSWDOH</v>
          </cell>
          <cell r="O2799" t="str">
            <v>ROSEWOOD</v>
          </cell>
          <cell r="P2799" t="str">
            <v>ROSEWOOD</v>
          </cell>
          <cell r="R2799" t="str">
            <v>EQ</v>
          </cell>
          <cell r="S2799" t="str">
            <v>MIDWEST</v>
          </cell>
          <cell r="T2799" t="str">
            <v>DUANE RING</v>
          </cell>
          <cell r="U2799" t="str">
            <v>UNITED TEL. CO. OF OHIO</v>
          </cell>
          <cell r="V2799" t="e">
            <v>#N/A</v>
          </cell>
          <cell r="W2799" t="e">
            <v>#N/A</v>
          </cell>
          <cell r="X2799" t="e">
            <v>#N/A</v>
          </cell>
          <cell r="Y2799" t="e">
            <v>#N/A</v>
          </cell>
          <cell r="Z2799" t="e">
            <v>#N/A</v>
          </cell>
          <cell r="AA2799" t="e">
            <v>#N/A</v>
          </cell>
          <cell r="AB2799" t="e">
            <v>#N/A</v>
          </cell>
          <cell r="AC2799">
            <v>40.219130999999997</v>
          </cell>
          <cell r="AD2799">
            <v>-83.960474000000005</v>
          </cell>
          <cell r="AE2799" t="e">
            <v>#N/A</v>
          </cell>
          <cell r="AF2799" t="e">
            <v>#N/A</v>
          </cell>
          <cell r="AG2799" t="e">
            <v>#N/A</v>
          </cell>
          <cell r="AH2799" t="e">
            <v>#N/A</v>
          </cell>
          <cell r="AI2799" t="e">
            <v>#N/A</v>
          </cell>
          <cell r="AJ2799" t="e">
            <v>#N/A</v>
          </cell>
          <cell r="AK2799" t="e">
            <v>#N/A</v>
          </cell>
        </row>
        <row r="2800">
          <cell r="A2800" t="str">
            <v>RSWLNMMA</v>
          </cell>
          <cell r="B2800" t="str">
            <v>NM</v>
          </cell>
          <cell r="C2800" t="str">
            <v>NM</v>
          </cell>
          <cell r="D2800" t="str">
            <v>ROSWELL MAIN</v>
          </cell>
          <cell r="E2800" t="str">
            <v>RSWLNMMADS0</v>
          </cell>
          <cell r="F2800">
            <v>664</v>
          </cell>
          <cell r="G2800" t="str">
            <v>505347</v>
          </cell>
          <cell r="H2800">
            <v>5413</v>
          </cell>
          <cell r="I2800">
            <v>8787</v>
          </cell>
          <cell r="J2800">
            <v>5413</v>
          </cell>
          <cell r="K2800" t="str">
            <v>T600</v>
          </cell>
          <cell r="L2800" t="str">
            <v>9636</v>
          </cell>
          <cell r="M2800" t="str">
            <v>QWEST CORPORATION</v>
          </cell>
          <cell r="N2800" t="str">
            <v>RSWLNMMA</v>
          </cell>
          <cell r="O2800" t="str">
            <v>ROSWELL</v>
          </cell>
          <cell r="P2800" t="str">
            <v>ROSWELL</v>
          </cell>
          <cell r="R2800" t="str">
            <v>Q</v>
          </cell>
          <cell r="S2800" t="str">
            <v>MOUNTAIN WEST</v>
          </cell>
          <cell r="T2800" t="str">
            <v>TERRY BEELER</v>
          </cell>
          <cell r="U2800" t="str">
            <v>QWEST CORPORATION</v>
          </cell>
          <cell r="V2800" t="e">
            <v>#N/A</v>
          </cell>
          <cell r="W2800" t="e">
            <v>#N/A</v>
          </cell>
          <cell r="X2800" t="e">
            <v>#N/A</v>
          </cell>
          <cell r="Y2800" t="e">
            <v>#N/A</v>
          </cell>
          <cell r="Z2800" t="e">
            <v>#N/A</v>
          </cell>
          <cell r="AA2800" t="e">
            <v>#N/A</v>
          </cell>
          <cell r="AB2800" t="e">
            <v>#N/A</v>
          </cell>
          <cell r="AC2800">
            <v>33.395902</v>
          </cell>
          <cell r="AD2800">
            <v>-104.52443</v>
          </cell>
          <cell r="AE2800" t="e">
            <v>#N/A</v>
          </cell>
          <cell r="AF2800" t="e">
            <v>#N/A</v>
          </cell>
          <cell r="AG2800" t="e">
            <v>#N/A</v>
          </cell>
          <cell r="AH2800" t="e">
            <v>#N/A</v>
          </cell>
          <cell r="AI2800" t="e">
            <v>#N/A</v>
          </cell>
          <cell r="AJ2800" t="e">
            <v>#N/A</v>
          </cell>
          <cell r="AK2800" t="e">
            <v>#N/A</v>
          </cell>
        </row>
        <row r="2801">
          <cell r="A2801" t="str">
            <v>RSWLNMSO</v>
          </cell>
          <cell r="B2801" t="str">
            <v>NM</v>
          </cell>
          <cell r="C2801" t="str">
            <v>NM</v>
          </cell>
          <cell r="D2801" t="str">
            <v>ROSWELL SOUTH</v>
          </cell>
          <cell r="E2801" t="str">
            <v>RSWLNMSORS1</v>
          </cell>
          <cell r="F2801">
            <v>664</v>
          </cell>
          <cell r="G2801" t="str">
            <v>505347</v>
          </cell>
          <cell r="H2801">
            <v>5408</v>
          </cell>
          <cell r="I2801">
            <v>8804</v>
          </cell>
          <cell r="J2801">
            <v>5408</v>
          </cell>
          <cell r="K2801" t="str">
            <v>T600</v>
          </cell>
          <cell r="L2801" t="str">
            <v>9636</v>
          </cell>
          <cell r="M2801" t="str">
            <v>QWEST CORPORATION</v>
          </cell>
          <cell r="N2801" t="str">
            <v>RSWLNMSO</v>
          </cell>
          <cell r="O2801" t="str">
            <v>ROSWELL</v>
          </cell>
          <cell r="P2801" t="str">
            <v>ROSWELL</v>
          </cell>
          <cell r="R2801" t="str">
            <v>Q</v>
          </cell>
          <cell r="S2801" t="str">
            <v>MOUNTAIN WEST</v>
          </cell>
          <cell r="T2801" t="str">
            <v>TERRY BEELER</v>
          </cell>
          <cell r="U2801" t="str">
            <v>QWEST CORPORATION</v>
          </cell>
          <cell r="V2801" t="e">
            <v>#N/A</v>
          </cell>
          <cell r="W2801" t="e">
            <v>#N/A</v>
          </cell>
          <cell r="X2801" t="e">
            <v>#N/A</v>
          </cell>
          <cell r="Y2801" t="e">
            <v>#N/A</v>
          </cell>
          <cell r="Z2801" t="e">
            <v>#N/A</v>
          </cell>
          <cell r="AA2801" t="e">
            <v>#N/A</v>
          </cell>
          <cell r="AB2801" t="e">
            <v>#N/A</v>
          </cell>
          <cell r="AC2801">
            <v>33.316386999999999</v>
          </cell>
          <cell r="AD2801">
            <v>-104.523613</v>
          </cell>
          <cell r="AE2801" t="e">
            <v>#N/A</v>
          </cell>
          <cell r="AF2801" t="e">
            <v>#N/A</v>
          </cell>
          <cell r="AG2801" t="e">
            <v>#N/A</v>
          </cell>
          <cell r="AH2801" t="e">
            <v>#N/A</v>
          </cell>
          <cell r="AI2801" t="e">
            <v>#N/A</v>
          </cell>
          <cell r="AJ2801" t="e">
            <v>#N/A</v>
          </cell>
          <cell r="AK2801" t="e">
            <v>#N/A</v>
          </cell>
        </row>
        <row r="2802">
          <cell r="A2802" t="str">
            <v>RTCLARXA</v>
          </cell>
          <cell r="B2802" t="str">
            <v>AR</v>
          </cell>
          <cell r="C2802" t="str">
            <v>AR</v>
          </cell>
          <cell r="D2802" t="str">
            <v>RATCLIFF</v>
          </cell>
          <cell r="E2802" t="str">
            <v>RTCLARXARS1</v>
          </cell>
          <cell r="F2802">
            <v>528</v>
          </cell>
          <cell r="G2802" t="str">
            <v>479635</v>
          </cell>
          <cell r="H2802">
            <v>3762</v>
          </cell>
          <cell r="I2802">
            <v>7729</v>
          </cell>
          <cell r="J2802">
            <v>3762</v>
          </cell>
          <cell r="K2802" t="str">
            <v>T090</v>
          </cell>
          <cell r="L2802" t="str">
            <v>1142</v>
          </cell>
          <cell r="M2802" t="str">
            <v>CENTURYTEL NW AR-RUSSELVL</v>
          </cell>
          <cell r="N2802" t="str">
            <v>RTCLAR</v>
          </cell>
          <cell r="O2802" t="str">
            <v>RATCLIFF</v>
          </cell>
          <cell r="P2802" t="str">
            <v>RATCLIFF</v>
          </cell>
          <cell r="R2802" t="str">
            <v>CT</v>
          </cell>
          <cell r="S2802" t="str">
            <v>EAST</v>
          </cell>
          <cell r="T2802" t="str">
            <v>KEVIN MCCARTER</v>
          </cell>
          <cell r="U2802" t="str">
            <v>CenturyTel of Northwest Arkansas, LLC</v>
          </cell>
          <cell r="V2802" t="str">
            <v>CenturyTel FCC # 7</v>
          </cell>
          <cell r="W2802">
            <v>1142</v>
          </cell>
          <cell r="X2802" t="str">
            <v>LITTLE ROCK ARKANSAS</v>
          </cell>
          <cell r="Y2802">
            <v>7729</v>
          </cell>
          <cell r="Z2802">
            <v>3762</v>
          </cell>
          <cell r="AA2802">
            <v>0</v>
          </cell>
          <cell r="AB2802">
            <v>0</v>
          </cell>
          <cell r="AC2802">
            <v>35.307454888272957</v>
          </cell>
          <cell r="AD2802">
            <v>-93.886193418541012</v>
          </cell>
          <cell r="AE2802" t="str">
            <v>STHWY 22 &amp; RATCLIFF</v>
          </cell>
          <cell r="AF2802" t="str">
            <v>RATCLIFF</v>
          </cell>
          <cell r="AG2802" t="str">
            <v>72951</v>
          </cell>
          <cell r="AH2802">
            <v>0</v>
          </cell>
          <cell r="AI2802" t="str">
            <v>-</v>
          </cell>
          <cell r="AJ2802" t="str">
            <v>-</v>
          </cell>
          <cell r="AK2802" t="str">
            <v>X</v>
          </cell>
        </row>
        <row r="2803">
          <cell r="A2803" t="str">
            <v>RTMNOHXA</v>
          </cell>
          <cell r="B2803" t="str">
            <v>OH</v>
          </cell>
          <cell r="C2803" t="str">
            <v>OH</v>
          </cell>
          <cell r="D2803" t="str">
            <v>RITTMAN</v>
          </cell>
          <cell r="E2803" t="str">
            <v>RTMNOHXARS2</v>
          </cell>
          <cell r="F2803">
            <v>923</v>
          </cell>
          <cell r="G2803" t="str">
            <v>330925</v>
          </cell>
          <cell r="H2803">
            <v>2496</v>
          </cell>
          <cell r="I2803">
            <v>5680</v>
          </cell>
          <cell r="J2803">
            <v>2496</v>
          </cell>
          <cell r="K2803" t="str">
            <v>T855</v>
          </cell>
          <cell r="L2803" t="str">
            <v>0661</v>
          </cell>
          <cell r="M2803" t="str">
            <v>UNITED TEL. CO. OF OHIO</v>
          </cell>
          <cell r="N2803" t="str">
            <v>RTMNOH</v>
          </cell>
          <cell r="O2803" t="str">
            <v>RITTMAN</v>
          </cell>
          <cell r="P2803" t="str">
            <v>RITTMAN</v>
          </cell>
          <cell r="R2803" t="str">
            <v>EQ</v>
          </cell>
          <cell r="S2803" t="str">
            <v>MIDWEST</v>
          </cell>
          <cell r="T2803" t="str">
            <v>DUANE RING</v>
          </cell>
          <cell r="U2803" t="str">
            <v>UNITED TEL. CO. OF OHIO</v>
          </cell>
          <cell r="V2803" t="e">
            <v>#N/A</v>
          </cell>
          <cell r="W2803" t="e">
            <v>#N/A</v>
          </cell>
          <cell r="X2803" t="e">
            <v>#N/A</v>
          </cell>
          <cell r="Y2803" t="e">
            <v>#N/A</v>
          </cell>
          <cell r="Z2803" t="e">
            <v>#N/A</v>
          </cell>
          <cell r="AA2803" t="e">
            <v>#N/A</v>
          </cell>
          <cell r="AB2803" t="e">
            <v>#N/A</v>
          </cell>
          <cell r="AC2803">
            <v>40.973568999999998</v>
          </cell>
          <cell r="AD2803">
            <v>-81.781957000000006</v>
          </cell>
          <cell r="AE2803" t="e">
            <v>#N/A</v>
          </cell>
          <cell r="AF2803" t="e">
            <v>#N/A</v>
          </cell>
          <cell r="AG2803" t="e">
            <v>#N/A</v>
          </cell>
          <cell r="AH2803" t="e">
            <v>#N/A</v>
          </cell>
          <cell r="AI2803" t="e">
            <v>#N/A</v>
          </cell>
          <cell r="AJ2803" t="e">
            <v>#N/A</v>
          </cell>
          <cell r="AK2803" t="e">
            <v>#N/A</v>
          </cell>
        </row>
        <row r="2804">
          <cell r="A2804" t="str">
            <v>RTVLWAXA</v>
          </cell>
          <cell r="B2804" t="str">
            <v>WA</v>
          </cell>
          <cell r="C2804" t="str">
            <v>WA</v>
          </cell>
          <cell r="D2804" t="str">
            <v>RITZVILLE</v>
          </cell>
          <cell r="E2804" t="str">
            <v>RTVLWAXARS0</v>
          </cell>
          <cell r="F2804">
            <v>676</v>
          </cell>
          <cell r="G2804" t="str">
            <v>509659</v>
          </cell>
          <cell r="H2804">
            <v>8303</v>
          </cell>
          <cell r="I2804">
            <v>6382</v>
          </cell>
          <cell r="J2804">
            <v>8303</v>
          </cell>
          <cell r="K2804" t="str">
            <v>T141</v>
          </cell>
          <cell r="L2804" t="str">
            <v>2408</v>
          </cell>
          <cell r="M2804" t="str">
            <v>CENTURYTEL OF WASHINGTON</v>
          </cell>
          <cell r="N2804" t="str">
            <v>CHNYWA</v>
          </cell>
          <cell r="O2804" t="str">
            <v>RITZVILLE</v>
          </cell>
          <cell r="P2804" t="str">
            <v>RITZVILLE</v>
          </cell>
          <cell r="R2804" t="str">
            <v>CT</v>
          </cell>
          <cell r="S2804" t="str">
            <v>WEST</v>
          </cell>
          <cell r="T2804" t="str">
            <v>BRIAN STADING</v>
          </cell>
          <cell r="U2804" t="str">
            <v>CenturyTel of Washington, Inc.</v>
          </cell>
          <cell r="V2804" t="str">
            <v>TUECA</v>
          </cell>
          <cell r="W2804">
            <v>2408</v>
          </cell>
          <cell r="X2804" t="str">
            <v>SPOKANE WASHINGTON</v>
          </cell>
          <cell r="Y2804">
            <v>6382</v>
          </cell>
          <cell r="Z2804">
            <v>8303</v>
          </cell>
          <cell r="AA2804">
            <v>0</v>
          </cell>
          <cell r="AB2804">
            <v>0</v>
          </cell>
          <cell r="AC2804">
            <v>47.122268723546036</v>
          </cell>
          <cell r="AD2804">
            <v>-118.37645120794292</v>
          </cell>
          <cell r="AE2804" t="str">
            <v>414 E BROADWAY</v>
          </cell>
          <cell r="AF2804" t="str">
            <v>RITZVILLE</v>
          </cell>
          <cell r="AG2804" t="str">
            <v>99169</v>
          </cell>
          <cell r="AH2804">
            <v>0</v>
          </cell>
          <cell r="AI2804" t="str">
            <v>-</v>
          </cell>
          <cell r="AJ2804" t="str">
            <v>-</v>
          </cell>
          <cell r="AK2804" t="str">
            <v>X</v>
          </cell>
        </row>
        <row r="2805">
          <cell r="A2805" t="str">
            <v>RUFSORXA</v>
          </cell>
          <cell r="B2805" t="str">
            <v>OR</v>
          </cell>
          <cell r="C2805" t="str">
            <v>OR</v>
          </cell>
          <cell r="D2805" t="str">
            <v>Rufus</v>
          </cell>
          <cell r="E2805" t="str">
            <v>RUFSORXARS0</v>
          </cell>
          <cell r="F2805">
            <v>672</v>
          </cell>
          <cell r="G2805" t="str">
            <v>541739</v>
          </cell>
          <cell r="H2805">
            <v>8623</v>
          </cell>
          <cell r="I2805">
            <v>6735</v>
          </cell>
          <cell r="J2805">
            <v>8623</v>
          </cell>
          <cell r="K2805" t="str">
            <v>T877</v>
          </cell>
          <cell r="L2805" t="str">
            <v>4520</v>
          </cell>
          <cell r="M2805" t="str">
            <v>UNITED TELEPHONE-NORTHWEST</v>
          </cell>
          <cell r="N2805" t="str">
            <v>RUFSOR</v>
          </cell>
          <cell r="O2805" t="str">
            <v>RUFUS</v>
          </cell>
          <cell r="P2805" t="str">
            <v>RUFUS</v>
          </cell>
          <cell r="R2805" t="str">
            <v>EQ</v>
          </cell>
          <cell r="S2805" t="str">
            <v>WEST</v>
          </cell>
          <cell r="T2805" t="str">
            <v>BRIAN STADING</v>
          </cell>
          <cell r="U2805" t="str">
            <v>UNITED TELEPHONE-NORTHWEST</v>
          </cell>
          <cell r="V2805" t="e">
            <v>#N/A</v>
          </cell>
          <cell r="W2805" t="e">
            <v>#N/A</v>
          </cell>
          <cell r="X2805" t="e">
            <v>#N/A</v>
          </cell>
          <cell r="Y2805" t="e">
            <v>#N/A</v>
          </cell>
          <cell r="Z2805" t="e">
            <v>#N/A</v>
          </cell>
          <cell r="AA2805" t="e">
            <v>#N/A</v>
          </cell>
          <cell r="AB2805" t="e">
            <v>#N/A</v>
          </cell>
          <cell r="AC2805">
            <v>45.692087999999998</v>
          </cell>
          <cell r="AD2805">
            <v>-120.735591</v>
          </cell>
          <cell r="AE2805" t="e">
            <v>#N/A</v>
          </cell>
          <cell r="AF2805" t="e">
            <v>#N/A</v>
          </cell>
          <cell r="AG2805" t="e">
            <v>#N/A</v>
          </cell>
          <cell r="AH2805" t="e">
            <v>#N/A</v>
          </cell>
          <cell r="AI2805" t="e">
            <v>#N/A</v>
          </cell>
          <cell r="AJ2805" t="e">
            <v>#N/A</v>
          </cell>
          <cell r="AK2805" t="e">
            <v>#N/A</v>
          </cell>
        </row>
        <row r="2806">
          <cell r="A2806" t="str">
            <v>RUSHCOXC</v>
          </cell>
          <cell r="B2806" t="str">
            <v>CO</v>
          </cell>
          <cell r="C2806" t="str">
            <v>CO</v>
          </cell>
          <cell r="D2806" t="str">
            <v>RUSH</v>
          </cell>
          <cell r="E2806" t="str">
            <v>RUSHCOXCRS1</v>
          </cell>
          <cell r="F2806">
            <v>658</v>
          </cell>
          <cell r="G2806" t="str">
            <v>719478</v>
          </cell>
          <cell r="H2806">
            <v>5693</v>
          </cell>
          <cell r="I2806">
            <v>7655</v>
          </cell>
          <cell r="J2806">
            <v>5693</v>
          </cell>
          <cell r="K2806" t="str">
            <v>T625</v>
          </cell>
          <cell r="L2806" t="str">
            <v>2187</v>
          </cell>
          <cell r="M2806" t="str">
            <v>THE EL PASO COUNTY TELEPHONE COMPANY</v>
          </cell>
          <cell r="N2806" t="str">
            <v>RUSHCO</v>
          </cell>
          <cell r="O2806" t="str">
            <v>RUSH</v>
          </cell>
          <cell r="P2806" t="str">
            <v>RUSH</v>
          </cell>
          <cell r="Q2806"/>
          <cell r="R2806" t="str">
            <v>EL</v>
          </cell>
          <cell r="S2806" t="str">
            <v>MOUNTAIN WEST</v>
          </cell>
          <cell r="T2806" t="str">
            <v>TERRY BEELER</v>
          </cell>
          <cell r="U2806" t="str">
            <v>THE EL PASO COUNTY TELEPHONE COMPANY</v>
          </cell>
          <cell r="V2806" t="e">
            <v>#N/A</v>
          </cell>
          <cell r="W2806" t="e">
            <v>#N/A</v>
          </cell>
          <cell r="X2806" t="e">
            <v>#N/A</v>
          </cell>
          <cell r="Y2806" t="e">
            <v>#N/A</v>
          </cell>
          <cell r="Z2806" t="e">
            <v>#N/A</v>
          </cell>
          <cell r="AA2806" t="e">
            <v>#N/A</v>
          </cell>
          <cell r="AB2806" t="e">
            <v>#N/A</v>
          </cell>
          <cell r="AC2806" t="e">
            <v>#N/A</v>
          </cell>
          <cell r="AD2806" t="e">
            <v>#N/A</v>
          </cell>
          <cell r="AE2806" t="e">
            <v>#N/A</v>
          </cell>
          <cell r="AF2806" t="e">
            <v>#N/A</v>
          </cell>
          <cell r="AG2806" t="e">
            <v>#N/A</v>
          </cell>
          <cell r="AH2806" t="e">
            <v>#N/A</v>
          </cell>
          <cell r="AI2806" t="e">
            <v>#N/A</v>
          </cell>
          <cell r="AJ2806" t="e">
            <v>#N/A</v>
          </cell>
          <cell r="AK2806" t="e">
            <v>#N/A</v>
          </cell>
        </row>
        <row r="2807">
          <cell r="A2807" t="str">
            <v>RVSDIDMA</v>
          </cell>
          <cell r="B2807" t="str">
            <v>ID</v>
          </cell>
          <cell r="C2807" t="str">
            <v>ID</v>
          </cell>
          <cell r="D2807" t="str">
            <v>RIVERSIDE</v>
          </cell>
          <cell r="E2807" t="str">
            <v>RVSDIDMARS1</v>
          </cell>
          <cell r="F2807">
            <v>652</v>
          </cell>
          <cell r="G2807" t="str">
            <v>208684</v>
          </cell>
          <cell r="H2807">
            <v>7269</v>
          </cell>
          <cell r="I2807">
            <v>7077</v>
          </cell>
          <cell r="J2807">
            <v>7269</v>
          </cell>
          <cell r="K2807" t="str">
            <v>T600</v>
          </cell>
          <cell r="L2807" t="str">
            <v>9636</v>
          </cell>
          <cell r="M2807" t="str">
            <v>QWEST CORPORATION</v>
          </cell>
          <cell r="N2807" t="str">
            <v>RVSDIDMA</v>
          </cell>
          <cell r="O2807" t="str">
            <v>BLACKFOOT</v>
          </cell>
          <cell r="P2807" t="str">
            <v>BLACKFOOT</v>
          </cell>
          <cell r="R2807" t="str">
            <v>Q</v>
          </cell>
          <cell r="S2807" t="str">
            <v>WEST</v>
          </cell>
          <cell r="T2807" t="str">
            <v>BRIAN STADING</v>
          </cell>
          <cell r="U2807" t="str">
            <v>QWEST CORPORATION</v>
          </cell>
          <cell r="V2807" t="e">
            <v>#N/A</v>
          </cell>
          <cell r="W2807" t="e">
            <v>#N/A</v>
          </cell>
          <cell r="X2807" t="e">
            <v>#N/A</v>
          </cell>
          <cell r="Y2807" t="e">
            <v>#N/A</v>
          </cell>
          <cell r="Z2807" t="e">
            <v>#N/A</v>
          </cell>
          <cell r="AA2807" t="e">
            <v>#N/A</v>
          </cell>
          <cell r="AB2807" t="e">
            <v>#N/A</v>
          </cell>
          <cell r="AC2807">
            <v>43.196944999999999</v>
          </cell>
          <cell r="AD2807">
            <v>-112.47777600000001</v>
          </cell>
          <cell r="AE2807" t="e">
            <v>#N/A</v>
          </cell>
          <cell r="AF2807" t="e">
            <v>#N/A</v>
          </cell>
          <cell r="AG2807" t="e">
            <v>#N/A</v>
          </cell>
          <cell r="AH2807" t="e">
            <v>#N/A</v>
          </cell>
          <cell r="AI2807" t="e">
            <v>#N/A</v>
          </cell>
          <cell r="AJ2807" t="e">
            <v>#N/A</v>
          </cell>
          <cell r="AK2807" t="e">
            <v>#N/A</v>
          </cell>
        </row>
        <row r="2808">
          <cell r="A2808" t="str">
            <v>RVTNKSXA</v>
          </cell>
          <cell r="B2808" t="str">
            <v>KS</v>
          </cell>
          <cell r="C2808" t="str">
            <v>KS</v>
          </cell>
          <cell r="D2808" t="str">
            <v>RIVERTON</v>
          </cell>
          <cell r="E2808" t="str">
            <v>RVTNKSXARS0</v>
          </cell>
          <cell r="F2808">
            <v>532</v>
          </cell>
          <cell r="G2808" t="str">
            <v>620848</v>
          </cell>
          <cell r="H2808">
            <v>4047</v>
          </cell>
          <cell r="I2808">
            <v>7438</v>
          </cell>
          <cell r="J2808">
            <v>4047</v>
          </cell>
          <cell r="K2808" t="str">
            <v>T868</v>
          </cell>
          <cell r="L2808" t="str">
            <v>1812</v>
          </cell>
          <cell r="M2808" t="str">
            <v>EMBARQ MISSOURI, INC. - KS</v>
          </cell>
          <cell r="N2808" t="str">
            <v>RVTNKS</v>
          </cell>
          <cell r="O2808" t="str">
            <v>RIVERTON</v>
          </cell>
          <cell r="P2808" t="str">
            <v>RIVERTON</v>
          </cell>
          <cell r="R2808" t="str">
            <v>EQ</v>
          </cell>
          <cell r="S2808" t="str">
            <v>MIDWEST</v>
          </cell>
          <cell r="T2808" t="str">
            <v>DUANE RING</v>
          </cell>
          <cell r="U2808" t="str">
            <v>EMBARQ MISSOURI, INC. - KS</v>
          </cell>
          <cell r="V2808" t="e">
            <v>#N/A</v>
          </cell>
          <cell r="W2808" t="e">
            <v>#N/A</v>
          </cell>
          <cell r="X2808" t="e">
            <v>#N/A</v>
          </cell>
          <cell r="Y2808" t="e">
            <v>#N/A</v>
          </cell>
          <cell r="Z2808" t="e">
            <v>#N/A</v>
          </cell>
          <cell r="AA2808" t="e">
            <v>#N/A</v>
          </cell>
          <cell r="AB2808" t="e">
            <v>#N/A</v>
          </cell>
          <cell r="AC2808">
            <v>37.068941000000002</v>
          </cell>
          <cell r="AD2808">
            <v>-94.705658999999997</v>
          </cell>
          <cell r="AE2808" t="e">
            <v>#N/A</v>
          </cell>
          <cell r="AF2808" t="e">
            <v>#N/A</v>
          </cell>
          <cell r="AG2808" t="e">
            <v>#N/A</v>
          </cell>
          <cell r="AH2808" t="e">
            <v>#N/A</v>
          </cell>
          <cell r="AI2808" t="e">
            <v>#N/A</v>
          </cell>
          <cell r="AJ2808" t="e">
            <v>#N/A</v>
          </cell>
          <cell r="AK2808" t="e">
            <v>#N/A</v>
          </cell>
        </row>
        <row r="2809">
          <cell r="A2809" t="str">
            <v>RVTNUTMA</v>
          </cell>
          <cell r="B2809" t="str">
            <v>UT</v>
          </cell>
          <cell r="C2809" t="str">
            <v>UT</v>
          </cell>
          <cell r="D2809" t="str">
            <v>RIVERTON</v>
          </cell>
          <cell r="E2809" t="str">
            <v>RVTNUTMADS0</v>
          </cell>
          <cell r="F2809">
            <v>660</v>
          </cell>
          <cell r="G2809" t="str">
            <v>385887</v>
          </cell>
          <cell r="H2809">
            <v>7066</v>
          </cell>
          <cell r="I2809">
            <v>7629</v>
          </cell>
          <cell r="J2809">
            <v>7066</v>
          </cell>
          <cell r="K2809" t="str">
            <v>T600</v>
          </cell>
          <cell r="L2809" t="str">
            <v>9636</v>
          </cell>
          <cell r="M2809" t="str">
            <v>QWEST CORPORATION</v>
          </cell>
          <cell r="N2809" t="str">
            <v>RVTNUTMA</v>
          </cell>
          <cell r="O2809" t="str">
            <v>SALT LAKE CITY</v>
          </cell>
          <cell r="P2809" t="str">
            <v>MIDVALE</v>
          </cell>
          <cell r="R2809" t="str">
            <v>Q</v>
          </cell>
          <cell r="S2809" t="str">
            <v>WEST</v>
          </cell>
          <cell r="T2809" t="str">
            <v>BRIAN STADING</v>
          </cell>
          <cell r="U2809" t="str">
            <v>QWEST CORPORATION</v>
          </cell>
          <cell r="V2809" t="e">
            <v>#N/A</v>
          </cell>
          <cell r="W2809" t="e">
            <v>#N/A</v>
          </cell>
          <cell r="X2809" t="e">
            <v>#N/A</v>
          </cell>
          <cell r="Y2809" t="e">
            <v>#N/A</v>
          </cell>
          <cell r="Z2809" t="e">
            <v>#N/A</v>
          </cell>
          <cell r="AA2809" t="e">
            <v>#N/A</v>
          </cell>
          <cell r="AB2809" t="e">
            <v>#N/A</v>
          </cell>
          <cell r="AC2809">
            <v>40.522221000000002</v>
          </cell>
          <cell r="AD2809">
            <v>-111.948059</v>
          </cell>
          <cell r="AE2809" t="e">
            <v>#N/A</v>
          </cell>
          <cell r="AF2809" t="e">
            <v>#N/A</v>
          </cell>
          <cell r="AG2809" t="e">
            <v>#N/A</v>
          </cell>
          <cell r="AH2809" t="e">
            <v>#N/A</v>
          </cell>
          <cell r="AI2809" t="e">
            <v>#N/A</v>
          </cell>
          <cell r="AJ2809" t="e">
            <v>#N/A</v>
          </cell>
          <cell r="AK2809" t="e">
            <v>#N/A</v>
          </cell>
        </row>
        <row r="2810">
          <cell r="A2810" t="str">
            <v>RXBGIDMA</v>
          </cell>
          <cell r="B2810" t="str">
            <v>ID</v>
          </cell>
          <cell r="C2810" t="str">
            <v>ID</v>
          </cell>
          <cell r="D2810" t="str">
            <v>REXBURG</v>
          </cell>
          <cell r="E2810" t="str">
            <v>RXBGIDMADS0</v>
          </cell>
          <cell r="F2810">
            <v>652</v>
          </cell>
          <cell r="G2810" t="str">
            <v>208356</v>
          </cell>
          <cell r="H2810">
            <v>7191</v>
          </cell>
          <cell r="I2810">
            <v>6921</v>
          </cell>
          <cell r="J2810">
            <v>7191</v>
          </cell>
          <cell r="K2810" t="str">
            <v>T600</v>
          </cell>
          <cell r="L2810" t="str">
            <v>9636</v>
          </cell>
          <cell r="M2810" t="str">
            <v>QWEST CORPORATION</v>
          </cell>
          <cell r="N2810" t="str">
            <v>RXBGIDMA</v>
          </cell>
          <cell r="O2810" t="str">
            <v>REXBURG</v>
          </cell>
          <cell r="P2810" t="str">
            <v>IDAHOFALLS</v>
          </cell>
          <cell r="R2810" t="str">
            <v>Q</v>
          </cell>
          <cell r="S2810" t="str">
            <v>WEST</v>
          </cell>
          <cell r="T2810" t="str">
            <v>BRIAN STADING</v>
          </cell>
          <cell r="U2810" t="str">
            <v>QWEST CORPORATION</v>
          </cell>
          <cell r="V2810" t="e">
            <v>#N/A</v>
          </cell>
          <cell r="W2810" t="e">
            <v>#N/A</v>
          </cell>
          <cell r="X2810" t="e">
            <v>#N/A</v>
          </cell>
          <cell r="Y2810" t="e">
            <v>#N/A</v>
          </cell>
          <cell r="Z2810" t="e">
            <v>#N/A</v>
          </cell>
          <cell r="AA2810" t="e">
            <v>#N/A</v>
          </cell>
          <cell r="AB2810" t="e">
            <v>#N/A</v>
          </cell>
          <cell r="AC2810">
            <v>43.828609</v>
          </cell>
          <cell r="AD2810">
            <v>-111.783607</v>
          </cell>
          <cell r="AE2810" t="e">
            <v>#N/A</v>
          </cell>
          <cell r="AF2810" t="e">
            <v>#N/A</v>
          </cell>
          <cell r="AG2810" t="e">
            <v>#N/A</v>
          </cell>
          <cell r="AH2810" t="e">
            <v>#N/A</v>
          </cell>
          <cell r="AI2810" t="e">
            <v>#N/A</v>
          </cell>
          <cell r="AJ2810" t="e">
            <v>#N/A</v>
          </cell>
          <cell r="AK2810" t="e">
            <v>#N/A</v>
          </cell>
        </row>
        <row r="2811">
          <cell r="A2811" t="str">
            <v>RXBLNCXA</v>
          </cell>
          <cell r="B2811" t="str">
            <v>NC</v>
          </cell>
          <cell r="C2811" t="str">
            <v>NC</v>
          </cell>
          <cell r="D2811" t="str">
            <v>ROXOBEL</v>
          </cell>
          <cell r="E2811" t="str">
            <v>RXBLNCXARS0</v>
          </cell>
          <cell r="F2811">
            <v>951</v>
          </cell>
          <cell r="G2811" t="str">
            <v>252344</v>
          </cell>
          <cell r="H2811">
            <v>1280</v>
          </cell>
          <cell r="I2811">
            <v>6129</v>
          </cell>
          <cell r="J2811">
            <v>1280</v>
          </cell>
          <cell r="K2811" t="str">
            <v>T887</v>
          </cell>
          <cell r="L2811" t="str">
            <v>0470</v>
          </cell>
          <cell r="M2811" t="str">
            <v>CAROLINA TEL AND TEL CO., LLC</v>
          </cell>
          <cell r="N2811" t="str">
            <v>RXBLNC</v>
          </cell>
          <cell r="O2811" t="str">
            <v>ROXOBEL</v>
          </cell>
          <cell r="P2811" t="str">
            <v>ROXOBEL</v>
          </cell>
          <cell r="R2811" t="str">
            <v>EQ</v>
          </cell>
          <cell r="S2811" t="str">
            <v>EAST</v>
          </cell>
          <cell r="T2811" t="str">
            <v>KEVIN MCCARTER</v>
          </cell>
          <cell r="U2811" t="str">
            <v>CAROLINA TEL AND TEL CO., LLC</v>
          </cell>
          <cell r="V2811" t="e">
            <v>#N/A</v>
          </cell>
          <cell r="W2811" t="e">
            <v>#N/A</v>
          </cell>
          <cell r="X2811" t="e">
            <v>#N/A</v>
          </cell>
          <cell r="Y2811" t="e">
            <v>#N/A</v>
          </cell>
          <cell r="Z2811" t="e">
            <v>#N/A</v>
          </cell>
          <cell r="AA2811" t="e">
            <v>#N/A</v>
          </cell>
          <cell r="AB2811" t="e">
            <v>#N/A</v>
          </cell>
          <cell r="AC2811">
            <v>36.202821</v>
          </cell>
          <cell r="AD2811">
            <v>-77.243106999999995</v>
          </cell>
          <cell r="AE2811" t="e">
            <v>#N/A</v>
          </cell>
          <cell r="AF2811" t="e">
            <v>#N/A</v>
          </cell>
          <cell r="AG2811" t="e">
            <v>#N/A</v>
          </cell>
          <cell r="AH2811" t="e">
            <v>#N/A</v>
          </cell>
          <cell r="AI2811" t="e">
            <v>#N/A</v>
          </cell>
          <cell r="AJ2811" t="e">
            <v>#N/A</v>
          </cell>
          <cell r="AK2811" t="e">
            <v>#N/A</v>
          </cell>
        </row>
        <row r="2812">
          <cell r="A2812" t="str">
            <v>RXBONCXA</v>
          </cell>
          <cell r="B2812" t="str">
            <v>NC</v>
          </cell>
          <cell r="C2812" t="str">
            <v>NC</v>
          </cell>
          <cell r="D2812" t="str">
            <v>ROXBORO</v>
          </cell>
          <cell r="E2812" t="str">
            <v>RXBONCXADS0</v>
          </cell>
          <cell r="F2812">
            <v>424</v>
          </cell>
          <cell r="G2812" t="str">
            <v>336322</v>
          </cell>
          <cell r="H2812">
            <v>1558</v>
          </cell>
          <cell r="I2812">
            <v>6265</v>
          </cell>
          <cell r="J2812">
            <v>1558</v>
          </cell>
          <cell r="K2812" t="str">
            <v>T860</v>
          </cell>
          <cell r="L2812" t="str">
            <v>0471</v>
          </cell>
          <cell r="M2812" t="str">
            <v>CENTRAL TEL. CO. OF NORTH CAROLINA</v>
          </cell>
          <cell r="N2812" t="str">
            <v>RXBONC</v>
          </cell>
          <cell r="O2812" t="str">
            <v>ROXBORO</v>
          </cell>
          <cell r="P2812" t="str">
            <v>ROXBORO</v>
          </cell>
          <cell r="R2812" t="str">
            <v>EQ</v>
          </cell>
          <cell r="S2812" t="str">
            <v>EAST</v>
          </cell>
          <cell r="T2812" t="str">
            <v>KEVIN MCCARTER</v>
          </cell>
          <cell r="U2812" t="str">
            <v>CENTRAL TEL. CO. OF NORTH CAROLINA</v>
          </cell>
          <cell r="V2812" t="e">
            <v>#N/A</v>
          </cell>
          <cell r="W2812" t="e">
            <v>#N/A</v>
          </cell>
          <cell r="X2812" t="e">
            <v>#N/A</v>
          </cell>
          <cell r="Y2812" t="e">
            <v>#N/A</v>
          </cell>
          <cell r="Z2812" t="e">
            <v>#N/A</v>
          </cell>
          <cell r="AA2812" t="e">
            <v>#N/A</v>
          </cell>
          <cell r="AB2812" t="e">
            <v>#N/A</v>
          </cell>
          <cell r="AC2812">
            <v>36.392600000000002</v>
          </cell>
          <cell r="AD2812">
            <v>-78.985190000000003</v>
          </cell>
          <cell r="AE2812" t="e">
            <v>#N/A</v>
          </cell>
          <cell r="AF2812" t="e">
            <v>#N/A</v>
          </cell>
          <cell r="AG2812" t="e">
            <v>#N/A</v>
          </cell>
          <cell r="AH2812" t="e">
            <v>#N/A</v>
          </cell>
          <cell r="AI2812" t="e">
            <v>#N/A</v>
          </cell>
          <cell r="AJ2812" t="e">
            <v>#N/A</v>
          </cell>
          <cell r="AK2812" t="e">
            <v>#N/A</v>
          </cell>
        </row>
        <row r="2813">
          <cell r="A2813" t="str">
            <v>RYCYWAXA</v>
          </cell>
          <cell r="B2813" t="str">
            <v>WA</v>
          </cell>
          <cell r="C2813" t="str">
            <v>WA</v>
          </cell>
          <cell r="D2813" t="str">
            <v>ROYAL CITY</v>
          </cell>
          <cell r="E2813" t="str">
            <v>RYCYWAXADS0</v>
          </cell>
          <cell r="F2813">
            <v>676</v>
          </cell>
          <cell r="G2813" t="str">
            <v>509346</v>
          </cell>
          <cell r="H2813">
            <v>8482</v>
          </cell>
          <cell r="I2813">
            <v>6453</v>
          </cell>
          <cell r="J2813">
            <v>8482</v>
          </cell>
          <cell r="K2813" t="str">
            <v>T141</v>
          </cell>
          <cell r="L2813" t="str">
            <v>2408</v>
          </cell>
          <cell r="M2813" t="str">
            <v>CENTURYTEL OF WASHINGTON</v>
          </cell>
          <cell r="N2813" t="str">
            <v>RYCYWA</v>
          </cell>
          <cell r="O2813" t="str">
            <v>ROYAL CITY</v>
          </cell>
          <cell r="P2813" t="str">
            <v>OTHELLO</v>
          </cell>
          <cell r="R2813" t="str">
            <v>CT</v>
          </cell>
          <cell r="S2813" t="str">
            <v>WEST</v>
          </cell>
          <cell r="T2813" t="str">
            <v>BRIAN STADING</v>
          </cell>
          <cell r="U2813" t="str">
            <v>CenturyTel of Washington, Inc.</v>
          </cell>
          <cell r="V2813" t="str">
            <v>TUECA</v>
          </cell>
          <cell r="W2813">
            <v>2408</v>
          </cell>
          <cell r="X2813" t="str">
            <v>SPOKANE WASHINGTON</v>
          </cell>
          <cell r="Y2813">
            <v>6452</v>
          </cell>
          <cell r="Z2813">
            <v>8483</v>
          </cell>
          <cell r="AA2813">
            <v>1</v>
          </cell>
          <cell r="AB2813">
            <v>-1</v>
          </cell>
          <cell r="AC2813">
            <v>46.904690703828514</v>
          </cell>
          <cell r="AD2813">
            <v>-119.62835543299354</v>
          </cell>
          <cell r="AE2813" t="str">
            <v>CATALPA &amp; ACACIA AV</v>
          </cell>
          <cell r="AF2813" t="str">
            <v>ROYAL CITY</v>
          </cell>
          <cell r="AG2813" t="str">
            <v>99357</v>
          </cell>
          <cell r="AH2813">
            <v>0</v>
          </cell>
          <cell r="AI2813" t="str">
            <v>X</v>
          </cell>
          <cell r="AJ2813" t="str">
            <v>-</v>
          </cell>
          <cell r="AK2813" t="str">
            <v>-</v>
          </cell>
        </row>
        <row r="2814">
          <cell r="A2814" t="str">
            <v>RYHLFLXA</v>
          </cell>
          <cell r="B2814" t="str">
            <v>FL</v>
          </cell>
          <cell r="C2814" t="str">
            <v>FL</v>
          </cell>
          <cell r="D2814" t="str">
            <v>REYNOLDS HILL</v>
          </cell>
          <cell r="E2814" t="str">
            <v>RYHLFLXARS0</v>
          </cell>
          <cell r="F2814">
            <v>450</v>
          </cell>
          <cell r="G2814" t="str">
            <v>850956</v>
          </cell>
          <cell r="H2814">
            <v>2030</v>
          </cell>
          <cell r="I2814">
            <v>7939</v>
          </cell>
          <cell r="J2814">
            <v>2030</v>
          </cell>
          <cell r="K2814" t="str">
            <v>T863</v>
          </cell>
          <cell r="L2814" t="str">
            <v>0340</v>
          </cell>
          <cell r="M2814" t="str">
            <v>EMBARQ FLORIDA INC. (CENTRAL)</v>
          </cell>
          <cell r="N2814" t="str">
            <v>RYHLFL</v>
          </cell>
          <cell r="O2814" t="str">
            <v>REYNOLDS HILL</v>
          </cell>
          <cell r="P2814" t="str">
            <v>REYNOLDSHL</v>
          </cell>
          <cell r="R2814" t="str">
            <v>EQ</v>
          </cell>
          <cell r="S2814" t="str">
            <v>EAST</v>
          </cell>
          <cell r="T2814" t="str">
            <v>KEVIN MCCARTER</v>
          </cell>
          <cell r="U2814" t="str">
            <v>EMBARQ FLORIDA INC. (CENTRAL)</v>
          </cell>
          <cell r="V2814" t="e">
            <v>#N/A</v>
          </cell>
          <cell r="W2814" t="e">
            <v>#N/A</v>
          </cell>
          <cell r="X2814" t="e">
            <v>#N/A</v>
          </cell>
          <cell r="Y2814" t="e">
            <v>#N/A</v>
          </cell>
          <cell r="Z2814" t="e">
            <v>#N/A</v>
          </cell>
          <cell r="AA2814" t="e">
            <v>#N/A</v>
          </cell>
          <cell r="AB2814" t="e">
            <v>#N/A</v>
          </cell>
          <cell r="AC2814">
            <v>30.916747999999998</v>
          </cell>
          <cell r="AD2814">
            <v>-85.906595999999993</v>
          </cell>
          <cell r="AE2814" t="e">
            <v>#N/A</v>
          </cell>
          <cell r="AF2814" t="e">
            <v>#N/A</v>
          </cell>
          <cell r="AG2814" t="e">
            <v>#N/A</v>
          </cell>
          <cell r="AH2814" t="e">
            <v>#N/A</v>
          </cell>
          <cell r="AI2814" t="e">
            <v>#N/A</v>
          </cell>
          <cell r="AJ2814" t="e">
            <v>#N/A</v>
          </cell>
          <cell r="AK2814" t="e">
            <v>#N/A</v>
          </cell>
        </row>
        <row r="2815">
          <cell r="A2815" t="str">
            <v>RYMNOHXA</v>
          </cell>
          <cell r="B2815" t="str">
            <v>OH</v>
          </cell>
          <cell r="C2815" t="str">
            <v>OH</v>
          </cell>
          <cell r="D2815" t="str">
            <v>RAYMOND</v>
          </cell>
          <cell r="E2815" t="str">
            <v>RYMNOHXARS1</v>
          </cell>
          <cell r="F2815">
            <v>923</v>
          </cell>
          <cell r="G2815" t="str">
            <v>937246</v>
          </cell>
          <cell r="H2815">
            <v>2663</v>
          </cell>
          <cell r="I2815">
            <v>5943</v>
          </cell>
          <cell r="J2815">
            <v>2663</v>
          </cell>
          <cell r="K2815" t="str">
            <v>T855</v>
          </cell>
          <cell r="L2815" t="str">
            <v>0661</v>
          </cell>
          <cell r="M2815" t="str">
            <v>UNITED TEL. CO. OF OHIO</v>
          </cell>
          <cell r="N2815" t="str">
            <v>RYMNOH</v>
          </cell>
          <cell r="O2815" t="str">
            <v>RAYMOND</v>
          </cell>
          <cell r="P2815" t="str">
            <v>RAYMOND</v>
          </cell>
          <cell r="R2815" t="str">
            <v>EQ</v>
          </cell>
          <cell r="S2815" t="str">
            <v>MIDWEST</v>
          </cell>
          <cell r="T2815" t="str">
            <v>DUANE RING</v>
          </cell>
          <cell r="U2815" t="str">
            <v>UNITED TEL. CO. OF OHIO</v>
          </cell>
          <cell r="V2815" t="e">
            <v>#N/A</v>
          </cell>
          <cell r="W2815" t="e">
            <v>#N/A</v>
          </cell>
          <cell r="X2815" t="e">
            <v>#N/A</v>
          </cell>
          <cell r="Y2815" t="e">
            <v>#N/A</v>
          </cell>
          <cell r="Z2815" t="e">
            <v>#N/A</v>
          </cell>
          <cell r="AA2815" t="e">
            <v>#N/A</v>
          </cell>
          <cell r="AB2815" t="e">
            <v>#N/A</v>
          </cell>
          <cell r="AC2815">
            <v>40.334777000000003</v>
          </cell>
          <cell r="AD2815">
            <v>-83.467533000000003</v>
          </cell>
          <cell r="AE2815" t="e">
            <v>#N/A</v>
          </cell>
          <cell r="AF2815" t="e">
            <v>#N/A</v>
          </cell>
          <cell r="AG2815" t="e">
            <v>#N/A</v>
          </cell>
          <cell r="AH2815" t="e">
            <v>#N/A</v>
          </cell>
          <cell r="AI2815" t="e">
            <v>#N/A</v>
          </cell>
          <cell r="AJ2815" t="e">
            <v>#N/A</v>
          </cell>
          <cell r="AK2815" t="e">
            <v>#N/A</v>
          </cell>
        </row>
        <row r="2816">
          <cell r="A2816" t="str">
            <v>RYMNWAXA</v>
          </cell>
          <cell r="B2816" t="str">
            <v>WA</v>
          </cell>
          <cell r="C2816" t="str">
            <v>WA</v>
          </cell>
          <cell r="D2816" t="str">
            <v>RAYMOND</v>
          </cell>
          <cell r="E2816" t="str">
            <v>RYMNWAXADS0</v>
          </cell>
          <cell r="F2816">
            <v>674</v>
          </cell>
          <cell r="G2816" t="str">
            <v>360934</v>
          </cell>
          <cell r="H2816">
            <v>9090</v>
          </cell>
          <cell r="I2816">
            <v>6554</v>
          </cell>
          <cell r="J2816">
            <v>9090</v>
          </cell>
          <cell r="K2816" t="str">
            <v>T141</v>
          </cell>
          <cell r="L2816" t="str">
            <v>2408</v>
          </cell>
          <cell r="M2816" t="str">
            <v>CENTURYTEL OF WASHINGTON</v>
          </cell>
          <cell r="N2816" t="str">
            <v>RYMNWA</v>
          </cell>
          <cell r="O2816" t="str">
            <v>RAYMOND</v>
          </cell>
          <cell r="P2816" t="str">
            <v>SOUTH BEND</v>
          </cell>
          <cell r="R2816" t="str">
            <v>CT</v>
          </cell>
          <cell r="S2816" t="str">
            <v>WEST</v>
          </cell>
          <cell r="T2816" t="str">
            <v>BRIAN STADING</v>
          </cell>
          <cell r="U2816" t="str">
            <v>CenturyTel of Washington, Inc.</v>
          </cell>
          <cell r="V2816" t="str">
            <v>TUECA</v>
          </cell>
          <cell r="W2816">
            <v>2408</v>
          </cell>
          <cell r="X2816" t="str">
            <v>SEATTLE WASHINGTON</v>
          </cell>
          <cell r="Y2816">
            <v>6554</v>
          </cell>
          <cell r="Z2816">
            <v>9090</v>
          </cell>
          <cell r="AA2816">
            <v>0</v>
          </cell>
          <cell r="AB2816">
            <v>0</v>
          </cell>
          <cell r="AC2816">
            <v>46.687396872367749</v>
          </cell>
          <cell r="AD2816">
            <v>-123.72560563572496</v>
          </cell>
          <cell r="AE2816" t="str">
            <v>311 4TH ST</v>
          </cell>
          <cell r="AF2816" t="str">
            <v>RAYMOND</v>
          </cell>
          <cell r="AG2816" t="str">
            <v>98577</v>
          </cell>
          <cell r="AH2816">
            <v>0</v>
          </cell>
          <cell r="AI2816" t="str">
            <v>X</v>
          </cell>
          <cell r="AJ2816" t="str">
            <v>-</v>
          </cell>
          <cell r="AK2816" t="str">
            <v>-</v>
          </cell>
        </row>
        <row r="2817">
          <cell r="A2817" t="str">
            <v>RYNLINXA</v>
          </cell>
          <cell r="B2817" t="str">
            <v>IN</v>
          </cell>
          <cell r="C2817" t="str">
            <v>IN</v>
          </cell>
          <cell r="D2817" t="str">
            <v>REYNOLDS</v>
          </cell>
          <cell r="E2817" t="str">
            <v>RYNLINXARS1</v>
          </cell>
          <cell r="F2817">
            <v>332</v>
          </cell>
          <cell r="G2817" t="str">
            <v>219984</v>
          </cell>
          <cell r="H2817">
            <v>3196</v>
          </cell>
          <cell r="I2817">
            <v>6149</v>
          </cell>
          <cell r="J2817">
            <v>3196</v>
          </cell>
          <cell r="K2817" t="str">
            <v>T865</v>
          </cell>
          <cell r="L2817" t="str">
            <v>0832</v>
          </cell>
          <cell r="M2817" t="str">
            <v>UNITED TEL. CO. OF INDIANA, INC.</v>
          </cell>
          <cell r="N2817" t="str">
            <v>RYNLIN</v>
          </cell>
          <cell r="O2817" t="str">
            <v>REYNOLDS</v>
          </cell>
          <cell r="P2817" t="str">
            <v>REYNOLDS</v>
          </cell>
          <cell r="R2817" t="str">
            <v>EQ</v>
          </cell>
          <cell r="S2817" t="str">
            <v>MIDWEST</v>
          </cell>
          <cell r="T2817" t="str">
            <v>DUANE RING</v>
          </cell>
          <cell r="U2817" t="str">
            <v>UNITED TEL. CO. OF INDIANA, INC.</v>
          </cell>
          <cell r="V2817" t="e">
            <v>#N/A</v>
          </cell>
          <cell r="W2817" t="e">
            <v>#N/A</v>
          </cell>
          <cell r="X2817" t="e">
            <v>#N/A</v>
          </cell>
          <cell r="Y2817" t="e">
            <v>#N/A</v>
          </cell>
          <cell r="Z2817" t="e">
            <v>#N/A</v>
          </cell>
          <cell r="AA2817" t="e">
            <v>#N/A</v>
          </cell>
          <cell r="AB2817" t="e">
            <v>#N/A</v>
          </cell>
          <cell r="AC2817">
            <v>40.710554999999999</v>
          </cell>
          <cell r="AD2817">
            <v>-86.873170999999999</v>
          </cell>
          <cell r="AE2817" t="e">
            <v>#N/A</v>
          </cell>
          <cell r="AF2817" t="e">
            <v>#N/A</v>
          </cell>
          <cell r="AG2817" t="e">
            <v>#N/A</v>
          </cell>
          <cell r="AH2817" t="e">
            <v>#N/A</v>
          </cell>
          <cell r="AI2817" t="e">
            <v>#N/A</v>
          </cell>
          <cell r="AJ2817" t="e">
            <v>#N/A</v>
          </cell>
          <cell r="AK2817" t="e">
            <v>#N/A</v>
          </cell>
        </row>
        <row r="2818">
          <cell r="A2818" t="str">
            <v>RYNLNDBC</v>
          </cell>
          <cell r="B2818" t="str">
            <v>ND</v>
          </cell>
          <cell r="C2818" t="str">
            <v>ND</v>
          </cell>
          <cell r="D2818" t="str">
            <v>REYNOLDS</v>
          </cell>
          <cell r="E2818" t="str">
            <v>RYNLNDBCRS8</v>
          </cell>
          <cell r="F2818">
            <v>636</v>
          </cell>
          <cell r="G2818" t="str">
            <v>701847</v>
          </cell>
          <cell r="H2818">
            <v>5290</v>
          </cell>
          <cell r="I2818">
            <v>5473</v>
          </cell>
          <cell r="J2818">
            <v>5290</v>
          </cell>
          <cell r="K2818" t="str">
            <v>T600</v>
          </cell>
          <cell r="L2818" t="str">
            <v>9631</v>
          </cell>
          <cell r="M2818" t="str">
            <v>QWEST CORPORATION</v>
          </cell>
          <cell r="N2818" t="str">
            <v>RYNLNDBC</v>
          </cell>
          <cell r="O2818" t="str">
            <v>REYNOLDS</v>
          </cell>
          <cell r="P2818" t="str">
            <v>REYNOLDS</v>
          </cell>
          <cell r="R2818" t="str">
            <v>Q</v>
          </cell>
          <cell r="S2818" t="str">
            <v>MIDWEST</v>
          </cell>
          <cell r="T2818" t="str">
            <v>DUANE RING</v>
          </cell>
          <cell r="U2818" t="str">
            <v>QWEST CORPORATION</v>
          </cell>
          <cell r="V2818" t="e">
            <v>#N/A</v>
          </cell>
          <cell r="W2818" t="e">
            <v>#N/A</v>
          </cell>
          <cell r="X2818" t="e">
            <v>#N/A</v>
          </cell>
          <cell r="Y2818" t="e">
            <v>#N/A</v>
          </cell>
          <cell r="Z2818" t="e">
            <v>#N/A</v>
          </cell>
          <cell r="AA2818" t="e">
            <v>#N/A</v>
          </cell>
          <cell r="AB2818" t="e">
            <v>#N/A</v>
          </cell>
          <cell r="AC2818">
            <v>47.672054000000003</v>
          </cell>
          <cell r="AD2818">
            <v>-97.106770999999995</v>
          </cell>
          <cell r="AE2818" t="e">
            <v>#N/A</v>
          </cell>
          <cell r="AF2818" t="e">
            <v>#N/A</v>
          </cell>
          <cell r="AG2818" t="e">
            <v>#N/A</v>
          </cell>
          <cell r="AH2818" t="e">
            <v>#N/A</v>
          </cell>
          <cell r="AI2818" t="e">
            <v>#N/A</v>
          </cell>
          <cell r="AJ2818" t="e">
            <v>#N/A</v>
          </cell>
          <cell r="AK2818" t="e">
            <v>#N/A</v>
          </cell>
        </row>
        <row r="2819">
          <cell r="A2819" t="str">
            <v>RYTNMNRN</v>
          </cell>
          <cell r="B2819" t="str">
            <v>MN</v>
          </cell>
          <cell r="C2819" t="str">
            <v>MN</v>
          </cell>
          <cell r="D2819" t="str">
            <v>ROYALTON</v>
          </cell>
          <cell r="E2819" t="str">
            <v>RYTNMNRNRS5</v>
          </cell>
          <cell r="F2819">
            <v>626</v>
          </cell>
          <cell r="G2819" t="str">
            <v>320584</v>
          </cell>
          <cell r="H2819">
            <v>4745</v>
          </cell>
          <cell r="I2819">
            <v>5676</v>
          </cell>
          <cell r="J2819">
            <v>4745</v>
          </cell>
          <cell r="K2819" t="str">
            <v>T600</v>
          </cell>
          <cell r="L2819" t="str">
            <v>9631</v>
          </cell>
          <cell r="M2819" t="str">
            <v>QWEST CORPORATION</v>
          </cell>
          <cell r="N2819" t="str">
            <v>RYTNMNRN</v>
          </cell>
          <cell r="O2819" t="str">
            <v>ROYALTON</v>
          </cell>
          <cell r="P2819" t="str">
            <v>ROYALTON</v>
          </cell>
          <cell r="R2819" t="str">
            <v>Q</v>
          </cell>
          <cell r="S2819" t="str">
            <v>MIDWEST</v>
          </cell>
          <cell r="T2819" t="str">
            <v>DUANE RING</v>
          </cell>
          <cell r="U2819" t="str">
            <v>QWEST CORPORATION</v>
          </cell>
          <cell r="V2819" t="e">
            <v>#N/A</v>
          </cell>
          <cell r="W2819" t="e">
            <v>#N/A</v>
          </cell>
          <cell r="X2819" t="e">
            <v>#N/A</v>
          </cell>
          <cell r="Y2819" t="e">
            <v>#N/A</v>
          </cell>
          <cell r="Z2819" t="e">
            <v>#N/A</v>
          </cell>
          <cell r="AA2819" t="e">
            <v>#N/A</v>
          </cell>
          <cell r="AB2819" t="e">
            <v>#N/A</v>
          </cell>
          <cell r="AC2819">
            <v>45.831111999999997</v>
          </cell>
          <cell r="AD2819">
            <v>-94.292220999999998</v>
          </cell>
          <cell r="AE2819" t="e">
            <v>#N/A</v>
          </cell>
          <cell r="AF2819" t="e">
            <v>#N/A</v>
          </cell>
          <cell r="AG2819" t="e">
            <v>#N/A</v>
          </cell>
          <cell r="AH2819" t="e">
            <v>#N/A</v>
          </cell>
          <cell r="AI2819" t="e">
            <v>#N/A</v>
          </cell>
          <cell r="AJ2819" t="e">
            <v>#N/A</v>
          </cell>
          <cell r="AK2819" t="e">
            <v>#N/A</v>
          </cell>
        </row>
        <row r="2820">
          <cell r="A2820" t="str">
            <v>SABNMNSA</v>
          </cell>
          <cell r="B2820" t="str">
            <v>MN</v>
          </cell>
          <cell r="C2820" t="str">
            <v>MN</v>
          </cell>
          <cell r="D2820" t="str">
            <v>SABIN</v>
          </cell>
          <cell r="E2820" t="str">
            <v>SABNMNSARS7</v>
          </cell>
          <cell r="F2820">
            <v>636</v>
          </cell>
          <cell r="G2820" t="str">
            <v>218789</v>
          </cell>
          <cell r="H2820">
            <v>5155</v>
          </cell>
          <cell r="I2820">
            <v>5626</v>
          </cell>
          <cell r="J2820">
            <v>5155</v>
          </cell>
          <cell r="K2820" t="str">
            <v>T600</v>
          </cell>
          <cell r="L2820" t="str">
            <v>9631</v>
          </cell>
          <cell r="M2820" t="str">
            <v>QWEST CORPORATION</v>
          </cell>
          <cell r="N2820" t="str">
            <v>SABNMNSA</v>
          </cell>
          <cell r="O2820" t="str">
            <v>SABIN</v>
          </cell>
          <cell r="P2820" t="str">
            <v>SABIN</v>
          </cell>
          <cell r="R2820" t="str">
            <v>Q</v>
          </cell>
          <cell r="S2820" t="str">
            <v>MIDWEST</v>
          </cell>
          <cell r="T2820" t="str">
            <v>DUANE RING</v>
          </cell>
          <cell r="U2820" t="str">
            <v>QWEST CORPORATION</v>
          </cell>
          <cell r="V2820" t="e">
            <v>#N/A</v>
          </cell>
          <cell r="W2820" t="e">
            <v>#N/A</v>
          </cell>
          <cell r="X2820" t="e">
            <v>#N/A</v>
          </cell>
          <cell r="Y2820" t="e">
            <v>#N/A</v>
          </cell>
          <cell r="Z2820" t="e">
            <v>#N/A</v>
          </cell>
          <cell r="AA2820" t="e">
            <v>#N/A</v>
          </cell>
          <cell r="AB2820" t="e">
            <v>#N/A</v>
          </cell>
          <cell r="AC2820">
            <v>46.779003000000003</v>
          </cell>
          <cell r="AD2820">
            <v>-96.650822000000005</v>
          </cell>
          <cell r="AE2820" t="e">
            <v>#N/A</v>
          </cell>
          <cell r="AF2820" t="e">
            <v>#N/A</v>
          </cell>
          <cell r="AG2820" t="e">
            <v>#N/A</v>
          </cell>
          <cell r="AH2820" t="e">
            <v>#N/A</v>
          </cell>
          <cell r="AI2820" t="e">
            <v>#N/A</v>
          </cell>
          <cell r="AJ2820" t="e">
            <v>#N/A</v>
          </cell>
          <cell r="AK2820" t="e">
            <v>#N/A</v>
          </cell>
        </row>
        <row r="2821">
          <cell r="A2821" t="str">
            <v>SAFEMOXA</v>
          </cell>
          <cell r="B2821" t="str">
            <v>MO</v>
          </cell>
          <cell r="C2821" t="str">
            <v>MO</v>
          </cell>
          <cell r="D2821" t="str">
            <v>SAFE</v>
          </cell>
          <cell r="E2821" t="str">
            <v>SAFEMOXARS0</v>
          </cell>
          <cell r="F2821">
            <v>520</v>
          </cell>
          <cell r="G2821" t="str">
            <v>573367</v>
          </cell>
          <cell r="H2821">
            <v>3656</v>
          </cell>
          <cell r="I2821">
            <v>7026</v>
          </cell>
          <cell r="J2821">
            <v>3656</v>
          </cell>
          <cell r="K2821" t="str">
            <v>T806</v>
          </cell>
          <cell r="L2821" t="str">
            <v>9787</v>
          </cell>
          <cell r="M2821" t="str">
            <v>CENTURYTEL MISSOURI LLC (SOUTHWEST)</v>
          </cell>
          <cell r="N2821" t="str">
            <v>SAFEMO</v>
          </cell>
          <cell r="O2821" t="str">
            <v>SAFE-ST JAMES</v>
          </cell>
          <cell r="P2821" t="str">
            <v>SAFE</v>
          </cell>
          <cell r="R2821" t="str">
            <v>CT</v>
          </cell>
          <cell r="S2821" t="str">
            <v>MIDWEST</v>
          </cell>
          <cell r="T2821" t="str">
            <v>DUANE RING</v>
          </cell>
          <cell r="U2821" t="str">
            <v>CenturyTel of Missouri, LLC</v>
          </cell>
          <cell r="V2821" t="str">
            <v>CenturyTel FCC #2 and #3</v>
          </cell>
          <cell r="W2821">
            <v>9787</v>
          </cell>
          <cell r="X2821" t="str">
            <v>ST LOUIS MISSOURI</v>
          </cell>
          <cell r="Y2821">
            <v>7026</v>
          </cell>
          <cell r="Z2821">
            <v>3656</v>
          </cell>
          <cell r="AA2821">
            <v>0</v>
          </cell>
          <cell r="AB2821">
            <v>0</v>
          </cell>
          <cell r="AC2821">
            <v>38.063164956544085</v>
          </cell>
          <cell r="AD2821">
            <v>-91.663598803487162</v>
          </cell>
          <cell r="AE2821" t="str">
            <v>STHWY 68 &amp; STHWY H</v>
          </cell>
          <cell r="AF2821" t="str">
            <v>SAFE</v>
          </cell>
          <cell r="AG2821" t="str">
            <v>65559</v>
          </cell>
          <cell r="AH2821">
            <v>0</v>
          </cell>
          <cell r="AI2821" t="str">
            <v>X</v>
          </cell>
          <cell r="AJ2821" t="str">
            <v>-</v>
          </cell>
          <cell r="AK2821" t="str">
            <v>X</v>
          </cell>
        </row>
        <row r="2822">
          <cell r="A2822" t="str">
            <v>SALDCOMA</v>
          </cell>
          <cell r="B2822" t="str">
            <v>CO</v>
          </cell>
          <cell r="C2822" t="str">
            <v>CO</v>
          </cell>
          <cell r="D2822" t="str">
            <v>SALIDA</v>
          </cell>
          <cell r="E2822" t="str">
            <v>SALDCOMADS0</v>
          </cell>
          <cell r="F2822">
            <v>658</v>
          </cell>
          <cell r="G2822" t="str">
            <v>719530</v>
          </cell>
          <cell r="H2822">
            <v>5986</v>
          </cell>
          <cell r="I2822">
            <v>7800</v>
          </cell>
          <cell r="J2822">
            <v>5986</v>
          </cell>
          <cell r="K2822" t="str">
            <v>T600</v>
          </cell>
          <cell r="L2822" t="str">
            <v>9636</v>
          </cell>
          <cell r="M2822" t="str">
            <v>QWEST CORPORATION</v>
          </cell>
          <cell r="N2822" t="str">
            <v>SALDCOMA</v>
          </cell>
          <cell r="O2822" t="str">
            <v>SALIDA</v>
          </cell>
          <cell r="P2822" t="str">
            <v>SALIDA</v>
          </cell>
          <cell r="R2822" t="str">
            <v>Q</v>
          </cell>
          <cell r="S2822" t="str">
            <v>MOUNTAIN WEST</v>
          </cell>
          <cell r="T2822" t="str">
            <v>TERRY BEELER</v>
          </cell>
          <cell r="U2822" t="str">
            <v>QWEST CORPORATION</v>
          </cell>
          <cell r="V2822" t="e">
            <v>#N/A</v>
          </cell>
          <cell r="W2822" t="e">
            <v>#N/A</v>
          </cell>
          <cell r="X2822" t="e">
            <v>#N/A</v>
          </cell>
          <cell r="Y2822" t="e">
            <v>#N/A</v>
          </cell>
          <cell r="Z2822" t="e">
            <v>#N/A</v>
          </cell>
          <cell r="AA2822" t="e">
            <v>#N/A</v>
          </cell>
          <cell r="AB2822" t="e">
            <v>#N/A</v>
          </cell>
          <cell r="AC2822">
            <v>38.532223000000002</v>
          </cell>
          <cell r="AD2822">
            <v>-105.995003</v>
          </cell>
          <cell r="AE2822" t="e">
            <v>#N/A</v>
          </cell>
          <cell r="AF2822" t="e">
            <v>#N/A</v>
          </cell>
          <cell r="AG2822" t="e">
            <v>#N/A</v>
          </cell>
          <cell r="AH2822" t="e">
            <v>#N/A</v>
          </cell>
          <cell r="AI2822" t="e">
            <v>#N/A</v>
          </cell>
          <cell r="AJ2822" t="e">
            <v>#N/A</v>
          </cell>
          <cell r="AK2822" t="e">
            <v>#N/A</v>
          </cell>
        </row>
        <row r="2823">
          <cell r="A2823" t="str">
            <v>SALDSCXA</v>
          </cell>
          <cell r="B2823" t="str">
            <v>SC</v>
          </cell>
          <cell r="C2823" t="str">
            <v>SC</v>
          </cell>
          <cell r="D2823" t="str">
            <v>SALUDA</v>
          </cell>
          <cell r="E2823" t="str">
            <v>SALDSCXADS0</v>
          </cell>
          <cell r="F2823">
            <v>430</v>
          </cell>
          <cell r="G2823" t="str">
            <v>864445</v>
          </cell>
          <cell r="H2823">
            <v>1701</v>
          </cell>
          <cell r="I2823">
            <v>6972</v>
          </cell>
          <cell r="J2823">
            <v>1701</v>
          </cell>
          <cell r="K2823" t="str">
            <v>T862</v>
          </cell>
          <cell r="L2823" t="str">
            <v>0506</v>
          </cell>
          <cell r="M2823" t="str">
            <v>UNITED TELEPHONE CO CAROLINAS</v>
          </cell>
          <cell r="N2823" t="str">
            <v>SALDSC</v>
          </cell>
          <cell r="O2823" t="str">
            <v>SALUDA</v>
          </cell>
          <cell r="P2823" t="str">
            <v>SALUDA</v>
          </cell>
          <cell r="R2823" t="str">
            <v>EQ</v>
          </cell>
          <cell r="S2823" t="str">
            <v>EAST</v>
          </cell>
          <cell r="T2823" t="str">
            <v>KEVIN MCCARTER</v>
          </cell>
          <cell r="U2823" t="str">
            <v>UNITED TELEPHONE CO CAROLINAS</v>
          </cell>
          <cell r="V2823" t="e">
            <v>#N/A</v>
          </cell>
          <cell r="W2823" t="e">
            <v>#N/A</v>
          </cell>
          <cell r="X2823" t="e">
            <v>#N/A</v>
          </cell>
          <cell r="Y2823" t="e">
            <v>#N/A</v>
          </cell>
          <cell r="Z2823" t="e">
            <v>#N/A</v>
          </cell>
          <cell r="AA2823" t="e">
            <v>#N/A</v>
          </cell>
          <cell r="AB2823" t="e">
            <v>#N/A</v>
          </cell>
          <cell r="AC2823">
            <v>34.000700000000002</v>
          </cell>
          <cell r="AD2823">
            <v>-81.767600000000002</v>
          </cell>
          <cell r="AE2823" t="e">
            <v>#N/A</v>
          </cell>
          <cell r="AF2823" t="e">
            <v>#N/A</v>
          </cell>
          <cell r="AG2823" t="e">
            <v>#N/A</v>
          </cell>
          <cell r="AH2823" t="e">
            <v>#N/A</v>
          </cell>
          <cell r="AI2823" t="e">
            <v>#N/A</v>
          </cell>
          <cell r="AJ2823" t="e">
            <v>#N/A</v>
          </cell>
          <cell r="AK2823" t="e">
            <v>#N/A</v>
          </cell>
        </row>
        <row r="2824">
          <cell r="A2824" t="str">
            <v>SALDTXXA</v>
          </cell>
          <cell r="B2824" t="str">
            <v>TX</v>
          </cell>
          <cell r="C2824" t="str">
            <v>TX</v>
          </cell>
          <cell r="D2824" t="str">
            <v>SALADO</v>
          </cell>
          <cell r="E2824" t="str">
            <v>SALDTXXADS0</v>
          </cell>
          <cell r="F2824">
            <v>556</v>
          </cell>
          <cell r="G2824" t="str">
            <v>254947</v>
          </cell>
          <cell r="H2824">
            <v>4015</v>
          </cell>
          <cell r="I2824">
            <v>8853</v>
          </cell>
          <cell r="J2824">
            <v>4015</v>
          </cell>
          <cell r="K2824" t="str">
            <v>T869</v>
          </cell>
          <cell r="L2824" t="str">
            <v>2114</v>
          </cell>
          <cell r="M2824" t="str">
            <v>CENTRAL TEL. CO. OF TEXAS</v>
          </cell>
          <cell r="N2824" t="str">
            <v>SALDTX</v>
          </cell>
          <cell r="O2824" t="str">
            <v>SALADO</v>
          </cell>
          <cell r="P2824" t="str">
            <v>SALADO</v>
          </cell>
          <cell r="R2824" t="str">
            <v>EQ</v>
          </cell>
          <cell r="S2824" t="str">
            <v>EAST</v>
          </cell>
          <cell r="T2824" t="str">
            <v>KEVIN MCCARTER</v>
          </cell>
          <cell r="U2824" t="str">
            <v>CENTRAL TEL. CO. OF TEXAS</v>
          </cell>
          <cell r="V2824" t="e">
            <v>#N/A</v>
          </cell>
          <cell r="W2824" t="e">
            <v>#N/A</v>
          </cell>
          <cell r="X2824" t="e">
            <v>#N/A</v>
          </cell>
          <cell r="Y2824" t="e">
            <v>#N/A</v>
          </cell>
          <cell r="Z2824" t="e">
            <v>#N/A</v>
          </cell>
          <cell r="AA2824" t="e">
            <v>#N/A</v>
          </cell>
          <cell r="AB2824" t="e">
            <v>#N/A</v>
          </cell>
          <cell r="AC2824">
            <v>30.951734999999999</v>
          </cell>
          <cell r="AD2824">
            <v>-97.534000000000006</v>
          </cell>
          <cell r="AE2824" t="e">
            <v>#N/A</v>
          </cell>
          <cell r="AF2824" t="e">
            <v>#N/A</v>
          </cell>
          <cell r="AG2824" t="e">
            <v>#N/A</v>
          </cell>
          <cell r="AH2824" t="e">
            <v>#N/A</v>
          </cell>
          <cell r="AI2824" t="e">
            <v>#N/A</v>
          </cell>
          <cell r="AJ2824" t="e">
            <v>#N/A</v>
          </cell>
          <cell r="AK2824" t="e">
            <v>#N/A</v>
          </cell>
        </row>
        <row r="2825">
          <cell r="A2825" t="str">
            <v>SALMMOXA</v>
          </cell>
          <cell r="B2825" t="str">
            <v>MO</v>
          </cell>
          <cell r="C2825" t="str">
            <v>MO</v>
          </cell>
          <cell r="D2825" t="str">
            <v>SALEM</v>
          </cell>
          <cell r="E2825" t="str">
            <v>SALMMOXARS0</v>
          </cell>
          <cell r="F2825">
            <v>520</v>
          </cell>
          <cell r="G2825" t="str">
            <v>573715</v>
          </cell>
          <cell r="H2825">
            <v>3598</v>
          </cell>
          <cell r="I2825">
            <v>7098</v>
          </cell>
          <cell r="J2825">
            <v>3598</v>
          </cell>
          <cell r="K2825" t="str">
            <v>T888</v>
          </cell>
          <cell r="L2825" t="str">
            <v>1811</v>
          </cell>
          <cell r="M2825" t="str">
            <v>EMBARQ MISSOURI, INC. - MO</v>
          </cell>
          <cell r="N2825" t="str">
            <v>SALMMO</v>
          </cell>
          <cell r="O2825" t="str">
            <v>SALEM</v>
          </cell>
          <cell r="P2825" t="str">
            <v>SALEM</v>
          </cell>
          <cell r="R2825" t="str">
            <v>EQ</v>
          </cell>
          <cell r="S2825" t="str">
            <v>MIDWEST</v>
          </cell>
          <cell r="T2825" t="str">
            <v>DUANE RING</v>
          </cell>
          <cell r="U2825" t="str">
            <v>EMBARQ MISSOURI, INC. - MO</v>
          </cell>
          <cell r="V2825" t="e">
            <v>#N/A</v>
          </cell>
          <cell r="W2825" t="e">
            <v>#N/A</v>
          </cell>
          <cell r="X2825" t="e">
            <v>#N/A</v>
          </cell>
          <cell r="Y2825" t="e">
            <v>#N/A</v>
          </cell>
          <cell r="Z2825" t="e">
            <v>#N/A</v>
          </cell>
          <cell r="AA2825" t="e">
            <v>#N/A</v>
          </cell>
          <cell r="AB2825" t="e">
            <v>#N/A</v>
          </cell>
          <cell r="AC2825">
            <v>37.647063000000003</v>
          </cell>
          <cell r="AD2825">
            <v>-91.538701000000003</v>
          </cell>
          <cell r="AE2825" t="e">
            <v>#N/A</v>
          </cell>
          <cell r="AF2825" t="e">
            <v>#N/A</v>
          </cell>
          <cell r="AG2825" t="e">
            <v>#N/A</v>
          </cell>
          <cell r="AH2825" t="e">
            <v>#N/A</v>
          </cell>
          <cell r="AI2825" t="e">
            <v>#N/A</v>
          </cell>
          <cell r="AJ2825" t="e">
            <v>#N/A</v>
          </cell>
          <cell r="AK2825" t="e">
            <v>#N/A</v>
          </cell>
        </row>
        <row r="2826">
          <cell r="A2826" t="str">
            <v>SALMOR58</v>
          </cell>
          <cell r="B2826" t="str">
            <v>OR</v>
          </cell>
          <cell r="C2826" t="str">
            <v>OR</v>
          </cell>
          <cell r="D2826" t="str">
            <v>SALEM MAIN</v>
          </cell>
          <cell r="E2826" t="str">
            <v>SALMOR58DS0</v>
          </cell>
          <cell r="F2826">
            <v>672</v>
          </cell>
          <cell r="G2826" t="str">
            <v>503315</v>
          </cell>
          <cell r="H2826">
            <v>8960</v>
          </cell>
          <cell r="I2826">
            <v>6932</v>
          </cell>
          <cell r="J2826">
            <v>8960</v>
          </cell>
          <cell r="K2826" t="str">
            <v>T600</v>
          </cell>
          <cell r="L2826" t="str">
            <v>9638</v>
          </cell>
          <cell r="M2826" t="str">
            <v>QWEST CORPORATION</v>
          </cell>
          <cell r="N2826" t="str">
            <v>SALMOR58</v>
          </cell>
          <cell r="O2826" t="str">
            <v>SALEM</v>
          </cell>
          <cell r="P2826" t="str">
            <v>SALEM</v>
          </cell>
          <cell r="R2826" t="str">
            <v>Q</v>
          </cell>
          <cell r="S2826" t="str">
            <v>WEST</v>
          </cell>
          <cell r="T2826" t="str">
            <v>BRIAN STADING</v>
          </cell>
          <cell r="U2826" t="str">
            <v>QWEST CORPORATION</v>
          </cell>
          <cell r="V2826" t="e">
            <v>#N/A</v>
          </cell>
          <cell r="W2826" t="e">
            <v>#N/A</v>
          </cell>
          <cell r="X2826" t="e">
            <v>#N/A</v>
          </cell>
          <cell r="Y2826" t="e">
            <v>#N/A</v>
          </cell>
          <cell r="Z2826" t="e">
            <v>#N/A</v>
          </cell>
          <cell r="AA2826" t="e">
            <v>#N/A</v>
          </cell>
          <cell r="AB2826" t="e">
            <v>#N/A</v>
          </cell>
          <cell r="AC2826">
            <v>44.938609999999997</v>
          </cell>
          <cell r="AD2826">
            <v>-123.031944</v>
          </cell>
          <cell r="AE2826" t="e">
            <v>#N/A</v>
          </cell>
          <cell r="AF2826" t="e">
            <v>#N/A</v>
          </cell>
          <cell r="AG2826" t="e">
            <v>#N/A</v>
          </cell>
          <cell r="AH2826" t="e">
            <v>#N/A</v>
          </cell>
          <cell r="AI2826" t="e">
            <v>#N/A</v>
          </cell>
          <cell r="AJ2826" t="e">
            <v>#N/A</v>
          </cell>
          <cell r="AK2826" t="e">
            <v>#N/A</v>
          </cell>
        </row>
        <row r="2827">
          <cell r="A2827" t="str">
            <v>SALMOR59</v>
          </cell>
          <cell r="B2827" t="str">
            <v>OR</v>
          </cell>
          <cell r="C2827" t="str">
            <v>OR</v>
          </cell>
          <cell r="D2827" t="str">
            <v>SALEM 10TH AVE</v>
          </cell>
          <cell r="E2827" t="str">
            <v>SALMOR59DS0</v>
          </cell>
          <cell r="F2827">
            <v>672</v>
          </cell>
          <cell r="G2827" t="str">
            <v>503304</v>
          </cell>
          <cell r="H2827">
            <v>8959</v>
          </cell>
          <cell r="I2827">
            <v>6919</v>
          </cell>
          <cell r="J2827">
            <v>8959</v>
          </cell>
          <cell r="K2827" t="str">
            <v>T600</v>
          </cell>
          <cell r="L2827" t="str">
            <v>9638</v>
          </cell>
          <cell r="M2827" t="str">
            <v>QWEST CORPORATION</v>
          </cell>
          <cell r="N2827" t="str">
            <v>SALMOR59</v>
          </cell>
          <cell r="O2827" t="str">
            <v>SALEM</v>
          </cell>
          <cell r="P2827" t="str">
            <v>SALEM</v>
          </cell>
          <cell r="R2827" t="str">
            <v>Q</v>
          </cell>
          <cell r="S2827" t="str">
            <v>WEST</v>
          </cell>
          <cell r="T2827" t="str">
            <v>BRIAN STADING</v>
          </cell>
          <cell r="U2827" t="str">
            <v>QWEST CORPORATION</v>
          </cell>
          <cell r="V2827" t="e">
            <v>#N/A</v>
          </cell>
          <cell r="W2827" t="e">
            <v>#N/A</v>
          </cell>
          <cell r="X2827" t="e">
            <v>#N/A</v>
          </cell>
          <cell r="Y2827" t="e">
            <v>#N/A</v>
          </cell>
          <cell r="Z2827" t="e">
            <v>#N/A</v>
          </cell>
          <cell r="AA2827" t="e">
            <v>#N/A</v>
          </cell>
          <cell r="AB2827" t="e">
            <v>#N/A</v>
          </cell>
          <cell r="AC2827">
            <v>44.998610999999997</v>
          </cell>
          <cell r="AD2827">
            <v>-123.01667</v>
          </cell>
          <cell r="AE2827" t="e">
            <v>#N/A</v>
          </cell>
          <cell r="AF2827" t="e">
            <v>#N/A</v>
          </cell>
          <cell r="AG2827" t="e">
            <v>#N/A</v>
          </cell>
          <cell r="AH2827" t="e">
            <v>#N/A</v>
          </cell>
          <cell r="AI2827" t="e">
            <v>#N/A</v>
          </cell>
          <cell r="AJ2827" t="e">
            <v>#N/A</v>
          </cell>
          <cell r="AK2827" t="e">
            <v>#N/A</v>
          </cell>
        </row>
        <row r="2828">
          <cell r="A2828" t="str">
            <v>SALMUTMA</v>
          </cell>
          <cell r="B2828" t="str">
            <v>UT</v>
          </cell>
          <cell r="C2828" t="str">
            <v>UT</v>
          </cell>
          <cell r="D2828" t="str">
            <v>SALEM</v>
          </cell>
          <cell r="E2828" t="str">
            <v>SALMUTMARS2</v>
          </cell>
          <cell r="F2828">
            <v>660</v>
          </cell>
          <cell r="G2828" t="str">
            <v>801423</v>
          </cell>
          <cell r="H2828">
            <v>6995</v>
          </cell>
          <cell r="I2828">
            <v>7720</v>
          </cell>
          <cell r="J2828">
            <v>6995</v>
          </cell>
          <cell r="K2828" t="str">
            <v>T600</v>
          </cell>
          <cell r="L2828" t="str">
            <v>9636</v>
          </cell>
          <cell r="M2828" t="str">
            <v>QWEST CORPORATION</v>
          </cell>
          <cell r="N2828" t="str">
            <v>SALMUTMA</v>
          </cell>
          <cell r="O2828" t="str">
            <v>SPANISH FORK</v>
          </cell>
          <cell r="P2828" t="str">
            <v>SPANIHFORK</v>
          </cell>
          <cell r="R2828" t="str">
            <v>Q</v>
          </cell>
          <cell r="S2828" t="str">
            <v>WEST</v>
          </cell>
          <cell r="T2828" t="str">
            <v>BRIAN STADING</v>
          </cell>
          <cell r="U2828" t="str">
            <v>QWEST CORPORATION</v>
          </cell>
          <cell r="V2828" t="e">
            <v>#N/A</v>
          </cell>
          <cell r="W2828" t="e">
            <v>#N/A</v>
          </cell>
          <cell r="X2828" t="e">
            <v>#N/A</v>
          </cell>
          <cell r="Y2828" t="e">
            <v>#N/A</v>
          </cell>
          <cell r="Z2828" t="e">
            <v>#N/A</v>
          </cell>
          <cell r="AA2828" t="e">
            <v>#N/A</v>
          </cell>
          <cell r="AB2828" t="e">
            <v>#N/A</v>
          </cell>
          <cell r="AC2828">
            <v>40.048347</v>
          </cell>
          <cell r="AD2828">
            <v>-111.664441</v>
          </cell>
          <cell r="AE2828" t="e">
            <v>#N/A</v>
          </cell>
          <cell r="AF2828" t="e">
            <v>#N/A</v>
          </cell>
          <cell r="AG2828" t="e">
            <v>#N/A</v>
          </cell>
          <cell r="AH2828" t="e">
            <v>#N/A</v>
          </cell>
          <cell r="AI2828" t="e">
            <v>#N/A</v>
          </cell>
          <cell r="AJ2828" t="e">
            <v>#N/A</v>
          </cell>
          <cell r="AK2828" t="e">
            <v>#N/A</v>
          </cell>
        </row>
        <row r="2829">
          <cell r="A2829" t="str">
            <v>SALNUTMA</v>
          </cell>
          <cell r="B2829" t="str">
            <v>UT</v>
          </cell>
          <cell r="C2829" t="str">
            <v>UT</v>
          </cell>
          <cell r="D2829" t="str">
            <v>SALINA</v>
          </cell>
          <cell r="E2829" t="str">
            <v>SALNUTMARS1</v>
          </cell>
          <cell r="F2829">
            <v>660</v>
          </cell>
          <cell r="G2829" t="str">
            <v>435529</v>
          </cell>
          <cell r="H2829">
            <v>6977</v>
          </cell>
          <cell r="I2829">
            <v>7958</v>
          </cell>
          <cell r="J2829">
            <v>6977</v>
          </cell>
          <cell r="K2829" t="str">
            <v>T600</v>
          </cell>
          <cell r="L2829" t="str">
            <v>9636</v>
          </cell>
          <cell r="M2829" t="str">
            <v>QWEST CORPORATION</v>
          </cell>
          <cell r="N2829" t="str">
            <v>SALNUTMA</v>
          </cell>
          <cell r="O2829" t="str">
            <v>SALINA</v>
          </cell>
          <cell r="P2829" t="str">
            <v>SALINA</v>
          </cell>
          <cell r="R2829" t="str">
            <v>Q</v>
          </cell>
          <cell r="S2829" t="str">
            <v>WEST</v>
          </cell>
          <cell r="T2829" t="str">
            <v>BRIAN STADING</v>
          </cell>
          <cell r="U2829" t="str">
            <v>QWEST CORPORATION</v>
          </cell>
          <cell r="V2829" t="e">
            <v>#N/A</v>
          </cell>
          <cell r="W2829" t="e">
            <v>#N/A</v>
          </cell>
          <cell r="X2829" t="e">
            <v>#N/A</v>
          </cell>
          <cell r="Y2829" t="e">
            <v>#N/A</v>
          </cell>
          <cell r="Z2829" t="e">
            <v>#N/A</v>
          </cell>
          <cell r="AA2829" t="e">
            <v>#N/A</v>
          </cell>
          <cell r="AB2829" t="e">
            <v>#N/A</v>
          </cell>
          <cell r="AC2829">
            <v>38.957537000000002</v>
          </cell>
          <cell r="AD2829">
            <v>-111.860855</v>
          </cell>
          <cell r="AE2829" t="e">
            <v>#N/A</v>
          </cell>
          <cell r="AF2829" t="e">
            <v>#N/A</v>
          </cell>
          <cell r="AG2829" t="e">
            <v>#N/A</v>
          </cell>
          <cell r="AH2829" t="e">
            <v>#N/A</v>
          </cell>
          <cell r="AI2829" t="e">
            <v>#N/A</v>
          </cell>
          <cell r="AJ2829" t="e">
            <v>#N/A</v>
          </cell>
          <cell r="AK2829" t="e">
            <v>#N/A</v>
          </cell>
        </row>
        <row r="2830">
          <cell r="A2830" t="str">
            <v>SALSARXA</v>
          </cell>
          <cell r="B2830" t="str">
            <v>AR</v>
          </cell>
          <cell r="C2830" t="str">
            <v>AR</v>
          </cell>
          <cell r="D2830" t="str">
            <v>SALUS</v>
          </cell>
          <cell r="E2830" t="str">
            <v>SALSARXARS1</v>
          </cell>
          <cell r="F2830">
            <v>528</v>
          </cell>
          <cell r="G2830" t="str">
            <v>479292</v>
          </cell>
          <cell r="H2830">
            <v>3722</v>
          </cell>
          <cell r="I2830">
            <v>7614</v>
          </cell>
          <cell r="J2830">
            <v>3722</v>
          </cell>
          <cell r="K2830" t="str">
            <v>T090</v>
          </cell>
          <cell r="L2830" t="str">
            <v>1142</v>
          </cell>
          <cell r="M2830" t="str">
            <v>CENTURYTEL NW AR-RUSSELVL</v>
          </cell>
          <cell r="N2830" t="str">
            <v>SALSAR</v>
          </cell>
          <cell r="O2830" t="str">
            <v>SALUS</v>
          </cell>
          <cell r="P2830" t="str">
            <v>SALUS</v>
          </cell>
          <cell r="R2830" t="str">
            <v>CT</v>
          </cell>
          <cell r="S2830" t="str">
            <v>EAST</v>
          </cell>
          <cell r="T2830" t="str">
            <v>KEVIN MCCARTER</v>
          </cell>
          <cell r="U2830" t="str">
            <v>CenturyTel of Northwest Arkansas, LLC</v>
          </cell>
          <cell r="V2830" t="str">
            <v>CenturyTel FCC # 7</v>
          </cell>
          <cell r="W2830">
            <v>1142</v>
          </cell>
          <cell r="X2830" t="str">
            <v>LITTLE ROCK ARKANSAS</v>
          </cell>
          <cell r="Y2830">
            <v>7614</v>
          </cell>
          <cell r="Z2830">
            <v>3722</v>
          </cell>
          <cell r="AA2830">
            <v>0</v>
          </cell>
          <cell r="AB2830">
            <v>0</v>
          </cell>
          <cell r="AC2830">
            <v>35.718688234110168</v>
          </cell>
          <cell r="AD2830">
            <v>-93.417356532299721</v>
          </cell>
          <cell r="AE2830" t="str">
            <v>STHWY 21 &amp; SALUS</v>
          </cell>
          <cell r="AF2830" t="str">
            <v>SALUS</v>
          </cell>
          <cell r="AG2830" t="str">
            <v>72854</v>
          </cell>
          <cell r="AH2830">
            <v>0</v>
          </cell>
          <cell r="AI2830" t="str">
            <v>X</v>
          </cell>
          <cell r="AJ2830" t="str">
            <v>-</v>
          </cell>
          <cell r="AK2830" t="str">
            <v>X</v>
          </cell>
        </row>
        <row r="2831">
          <cell r="A2831" t="str">
            <v>SARNWIXA</v>
          </cell>
          <cell r="B2831" t="str">
            <v>WI</v>
          </cell>
          <cell r="C2831" t="str">
            <v>WI</v>
          </cell>
          <cell r="D2831" t="str">
            <v>SARONA</v>
          </cell>
          <cell r="E2831" t="str">
            <v>SARNWIXARS1</v>
          </cell>
          <cell r="F2831">
            <v>352</v>
          </cell>
          <cell r="G2831" t="str">
            <v>715469</v>
          </cell>
          <cell r="H2831">
            <v>4389</v>
          </cell>
          <cell r="I2831">
            <v>5541</v>
          </cell>
          <cell r="J2831">
            <v>4389</v>
          </cell>
          <cell r="K2831" t="str">
            <v>T161</v>
          </cell>
          <cell r="L2831" t="str">
            <v>0970</v>
          </cell>
          <cell r="M2831" t="str">
            <v>CENTURYTEL MW-WI-WAYSIDE</v>
          </cell>
          <cell r="N2831" t="str">
            <v>SHLKWI</v>
          </cell>
          <cell r="O2831" t="str">
            <v>SARONA</v>
          </cell>
          <cell r="P2831" t="str">
            <v>SARONA</v>
          </cell>
          <cell r="R2831" t="str">
            <v>CT</v>
          </cell>
          <cell r="S2831" t="str">
            <v>MIDWEST</v>
          </cell>
          <cell r="T2831" t="str">
            <v>DUANE RING</v>
          </cell>
          <cell r="U2831" t="str">
            <v>CenturyTel of the Midwest-Wisconsin, LLC</v>
          </cell>
          <cell r="V2831" t="str">
            <v>NECA</v>
          </cell>
          <cell r="W2831">
            <v>970</v>
          </cell>
          <cell r="X2831" t="str">
            <v>NORTHWEST WISCONSIN</v>
          </cell>
          <cell r="Y2831">
            <v>5541</v>
          </cell>
          <cell r="Z2831">
            <v>4389</v>
          </cell>
          <cell r="AA2831">
            <v>0</v>
          </cell>
          <cell r="AB2831">
            <v>0</v>
          </cell>
          <cell r="AC2831">
            <v>45.715813812552895</v>
          </cell>
          <cell r="AD2831">
            <v>-91.800593142468131</v>
          </cell>
          <cell r="AE2831" t="str">
            <v>N2084 FEEDMILL RD</v>
          </cell>
          <cell r="AF2831" t="str">
            <v>SARONA</v>
          </cell>
          <cell r="AG2831" t="str">
            <v>54870</v>
          </cell>
          <cell r="AH2831">
            <v>0</v>
          </cell>
          <cell r="AI2831" t="str">
            <v>X</v>
          </cell>
          <cell r="AJ2831" t="str">
            <v>-</v>
          </cell>
          <cell r="AK2831" t="str">
            <v>X</v>
          </cell>
        </row>
        <row r="2832">
          <cell r="A2832" t="str">
            <v>SAXNWI11</v>
          </cell>
          <cell r="B2832" t="str">
            <v>WI</v>
          </cell>
          <cell r="C2832" t="str">
            <v>WI</v>
          </cell>
          <cell r="D2832" t="str">
            <v>SAXON</v>
          </cell>
          <cell r="E2832" t="str">
            <v>SAXNWI11RS0</v>
          </cell>
          <cell r="F2832">
            <v>352</v>
          </cell>
          <cell r="G2832" t="str">
            <v>715893</v>
          </cell>
          <cell r="H2832">
            <v>4272</v>
          </cell>
          <cell r="I2832">
            <v>5297</v>
          </cell>
          <cell r="J2832">
            <v>4272</v>
          </cell>
          <cell r="K2832" t="str">
            <v>T162</v>
          </cell>
          <cell r="L2832" t="str">
            <v>0924</v>
          </cell>
          <cell r="M2832" t="str">
            <v>CENTURYTEL MIDWEST-KENDALL LLC</v>
          </cell>
          <cell r="N2832" t="str">
            <v>SAXNWI</v>
          </cell>
          <cell r="O2832" t="str">
            <v>HURLEY</v>
          </cell>
          <cell r="P2832" t="str">
            <v>HURLEY</v>
          </cell>
          <cell r="R2832" t="str">
            <v>CT</v>
          </cell>
          <cell r="S2832" t="str">
            <v>MIDWEST</v>
          </cell>
          <cell r="T2832" t="str">
            <v>DUANE RING</v>
          </cell>
          <cell r="U2832" t="str">
            <v>CenturyTel of the Midwest-Kendall, LLC</v>
          </cell>
          <cell r="V2832" t="str">
            <v>TUECA</v>
          </cell>
          <cell r="W2832">
            <v>924</v>
          </cell>
          <cell r="X2832" t="str">
            <v>NORTHWEST WISCONSIN</v>
          </cell>
          <cell r="Y2832">
            <v>5297</v>
          </cell>
          <cell r="Z2832">
            <v>4272</v>
          </cell>
          <cell r="AA2832">
            <v>0</v>
          </cell>
          <cell r="AB2832">
            <v>0</v>
          </cell>
          <cell r="AC2832">
            <v>46.494459991975262</v>
          </cell>
          <cell r="AD2832">
            <v>-90.39942555828074</v>
          </cell>
          <cell r="AE2832" t="str">
            <v>14289 CHURCH ST</v>
          </cell>
          <cell r="AF2832" t="str">
            <v>SAXON</v>
          </cell>
          <cell r="AG2832" t="str">
            <v>54559</v>
          </cell>
          <cell r="AH2832">
            <v>0</v>
          </cell>
          <cell r="AI2832" t="str">
            <v>X</v>
          </cell>
          <cell r="AJ2832" t="str">
            <v>-</v>
          </cell>
          <cell r="AK2832" t="str">
            <v>X</v>
          </cell>
        </row>
        <row r="2833">
          <cell r="A2833" t="str">
            <v>SBNDWAXA</v>
          </cell>
          <cell r="B2833" t="str">
            <v>WA</v>
          </cell>
          <cell r="C2833" t="str">
            <v>WA</v>
          </cell>
          <cell r="D2833" t="str">
            <v>SOUTH BEND</v>
          </cell>
          <cell r="E2833" t="str">
            <v>SBNDWAXADS0</v>
          </cell>
          <cell r="F2833">
            <v>674</v>
          </cell>
          <cell r="G2833" t="str">
            <v>360875</v>
          </cell>
          <cell r="H2833">
            <v>9102</v>
          </cell>
          <cell r="I2833">
            <v>6560</v>
          </cell>
          <cell r="J2833">
            <v>9102</v>
          </cell>
          <cell r="K2833" t="str">
            <v>T141</v>
          </cell>
          <cell r="L2833" t="str">
            <v>2408</v>
          </cell>
          <cell r="M2833" t="str">
            <v>CENTURYTEL OF WASHINGTON</v>
          </cell>
          <cell r="N2833" t="str">
            <v>SBNDWA</v>
          </cell>
          <cell r="O2833" t="str">
            <v>SOUTH BEND</v>
          </cell>
          <cell r="P2833" t="str">
            <v>SOUTH BEND</v>
          </cell>
          <cell r="R2833" t="str">
            <v>CT</v>
          </cell>
          <cell r="S2833" t="str">
            <v>WEST</v>
          </cell>
          <cell r="T2833" t="str">
            <v>BRIAN STADING</v>
          </cell>
          <cell r="U2833" t="str">
            <v>CenturyTel of Washington, Inc.</v>
          </cell>
          <cell r="V2833" t="str">
            <v>TUECA</v>
          </cell>
          <cell r="W2833">
            <v>2408</v>
          </cell>
          <cell r="X2833" t="str">
            <v>SEATTLE WASHINGTON</v>
          </cell>
          <cell r="Y2833">
            <v>6560</v>
          </cell>
          <cell r="Z2833">
            <v>9102</v>
          </cell>
          <cell r="AA2833">
            <v>0</v>
          </cell>
          <cell r="AB2833">
            <v>0</v>
          </cell>
          <cell r="AC2833">
            <v>46.66371642537478</v>
          </cell>
          <cell r="AD2833">
            <v>-123.80768760716306</v>
          </cell>
          <cell r="AE2833" t="str">
            <v>ALDER &amp; 1ST ST</v>
          </cell>
          <cell r="AF2833" t="str">
            <v>SOUTH BEND</v>
          </cell>
          <cell r="AG2833" t="str">
            <v>98586</v>
          </cell>
          <cell r="AH2833">
            <v>0</v>
          </cell>
          <cell r="AI2833" t="str">
            <v>X</v>
          </cell>
          <cell r="AJ2833" t="str">
            <v>-</v>
          </cell>
          <cell r="AK2833" t="str">
            <v>-</v>
          </cell>
        </row>
        <row r="2834">
          <cell r="A2834" t="str">
            <v>SBNGFLXA</v>
          </cell>
          <cell r="B2834" t="str">
            <v>FL</v>
          </cell>
          <cell r="C2834" t="str">
            <v>FL</v>
          </cell>
          <cell r="D2834" t="str">
            <v>SEBRING</v>
          </cell>
          <cell r="E2834" t="str">
            <v>SBNGFLXADS1</v>
          </cell>
          <cell r="F2834">
            <v>939</v>
          </cell>
          <cell r="G2834" t="str">
            <v>863314</v>
          </cell>
          <cell r="H2834">
            <v>927</v>
          </cell>
          <cell r="I2834">
            <v>8157</v>
          </cell>
          <cell r="J2834">
            <v>927</v>
          </cell>
          <cell r="K2834" t="str">
            <v>T886</v>
          </cell>
          <cell r="L2834" t="str">
            <v>0341</v>
          </cell>
          <cell r="M2834" t="str">
            <v>EMBARQ FLORIDA, INC.</v>
          </cell>
          <cell r="N2834" t="str">
            <v>SBNGFL</v>
          </cell>
          <cell r="O2834" t="str">
            <v>SEBRING</v>
          </cell>
          <cell r="P2834" t="str">
            <v>SEBRING</v>
          </cell>
          <cell r="R2834" t="str">
            <v>EQ</v>
          </cell>
          <cell r="S2834" t="str">
            <v>EAST</v>
          </cell>
          <cell r="T2834" t="str">
            <v>KEVIN MCCARTER</v>
          </cell>
          <cell r="U2834" t="str">
            <v>EMBARQ FLORIDA, INC.</v>
          </cell>
          <cell r="V2834" t="e">
            <v>#N/A</v>
          </cell>
          <cell r="W2834" t="e">
            <v>#N/A</v>
          </cell>
          <cell r="X2834" t="e">
            <v>#N/A</v>
          </cell>
          <cell r="Y2834" t="e">
            <v>#N/A</v>
          </cell>
          <cell r="Z2834" t="e">
            <v>#N/A</v>
          </cell>
          <cell r="AA2834" t="e">
            <v>#N/A</v>
          </cell>
          <cell r="AB2834" t="e">
            <v>#N/A</v>
          </cell>
          <cell r="AC2834">
            <v>27.494335</v>
          </cell>
          <cell r="AD2834">
            <v>-81.441046</v>
          </cell>
          <cell r="AE2834" t="e">
            <v>#N/A</v>
          </cell>
          <cell r="AF2834" t="e">
            <v>#N/A</v>
          </cell>
          <cell r="AG2834" t="e">
            <v>#N/A</v>
          </cell>
          <cell r="AH2834" t="e">
            <v>#N/A</v>
          </cell>
          <cell r="AI2834" t="e">
            <v>#N/A</v>
          </cell>
          <cell r="AJ2834" t="e">
            <v>#N/A</v>
          </cell>
          <cell r="AK2834" t="e">
            <v>#N/A</v>
          </cell>
        </row>
        <row r="2835">
          <cell r="A2835" t="str">
            <v>SBRDNCXA</v>
          </cell>
          <cell r="B2835" t="str">
            <v>NC</v>
          </cell>
          <cell r="C2835" t="str">
            <v>NC</v>
          </cell>
          <cell r="D2835" t="str">
            <v>SEABOARD</v>
          </cell>
          <cell r="E2835" t="str">
            <v>SBRDNCXARS0</v>
          </cell>
          <cell r="F2835">
            <v>951</v>
          </cell>
          <cell r="G2835" t="str">
            <v>252589</v>
          </cell>
          <cell r="H2835">
            <v>1344</v>
          </cell>
          <cell r="I2835">
            <v>6098</v>
          </cell>
          <cell r="J2835">
            <v>1344</v>
          </cell>
          <cell r="K2835" t="str">
            <v>T887</v>
          </cell>
          <cell r="L2835" t="str">
            <v>0470</v>
          </cell>
          <cell r="M2835" t="str">
            <v>CAROLINA TEL AND TEL CO., LLC</v>
          </cell>
          <cell r="N2835" t="str">
            <v>SBRDNC</v>
          </cell>
          <cell r="O2835" t="str">
            <v>SEABOARD</v>
          </cell>
          <cell r="P2835" t="str">
            <v>SEABOARD</v>
          </cell>
          <cell r="R2835" t="str">
            <v>EQ</v>
          </cell>
          <cell r="S2835" t="str">
            <v>EAST</v>
          </cell>
          <cell r="T2835" t="str">
            <v>KEVIN MCCARTER</v>
          </cell>
          <cell r="U2835" t="str">
            <v>CAROLINA TEL AND TEL CO., LLC</v>
          </cell>
          <cell r="V2835" t="e">
            <v>#N/A</v>
          </cell>
          <cell r="W2835" t="e">
            <v>#N/A</v>
          </cell>
          <cell r="X2835" t="e">
            <v>#N/A</v>
          </cell>
          <cell r="Y2835" t="e">
            <v>#N/A</v>
          </cell>
          <cell r="Z2835" t="e">
            <v>#N/A</v>
          </cell>
          <cell r="AA2835" t="e">
            <v>#N/A</v>
          </cell>
          <cell r="AB2835" t="e">
            <v>#N/A</v>
          </cell>
          <cell r="AC2835">
            <v>36.489417000000003</v>
          </cell>
          <cell r="AD2835">
            <v>-77.442492999999999</v>
          </cell>
          <cell r="AE2835" t="e">
            <v>#N/A</v>
          </cell>
          <cell r="AF2835" t="e">
            <v>#N/A</v>
          </cell>
          <cell r="AG2835" t="e">
            <v>#N/A</v>
          </cell>
          <cell r="AH2835" t="e">
            <v>#N/A</v>
          </cell>
          <cell r="AI2835" t="e">
            <v>#N/A</v>
          </cell>
          <cell r="AJ2835" t="e">
            <v>#N/A</v>
          </cell>
          <cell r="AK2835" t="e">
            <v>#N/A</v>
          </cell>
        </row>
        <row r="2836">
          <cell r="A2836" t="str">
            <v>SBTNVAXA</v>
          </cell>
          <cell r="B2836" t="str">
            <v>VA</v>
          </cell>
          <cell r="C2836" t="str">
            <v>VA</v>
          </cell>
          <cell r="D2836" t="str">
            <v>SOUTH BOSTON</v>
          </cell>
          <cell r="E2836" t="str">
            <v>SBTNVAXADS0</v>
          </cell>
          <cell r="F2836">
            <v>250</v>
          </cell>
          <cell r="G2836" t="str">
            <v>434517</v>
          </cell>
          <cell r="H2836">
            <v>1582</v>
          </cell>
          <cell r="I2836">
            <v>6202</v>
          </cell>
          <cell r="J2836">
            <v>1582</v>
          </cell>
          <cell r="K2836" t="str">
            <v>T858</v>
          </cell>
          <cell r="L2836" t="str">
            <v>0254</v>
          </cell>
          <cell r="M2836" t="str">
            <v>CENTRAL TEL. CO. OF VIRGINIA</v>
          </cell>
          <cell r="N2836" t="str">
            <v>SBTNVA</v>
          </cell>
          <cell r="O2836" t="str">
            <v>SOUTH BOSTON</v>
          </cell>
          <cell r="P2836" t="str">
            <v>SO BOSTON</v>
          </cell>
          <cell r="R2836" t="str">
            <v>EQ</v>
          </cell>
          <cell r="S2836" t="str">
            <v>EAST</v>
          </cell>
          <cell r="T2836" t="str">
            <v>KEVIN MCCARTER</v>
          </cell>
          <cell r="U2836" t="str">
            <v>CENTRAL TEL. CO. OF VIRGINIA</v>
          </cell>
          <cell r="V2836" t="e">
            <v>#N/A</v>
          </cell>
          <cell r="W2836" t="e">
            <v>#N/A</v>
          </cell>
          <cell r="X2836" t="e">
            <v>#N/A</v>
          </cell>
          <cell r="Y2836" t="e">
            <v>#N/A</v>
          </cell>
          <cell r="Z2836" t="e">
            <v>#N/A</v>
          </cell>
          <cell r="AA2836" t="e">
            <v>#N/A</v>
          </cell>
          <cell r="AB2836" t="e">
            <v>#N/A</v>
          </cell>
          <cell r="AC2836">
            <v>36.699038999999999</v>
          </cell>
          <cell r="AD2836">
            <v>-78.901048000000003</v>
          </cell>
          <cell r="AE2836" t="e">
            <v>#N/A</v>
          </cell>
          <cell r="AF2836" t="e">
            <v>#N/A</v>
          </cell>
          <cell r="AG2836" t="e">
            <v>#N/A</v>
          </cell>
          <cell r="AH2836" t="e">
            <v>#N/A</v>
          </cell>
          <cell r="AI2836" t="e">
            <v>#N/A</v>
          </cell>
          <cell r="AJ2836" t="e">
            <v>#N/A</v>
          </cell>
          <cell r="AK2836" t="e">
            <v>#N/A</v>
          </cell>
        </row>
        <row r="2837">
          <cell r="A2837" t="str">
            <v>SCBGPAXS</v>
          </cell>
          <cell r="B2837" t="str">
            <v>PA</v>
          </cell>
          <cell r="C2837" t="str">
            <v>PA</v>
          </cell>
          <cell r="D2837" t="str">
            <v>SCHELLSBURG</v>
          </cell>
          <cell r="E2837" t="str">
            <v>SCBGPAXSRS1</v>
          </cell>
          <cell r="F2837">
            <v>230</v>
          </cell>
          <cell r="G2837" t="str">
            <v>814733</v>
          </cell>
          <cell r="H2837">
            <v>1949</v>
          </cell>
          <cell r="I2837">
            <v>5567</v>
          </cell>
          <cell r="J2837">
            <v>1949</v>
          </cell>
          <cell r="K2837" t="str">
            <v>T856</v>
          </cell>
          <cell r="L2837" t="str">
            <v>0209</v>
          </cell>
          <cell r="M2837" t="str">
            <v>UNITED TEL CO. OF PENNSYLVANIA</v>
          </cell>
          <cell r="N2837" t="str">
            <v>SCBGPA</v>
          </cell>
          <cell r="O2837" t="str">
            <v>SCHELLSBURG</v>
          </cell>
          <cell r="P2837" t="str">
            <v>SCHELLSBG</v>
          </cell>
          <cell r="R2837" t="str">
            <v>EQ</v>
          </cell>
          <cell r="S2837" t="str">
            <v>EAST</v>
          </cell>
          <cell r="T2837" t="str">
            <v>KEVIN MCCARTER</v>
          </cell>
          <cell r="U2837" t="str">
            <v>UNITED TEL CO. OF PENNSYLVANIA</v>
          </cell>
          <cell r="V2837" t="e">
            <v>#N/A</v>
          </cell>
          <cell r="W2837" t="e">
            <v>#N/A</v>
          </cell>
          <cell r="X2837" t="e">
            <v>#N/A</v>
          </cell>
          <cell r="Y2837" t="e">
            <v>#N/A</v>
          </cell>
          <cell r="Z2837" t="e">
            <v>#N/A</v>
          </cell>
          <cell r="AA2837" t="e">
            <v>#N/A</v>
          </cell>
          <cell r="AB2837" t="e">
            <v>#N/A</v>
          </cell>
          <cell r="AC2837">
            <v>40.051208000000003</v>
          </cell>
          <cell r="AD2837">
            <v>-78.644570999999999</v>
          </cell>
          <cell r="AE2837" t="e">
            <v>#N/A</v>
          </cell>
          <cell r="AF2837" t="e">
            <v>#N/A</v>
          </cell>
          <cell r="AG2837" t="e">
            <v>#N/A</v>
          </cell>
          <cell r="AH2837" t="e">
            <v>#N/A</v>
          </cell>
          <cell r="AI2837" t="e">
            <v>#N/A</v>
          </cell>
          <cell r="AJ2837" t="e">
            <v>#N/A</v>
          </cell>
          <cell r="AK2837" t="e">
            <v>#N/A</v>
          </cell>
        </row>
        <row r="2838">
          <cell r="A2838" t="str">
            <v>SCBOALXA</v>
          </cell>
          <cell r="B2838" t="str">
            <v>AL</v>
          </cell>
          <cell r="C2838" t="str">
            <v>AL</v>
          </cell>
          <cell r="D2838" t="str">
            <v>SCOTTSBORO</v>
          </cell>
          <cell r="E2838" t="str">
            <v>SCBOALXADS0</v>
          </cell>
          <cell r="F2838">
            <v>477</v>
          </cell>
          <cell r="G2838" t="str">
            <v>256218</v>
          </cell>
          <cell r="H2838">
            <v>2441</v>
          </cell>
          <cell r="I2838">
            <v>7231</v>
          </cell>
          <cell r="J2838">
            <v>2441</v>
          </cell>
          <cell r="K2838" t="str">
            <v>T802</v>
          </cell>
          <cell r="L2838" t="str">
            <v>9788</v>
          </cell>
          <cell r="M2838" t="str">
            <v>CENTURYTEL TEL AL LLC (SOUTHERN)</v>
          </cell>
          <cell r="N2838" t="str">
            <v>SCBOAL</v>
          </cell>
          <cell r="O2838" t="str">
            <v>SCOTTSBORO</v>
          </cell>
          <cell r="P2838" t="str">
            <v>SCOTTSBORO</v>
          </cell>
          <cell r="R2838" t="str">
            <v>CT</v>
          </cell>
          <cell r="S2838" t="str">
            <v>EAST</v>
          </cell>
          <cell r="T2838" t="str">
            <v>KEVIN MCCARTER</v>
          </cell>
          <cell r="U2838" t="str">
            <v>CenturyTel of Alabama, LLC</v>
          </cell>
          <cell r="V2838" t="str">
            <v>CenturyTel FCC #2 and #3</v>
          </cell>
          <cell r="W2838">
            <v>9788</v>
          </cell>
          <cell r="X2838" t="str">
            <v>HUNTSVILLE ALABAMA</v>
          </cell>
          <cell r="Y2838">
            <v>7231</v>
          </cell>
          <cell r="Z2838">
            <v>2441</v>
          </cell>
          <cell r="AA2838">
            <v>0</v>
          </cell>
          <cell r="AB2838">
            <v>0</v>
          </cell>
          <cell r="AC2838">
            <v>34.671062734444668</v>
          </cell>
          <cell r="AD2838">
            <v>-86.035344534100929</v>
          </cell>
          <cell r="AE2838" t="str">
            <v>307 W PEACHTREE ST</v>
          </cell>
          <cell r="AF2838" t="str">
            <v>SCOTTSBORO</v>
          </cell>
          <cell r="AG2838" t="str">
            <v>35768</v>
          </cell>
          <cell r="AH2838">
            <v>0</v>
          </cell>
          <cell r="AI2838" t="str">
            <v>X</v>
          </cell>
          <cell r="AJ2838" t="str">
            <v>X</v>
          </cell>
          <cell r="AK2838" t="str">
            <v>-</v>
          </cell>
        </row>
        <row r="2839">
          <cell r="A2839" t="str">
            <v>SCCSARXA</v>
          </cell>
          <cell r="B2839" t="str">
            <v>AR</v>
          </cell>
          <cell r="C2839" t="str">
            <v>AR</v>
          </cell>
          <cell r="D2839" t="str">
            <v>SUCCESS</v>
          </cell>
          <cell r="E2839" t="str">
            <v>SCCSARXARS0</v>
          </cell>
          <cell r="F2839">
            <v>528</v>
          </cell>
          <cell r="G2839" t="str">
            <v>870276</v>
          </cell>
          <cell r="H2839">
            <v>3358</v>
          </cell>
          <cell r="I2839">
            <v>7270</v>
          </cell>
          <cell r="J2839">
            <v>3358</v>
          </cell>
          <cell r="K2839" t="str">
            <v>T094</v>
          </cell>
          <cell r="L2839" t="str">
            <v>1144</v>
          </cell>
          <cell r="M2839" t="str">
            <v>CENTURYTEL CENTRAL ARKANSAS, LLC</v>
          </cell>
          <cell r="N2839" t="str">
            <v>SCCSAR</v>
          </cell>
          <cell r="O2839" t="str">
            <v>SUCCESS</v>
          </cell>
          <cell r="P2839" t="str">
            <v>SUCCESS</v>
          </cell>
          <cell r="R2839" t="str">
            <v>CT</v>
          </cell>
          <cell r="S2839" t="str">
            <v>EAST</v>
          </cell>
          <cell r="T2839" t="str">
            <v>KEVIN MCCARTER</v>
          </cell>
          <cell r="U2839" t="str">
            <v>CenturyTel of Central Arkansas, LLC</v>
          </cell>
          <cell r="V2839" t="str">
            <v>CenturyTel FCC # 7</v>
          </cell>
          <cell r="W2839">
            <v>1144</v>
          </cell>
          <cell r="X2839" t="str">
            <v>LITTLE ROCK ARKANSAS</v>
          </cell>
          <cell r="Y2839">
            <v>7270</v>
          </cell>
          <cell r="Z2839">
            <v>3358</v>
          </cell>
          <cell r="AA2839">
            <v>0</v>
          </cell>
          <cell r="AB2839">
            <v>0</v>
          </cell>
          <cell r="AC2839">
            <v>36.450870782895961</v>
          </cell>
          <cell r="AD2839">
            <v>-90.724393921777633</v>
          </cell>
          <cell r="AE2839" t="str">
            <v>STHWY 328</v>
          </cell>
          <cell r="AF2839" t="str">
            <v>SUCCESS</v>
          </cell>
          <cell r="AG2839" t="str">
            <v>72470</v>
          </cell>
          <cell r="AH2839">
            <v>0</v>
          </cell>
          <cell r="AI2839" t="str">
            <v>X</v>
          </cell>
          <cell r="AJ2839" t="str">
            <v>-</v>
          </cell>
          <cell r="AK2839" t="str">
            <v>X</v>
          </cell>
        </row>
        <row r="2840">
          <cell r="A2840" t="str">
            <v>SCDLAZMA</v>
          </cell>
          <cell r="B2840" t="str">
            <v>AZ</v>
          </cell>
          <cell r="C2840" t="str">
            <v>AZ</v>
          </cell>
          <cell r="D2840" t="str">
            <v>SCOTTSDALE MAIN</v>
          </cell>
          <cell r="E2840" t="str">
            <v>SCDLAZMADS0</v>
          </cell>
          <cell r="F2840">
            <v>666</v>
          </cell>
          <cell r="G2840" t="str">
            <v>480312</v>
          </cell>
          <cell r="H2840">
            <v>6724</v>
          </cell>
          <cell r="I2840">
            <v>9118</v>
          </cell>
          <cell r="J2840">
            <v>6724</v>
          </cell>
          <cell r="K2840" t="str">
            <v>T600</v>
          </cell>
          <cell r="L2840" t="str">
            <v>9636</v>
          </cell>
          <cell r="M2840" t="str">
            <v>QWEST CORPORATION</v>
          </cell>
          <cell r="N2840" t="str">
            <v>SCDLAZMA</v>
          </cell>
          <cell r="O2840" t="str">
            <v>PHOENIX</v>
          </cell>
          <cell r="P2840" t="str">
            <v>PHOENIX</v>
          </cell>
          <cell r="R2840" t="str">
            <v>Q</v>
          </cell>
          <cell r="S2840" t="str">
            <v>MOUNTAIN WEST</v>
          </cell>
          <cell r="T2840" t="str">
            <v>TERRY BEELER</v>
          </cell>
          <cell r="U2840" t="str">
            <v>QWEST CORPORATION</v>
          </cell>
          <cell r="V2840" t="e">
            <v>#N/A</v>
          </cell>
          <cell r="W2840" t="e">
            <v>#N/A</v>
          </cell>
          <cell r="X2840" t="e">
            <v>#N/A</v>
          </cell>
          <cell r="Y2840" t="e">
            <v>#N/A</v>
          </cell>
          <cell r="Z2840" t="e">
            <v>#N/A</v>
          </cell>
          <cell r="AA2840" t="e">
            <v>#N/A</v>
          </cell>
          <cell r="AB2840" t="e">
            <v>#N/A</v>
          </cell>
          <cell r="AC2840">
            <v>33.491664999999998</v>
          </cell>
          <cell r="AD2840">
            <v>-111.92639200000001</v>
          </cell>
          <cell r="AE2840" t="e">
            <v>#N/A</v>
          </cell>
          <cell r="AF2840" t="e">
            <v>#N/A</v>
          </cell>
          <cell r="AG2840" t="e">
            <v>#N/A</v>
          </cell>
          <cell r="AH2840" t="e">
            <v>#N/A</v>
          </cell>
          <cell r="AI2840" t="e">
            <v>#N/A</v>
          </cell>
          <cell r="AJ2840" t="e">
            <v>#N/A</v>
          </cell>
          <cell r="AK2840" t="e">
            <v>#N/A</v>
          </cell>
        </row>
        <row r="2841">
          <cell r="A2841" t="str">
            <v>SCDLAZSH</v>
          </cell>
          <cell r="B2841" t="str">
            <v>AZ</v>
          </cell>
          <cell r="C2841" t="str">
            <v>AZ</v>
          </cell>
          <cell r="D2841" t="str">
            <v>SHEA</v>
          </cell>
          <cell r="E2841" t="str">
            <v>SCDLAZSHDS0</v>
          </cell>
          <cell r="F2841">
            <v>666</v>
          </cell>
          <cell r="G2841" t="str">
            <v>480301</v>
          </cell>
          <cell r="H2841">
            <v>6712</v>
          </cell>
          <cell r="I2841">
            <v>9095</v>
          </cell>
          <cell r="J2841">
            <v>6712</v>
          </cell>
          <cell r="K2841" t="str">
            <v>T600</v>
          </cell>
          <cell r="L2841" t="str">
            <v>9636</v>
          </cell>
          <cell r="M2841" t="str">
            <v>QWEST CORPORATION</v>
          </cell>
          <cell r="N2841" t="str">
            <v>SCDLAZSH</v>
          </cell>
          <cell r="O2841" t="str">
            <v>PHOENIX</v>
          </cell>
          <cell r="P2841" t="str">
            <v>PHOENIX</v>
          </cell>
          <cell r="R2841" t="str">
            <v>Q</v>
          </cell>
          <cell r="S2841" t="str">
            <v>MOUNTAIN WEST</v>
          </cell>
          <cell r="T2841" t="str">
            <v>TERRY BEELER</v>
          </cell>
          <cell r="U2841" t="str">
            <v>QWEST CORPORATION</v>
          </cell>
          <cell r="V2841" t="e">
            <v>#N/A</v>
          </cell>
          <cell r="W2841" t="e">
            <v>#N/A</v>
          </cell>
          <cell r="X2841" t="e">
            <v>#N/A</v>
          </cell>
          <cell r="Y2841" t="e">
            <v>#N/A</v>
          </cell>
          <cell r="Z2841" t="e">
            <v>#N/A</v>
          </cell>
          <cell r="AA2841" t="e">
            <v>#N/A</v>
          </cell>
          <cell r="AB2841" t="e">
            <v>#N/A</v>
          </cell>
          <cell r="AC2841">
            <v>33.581977000000002</v>
          </cell>
          <cell r="AD2841">
            <v>-111.843681</v>
          </cell>
          <cell r="AE2841" t="e">
            <v>#N/A</v>
          </cell>
          <cell r="AF2841" t="e">
            <v>#N/A</v>
          </cell>
          <cell r="AG2841" t="e">
            <v>#N/A</v>
          </cell>
          <cell r="AH2841" t="e">
            <v>#N/A</v>
          </cell>
          <cell r="AI2841" t="e">
            <v>#N/A</v>
          </cell>
          <cell r="AJ2841" t="e">
            <v>#N/A</v>
          </cell>
          <cell r="AK2841" t="e">
            <v>#N/A</v>
          </cell>
        </row>
        <row r="2842">
          <cell r="A2842" t="str">
            <v>SCDLAZTH</v>
          </cell>
          <cell r="B2842" t="str">
            <v>AZ</v>
          </cell>
          <cell r="C2842" t="str">
            <v>AZ</v>
          </cell>
          <cell r="D2842" t="str">
            <v>THUNDERBIRD</v>
          </cell>
          <cell r="E2842" t="str">
            <v>SCDLAZTHDS0</v>
          </cell>
          <cell r="F2842">
            <v>666</v>
          </cell>
          <cell r="G2842" t="str">
            <v>480315</v>
          </cell>
          <cell r="H2842">
            <v>6728</v>
          </cell>
          <cell r="I2842">
            <v>9102</v>
          </cell>
          <cell r="J2842">
            <v>6728</v>
          </cell>
          <cell r="K2842" t="str">
            <v>T600</v>
          </cell>
          <cell r="L2842" t="str">
            <v>9636</v>
          </cell>
          <cell r="M2842" t="str">
            <v>QWEST CORPORATION</v>
          </cell>
          <cell r="N2842" t="str">
            <v>SCDLAZTH</v>
          </cell>
          <cell r="O2842" t="str">
            <v>PHOENIX</v>
          </cell>
          <cell r="P2842" t="str">
            <v>PHOENIX</v>
          </cell>
          <cell r="R2842" t="str">
            <v>Q</v>
          </cell>
          <cell r="S2842" t="str">
            <v>MOUNTAIN WEST</v>
          </cell>
          <cell r="T2842" t="str">
            <v>TERRY BEELER</v>
          </cell>
          <cell r="U2842" t="str">
            <v>QWEST CORPORATION</v>
          </cell>
          <cell r="V2842" t="e">
            <v>#N/A</v>
          </cell>
          <cell r="W2842" t="e">
            <v>#N/A</v>
          </cell>
          <cell r="X2842" t="e">
            <v>#N/A</v>
          </cell>
          <cell r="Y2842" t="e">
            <v>#N/A</v>
          </cell>
          <cell r="Z2842" t="e">
            <v>#N/A</v>
          </cell>
          <cell r="AA2842" t="e">
            <v>#N/A</v>
          </cell>
          <cell r="AB2842" t="e">
            <v>#N/A</v>
          </cell>
          <cell r="AC2842">
            <v>33.567779999999999</v>
          </cell>
          <cell r="AD2842">
            <v>-111.930832</v>
          </cell>
          <cell r="AE2842" t="e">
            <v>#N/A</v>
          </cell>
          <cell r="AF2842" t="e">
            <v>#N/A</v>
          </cell>
          <cell r="AG2842" t="e">
            <v>#N/A</v>
          </cell>
          <cell r="AH2842" t="e">
            <v>#N/A</v>
          </cell>
          <cell r="AI2842" t="e">
            <v>#N/A</v>
          </cell>
          <cell r="AJ2842" t="e">
            <v>#N/A</v>
          </cell>
          <cell r="AK2842" t="e">
            <v>#N/A</v>
          </cell>
        </row>
        <row r="2843">
          <cell r="A2843" t="str">
            <v>SCFLWIXA</v>
          </cell>
          <cell r="B2843" t="str">
            <v>WI</v>
          </cell>
          <cell r="C2843" t="str">
            <v>WI</v>
          </cell>
          <cell r="D2843" t="str">
            <v>ST CROIX FALLS</v>
          </cell>
          <cell r="E2843" t="str">
            <v>SCFLWIXARS0</v>
          </cell>
          <cell r="F2843">
            <v>352</v>
          </cell>
          <cell r="G2843" t="str">
            <v>715483</v>
          </cell>
          <cell r="H2843">
            <v>4478</v>
          </cell>
          <cell r="I2843">
            <v>5655</v>
          </cell>
          <cell r="J2843">
            <v>4478</v>
          </cell>
          <cell r="K2843" t="str">
            <v>T096</v>
          </cell>
          <cell r="L2843" t="str">
            <v>1155</v>
          </cell>
          <cell r="M2843" t="str">
            <v>TELEPHONE USA OF WISCONSIN, LLC</v>
          </cell>
          <cell r="N2843" t="str">
            <v>SCFLWI</v>
          </cell>
          <cell r="O2843" t="str">
            <v>ST CROIX FALLS</v>
          </cell>
          <cell r="P2843" t="str">
            <v>STCROIXFLS</v>
          </cell>
          <cell r="R2843" t="str">
            <v>CT</v>
          </cell>
          <cell r="S2843" t="str">
            <v>MIDWEST</v>
          </cell>
          <cell r="T2843" t="str">
            <v>DUANE RING</v>
          </cell>
          <cell r="U2843" t="str">
            <v>Telephone USA of Wisconsin, LLC</v>
          </cell>
          <cell r="V2843" t="str">
            <v>CenturyTel FCC #1</v>
          </cell>
          <cell r="W2843">
            <v>1155</v>
          </cell>
          <cell r="X2843" t="str">
            <v>NORTHWEST WISCONSIN</v>
          </cell>
          <cell r="Y2843">
            <v>5655</v>
          </cell>
          <cell r="Z2843">
            <v>4478</v>
          </cell>
          <cell r="AA2843">
            <v>0</v>
          </cell>
          <cell r="AB2843">
            <v>0</v>
          </cell>
          <cell r="AC2843">
            <v>45.413018559087696</v>
          </cell>
          <cell r="AD2843">
            <v>-92.644450037944665</v>
          </cell>
          <cell r="AE2843" t="str">
            <v>120 S WASHINGTON ST</v>
          </cell>
          <cell r="AF2843" t="str">
            <v>ST CROIX FALLS</v>
          </cell>
          <cell r="AG2843" t="str">
            <v>54024</v>
          </cell>
          <cell r="AH2843">
            <v>0</v>
          </cell>
          <cell r="AI2843" t="str">
            <v>-</v>
          </cell>
          <cell r="AJ2843" t="str">
            <v>-</v>
          </cell>
          <cell r="AK2843" t="str">
            <v>X</v>
          </cell>
        </row>
        <row r="2844">
          <cell r="A2844" t="str">
            <v>SCHLNENW</v>
          </cell>
          <cell r="B2844" t="str">
            <v>NE</v>
          </cell>
          <cell r="C2844" t="str">
            <v>NE</v>
          </cell>
          <cell r="D2844" t="str">
            <v>SCHUYLER</v>
          </cell>
          <cell r="E2844" t="str">
            <v>SCHLNENWRS1</v>
          </cell>
          <cell r="F2844">
            <v>644</v>
          </cell>
          <cell r="G2844" t="str">
            <v>402352</v>
          </cell>
          <cell r="H2844">
            <v>4780</v>
          </cell>
          <cell r="I2844">
            <v>6718</v>
          </cell>
          <cell r="J2844">
            <v>4780</v>
          </cell>
          <cell r="K2844" t="str">
            <v>T600</v>
          </cell>
          <cell r="L2844" t="str">
            <v>9631</v>
          </cell>
          <cell r="M2844" t="str">
            <v>QWEST CORPORATION</v>
          </cell>
          <cell r="N2844" t="str">
            <v>SCHLNENW</v>
          </cell>
          <cell r="O2844" t="str">
            <v>SCHUYLER</v>
          </cell>
          <cell r="P2844" t="str">
            <v>SCHUYLER</v>
          </cell>
          <cell r="R2844" t="str">
            <v>Q</v>
          </cell>
          <cell r="S2844" t="str">
            <v>MIDWEST</v>
          </cell>
          <cell r="T2844" t="str">
            <v>DUANE RING</v>
          </cell>
          <cell r="U2844" t="str">
            <v>QWEST CORPORATION</v>
          </cell>
          <cell r="V2844" t="e">
            <v>#N/A</v>
          </cell>
          <cell r="W2844" t="e">
            <v>#N/A</v>
          </cell>
          <cell r="X2844" t="e">
            <v>#N/A</v>
          </cell>
          <cell r="Y2844" t="e">
            <v>#N/A</v>
          </cell>
          <cell r="Z2844" t="e">
            <v>#N/A</v>
          </cell>
          <cell r="AA2844" t="e">
            <v>#N/A</v>
          </cell>
          <cell r="AB2844" t="e">
            <v>#N/A</v>
          </cell>
          <cell r="AC2844">
            <v>41.447498000000003</v>
          </cell>
          <cell r="AD2844">
            <v>-97.058609000000004</v>
          </cell>
          <cell r="AE2844" t="e">
            <v>#N/A</v>
          </cell>
          <cell r="AF2844" t="e">
            <v>#N/A</v>
          </cell>
          <cell r="AG2844" t="e">
            <v>#N/A</v>
          </cell>
          <cell r="AH2844" t="e">
            <v>#N/A</v>
          </cell>
          <cell r="AI2844" t="e">
            <v>#N/A</v>
          </cell>
          <cell r="AJ2844" t="e">
            <v>#N/A</v>
          </cell>
          <cell r="AK2844" t="e">
            <v>#N/A</v>
          </cell>
        </row>
        <row r="2845">
          <cell r="A2845" t="str">
            <v>SCHLVAXA</v>
          </cell>
          <cell r="B2845" t="str">
            <v>VA</v>
          </cell>
          <cell r="C2845" t="str">
            <v>VA</v>
          </cell>
          <cell r="D2845" t="str">
            <v>SCHUYLER</v>
          </cell>
          <cell r="E2845" t="str">
            <v>SCHLVAXARS0</v>
          </cell>
          <cell r="F2845">
            <v>928</v>
          </cell>
          <cell r="G2845" t="str">
            <v>434831</v>
          </cell>
          <cell r="H2845">
            <v>1683</v>
          </cell>
          <cell r="I2845">
            <v>5983</v>
          </cell>
          <cell r="J2845">
            <v>1683</v>
          </cell>
          <cell r="K2845" t="str">
            <v>T858</v>
          </cell>
          <cell r="L2845" t="str">
            <v>0254</v>
          </cell>
          <cell r="M2845" t="str">
            <v>CENTRAL TEL. CO. OF VIRGINIA</v>
          </cell>
          <cell r="N2845" t="str">
            <v>SCHLVA</v>
          </cell>
          <cell r="O2845" t="str">
            <v>SCHUYLER</v>
          </cell>
          <cell r="P2845" t="str">
            <v>SCHUYLER</v>
          </cell>
          <cell r="R2845" t="str">
            <v>EQ</v>
          </cell>
          <cell r="S2845" t="str">
            <v>EAST</v>
          </cell>
          <cell r="T2845" t="str">
            <v>KEVIN MCCARTER</v>
          </cell>
          <cell r="U2845" t="str">
            <v>CENTRAL TEL. CO. OF VIRGINIA</v>
          </cell>
          <cell r="V2845" t="e">
            <v>#N/A</v>
          </cell>
          <cell r="W2845" t="e">
            <v>#N/A</v>
          </cell>
          <cell r="X2845" t="e">
            <v>#N/A</v>
          </cell>
          <cell r="Y2845" t="e">
            <v>#N/A</v>
          </cell>
          <cell r="Z2845" t="e">
            <v>#N/A</v>
          </cell>
          <cell r="AA2845" t="e">
            <v>#N/A</v>
          </cell>
          <cell r="AB2845" t="e">
            <v>#N/A</v>
          </cell>
          <cell r="AC2845">
            <v>37.791460999999998</v>
          </cell>
          <cell r="AD2845">
            <v>-78.703557000000004</v>
          </cell>
          <cell r="AE2845" t="e">
            <v>#N/A</v>
          </cell>
          <cell r="AF2845" t="e">
            <v>#N/A</v>
          </cell>
          <cell r="AG2845" t="e">
            <v>#N/A</v>
          </cell>
          <cell r="AH2845" t="e">
            <v>#N/A</v>
          </cell>
          <cell r="AI2845" t="e">
            <v>#N/A</v>
          </cell>
          <cell r="AJ2845" t="e">
            <v>#N/A</v>
          </cell>
          <cell r="AK2845" t="e">
            <v>#N/A</v>
          </cell>
        </row>
        <row r="2846">
          <cell r="A2846" t="str">
            <v>SCHZTXCE</v>
          </cell>
          <cell r="B2846" t="str">
            <v>TX</v>
          </cell>
          <cell r="C2846" t="str">
            <v>TX</v>
          </cell>
          <cell r="D2846" t="str">
            <v>VzW Schertz MSC</v>
          </cell>
          <cell r="E2846" t="str">
            <v>SCHZTXCE</v>
          </cell>
          <cell r="F2846">
            <v>566</v>
          </cell>
          <cell r="G2846"/>
          <cell r="H2846"/>
          <cell r="I2846">
            <v>9176</v>
          </cell>
          <cell r="J2846">
            <v>4040</v>
          </cell>
          <cell r="K2846" t="str">
            <v>VzW</v>
          </cell>
          <cell r="L2846" t="str">
            <v>MSC</v>
          </cell>
          <cell r="M2846" t="str">
            <v>VzW Schertz MSC</v>
          </cell>
          <cell r="N2846" t="str">
            <v>SCHZTXCE</v>
          </cell>
          <cell r="O2846" t="str">
            <v>In AT&amp;T SNANTXFR SWC</v>
          </cell>
          <cell r="P2846"/>
          <cell r="Q2846"/>
          <cell r="R2846" t="str">
            <v>VzW</v>
          </cell>
          <cell r="S2846"/>
          <cell r="T2846"/>
          <cell r="U2846" t="str">
            <v>Verizon Wireless</v>
          </cell>
          <cell r="V2846"/>
          <cell r="W2846"/>
          <cell r="X2846"/>
          <cell r="Y2846">
            <v>9176</v>
          </cell>
          <cell r="Z2846">
            <v>4040</v>
          </cell>
          <cell r="AA2846">
            <v>0</v>
          </cell>
          <cell r="AB2846">
            <v>0</v>
          </cell>
          <cell r="AC2846">
            <v>29.600754999999999</v>
          </cell>
          <cell r="AD2846">
            <v>-98.283573000000004</v>
          </cell>
          <cell r="AE2846" t="str">
            <v>5804 TRI COUNTY PKWY</v>
          </cell>
          <cell r="AF2846" t="str">
            <v>SCHERTZ</v>
          </cell>
          <cell r="AG2846">
            <v>78154</v>
          </cell>
          <cell r="AH2846"/>
          <cell r="AI2846"/>
          <cell r="AJ2846"/>
          <cell r="AK2846"/>
        </row>
        <row r="2847">
          <cell r="A2847" t="str">
            <v>SHPTLAWR</v>
          </cell>
          <cell r="B2847" t="str">
            <v>LA</v>
          </cell>
          <cell r="C2847" t="str">
            <v>LA</v>
          </cell>
          <cell r="D2847" t="str">
            <v>VzW SHREVEPORT MSC</v>
          </cell>
          <cell r="E2847" t="str">
            <v>SHPTLAWR</v>
          </cell>
          <cell r="F2847">
            <v>486</v>
          </cell>
          <cell r="G2847"/>
          <cell r="H2847"/>
          <cell r="I2847">
            <v>8273</v>
          </cell>
          <cell r="J2847">
            <v>3484</v>
          </cell>
          <cell r="K2847" t="str">
            <v>VzW</v>
          </cell>
          <cell r="L2847" t="str">
            <v>MSC</v>
          </cell>
          <cell r="M2847" t="str">
            <v>VzW SHREVEPORT MSC</v>
          </cell>
          <cell r="N2847" t="str">
            <v>SHPTLAWR</v>
          </cell>
          <cell r="O2847" t="str">
            <v>In AT&amp;T SHPTLAHD SWC</v>
          </cell>
          <cell r="P2847"/>
          <cell r="Q2847"/>
          <cell r="R2847" t="str">
            <v>AT&amp;T</v>
          </cell>
          <cell r="S2847"/>
          <cell r="T2847"/>
          <cell r="U2847" t="str">
            <v>Verizon Wireless</v>
          </cell>
          <cell r="V2847"/>
          <cell r="W2847"/>
          <cell r="X2847"/>
          <cell r="Y2847">
            <v>8273</v>
          </cell>
          <cell r="Z2847">
            <v>3484</v>
          </cell>
          <cell r="AA2847">
            <v>0</v>
          </cell>
          <cell r="AB2847">
            <v>0</v>
          </cell>
          <cell r="AC2847">
            <v>32.484819999999999</v>
          </cell>
          <cell r="AD2847">
            <v>-93.701998000000003</v>
          </cell>
          <cell r="AE2847" t="str">
            <v>1211 S POINTE PKWY</v>
          </cell>
          <cell r="AF2847" t="str">
            <v>SHREVEPORT</v>
          </cell>
          <cell r="AG2847">
            <v>71105</v>
          </cell>
          <cell r="AH2847"/>
          <cell r="AI2847"/>
          <cell r="AJ2847"/>
          <cell r="AK2847"/>
        </row>
        <row r="2848">
          <cell r="A2848" t="str">
            <v>SCMNKSXA</v>
          </cell>
          <cell r="B2848" t="str">
            <v>KS</v>
          </cell>
          <cell r="C2848" t="str">
            <v>KS</v>
          </cell>
          <cell r="D2848" t="str">
            <v>SCAMMON</v>
          </cell>
          <cell r="E2848" t="str">
            <v>SCMNKSXARS0</v>
          </cell>
          <cell r="F2848">
            <v>532</v>
          </cell>
          <cell r="G2848" t="str">
            <v>620479</v>
          </cell>
          <cell r="H2848">
            <v>4084</v>
          </cell>
          <cell r="I2848">
            <v>7405</v>
          </cell>
          <cell r="J2848">
            <v>4084</v>
          </cell>
          <cell r="K2848" t="str">
            <v>T868</v>
          </cell>
          <cell r="L2848" t="str">
            <v>1812</v>
          </cell>
          <cell r="M2848" t="str">
            <v>EMBARQ MISSOURI, INC. - KS</v>
          </cell>
          <cell r="N2848" t="str">
            <v>SCMNKS</v>
          </cell>
          <cell r="O2848" t="str">
            <v>SCAMMON</v>
          </cell>
          <cell r="P2848" t="str">
            <v>SCAMMON</v>
          </cell>
          <cell r="R2848" t="str">
            <v>EQ</v>
          </cell>
          <cell r="S2848" t="str">
            <v>MIDWEST</v>
          </cell>
          <cell r="T2848" t="str">
            <v>DUANE RING</v>
          </cell>
          <cell r="U2848" t="str">
            <v>EMBARQ MISSOURI, INC. - KS</v>
          </cell>
          <cell r="V2848" t="e">
            <v>#N/A</v>
          </cell>
          <cell r="W2848" t="e">
            <v>#N/A</v>
          </cell>
          <cell r="X2848" t="e">
            <v>#N/A</v>
          </cell>
          <cell r="Y2848" t="e">
            <v>#N/A</v>
          </cell>
          <cell r="Z2848" t="e">
            <v>#N/A</v>
          </cell>
          <cell r="AA2848" t="e">
            <v>#N/A</v>
          </cell>
          <cell r="AB2848" t="e">
            <v>#N/A</v>
          </cell>
          <cell r="AC2848">
            <v>37.277738999999997</v>
          </cell>
          <cell r="AD2848">
            <v>-94.823168999999993</v>
          </cell>
          <cell r="AE2848" t="e">
            <v>#N/A</v>
          </cell>
          <cell r="AF2848" t="e">
            <v>#N/A</v>
          </cell>
          <cell r="AG2848" t="e">
            <v>#N/A</v>
          </cell>
          <cell r="AH2848" t="e">
            <v>#N/A</v>
          </cell>
          <cell r="AI2848" t="e">
            <v>#N/A</v>
          </cell>
          <cell r="AJ2848" t="e">
            <v>#N/A</v>
          </cell>
          <cell r="AK2848" t="e">
            <v>#N/A</v>
          </cell>
        </row>
        <row r="2849">
          <cell r="A2849" t="str">
            <v>SCNKNCXA</v>
          </cell>
          <cell r="B2849" t="str">
            <v>NC</v>
          </cell>
          <cell r="C2849" t="str">
            <v>NC</v>
          </cell>
          <cell r="D2849" t="str">
            <v>SCOTLAND NECK</v>
          </cell>
          <cell r="E2849" t="str">
            <v>SCNKNCXARP0</v>
          </cell>
          <cell r="F2849">
            <v>951</v>
          </cell>
          <cell r="G2849" t="str">
            <v>252826</v>
          </cell>
          <cell r="H2849">
            <v>1297</v>
          </cell>
          <cell r="I2849">
            <v>6160</v>
          </cell>
          <cell r="J2849">
            <v>1297</v>
          </cell>
          <cell r="K2849" t="str">
            <v>T861</v>
          </cell>
          <cell r="L2849" t="str">
            <v>0470</v>
          </cell>
          <cell r="M2849" t="str">
            <v>CAROLINA TEL AND TEL CO., LLC</v>
          </cell>
          <cell r="N2849" t="str">
            <v>SCNKNC</v>
          </cell>
          <cell r="O2849" t="str">
            <v>SCOTLAND NECK</v>
          </cell>
          <cell r="P2849" t="str">
            <v>SCOTLDNECK</v>
          </cell>
          <cell r="R2849" t="str">
            <v>EQ</v>
          </cell>
          <cell r="S2849" t="str">
            <v>EAST</v>
          </cell>
          <cell r="T2849" t="str">
            <v>KEVIN MCCARTER</v>
          </cell>
          <cell r="U2849" t="str">
            <v>CAROLINA TEL AND TEL CO., LLC</v>
          </cell>
          <cell r="V2849" t="e">
            <v>#N/A</v>
          </cell>
          <cell r="W2849" t="e">
            <v>#N/A</v>
          </cell>
          <cell r="X2849" t="e">
            <v>#N/A</v>
          </cell>
          <cell r="Y2849" t="e">
            <v>#N/A</v>
          </cell>
          <cell r="Z2849" t="e">
            <v>#N/A</v>
          </cell>
          <cell r="AA2849" t="e">
            <v>#N/A</v>
          </cell>
          <cell r="AB2849" t="e">
            <v>#N/A</v>
          </cell>
          <cell r="AC2849">
            <v>36.129387999999999</v>
          </cell>
          <cell r="AD2849">
            <v>-77.419638000000006</v>
          </cell>
          <cell r="AE2849" t="e">
            <v>#N/A</v>
          </cell>
          <cell r="AF2849" t="e">
            <v>#N/A</v>
          </cell>
          <cell r="AG2849" t="e">
            <v>#N/A</v>
          </cell>
          <cell r="AH2849" t="e">
            <v>#N/A</v>
          </cell>
          <cell r="AI2849" t="e">
            <v>#N/A</v>
          </cell>
          <cell r="AJ2849" t="e">
            <v>#N/A</v>
          </cell>
          <cell r="AK2849" t="e">
            <v>#N/A</v>
          </cell>
        </row>
        <row r="2850">
          <cell r="A2850" t="str">
            <v>SCPPORXA</v>
          </cell>
          <cell r="B2850" t="str">
            <v>OR</v>
          </cell>
          <cell r="C2850" t="str">
            <v>OR</v>
          </cell>
          <cell r="D2850" t="str">
            <v>SCAPPOOSE</v>
          </cell>
          <cell r="E2850" t="str">
            <v>SCPPORXADS0</v>
          </cell>
          <cell r="F2850">
            <v>672</v>
          </cell>
          <cell r="G2850" t="str">
            <v>503543</v>
          </cell>
          <cell r="H2850">
            <v>8949</v>
          </cell>
          <cell r="I2850">
            <v>6750</v>
          </cell>
          <cell r="J2850">
            <v>8949</v>
          </cell>
          <cell r="K2850" t="str">
            <v>T145</v>
          </cell>
          <cell r="L2850" t="str">
            <v>2395</v>
          </cell>
          <cell r="M2850" t="str">
            <v>CENTURYTEL OF OREGON, INC.</v>
          </cell>
          <cell r="N2850" t="str">
            <v>SCPPOR</v>
          </cell>
          <cell r="O2850" t="str">
            <v>SCAPPOOSE</v>
          </cell>
          <cell r="P2850" t="str">
            <v>SCAPPOOSE</v>
          </cell>
          <cell r="R2850" t="str">
            <v>CT</v>
          </cell>
          <cell r="S2850" t="str">
            <v>WEST</v>
          </cell>
          <cell r="T2850" t="str">
            <v>BRIAN STADING</v>
          </cell>
          <cell r="U2850" t="str">
            <v>CenturyTel of Oregon, Inc.</v>
          </cell>
          <cell r="V2850" t="str">
            <v>TUECA</v>
          </cell>
          <cell r="W2850">
            <v>2395</v>
          </cell>
          <cell r="X2850" t="str">
            <v>PORTLAND OREGON</v>
          </cell>
          <cell r="Y2850">
            <v>6750</v>
          </cell>
          <cell r="Z2850">
            <v>8949</v>
          </cell>
          <cell r="AA2850">
            <v>0</v>
          </cell>
          <cell r="AB2850">
            <v>0</v>
          </cell>
          <cell r="AC2850">
            <v>45.757033389860844</v>
          </cell>
          <cell r="AD2850">
            <v>-122.87548047831058</v>
          </cell>
          <cell r="AE2850" t="str">
            <v>TEL UTILITIES SCAPPO</v>
          </cell>
          <cell r="AF2850" t="str">
            <v>SCAPPOOSE</v>
          </cell>
          <cell r="AG2850" t="str">
            <v>97056</v>
          </cell>
          <cell r="AH2850">
            <v>0</v>
          </cell>
          <cell r="AI2850" t="str">
            <v>X</v>
          </cell>
          <cell r="AJ2850" t="str">
            <v>-</v>
          </cell>
          <cell r="AK2850" t="str">
            <v>-</v>
          </cell>
        </row>
        <row r="2851">
          <cell r="A2851" t="str">
            <v>SCRRNMMA</v>
          </cell>
          <cell r="B2851" t="str">
            <v>NM</v>
          </cell>
          <cell r="C2851" t="str">
            <v>NM</v>
          </cell>
          <cell r="D2851" t="str">
            <v>SOCORRO</v>
          </cell>
          <cell r="E2851" t="str">
            <v>SCRRNMMARS1</v>
          </cell>
          <cell r="F2851">
            <v>664</v>
          </cell>
          <cell r="G2851" t="str">
            <v>505835</v>
          </cell>
          <cell r="H2851">
            <v>5867</v>
          </cell>
          <cell r="I2851">
            <v>8774</v>
          </cell>
          <cell r="J2851">
            <v>5867</v>
          </cell>
          <cell r="K2851" t="str">
            <v>T600</v>
          </cell>
          <cell r="L2851" t="str">
            <v>9636</v>
          </cell>
          <cell r="M2851" t="str">
            <v>QWEST CORPORATION</v>
          </cell>
          <cell r="N2851" t="str">
            <v>SCRRNMMA</v>
          </cell>
          <cell r="O2851" t="str">
            <v>SOCORRO</v>
          </cell>
          <cell r="P2851" t="str">
            <v>SOCORRO</v>
          </cell>
          <cell r="R2851" t="str">
            <v>Q</v>
          </cell>
          <cell r="S2851" t="str">
            <v>MOUNTAIN WEST</v>
          </cell>
          <cell r="T2851" t="str">
            <v>TERRY BEELER</v>
          </cell>
          <cell r="U2851" t="str">
            <v>QWEST CORPORATION</v>
          </cell>
          <cell r="V2851" t="e">
            <v>#N/A</v>
          </cell>
          <cell r="W2851" t="e">
            <v>#N/A</v>
          </cell>
          <cell r="X2851" t="e">
            <v>#N/A</v>
          </cell>
          <cell r="Y2851" t="e">
            <v>#N/A</v>
          </cell>
          <cell r="Z2851" t="e">
            <v>#N/A</v>
          </cell>
          <cell r="AA2851" t="e">
            <v>#N/A</v>
          </cell>
          <cell r="AB2851" t="e">
            <v>#N/A</v>
          </cell>
          <cell r="AC2851">
            <v>34.056792000000002</v>
          </cell>
          <cell r="AD2851">
            <v>-106.894021</v>
          </cell>
          <cell r="AE2851" t="e">
            <v>#N/A</v>
          </cell>
          <cell r="AF2851" t="e">
            <v>#N/A</v>
          </cell>
          <cell r="AG2851" t="e">
            <v>#N/A</v>
          </cell>
          <cell r="AH2851" t="e">
            <v>#N/A</v>
          </cell>
          <cell r="AI2851" t="e">
            <v>#N/A</v>
          </cell>
          <cell r="AJ2851" t="e">
            <v>#N/A</v>
          </cell>
          <cell r="AK2851" t="e">
            <v>#N/A</v>
          </cell>
        </row>
        <row r="2852">
          <cell r="A2852" t="str">
            <v>SCRTCOMA</v>
          </cell>
          <cell r="B2852" t="str">
            <v>CO</v>
          </cell>
          <cell r="C2852" t="str">
            <v>CO</v>
          </cell>
          <cell r="D2852" t="str">
            <v>SECURITY</v>
          </cell>
          <cell r="E2852" t="str">
            <v>SCRTCOMADS0</v>
          </cell>
          <cell r="F2852">
            <v>658</v>
          </cell>
          <cell r="G2852" t="str">
            <v>719375</v>
          </cell>
          <cell r="H2852">
            <v>5795</v>
          </cell>
          <cell r="I2852">
            <v>7691</v>
          </cell>
          <cell r="J2852">
            <v>5795</v>
          </cell>
          <cell r="K2852" t="str">
            <v>T600</v>
          </cell>
          <cell r="L2852" t="str">
            <v>9636</v>
          </cell>
          <cell r="M2852" t="str">
            <v>QWEST CORPORATION</v>
          </cell>
          <cell r="N2852" t="str">
            <v>SCRTCOMA</v>
          </cell>
          <cell r="O2852" t="str">
            <v>COLORADO SPRINGS</v>
          </cell>
          <cell r="P2852" t="str">
            <v>COLORDOSPG</v>
          </cell>
          <cell r="R2852" t="str">
            <v>Q</v>
          </cell>
          <cell r="S2852" t="str">
            <v>MOUNTAIN WEST</v>
          </cell>
          <cell r="T2852" t="str">
            <v>TERRY BEELER</v>
          </cell>
          <cell r="U2852" t="str">
            <v>QWEST CORPORATION</v>
          </cell>
          <cell r="V2852" t="e">
            <v>#N/A</v>
          </cell>
          <cell r="W2852" t="e">
            <v>#N/A</v>
          </cell>
          <cell r="X2852" t="e">
            <v>#N/A</v>
          </cell>
          <cell r="Y2852" t="e">
            <v>#N/A</v>
          </cell>
          <cell r="Z2852" t="e">
            <v>#N/A</v>
          </cell>
          <cell r="AA2852" t="e">
            <v>#N/A</v>
          </cell>
          <cell r="AB2852" t="e">
            <v>#N/A</v>
          </cell>
          <cell r="AC2852">
            <v>38.761391000000003</v>
          </cell>
          <cell r="AD2852">
            <v>-104.738052</v>
          </cell>
          <cell r="AE2852" t="e">
            <v>#N/A</v>
          </cell>
          <cell r="AF2852" t="e">
            <v>#N/A</v>
          </cell>
          <cell r="AG2852" t="e">
            <v>#N/A</v>
          </cell>
          <cell r="AH2852" t="e">
            <v>#N/A</v>
          </cell>
          <cell r="AI2852" t="e">
            <v>#N/A</v>
          </cell>
          <cell r="AJ2852" t="e">
            <v>#N/A</v>
          </cell>
          <cell r="AK2852" t="e">
            <v>#N/A</v>
          </cell>
        </row>
        <row r="2853">
          <cell r="A2853" t="str">
            <v>SCTNARXA</v>
          </cell>
          <cell r="B2853" t="str">
            <v>AR</v>
          </cell>
          <cell r="C2853" t="str">
            <v>AR</v>
          </cell>
          <cell r="D2853" t="str">
            <v>SCRANTON</v>
          </cell>
          <cell r="E2853" t="str">
            <v>SCTNARXADS0</v>
          </cell>
          <cell r="F2853">
            <v>528</v>
          </cell>
          <cell r="G2853" t="str">
            <v>479938</v>
          </cell>
          <cell r="H2853">
            <v>3711</v>
          </cell>
          <cell r="I2853">
            <v>7694</v>
          </cell>
          <cell r="J2853">
            <v>3711</v>
          </cell>
          <cell r="K2853" t="str">
            <v>T090</v>
          </cell>
          <cell r="L2853" t="str">
            <v>1142</v>
          </cell>
          <cell r="M2853" t="str">
            <v>CENTURYTEL NW AR-RUSSELVL</v>
          </cell>
          <cell r="N2853" t="str">
            <v>SCTNAR</v>
          </cell>
          <cell r="O2853" t="str">
            <v>SCRANTON</v>
          </cell>
          <cell r="P2853" t="str">
            <v>SCRANTON</v>
          </cell>
          <cell r="R2853" t="str">
            <v>CT</v>
          </cell>
          <cell r="S2853" t="str">
            <v>EAST</v>
          </cell>
          <cell r="T2853" t="str">
            <v>KEVIN MCCARTER</v>
          </cell>
          <cell r="U2853" t="str">
            <v>CenturyTel of Northwest Arkansas, LLC</v>
          </cell>
          <cell r="V2853" t="str">
            <v>CenturyTel FCC # 7</v>
          </cell>
          <cell r="W2853">
            <v>1142</v>
          </cell>
          <cell r="X2853" t="str">
            <v>LITTLE ROCK ARKANSAS</v>
          </cell>
          <cell r="Y2853">
            <v>7694</v>
          </cell>
          <cell r="Z2853">
            <v>3711</v>
          </cell>
          <cell r="AA2853">
            <v>0</v>
          </cell>
          <cell r="AB2853">
            <v>0</v>
          </cell>
          <cell r="AC2853">
            <v>35.359801580443431</v>
          </cell>
          <cell r="AD2853">
            <v>-93.544941641872697</v>
          </cell>
          <cell r="AE2853" t="str">
            <v>1409 MAGNOLIA ST</v>
          </cell>
          <cell r="AF2853" t="str">
            <v>SCRANTON</v>
          </cell>
          <cell r="AG2853" t="str">
            <v>72863</v>
          </cell>
          <cell r="AH2853">
            <v>0</v>
          </cell>
          <cell r="AI2853" t="str">
            <v>X</v>
          </cell>
          <cell r="AJ2853" t="str">
            <v>-</v>
          </cell>
          <cell r="AK2853" t="str">
            <v>-</v>
          </cell>
        </row>
        <row r="2854">
          <cell r="A2854" t="str">
            <v>SCTNWIXA</v>
          </cell>
          <cell r="B2854" t="str">
            <v>WI</v>
          </cell>
          <cell r="C2854" t="str">
            <v>WI</v>
          </cell>
          <cell r="D2854" t="str">
            <v>SHIOCTON</v>
          </cell>
          <cell r="E2854" t="str">
            <v>SCTNWIXARS0</v>
          </cell>
          <cell r="F2854">
            <v>350</v>
          </cell>
          <cell r="G2854" t="str">
            <v>920986</v>
          </cell>
          <cell r="H2854">
            <v>3821</v>
          </cell>
          <cell r="I2854">
            <v>5565</v>
          </cell>
          <cell r="J2854">
            <v>3821</v>
          </cell>
          <cell r="K2854" t="str">
            <v>T098</v>
          </cell>
          <cell r="L2854" t="str">
            <v>1159</v>
          </cell>
          <cell r="M2854" t="str">
            <v>CENTURYTEL CENTRAL WISCONSIN</v>
          </cell>
          <cell r="N2854" t="str">
            <v>SCTNWI</v>
          </cell>
          <cell r="O2854" t="str">
            <v>SHIOCTON</v>
          </cell>
          <cell r="P2854" t="str">
            <v>SHIOCTON</v>
          </cell>
          <cell r="R2854" t="str">
            <v>CT</v>
          </cell>
          <cell r="S2854" t="str">
            <v>MIDWEST</v>
          </cell>
          <cell r="T2854" t="str">
            <v>DUANE RING</v>
          </cell>
          <cell r="U2854" t="str">
            <v>CenturyTel of Central Wisconsin, LLC</v>
          </cell>
          <cell r="V2854" t="str">
            <v>CenturyTel FCC #1</v>
          </cell>
          <cell r="W2854">
            <v>1159</v>
          </cell>
          <cell r="X2854" t="str">
            <v>NORTHEAST WISCONSIN</v>
          </cell>
          <cell r="Y2854">
            <v>5566</v>
          </cell>
          <cell r="Z2854">
            <v>3820</v>
          </cell>
          <cell r="AA2854">
            <v>-1</v>
          </cell>
          <cell r="AB2854">
            <v>1</v>
          </cell>
          <cell r="AC2854">
            <v>44.44401059494529</v>
          </cell>
          <cell r="AD2854">
            <v>-88.580973203310691</v>
          </cell>
          <cell r="AE2854" t="str">
            <v>301 RIVER ST</v>
          </cell>
          <cell r="AF2854" t="str">
            <v>SHIOCTON</v>
          </cell>
          <cell r="AG2854" t="str">
            <v>54170</v>
          </cell>
          <cell r="AH2854">
            <v>0</v>
          </cell>
          <cell r="AI2854" t="str">
            <v>X</v>
          </cell>
          <cell r="AJ2854" t="str">
            <v>-</v>
          </cell>
          <cell r="AK2854" t="str">
            <v>X</v>
          </cell>
        </row>
        <row r="2855">
          <cell r="A2855" t="str">
            <v>SCTSNEXU</v>
          </cell>
          <cell r="B2855" t="str">
            <v>NE</v>
          </cell>
          <cell r="C2855" t="str">
            <v>NE</v>
          </cell>
          <cell r="D2855" t="str">
            <v>SCOTTSBLUFF</v>
          </cell>
          <cell r="E2855" t="str">
            <v>SCTSNEXUPS0</v>
          </cell>
          <cell r="F2855">
            <v>646</v>
          </cell>
          <cell r="G2855" t="str">
            <v>308220</v>
          </cell>
          <cell r="H2855">
            <v>5826</v>
          </cell>
          <cell r="I2855">
            <v>6995</v>
          </cell>
          <cell r="J2855">
            <v>5826</v>
          </cell>
          <cell r="K2855" t="str">
            <v>T874</v>
          </cell>
          <cell r="L2855" t="str">
            <v>4530</v>
          </cell>
          <cell r="M2855" t="str">
            <v>UNITED TEL CO OF THE WEST - NE</v>
          </cell>
          <cell r="N2855" t="str">
            <v>SCTSNE</v>
          </cell>
          <cell r="O2855" t="str">
            <v>SCOTTSBLUFF</v>
          </cell>
          <cell r="P2855" t="str">
            <v>SCOTSBLUFF</v>
          </cell>
          <cell r="R2855" t="str">
            <v>EQ</v>
          </cell>
          <cell r="S2855" t="str">
            <v>MIDWEST</v>
          </cell>
          <cell r="T2855" t="str">
            <v>DUANE RING</v>
          </cell>
          <cell r="U2855" t="str">
            <v>UNITED TEL CO OF THE WEST - NE</v>
          </cell>
          <cell r="V2855" t="e">
            <v>#N/A</v>
          </cell>
          <cell r="W2855" t="e">
            <v>#N/A</v>
          </cell>
          <cell r="X2855" t="e">
            <v>#N/A</v>
          </cell>
          <cell r="Y2855" t="e">
            <v>#N/A</v>
          </cell>
          <cell r="Z2855" t="e">
            <v>#N/A</v>
          </cell>
          <cell r="AA2855" t="e">
            <v>#N/A</v>
          </cell>
          <cell r="AB2855" t="e">
            <v>#N/A</v>
          </cell>
          <cell r="AC2855">
            <v>41.875188000000001</v>
          </cell>
          <cell r="AD2855">
            <v>-103.668021</v>
          </cell>
          <cell r="AE2855" t="e">
            <v>#N/A</v>
          </cell>
          <cell r="AF2855" t="e">
            <v>#N/A</v>
          </cell>
          <cell r="AG2855" t="e">
            <v>#N/A</v>
          </cell>
          <cell r="AH2855" t="e">
            <v>#N/A</v>
          </cell>
          <cell r="AI2855" t="e">
            <v>#N/A</v>
          </cell>
          <cell r="AJ2855" t="e">
            <v>#N/A</v>
          </cell>
          <cell r="AK2855" t="e">
            <v>#N/A</v>
          </cell>
        </row>
        <row r="2856">
          <cell r="A2856" t="str">
            <v>SCVLVAXA</v>
          </cell>
          <cell r="B2856" t="str">
            <v>VA</v>
          </cell>
          <cell r="C2856" t="str">
            <v>VA</v>
          </cell>
          <cell r="D2856" t="str">
            <v>SCOTTSVILLE</v>
          </cell>
          <cell r="E2856" t="str">
            <v>SCVLVAXADS0</v>
          </cell>
          <cell r="F2856">
            <v>928</v>
          </cell>
          <cell r="G2856" t="str">
            <v>434212</v>
          </cell>
          <cell r="H2856">
            <v>1656</v>
          </cell>
          <cell r="I2856">
            <v>5962</v>
          </cell>
          <cell r="J2856">
            <v>1656</v>
          </cell>
          <cell r="K2856" t="str">
            <v>T858</v>
          </cell>
          <cell r="L2856" t="str">
            <v>0254</v>
          </cell>
          <cell r="M2856" t="str">
            <v>CENTRAL TEL. CO. OF VIRGINIA</v>
          </cell>
          <cell r="N2856" t="str">
            <v>SCVLVA</v>
          </cell>
          <cell r="O2856" t="str">
            <v>SCOTTSVILLE</v>
          </cell>
          <cell r="P2856" t="str">
            <v>SCOTTSVL</v>
          </cell>
          <cell r="R2856" t="str">
            <v>EQ</v>
          </cell>
          <cell r="S2856" t="str">
            <v>EAST</v>
          </cell>
          <cell r="T2856" t="str">
            <v>KEVIN MCCARTER</v>
          </cell>
          <cell r="U2856" t="str">
            <v>CENTRAL TEL. CO. OF VIRGINIA</v>
          </cell>
          <cell r="V2856" t="e">
            <v>#N/A</v>
          </cell>
          <cell r="W2856" t="e">
            <v>#N/A</v>
          </cell>
          <cell r="X2856" t="e">
            <v>#N/A</v>
          </cell>
          <cell r="Y2856" t="e">
            <v>#N/A</v>
          </cell>
          <cell r="Z2856" t="e">
            <v>#N/A</v>
          </cell>
          <cell r="AA2856" t="e">
            <v>#N/A</v>
          </cell>
          <cell r="AB2856" t="e">
            <v>#N/A</v>
          </cell>
          <cell r="AC2856">
            <v>37.802390000000003</v>
          </cell>
          <cell r="AD2856">
            <v>-78.497592999999995</v>
          </cell>
          <cell r="AE2856" t="e">
            <v>#N/A</v>
          </cell>
          <cell r="AF2856" t="e">
            <v>#N/A</v>
          </cell>
          <cell r="AG2856" t="e">
            <v>#N/A</v>
          </cell>
          <cell r="AH2856" t="e">
            <v>#N/A</v>
          </cell>
          <cell r="AI2856" t="e">
            <v>#N/A</v>
          </cell>
          <cell r="AJ2856" t="e">
            <v>#N/A</v>
          </cell>
          <cell r="AK2856" t="e">
            <v>#N/A</v>
          </cell>
        </row>
        <row r="2857">
          <cell r="A2857" t="str">
            <v>SDNYMTMA</v>
          </cell>
          <cell r="B2857" t="str">
            <v>MT</v>
          </cell>
          <cell r="C2857" t="str">
            <v>MT/ND</v>
          </cell>
          <cell r="D2857" t="str">
            <v>SIDNEY</v>
          </cell>
          <cell r="E2857" t="str">
            <v>SDNYMTMARS1</v>
          </cell>
          <cell r="F2857">
            <v>650</v>
          </cell>
          <cell r="G2857" t="str">
            <v>406482</v>
          </cell>
          <cell r="H2857">
            <v>6273</v>
          </cell>
          <cell r="I2857">
            <v>5810</v>
          </cell>
          <cell r="J2857">
            <v>6273</v>
          </cell>
          <cell r="K2857" t="str">
            <v>T600</v>
          </cell>
          <cell r="L2857" t="str">
            <v>9636</v>
          </cell>
          <cell r="M2857" t="str">
            <v>QWEST CORPORATION</v>
          </cell>
          <cell r="N2857" t="str">
            <v>SDNYMTMA</v>
          </cell>
          <cell r="O2857" t="str">
            <v>SIDNEY</v>
          </cell>
          <cell r="P2857" t="str">
            <v>SIDNEY</v>
          </cell>
          <cell r="Q2857" t="str">
            <v>X</v>
          </cell>
          <cell r="R2857" t="str">
            <v>Q</v>
          </cell>
          <cell r="S2857" t="str">
            <v>WEST</v>
          </cell>
          <cell r="T2857" t="str">
            <v>BRIAN STADING</v>
          </cell>
          <cell r="U2857" t="str">
            <v>QWEST CORPORATION</v>
          </cell>
          <cell r="V2857" t="e">
            <v>#N/A</v>
          </cell>
          <cell r="W2857" t="e">
            <v>#N/A</v>
          </cell>
          <cell r="X2857" t="e">
            <v>#N/A</v>
          </cell>
          <cell r="Y2857" t="e">
            <v>#N/A</v>
          </cell>
          <cell r="Z2857" t="e">
            <v>#N/A</v>
          </cell>
          <cell r="AA2857" t="e">
            <v>#N/A</v>
          </cell>
          <cell r="AB2857" t="e">
            <v>#N/A</v>
          </cell>
          <cell r="AC2857">
            <v>47.711666000000001</v>
          </cell>
          <cell r="AD2857">
            <v>-104.15889</v>
          </cell>
          <cell r="AE2857" t="e">
            <v>#N/A</v>
          </cell>
          <cell r="AF2857" t="e">
            <v>#N/A</v>
          </cell>
          <cell r="AG2857" t="e">
            <v>#N/A</v>
          </cell>
          <cell r="AH2857" t="e">
            <v>#N/A</v>
          </cell>
          <cell r="AI2857" t="e">
            <v>#N/A</v>
          </cell>
          <cell r="AJ2857" t="e">
            <v>#N/A</v>
          </cell>
          <cell r="AK2857" t="e">
            <v>#N/A</v>
          </cell>
        </row>
        <row r="2858">
          <cell r="A2858" t="str">
            <v>SDNYNENW</v>
          </cell>
          <cell r="B2858" t="str">
            <v>NE</v>
          </cell>
          <cell r="C2858" t="str">
            <v>NE/CO</v>
          </cell>
          <cell r="D2858" t="str">
            <v>SIDNEY</v>
          </cell>
          <cell r="E2858" t="str">
            <v>SDNYNENWDS0</v>
          </cell>
          <cell r="F2858">
            <v>646</v>
          </cell>
          <cell r="G2858" t="str">
            <v>308254</v>
          </cell>
          <cell r="H2858">
            <v>5670</v>
          </cell>
          <cell r="I2858">
            <v>7111</v>
          </cell>
          <cell r="J2858">
            <v>5670</v>
          </cell>
          <cell r="K2858" t="str">
            <v>T600</v>
          </cell>
          <cell r="L2858" t="str">
            <v>9631</v>
          </cell>
          <cell r="M2858" t="str">
            <v>QWEST CORPORATION</v>
          </cell>
          <cell r="N2858" t="str">
            <v>SDNYNENW</v>
          </cell>
          <cell r="O2858" t="str">
            <v>SIDNEY</v>
          </cell>
          <cell r="P2858" t="str">
            <v>SIDNEY</v>
          </cell>
          <cell r="Q2858" t="str">
            <v>X</v>
          </cell>
          <cell r="R2858" t="str">
            <v>Q</v>
          </cell>
          <cell r="S2858" t="str">
            <v>MIDWEST</v>
          </cell>
          <cell r="T2858" t="str">
            <v>DUANE RING</v>
          </cell>
          <cell r="U2858" t="str">
            <v>QWEST CORPORATION</v>
          </cell>
          <cell r="V2858" t="e">
            <v>#N/A</v>
          </cell>
          <cell r="W2858" t="e">
            <v>#N/A</v>
          </cell>
          <cell r="X2858" t="e">
            <v>#N/A</v>
          </cell>
          <cell r="Y2858" t="e">
            <v>#N/A</v>
          </cell>
          <cell r="Z2858" t="e">
            <v>#N/A</v>
          </cell>
          <cell r="AA2858" t="e">
            <v>#N/A</v>
          </cell>
          <cell r="AB2858" t="e">
            <v>#N/A</v>
          </cell>
          <cell r="AC2858">
            <v>41.143611999999997</v>
          </cell>
          <cell r="AD2858">
            <v>-102.978058</v>
          </cell>
          <cell r="AE2858" t="e">
            <v>#N/A</v>
          </cell>
          <cell r="AF2858" t="e">
            <v>#N/A</v>
          </cell>
          <cell r="AG2858" t="e">
            <v>#N/A</v>
          </cell>
          <cell r="AH2858" t="e">
            <v>#N/A</v>
          </cell>
          <cell r="AI2858" t="e">
            <v>#N/A</v>
          </cell>
          <cell r="AJ2858" t="e">
            <v>#N/A</v>
          </cell>
          <cell r="AK2858" t="e">
            <v>#N/A</v>
          </cell>
        </row>
        <row r="2859">
          <cell r="A2859" t="str">
            <v>SDNYOHXA</v>
          </cell>
          <cell r="B2859" t="str">
            <v>OH</v>
          </cell>
          <cell r="C2859" t="str">
            <v>OH</v>
          </cell>
          <cell r="D2859" t="str">
            <v>SIDNEY</v>
          </cell>
          <cell r="E2859" t="str">
            <v>SDNYOHXA49C</v>
          </cell>
          <cell r="F2859">
            <v>923</v>
          </cell>
          <cell r="G2859" t="str">
            <v>937492</v>
          </cell>
          <cell r="H2859">
            <v>2756</v>
          </cell>
          <cell r="I2859">
            <v>6010</v>
          </cell>
          <cell r="J2859">
            <v>2756</v>
          </cell>
          <cell r="K2859" t="str">
            <v>T855</v>
          </cell>
          <cell r="L2859" t="str">
            <v>0661</v>
          </cell>
          <cell r="M2859" t="str">
            <v>UNITED TEL. CO. OF OHIO</v>
          </cell>
          <cell r="N2859" t="str">
            <v>SDNYOH</v>
          </cell>
          <cell r="O2859" t="str">
            <v>SIDNEY</v>
          </cell>
          <cell r="P2859" t="str">
            <v>SIDNEY</v>
          </cell>
          <cell r="R2859" t="str">
            <v>EQ</v>
          </cell>
          <cell r="S2859" t="str">
            <v>MIDWEST</v>
          </cell>
          <cell r="T2859" t="str">
            <v>DUANE RING</v>
          </cell>
          <cell r="U2859" t="str">
            <v>UNITED TEL. CO. OF OHIO</v>
          </cell>
          <cell r="V2859" t="e">
            <v>#N/A</v>
          </cell>
          <cell r="W2859" t="e">
            <v>#N/A</v>
          </cell>
          <cell r="X2859" t="e">
            <v>#N/A</v>
          </cell>
          <cell r="Y2859" t="e">
            <v>#N/A</v>
          </cell>
          <cell r="Z2859" t="e">
            <v>#N/A</v>
          </cell>
          <cell r="AA2859" t="e">
            <v>#N/A</v>
          </cell>
          <cell r="AB2859" t="e">
            <v>#N/A</v>
          </cell>
          <cell r="AC2859">
            <v>40.286171000000003</v>
          </cell>
          <cell r="AD2859">
            <v>-84.155973000000003</v>
          </cell>
          <cell r="AE2859" t="e">
            <v>#N/A</v>
          </cell>
          <cell r="AF2859" t="e">
            <v>#N/A</v>
          </cell>
          <cell r="AG2859" t="e">
            <v>#N/A</v>
          </cell>
          <cell r="AH2859" t="e">
            <v>#N/A</v>
          </cell>
          <cell r="AI2859" t="e">
            <v>#N/A</v>
          </cell>
          <cell r="AJ2859" t="e">
            <v>#N/A</v>
          </cell>
          <cell r="AK2859" t="e">
            <v>#N/A</v>
          </cell>
        </row>
        <row r="2860">
          <cell r="A2860" t="str">
            <v>SDSPIDMA</v>
          </cell>
          <cell r="B2860" t="str">
            <v>ID</v>
          </cell>
          <cell r="C2860" t="str">
            <v>ID</v>
          </cell>
          <cell r="D2860" t="str">
            <v>SODA SPRINGS</v>
          </cell>
          <cell r="E2860" t="str">
            <v>SDSPIDMARS1</v>
          </cell>
          <cell r="F2860">
            <v>652</v>
          </cell>
          <cell r="G2860" t="str">
            <v>208547</v>
          </cell>
          <cell r="H2860">
            <v>7108</v>
          </cell>
          <cell r="I2860">
            <v>7162</v>
          </cell>
          <cell r="J2860">
            <v>7108</v>
          </cell>
          <cell r="K2860" t="str">
            <v>T600</v>
          </cell>
          <cell r="L2860" t="str">
            <v>9636</v>
          </cell>
          <cell r="M2860" t="str">
            <v>QWEST CORPORATION</v>
          </cell>
          <cell r="N2860" t="str">
            <v>SDSPIDMA</v>
          </cell>
          <cell r="O2860" t="str">
            <v>SODA SPRINGS</v>
          </cell>
          <cell r="P2860" t="str">
            <v>POCATELLO</v>
          </cell>
          <cell r="R2860" t="str">
            <v>Q</v>
          </cell>
          <cell r="S2860" t="str">
            <v>WEST</v>
          </cell>
          <cell r="T2860" t="str">
            <v>BRIAN STADING</v>
          </cell>
          <cell r="U2860" t="str">
            <v>QWEST CORPORATION</v>
          </cell>
          <cell r="V2860" t="e">
            <v>#N/A</v>
          </cell>
          <cell r="W2860" t="e">
            <v>#N/A</v>
          </cell>
          <cell r="X2860" t="e">
            <v>#N/A</v>
          </cell>
          <cell r="Y2860" t="e">
            <v>#N/A</v>
          </cell>
          <cell r="Z2860" t="e">
            <v>#N/A</v>
          </cell>
          <cell r="AA2860" t="e">
            <v>#N/A</v>
          </cell>
          <cell r="AB2860" t="e">
            <v>#N/A</v>
          </cell>
          <cell r="AC2860">
            <v>42.656897000000001</v>
          </cell>
          <cell r="AD2860">
            <v>-111.604041</v>
          </cell>
          <cell r="AE2860" t="e">
            <v>#N/A</v>
          </cell>
          <cell r="AF2860" t="e">
            <v>#N/A</v>
          </cell>
          <cell r="AG2860" t="e">
            <v>#N/A</v>
          </cell>
          <cell r="AH2860" t="e">
            <v>#N/A</v>
          </cell>
          <cell r="AI2860" t="e">
            <v>#N/A</v>
          </cell>
          <cell r="AJ2860" t="e">
            <v>#N/A</v>
          </cell>
          <cell r="AK2860" t="e">
            <v>#N/A</v>
          </cell>
        </row>
        <row r="2861">
          <cell r="A2861" t="str">
            <v>SDVLMNSO</v>
          </cell>
          <cell r="B2861" t="str">
            <v>MN</v>
          </cell>
          <cell r="C2861" t="str">
            <v>MN</v>
          </cell>
          <cell r="D2861" t="str">
            <v>SODERVILLE</v>
          </cell>
          <cell r="E2861" t="str">
            <v>SDVLMNSORS1</v>
          </cell>
          <cell r="F2861">
            <v>628</v>
          </cell>
          <cell r="G2861" t="str">
            <v>763413</v>
          </cell>
          <cell r="H2861">
            <v>4550</v>
          </cell>
          <cell r="I2861">
            <v>5717</v>
          </cell>
          <cell r="J2861">
            <v>4550</v>
          </cell>
          <cell r="K2861" t="str">
            <v>T600</v>
          </cell>
          <cell r="L2861" t="str">
            <v>9631</v>
          </cell>
          <cell r="M2861" t="str">
            <v>QWEST CORPORATION</v>
          </cell>
          <cell r="N2861" t="str">
            <v>SDVLMNSO</v>
          </cell>
          <cell r="O2861" t="str">
            <v>ANOKA</v>
          </cell>
          <cell r="P2861" t="str">
            <v>TWINCITIES</v>
          </cell>
          <cell r="R2861" t="str">
            <v>Q</v>
          </cell>
          <cell r="S2861" t="str">
            <v>MIDWEST</v>
          </cell>
          <cell r="T2861" t="str">
            <v>DUANE RING</v>
          </cell>
          <cell r="U2861" t="str">
            <v>QWEST CORPORATION</v>
          </cell>
          <cell r="V2861" t="e">
            <v>#N/A</v>
          </cell>
          <cell r="W2861" t="e">
            <v>#N/A</v>
          </cell>
          <cell r="X2861" t="e">
            <v>#N/A</v>
          </cell>
          <cell r="Y2861" t="e">
            <v>#N/A</v>
          </cell>
          <cell r="Z2861" t="e">
            <v>#N/A</v>
          </cell>
          <cell r="AA2861" t="e">
            <v>#N/A</v>
          </cell>
          <cell r="AB2861" t="e">
            <v>#N/A</v>
          </cell>
          <cell r="AC2861">
            <v>45.290000999999997</v>
          </cell>
          <cell r="AD2861">
            <v>-93.234168999999994</v>
          </cell>
          <cell r="AE2861" t="e">
            <v>#N/A</v>
          </cell>
          <cell r="AF2861" t="e">
            <v>#N/A</v>
          </cell>
          <cell r="AG2861" t="e">
            <v>#N/A</v>
          </cell>
          <cell r="AH2861" t="e">
            <v>#N/A</v>
          </cell>
          <cell r="AI2861" t="e">
            <v>#N/A</v>
          </cell>
          <cell r="AJ2861" t="e">
            <v>#N/A</v>
          </cell>
          <cell r="AK2861" t="e">
            <v>#N/A</v>
          </cell>
        </row>
        <row r="2862">
          <cell r="A2862" t="str">
            <v>SDVLVAXA</v>
          </cell>
          <cell r="B2862" t="str">
            <v>VA</v>
          </cell>
          <cell r="C2862" t="str">
            <v>VA</v>
          </cell>
          <cell r="D2862" t="str">
            <v>STANARDSVILLE</v>
          </cell>
          <cell r="E2862" t="str">
            <v>SDVLVAXADS0</v>
          </cell>
          <cell r="F2862">
            <v>928</v>
          </cell>
          <cell r="G2862" t="str">
            <v>434985</v>
          </cell>
          <cell r="H2862">
            <v>1707</v>
          </cell>
          <cell r="I2862">
            <v>5866</v>
          </cell>
          <cell r="J2862">
            <v>1707</v>
          </cell>
          <cell r="K2862" t="str">
            <v>T858</v>
          </cell>
          <cell r="L2862" t="str">
            <v>0254</v>
          </cell>
          <cell r="M2862" t="str">
            <v>CENTRAL TEL. CO. OF VIRGINIA</v>
          </cell>
          <cell r="N2862" t="str">
            <v>SDVLVA</v>
          </cell>
          <cell r="O2862" t="str">
            <v>STANARDSVILLE</v>
          </cell>
          <cell r="P2862" t="str">
            <v>STANARDSVL</v>
          </cell>
          <cell r="R2862" t="str">
            <v>EQ</v>
          </cell>
          <cell r="S2862" t="str">
            <v>EAST</v>
          </cell>
          <cell r="T2862" t="str">
            <v>KEVIN MCCARTER</v>
          </cell>
          <cell r="U2862" t="str">
            <v>CENTRAL TEL. CO. OF VIRGINIA</v>
          </cell>
          <cell r="V2862" t="e">
            <v>#N/A</v>
          </cell>
          <cell r="W2862" t="e">
            <v>#N/A</v>
          </cell>
          <cell r="X2862" t="e">
            <v>#N/A</v>
          </cell>
          <cell r="Y2862" t="e">
            <v>#N/A</v>
          </cell>
          <cell r="Z2862" t="e">
            <v>#N/A</v>
          </cell>
          <cell r="AA2862" t="e">
            <v>#N/A</v>
          </cell>
          <cell r="AB2862" t="e">
            <v>#N/A</v>
          </cell>
          <cell r="AC2862">
            <v>38.297598999999998</v>
          </cell>
          <cell r="AD2862">
            <v>-78.435579000000004</v>
          </cell>
          <cell r="AE2862" t="e">
            <v>#N/A</v>
          </cell>
          <cell r="AF2862" t="e">
            <v>#N/A</v>
          </cell>
          <cell r="AG2862" t="e">
            <v>#N/A</v>
          </cell>
          <cell r="AH2862" t="e">
            <v>#N/A</v>
          </cell>
          <cell r="AI2862" t="e">
            <v>#N/A</v>
          </cell>
          <cell r="AJ2862" t="e">
            <v>#N/A</v>
          </cell>
          <cell r="AK2862" t="e">
            <v>#N/A</v>
          </cell>
        </row>
        <row r="2863">
          <cell r="A2863" t="str">
            <v>SECTALXA</v>
          </cell>
          <cell r="B2863" t="str">
            <v>AL</v>
          </cell>
          <cell r="C2863" t="str">
            <v>AL</v>
          </cell>
          <cell r="D2863" t="str">
            <v>SECTION</v>
          </cell>
          <cell r="E2863" t="str">
            <v>SECTALXADS0</v>
          </cell>
          <cell r="F2863">
            <v>477</v>
          </cell>
          <cell r="G2863" t="str">
            <v>256228</v>
          </cell>
          <cell r="H2863">
            <v>2424</v>
          </cell>
          <cell r="I2863">
            <v>7243</v>
          </cell>
          <cell r="J2863">
            <v>2424</v>
          </cell>
          <cell r="K2863" t="str">
            <v>T802</v>
          </cell>
          <cell r="L2863" t="str">
            <v>9788</v>
          </cell>
          <cell r="M2863" t="str">
            <v>CENTURYTEL TEL AL LLC (SOUTHERN)</v>
          </cell>
          <cell r="N2863" t="str">
            <v>SECTAL</v>
          </cell>
          <cell r="O2863" t="str">
            <v>SECTION</v>
          </cell>
          <cell r="P2863" t="str">
            <v>SECTION</v>
          </cell>
          <cell r="R2863" t="str">
            <v>CT</v>
          </cell>
          <cell r="S2863" t="str">
            <v>EAST</v>
          </cell>
          <cell r="T2863" t="str">
            <v>KEVIN MCCARTER</v>
          </cell>
          <cell r="U2863" t="str">
            <v>CenturyTel of Alabama, LLC</v>
          </cell>
          <cell r="V2863" t="str">
            <v>CenturyTel FCC #2 and #3</v>
          </cell>
          <cell r="W2863">
            <v>9788</v>
          </cell>
          <cell r="X2863" t="str">
            <v>HUNTSVILLE ALABAMA</v>
          </cell>
          <cell r="Y2863">
            <v>7242</v>
          </cell>
          <cell r="Z2863">
            <v>2424</v>
          </cell>
          <cell r="AA2863">
            <v>1</v>
          </cell>
          <cell r="AB2863">
            <v>0</v>
          </cell>
          <cell r="AC2863">
            <v>34.58889054313552</v>
          </cell>
          <cell r="AD2863">
            <v>-85.981595383187155</v>
          </cell>
          <cell r="AE2863" t="str">
            <v>204 HODGE RD</v>
          </cell>
          <cell r="AF2863" t="str">
            <v>SECTION</v>
          </cell>
          <cell r="AG2863" t="str">
            <v>35771</v>
          </cell>
          <cell r="AH2863">
            <v>0</v>
          </cell>
          <cell r="AI2863" t="str">
            <v>X</v>
          </cell>
          <cell r="AJ2863" t="str">
            <v>X</v>
          </cell>
          <cell r="AK2863" t="str">
            <v>-</v>
          </cell>
        </row>
        <row r="2864">
          <cell r="A2864" t="str">
            <v>SEDNAZMA</v>
          </cell>
          <cell r="B2864" t="str">
            <v>AZ</v>
          </cell>
          <cell r="C2864" t="str">
            <v>AZ</v>
          </cell>
          <cell r="D2864" t="str">
            <v>SEDONA MAIN</v>
          </cell>
          <cell r="E2864" t="str">
            <v>SEDNAZMADS0</v>
          </cell>
          <cell r="F2864">
            <v>666</v>
          </cell>
          <cell r="G2864" t="str">
            <v>928203</v>
          </cell>
          <cell r="H2864">
            <v>6763</v>
          </cell>
          <cell r="I2864">
            <v>8820</v>
          </cell>
          <cell r="J2864">
            <v>6763</v>
          </cell>
          <cell r="K2864" t="str">
            <v>T600</v>
          </cell>
          <cell r="L2864" t="str">
            <v>9636</v>
          </cell>
          <cell r="M2864" t="str">
            <v>QWEST CORPORATION</v>
          </cell>
          <cell r="N2864" t="str">
            <v>SEDNAZMA</v>
          </cell>
          <cell r="O2864" t="str">
            <v>SEDONA</v>
          </cell>
          <cell r="P2864" t="str">
            <v>SEDONA</v>
          </cell>
          <cell r="R2864" t="str">
            <v>Q</v>
          </cell>
          <cell r="S2864" t="str">
            <v>MOUNTAIN WEST</v>
          </cell>
          <cell r="T2864" t="str">
            <v>TERRY BEELER</v>
          </cell>
          <cell r="U2864" t="str">
            <v>QWEST CORPORATION</v>
          </cell>
          <cell r="V2864" t="e">
            <v>#N/A</v>
          </cell>
          <cell r="W2864" t="e">
            <v>#N/A</v>
          </cell>
          <cell r="X2864" t="e">
            <v>#N/A</v>
          </cell>
          <cell r="Y2864" t="e">
            <v>#N/A</v>
          </cell>
          <cell r="Z2864" t="e">
            <v>#N/A</v>
          </cell>
          <cell r="AA2864" t="e">
            <v>#N/A</v>
          </cell>
          <cell r="AB2864" t="e">
            <v>#N/A</v>
          </cell>
          <cell r="AC2864">
            <v>34.868609999999997</v>
          </cell>
          <cell r="AD2864">
            <v>-111.763054</v>
          </cell>
          <cell r="AE2864" t="e">
            <v>#N/A</v>
          </cell>
          <cell r="AF2864" t="e">
            <v>#N/A</v>
          </cell>
          <cell r="AG2864" t="e">
            <v>#N/A</v>
          </cell>
          <cell r="AH2864" t="e">
            <v>#N/A</v>
          </cell>
          <cell r="AI2864" t="e">
            <v>#N/A</v>
          </cell>
          <cell r="AJ2864" t="e">
            <v>#N/A</v>
          </cell>
          <cell r="AK2864" t="e">
            <v>#N/A</v>
          </cell>
        </row>
        <row r="2865">
          <cell r="A2865" t="str">
            <v>SEDNAZSO</v>
          </cell>
          <cell r="B2865" t="str">
            <v>AZ</v>
          </cell>
          <cell r="C2865" t="str">
            <v>AZ</v>
          </cell>
          <cell r="D2865" t="str">
            <v>SEDONA SOUTH</v>
          </cell>
          <cell r="E2865" t="str">
            <v>SEDNAZSORS3</v>
          </cell>
          <cell r="F2865">
            <v>666</v>
          </cell>
          <cell r="G2865" t="str">
            <v>928284</v>
          </cell>
          <cell r="H2865">
            <v>6758</v>
          </cell>
          <cell r="I2865">
            <v>8841</v>
          </cell>
          <cell r="J2865">
            <v>6758</v>
          </cell>
          <cell r="K2865" t="str">
            <v>T600</v>
          </cell>
          <cell r="L2865" t="str">
            <v>9636</v>
          </cell>
          <cell r="M2865" t="str">
            <v>QWEST CORPORATION</v>
          </cell>
          <cell r="N2865" t="str">
            <v>SEDNAZSO</v>
          </cell>
          <cell r="O2865" t="str">
            <v>SEDONA</v>
          </cell>
          <cell r="P2865" t="str">
            <v>SEDONA</v>
          </cell>
          <cell r="R2865" t="str">
            <v>Q</v>
          </cell>
          <cell r="S2865" t="str">
            <v>MOUNTAIN WEST</v>
          </cell>
          <cell r="T2865" t="str">
            <v>TERRY BEELER</v>
          </cell>
          <cell r="U2865" t="str">
            <v>QWEST CORPORATION</v>
          </cell>
          <cell r="V2865" t="e">
            <v>#N/A</v>
          </cell>
          <cell r="W2865" t="e">
            <v>#N/A</v>
          </cell>
          <cell r="X2865" t="e">
            <v>#N/A</v>
          </cell>
          <cell r="Y2865" t="e">
            <v>#N/A</v>
          </cell>
          <cell r="Z2865" t="e">
            <v>#N/A</v>
          </cell>
          <cell r="AA2865" t="e">
            <v>#N/A</v>
          </cell>
          <cell r="AB2865" t="e">
            <v>#N/A</v>
          </cell>
          <cell r="AC2865">
            <v>34.778336000000003</v>
          </cell>
          <cell r="AD2865">
            <v>-111.76474399999999</v>
          </cell>
          <cell r="AE2865" t="e">
            <v>#N/A</v>
          </cell>
          <cell r="AF2865" t="e">
            <v>#N/A</v>
          </cell>
          <cell r="AG2865" t="e">
            <v>#N/A</v>
          </cell>
          <cell r="AH2865" t="e">
            <v>#N/A</v>
          </cell>
          <cell r="AI2865" t="e">
            <v>#N/A</v>
          </cell>
          <cell r="AJ2865" t="e">
            <v>#N/A</v>
          </cell>
          <cell r="AK2865" t="e">
            <v>#N/A</v>
          </cell>
        </row>
        <row r="2866">
          <cell r="A2866" t="str">
            <v>SEGVNCXA</v>
          </cell>
          <cell r="B2866" t="str">
            <v>NC</v>
          </cell>
          <cell r="C2866" t="str">
            <v>NC</v>
          </cell>
          <cell r="D2866" t="str">
            <v>SEAGROVE</v>
          </cell>
          <cell r="E2866" t="str">
            <v>SEGVNCXARS0</v>
          </cell>
          <cell r="F2866">
            <v>424</v>
          </cell>
          <cell r="G2866" t="str">
            <v>336873</v>
          </cell>
          <cell r="H2866">
            <v>1575</v>
          </cell>
          <cell r="I2866">
            <v>6498</v>
          </cell>
          <cell r="J2866">
            <v>1575</v>
          </cell>
          <cell r="K2866" t="str">
            <v>T860</v>
          </cell>
          <cell r="L2866" t="str">
            <v>0471</v>
          </cell>
          <cell r="M2866" t="str">
            <v>CENTRAL TEL. CO. OF NORTH CAROLINA</v>
          </cell>
          <cell r="N2866" t="str">
            <v>SEGVNC</v>
          </cell>
          <cell r="O2866" t="str">
            <v>SEAGROVE</v>
          </cell>
          <cell r="P2866" t="str">
            <v>SEAGROVE</v>
          </cell>
          <cell r="R2866" t="str">
            <v>EQ</v>
          </cell>
          <cell r="S2866" t="str">
            <v>EAST</v>
          </cell>
          <cell r="T2866" t="str">
            <v>KEVIN MCCARTER</v>
          </cell>
          <cell r="U2866" t="str">
            <v>CENTRAL TEL. CO. OF NORTH CAROLINA</v>
          </cell>
          <cell r="V2866" t="e">
            <v>#N/A</v>
          </cell>
          <cell r="W2866" t="e">
            <v>#N/A</v>
          </cell>
          <cell r="X2866" t="e">
            <v>#N/A</v>
          </cell>
          <cell r="Y2866" t="e">
            <v>#N/A</v>
          </cell>
          <cell r="Z2866" t="e">
            <v>#N/A</v>
          </cell>
          <cell r="AA2866" t="e">
            <v>#N/A</v>
          </cell>
          <cell r="AB2866" t="e">
            <v>#N/A</v>
          </cell>
          <cell r="AC2866">
            <v>35.541060000000002</v>
          </cell>
          <cell r="AD2866">
            <v>-79.777140000000003</v>
          </cell>
          <cell r="AE2866" t="e">
            <v>#N/A</v>
          </cell>
          <cell r="AF2866" t="e">
            <v>#N/A</v>
          </cell>
          <cell r="AG2866" t="e">
            <v>#N/A</v>
          </cell>
          <cell r="AH2866" t="e">
            <v>#N/A</v>
          </cell>
          <cell r="AI2866" t="e">
            <v>#N/A</v>
          </cell>
          <cell r="AJ2866" t="e">
            <v>#N/A</v>
          </cell>
          <cell r="AK2866" t="e">
            <v>#N/A</v>
          </cell>
        </row>
        <row r="2867">
          <cell r="A2867" t="str">
            <v>SENCORXA</v>
          </cell>
          <cell r="B2867" t="str">
            <v>OR</v>
          </cell>
          <cell r="C2867" t="str">
            <v>OR</v>
          </cell>
          <cell r="D2867" t="str">
            <v>SENECA</v>
          </cell>
          <cell r="E2867" t="str">
            <v>SENCORXARS0</v>
          </cell>
          <cell r="F2867">
            <v>672</v>
          </cell>
          <cell r="G2867" t="str">
            <v>541542</v>
          </cell>
          <cell r="H2867">
            <v>8315</v>
          </cell>
          <cell r="I2867">
            <v>7044</v>
          </cell>
          <cell r="J2867">
            <v>8315</v>
          </cell>
          <cell r="K2867" t="str">
            <v>T144</v>
          </cell>
          <cell r="L2867" t="str">
            <v>2360</v>
          </cell>
          <cell r="M2867" t="str">
            <v>CENTURYTEL OF OREGON, INC. DBA CENTURYLINK</v>
          </cell>
          <cell r="N2867" t="str">
            <v>JHDYOR</v>
          </cell>
          <cell r="O2867" t="str">
            <v>SENECA</v>
          </cell>
          <cell r="P2867" t="str">
            <v>SENECA</v>
          </cell>
          <cell r="R2867" t="str">
            <v>CT</v>
          </cell>
          <cell r="S2867" t="str">
            <v>WEST</v>
          </cell>
          <cell r="T2867" t="str">
            <v>BRIAN STADING</v>
          </cell>
          <cell r="U2867" t="str">
            <v>CenturyTel of Eastern Oregon, Inc.</v>
          </cell>
          <cell r="V2867" t="str">
            <v>TUECA</v>
          </cell>
          <cell r="W2867">
            <v>2360</v>
          </cell>
          <cell r="X2867" t="str">
            <v>PORTLAND OREGON</v>
          </cell>
          <cell r="Y2867">
            <v>7044</v>
          </cell>
          <cell r="Z2867">
            <v>8315</v>
          </cell>
          <cell r="AA2867">
            <v>0</v>
          </cell>
          <cell r="AB2867">
            <v>0</v>
          </cell>
          <cell r="AC2867">
            <v>44.134952769896429</v>
          </cell>
          <cell r="AD2867">
            <v>-118.97604239896268</v>
          </cell>
          <cell r="AE2867" t="str">
            <v>SENECA</v>
          </cell>
          <cell r="AF2867" t="str">
            <v>SENECA</v>
          </cell>
          <cell r="AG2867" t="str">
            <v>97873</v>
          </cell>
          <cell r="AH2867">
            <v>0</v>
          </cell>
          <cell r="AI2867" t="str">
            <v>X</v>
          </cell>
          <cell r="AJ2867" t="str">
            <v>-</v>
          </cell>
          <cell r="AK2867" t="str">
            <v>X</v>
          </cell>
        </row>
        <row r="2868">
          <cell r="A2868" t="str">
            <v>SENCWIXA</v>
          </cell>
          <cell r="B2868" t="str">
            <v>WI</v>
          </cell>
          <cell r="C2868" t="str">
            <v>WI</v>
          </cell>
          <cell r="D2868" t="str">
            <v>SENECA</v>
          </cell>
          <cell r="E2868" t="str">
            <v>SENCWIXARS0</v>
          </cell>
          <cell r="F2868">
            <v>354</v>
          </cell>
          <cell r="G2868" t="str">
            <v>608734</v>
          </cell>
          <cell r="H2868">
            <v>4050</v>
          </cell>
          <cell r="I2868">
            <v>5954</v>
          </cell>
          <cell r="J2868">
            <v>4050</v>
          </cell>
          <cell r="K2868" t="str">
            <v>T096</v>
          </cell>
          <cell r="L2868" t="str">
            <v>1155</v>
          </cell>
          <cell r="M2868" t="str">
            <v>TELEPHONE USA OF WISCONSIN, LLC</v>
          </cell>
          <cell r="N2868" t="str">
            <v>SENCWI</v>
          </cell>
          <cell r="O2868" t="str">
            <v>SENECA</v>
          </cell>
          <cell r="P2868" t="str">
            <v>SENECA</v>
          </cell>
          <cell r="R2868" t="str">
            <v>CT</v>
          </cell>
          <cell r="S2868" t="str">
            <v>MIDWEST</v>
          </cell>
          <cell r="T2868" t="str">
            <v>DUANE RING</v>
          </cell>
          <cell r="U2868" t="str">
            <v>Telephone USA of Wisconsin, LLC</v>
          </cell>
          <cell r="V2868" t="str">
            <v>CenturyTel FCC #1</v>
          </cell>
          <cell r="W2868">
            <v>1155</v>
          </cell>
          <cell r="X2868" t="str">
            <v>SOUTHWEST WISCONSIN</v>
          </cell>
          <cell r="Y2868">
            <v>5953</v>
          </cell>
          <cell r="Z2868">
            <v>4049</v>
          </cell>
          <cell r="AA2868">
            <v>1</v>
          </cell>
          <cell r="AB2868">
            <v>1</v>
          </cell>
          <cell r="AC2868">
            <v>43.321079588014591</v>
          </cell>
          <cell r="AD2868">
            <v>-90.990260286120844</v>
          </cell>
          <cell r="AE2868" t="str">
            <v>STATE HWY 171</v>
          </cell>
          <cell r="AF2868" t="str">
            <v>SENECA</v>
          </cell>
          <cell r="AG2868" t="str">
            <v>54654</v>
          </cell>
          <cell r="AH2868">
            <v>0</v>
          </cell>
          <cell r="AI2868" t="str">
            <v>-</v>
          </cell>
          <cell r="AJ2868" t="str">
            <v>-</v>
          </cell>
          <cell r="AK2868" t="str">
            <v>X</v>
          </cell>
        </row>
        <row r="2869">
          <cell r="A2869" t="str">
            <v>SEQMWA01</v>
          </cell>
          <cell r="B2869" t="str">
            <v>WA</v>
          </cell>
          <cell r="C2869" t="str">
            <v>WA</v>
          </cell>
          <cell r="D2869" t="str">
            <v>SEQUIM</v>
          </cell>
          <cell r="E2869" t="str">
            <v>SEQMWA01DS1</v>
          </cell>
          <cell r="F2869">
            <v>674</v>
          </cell>
          <cell r="G2869" t="str">
            <v>360582</v>
          </cell>
          <cell r="H2869">
            <v>9016</v>
          </cell>
          <cell r="I2869">
            <v>6241</v>
          </cell>
          <cell r="J2869">
            <v>9016</v>
          </cell>
          <cell r="K2869" t="str">
            <v>T600</v>
          </cell>
          <cell r="L2869" t="str">
            <v>9638</v>
          </cell>
          <cell r="M2869" t="str">
            <v>QWEST CORPORATION</v>
          </cell>
          <cell r="N2869" t="str">
            <v>SEQMWA01</v>
          </cell>
          <cell r="O2869" t="str">
            <v>SEQUIM</v>
          </cell>
          <cell r="P2869" t="str">
            <v>PT ANGELES</v>
          </cell>
          <cell r="R2869" t="str">
            <v>Q</v>
          </cell>
          <cell r="S2869" t="str">
            <v>WEST</v>
          </cell>
          <cell r="T2869" t="str">
            <v>BRIAN STADING</v>
          </cell>
          <cell r="U2869" t="str">
            <v>QWEST CORPORATION</v>
          </cell>
          <cell r="V2869" t="e">
            <v>#N/A</v>
          </cell>
          <cell r="W2869" t="e">
            <v>#N/A</v>
          </cell>
          <cell r="X2869" t="e">
            <v>#N/A</v>
          </cell>
          <cell r="Y2869" t="e">
            <v>#N/A</v>
          </cell>
          <cell r="Z2869" t="e">
            <v>#N/A</v>
          </cell>
          <cell r="AA2869" t="e">
            <v>#N/A</v>
          </cell>
          <cell r="AB2869" t="e">
            <v>#N/A</v>
          </cell>
          <cell r="AC2869">
            <v>48.078609</v>
          </cell>
          <cell r="AD2869">
            <v>-123.102501</v>
          </cell>
          <cell r="AE2869" t="e">
            <v>#N/A</v>
          </cell>
          <cell r="AF2869" t="e">
            <v>#N/A</v>
          </cell>
          <cell r="AG2869" t="e">
            <v>#N/A</v>
          </cell>
          <cell r="AH2869" t="e">
            <v>#N/A</v>
          </cell>
          <cell r="AI2869" t="e">
            <v>#N/A</v>
          </cell>
          <cell r="AJ2869" t="e">
            <v>#N/A</v>
          </cell>
          <cell r="AK2869" t="e">
            <v>#N/A</v>
          </cell>
        </row>
        <row r="2870">
          <cell r="A2870" t="str">
            <v>SESDOR64</v>
          </cell>
          <cell r="B2870" t="str">
            <v>OR</v>
          </cell>
          <cell r="C2870" t="str">
            <v>OR</v>
          </cell>
          <cell r="D2870" t="str">
            <v>SEASIDE</v>
          </cell>
          <cell r="E2870" t="str">
            <v>SESDOR64DS0</v>
          </cell>
          <cell r="F2870">
            <v>672</v>
          </cell>
          <cell r="G2870" t="str">
            <v>503717</v>
          </cell>
          <cell r="H2870">
            <v>9111</v>
          </cell>
          <cell r="I2870">
            <v>6709</v>
          </cell>
          <cell r="J2870">
            <v>9111</v>
          </cell>
          <cell r="K2870" t="str">
            <v>T600</v>
          </cell>
          <cell r="L2870" t="str">
            <v>9638</v>
          </cell>
          <cell r="M2870" t="str">
            <v>QWEST CORPORATION</v>
          </cell>
          <cell r="N2870" t="str">
            <v>SESDOR64</v>
          </cell>
          <cell r="O2870" t="str">
            <v>SEASIDE</v>
          </cell>
          <cell r="P2870" t="str">
            <v>SEASIDE</v>
          </cell>
          <cell r="R2870" t="str">
            <v>Q</v>
          </cell>
          <cell r="S2870" t="str">
            <v>WEST</v>
          </cell>
          <cell r="T2870" t="str">
            <v>BRIAN STADING</v>
          </cell>
          <cell r="U2870" t="str">
            <v>QWEST CORPORATION</v>
          </cell>
          <cell r="V2870" t="e">
            <v>#N/A</v>
          </cell>
          <cell r="W2870" t="e">
            <v>#N/A</v>
          </cell>
          <cell r="X2870" t="e">
            <v>#N/A</v>
          </cell>
          <cell r="Y2870" t="e">
            <v>#N/A</v>
          </cell>
          <cell r="Z2870" t="e">
            <v>#N/A</v>
          </cell>
          <cell r="AA2870" t="e">
            <v>#N/A</v>
          </cell>
          <cell r="AB2870" t="e">
            <v>#N/A</v>
          </cell>
          <cell r="AC2870">
            <v>45.992778999999999</v>
          </cell>
          <cell r="AD2870">
            <v>-123.924164</v>
          </cell>
          <cell r="AE2870" t="e">
            <v>#N/A</v>
          </cell>
          <cell r="AF2870" t="e">
            <v>#N/A</v>
          </cell>
          <cell r="AG2870" t="e">
            <v>#N/A</v>
          </cell>
          <cell r="AH2870" t="e">
            <v>#N/A</v>
          </cell>
          <cell r="AI2870" t="e">
            <v>#N/A</v>
          </cell>
          <cell r="AJ2870" t="e">
            <v>#N/A</v>
          </cell>
          <cell r="AK2870" t="e">
            <v>#N/A</v>
          </cell>
        </row>
        <row r="2871">
          <cell r="A2871" t="str">
            <v>SFFRAZMA</v>
          </cell>
          <cell r="B2871" t="str">
            <v>AZ</v>
          </cell>
          <cell r="C2871" t="str">
            <v>AZ</v>
          </cell>
          <cell r="D2871" t="str">
            <v>SAFFORD</v>
          </cell>
          <cell r="E2871" t="str">
            <v>SFFRAZMADS0</v>
          </cell>
          <cell r="F2871">
            <v>668</v>
          </cell>
          <cell r="G2871" t="str">
            <v>928348</v>
          </cell>
          <cell r="H2871">
            <v>6295</v>
          </cell>
          <cell r="I2871">
            <v>9163</v>
          </cell>
          <cell r="J2871">
            <v>6295</v>
          </cell>
          <cell r="K2871" t="str">
            <v>T600</v>
          </cell>
          <cell r="L2871" t="str">
            <v>9636</v>
          </cell>
          <cell r="M2871" t="str">
            <v>QWEST CORPORATION</v>
          </cell>
          <cell r="N2871" t="str">
            <v>SFFRAZMA</v>
          </cell>
          <cell r="O2871" t="str">
            <v>SAFFORD</v>
          </cell>
          <cell r="P2871" t="str">
            <v>SAFFORD</v>
          </cell>
          <cell r="R2871" t="str">
            <v>Q</v>
          </cell>
          <cell r="S2871" t="str">
            <v>MOUNTAIN WEST</v>
          </cell>
          <cell r="T2871" t="str">
            <v>TERRY BEELER</v>
          </cell>
          <cell r="U2871" t="str">
            <v>QWEST CORPORATION</v>
          </cell>
          <cell r="V2871" t="e">
            <v>#N/A</v>
          </cell>
          <cell r="W2871" t="e">
            <v>#N/A</v>
          </cell>
          <cell r="X2871" t="e">
            <v>#N/A</v>
          </cell>
          <cell r="Y2871" t="e">
            <v>#N/A</v>
          </cell>
          <cell r="Z2871" t="e">
            <v>#N/A</v>
          </cell>
          <cell r="AA2871" t="e">
            <v>#N/A</v>
          </cell>
          <cell r="AB2871" t="e">
            <v>#N/A</v>
          </cell>
          <cell r="AC2871">
            <v>32.831944</v>
          </cell>
          <cell r="AD2871">
            <v>-109.714996</v>
          </cell>
          <cell r="AE2871" t="e">
            <v>#N/A</v>
          </cell>
          <cell r="AF2871" t="e">
            <v>#N/A</v>
          </cell>
          <cell r="AG2871" t="e">
            <v>#N/A</v>
          </cell>
          <cell r="AH2871" t="e">
            <v>#N/A</v>
          </cell>
          <cell r="AI2871" t="e">
            <v>#N/A</v>
          </cell>
          <cell r="AJ2871" t="e">
            <v>#N/A</v>
          </cell>
          <cell r="AK2871" t="e">
            <v>#N/A</v>
          </cell>
        </row>
        <row r="2872">
          <cell r="A2872" t="str">
            <v>SFRKCOMA</v>
          </cell>
          <cell r="B2872" t="str">
            <v>CO</v>
          </cell>
          <cell r="C2872" t="str">
            <v>CO</v>
          </cell>
          <cell r="D2872" t="str">
            <v>SOUTHFORK</v>
          </cell>
          <cell r="E2872" t="str">
            <v>SFRKCOMARS1</v>
          </cell>
          <cell r="F2872">
            <v>658</v>
          </cell>
          <cell r="G2872" t="str">
            <v>719873</v>
          </cell>
          <cell r="H2872">
            <v>6041</v>
          </cell>
          <cell r="I2872">
            <v>8010</v>
          </cell>
          <cell r="J2872">
            <v>6041</v>
          </cell>
          <cell r="K2872" t="str">
            <v>T600</v>
          </cell>
          <cell r="L2872" t="str">
            <v>9636</v>
          </cell>
          <cell r="M2872" t="str">
            <v>QWEST CORPORATION</v>
          </cell>
          <cell r="N2872" t="str">
            <v>SFRKCOMA</v>
          </cell>
          <cell r="O2872" t="str">
            <v>DEL NORTE</v>
          </cell>
          <cell r="P2872" t="str">
            <v>DEL NORTE</v>
          </cell>
          <cell r="R2872" t="str">
            <v>Q</v>
          </cell>
          <cell r="S2872" t="str">
            <v>MOUNTAIN WEST</v>
          </cell>
          <cell r="T2872" t="str">
            <v>TERRY BEELER</v>
          </cell>
          <cell r="U2872" t="str">
            <v>QWEST CORPORATION</v>
          </cell>
          <cell r="V2872" t="e">
            <v>#N/A</v>
          </cell>
          <cell r="W2872" t="e">
            <v>#N/A</v>
          </cell>
          <cell r="X2872" t="e">
            <v>#N/A</v>
          </cell>
          <cell r="Y2872" t="e">
            <v>#N/A</v>
          </cell>
          <cell r="Z2872" t="e">
            <v>#N/A</v>
          </cell>
          <cell r="AA2872" t="e">
            <v>#N/A</v>
          </cell>
          <cell r="AB2872" t="e">
            <v>#N/A</v>
          </cell>
          <cell r="AC2872">
            <v>37.673889000000003</v>
          </cell>
          <cell r="AD2872">
            <v>-106.64167</v>
          </cell>
          <cell r="AE2872" t="e">
            <v>#N/A</v>
          </cell>
          <cell r="AF2872" t="e">
            <v>#N/A</v>
          </cell>
          <cell r="AG2872" t="e">
            <v>#N/A</v>
          </cell>
          <cell r="AH2872" t="e">
            <v>#N/A</v>
          </cell>
          <cell r="AI2872" t="e">
            <v>#N/A</v>
          </cell>
          <cell r="AJ2872" t="e">
            <v>#N/A</v>
          </cell>
          <cell r="AK2872" t="e">
            <v>#N/A</v>
          </cell>
        </row>
        <row r="2873">
          <cell r="A2873" t="str">
            <v>SGBHFLXA</v>
          </cell>
          <cell r="B2873" t="str">
            <v>FL</v>
          </cell>
          <cell r="C2873" t="str">
            <v>FL</v>
          </cell>
          <cell r="D2873" t="str">
            <v>SEAGROVE BEACH</v>
          </cell>
          <cell r="E2873" t="str">
            <v>SGBHFLXARS0</v>
          </cell>
          <cell r="F2873">
            <v>448</v>
          </cell>
          <cell r="G2873" t="str">
            <v>850231</v>
          </cell>
          <cell r="H2873">
            <v>2007</v>
          </cell>
          <cell r="I2873">
            <v>8069</v>
          </cell>
          <cell r="J2873">
            <v>2007</v>
          </cell>
          <cell r="K2873" t="str">
            <v>T863</v>
          </cell>
          <cell r="L2873" t="str">
            <v>0340</v>
          </cell>
          <cell r="M2873" t="str">
            <v>EMBARQ FLORIDA INC. (CENTRAL)</v>
          </cell>
          <cell r="N2873" t="str">
            <v>SGBHFL</v>
          </cell>
          <cell r="O2873" t="str">
            <v>SEAGROVE BEACH</v>
          </cell>
          <cell r="P2873" t="str">
            <v>SEAGRV BCH</v>
          </cell>
          <cell r="R2873" t="str">
            <v>EQ</v>
          </cell>
          <cell r="S2873" t="str">
            <v>EAST</v>
          </cell>
          <cell r="T2873" t="str">
            <v>KEVIN MCCARTER</v>
          </cell>
          <cell r="U2873" t="str">
            <v>EMBARQ FLORIDA INC. (CENTRAL)</v>
          </cell>
          <cell r="V2873" t="e">
            <v>#N/A</v>
          </cell>
          <cell r="W2873" t="e">
            <v>#N/A</v>
          </cell>
          <cell r="X2873" t="e">
            <v>#N/A</v>
          </cell>
          <cell r="Y2873" t="e">
            <v>#N/A</v>
          </cell>
          <cell r="Z2873" t="e">
            <v>#N/A</v>
          </cell>
          <cell r="AA2873" t="e">
            <v>#N/A</v>
          </cell>
          <cell r="AB2873" t="e">
            <v>#N/A</v>
          </cell>
          <cell r="AC2873">
            <v>30.320062</v>
          </cell>
          <cell r="AD2873">
            <v>-86.129549999999995</v>
          </cell>
          <cell r="AE2873" t="e">
            <v>#N/A</v>
          </cell>
          <cell r="AF2873" t="e">
            <v>#N/A</v>
          </cell>
          <cell r="AG2873" t="e">
            <v>#N/A</v>
          </cell>
          <cell r="AH2873" t="e">
            <v>#N/A</v>
          </cell>
          <cell r="AI2873" t="e">
            <v>#N/A</v>
          </cell>
          <cell r="AJ2873" t="e">
            <v>#N/A</v>
          </cell>
          <cell r="AK2873" t="e">
            <v>#N/A</v>
          </cell>
        </row>
        <row r="2874">
          <cell r="A2874" t="str">
            <v>SGCHCOXC</v>
          </cell>
          <cell r="B2874" t="str">
            <v>CO</v>
          </cell>
          <cell r="C2874" t="str">
            <v>CO</v>
          </cell>
          <cell r="D2874" t="str">
            <v>SAGUACHE</v>
          </cell>
          <cell r="E2874" t="str">
            <v>SGCHCOXCRS1</v>
          </cell>
          <cell r="F2874">
            <v>658</v>
          </cell>
          <cell r="G2874" t="str">
            <v>719655</v>
          </cell>
          <cell r="H2874">
            <v>5983</v>
          </cell>
          <cell r="I2874">
            <v>7900</v>
          </cell>
          <cell r="J2874">
            <v>5983</v>
          </cell>
          <cell r="K2874" t="str">
            <v>T149</v>
          </cell>
          <cell r="L2874" t="str">
            <v>2208</v>
          </cell>
          <cell r="M2874" t="str">
            <v>CENTURYTEL OF COLORADO, INC.</v>
          </cell>
          <cell r="N2874" t="str">
            <v>CNTRCO</v>
          </cell>
          <cell r="O2874" t="str">
            <v>SAGUACHE</v>
          </cell>
          <cell r="P2874" t="str">
            <v>SAGUACHE</v>
          </cell>
          <cell r="R2874" t="str">
            <v>CT</v>
          </cell>
          <cell r="S2874" t="str">
            <v>MOUNTAIN WEST</v>
          </cell>
          <cell r="T2874" t="str">
            <v>TERRY BEELER</v>
          </cell>
          <cell r="U2874" t="str">
            <v>CenturyTel of Eagle, Inc.</v>
          </cell>
          <cell r="V2874" t="str">
            <v>TUECA</v>
          </cell>
          <cell r="W2874">
            <v>2185</v>
          </cell>
          <cell r="X2874" t="str">
            <v>COLORADO SPRINGS CO</v>
          </cell>
          <cell r="Y2874">
            <v>7900</v>
          </cell>
          <cell r="Z2874">
            <v>5983</v>
          </cell>
          <cell r="AA2874">
            <v>0</v>
          </cell>
          <cell r="AB2874">
            <v>0</v>
          </cell>
          <cell r="AC2874">
            <v>38.085047090149182</v>
          </cell>
          <cell r="AD2874">
            <v>-106.13989158890266</v>
          </cell>
          <cell r="AE2874" t="str">
            <v>506 CHRISTIE</v>
          </cell>
          <cell r="AF2874" t="str">
            <v>SAGUACHE</v>
          </cell>
          <cell r="AG2874" t="str">
            <v>81149</v>
          </cell>
          <cell r="AH2874">
            <v>0</v>
          </cell>
          <cell r="AI2874" t="str">
            <v>-</v>
          </cell>
          <cell r="AJ2874" t="str">
            <v>-</v>
          </cell>
          <cell r="AK2874" t="str">
            <v>X</v>
          </cell>
        </row>
        <row r="2875">
          <cell r="A2875" t="str">
            <v>SGGVVAXA</v>
          </cell>
          <cell r="B2875" t="str">
            <v>VA</v>
          </cell>
          <cell r="C2875" t="str">
            <v>VA</v>
          </cell>
          <cell r="D2875" t="str">
            <v>SUGAR GROVE</v>
          </cell>
          <cell r="E2875" t="str">
            <v>SGGVVAXARS0</v>
          </cell>
          <cell r="F2875">
            <v>956</v>
          </cell>
          <cell r="G2875" t="str">
            <v>276677</v>
          </cell>
          <cell r="H2875">
            <v>1961</v>
          </cell>
          <cell r="I2875">
            <v>6424</v>
          </cell>
          <cell r="J2875">
            <v>1961</v>
          </cell>
          <cell r="K2875" t="str">
            <v>T859</v>
          </cell>
          <cell r="L2875" t="str">
            <v>4511</v>
          </cell>
          <cell r="M2875" t="str">
            <v>UNITED TELEPHONE-SOUTHEAST-VA</v>
          </cell>
          <cell r="N2875" t="str">
            <v>SGGVVA</v>
          </cell>
          <cell r="O2875" t="str">
            <v>SUGAR GROVE</v>
          </cell>
          <cell r="P2875" t="str">
            <v>SUGARGROVE</v>
          </cell>
          <cell r="R2875" t="str">
            <v>EQ</v>
          </cell>
          <cell r="S2875" t="str">
            <v>EAST</v>
          </cell>
          <cell r="T2875" t="str">
            <v>KEVIN MCCARTER</v>
          </cell>
          <cell r="U2875" t="str">
            <v>UNITED TELEPHONE-SOUTHEAST-VA</v>
          </cell>
          <cell r="V2875" t="e">
            <v>#N/A</v>
          </cell>
          <cell r="W2875" t="e">
            <v>#N/A</v>
          </cell>
          <cell r="X2875" t="e">
            <v>#N/A</v>
          </cell>
          <cell r="Y2875" t="e">
            <v>#N/A</v>
          </cell>
          <cell r="Z2875" t="e">
            <v>#N/A</v>
          </cell>
          <cell r="AA2875" t="e">
            <v>#N/A</v>
          </cell>
          <cell r="AB2875" t="e">
            <v>#N/A</v>
          </cell>
          <cell r="AC2875">
            <v>36.774867999999998</v>
          </cell>
          <cell r="AD2875">
            <v>-81.410871</v>
          </cell>
          <cell r="AE2875" t="e">
            <v>#N/A</v>
          </cell>
          <cell r="AF2875" t="e">
            <v>#N/A</v>
          </cell>
          <cell r="AG2875" t="e">
            <v>#N/A</v>
          </cell>
          <cell r="AH2875" t="e">
            <v>#N/A</v>
          </cell>
          <cell r="AI2875" t="e">
            <v>#N/A</v>
          </cell>
          <cell r="AJ2875" t="e">
            <v>#N/A</v>
          </cell>
          <cell r="AK2875" t="e">
            <v>#N/A</v>
          </cell>
        </row>
        <row r="2876">
          <cell r="A2876" t="str">
            <v>SGMNMOXA</v>
          </cell>
          <cell r="B2876" t="str">
            <v>MO</v>
          </cell>
          <cell r="C2876" t="str">
            <v>MO</v>
          </cell>
          <cell r="D2876" t="str">
            <v>SELIGMAN</v>
          </cell>
          <cell r="E2876" t="str">
            <v>SGMNMOXARS0</v>
          </cell>
          <cell r="F2876">
            <v>522</v>
          </cell>
          <cell r="G2876" t="str">
            <v>417662</v>
          </cell>
          <cell r="H2876">
            <v>3877</v>
          </cell>
          <cell r="I2876">
            <v>7492</v>
          </cell>
          <cell r="J2876">
            <v>3877</v>
          </cell>
          <cell r="K2876" t="str">
            <v>T090</v>
          </cell>
          <cell r="L2876" t="str">
            <v>1142</v>
          </cell>
          <cell r="M2876" t="str">
            <v>CENTURYTEL NW AR-RUSSELVL</v>
          </cell>
          <cell r="N2876" t="str">
            <v>SGMNMO</v>
          </cell>
          <cell r="O2876" t="str">
            <v>SELIGMAN</v>
          </cell>
          <cell r="P2876" t="str">
            <v>SELIGMAN</v>
          </cell>
          <cell r="R2876" t="str">
            <v>CT</v>
          </cell>
          <cell r="S2876" t="str">
            <v>MIDWEST</v>
          </cell>
          <cell r="T2876" t="str">
            <v>DUANE RING</v>
          </cell>
          <cell r="U2876" t="str">
            <v>CenturyTel of Northwest Arkansas, LLC</v>
          </cell>
          <cell r="V2876" t="str">
            <v>CenturyTel FCC # 7</v>
          </cell>
          <cell r="W2876">
            <v>1142</v>
          </cell>
          <cell r="X2876" t="str">
            <v>SPRINGFIELD MISSOURI</v>
          </cell>
          <cell r="Y2876">
            <v>7492</v>
          </cell>
          <cell r="Z2876">
            <v>3877</v>
          </cell>
          <cell r="AA2876">
            <v>0</v>
          </cell>
          <cell r="AB2876">
            <v>0</v>
          </cell>
          <cell r="AC2876">
            <v>36.526140251511322</v>
          </cell>
          <cell r="AD2876">
            <v>-93.937995197075935</v>
          </cell>
          <cell r="AE2876" t="str">
            <v>HICKORY ST &amp; SELIGMAN</v>
          </cell>
          <cell r="AF2876" t="str">
            <v>SELIGMAN</v>
          </cell>
          <cell r="AG2876" t="str">
            <v>65745</v>
          </cell>
          <cell r="AH2876">
            <v>0</v>
          </cell>
          <cell r="AI2876" t="str">
            <v>X</v>
          </cell>
          <cell r="AJ2876" t="str">
            <v>-</v>
          </cell>
          <cell r="AK2876" t="str">
            <v>X</v>
          </cell>
        </row>
        <row r="2877">
          <cell r="A2877" t="str">
            <v>SHBGWIXA</v>
          </cell>
          <cell r="B2877" t="str">
            <v>WI</v>
          </cell>
          <cell r="C2877" t="str">
            <v>WI</v>
          </cell>
          <cell r="D2877" t="str">
            <v>SHULLSBURG</v>
          </cell>
          <cell r="E2877" t="str">
            <v>SHBGWIXARS0</v>
          </cell>
          <cell r="F2877">
            <v>354</v>
          </cell>
          <cell r="G2877" t="str">
            <v>608965</v>
          </cell>
          <cell r="H2877">
            <v>3868</v>
          </cell>
          <cell r="I2877">
            <v>6045</v>
          </cell>
          <cell r="J2877">
            <v>3868</v>
          </cell>
          <cell r="K2877" t="str">
            <v>T098</v>
          </cell>
          <cell r="L2877" t="str">
            <v>1159</v>
          </cell>
          <cell r="M2877" t="str">
            <v>CENTURYTEL CENTRAL WISCONSIN</v>
          </cell>
          <cell r="N2877" t="str">
            <v>SHBGWI</v>
          </cell>
          <cell r="O2877" t="str">
            <v>SHULLSBURG</v>
          </cell>
          <cell r="P2877" t="str">
            <v>SHULLSBURG</v>
          </cell>
          <cell r="R2877" t="str">
            <v>CT</v>
          </cell>
          <cell r="S2877" t="str">
            <v>MIDWEST</v>
          </cell>
          <cell r="T2877" t="str">
            <v>DUANE RING</v>
          </cell>
          <cell r="U2877" t="str">
            <v>CenturyTel of Central Wisconsin, LLC</v>
          </cell>
          <cell r="V2877" t="str">
            <v>CenturyTel FCC #1</v>
          </cell>
          <cell r="W2877">
            <v>1159</v>
          </cell>
          <cell r="X2877" t="str">
            <v>SOUTHWEST WISCONSIN</v>
          </cell>
          <cell r="Y2877">
            <v>6045</v>
          </cell>
          <cell r="Z2877">
            <v>3868</v>
          </cell>
          <cell r="AA2877">
            <v>0</v>
          </cell>
          <cell r="AB2877">
            <v>0</v>
          </cell>
          <cell r="AC2877">
            <v>42.571976743231623</v>
          </cell>
          <cell r="AD2877">
            <v>-90.230429918116926</v>
          </cell>
          <cell r="AE2877" t="str">
            <v>IOWA ST</v>
          </cell>
          <cell r="AF2877" t="str">
            <v>SHULLSBURG</v>
          </cell>
          <cell r="AG2877" t="str">
            <v>53586</v>
          </cell>
          <cell r="AH2877">
            <v>0</v>
          </cell>
          <cell r="AI2877" t="str">
            <v>X</v>
          </cell>
          <cell r="AJ2877" t="str">
            <v>-</v>
          </cell>
          <cell r="AK2877" t="str">
            <v>X</v>
          </cell>
        </row>
        <row r="2878">
          <cell r="A2878" t="str">
            <v>SHCPTNXA</v>
          </cell>
          <cell r="B2878" t="str">
            <v>TN</v>
          </cell>
          <cell r="C2878" t="str">
            <v>TN</v>
          </cell>
          <cell r="D2878" t="str">
            <v>SHARPS CHAPEL</v>
          </cell>
          <cell r="E2878" t="str">
            <v>SHCPTNXARS5</v>
          </cell>
          <cell r="F2878">
            <v>474</v>
          </cell>
          <cell r="G2878" t="str">
            <v>865278</v>
          </cell>
          <cell r="H2878">
            <v>2269</v>
          </cell>
          <cell r="I2878">
            <v>6717</v>
          </cell>
          <cell r="J2878">
            <v>2269</v>
          </cell>
          <cell r="K2878" t="str">
            <v>T033</v>
          </cell>
          <cell r="L2878" t="str">
            <v>0557</v>
          </cell>
          <cell r="M2878" t="str">
            <v>CENTURYTEL OF CLAIRBORNE</v>
          </cell>
          <cell r="N2878" t="str">
            <v>SHCPTN</v>
          </cell>
          <cell r="O2878" t="str">
            <v>SHARPS CHAPEL</v>
          </cell>
          <cell r="P2878" t="str">
            <v>SHARPSCHPL</v>
          </cell>
          <cell r="R2878" t="str">
            <v>CT</v>
          </cell>
          <cell r="S2878" t="str">
            <v>EAST</v>
          </cell>
          <cell r="T2878" t="str">
            <v>KEVIN MCCARTER</v>
          </cell>
          <cell r="U2878" t="str">
            <v>CenturyTel of Claiborne, Inc.</v>
          </cell>
          <cell r="V2878" t="str">
            <v>CenturyTel FCC # 7</v>
          </cell>
          <cell r="W2878">
            <v>557</v>
          </cell>
          <cell r="X2878" t="str">
            <v>KNOXVILLE TENNESSEE</v>
          </cell>
          <cell r="Y2878">
            <v>6715</v>
          </cell>
          <cell r="Z2878">
            <v>2268</v>
          </cell>
          <cell r="AA2878">
            <v>2</v>
          </cell>
          <cell r="AB2878">
            <v>1</v>
          </cell>
          <cell r="AC2878">
            <v>36.350965948463873</v>
          </cell>
          <cell r="AD2878">
            <v>-83.765455740208068</v>
          </cell>
          <cell r="AE2878" t="str">
            <v>OFF HWY 33</v>
          </cell>
          <cell r="AF2878" t="str">
            <v>SHARPS CHAPEL</v>
          </cell>
          <cell r="AG2878" t="str">
            <v>37866</v>
          </cell>
          <cell r="AH2878">
            <v>0</v>
          </cell>
          <cell r="AI2878" t="str">
            <v>X</v>
          </cell>
          <cell r="AJ2878" t="str">
            <v>-</v>
          </cell>
          <cell r="AK2878" t="str">
            <v>X</v>
          </cell>
        </row>
        <row r="2879">
          <cell r="A2879" t="str">
            <v>SHCVORXX</v>
          </cell>
          <cell r="B2879" t="str">
            <v>OR</v>
          </cell>
          <cell r="C2879" t="str">
            <v>OR</v>
          </cell>
          <cell r="D2879" t="str">
            <v>Shady Cove</v>
          </cell>
          <cell r="E2879" t="str">
            <v>SHCVORXXRS0</v>
          </cell>
          <cell r="F2879">
            <v>670</v>
          </cell>
          <cell r="G2879" t="str">
            <v>541878</v>
          </cell>
          <cell r="H2879">
            <v>8886</v>
          </cell>
          <cell r="I2879">
            <v>7440</v>
          </cell>
          <cell r="J2879">
            <v>8886</v>
          </cell>
          <cell r="K2879" t="str">
            <v>T877</v>
          </cell>
          <cell r="L2879" t="str">
            <v>4520</v>
          </cell>
          <cell r="M2879" t="str">
            <v>UNITED TELEPHONE-NORTHWEST</v>
          </cell>
          <cell r="N2879" t="str">
            <v>SHCVOR</v>
          </cell>
          <cell r="O2879" t="str">
            <v>SHADY COVE</v>
          </cell>
          <cell r="P2879" t="str">
            <v>SHADY COVE</v>
          </cell>
          <cell r="R2879" t="str">
            <v>EQ</v>
          </cell>
          <cell r="S2879" t="str">
            <v>WEST</v>
          </cell>
          <cell r="T2879" t="str">
            <v>BRIAN STADING</v>
          </cell>
          <cell r="U2879" t="str">
            <v>UNITED TELEPHONE-NORTHWEST</v>
          </cell>
          <cell r="V2879" t="e">
            <v>#N/A</v>
          </cell>
          <cell r="W2879" t="e">
            <v>#N/A</v>
          </cell>
          <cell r="X2879" t="e">
            <v>#N/A</v>
          </cell>
          <cell r="Y2879" t="e">
            <v>#N/A</v>
          </cell>
          <cell r="Z2879" t="e">
            <v>#N/A</v>
          </cell>
          <cell r="AA2879" t="e">
            <v>#N/A</v>
          </cell>
          <cell r="AB2879" t="e">
            <v>#N/A</v>
          </cell>
          <cell r="AC2879">
            <v>42.618797000000001</v>
          </cell>
          <cell r="AD2879">
            <v>-122.80913099999999</v>
          </cell>
          <cell r="AE2879" t="e">
            <v>#N/A</v>
          </cell>
          <cell r="AF2879" t="e">
            <v>#N/A</v>
          </cell>
          <cell r="AG2879" t="e">
            <v>#N/A</v>
          </cell>
          <cell r="AH2879" t="e">
            <v>#N/A</v>
          </cell>
          <cell r="AI2879" t="e">
            <v>#N/A</v>
          </cell>
          <cell r="AJ2879" t="e">
            <v>#N/A</v>
          </cell>
          <cell r="AK2879" t="e">
            <v>#N/A</v>
          </cell>
        </row>
        <row r="2880">
          <cell r="A2880" t="str">
            <v>SHCYMOXA</v>
          </cell>
          <cell r="B2880" t="str">
            <v>MO</v>
          </cell>
          <cell r="C2880" t="str">
            <v>MO</v>
          </cell>
          <cell r="D2880" t="str">
            <v>SCHELL CITY</v>
          </cell>
          <cell r="E2880" t="str">
            <v>SHCYMOXARS1</v>
          </cell>
          <cell r="F2880">
            <v>522</v>
          </cell>
          <cell r="G2880" t="str">
            <v>417432</v>
          </cell>
          <cell r="H2880">
            <v>4036</v>
          </cell>
          <cell r="I2880">
            <v>7210</v>
          </cell>
          <cell r="J2880">
            <v>4036</v>
          </cell>
          <cell r="K2880" t="str">
            <v>T095</v>
          </cell>
          <cell r="L2880" t="str">
            <v>1151</v>
          </cell>
          <cell r="M2880" t="str">
            <v>SPECTRA COMMUNICATIONS GROUP LLC</v>
          </cell>
          <cell r="N2880" t="str">
            <v>SHCYMO</v>
          </cell>
          <cell r="O2880" t="str">
            <v>SCHELL CITY</v>
          </cell>
          <cell r="P2880" t="str">
            <v>SCHELLCITY</v>
          </cell>
          <cell r="R2880" t="str">
            <v>CT</v>
          </cell>
          <cell r="S2880" t="str">
            <v>MIDWEST</v>
          </cell>
          <cell r="T2880" t="str">
            <v>DUANE RING</v>
          </cell>
          <cell r="U2880" t="str">
            <v>Spectra Communications Group, LLC</v>
          </cell>
          <cell r="V2880" t="str">
            <v>CenturyTel FCC #1</v>
          </cell>
          <cell r="W2880">
            <v>1151</v>
          </cell>
          <cell r="X2880" t="str">
            <v>SPRINGFIELD MISSOURI</v>
          </cell>
          <cell r="Y2880">
            <v>7210</v>
          </cell>
          <cell r="Z2880">
            <v>4036</v>
          </cell>
          <cell r="AA2880">
            <v>0</v>
          </cell>
          <cell r="AB2880">
            <v>0</v>
          </cell>
          <cell r="AC2880">
            <v>38.017198829472264</v>
          </cell>
          <cell r="AD2880">
            <v>-94.118497161787573</v>
          </cell>
          <cell r="AE2880" t="str">
            <v>COATES AVE &amp; SCHELL CITY</v>
          </cell>
          <cell r="AF2880" t="str">
            <v>SCHELL CITY</v>
          </cell>
          <cell r="AG2880" t="str">
            <v>64783</v>
          </cell>
          <cell r="AH2880">
            <v>0</v>
          </cell>
          <cell r="AI2880" t="str">
            <v>X</v>
          </cell>
          <cell r="AJ2880" t="str">
            <v>-</v>
          </cell>
          <cell r="AK2880" t="str">
            <v>X</v>
          </cell>
        </row>
        <row r="2881">
          <cell r="A2881" t="str">
            <v>SHDDORXA</v>
          </cell>
          <cell r="B2881" t="str">
            <v>OR</v>
          </cell>
          <cell r="C2881" t="str">
            <v>OR</v>
          </cell>
          <cell r="D2881" t="str">
            <v>SHEDD</v>
          </cell>
          <cell r="E2881" t="str">
            <v>SHDDORXARS0</v>
          </cell>
          <cell r="F2881">
            <v>670</v>
          </cell>
          <cell r="G2881" t="str">
            <v>541491</v>
          </cell>
          <cell r="H2881">
            <v>8965</v>
          </cell>
          <cell r="I2881">
            <v>7038</v>
          </cell>
          <cell r="J2881">
            <v>8965</v>
          </cell>
          <cell r="K2881" t="str">
            <v>T144</v>
          </cell>
          <cell r="L2881" t="str">
            <v>2360</v>
          </cell>
          <cell r="M2881" t="str">
            <v>CENTURYTEL OF OREGON, INC. DBA CENTURYLINK</v>
          </cell>
          <cell r="N2881" t="str">
            <v>LBNNOR</v>
          </cell>
          <cell r="O2881" t="str">
            <v>SHEDD</v>
          </cell>
          <cell r="P2881" t="str">
            <v>SHEDD</v>
          </cell>
          <cell r="R2881" t="str">
            <v>CT</v>
          </cell>
          <cell r="S2881" t="str">
            <v>WEST</v>
          </cell>
          <cell r="T2881" t="str">
            <v>BRIAN STADING</v>
          </cell>
          <cell r="U2881" t="str">
            <v>CenturyTel of Eastern Oregon, Inc.</v>
          </cell>
          <cell r="V2881" t="str">
            <v>TUECA</v>
          </cell>
          <cell r="W2881">
            <v>2360</v>
          </cell>
          <cell r="X2881" t="str">
            <v>EUGENE OREGON</v>
          </cell>
          <cell r="Y2881">
            <v>7038</v>
          </cell>
          <cell r="Z2881">
            <v>8965</v>
          </cell>
          <cell r="AA2881">
            <v>0</v>
          </cell>
          <cell r="AB2881">
            <v>0</v>
          </cell>
          <cell r="AC2881">
            <v>44.460690284302295</v>
          </cell>
          <cell r="AD2881">
            <v>-123.11045219915988</v>
          </cell>
          <cell r="AE2881" t="str">
            <v>A ST 63-PSC</v>
          </cell>
          <cell r="AF2881" t="str">
            <v>SHEDD</v>
          </cell>
          <cell r="AG2881" t="str">
            <v>97377</v>
          </cell>
          <cell r="AH2881">
            <v>0</v>
          </cell>
          <cell r="AI2881" t="str">
            <v>X</v>
          </cell>
          <cell r="AJ2881" t="str">
            <v>-</v>
          </cell>
          <cell r="AK2881" t="str">
            <v>X</v>
          </cell>
        </row>
        <row r="2882">
          <cell r="A2882" t="str">
            <v>SHFRNCXA</v>
          </cell>
          <cell r="B2882" t="str">
            <v>NC</v>
          </cell>
          <cell r="C2882" t="str">
            <v>NC</v>
          </cell>
          <cell r="D2882" t="str">
            <v>SHERRILLS FORD</v>
          </cell>
          <cell r="E2882" t="str">
            <v>SHFRNCXARS0</v>
          </cell>
          <cell r="F2882">
            <v>422</v>
          </cell>
          <cell r="G2882" t="str">
            <v>828478</v>
          </cell>
          <cell r="H2882">
            <v>1765</v>
          </cell>
          <cell r="I2882">
            <v>6599</v>
          </cell>
          <cell r="J2882">
            <v>1765</v>
          </cell>
          <cell r="K2882" t="str">
            <v>T860</v>
          </cell>
          <cell r="L2882" t="str">
            <v>0471</v>
          </cell>
          <cell r="M2882" t="str">
            <v>CENTRAL TEL. CO. OF NORTH CAROLINA</v>
          </cell>
          <cell r="N2882" t="str">
            <v>SHFRNC</v>
          </cell>
          <cell r="O2882" t="str">
            <v>SHERRILLS FORD</v>
          </cell>
          <cell r="P2882" t="str">
            <v>SHERILLSFD</v>
          </cell>
          <cell r="R2882" t="str">
            <v>EQ</v>
          </cell>
          <cell r="S2882" t="str">
            <v>EAST</v>
          </cell>
          <cell r="T2882" t="str">
            <v>KEVIN MCCARTER</v>
          </cell>
          <cell r="U2882" t="str">
            <v>CENTRAL TEL. CO. OF NORTH CAROLINA</v>
          </cell>
          <cell r="V2882" t="e">
            <v>#N/A</v>
          </cell>
          <cell r="W2882" t="e">
            <v>#N/A</v>
          </cell>
          <cell r="X2882" t="e">
            <v>#N/A</v>
          </cell>
          <cell r="Y2882" t="e">
            <v>#N/A</v>
          </cell>
          <cell r="Z2882" t="e">
            <v>#N/A</v>
          </cell>
          <cell r="AA2882" t="e">
            <v>#N/A</v>
          </cell>
          <cell r="AB2882" t="e">
            <v>#N/A</v>
          </cell>
          <cell r="AC2882">
            <v>35.622413999999999</v>
          </cell>
          <cell r="AD2882">
            <v>-80.989557000000005</v>
          </cell>
          <cell r="AE2882" t="e">
            <v>#N/A</v>
          </cell>
          <cell r="AF2882" t="e">
            <v>#N/A</v>
          </cell>
          <cell r="AG2882" t="e">
            <v>#N/A</v>
          </cell>
          <cell r="AH2882" t="e">
            <v>#N/A</v>
          </cell>
          <cell r="AI2882" t="e">
            <v>#N/A</v>
          </cell>
          <cell r="AJ2882" t="e">
            <v>#N/A</v>
          </cell>
          <cell r="AK2882" t="e">
            <v>#N/A</v>
          </cell>
        </row>
        <row r="2883">
          <cell r="A2883" t="str">
            <v>SHGPPAXS</v>
          </cell>
          <cell r="B2883" t="str">
            <v>PA</v>
          </cell>
          <cell r="C2883" t="str">
            <v>PA</v>
          </cell>
          <cell r="D2883" t="str">
            <v>SHADE GAP</v>
          </cell>
          <cell r="E2883" t="str">
            <v>SHGPPAXSRS1</v>
          </cell>
          <cell r="F2883">
            <v>226</v>
          </cell>
          <cell r="G2883" t="str">
            <v>814259</v>
          </cell>
          <cell r="H2883">
            <v>1857</v>
          </cell>
          <cell r="I2883">
            <v>5469</v>
          </cell>
          <cell r="J2883">
            <v>1857</v>
          </cell>
          <cell r="K2883" t="str">
            <v>T856</v>
          </cell>
          <cell r="L2883" t="str">
            <v>0209</v>
          </cell>
          <cell r="M2883" t="str">
            <v>UNITED TEL CO. OF PENNSYLVANIA</v>
          </cell>
          <cell r="N2883" t="str">
            <v>SHGPPA</v>
          </cell>
          <cell r="O2883" t="str">
            <v>SHADE GAP</v>
          </cell>
          <cell r="P2883" t="str">
            <v>SHADE GAP</v>
          </cell>
          <cell r="R2883" t="str">
            <v>EQ</v>
          </cell>
          <cell r="S2883" t="str">
            <v>EAST</v>
          </cell>
          <cell r="T2883" t="str">
            <v>KEVIN MCCARTER</v>
          </cell>
          <cell r="U2883" t="str">
            <v>UNITED TEL CO. OF PENNSYLVANIA</v>
          </cell>
          <cell r="V2883" t="e">
            <v>#N/A</v>
          </cell>
          <cell r="W2883" t="e">
            <v>#N/A</v>
          </cell>
          <cell r="X2883" t="e">
            <v>#N/A</v>
          </cell>
          <cell r="Y2883" t="e">
            <v>#N/A</v>
          </cell>
          <cell r="Z2883" t="e">
            <v>#N/A</v>
          </cell>
          <cell r="AA2883" t="e">
            <v>#N/A</v>
          </cell>
          <cell r="AB2883" t="e">
            <v>#N/A</v>
          </cell>
          <cell r="AC2883">
            <v>40.184863999999997</v>
          </cell>
          <cell r="AD2883">
            <v>-77.861354000000006</v>
          </cell>
          <cell r="AE2883" t="e">
            <v>#N/A</v>
          </cell>
          <cell r="AF2883" t="e">
            <v>#N/A</v>
          </cell>
          <cell r="AG2883" t="e">
            <v>#N/A</v>
          </cell>
          <cell r="AH2883" t="e">
            <v>#N/A</v>
          </cell>
          <cell r="AI2883" t="e">
            <v>#N/A</v>
          </cell>
          <cell r="AJ2883" t="e">
            <v>#N/A</v>
          </cell>
          <cell r="AK2883" t="e">
            <v>#N/A</v>
          </cell>
        </row>
        <row r="2884">
          <cell r="A2884" t="str">
            <v>SHIPPAXS</v>
          </cell>
          <cell r="B2884" t="str">
            <v>PA</v>
          </cell>
          <cell r="C2884" t="str">
            <v>PA</v>
          </cell>
          <cell r="D2884" t="str">
            <v>SHIPPENSBURG</v>
          </cell>
          <cell r="E2884" t="str">
            <v>SHIPPAXSDS0</v>
          </cell>
          <cell r="F2884">
            <v>226</v>
          </cell>
          <cell r="G2884" t="str">
            <v>717477</v>
          </cell>
          <cell r="H2884">
            <v>1795</v>
          </cell>
          <cell r="I2884">
            <v>5463</v>
          </cell>
          <cell r="J2884">
            <v>1795</v>
          </cell>
          <cell r="K2884" t="str">
            <v>T856</v>
          </cell>
          <cell r="L2884" t="str">
            <v>0209</v>
          </cell>
          <cell r="M2884" t="str">
            <v>UNITED TEL CO. OF PENNSYLVANIA</v>
          </cell>
          <cell r="N2884" t="str">
            <v>SHIPPA</v>
          </cell>
          <cell r="O2884" t="str">
            <v>SHIPPENSBURG</v>
          </cell>
          <cell r="P2884" t="str">
            <v>SHIPPENSBG</v>
          </cell>
          <cell r="R2884" t="str">
            <v>EQ</v>
          </cell>
          <cell r="S2884" t="str">
            <v>EAST</v>
          </cell>
          <cell r="T2884" t="str">
            <v>KEVIN MCCARTER</v>
          </cell>
          <cell r="U2884" t="str">
            <v>UNITED TEL CO. OF PENNSYLVANIA</v>
          </cell>
          <cell r="V2884" t="e">
            <v>#N/A</v>
          </cell>
          <cell r="W2884" t="e">
            <v>#N/A</v>
          </cell>
          <cell r="X2884" t="e">
            <v>#N/A</v>
          </cell>
          <cell r="Y2884" t="e">
            <v>#N/A</v>
          </cell>
          <cell r="Z2884" t="e">
            <v>#N/A</v>
          </cell>
          <cell r="AA2884" t="e">
            <v>#N/A</v>
          </cell>
          <cell r="AB2884" t="e">
            <v>#N/A</v>
          </cell>
          <cell r="AC2884">
            <v>40.047977000000003</v>
          </cell>
          <cell r="AD2884">
            <v>-77.529465000000002</v>
          </cell>
          <cell r="AE2884" t="e">
            <v>#N/A</v>
          </cell>
          <cell r="AF2884" t="e">
            <v>#N/A</v>
          </cell>
          <cell r="AG2884" t="e">
            <v>#N/A</v>
          </cell>
          <cell r="AH2884" t="e">
            <v>#N/A</v>
          </cell>
          <cell r="AI2884" t="e">
            <v>#N/A</v>
          </cell>
          <cell r="AJ2884" t="e">
            <v>#N/A</v>
          </cell>
          <cell r="AK2884" t="e">
            <v>#N/A</v>
          </cell>
        </row>
        <row r="2885">
          <cell r="A2885" t="str">
            <v>SHKNMOXA</v>
          </cell>
          <cell r="B2885" t="str">
            <v>MO</v>
          </cell>
          <cell r="C2885" t="str">
            <v>MO</v>
          </cell>
          <cell r="D2885" t="str">
            <v>SHELL KNOB</v>
          </cell>
          <cell r="E2885" t="str">
            <v>SHKNMOXADS0</v>
          </cell>
          <cell r="F2885">
            <v>522</v>
          </cell>
          <cell r="G2885" t="str">
            <v>417858</v>
          </cell>
          <cell r="H2885">
            <v>3837</v>
          </cell>
          <cell r="I2885">
            <v>7449</v>
          </cell>
          <cell r="J2885">
            <v>3837</v>
          </cell>
          <cell r="K2885" t="str">
            <v>T806</v>
          </cell>
          <cell r="L2885" t="str">
            <v>9787</v>
          </cell>
          <cell r="M2885" t="str">
            <v>CENTURYTEL MISSOURI LLC (SOUTHWEST)</v>
          </cell>
          <cell r="N2885" t="str">
            <v>SHKNMO</v>
          </cell>
          <cell r="O2885" t="str">
            <v>SHELL KNOB</v>
          </cell>
          <cell r="P2885" t="str">
            <v>SHELL KNOB</v>
          </cell>
          <cell r="R2885" t="str">
            <v>CT</v>
          </cell>
          <cell r="S2885" t="str">
            <v>MIDWEST</v>
          </cell>
          <cell r="T2885" t="str">
            <v>DUANE RING</v>
          </cell>
          <cell r="U2885" t="str">
            <v>CenturyTel of Missouri, LLC</v>
          </cell>
          <cell r="V2885" t="str">
            <v>CenturyTel FCC #2 and #3</v>
          </cell>
          <cell r="W2885">
            <v>9787</v>
          </cell>
          <cell r="X2885" t="str">
            <v>SPRINGFIELD MISSOURI</v>
          </cell>
          <cell r="Y2885">
            <v>7449</v>
          </cell>
          <cell r="Z2885">
            <v>3838</v>
          </cell>
          <cell r="AA2885">
            <v>0</v>
          </cell>
          <cell r="AB2885">
            <v>-1</v>
          </cell>
          <cell r="AC2885">
            <v>36.634962704748453</v>
          </cell>
          <cell r="AD2885">
            <v>-93.635145065795911</v>
          </cell>
          <cell r="AE2885" t="str">
            <v>OLD HWY 39 &amp; SHELL KNOB</v>
          </cell>
          <cell r="AF2885" t="str">
            <v>SHELL KNOB</v>
          </cell>
          <cell r="AG2885" t="str">
            <v>65747</v>
          </cell>
          <cell r="AH2885">
            <v>0</v>
          </cell>
          <cell r="AI2885" t="str">
            <v>X</v>
          </cell>
          <cell r="AJ2885" t="str">
            <v>X</v>
          </cell>
          <cell r="AK2885" t="str">
            <v>-</v>
          </cell>
        </row>
        <row r="2886">
          <cell r="A2886" t="str">
            <v>SHKPMNSH</v>
          </cell>
          <cell r="B2886" t="str">
            <v>MN</v>
          </cell>
          <cell r="C2886" t="str">
            <v>MN</v>
          </cell>
          <cell r="D2886" t="str">
            <v>SHAKOPEE</v>
          </cell>
          <cell r="E2886" t="str">
            <v>SHKPMNSHDS2</v>
          </cell>
          <cell r="F2886">
            <v>628</v>
          </cell>
          <cell r="G2886" t="str">
            <v>952204</v>
          </cell>
          <cell r="H2886">
            <v>4546</v>
          </cell>
          <cell r="I2886">
            <v>5832</v>
          </cell>
          <cell r="J2886">
            <v>4546</v>
          </cell>
          <cell r="K2886" t="str">
            <v>T600</v>
          </cell>
          <cell r="L2886" t="str">
            <v>9631</v>
          </cell>
          <cell r="M2886" t="str">
            <v>QWEST CORPORATION</v>
          </cell>
          <cell r="N2886" t="str">
            <v>SHKPMNSH</v>
          </cell>
          <cell r="O2886" t="str">
            <v>SHAKOPEE</v>
          </cell>
          <cell r="P2886" t="str">
            <v>TWINCITIES</v>
          </cell>
          <cell r="R2886" t="str">
            <v>Q</v>
          </cell>
          <cell r="S2886" t="str">
            <v>MIDWEST</v>
          </cell>
          <cell r="T2886" t="str">
            <v>DUANE RING</v>
          </cell>
          <cell r="U2886" t="str">
            <v>QWEST CORPORATION</v>
          </cell>
          <cell r="V2886" t="e">
            <v>#N/A</v>
          </cell>
          <cell r="W2886" t="e">
            <v>#N/A</v>
          </cell>
          <cell r="X2886" t="e">
            <v>#N/A</v>
          </cell>
          <cell r="Y2886" t="e">
            <v>#N/A</v>
          </cell>
          <cell r="Z2886" t="e">
            <v>#N/A</v>
          </cell>
          <cell r="AA2886" t="e">
            <v>#N/A</v>
          </cell>
          <cell r="AB2886" t="e">
            <v>#N/A</v>
          </cell>
          <cell r="AC2886">
            <v>44.797221999999998</v>
          </cell>
          <cell r="AD2886">
            <v>-93.523330999999999</v>
          </cell>
          <cell r="AE2886" t="e">
            <v>#N/A</v>
          </cell>
          <cell r="AF2886" t="e">
            <v>#N/A</v>
          </cell>
          <cell r="AG2886" t="e">
            <v>#N/A</v>
          </cell>
          <cell r="AH2886" t="e">
            <v>#N/A</v>
          </cell>
          <cell r="AI2886" t="e">
            <v>#N/A</v>
          </cell>
          <cell r="AJ2886" t="e">
            <v>#N/A</v>
          </cell>
          <cell r="AK2886" t="e">
            <v>#N/A</v>
          </cell>
        </row>
        <row r="2887">
          <cell r="A2887" t="str">
            <v>SHLBMTMA</v>
          </cell>
          <cell r="B2887" t="str">
            <v>MT</v>
          </cell>
          <cell r="C2887" t="str">
            <v>MT</v>
          </cell>
          <cell r="D2887" t="str">
            <v>SHELBY</v>
          </cell>
          <cell r="E2887" t="str">
            <v>SHLBMTMADS0</v>
          </cell>
          <cell r="F2887">
            <v>648</v>
          </cell>
          <cell r="G2887" t="str">
            <v>406434</v>
          </cell>
          <cell r="H2887">
            <v>7407</v>
          </cell>
          <cell r="I2887">
            <v>5924</v>
          </cell>
          <cell r="J2887">
            <v>7407</v>
          </cell>
          <cell r="K2887" t="str">
            <v>T600</v>
          </cell>
          <cell r="L2887" t="str">
            <v>9636</v>
          </cell>
          <cell r="M2887" t="str">
            <v>QWEST CORPORATION</v>
          </cell>
          <cell r="N2887" t="str">
            <v>SHLBMTMA</v>
          </cell>
          <cell r="O2887" t="str">
            <v>SHELBY</v>
          </cell>
          <cell r="P2887" t="str">
            <v>SHELBY</v>
          </cell>
          <cell r="R2887" t="str">
            <v>Q</v>
          </cell>
          <cell r="S2887" t="str">
            <v>WEST</v>
          </cell>
          <cell r="T2887" t="str">
            <v>BRIAN STADING</v>
          </cell>
          <cell r="U2887" t="str">
            <v>QWEST CORPORATION</v>
          </cell>
          <cell r="V2887" t="e">
            <v>#N/A</v>
          </cell>
          <cell r="W2887" t="e">
            <v>#N/A</v>
          </cell>
          <cell r="X2887" t="e">
            <v>#N/A</v>
          </cell>
          <cell r="Y2887" t="e">
            <v>#N/A</v>
          </cell>
          <cell r="Z2887" t="e">
            <v>#N/A</v>
          </cell>
          <cell r="AA2887" t="e">
            <v>#N/A</v>
          </cell>
          <cell r="AB2887" t="e">
            <v>#N/A</v>
          </cell>
          <cell r="AC2887">
            <v>48.505588000000003</v>
          </cell>
          <cell r="AD2887">
            <v>-111.86055399999999</v>
          </cell>
          <cell r="AE2887" t="e">
            <v>#N/A</v>
          </cell>
          <cell r="AF2887" t="e">
            <v>#N/A</v>
          </cell>
          <cell r="AG2887" t="e">
            <v>#N/A</v>
          </cell>
          <cell r="AH2887" t="e">
            <v>#N/A</v>
          </cell>
          <cell r="AI2887" t="e">
            <v>#N/A</v>
          </cell>
          <cell r="AJ2887" t="e">
            <v>#N/A</v>
          </cell>
          <cell r="AK2887" t="e">
            <v>#N/A</v>
          </cell>
        </row>
        <row r="2888">
          <cell r="A2888" t="str">
            <v>SHLBOHXA</v>
          </cell>
          <cell r="B2888" t="str">
            <v>OH</v>
          </cell>
          <cell r="C2888" t="str">
            <v>OH</v>
          </cell>
          <cell r="D2888" t="str">
            <v>SHELBY</v>
          </cell>
          <cell r="E2888" t="str">
            <v>SHLBOHXARS1</v>
          </cell>
          <cell r="F2888">
            <v>923</v>
          </cell>
          <cell r="G2888" t="str">
            <v>419342</v>
          </cell>
          <cell r="H2888">
            <v>2610</v>
          </cell>
          <cell r="I2888">
            <v>5773</v>
          </cell>
          <cell r="J2888">
            <v>2610</v>
          </cell>
          <cell r="K2888" t="str">
            <v>T855</v>
          </cell>
          <cell r="L2888" t="str">
            <v>0661</v>
          </cell>
          <cell r="M2888" t="str">
            <v>UNITED TEL. CO. OF OHIO</v>
          </cell>
          <cell r="N2888" t="str">
            <v>SHLBOH</v>
          </cell>
          <cell r="O2888" t="str">
            <v>SHELBY</v>
          </cell>
          <cell r="P2888" t="str">
            <v>SHELBY</v>
          </cell>
          <cell r="R2888" t="str">
            <v>EQ</v>
          </cell>
          <cell r="S2888" t="str">
            <v>MIDWEST</v>
          </cell>
          <cell r="T2888" t="str">
            <v>DUANE RING</v>
          </cell>
          <cell r="U2888" t="str">
            <v>UNITED TEL. CO. OF OHIO</v>
          </cell>
          <cell r="V2888" t="e">
            <v>#N/A</v>
          </cell>
          <cell r="W2888" t="e">
            <v>#N/A</v>
          </cell>
          <cell r="X2888" t="e">
            <v>#N/A</v>
          </cell>
          <cell r="Y2888" t="e">
            <v>#N/A</v>
          </cell>
          <cell r="Z2888" t="e">
            <v>#N/A</v>
          </cell>
          <cell r="AA2888" t="e">
            <v>#N/A</v>
          </cell>
          <cell r="AB2888" t="e">
            <v>#N/A</v>
          </cell>
          <cell r="AC2888">
            <v>40.882128000000002</v>
          </cell>
          <cell r="AD2888">
            <v>-82.661592999999996</v>
          </cell>
          <cell r="AE2888" t="e">
            <v>#N/A</v>
          </cell>
          <cell r="AF2888" t="e">
            <v>#N/A</v>
          </cell>
          <cell r="AG2888" t="e">
            <v>#N/A</v>
          </cell>
          <cell r="AH2888" t="e">
            <v>#N/A</v>
          </cell>
          <cell r="AI2888" t="e">
            <v>#N/A</v>
          </cell>
          <cell r="AJ2888" t="e">
            <v>#N/A</v>
          </cell>
          <cell r="AK2888" t="e">
            <v>#N/A</v>
          </cell>
        </row>
        <row r="2889">
          <cell r="A2889" t="str">
            <v>SHLHNCXA</v>
          </cell>
          <cell r="B2889" t="str">
            <v>NC</v>
          </cell>
          <cell r="C2889" t="str">
            <v>NC</v>
          </cell>
          <cell r="D2889" t="str">
            <v>SHILOH</v>
          </cell>
          <cell r="E2889" t="str">
            <v>SHLHNCXARS0</v>
          </cell>
          <cell r="F2889">
            <v>951</v>
          </cell>
          <cell r="G2889" t="str">
            <v>252336</v>
          </cell>
          <cell r="H2889">
            <v>1119</v>
          </cell>
          <cell r="I2889">
            <v>6000</v>
          </cell>
          <cell r="J2889">
            <v>1119</v>
          </cell>
          <cell r="K2889" t="str">
            <v>T887</v>
          </cell>
          <cell r="L2889" t="str">
            <v>0470</v>
          </cell>
          <cell r="M2889" t="str">
            <v>CAROLINA TEL AND TEL CO., LLC</v>
          </cell>
          <cell r="N2889" t="str">
            <v>SHLHNC</v>
          </cell>
          <cell r="O2889" t="str">
            <v>SHILOH</v>
          </cell>
          <cell r="P2889" t="str">
            <v>SHILOH</v>
          </cell>
          <cell r="R2889" t="str">
            <v>EQ</v>
          </cell>
          <cell r="S2889" t="str">
            <v>EAST</v>
          </cell>
          <cell r="T2889" t="str">
            <v>KEVIN MCCARTER</v>
          </cell>
          <cell r="U2889" t="str">
            <v>CAROLINA TEL AND TEL CO., LLC</v>
          </cell>
          <cell r="V2889" t="e">
            <v>#N/A</v>
          </cell>
          <cell r="W2889" t="e">
            <v>#N/A</v>
          </cell>
          <cell r="X2889" t="e">
            <v>#N/A</v>
          </cell>
          <cell r="Y2889" t="e">
            <v>#N/A</v>
          </cell>
          <cell r="Z2889" t="e">
            <v>#N/A</v>
          </cell>
          <cell r="AA2889" t="e">
            <v>#N/A</v>
          </cell>
          <cell r="AB2889" t="e">
            <v>#N/A</v>
          </cell>
          <cell r="AC2889">
            <v>36.271022000000002</v>
          </cell>
          <cell r="AD2889">
            <v>-76.077138000000005</v>
          </cell>
          <cell r="AE2889" t="e">
            <v>#N/A</v>
          </cell>
          <cell r="AF2889" t="e">
            <v>#N/A</v>
          </cell>
          <cell r="AG2889" t="e">
            <v>#N/A</v>
          </cell>
          <cell r="AH2889" t="e">
            <v>#N/A</v>
          </cell>
          <cell r="AI2889" t="e">
            <v>#N/A</v>
          </cell>
          <cell r="AJ2889" t="e">
            <v>#N/A</v>
          </cell>
          <cell r="AK2889" t="e">
            <v>#N/A</v>
          </cell>
        </row>
        <row r="2890">
          <cell r="A2890" t="str">
            <v>SHLHOHXA</v>
          </cell>
          <cell r="B2890" t="str">
            <v>OH</v>
          </cell>
          <cell r="C2890" t="str">
            <v>OH</v>
          </cell>
          <cell r="D2890" t="str">
            <v>SHILOH</v>
          </cell>
          <cell r="E2890" t="str">
            <v>SHLHOHXARS1</v>
          </cell>
          <cell r="F2890">
            <v>923</v>
          </cell>
          <cell r="G2890" t="str">
            <v>419896</v>
          </cell>
          <cell r="H2890">
            <v>2611</v>
          </cell>
          <cell r="I2890">
            <v>5752</v>
          </cell>
          <cell r="J2890">
            <v>2611</v>
          </cell>
          <cell r="K2890" t="str">
            <v>T855</v>
          </cell>
          <cell r="L2890" t="str">
            <v>0661</v>
          </cell>
          <cell r="M2890" t="str">
            <v>UNITED TEL. CO. OF OHIO</v>
          </cell>
          <cell r="N2890" t="str">
            <v>SHLHOH</v>
          </cell>
          <cell r="O2890" t="str">
            <v>SHILOH</v>
          </cell>
          <cell r="P2890" t="str">
            <v>SHILOH</v>
          </cell>
          <cell r="R2890" t="str">
            <v>EQ</v>
          </cell>
          <cell r="S2890" t="str">
            <v>MIDWEST</v>
          </cell>
          <cell r="T2890" t="str">
            <v>DUANE RING</v>
          </cell>
          <cell r="U2890" t="str">
            <v>UNITED TEL. CO. OF OHIO</v>
          </cell>
          <cell r="V2890" t="e">
            <v>#N/A</v>
          </cell>
          <cell r="W2890" t="e">
            <v>#N/A</v>
          </cell>
          <cell r="X2890" t="e">
            <v>#N/A</v>
          </cell>
          <cell r="Y2890" t="e">
            <v>#N/A</v>
          </cell>
          <cell r="Z2890" t="e">
            <v>#N/A</v>
          </cell>
          <cell r="AA2890" t="e">
            <v>#N/A</v>
          </cell>
          <cell r="AB2890" t="e">
            <v>#N/A</v>
          </cell>
          <cell r="AC2890">
            <v>40.966188000000002</v>
          </cell>
          <cell r="AD2890">
            <v>-82.600194000000002</v>
          </cell>
          <cell r="AE2890" t="e">
            <v>#N/A</v>
          </cell>
          <cell r="AF2890" t="e">
            <v>#N/A</v>
          </cell>
          <cell r="AG2890" t="e">
            <v>#N/A</v>
          </cell>
          <cell r="AH2890" t="e">
            <v>#N/A</v>
          </cell>
          <cell r="AI2890" t="e">
            <v>#N/A</v>
          </cell>
          <cell r="AJ2890" t="e">
            <v>#N/A</v>
          </cell>
          <cell r="AK2890" t="e">
            <v>#N/A</v>
          </cell>
        </row>
        <row r="2891">
          <cell r="A2891" t="str">
            <v>SHLHTNXA</v>
          </cell>
          <cell r="B2891" t="str">
            <v>TN</v>
          </cell>
          <cell r="C2891" t="str">
            <v>TN/MS</v>
          </cell>
          <cell r="D2891" t="str">
            <v>SHILOH-YELLOW CREEK</v>
          </cell>
          <cell r="E2891" t="str">
            <v>SHLHTNXADS0</v>
          </cell>
          <cell r="F2891">
            <v>468</v>
          </cell>
          <cell r="G2891" t="str">
            <v>662667</v>
          </cell>
          <cell r="H2891">
            <v>2855</v>
          </cell>
          <cell r="I2891">
            <v>7345</v>
          </cell>
          <cell r="J2891">
            <v>2855</v>
          </cell>
          <cell r="K2891" t="str">
            <v>T085</v>
          </cell>
          <cell r="L2891" t="str">
            <v>0552</v>
          </cell>
          <cell r="M2891" t="str">
            <v>CENTURYTEL OF ADAMSVILLE</v>
          </cell>
          <cell r="N2891" t="str">
            <v>SHLHTN</v>
          </cell>
          <cell r="O2891" t="str">
            <v>SHILOH (TN) / YELLOW CREEK (MS)</v>
          </cell>
          <cell r="P2891" t="str">
            <v>SHILOH</v>
          </cell>
          <cell r="Q2891" t="str">
            <v>X</v>
          </cell>
          <cell r="R2891" t="str">
            <v>CT</v>
          </cell>
          <cell r="S2891" t="str">
            <v>EAST</v>
          </cell>
          <cell r="T2891" t="str">
            <v>KEVIN MCCARTER</v>
          </cell>
          <cell r="U2891" t="str">
            <v>CenturyTel of Adamsville, Inc.</v>
          </cell>
          <cell r="V2891" t="str">
            <v>CenturyTel FCC # 7</v>
          </cell>
          <cell r="W2891">
            <v>552</v>
          </cell>
          <cell r="X2891" t="str">
            <v>MEMPHIS TENNESSEE</v>
          </cell>
          <cell r="Y2891">
            <v>7345</v>
          </cell>
          <cell r="Z2891">
            <v>2834</v>
          </cell>
          <cell r="AA2891">
            <v>0</v>
          </cell>
          <cell r="AB2891">
            <v>21</v>
          </cell>
          <cell r="AC2891">
            <v>35.057742551768655</v>
          </cell>
          <cell r="AD2891">
            <v>-88.269770219258959</v>
          </cell>
          <cell r="AE2891" t="str">
            <v>N ST ADDRESS</v>
          </cell>
          <cell r="AF2891" t="str">
            <v>COUNCE</v>
          </cell>
          <cell r="AG2891" t="str">
            <v>38326</v>
          </cell>
          <cell r="AH2891">
            <v>0</v>
          </cell>
          <cell r="AI2891" t="str">
            <v>X</v>
          </cell>
          <cell r="AJ2891" t="str">
            <v>-</v>
          </cell>
          <cell r="AK2891" t="str">
            <v>-</v>
          </cell>
        </row>
        <row r="2892">
          <cell r="A2892" t="str">
            <v>SHLKOHXA</v>
          </cell>
          <cell r="B2892" t="str">
            <v>OH</v>
          </cell>
          <cell r="C2892" t="str">
            <v>OH</v>
          </cell>
          <cell r="D2892" t="str">
            <v>SHEFFIELD LAKE</v>
          </cell>
          <cell r="E2892" t="str">
            <v>SHLKOHXARS1</v>
          </cell>
          <cell r="F2892">
            <v>320</v>
          </cell>
          <cell r="G2892" t="str">
            <v>440949</v>
          </cell>
          <cell r="H2892">
            <v>2600</v>
          </cell>
          <cell r="I2892">
            <v>5611</v>
          </cell>
          <cell r="J2892">
            <v>2600</v>
          </cell>
          <cell r="K2892" t="str">
            <v>T120</v>
          </cell>
          <cell r="L2892" t="str">
            <v>0630</v>
          </cell>
          <cell r="M2892" t="str">
            <v>CENTURYTEL OF OHIO, INC.</v>
          </cell>
          <cell r="N2892" t="str">
            <v>SHLKOH</v>
          </cell>
          <cell r="O2892" t="str">
            <v>LORAIN</v>
          </cell>
          <cell r="P2892" t="str">
            <v>LORAIN</v>
          </cell>
          <cell r="R2892" t="str">
            <v>CT</v>
          </cell>
          <cell r="S2892" t="str">
            <v>MIDWEST</v>
          </cell>
          <cell r="T2892" t="str">
            <v>DUANE RING</v>
          </cell>
          <cell r="U2892" t="str">
            <v>CenturyTel of Ohio, Inc.</v>
          </cell>
          <cell r="V2892" t="str">
            <v>CenturyTel FCC #1</v>
          </cell>
          <cell r="W2892">
            <v>630</v>
          </cell>
          <cell r="X2892" t="str">
            <v>CLEVELAND OHIO</v>
          </cell>
          <cell r="Y2892">
            <v>5611</v>
          </cell>
          <cell r="Z2892">
            <v>2600</v>
          </cell>
          <cell r="AA2892">
            <v>0</v>
          </cell>
          <cell r="AB2892">
            <v>0</v>
          </cell>
          <cell r="AC2892">
            <v>41.492768829604451</v>
          </cell>
          <cell r="AD2892">
            <v>-82.096130521140452</v>
          </cell>
          <cell r="AE2892" t="str">
            <v>150 MAPLEWOOD AVE</v>
          </cell>
          <cell r="AF2892" t="str">
            <v>SHEFFIELD LAKE</v>
          </cell>
          <cell r="AG2892" t="str">
            <v>44054</v>
          </cell>
          <cell r="AH2892">
            <v>0</v>
          </cell>
          <cell r="AI2892" t="str">
            <v>X</v>
          </cell>
          <cell r="AJ2892" t="str">
            <v>-</v>
          </cell>
          <cell r="AK2892" t="str">
            <v>X</v>
          </cell>
        </row>
        <row r="2893">
          <cell r="A2893" t="str">
            <v>SHLKWIXA</v>
          </cell>
          <cell r="B2893" t="str">
            <v>WI</v>
          </cell>
          <cell r="C2893" t="str">
            <v>WI</v>
          </cell>
          <cell r="D2893" t="str">
            <v>SHELL LAKE</v>
          </cell>
          <cell r="E2893" t="str">
            <v>SHLKWIXADSC</v>
          </cell>
          <cell r="F2893">
            <v>352</v>
          </cell>
          <cell r="G2893" t="str">
            <v>715468</v>
          </cell>
          <cell r="H2893">
            <v>4409</v>
          </cell>
          <cell r="I2893">
            <v>5544</v>
          </cell>
          <cell r="J2893">
            <v>4409</v>
          </cell>
          <cell r="K2893" t="str">
            <v>T161</v>
          </cell>
          <cell r="L2893" t="str">
            <v>0970</v>
          </cell>
          <cell r="M2893" t="str">
            <v>CENTURYTEL MW-WI-WAYSIDE</v>
          </cell>
          <cell r="N2893" t="str">
            <v>SHLKWI</v>
          </cell>
          <cell r="O2893" t="str">
            <v>SHELL LAKE</v>
          </cell>
          <cell r="P2893" t="str">
            <v>SHELL LAKE</v>
          </cell>
          <cell r="R2893" t="str">
            <v>CT</v>
          </cell>
          <cell r="S2893" t="str">
            <v>MIDWEST</v>
          </cell>
          <cell r="T2893" t="str">
            <v>DUANE RING</v>
          </cell>
          <cell r="U2893" t="str">
            <v>CenturyTel of the Midwest-Wisconsin, LLC</v>
          </cell>
          <cell r="V2893" t="str">
            <v>NECA</v>
          </cell>
          <cell r="W2893">
            <v>970</v>
          </cell>
          <cell r="X2893" t="str">
            <v>NORTHWEST WISCONSIN</v>
          </cell>
          <cell r="Y2893">
            <v>5542</v>
          </cell>
          <cell r="Z2893">
            <v>4409</v>
          </cell>
          <cell r="AA2893">
            <v>2</v>
          </cell>
          <cell r="AB2893">
            <v>0</v>
          </cell>
          <cell r="AC2893">
            <v>45.751137533057587</v>
          </cell>
          <cell r="AD2893">
            <v>-91.921559413974279</v>
          </cell>
          <cell r="AE2893" t="str">
            <v>206 5TH AVE W</v>
          </cell>
          <cell r="AF2893" t="str">
            <v>SHELL LAKE</v>
          </cell>
          <cell r="AG2893" t="str">
            <v>54871</v>
          </cell>
          <cell r="AH2893">
            <v>0</v>
          </cell>
          <cell r="AI2893" t="str">
            <v>-</v>
          </cell>
          <cell r="AJ2893" t="str">
            <v>X</v>
          </cell>
          <cell r="AK2893" t="str">
            <v>-</v>
          </cell>
        </row>
        <row r="2894">
          <cell r="A2894" t="str">
            <v>SHLMFLXA</v>
          </cell>
          <cell r="B2894" t="str">
            <v>FL</v>
          </cell>
          <cell r="C2894" t="str">
            <v>FL</v>
          </cell>
          <cell r="D2894" t="str">
            <v>SHALIMAR</v>
          </cell>
          <cell r="E2894" t="str">
            <v>SHLMFLXADS0</v>
          </cell>
          <cell r="F2894">
            <v>448</v>
          </cell>
          <cell r="G2894" t="str">
            <v>850609</v>
          </cell>
          <cell r="H2894">
            <v>2096</v>
          </cell>
          <cell r="I2894">
            <v>8085</v>
          </cell>
          <cell r="J2894">
            <v>2096</v>
          </cell>
          <cell r="K2894" t="str">
            <v>T863</v>
          </cell>
          <cell r="L2894" t="str">
            <v>0340</v>
          </cell>
          <cell r="M2894" t="str">
            <v>EMBARQ FLORIDA INC. (CENTRAL)</v>
          </cell>
          <cell r="N2894" t="str">
            <v>SHLMFL</v>
          </cell>
          <cell r="O2894" t="str">
            <v>SHALIMAR</v>
          </cell>
          <cell r="P2894" t="str">
            <v>SHALIMAR</v>
          </cell>
          <cell r="R2894" t="str">
            <v>EQ</v>
          </cell>
          <cell r="S2894" t="str">
            <v>EAST</v>
          </cell>
          <cell r="T2894" t="str">
            <v>KEVIN MCCARTER</v>
          </cell>
          <cell r="U2894" t="str">
            <v>EMBARQ FLORIDA INC. (CENTRAL)</v>
          </cell>
          <cell r="V2894" t="e">
            <v>#N/A</v>
          </cell>
          <cell r="W2894" t="e">
            <v>#N/A</v>
          </cell>
          <cell r="X2894" t="e">
            <v>#N/A</v>
          </cell>
          <cell r="Y2894" t="e">
            <v>#N/A</v>
          </cell>
          <cell r="Z2894" t="e">
            <v>#N/A</v>
          </cell>
          <cell r="AA2894" t="e">
            <v>#N/A</v>
          </cell>
          <cell r="AB2894" t="e">
            <v>#N/A</v>
          </cell>
          <cell r="AC2894">
            <v>30.446389</v>
          </cell>
          <cell r="AD2894">
            <v>-86.576199000000003</v>
          </cell>
          <cell r="AE2894" t="e">
            <v>#N/A</v>
          </cell>
          <cell r="AF2894" t="e">
            <v>#N/A</v>
          </cell>
          <cell r="AG2894" t="e">
            <v>#N/A</v>
          </cell>
          <cell r="AH2894" t="e">
            <v>#N/A</v>
          </cell>
          <cell r="AI2894" t="e">
            <v>#N/A</v>
          </cell>
          <cell r="AJ2894" t="e">
            <v>#N/A</v>
          </cell>
          <cell r="AK2894" t="e">
            <v>#N/A</v>
          </cell>
        </row>
        <row r="2895">
          <cell r="A2895" t="str">
            <v>SHLNIATC</v>
          </cell>
          <cell r="B2895" t="str">
            <v>IA</v>
          </cell>
          <cell r="C2895" t="str">
            <v>IA</v>
          </cell>
          <cell r="D2895" t="str">
            <v>SHELDON</v>
          </cell>
          <cell r="E2895" t="str">
            <v>SHLNIATCRS3</v>
          </cell>
          <cell r="F2895">
            <v>630</v>
          </cell>
          <cell r="G2895" t="str">
            <v>712324</v>
          </cell>
          <cell r="H2895">
            <v>4742</v>
          </cell>
          <cell r="I2895">
            <v>6298</v>
          </cell>
          <cell r="J2895">
            <v>4742</v>
          </cell>
          <cell r="K2895" t="str">
            <v>T600</v>
          </cell>
          <cell r="L2895" t="str">
            <v>9631</v>
          </cell>
          <cell r="M2895" t="str">
            <v>QWEST CORPORATION</v>
          </cell>
          <cell r="N2895" t="str">
            <v>SHLNIATC</v>
          </cell>
          <cell r="O2895" t="str">
            <v>SHELDON</v>
          </cell>
          <cell r="P2895" t="str">
            <v>SHELDON</v>
          </cell>
          <cell r="R2895" t="str">
            <v>Q</v>
          </cell>
          <cell r="S2895" t="str">
            <v>MIDWEST</v>
          </cell>
          <cell r="T2895" t="str">
            <v>DUANE RING</v>
          </cell>
          <cell r="U2895" t="str">
            <v>QWEST CORPORATION</v>
          </cell>
          <cell r="V2895" t="e">
            <v>#N/A</v>
          </cell>
          <cell r="W2895" t="e">
            <v>#N/A</v>
          </cell>
          <cell r="X2895" t="e">
            <v>#N/A</v>
          </cell>
          <cell r="Y2895" t="e">
            <v>#N/A</v>
          </cell>
          <cell r="Z2895" t="e">
            <v>#N/A</v>
          </cell>
          <cell r="AA2895" t="e">
            <v>#N/A</v>
          </cell>
          <cell r="AB2895" t="e">
            <v>#N/A</v>
          </cell>
          <cell r="AC2895">
            <v>43.18</v>
          </cell>
          <cell r="AD2895">
            <v>-95.853615000000005</v>
          </cell>
          <cell r="AE2895" t="e">
            <v>#N/A</v>
          </cell>
          <cell r="AF2895" t="e">
            <v>#N/A</v>
          </cell>
          <cell r="AG2895" t="e">
            <v>#N/A</v>
          </cell>
          <cell r="AH2895" t="e">
            <v>#N/A</v>
          </cell>
          <cell r="AI2895" t="e">
            <v>#N/A</v>
          </cell>
          <cell r="AJ2895" t="e">
            <v>#N/A</v>
          </cell>
          <cell r="AK2895" t="e">
            <v>#N/A</v>
          </cell>
        </row>
        <row r="2896">
          <cell r="A2896" t="str">
            <v>SHLNMOXA</v>
          </cell>
          <cell r="B2896" t="str">
            <v>MO</v>
          </cell>
          <cell r="C2896" t="str">
            <v>MO</v>
          </cell>
          <cell r="D2896" t="str">
            <v>SHELDON</v>
          </cell>
          <cell r="E2896" t="str">
            <v>SHLNMOXARS0</v>
          </cell>
          <cell r="F2896">
            <v>522</v>
          </cell>
          <cell r="G2896" t="str">
            <v>417884</v>
          </cell>
          <cell r="H2896">
            <v>4033</v>
          </cell>
          <cell r="I2896">
            <v>7294</v>
          </cell>
          <cell r="J2896">
            <v>4033</v>
          </cell>
          <cell r="K2896" t="str">
            <v>T095</v>
          </cell>
          <cell r="L2896" t="str">
            <v>1151</v>
          </cell>
          <cell r="M2896" t="str">
            <v>SPECTRA COMMUNICATIONS GROUP LLC</v>
          </cell>
          <cell r="N2896" t="str">
            <v>SHLNMO</v>
          </cell>
          <cell r="O2896" t="str">
            <v>SHELDON</v>
          </cell>
          <cell r="P2896" t="str">
            <v>SHELDON</v>
          </cell>
          <cell r="R2896" t="str">
            <v>CT</v>
          </cell>
          <cell r="S2896" t="str">
            <v>MIDWEST</v>
          </cell>
          <cell r="T2896" t="str">
            <v>DUANE RING</v>
          </cell>
          <cell r="U2896" t="str">
            <v>Spectra Communications Group, LLC</v>
          </cell>
          <cell r="V2896" t="str">
            <v>CenturyTel FCC #1</v>
          </cell>
          <cell r="W2896">
            <v>1151</v>
          </cell>
          <cell r="X2896" t="str">
            <v>SPRINGFIELD MISSOURI</v>
          </cell>
          <cell r="Y2896">
            <v>7294</v>
          </cell>
          <cell r="Z2896">
            <v>4033</v>
          </cell>
          <cell r="AA2896">
            <v>0</v>
          </cell>
          <cell r="AB2896">
            <v>0</v>
          </cell>
          <cell r="AC2896">
            <v>37.655534742790344</v>
          </cell>
          <cell r="AD2896">
            <v>-94.298831659553997</v>
          </cell>
          <cell r="AE2896" t="str">
            <v>MAIN ST &amp; SHELDON</v>
          </cell>
          <cell r="AF2896" t="str">
            <v>SHELDON</v>
          </cell>
          <cell r="AG2896" t="str">
            <v>64784</v>
          </cell>
          <cell r="AH2896">
            <v>0</v>
          </cell>
          <cell r="AI2896" t="str">
            <v>X</v>
          </cell>
          <cell r="AJ2896" t="str">
            <v>-</v>
          </cell>
          <cell r="AK2896" t="str">
            <v>X</v>
          </cell>
        </row>
        <row r="2897">
          <cell r="A2897" t="str">
            <v>SHLNWIXA</v>
          </cell>
          <cell r="B2897" t="str">
            <v>WI</v>
          </cell>
          <cell r="C2897" t="str">
            <v>WI</v>
          </cell>
          <cell r="D2897" t="str">
            <v>SHELDON</v>
          </cell>
          <cell r="E2897" t="str">
            <v>SHLNWIXARS0</v>
          </cell>
          <cell r="F2897">
            <v>352</v>
          </cell>
          <cell r="G2897" t="str">
            <v>715452</v>
          </cell>
          <cell r="H2897">
            <v>4235</v>
          </cell>
          <cell r="I2897">
            <v>5564</v>
          </cell>
          <cell r="J2897">
            <v>4235</v>
          </cell>
          <cell r="K2897" t="str">
            <v>T111</v>
          </cell>
          <cell r="L2897" t="str">
            <v>0956</v>
          </cell>
          <cell r="M2897" t="str">
            <v>CENTURYTEL NW WISCONSIN LLC</v>
          </cell>
          <cell r="N2897" t="str">
            <v>SHLNWI</v>
          </cell>
          <cell r="O2897" t="str">
            <v>SHELDON</v>
          </cell>
          <cell r="P2897" t="str">
            <v>SHELDON</v>
          </cell>
          <cell r="R2897" t="str">
            <v>CT</v>
          </cell>
          <cell r="S2897" t="str">
            <v>MIDWEST</v>
          </cell>
          <cell r="T2897" t="str">
            <v>DUANE RING</v>
          </cell>
          <cell r="U2897" t="str">
            <v>CenturyTel of Northern Wisconsin, LLC</v>
          </cell>
          <cell r="V2897" t="str">
            <v>CenturyTel FCC # 7</v>
          </cell>
          <cell r="W2897">
            <v>956</v>
          </cell>
          <cell r="X2897" t="str">
            <v>NORTHWEST WISCONSIN</v>
          </cell>
          <cell r="Y2897">
            <v>5562</v>
          </cell>
          <cell r="Z2897">
            <v>4234</v>
          </cell>
          <cell r="AA2897">
            <v>2</v>
          </cell>
          <cell r="AB2897">
            <v>1</v>
          </cell>
          <cell r="AC2897">
            <v>45.318709649616295</v>
          </cell>
          <cell r="AD2897">
            <v>-90.950811365877854</v>
          </cell>
          <cell r="AE2897" t="str">
            <v>MAIN/HWY 194</v>
          </cell>
          <cell r="AF2897" t="str">
            <v>SHELDON</v>
          </cell>
          <cell r="AG2897" t="str">
            <v>54766</v>
          </cell>
          <cell r="AH2897">
            <v>0</v>
          </cell>
          <cell r="AI2897" t="str">
            <v>X</v>
          </cell>
          <cell r="AJ2897" t="str">
            <v>-</v>
          </cell>
          <cell r="AK2897" t="str">
            <v>X</v>
          </cell>
        </row>
        <row r="2898">
          <cell r="A2898" t="str">
            <v>SHLYIDMA</v>
          </cell>
          <cell r="B2898" t="str">
            <v>ID</v>
          </cell>
          <cell r="C2898" t="str">
            <v>ID</v>
          </cell>
          <cell r="D2898" t="str">
            <v>SHELLY</v>
          </cell>
          <cell r="E2898" t="str">
            <v>SHLYIDMARS1</v>
          </cell>
          <cell r="F2898">
            <v>652</v>
          </cell>
          <cell r="G2898" t="str">
            <v>208357</v>
          </cell>
          <cell r="H2898">
            <v>7223</v>
          </cell>
          <cell r="I2898">
            <v>7028</v>
          </cell>
          <cell r="J2898">
            <v>7223</v>
          </cell>
          <cell r="K2898" t="str">
            <v>T600</v>
          </cell>
          <cell r="L2898" t="str">
            <v>9636</v>
          </cell>
          <cell r="M2898" t="str">
            <v>QWEST CORPORATION</v>
          </cell>
          <cell r="N2898" t="str">
            <v>SHLYIDMA</v>
          </cell>
          <cell r="O2898" t="str">
            <v>SHELLY</v>
          </cell>
          <cell r="P2898" t="str">
            <v>IDAHOFALLS</v>
          </cell>
          <cell r="R2898" t="str">
            <v>Q</v>
          </cell>
          <cell r="S2898" t="str">
            <v>WEST</v>
          </cell>
          <cell r="T2898" t="str">
            <v>BRIAN STADING</v>
          </cell>
          <cell r="U2898" t="str">
            <v>QWEST CORPORATION</v>
          </cell>
          <cell r="V2898" t="e">
            <v>#N/A</v>
          </cell>
          <cell r="W2898" t="e">
            <v>#N/A</v>
          </cell>
          <cell r="X2898" t="e">
            <v>#N/A</v>
          </cell>
          <cell r="Y2898" t="e">
            <v>#N/A</v>
          </cell>
          <cell r="Z2898" t="e">
            <v>#N/A</v>
          </cell>
          <cell r="AA2898" t="e">
            <v>#N/A</v>
          </cell>
          <cell r="AB2898" t="e">
            <v>#N/A</v>
          </cell>
          <cell r="AC2898">
            <v>43.378334000000002</v>
          </cell>
          <cell r="AD2898">
            <v>-112.125275</v>
          </cell>
          <cell r="AE2898" t="e">
            <v>#N/A</v>
          </cell>
          <cell r="AF2898" t="e">
            <v>#N/A</v>
          </cell>
          <cell r="AG2898" t="e">
            <v>#N/A</v>
          </cell>
          <cell r="AH2898" t="e">
            <v>#N/A</v>
          </cell>
          <cell r="AI2898" t="e">
            <v>#N/A</v>
          </cell>
          <cell r="AJ2898" t="e">
            <v>#N/A</v>
          </cell>
          <cell r="AK2898" t="e">
            <v>#N/A</v>
          </cell>
        </row>
        <row r="2899">
          <cell r="A2899" t="str">
            <v>SHNDIACO</v>
          </cell>
          <cell r="B2899" t="str">
            <v>IA</v>
          </cell>
          <cell r="C2899" t="str">
            <v>IA</v>
          </cell>
          <cell r="D2899" t="str">
            <v>SHENANDOAH</v>
          </cell>
          <cell r="E2899" t="str">
            <v>SHNDIACORS2</v>
          </cell>
          <cell r="F2899">
            <v>644</v>
          </cell>
          <cell r="G2899" t="str">
            <v>712246</v>
          </cell>
          <cell r="H2899">
            <v>4467</v>
          </cell>
          <cell r="I2899">
            <v>6748</v>
          </cell>
          <cell r="J2899">
            <v>4467</v>
          </cell>
          <cell r="K2899" t="str">
            <v>T600</v>
          </cell>
          <cell r="L2899" t="str">
            <v>9631</v>
          </cell>
          <cell r="M2899" t="str">
            <v>QWEST CORPORATION</v>
          </cell>
          <cell r="N2899" t="str">
            <v>SHNDIACO</v>
          </cell>
          <cell r="O2899" t="str">
            <v>SHENANDOAH</v>
          </cell>
          <cell r="P2899" t="str">
            <v>SHENANDOAH</v>
          </cell>
          <cell r="R2899" t="str">
            <v>Q</v>
          </cell>
          <cell r="S2899" t="str">
            <v>MIDWEST</v>
          </cell>
          <cell r="T2899" t="str">
            <v>DUANE RING</v>
          </cell>
          <cell r="U2899" t="str">
            <v>QWEST CORPORATION</v>
          </cell>
          <cell r="V2899" t="e">
            <v>#N/A</v>
          </cell>
          <cell r="W2899" t="e">
            <v>#N/A</v>
          </cell>
          <cell r="X2899" t="e">
            <v>#N/A</v>
          </cell>
          <cell r="Y2899" t="e">
            <v>#N/A</v>
          </cell>
          <cell r="Z2899" t="e">
            <v>#N/A</v>
          </cell>
          <cell r="AA2899" t="e">
            <v>#N/A</v>
          </cell>
          <cell r="AB2899" t="e">
            <v>#N/A</v>
          </cell>
          <cell r="AC2899">
            <v>40.764999000000003</v>
          </cell>
          <cell r="AD2899">
            <v>-95.373054999999994</v>
          </cell>
          <cell r="AE2899" t="e">
            <v>#N/A</v>
          </cell>
          <cell r="AF2899" t="e">
            <v>#N/A</v>
          </cell>
          <cell r="AG2899" t="e">
            <v>#N/A</v>
          </cell>
          <cell r="AH2899" t="e">
            <v>#N/A</v>
          </cell>
          <cell r="AI2899" t="e">
            <v>#N/A</v>
          </cell>
          <cell r="AJ2899" t="e">
            <v>#N/A</v>
          </cell>
          <cell r="AK2899" t="e">
            <v>#N/A</v>
          </cell>
        </row>
        <row r="2900">
          <cell r="A2900" t="str">
            <v>SHNDVAXA</v>
          </cell>
          <cell r="B2900" t="str">
            <v>VA</v>
          </cell>
          <cell r="C2900" t="str">
            <v>VA</v>
          </cell>
          <cell r="D2900" t="str">
            <v>SHENANDOAH</v>
          </cell>
          <cell r="E2900" t="str">
            <v>SHNDVAXARS0</v>
          </cell>
          <cell r="F2900">
            <v>246</v>
          </cell>
          <cell r="G2900" t="str">
            <v>540652</v>
          </cell>
          <cell r="H2900">
            <v>1757</v>
          </cell>
          <cell r="I2900">
            <v>5849</v>
          </cell>
          <cell r="J2900">
            <v>1757</v>
          </cell>
          <cell r="K2900" t="str">
            <v>T858</v>
          </cell>
          <cell r="L2900" t="str">
            <v>0254</v>
          </cell>
          <cell r="M2900" t="str">
            <v>CENTRAL TEL. CO. OF VIRGINIA</v>
          </cell>
          <cell r="N2900" t="str">
            <v>SHNDVA</v>
          </cell>
          <cell r="O2900" t="str">
            <v>SHENANDOAH</v>
          </cell>
          <cell r="P2900" t="str">
            <v>SHENANDOAH</v>
          </cell>
          <cell r="R2900" t="str">
            <v>EQ</v>
          </cell>
          <cell r="S2900" t="str">
            <v>EAST</v>
          </cell>
          <cell r="T2900" t="str">
            <v>KEVIN MCCARTER</v>
          </cell>
          <cell r="U2900" t="str">
            <v>CENTRAL TEL. CO. OF VIRGINIA</v>
          </cell>
          <cell r="V2900" t="e">
            <v>#N/A</v>
          </cell>
          <cell r="W2900" t="e">
            <v>#N/A</v>
          </cell>
          <cell r="X2900" t="e">
            <v>#N/A</v>
          </cell>
          <cell r="Y2900" t="e">
            <v>#N/A</v>
          </cell>
          <cell r="Z2900" t="e">
            <v>#N/A</v>
          </cell>
          <cell r="AA2900" t="e">
            <v>#N/A</v>
          </cell>
          <cell r="AB2900" t="e">
            <v>#N/A</v>
          </cell>
          <cell r="AC2900">
            <v>38.487189999999998</v>
          </cell>
          <cell r="AD2900">
            <v>-78.624200000000002</v>
          </cell>
          <cell r="AE2900" t="e">
            <v>#N/A</v>
          </cell>
          <cell r="AF2900" t="e">
            <v>#N/A</v>
          </cell>
          <cell r="AG2900" t="e">
            <v>#N/A</v>
          </cell>
          <cell r="AH2900" t="e">
            <v>#N/A</v>
          </cell>
          <cell r="AI2900" t="e">
            <v>#N/A</v>
          </cell>
          <cell r="AJ2900" t="e">
            <v>#N/A</v>
          </cell>
          <cell r="AK2900" t="e">
            <v>#N/A</v>
          </cell>
        </row>
        <row r="2901">
          <cell r="A2901" t="str">
            <v>SHNGLAXA</v>
          </cell>
          <cell r="B2901" t="str">
            <v>LA</v>
          </cell>
          <cell r="C2901" t="str">
            <v>LA</v>
          </cell>
          <cell r="D2901" t="str">
            <v>SHONGALOO</v>
          </cell>
          <cell r="E2901" t="str">
            <v>SHNGLAXARS1</v>
          </cell>
          <cell r="F2901">
            <v>486</v>
          </cell>
          <cell r="G2901" t="str">
            <v>318846</v>
          </cell>
          <cell r="H2901">
            <v>3460</v>
          </cell>
          <cell r="I2901">
            <v>8149</v>
          </cell>
          <cell r="J2901">
            <v>3460</v>
          </cell>
          <cell r="K2901" t="str">
            <v>T059</v>
          </cell>
          <cell r="L2901" t="str">
            <v>0431</v>
          </cell>
          <cell r="M2901" t="str">
            <v>CENTURYTEL NORTHWEST LOUISIANA INC</v>
          </cell>
          <cell r="N2901" t="str">
            <v>SHNGLA</v>
          </cell>
          <cell r="O2901" t="str">
            <v>SHONGALOO</v>
          </cell>
          <cell r="P2901" t="str">
            <v>SHONGALOO</v>
          </cell>
          <cell r="R2901" t="str">
            <v>CT</v>
          </cell>
          <cell r="S2901" t="str">
            <v>EAST</v>
          </cell>
          <cell r="T2901" t="str">
            <v>KEVIN MCCARTER</v>
          </cell>
          <cell r="U2901" t="str">
            <v>CenturyTel of Northwest Louisiana, LLC</v>
          </cell>
          <cell r="V2901" t="str">
            <v>CenturyTel FCC # 7</v>
          </cell>
          <cell r="W2901">
            <v>431</v>
          </cell>
          <cell r="X2901" t="str">
            <v>SHREVEPORT LOUISIANA</v>
          </cell>
          <cell r="Y2901">
            <v>8153</v>
          </cell>
          <cell r="Z2901">
            <v>3457</v>
          </cell>
          <cell r="AA2901">
            <v>-4</v>
          </cell>
          <cell r="AB2901">
            <v>3</v>
          </cell>
          <cell r="AC2901">
            <v>32.939615382373397</v>
          </cell>
          <cell r="AD2901">
            <v>-93.300876525657742</v>
          </cell>
          <cell r="AE2901" t="str">
            <v>LETON HWY.</v>
          </cell>
          <cell r="AF2901" t="str">
            <v>SHONGALOO</v>
          </cell>
          <cell r="AG2901" t="str">
            <v>71072</v>
          </cell>
          <cell r="AH2901">
            <v>0</v>
          </cell>
          <cell r="AI2901" t="str">
            <v>X</v>
          </cell>
          <cell r="AJ2901" t="str">
            <v>-</v>
          </cell>
          <cell r="AK2901" t="str">
            <v>X</v>
          </cell>
        </row>
        <row r="2902">
          <cell r="A2902" t="str">
            <v>SHPHMTMA</v>
          </cell>
          <cell r="B2902" t="str">
            <v>MT</v>
          </cell>
          <cell r="C2902" t="str">
            <v>MT</v>
          </cell>
          <cell r="D2902" t="str">
            <v>SHEPHERD</v>
          </cell>
          <cell r="E2902" t="str">
            <v>SHPHMTMARS1</v>
          </cell>
          <cell r="F2902">
            <v>650</v>
          </cell>
          <cell r="G2902" t="str">
            <v>406373</v>
          </cell>
          <cell r="H2902">
            <v>6778</v>
          </cell>
          <cell r="I2902">
            <v>6360</v>
          </cell>
          <cell r="J2902">
            <v>6778</v>
          </cell>
          <cell r="K2902" t="str">
            <v>T600</v>
          </cell>
          <cell r="L2902" t="str">
            <v>9636</v>
          </cell>
          <cell r="M2902" t="str">
            <v>QWEST CORPORATION</v>
          </cell>
          <cell r="N2902" t="str">
            <v>SHPHMTMA</v>
          </cell>
          <cell r="O2902" t="str">
            <v>BILLINGS</v>
          </cell>
          <cell r="P2902" t="str">
            <v>BILLINGS</v>
          </cell>
          <cell r="R2902" t="str">
            <v>Q</v>
          </cell>
          <cell r="S2902" t="str">
            <v>WEST</v>
          </cell>
          <cell r="T2902" t="str">
            <v>BRIAN STADING</v>
          </cell>
          <cell r="U2902" t="str">
            <v>QWEST CORPORATION</v>
          </cell>
          <cell r="V2902" t="e">
            <v>#N/A</v>
          </cell>
          <cell r="W2902" t="e">
            <v>#N/A</v>
          </cell>
          <cell r="X2902" t="e">
            <v>#N/A</v>
          </cell>
          <cell r="Y2902" t="e">
            <v>#N/A</v>
          </cell>
          <cell r="Z2902" t="e">
            <v>#N/A</v>
          </cell>
          <cell r="AA2902" t="e">
            <v>#N/A</v>
          </cell>
          <cell r="AB2902" t="e">
            <v>#N/A</v>
          </cell>
          <cell r="AC2902">
            <v>45.901319000000001</v>
          </cell>
          <cell r="AD2902">
            <v>-108.384066</v>
          </cell>
          <cell r="AE2902" t="e">
            <v>#N/A</v>
          </cell>
          <cell r="AF2902" t="e">
            <v>#N/A</v>
          </cell>
          <cell r="AG2902" t="e">
            <v>#N/A</v>
          </cell>
          <cell r="AH2902" t="e">
            <v>#N/A</v>
          </cell>
          <cell r="AI2902" t="e">
            <v>#N/A</v>
          </cell>
          <cell r="AJ2902" t="e">
            <v>#N/A</v>
          </cell>
          <cell r="AK2902" t="e">
            <v>#N/A</v>
          </cell>
        </row>
        <row r="2903">
          <cell r="A2903" t="str">
            <v>SHPSINXA</v>
          </cell>
          <cell r="B2903" t="str">
            <v>IN</v>
          </cell>
          <cell r="C2903" t="str">
            <v>IN</v>
          </cell>
          <cell r="D2903" t="str">
            <v>SHIPSHEWANA</v>
          </cell>
          <cell r="E2903" t="str">
            <v>SHPSINXARS1</v>
          </cell>
          <cell r="F2903">
            <v>332</v>
          </cell>
          <cell r="G2903" t="str">
            <v>260768</v>
          </cell>
          <cell r="H2903">
            <v>3111</v>
          </cell>
          <cell r="I2903">
            <v>5865</v>
          </cell>
          <cell r="J2903">
            <v>3111</v>
          </cell>
          <cell r="K2903" t="str">
            <v>T865</v>
          </cell>
          <cell r="L2903" t="str">
            <v>0832</v>
          </cell>
          <cell r="M2903" t="str">
            <v>UNITED TEL. CO. OF INDIANA, INC.</v>
          </cell>
          <cell r="N2903" t="str">
            <v>SHPSIN</v>
          </cell>
          <cell r="O2903" t="str">
            <v>SHIPSHEWANA</v>
          </cell>
          <cell r="P2903" t="str">
            <v>SHIPSHEWNA</v>
          </cell>
          <cell r="R2903" t="str">
            <v>EQ</v>
          </cell>
          <cell r="S2903" t="str">
            <v>MIDWEST</v>
          </cell>
          <cell r="T2903" t="str">
            <v>DUANE RING</v>
          </cell>
          <cell r="U2903" t="str">
            <v>UNITED TEL. CO. OF INDIANA, INC.</v>
          </cell>
          <cell r="V2903" t="e">
            <v>#N/A</v>
          </cell>
          <cell r="W2903" t="e">
            <v>#N/A</v>
          </cell>
          <cell r="X2903" t="e">
            <v>#N/A</v>
          </cell>
          <cell r="Y2903" t="e">
            <v>#N/A</v>
          </cell>
          <cell r="Z2903" t="e">
            <v>#N/A</v>
          </cell>
          <cell r="AA2903" t="e">
            <v>#N/A</v>
          </cell>
          <cell r="AB2903" t="e">
            <v>#N/A</v>
          </cell>
          <cell r="AC2903">
            <v>41.677272000000002</v>
          </cell>
          <cell r="AD2903">
            <v>-85.580935999999994</v>
          </cell>
          <cell r="AE2903" t="e">
            <v>#N/A</v>
          </cell>
          <cell r="AF2903" t="e">
            <v>#N/A</v>
          </cell>
          <cell r="AG2903" t="e">
            <v>#N/A</v>
          </cell>
          <cell r="AH2903" t="e">
            <v>#N/A</v>
          </cell>
          <cell r="AI2903" t="e">
            <v>#N/A</v>
          </cell>
          <cell r="AJ2903" t="e">
            <v>#N/A</v>
          </cell>
          <cell r="AK2903" t="e">
            <v>#N/A</v>
          </cell>
        </row>
        <row r="2904">
          <cell r="A2904" t="str">
            <v>SHRDORXA</v>
          </cell>
          <cell r="B2904" t="str">
            <v>OR</v>
          </cell>
          <cell r="C2904" t="str">
            <v>OR</v>
          </cell>
          <cell r="D2904" t="str">
            <v>Sheridan</v>
          </cell>
          <cell r="E2904" t="str">
            <v>SHRDORXADS0</v>
          </cell>
          <cell r="F2904">
            <v>672</v>
          </cell>
          <cell r="G2904" t="str">
            <v>503843</v>
          </cell>
          <cell r="H2904">
            <v>9018</v>
          </cell>
          <cell r="I2904">
            <v>6901</v>
          </cell>
          <cell r="J2904">
            <v>9018</v>
          </cell>
          <cell r="K2904" t="str">
            <v>T877</v>
          </cell>
          <cell r="L2904" t="str">
            <v>4520</v>
          </cell>
          <cell r="M2904" t="str">
            <v>UNITED TELEPHONE-NORTHWEST</v>
          </cell>
          <cell r="N2904" t="str">
            <v>SHRDOR</v>
          </cell>
          <cell r="O2904" t="str">
            <v>SHERIDAN</v>
          </cell>
          <cell r="P2904" t="str">
            <v>SHERIDAN</v>
          </cell>
          <cell r="R2904" t="str">
            <v>EQ</v>
          </cell>
          <cell r="S2904" t="str">
            <v>WEST</v>
          </cell>
          <cell r="T2904" t="str">
            <v>BRIAN STADING</v>
          </cell>
          <cell r="U2904" t="str">
            <v>UNITED TELEPHONE-NORTHWEST</v>
          </cell>
          <cell r="V2904" t="e">
            <v>#N/A</v>
          </cell>
          <cell r="W2904" t="e">
            <v>#N/A</v>
          </cell>
          <cell r="X2904" t="e">
            <v>#N/A</v>
          </cell>
          <cell r="Y2904" t="e">
            <v>#N/A</v>
          </cell>
          <cell r="Z2904" t="e">
            <v>#N/A</v>
          </cell>
          <cell r="AA2904" t="e">
            <v>#N/A</v>
          </cell>
          <cell r="AB2904" t="e">
            <v>#N/A</v>
          </cell>
          <cell r="AC2904">
            <v>45.098058999999999</v>
          </cell>
          <cell r="AD2904">
            <v>-123.392392</v>
          </cell>
          <cell r="AE2904" t="e">
            <v>#N/A</v>
          </cell>
          <cell r="AF2904" t="e">
            <v>#N/A</v>
          </cell>
          <cell r="AG2904" t="e">
            <v>#N/A</v>
          </cell>
          <cell r="AH2904" t="e">
            <v>#N/A</v>
          </cell>
          <cell r="AI2904" t="e">
            <v>#N/A</v>
          </cell>
          <cell r="AJ2904" t="e">
            <v>#N/A</v>
          </cell>
          <cell r="AK2904" t="e">
            <v>#N/A</v>
          </cell>
        </row>
        <row r="2905">
          <cell r="A2905" t="str">
            <v>SHROTXXA</v>
          </cell>
          <cell r="B2905" t="str">
            <v>TX</v>
          </cell>
          <cell r="C2905" t="str">
            <v>TX</v>
          </cell>
          <cell r="D2905" t="str">
            <v>SHIRO</v>
          </cell>
          <cell r="E2905" t="str">
            <v>SHROTXXARS0</v>
          </cell>
          <cell r="F2905">
            <v>560</v>
          </cell>
          <cell r="G2905" t="str">
            <v>936874</v>
          </cell>
          <cell r="H2905">
            <v>3700</v>
          </cell>
          <cell r="I2905">
            <v>8805</v>
          </cell>
          <cell r="J2905">
            <v>3700</v>
          </cell>
          <cell r="K2905" t="str">
            <v>T870</v>
          </cell>
          <cell r="L2905" t="str">
            <v>2084</v>
          </cell>
          <cell r="M2905" t="str">
            <v>UNITED TELEPHONE OF TEXAS INC</v>
          </cell>
          <cell r="N2905" t="str">
            <v>SHROTX</v>
          </cell>
          <cell r="O2905" t="str">
            <v>SHIRO</v>
          </cell>
          <cell r="P2905" t="str">
            <v>SHIRO</v>
          </cell>
          <cell r="R2905" t="str">
            <v>EQ</v>
          </cell>
          <cell r="S2905" t="str">
            <v>EAST</v>
          </cell>
          <cell r="T2905" t="str">
            <v>KEVIN MCCARTER</v>
          </cell>
          <cell r="U2905" t="str">
            <v>UNITED TELEPHONE OF TEXAS INC</v>
          </cell>
          <cell r="V2905" t="e">
            <v>#N/A</v>
          </cell>
          <cell r="W2905" t="e">
            <v>#N/A</v>
          </cell>
          <cell r="X2905" t="e">
            <v>#N/A</v>
          </cell>
          <cell r="Y2905" t="e">
            <v>#N/A</v>
          </cell>
          <cell r="Z2905" t="e">
            <v>#N/A</v>
          </cell>
          <cell r="AA2905" t="e">
            <v>#N/A</v>
          </cell>
          <cell r="AB2905" t="e">
            <v>#N/A</v>
          </cell>
          <cell r="AC2905">
            <v>30.612755</v>
          </cell>
          <cell r="AD2905">
            <v>-95.888875999999996</v>
          </cell>
          <cell r="AE2905" t="e">
            <v>#N/A</v>
          </cell>
          <cell r="AF2905" t="e">
            <v>#N/A</v>
          </cell>
          <cell r="AG2905" t="e">
            <v>#N/A</v>
          </cell>
          <cell r="AH2905" t="e">
            <v>#N/A</v>
          </cell>
          <cell r="AI2905" t="e">
            <v>#N/A</v>
          </cell>
          <cell r="AJ2905" t="e">
            <v>#N/A</v>
          </cell>
          <cell r="AK2905" t="e">
            <v>#N/A</v>
          </cell>
        </row>
        <row r="2906">
          <cell r="A2906" t="str">
            <v>SHRVOHXA</v>
          </cell>
          <cell r="B2906" t="str">
            <v>OH</v>
          </cell>
          <cell r="C2906" t="str">
            <v>OH</v>
          </cell>
          <cell r="D2906" t="str">
            <v>SHREVE</v>
          </cell>
          <cell r="E2906" t="str">
            <v>SHRVOHXARS2</v>
          </cell>
          <cell r="F2906">
            <v>923</v>
          </cell>
          <cell r="G2906" t="str">
            <v>330567</v>
          </cell>
          <cell r="H2906">
            <v>2496</v>
          </cell>
          <cell r="I2906">
            <v>5754</v>
          </cell>
          <cell r="J2906">
            <v>2496</v>
          </cell>
          <cell r="K2906" t="str">
            <v>T855</v>
          </cell>
          <cell r="L2906" t="str">
            <v>0661</v>
          </cell>
          <cell r="M2906" t="str">
            <v>UNITED TEL. CO. OF OHIO</v>
          </cell>
          <cell r="N2906" t="str">
            <v>SHRVOH</v>
          </cell>
          <cell r="O2906" t="str">
            <v>SHREVE</v>
          </cell>
          <cell r="P2906" t="str">
            <v>SHREVE</v>
          </cell>
          <cell r="R2906" t="str">
            <v>EQ</v>
          </cell>
          <cell r="S2906" t="str">
            <v>MIDWEST</v>
          </cell>
          <cell r="T2906" t="str">
            <v>DUANE RING</v>
          </cell>
          <cell r="U2906" t="str">
            <v>UNITED TEL. CO. OF OHIO</v>
          </cell>
          <cell r="V2906" t="e">
            <v>#N/A</v>
          </cell>
          <cell r="W2906" t="e">
            <v>#N/A</v>
          </cell>
          <cell r="X2906" t="e">
            <v>#N/A</v>
          </cell>
          <cell r="Y2906" t="e">
            <v>#N/A</v>
          </cell>
          <cell r="Z2906" t="e">
            <v>#N/A</v>
          </cell>
          <cell r="AA2906" t="e">
            <v>#N/A</v>
          </cell>
          <cell r="AB2906" t="e">
            <v>#N/A</v>
          </cell>
          <cell r="AC2906">
            <v>40.681973999999997</v>
          </cell>
          <cell r="AD2906">
            <v>-82.021017999999998</v>
          </cell>
          <cell r="AE2906" t="e">
            <v>#N/A</v>
          </cell>
          <cell r="AF2906" t="e">
            <v>#N/A</v>
          </cell>
          <cell r="AG2906" t="e">
            <v>#N/A</v>
          </cell>
          <cell r="AH2906" t="e">
            <v>#N/A</v>
          </cell>
          <cell r="AI2906" t="e">
            <v>#N/A</v>
          </cell>
          <cell r="AJ2906" t="e">
            <v>#N/A</v>
          </cell>
          <cell r="AK2906" t="e">
            <v>#N/A</v>
          </cell>
        </row>
        <row r="2907">
          <cell r="A2907" t="str">
            <v>SHSHIDMA</v>
          </cell>
          <cell r="B2907" t="str">
            <v>ID</v>
          </cell>
          <cell r="C2907" t="str">
            <v>ID</v>
          </cell>
          <cell r="D2907" t="str">
            <v>SHOSHONE-DIETRICH</v>
          </cell>
          <cell r="E2907" t="str">
            <v>SHSHIDMARS1</v>
          </cell>
          <cell r="F2907">
            <v>652</v>
          </cell>
          <cell r="G2907" t="str">
            <v>208544</v>
          </cell>
          <cell r="H2907">
            <v>7560</v>
          </cell>
          <cell r="I2907">
            <v>7190</v>
          </cell>
          <cell r="J2907">
            <v>7560</v>
          </cell>
          <cell r="K2907" t="str">
            <v>T600</v>
          </cell>
          <cell r="L2907" t="str">
            <v>9636</v>
          </cell>
          <cell r="M2907" t="str">
            <v>QWEST CORPORATION</v>
          </cell>
          <cell r="N2907" t="str">
            <v>SHSHIDMA</v>
          </cell>
          <cell r="O2907" t="str">
            <v>SHOSHONE</v>
          </cell>
          <cell r="P2907" t="str">
            <v>TWIN FALLS</v>
          </cell>
          <cell r="R2907" t="str">
            <v>Q</v>
          </cell>
          <cell r="S2907" t="str">
            <v>WEST</v>
          </cell>
          <cell r="T2907" t="str">
            <v>BRIAN STADING</v>
          </cell>
          <cell r="U2907" t="str">
            <v>QWEST CORPORATION</v>
          </cell>
          <cell r="V2907" t="e">
            <v>#N/A</v>
          </cell>
          <cell r="W2907" t="e">
            <v>#N/A</v>
          </cell>
          <cell r="X2907" t="e">
            <v>#N/A</v>
          </cell>
          <cell r="Y2907" t="e">
            <v>#N/A</v>
          </cell>
          <cell r="Z2907" t="e">
            <v>#N/A</v>
          </cell>
          <cell r="AA2907" t="e">
            <v>#N/A</v>
          </cell>
          <cell r="AB2907" t="e">
            <v>#N/A</v>
          </cell>
          <cell r="AC2907">
            <v>42.934761000000002</v>
          </cell>
          <cell r="AD2907">
            <v>-114.407983</v>
          </cell>
          <cell r="AE2907" t="e">
            <v>#N/A</v>
          </cell>
          <cell r="AF2907" t="e">
            <v>#N/A</v>
          </cell>
          <cell r="AG2907" t="e">
            <v>#N/A</v>
          </cell>
          <cell r="AH2907" t="e">
            <v>#N/A</v>
          </cell>
          <cell r="AI2907" t="e">
            <v>#N/A</v>
          </cell>
          <cell r="AJ2907" t="e">
            <v>#N/A</v>
          </cell>
          <cell r="AK2907" t="e">
            <v>#N/A</v>
          </cell>
        </row>
        <row r="2908">
          <cell r="A2908" t="str">
            <v>SHTNMOXA</v>
          </cell>
          <cell r="B2908" t="str">
            <v>MO</v>
          </cell>
          <cell r="C2908" t="str">
            <v>MO</v>
          </cell>
          <cell r="D2908" t="str">
            <v>SMITHTON</v>
          </cell>
          <cell r="E2908" t="str">
            <v>SHTNMOXARS0</v>
          </cell>
          <cell r="F2908">
            <v>524</v>
          </cell>
          <cell r="G2908" t="str">
            <v>660343</v>
          </cell>
          <cell r="H2908">
            <v>3934</v>
          </cell>
          <cell r="I2908">
            <v>7007</v>
          </cell>
          <cell r="J2908">
            <v>3934</v>
          </cell>
          <cell r="K2908" t="str">
            <v>T867</v>
          </cell>
          <cell r="L2908" t="str">
            <v>1811</v>
          </cell>
          <cell r="M2908" t="str">
            <v>EMBARQ MISSOURI, INC. - MO</v>
          </cell>
          <cell r="N2908" t="str">
            <v>SHTNMO</v>
          </cell>
          <cell r="O2908" t="str">
            <v>SMITHTON</v>
          </cell>
          <cell r="P2908" t="str">
            <v>SMITHTON</v>
          </cell>
          <cell r="R2908" t="str">
            <v>EQ</v>
          </cell>
          <cell r="S2908" t="str">
            <v>MIDWEST</v>
          </cell>
          <cell r="T2908" t="str">
            <v>DUANE RING</v>
          </cell>
          <cell r="U2908" t="str">
            <v>EMBARQ MISSOURI, INC. - MO</v>
          </cell>
          <cell r="V2908" t="e">
            <v>#N/A</v>
          </cell>
          <cell r="W2908" t="e">
            <v>#N/A</v>
          </cell>
          <cell r="X2908" t="e">
            <v>#N/A</v>
          </cell>
          <cell r="Y2908" t="e">
            <v>#N/A</v>
          </cell>
          <cell r="Z2908" t="e">
            <v>#N/A</v>
          </cell>
          <cell r="AA2908" t="e">
            <v>#N/A</v>
          </cell>
          <cell r="AB2908" t="e">
            <v>#N/A</v>
          </cell>
          <cell r="AC2908">
            <v>38.683093</v>
          </cell>
          <cell r="AD2908">
            <v>-93.092174</v>
          </cell>
          <cell r="AE2908" t="e">
            <v>#N/A</v>
          </cell>
          <cell r="AF2908" t="e">
            <v>#N/A</v>
          </cell>
          <cell r="AG2908" t="e">
            <v>#N/A</v>
          </cell>
          <cell r="AH2908" t="e">
            <v>#N/A</v>
          </cell>
          <cell r="AI2908" t="e">
            <v>#N/A</v>
          </cell>
          <cell r="AJ2908" t="e">
            <v>#N/A</v>
          </cell>
          <cell r="AK2908" t="e">
            <v>#N/A</v>
          </cell>
        </row>
        <row r="2909">
          <cell r="A2909" t="str">
            <v>SHTNWA01</v>
          </cell>
          <cell r="B2909" t="str">
            <v>WA</v>
          </cell>
          <cell r="C2909" t="str">
            <v>WA</v>
          </cell>
          <cell r="D2909" t="str">
            <v>SHELTON</v>
          </cell>
          <cell r="E2909" t="str">
            <v>SHTNWA01DS0</v>
          </cell>
          <cell r="F2909">
            <v>674</v>
          </cell>
          <cell r="G2909" t="str">
            <v>360426</v>
          </cell>
          <cell r="H2909">
            <v>9004</v>
          </cell>
          <cell r="I2909">
            <v>6433</v>
          </cell>
          <cell r="J2909">
            <v>9004</v>
          </cell>
          <cell r="K2909" t="str">
            <v>T600</v>
          </cell>
          <cell r="L2909" t="str">
            <v>9638</v>
          </cell>
          <cell r="M2909" t="str">
            <v>QWEST CORPORATION</v>
          </cell>
          <cell r="N2909" t="str">
            <v>SHTNWA01</v>
          </cell>
          <cell r="O2909" t="str">
            <v>SHELTON</v>
          </cell>
          <cell r="P2909" t="str">
            <v>SHELTON</v>
          </cell>
          <cell r="R2909" t="str">
            <v>Q</v>
          </cell>
          <cell r="S2909" t="str">
            <v>WEST</v>
          </cell>
          <cell r="T2909" t="str">
            <v>BRIAN STADING</v>
          </cell>
          <cell r="U2909" t="str">
            <v>QWEST CORPORATION</v>
          </cell>
          <cell r="V2909" t="e">
            <v>#N/A</v>
          </cell>
          <cell r="W2909" t="e">
            <v>#N/A</v>
          </cell>
          <cell r="X2909" t="e">
            <v>#N/A</v>
          </cell>
          <cell r="Y2909" t="e">
            <v>#N/A</v>
          </cell>
          <cell r="Z2909" t="e">
            <v>#N/A</v>
          </cell>
          <cell r="AA2909" t="e">
            <v>#N/A</v>
          </cell>
          <cell r="AB2909" t="e">
            <v>#N/A</v>
          </cell>
          <cell r="AC2909">
            <v>47.213332999999999</v>
          </cell>
          <cell r="AD2909">
            <v>-123.104164</v>
          </cell>
          <cell r="AE2909" t="e">
            <v>#N/A</v>
          </cell>
          <cell r="AF2909" t="e">
            <v>#N/A</v>
          </cell>
          <cell r="AG2909" t="e">
            <v>#N/A</v>
          </cell>
          <cell r="AH2909" t="e">
            <v>#N/A</v>
          </cell>
          <cell r="AI2909" t="e">
            <v>#N/A</v>
          </cell>
          <cell r="AJ2909" t="e">
            <v>#N/A</v>
          </cell>
          <cell r="AK2909" t="e">
            <v>#N/A</v>
          </cell>
        </row>
        <row r="2910">
          <cell r="A2910" t="str">
            <v>SHVLMOXA</v>
          </cell>
          <cell r="B2910" t="str">
            <v>MO</v>
          </cell>
          <cell r="C2910" t="str">
            <v>MO</v>
          </cell>
          <cell r="D2910" t="str">
            <v>SHELBYVILLE</v>
          </cell>
          <cell r="E2910" t="str">
            <v>SHVLMOXARS0</v>
          </cell>
          <cell r="F2910">
            <v>520</v>
          </cell>
          <cell r="G2910" t="str">
            <v>573633</v>
          </cell>
          <cell r="H2910">
            <v>3875</v>
          </cell>
          <cell r="I2910">
            <v>6714</v>
          </cell>
          <cell r="J2910">
            <v>3875</v>
          </cell>
          <cell r="K2910" t="str">
            <v>T095</v>
          </cell>
          <cell r="L2910" t="str">
            <v>1151</v>
          </cell>
          <cell r="M2910" t="str">
            <v>SPECTRA COMMUNICATIONS GROUP LLC</v>
          </cell>
          <cell r="N2910" t="str">
            <v>SHVLMO</v>
          </cell>
          <cell r="O2910" t="str">
            <v>SHELBYVILLE</v>
          </cell>
          <cell r="P2910" t="str">
            <v>SHELBYVL</v>
          </cell>
          <cell r="R2910" t="str">
            <v>CT</v>
          </cell>
          <cell r="S2910" t="str">
            <v>MIDWEST</v>
          </cell>
          <cell r="T2910" t="str">
            <v>DUANE RING</v>
          </cell>
          <cell r="U2910" t="str">
            <v>Spectra Communications Group, LLC</v>
          </cell>
          <cell r="V2910" t="str">
            <v>CenturyTel FCC #1</v>
          </cell>
          <cell r="W2910">
            <v>1151</v>
          </cell>
          <cell r="X2910" t="str">
            <v>ST LOUIS MISSOURI</v>
          </cell>
          <cell r="Y2910">
            <v>6714</v>
          </cell>
          <cell r="Z2910">
            <v>3875</v>
          </cell>
          <cell r="AA2910">
            <v>0</v>
          </cell>
          <cell r="AB2910">
            <v>0</v>
          </cell>
          <cell r="AC2910">
            <v>39.799634472572158</v>
          </cell>
          <cell r="AD2910">
            <v>-92.044989525317703</v>
          </cell>
          <cell r="AE2910" t="str">
            <v>119 W MAIN ST</v>
          </cell>
          <cell r="AF2910" t="str">
            <v>SHELBYVILLE</v>
          </cell>
          <cell r="AG2910" t="str">
            <v>63469</v>
          </cell>
          <cell r="AH2910">
            <v>0</v>
          </cell>
          <cell r="AI2910" t="str">
            <v>X</v>
          </cell>
          <cell r="AJ2910" t="str">
            <v>-</v>
          </cell>
          <cell r="AK2910" t="str">
            <v>X</v>
          </cell>
        </row>
        <row r="2911">
          <cell r="A2911" t="str">
            <v>SHVWMNRI</v>
          </cell>
          <cell r="B2911" t="str">
            <v>MN</v>
          </cell>
          <cell r="C2911" t="str">
            <v>MN</v>
          </cell>
          <cell r="D2911" t="str">
            <v>SHOREVIEW-RICE ST.</v>
          </cell>
          <cell r="E2911" t="str">
            <v>SHVWMNRIDS0</v>
          </cell>
          <cell r="F2911">
            <v>628</v>
          </cell>
          <cell r="G2911" t="str">
            <v>651375</v>
          </cell>
          <cell r="H2911">
            <v>4508</v>
          </cell>
          <cell r="I2911">
            <v>5757</v>
          </cell>
          <cell r="J2911">
            <v>4508</v>
          </cell>
          <cell r="K2911" t="str">
            <v>T600</v>
          </cell>
          <cell r="L2911" t="str">
            <v>9631</v>
          </cell>
          <cell r="M2911" t="str">
            <v>QWEST CORPORATION</v>
          </cell>
          <cell r="N2911" t="str">
            <v>SHVWMNRI</v>
          </cell>
          <cell r="O2911" t="str">
            <v>ST. PAUL</v>
          </cell>
          <cell r="P2911" t="str">
            <v>TWINCITIES</v>
          </cell>
          <cell r="R2911" t="str">
            <v>Q</v>
          </cell>
          <cell r="S2911" t="str">
            <v>MIDWEST</v>
          </cell>
          <cell r="T2911" t="str">
            <v>DUANE RING</v>
          </cell>
          <cell r="U2911" t="str">
            <v>QWEST CORPORATION</v>
          </cell>
          <cell r="V2911" t="e">
            <v>#N/A</v>
          </cell>
          <cell r="W2911" t="e">
            <v>#N/A</v>
          </cell>
          <cell r="X2911" t="e">
            <v>#N/A</v>
          </cell>
          <cell r="Y2911" t="e">
            <v>#N/A</v>
          </cell>
          <cell r="Z2911" t="e">
            <v>#N/A</v>
          </cell>
          <cell r="AA2911" t="e">
            <v>#N/A</v>
          </cell>
          <cell r="AB2911" t="e">
            <v>#N/A</v>
          </cell>
          <cell r="AC2911">
            <v>45.041111000000001</v>
          </cell>
          <cell r="AD2911">
            <v>-93.106110000000001</v>
          </cell>
          <cell r="AE2911" t="e">
            <v>#N/A</v>
          </cell>
          <cell r="AF2911" t="e">
            <v>#N/A</v>
          </cell>
          <cell r="AG2911" t="e">
            <v>#N/A</v>
          </cell>
          <cell r="AH2911" t="e">
            <v>#N/A</v>
          </cell>
          <cell r="AI2911" t="e">
            <v>#N/A</v>
          </cell>
          <cell r="AJ2911" t="e">
            <v>#N/A</v>
          </cell>
          <cell r="AK2911" t="e">
            <v>#N/A</v>
          </cell>
        </row>
        <row r="2912">
          <cell r="A2912" t="str">
            <v>SILTCOMA</v>
          </cell>
          <cell r="B2912" t="str">
            <v>CO</v>
          </cell>
          <cell r="C2912" t="str">
            <v>CO</v>
          </cell>
          <cell r="D2912" t="str">
            <v>SILT</v>
          </cell>
          <cell r="E2912" t="str">
            <v>SILTCOMARS1</v>
          </cell>
          <cell r="F2912">
            <v>656</v>
          </cell>
          <cell r="G2912" t="str">
            <v>970876</v>
          </cell>
          <cell r="H2912">
            <v>6317</v>
          </cell>
          <cell r="I2912">
            <v>7664</v>
          </cell>
          <cell r="J2912">
            <v>6317</v>
          </cell>
          <cell r="K2912" t="str">
            <v>T600</v>
          </cell>
          <cell r="L2912" t="str">
            <v>9636</v>
          </cell>
          <cell r="M2912" t="str">
            <v>QWEST CORPORATION</v>
          </cell>
          <cell r="N2912" t="str">
            <v>SILTCOMA</v>
          </cell>
          <cell r="O2912" t="str">
            <v>SILT</v>
          </cell>
          <cell r="P2912" t="str">
            <v>SILT</v>
          </cell>
          <cell r="R2912" t="str">
            <v>Q</v>
          </cell>
          <cell r="S2912" t="str">
            <v>MOUNTAIN WEST</v>
          </cell>
          <cell r="T2912" t="str">
            <v>TERRY BEELER</v>
          </cell>
          <cell r="U2912" t="str">
            <v>QWEST CORPORATION</v>
          </cell>
          <cell r="V2912" t="e">
            <v>#N/A</v>
          </cell>
          <cell r="W2912" t="e">
            <v>#N/A</v>
          </cell>
          <cell r="X2912" t="e">
            <v>#N/A</v>
          </cell>
          <cell r="Y2912" t="e">
            <v>#N/A</v>
          </cell>
          <cell r="Z2912" t="e">
            <v>#N/A</v>
          </cell>
          <cell r="AA2912" t="e">
            <v>#N/A</v>
          </cell>
          <cell r="AB2912" t="e">
            <v>#N/A</v>
          </cell>
          <cell r="AC2912">
            <v>39.547778999999998</v>
          </cell>
          <cell r="AD2912">
            <v>-107.653053</v>
          </cell>
          <cell r="AE2912" t="e">
            <v>#N/A</v>
          </cell>
          <cell r="AF2912" t="e">
            <v>#N/A</v>
          </cell>
          <cell r="AG2912" t="e">
            <v>#N/A</v>
          </cell>
          <cell r="AH2912" t="e">
            <v>#N/A</v>
          </cell>
          <cell r="AI2912" t="e">
            <v>#N/A</v>
          </cell>
          <cell r="AJ2912" t="e">
            <v>#N/A</v>
          </cell>
          <cell r="AK2912" t="e">
            <v>#N/A</v>
          </cell>
        </row>
        <row r="2913">
          <cell r="A2913" t="str">
            <v>SKCTMNSC</v>
          </cell>
          <cell r="B2913" t="str">
            <v>MN</v>
          </cell>
          <cell r="C2913" t="str">
            <v>MN</v>
          </cell>
          <cell r="D2913" t="str">
            <v>SAUK CENTRE</v>
          </cell>
          <cell r="E2913" t="str">
            <v>SKCTMNSCRS3</v>
          </cell>
          <cell r="F2913">
            <v>626</v>
          </cell>
          <cell r="G2913" t="str">
            <v>320352</v>
          </cell>
          <cell r="H2913">
            <v>4830</v>
          </cell>
          <cell r="I2913">
            <v>5735</v>
          </cell>
          <cell r="J2913">
            <v>4830</v>
          </cell>
          <cell r="K2913" t="str">
            <v>T600</v>
          </cell>
          <cell r="L2913" t="str">
            <v>9631</v>
          </cell>
          <cell r="M2913" t="str">
            <v>QWEST CORPORATION</v>
          </cell>
          <cell r="N2913" t="str">
            <v>SKCTMNSC</v>
          </cell>
          <cell r="O2913" t="str">
            <v>SAUK CENTRE</v>
          </cell>
          <cell r="P2913" t="str">
            <v>SAUKCENTRE</v>
          </cell>
          <cell r="R2913" t="str">
            <v>Q</v>
          </cell>
          <cell r="S2913" t="str">
            <v>MIDWEST</v>
          </cell>
          <cell r="T2913" t="str">
            <v>DUANE RING</v>
          </cell>
          <cell r="U2913" t="str">
            <v>QWEST CORPORATION</v>
          </cell>
          <cell r="V2913" t="e">
            <v>#N/A</v>
          </cell>
          <cell r="W2913" t="e">
            <v>#N/A</v>
          </cell>
          <cell r="X2913" t="e">
            <v>#N/A</v>
          </cell>
          <cell r="Y2913" t="e">
            <v>#N/A</v>
          </cell>
          <cell r="Z2913" t="e">
            <v>#N/A</v>
          </cell>
          <cell r="AA2913" t="e">
            <v>#N/A</v>
          </cell>
          <cell r="AB2913" t="e">
            <v>#N/A</v>
          </cell>
          <cell r="AC2913">
            <v>45.735832000000002</v>
          </cell>
          <cell r="AD2913">
            <v>-94.952499000000003</v>
          </cell>
          <cell r="AE2913" t="e">
            <v>#N/A</v>
          </cell>
          <cell r="AF2913" t="e">
            <v>#N/A</v>
          </cell>
          <cell r="AG2913" t="e">
            <v>#N/A</v>
          </cell>
          <cell r="AH2913" t="e">
            <v>#N/A</v>
          </cell>
          <cell r="AI2913" t="e">
            <v>#N/A</v>
          </cell>
          <cell r="AJ2913" t="e">
            <v>#N/A</v>
          </cell>
          <cell r="AK2913" t="e">
            <v>#N/A</v>
          </cell>
        </row>
        <row r="2914">
          <cell r="A2914" t="str">
            <v>SKLNALXA</v>
          </cell>
          <cell r="B2914" t="str">
            <v>AL</v>
          </cell>
          <cell r="C2914" t="str">
            <v>AL</v>
          </cell>
          <cell r="D2914" t="str">
            <v>SKYLINE</v>
          </cell>
          <cell r="E2914" t="str">
            <v>SKLNALXARS0</v>
          </cell>
          <cell r="F2914">
            <v>477</v>
          </cell>
          <cell r="G2914" t="str">
            <v>256587</v>
          </cell>
          <cell r="H2914">
            <v>2466</v>
          </cell>
          <cell r="I2914">
            <v>7216</v>
          </cell>
          <cell r="J2914">
            <v>2466</v>
          </cell>
          <cell r="K2914" t="str">
            <v>T802</v>
          </cell>
          <cell r="L2914" t="str">
            <v>9788</v>
          </cell>
          <cell r="M2914" t="str">
            <v>CENTURYTEL TEL AL LLC (SOUTHERN)</v>
          </cell>
          <cell r="N2914" t="str">
            <v>SKLNAL</v>
          </cell>
          <cell r="O2914" t="str">
            <v>SKYLINE</v>
          </cell>
          <cell r="P2914" t="str">
            <v>SKYLINE</v>
          </cell>
          <cell r="R2914" t="str">
            <v>CT</v>
          </cell>
          <cell r="S2914" t="str">
            <v>EAST</v>
          </cell>
          <cell r="T2914" t="str">
            <v>KEVIN MCCARTER</v>
          </cell>
          <cell r="U2914" t="str">
            <v>CenturyTel of Alabama, LLC</v>
          </cell>
          <cell r="V2914" t="str">
            <v>CenturyTel FCC #2 and #3</v>
          </cell>
          <cell r="W2914">
            <v>9788</v>
          </cell>
          <cell r="X2914" t="str">
            <v>HUNTSVILLE ALABAMA</v>
          </cell>
          <cell r="Y2914">
            <v>7215</v>
          </cell>
          <cell r="Z2914">
            <v>2466</v>
          </cell>
          <cell r="AA2914">
            <v>1</v>
          </cell>
          <cell r="AB2914">
            <v>0</v>
          </cell>
          <cell r="AC2914">
            <v>34.791151391355861</v>
          </cell>
          <cell r="AD2914">
            <v>-86.115033962613978</v>
          </cell>
          <cell r="AE2914" t="str">
            <v>STHWY 79 &amp; SKYLINE</v>
          </cell>
          <cell r="AF2914" t="str">
            <v>SKYLINE</v>
          </cell>
          <cell r="AG2914" t="str">
            <v>35768</v>
          </cell>
          <cell r="AH2914">
            <v>0</v>
          </cell>
          <cell r="AI2914" t="str">
            <v>X</v>
          </cell>
          <cell r="AJ2914" t="str">
            <v>-</v>
          </cell>
          <cell r="AK2914" t="str">
            <v>X</v>
          </cell>
        </row>
        <row r="2915">
          <cell r="A2915" t="str">
            <v>SLBAMNSA</v>
          </cell>
          <cell r="B2915" t="str">
            <v>MN</v>
          </cell>
          <cell r="C2915" t="str">
            <v>MN</v>
          </cell>
          <cell r="D2915" t="str">
            <v>SILVER BAY</v>
          </cell>
          <cell r="E2915" t="str">
            <v>SLBAMNSARS2</v>
          </cell>
          <cell r="F2915">
            <v>624</v>
          </cell>
          <cell r="G2915" t="str">
            <v>218226</v>
          </cell>
          <cell r="H2915">
            <v>4465</v>
          </cell>
          <cell r="I2915">
            <v>5198</v>
          </cell>
          <cell r="J2915">
            <v>4465</v>
          </cell>
          <cell r="K2915" t="str">
            <v>T600</v>
          </cell>
          <cell r="L2915" t="str">
            <v>9631</v>
          </cell>
          <cell r="M2915" t="str">
            <v>QWEST CORPORATION</v>
          </cell>
          <cell r="N2915" t="str">
            <v>SLBAMNSA</v>
          </cell>
          <cell r="O2915" t="str">
            <v>SILVER BAY</v>
          </cell>
          <cell r="P2915" t="str">
            <v>SILVER BAY</v>
          </cell>
          <cell r="R2915" t="str">
            <v>Q</v>
          </cell>
          <cell r="S2915" t="str">
            <v>MIDWEST</v>
          </cell>
          <cell r="T2915" t="str">
            <v>DUANE RING</v>
          </cell>
          <cell r="U2915" t="str">
            <v>QWEST CORPORATION</v>
          </cell>
          <cell r="V2915" t="e">
            <v>#N/A</v>
          </cell>
          <cell r="W2915" t="e">
            <v>#N/A</v>
          </cell>
          <cell r="X2915" t="e">
            <v>#N/A</v>
          </cell>
          <cell r="Y2915" t="e">
            <v>#N/A</v>
          </cell>
          <cell r="Z2915" t="e">
            <v>#N/A</v>
          </cell>
          <cell r="AA2915" t="e">
            <v>#N/A</v>
          </cell>
          <cell r="AB2915" t="e">
            <v>#N/A</v>
          </cell>
          <cell r="AC2915">
            <v>47.295029999999997</v>
          </cell>
          <cell r="AD2915">
            <v>-91.266081</v>
          </cell>
          <cell r="AE2915" t="e">
            <v>#N/A</v>
          </cell>
          <cell r="AF2915" t="e">
            <v>#N/A</v>
          </cell>
          <cell r="AG2915" t="e">
            <v>#N/A</v>
          </cell>
          <cell r="AH2915" t="e">
            <v>#N/A</v>
          </cell>
          <cell r="AI2915" t="e">
            <v>#N/A</v>
          </cell>
          <cell r="AJ2915" t="e">
            <v>#N/A</v>
          </cell>
          <cell r="AK2915" t="e">
            <v>#N/A</v>
          </cell>
        </row>
        <row r="2916">
          <cell r="A2916" t="str">
            <v>SLBNMOXA</v>
          </cell>
          <cell r="B2916" t="str">
            <v>MO</v>
          </cell>
          <cell r="C2916" t="str">
            <v>MO</v>
          </cell>
          <cell r="D2916" t="str">
            <v>SHELBINA</v>
          </cell>
          <cell r="E2916" t="str">
            <v>SLBNMOXARS0</v>
          </cell>
          <cell r="F2916">
            <v>520</v>
          </cell>
          <cell r="G2916" t="str">
            <v>573588</v>
          </cell>
          <cell r="H2916">
            <v>3864</v>
          </cell>
          <cell r="I2916">
            <v>6735</v>
          </cell>
          <cell r="J2916">
            <v>3864</v>
          </cell>
          <cell r="K2916" t="str">
            <v>T095</v>
          </cell>
          <cell r="L2916" t="str">
            <v>1151</v>
          </cell>
          <cell r="M2916" t="str">
            <v>SPECTRA COMMUNICATIONS GROUP LLC</v>
          </cell>
          <cell r="N2916" t="str">
            <v>SLBNMO</v>
          </cell>
          <cell r="O2916" t="str">
            <v>SHELBINA</v>
          </cell>
          <cell r="P2916" t="str">
            <v>SHELBINA</v>
          </cell>
          <cell r="R2916" t="str">
            <v>CT</v>
          </cell>
          <cell r="S2916" t="str">
            <v>MIDWEST</v>
          </cell>
          <cell r="T2916" t="str">
            <v>DUANE RING</v>
          </cell>
          <cell r="U2916" t="str">
            <v>Spectra Communications Group, LLC</v>
          </cell>
          <cell r="V2916" t="str">
            <v>CenturyTel FCC #1</v>
          </cell>
          <cell r="W2916">
            <v>1151</v>
          </cell>
          <cell r="X2916" t="str">
            <v>ST LOUIS MISSOURI</v>
          </cell>
          <cell r="Y2916">
            <v>6735</v>
          </cell>
          <cell r="Z2916">
            <v>3864</v>
          </cell>
          <cell r="AA2916">
            <v>0</v>
          </cell>
          <cell r="AB2916">
            <v>0</v>
          </cell>
          <cell r="AC2916">
            <v>39.690152533070858</v>
          </cell>
          <cell r="AD2916">
            <v>-92.038958044542539</v>
          </cell>
          <cell r="AE2916" t="str">
            <v>106 S 2ND ST</v>
          </cell>
          <cell r="AF2916" t="str">
            <v>SHELBINA</v>
          </cell>
          <cell r="AG2916" t="str">
            <v>63468</v>
          </cell>
          <cell r="AH2916">
            <v>0</v>
          </cell>
          <cell r="AI2916" t="str">
            <v>X</v>
          </cell>
          <cell r="AJ2916" t="str">
            <v>-</v>
          </cell>
          <cell r="AK2916" t="str">
            <v>X</v>
          </cell>
        </row>
        <row r="2917">
          <cell r="A2917" t="str">
            <v>SLBNOHXA</v>
          </cell>
          <cell r="B2917" t="str">
            <v>OH</v>
          </cell>
          <cell r="C2917" t="str">
            <v>OH</v>
          </cell>
          <cell r="D2917" t="str">
            <v>SOUTH LEBANON</v>
          </cell>
          <cell r="E2917" t="str">
            <v>SLBNOHXARS1</v>
          </cell>
          <cell r="F2917">
            <v>922</v>
          </cell>
          <cell r="G2917" t="str">
            <v>513494</v>
          </cell>
          <cell r="H2917">
            <v>2664</v>
          </cell>
          <cell r="I2917">
            <v>6187</v>
          </cell>
          <cell r="J2917">
            <v>2664</v>
          </cell>
          <cell r="K2917" t="str">
            <v>T855</v>
          </cell>
          <cell r="L2917" t="str">
            <v>0661</v>
          </cell>
          <cell r="M2917" t="str">
            <v>UNITED TEL. CO. OF OHIO</v>
          </cell>
          <cell r="N2917" t="str">
            <v>SLBNOH</v>
          </cell>
          <cell r="O2917" t="str">
            <v>SOUTH LEBANON</v>
          </cell>
          <cell r="P2917" t="str">
            <v>SO LEBANON</v>
          </cell>
          <cell r="R2917" t="str">
            <v>EQ</v>
          </cell>
          <cell r="S2917" t="str">
            <v>MIDWEST</v>
          </cell>
          <cell r="T2917" t="str">
            <v>DUANE RING</v>
          </cell>
          <cell r="U2917" t="str">
            <v>UNITED TEL. CO. OF OHIO</v>
          </cell>
          <cell r="V2917" t="e">
            <v>#N/A</v>
          </cell>
          <cell r="W2917" t="e">
            <v>#N/A</v>
          </cell>
          <cell r="X2917" t="e">
            <v>#N/A</v>
          </cell>
          <cell r="Y2917" t="e">
            <v>#N/A</v>
          </cell>
          <cell r="Z2917" t="e">
            <v>#N/A</v>
          </cell>
          <cell r="AA2917" t="e">
            <v>#N/A</v>
          </cell>
          <cell r="AB2917" t="e">
            <v>#N/A</v>
          </cell>
          <cell r="AC2917">
            <v>39.370035999999999</v>
          </cell>
          <cell r="AD2917">
            <v>-84.212768999999994</v>
          </cell>
          <cell r="AE2917" t="e">
            <v>#N/A</v>
          </cell>
          <cell r="AF2917" t="e">
            <v>#N/A</v>
          </cell>
          <cell r="AG2917" t="e">
            <v>#N/A</v>
          </cell>
          <cell r="AH2917" t="e">
            <v>#N/A</v>
          </cell>
          <cell r="AI2917" t="e">
            <v>#N/A</v>
          </cell>
          <cell r="AJ2917" t="e">
            <v>#N/A</v>
          </cell>
          <cell r="AK2917" t="e">
            <v>#N/A</v>
          </cell>
        </row>
        <row r="2918">
          <cell r="A2918" t="str">
            <v>SLCKNENW</v>
          </cell>
          <cell r="B2918" t="str">
            <v>NE</v>
          </cell>
          <cell r="C2918" t="str">
            <v>NE</v>
          </cell>
          <cell r="D2918" t="str">
            <v>SILVER CREEK</v>
          </cell>
          <cell r="E2918" t="str">
            <v>SLCKNENWRS1</v>
          </cell>
          <cell r="F2918">
            <v>646</v>
          </cell>
          <cell r="G2918" t="str">
            <v>308773</v>
          </cell>
          <cell r="H2918">
            <v>4861</v>
          </cell>
          <cell r="I2918">
            <v>6781</v>
          </cell>
          <cell r="J2918">
            <v>4861</v>
          </cell>
          <cell r="K2918" t="str">
            <v>T600</v>
          </cell>
          <cell r="L2918" t="str">
            <v>9631</v>
          </cell>
          <cell r="M2918" t="str">
            <v>QWEST CORPORATION</v>
          </cell>
          <cell r="N2918" t="str">
            <v>SLCKNENW</v>
          </cell>
          <cell r="O2918" t="str">
            <v>SILVER CREEK</v>
          </cell>
          <cell r="P2918" t="str">
            <v>SILVER CRK</v>
          </cell>
          <cell r="R2918" t="str">
            <v>Q</v>
          </cell>
          <cell r="S2918" t="str">
            <v>MIDWEST</v>
          </cell>
          <cell r="T2918" t="str">
            <v>DUANE RING</v>
          </cell>
          <cell r="U2918" t="str">
            <v>QWEST CORPORATION</v>
          </cell>
          <cell r="V2918" t="e">
            <v>#N/A</v>
          </cell>
          <cell r="W2918" t="e">
            <v>#N/A</v>
          </cell>
          <cell r="X2918" t="e">
            <v>#N/A</v>
          </cell>
          <cell r="Y2918" t="e">
            <v>#N/A</v>
          </cell>
          <cell r="Z2918" t="e">
            <v>#N/A</v>
          </cell>
          <cell r="AA2918" t="e">
            <v>#N/A</v>
          </cell>
          <cell r="AB2918" t="e">
            <v>#N/A</v>
          </cell>
          <cell r="AC2918">
            <v>41.316113000000001</v>
          </cell>
          <cell r="AD2918">
            <v>-97.663887000000003</v>
          </cell>
          <cell r="AE2918" t="e">
            <v>#N/A</v>
          </cell>
          <cell r="AF2918" t="e">
            <v>#N/A</v>
          </cell>
          <cell r="AG2918" t="e">
            <v>#N/A</v>
          </cell>
          <cell r="AH2918" t="e">
            <v>#N/A</v>
          </cell>
          <cell r="AI2918" t="e">
            <v>#N/A</v>
          </cell>
          <cell r="AJ2918" t="e">
            <v>#N/A</v>
          </cell>
          <cell r="AK2918" t="e">
            <v>#N/A</v>
          </cell>
        </row>
        <row r="2919">
          <cell r="A2919" t="str">
            <v>SLCMALXA</v>
          </cell>
          <cell r="B2919" t="str">
            <v>AL</v>
          </cell>
          <cell r="C2919" t="str">
            <v>AL</v>
          </cell>
          <cell r="D2919" t="str">
            <v>SLOCOMB</v>
          </cell>
          <cell r="E2919" t="str">
            <v>SLCMALXARS0</v>
          </cell>
          <cell r="F2919">
            <v>478</v>
          </cell>
          <cell r="G2919" t="str">
            <v>334886</v>
          </cell>
          <cell r="H2919">
            <v>2001</v>
          </cell>
          <cell r="I2919">
            <v>7870</v>
          </cell>
          <cell r="J2919">
            <v>2001</v>
          </cell>
          <cell r="K2919" t="str">
            <v>T802</v>
          </cell>
          <cell r="L2919" t="str">
            <v>9788</v>
          </cell>
          <cell r="M2919" t="str">
            <v>CENTURYTEL TEL AL LLC (SOUTHERN)</v>
          </cell>
          <cell r="N2919" t="str">
            <v>SLCMAL</v>
          </cell>
          <cell r="O2919" t="str">
            <v>SLOCOMB</v>
          </cell>
          <cell r="P2919" t="str">
            <v>SLOCOMB</v>
          </cell>
          <cell r="R2919" t="str">
            <v>CT</v>
          </cell>
          <cell r="S2919" t="str">
            <v>EAST</v>
          </cell>
          <cell r="T2919" t="str">
            <v>KEVIN MCCARTER</v>
          </cell>
          <cell r="U2919" t="str">
            <v>CenturyTel of Alabama, LLC</v>
          </cell>
          <cell r="V2919" t="str">
            <v>CenturyTel FCC #2 and #3</v>
          </cell>
          <cell r="W2919">
            <v>9788</v>
          </cell>
          <cell r="X2919" t="str">
            <v>MONTGOMERY ALABAMA</v>
          </cell>
          <cell r="Y2919">
            <v>7870</v>
          </cell>
          <cell r="Z2919">
            <v>2001</v>
          </cell>
          <cell r="AA2919">
            <v>0</v>
          </cell>
          <cell r="AB2919">
            <v>0</v>
          </cell>
          <cell r="AC2919">
            <v>31.109509659498368</v>
          </cell>
          <cell r="AD2919">
            <v>-85.591655848409602</v>
          </cell>
          <cell r="AE2919" t="str">
            <v>303 E WHITE ST @ WATSON ST</v>
          </cell>
          <cell r="AF2919" t="str">
            <v>SLOCOMB</v>
          </cell>
          <cell r="AG2919" t="str">
            <v>36375</v>
          </cell>
          <cell r="AH2919">
            <v>0</v>
          </cell>
          <cell r="AI2919" t="str">
            <v>X</v>
          </cell>
          <cell r="AJ2919" t="str">
            <v>-</v>
          </cell>
          <cell r="AK2919" t="str">
            <v>X</v>
          </cell>
        </row>
        <row r="2920">
          <cell r="A2920" t="str">
            <v>SLCYNCXA</v>
          </cell>
          <cell r="B2920" t="str">
            <v>NC</v>
          </cell>
          <cell r="C2920" t="str">
            <v>NC</v>
          </cell>
          <cell r="D2920" t="str">
            <v>SILER CITY</v>
          </cell>
          <cell r="E2920" t="str">
            <v>SLCYNCXA74B</v>
          </cell>
          <cell r="F2920">
            <v>949</v>
          </cell>
          <cell r="G2920" t="str">
            <v>919663</v>
          </cell>
          <cell r="H2920">
            <v>1549</v>
          </cell>
          <cell r="I2920">
            <v>6434</v>
          </cell>
          <cell r="J2920">
            <v>1549</v>
          </cell>
          <cell r="K2920" t="str">
            <v>T861</v>
          </cell>
          <cell r="L2920" t="str">
            <v>0470</v>
          </cell>
          <cell r="M2920" t="str">
            <v>CAROLINA TEL AND TEL CO., LLC</v>
          </cell>
          <cell r="N2920" t="str">
            <v>SLCYNC</v>
          </cell>
          <cell r="O2920" t="str">
            <v>SILER CITY</v>
          </cell>
          <cell r="P2920" t="str">
            <v>SILER CITY</v>
          </cell>
          <cell r="R2920" t="str">
            <v>EQ</v>
          </cell>
          <cell r="S2920" t="str">
            <v>EAST</v>
          </cell>
          <cell r="T2920" t="str">
            <v>KEVIN MCCARTER</v>
          </cell>
          <cell r="U2920" t="str">
            <v>CAROLINA TEL AND TEL CO., LLC</v>
          </cell>
          <cell r="V2920" t="e">
            <v>#N/A</v>
          </cell>
          <cell r="W2920" t="e">
            <v>#N/A</v>
          </cell>
          <cell r="X2920" t="e">
            <v>#N/A</v>
          </cell>
          <cell r="Y2920" t="e">
            <v>#N/A</v>
          </cell>
          <cell r="Z2920" t="e">
            <v>#N/A</v>
          </cell>
          <cell r="AA2920" t="e">
            <v>#N/A</v>
          </cell>
          <cell r="AB2920" t="e">
            <v>#N/A</v>
          </cell>
          <cell r="AC2920">
            <v>35.72213</v>
          </cell>
          <cell r="AD2920">
            <v>-79.461950000000002</v>
          </cell>
          <cell r="AE2920" t="e">
            <v>#N/A</v>
          </cell>
          <cell r="AF2920" t="e">
            <v>#N/A</v>
          </cell>
          <cell r="AG2920" t="e">
            <v>#N/A</v>
          </cell>
          <cell r="AH2920" t="e">
            <v>#N/A</v>
          </cell>
          <cell r="AI2920" t="e">
            <v>#N/A</v>
          </cell>
          <cell r="AJ2920" t="e">
            <v>#N/A</v>
          </cell>
          <cell r="AK2920" t="e">
            <v>#N/A</v>
          </cell>
        </row>
        <row r="2921">
          <cell r="A2921" t="str">
            <v>SLCYNMMA</v>
          </cell>
          <cell r="B2921" t="str">
            <v>NM</v>
          </cell>
          <cell r="C2921" t="str">
            <v>NM</v>
          </cell>
          <cell r="D2921" t="str">
            <v>SILVER CITY</v>
          </cell>
          <cell r="E2921" t="str">
            <v>SLCYNMMADS0</v>
          </cell>
          <cell r="F2921">
            <v>664</v>
          </cell>
          <cell r="G2921" t="str">
            <v>505534</v>
          </cell>
          <cell r="H2921">
            <v>6035</v>
          </cell>
          <cell r="I2921">
            <v>9108</v>
          </cell>
          <cell r="J2921">
            <v>6035</v>
          </cell>
          <cell r="K2921" t="str">
            <v>T600</v>
          </cell>
          <cell r="L2921" t="str">
            <v>9636</v>
          </cell>
          <cell r="M2921" t="str">
            <v>QWEST CORPORATION</v>
          </cell>
          <cell r="N2921" t="str">
            <v>SLCYNMMA</v>
          </cell>
          <cell r="O2921" t="str">
            <v>SILVER CITY</v>
          </cell>
          <cell r="P2921" t="str">
            <v>SILVERCITY</v>
          </cell>
          <cell r="R2921" t="str">
            <v>Q</v>
          </cell>
          <cell r="S2921" t="str">
            <v>MOUNTAIN WEST</v>
          </cell>
          <cell r="T2921" t="str">
            <v>TERRY BEELER</v>
          </cell>
          <cell r="U2921" t="str">
            <v>QWEST CORPORATION</v>
          </cell>
          <cell r="V2921" t="e">
            <v>#N/A</v>
          </cell>
          <cell r="W2921" t="e">
            <v>#N/A</v>
          </cell>
          <cell r="X2921" t="e">
            <v>#N/A</v>
          </cell>
          <cell r="Y2921" t="e">
            <v>#N/A</v>
          </cell>
          <cell r="Z2921" t="e">
            <v>#N/A</v>
          </cell>
          <cell r="AA2921" t="e">
            <v>#N/A</v>
          </cell>
          <cell r="AB2921" t="e">
            <v>#N/A</v>
          </cell>
          <cell r="AC2921">
            <v>32.775275999999998</v>
          </cell>
          <cell r="AD2921">
            <v>-108.275558</v>
          </cell>
          <cell r="AE2921" t="e">
            <v>#N/A</v>
          </cell>
          <cell r="AF2921" t="e">
            <v>#N/A</v>
          </cell>
          <cell r="AG2921" t="e">
            <v>#N/A</v>
          </cell>
          <cell r="AH2921" t="e">
            <v>#N/A</v>
          </cell>
          <cell r="AI2921" t="e">
            <v>#N/A</v>
          </cell>
          <cell r="AJ2921" t="e">
            <v>#N/A</v>
          </cell>
          <cell r="AK2921" t="e">
            <v>#N/A</v>
          </cell>
        </row>
        <row r="2922">
          <cell r="A2922" t="str">
            <v>SLDLWASI</v>
          </cell>
          <cell r="B2922" t="str">
            <v>WA</v>
          </cell>
          <cell r="C2922" t="str">
            <v>WA</v>
          </cell>
          <cell r="D2922" t="str">
            <v>SILVERDALE</v>
          </cell>
          <cell r="E2922" t="str">
            <v>SLDLWASIDS0</v>
          </cell>
          <cell r="F2922">
            <v>674</v>
          </cell>
          <cell r="G2922" t="str">
            <v>360204</v>
          </cell>
          <cell r="H2922">
            <v>8950</v>
          </cell>
          <cell r="I2922">
            <v>6332</v>
          </cell>
          <cell r="J2922">
            <v>8950</v>
          </cell>
          <cell r="K2922" t="str">
            <v>T600</v>
          </cell>
          <cell r="L2922" t="str">
            <v>9638</v>
          </cell>
          <cell r="M2922" t="str">
            <v>QWEST CORPORATION</v>
          </cell>
          <cell r="N2922" t="str">
            <v>SLDLWASI</v>
          </cell>
          <cell r="O2922" t="str">
            <v>SILVERDALE</v>
          </cell>
          <cell r="P2922" t="str">
            <v>SILVERDALE</v>
          </cell>
          <cell r="R2922" t="str">
            <v>Q</v>
          </cell>
          <cell r="S2922" t="str">
            <v>WEST</v>
          </cell>
          <cell r="T2922" t="str">
            <v>BRIAN STADING</v>
          </cell>
          <cell r="U2922" t="str">
            <v>QWEST CORPORATION</v>
          </cell>
          <cell r="V2922" t="e">
            <v>#N/A</v>
          </cell>
          <cell r="W2922" t="e">
            <v>#N/A</v>
          </cell>
          <cell r="X2922" t="e">
            <v>#N/A</v>
          </cell>
          <cell r="Y2922" t="e">
            <v>#N/A</v>
          </cell>
          <cell r="Z2922" t="e">
            <v>#N/A</v>
          </cell>
          <cell r="AA2922" t="e">
            <v>#N/A</v>
          </cell>
          <cell r="AB2922" t="e">
            <v>#N/A</v>
          </cell>
          <cell r="AC2922">
            <v>47.651111999999998</v>
          </cell>
          <cell r="AD2922">
            <v>-122.68111399999999</v>
          </cell>
          <cell r="AE2922" t="e">
            <v>#N/A</v>
          </cell>
          <cell r="AF2922" t="e">
            <v>#N/A</v>
          </cell>
          <cell r="AG2922" t="e">
            <v>#N/A</v>
          </cell>
          <cell r="AH2922" t="e">
            <v>#N/A</v>
          </cell>
          <cell r="AI2922" t="e">
            <v>#N/A</v>
          </cell>
          <cell r="AJ2922" t="e">
            <v>#N/A</v>
          </cell>
          <cell r="AK2922" t="e">
            <v>#N/A</v>
          </cell>
        </row>
        <row r="2923">
          <cell r="A2923" t="str">
            <v>SLFTARXA</v>
          </cell>
          <cell r="B2923" t="str">
            <v>AR</v>
          </cell>
          <cell r="C2923" t="str">
            <v>AR</v>
          </cell>
          <cell r="D2923" t="str">
            <v>SALEM</v>
          </cell>
          <cell r="E2923" t="str">
            <v>SLFTARXARS1</v>
          </cell>
          <cell r="F2923">
            <v>528</v>
          </cell>
          <cell r="G2923" t="str">
            <v>870895</v>
          </cell>
          <cell r="H2923">
            <v>3527</v>
          </cell>
          <cell r="I2923">
            <v>7369</v>
          </cell>
          <cell r="J2923">
            <v>3527</v>
          </cell>
          <cell r="K2923" t="str">
            <v>T044</v>
          </cell>
          <cell r="L2923" t="str">
            <v>1706</v>
          </cell>
          <cell r="M2923" t="str">
            <v>CENTURYTEL OF ARKANSAS, INC.</v>
          </cell>
          <cell r="N2923" t="str">
            <v>SALMAR</v>
          </cell>
          <cell r="O2923" t="str">
            <v>SALEM</v>
          </cell>
          <cell r="P2923" t="str">
            <v>SALEM</v>
          </cell>
          <cell r="R2923" t="str">
            <v>CT</v>
          </cell>
          <cell r="S2923" t="str">
            <v>EAST</v>
          </cell>
          <cell r="T2923" t="str">
            <v>KEVIN MCCARTER</v>
          </cell>
          <cell r="U2923" t="str">
            <v>CenturyTel of Arkansas, Inc.</v>
          </cell>
          <cell r="V2923" t="str">
            <v>CenturyTel FCC # 7</v>
          </cell>
          <cell r="W2923">
            <v>1706</v>
          </cell>
          <cell r="X2923" t="str">
            <v>LITTLE ROCK ARKANSAS</v>
          </cell>
          <cell r="Y2923">
            <v>7368</v>
          </cell>
          <cell r="Z2923">
            <v>3526</v>
          </cell>
          <cell r="AA2923">
            <v>1</v>
          </cell>
          <cell r="AB2923">
            <v>1</v>
          </cell>
          <cell r="AC2923">
            <v>36.37577154971742</v>
          </cell>
          <cell r="AD2923">
            <v>-91.827232435821884</v>
          </cell>
          <cell r="AE2923" t="str">
            <v>512 W CHURCH ST</v>
          </cell>
          <cell r="AF2923" t="str">
            <v>SALEM (FULTON)</v>
          </cell>
          <cell r="AG2923" t="str">
            <v>72576</v>
          </cell>
          <cell r="AH2923">
            <v>0</v>
          </cell>
          <cell r="AI2923" t="str">
            <v>X</v>
          </cell>
          <cell r="AJ2923" t="str">
            <v>-</v>
          </cell>
          <cell r="AK2923" t="str">
            <v>X</v>
          </cell>
        </row>
        <row r="2924">
          <cell r="A2924" t="str">
            <v>SLGNALXA</v>
          </cell>
          <cell r="B2924" t="str">
            <v>AL</v>
          </cell>
          <cell r="C2924" t="str">
            <v>AL</v>
          </cell>
          <cell r="D2924" t="str">
            <v>SULLIGENT</v>
          </cell>
          <cell r="E2924" t="str">
            <v>SLGNALXARS1</v>
          </cell>
          <cell r="F2924">
            <v>476</v>
          </cell>
          <cell r="G2924" t="str">
            <v>205698</v>
          </cell>
          <cell r="H2924">
            <v>2697</v>
          </cell>
          <cell r="I2924">
            <v>7557</v>
          </cell>
          <cell r="J2924">
            <v>2697</v>
          </cell>
          <cell r="K2924" t="str">
            <v>T801</v>
          </cell>
          <cell r="L2924" t="str">
            <v>9789</v>
          </cell>
          <cell r="M2924" t="str">
            <v>CENTURYTEL TEL AL LLC (NORTHERN)</v>
          </cell>
          <cell r="N2924" t="str">
            <v>SLGNAL</v>
          </cell>
          <cell r="O2924" t="str">
            <v>SULLIGENT</v>
          </cell>
          <cell r="P2924" t="str">
            <v>SULLIGENT</v>
          </cell>
          <cell r="R2924" t="str">
            <v>CT</v>
          </cell>
          <cell r="S2924" t="str">
            <v>EAST</v>
          </cell>
          <cell r="T2924" t="str">
            <v>KEVIN MCCARTER</v>
          </cell>
          <cell r="U2924" t="str">
            <v>CenturyTel of Alabama, LLC</v>
          </cell>
          <cell r="V2924" t="str">
            <v>CenturyTel FCC #2 and #3</v>
          </cell>
          <cell r="W2924">
            <v>9789</v>
          </cell>
          <cell r="X2924" t="str">
            <v>BIRMINGHAM ALABAMA</v>
          </cell>
          <cell r="Y2924">
            <v>7557</v>
          </cell>
          <cell r="Z2924">
            <v>2698</v>
          </cell>
          <cell r="AA2924">
            <v>0</v>
          </cell>
          <cell r="AB2924">
            <v>-1</v>
          </cell>
          <cell r="AC2924">
            <v>33.899127236128955</v>
          </cell>
          <cell r="AD2924">
            <v>-88.137595004549041</v>
          </cell>
          <cell r="AE2924" t="str">
            <v>111 BROWN ST @ WALNUT ST</v>
          </cell>
          <cell r="AF2924" t="str">
            <v>SULLIGENT</v>
          </cell>
          <cell r="AG2924" t="str">
            <v>35586</v>
          </cell>
          <cell r="AH2924">
            <v>0</v>
          </cell>
          <cell r="AI2924" t="str">
            <v>X</v>
          </cell>
          <cell r="AJ2924" t="str">
            <v>-</v>
          </cell>
          <cell r="AK2924" t="str">
            <v>X</v>
          </cell>
        </row>
        <row r="2925">
          <cell r="A2925" t="str">
            <v>SLGRTNXA</v>
          </cell>
          <cell r="B2925" t="str">
            <v>TN</v>
          </cell>
          <cell r="C2925" t="str">
            <v>TN</v>
          </cell>
          <cell r="D2925" t="str">
            <v>SULLIVAN GARDENS</v>
          </cell>
          <cell r="E2925" t="str">
            <v>SLGRTNXARS0</v>
          </cell>
          <cell r="F2925">
            <v>956</v>
          </cell>
          <cell r="G2925" t="str">
            <v>423349</v>
          </cell>
          <cell r="H2925">
            <v>2105</v>
          </cell>
          <cell r="I2925">
            <v>6587</v>
          </cell>
          <cell r="J2925">
            <v>2105</v>
          </cell>
          <cell r="K2925" t="str">
            <v>T864</v>
          </cell>
          <cell r="L2925" t="str">
            <v>4510</v>
          </cell>
          <cell r="M2925" t="str">
            <v>UNITED TELEPHONE-SOUTHEAST-TN</v>
          </cell>
          <cell r="N2925" t="str">
            <v>SLGRTN</v>
          </cell>
          <cell r="O2925" t="str">
            <v>SULLIVAN GARDENS</v>
          </cell>
          <cell r="P2925" t="str">
            <v>SULIVNGDNS</v>
          </cell>
          <cell r="R2925" t="str">
            <v>EQ</v>
          </cell>
          <cell r="S2925" t="str">
            <v>EAST</v>
          </cell>
          <cell r="T2925" t="str">
            <v>KEVIN MCCARTER</v>
          </cell>
          <cell r="U2925" t="str">
            <v>UNITED TELEPHONE-SOUTHEAST-TN</v>
          </cell>
          <cell r="V2925" t="e">
            <v>#N/A</v>
          </cell>
          <cell r="W2925" t="e">
            <v>#N/A</v>
          </cell>
          <cell r="X2925" t="e">
            <v>#N/A</v>
          </cell>
          <cell r="Y2925" t="e">
            <v>#N/A</v>
          </cell>
          <cell r="Z2925" t="e">
            <v>#N/A</v>
          </cell>
          <cell r="AA2925" t="e">
            <v>#N/A</v>
          </cell>
          <cell r="AB2925" t="e">
            <v>#N/A</v>
          </cell>
          <cell r="AC2925">
            <v>36.476152999999996</v>
          </cell>
          <cell r="AD2925">
            <v>-82.594759999999994</v>
          </cell>
          <cell r="AE2925" t="e">
            <v>#N/A</v>
          </cell>
          <cell r="AF2925" t="e">
            <v>#N/A</v>
          </cell>
          <cell r="AG2925" t="e">
            <v>#N/A</v>
          </cell>
          <cell r="AH2925" t="e">
            <v>#N/A</v>
          </cell>
          <cell r="AI2925" t="e">
            <v>#N/A</v>
          </cell>
          <cell r="AJ2925" t="e">
            <v>#N/A</v>
          </cell>
          <cell r="AK2925" t="e">
            <v>#N/A</v>
          </cell>
        </row>
        <row r="2926">
          <cell r="A2926" t="str">
            <v>SLHLFLXA</v>
          </cell>
          <cell r="B2926" t="str">
            <v>FL</v>
          </cell>
          <cell r="C2926" t="str">
            <v>FL</v>
          </cell>
          <cell r="D2926" t="str">
            <v>SPRING LAKE</v>
          </cell>
          <cell r="E2926" t="str">
            <v>SLHLFLXARS0</v>
          </cell>
          <cell r="F2926">
            <v>939</v>
          </cell>
          <cell r="G2926" t="str">
            <v>863655</v>
          </cell>
          <cell r="H2926">
            <v>905</v>
          </cell>
          <cell r="I2926">
            <v>8159</v>
          </cell>
          <cell r="J2926">
            <v>905</v>
          </cell>
          <cell r="K2926" t="str">
            <v>T886</v>
          </cell>
          <cell r="L2926" t="str">
            <v>0341</v>
          </cell>
          <cell r="M2926" t="str">
            <v>EMBARQ FLORIDA, INC.</v>
          </cell>
          <cell r="N2926" t="str">
            <v>SLHLFL</v>
          </cell>
          <cell r="O2926" t="str">
            <v>SPRING LAKE</v>
          </cell>
          <cell r="P2926" t="str">
            <v>SPRINGLAKE</v>
          </cell>
          <cell r="R2926" t="str">
            <v>EQ</v>
          </cell>
          <cell r="S2926" t="str">
            <v>EAST</v>
          </cell>
          <cell r="T2926" t="str">
            <v>KEVIN MCCARTER</v>
          </cell>
          <cell r="U2926" t="str">
            <v>EMBARQ FLORIDA, INC.</v>
          </cell>
          <cell r="V2926" t="e">
            <v>#N/A</v>
          </cell>
          <cell r="W2926" t="e">
            <v>#N/A</v>
          </cell>
          <cell r="X2926" t="e">
            <v>#N/A</v>
          </cell>
          <cell r="Y2926" t="e">
            <v>#N/A</v>
          </cell>
          <cell r="Z2926" t="e">
            <v>#N/A</v>
          </cell>
          <cell r="AA2926" t="e">
            <v>#N/A</v>
          </cell>
          <cell r="AB2926" t="e">
            <v>#N/A</v>
          </cell>
          <cell r="AC2926">
            <v>27.435946000000001</v>
          </cell>
          <cell r="AD2926">
            <v>-81.347421999999995</v>
          </cell>
          <cell r="AE2926" t="e">
            <v>#N/A</v>
          </cell>
          <cell r="AF2926" t="e">
            <v>#N/A</v>
          </cell>
          <cell r="AG2926" t="e">
            <v>#N/A</v>
          </cell>
          <cell r="AH2926" t="e">
            <v>#N/A</v>
          </cell>
          <cell r="AI2926" t="e">
            <v>#N/A</v>
          </cell>
          <cell r="AJ2926" t="e">
            <v>#N/A</v>
          </cell>
          <cell r="AK2926" t="e">
            <v>#N/A</v>
          </cell>
        </row>
        <row r="2927">
          <cell r="A2927" t="str">
            <v>SLIDTXXA</v>
          </cell>
          <cell r="B2927" t="str">
            <v>TX</v>
          </cell>
          <cell r="C2927" t="str">
            <v>TX</v>
          </cell>
          <cell r="D2927" t="str">
            <v>SLIDELL</v>
          </cell>
          <cell r="E2927" t="str">
            <v>SLIDTXXARS0</v>
          </cell>
          <cell r="F2927">
            <v>552</v>
          </cell>
          <cell r="G2927" t="str">
            <v>940466</v>
          </cell>
          <cell r="H2927">
            <v>4182</v>
          </cell>
          <cell r="I2927">
            <v>8360</v>
          </cell>
          <cell r="J2927">
            <v>4182</v>
          </cell>
          <cell r="K2927" t="str">
            <v>T869</v>
          </cell>
          <cell r="L2927" t="str">
            <v>2114</v>
          </cell>
          <cell r="M2927" t="str">
            <v>CENTRAL TEL. CO. OF TEXAS</v>
          </cell>
          <cell r="N2927" t="str">
            <v>SLIDTX</v>
          </cell>
          <cell r="O2927" t="str">
            <v>SLIDELL</v>
          </cell>
          <cell r="P2927" t="str">
            <v>SLIDELL</v>
          </cell>
          <cell r="R2927" t="str">
            <v>EQ</v>
          </cell>
          <cell r="S2927" t="str">
            <v>EAST</v>
          </cell>
          <cell r="T2927" t="str">
            <v>KEVIN MCCARTER</v>
          </cell>
          <cell r="U2927" t="str">
            <v>CENTRAL TEL. CO. OF TEXAS</v>
          </cell>
          <cell r="V2927" t="e">
            <v>#N/A</v>
          </cell>
          <cell r="W2927" t="e">
            <v>#N/A</v>
          </cell>
          <cell r="X2927" t="e">
            <v>#N/A</v>
          </cell>
          <cell r="Y2927" t="e">
            <v>#N/A</v>
          </cell>
          <cell r="Z2927" t="e">
            <v>#N/A</v>
          </cell>
          <cell r="AA2927" t="e">
            <v>#N/A</v>
          </cell>
          <cell r="AB2927" t="e">
            <v>#N/A</v>
          </cell>
          <cell r="AC2927">
            <v>33.359219000000003</v>
          </cell>
          <cell r="AD2927">
            <v>-97.392722000000006</v>
          </cell>
          <cell r="AE2927" t="e">
            <v>#N/A</v>
          </cell>
          <cell r="AF2927" t="e">
            <v>#N/A</v>
          </cell>
          <cell r="AG2927" t="e">
            <v>#N/A</v>
          </cell>
          <cell r="AH2927" t="e">
            <v>#N/A</v>
          </cell>
          <cell r="AI2927" t="e">
            <v>#N/A</v>
          </cell>
          <cell r="AJ2927" t="e">
            <v>#N/A</v>
          </cell>
          <cell r="AK2927" t="e">
            <v>#N/A</v>
          </cell>
        </row>
        <row r="2928">
          <cell r="A2928" t="str">
            <v>SLKCUTEA</v>
          </cell>
          <cell r="B2928" t="str">
            <v>UT</v>
          </cell>
          <cell r="C2928" t="str">
            <v>UT</v>
          </cell>
          <cell r="D2928" t="str">
            <v>SLKC EAST</v>
          </cell>
          <cell r="E2928" t="str">
            <v>SLKCUTEADS0</v>
          </cell>
          <cell r="F2928">
            <v>660</v>
          </cell>
          <cell r="G2928" t="str">
            <v>801213</v>
          </cell>
          <cell r="H2928">
            <v>7057</v>
          </cell>
          <cell r="I2928">
            <v>7574</v>
          </cell>
          <cell r="J2928">
            <v>7057</v>
          </cell>
          <cell r="K2928" t="str">
            <v>T600</v>
          </cell>
          <cell r="L2928" t="str">
            <v>9636</v>
          </cell>
          <cell r="M2928" t="str">
            <v>QWEST CORPORATION</v>
          </cell>
          <cell r="N2928" t="str">
            <v>SLKCUTEA</v>
          </cell>
          <cell r="O2928" t="str">
            <v>SALT LAKE CITY</v>
          </cell>
          <cell r="P2928" t="str">
            <v>SALT LAKE</v>
          </cell>
          <cell r="R2928" t="str">
            <v>Q</v>
          </cell>
          <cell r="S2928" t="str">
            <v>WEST</v>
          </cell>
          <cell r="T2928" t="str">
            <v>BRIAN STADING</v>
          </cell>
          <cell r="U2928" t="str">
            <v>QWEST CORPORATION</v>
          </cell>
          <cell r="V2928" t="e">
            <v>#N/A</v>
          </cell>
          <cell r="W2928" t="e">
            <v>#N/A</v>
          </cell>
          <cell r="X2928" t="e">
            <v>#N/A</v>
          </cell>
          <cell r="Y2928" t="e">
            <v>#N/A</v>
          </cell>
          <cell r="Z2928" t="e">
            <v>#N/A</v>
          </cell>
          <cell r="AA2928" t="e">
            <v>#N/A</v>
          </cell>
          <cell r="AB2928" t="e">
            <v>#N/A</v>
          </cell>
          <cell r="AC2928">
            <v>40.758333</v>
          </cell>
          <cell r="AD2928">
            <v>-111.835278</v>
          </cell>
          <cell r="AE2928" t="e">
            <v>#N/A</v>
          </cell>
          <cell r="AF2928" t="e">
            <v>#N/A</v>
          </cell>
          <cell r="AG2928" t="e">
            <v>#N/A</v>
          </cell>
          <cell r="AH2928" t="e">
            <v>#N/A</v>
          </cell>
          <cell r="AI2928" t="e">
            <v>#N/A</v>
          </cell>
          <cell r="AJ2928" t="e">
            <v>#N/A</v>
          </cell>
          <cell r="AK2928" t="e">
            <v>#N/A</v>
          </cell>
        </row>
        <row r="2929">
          <cell r="A2929" t="str">
            <v>SLKCUTMA</v>
          </cell>
          <cell r="B2929" t="str">
            <v>UT</v>
          </cell>
          <cell r="C2929" t="str">
            <v>UT</v>
          </cell>
          <cell r="D2929" t="str">
            <v>SLKC MAIN</v>
          </cell>
          <cell r="E2929" t="str">
            <v>SLKCUTMADS0</v>
          </cell>
          <cell r="F2929">
            <v>660</v>
          </cell>
          <cell r="G2929" t="str">
            <v>801204</v>
          </cell>
          <cell r="H2929">
            <v>7066</v>
          </cell>
          <cell r="I2929">
            <v>7574</v>
          </cell>
          <cell r="J2929">
            <v>7066</v>
          </cell>
          <cell r="K2929" t="str">
            <v>T600</v>
          </cell>
          <cell r="L2929" t="str">
            <v>9636</v>
          </cell>
          <cell r="M2929" t="str">
            <v>QWEST CORPORATION</v>
          </cell>
          <cell r="N2929" t="str">
            <v>SLKCUTMA</v>
          </cell>
          <cell r="O2929" t="str">
            <v>SALT LAKE CITY</v>
          </cell>
          <cell r="P2929" t="str">
            <v>SALT LAKE</v>
          </cell>
          <cell r="R2929" t="str">
            <v>Q</v>
          </cell>
          <cell r="S2929" t="str">
            <v>WEST</v>
          </cell>
          <cell r="T2929" t="str">
            <v>BRIAN STADING</v>
          </cell>
          <cell r="U2929" t="str">
            <v>QWEST CORPORATION</v>
          </cell>
          <cell r="V2929" t="e">
            <v>#N/A</v>
          </cell>
          <cell r="W2929" t="e">
            <v>#N/A</v>
          </cell>
          <cell r="X2929" t="e">
            <v>#N/A</v>
          </cell>
          <cell r="Y2929" t="e">
            <v>#N/A</v>
          </cell>
          <cell r="Z2929" t="e">
            <v>#N/A</v>
          </cell>
          <cell r="AA2929" t="e">
            <v>#N/A</v>
          </cell>
          <cell r="AB2929" t="e">
            <v>#N/A</v>
          </cell>
          <cell r="AC2929">
            <v>40.767775999999998</v>
          </cell>
          <cell r="AD2929">
            <v>-111.888336</v>
          </cell>
          <cell r="AE2929" t="e">
            <v>#N/A</v>
          </cell>
          <cell r="AF2929" t="e">
            <v>#N/A</v>
          </cell>
          <cell r="AG2929" t="e">
            <v>#N/A</v>
          </cell>
          <cell r="AH2929" t="e">
            <v>#N/A</v>
          </cell>
          <cell r="AI2929" t="e">
            <v>#N/A</v>
          </cell>
          <cell r="AJ2929" t="e">
            <v>#N/A</v>
          </cell>
          <cell r="AK2929" t="e">
            <v>#N/A</v>
          </cell>
        </row>
        <row r="2930">
          <cell r="A2930" t="str">
            <v>SLKCUTSO</v>
          </cell>
          <cell r="B2930" t="str">
            <v>UT</v>
          </cell>
          <cell r="C2930" t="str">
            <v>UT</v>
          </cell>
          <cell r="D2930" t="str">
            <v>SLKC SOUTH</v>
          </cell>
          <cell r="E2930" t="str">
            <v>SLKCUTSODS0</v>
          </cell>
          <cell r="F2930">
            <v>660</v>
          </cell>
          <cell r="G2930" t="str">
            <v>385468</v>
          </cell>
          <cell r="H2930">
            <v>7061</v>
          </cell>
          <cell r="I2930">
            <v>7582</v>
          </cell>
          <cell r="J2930">
            <v>7061</v>
          </cell>
          <cell r="K2930" t="str">
            <v>T600</v>
          </cell>
          <cell r="L2930" t="str">
            <v>9636</v>
          </cell>
          <cell r="M2930" t="str">
            <v>QWEST CORPORATION</v>
          </cell>
          <cell r="N2930" t="str">
            <v>SLKCUTSO</v>
          </cell>
          <cell r="O2930" t="str">
            <v>SALT LAKE CITY</v>
          </cell>
          <cell r="P2930" t="str">
            <v>SALT LAKE</v>
          </cell>
          <cell r="R2930" t="str">
            <v>Q</v>
          </cell>
          <cell r="S2930" t="str">
            <v>WEST</v>
          </cell>
          <cell r="T2930" t="str">
            <v>BRIAN STADING</v>
          </cell>
          <cell r="U2930" t="str">
            <v>QWEST CORPORATION</v>
          </cell>
          <cell r="V2930" t="e">
            <v>#N/A</v>
          </cell>
          <cell r="W2930" t="e">
            <v>#N/A</v>
          </cell>
          <cell r="X2930" t="e">
            <v>#N/A</v>
          </cell>
          <cell r="Y2930" t="e">
            <v>#N/A</v>
          </cell>
          <cell r="Z2930" t="e">
            <v>#N/A</v>
          </cell>
          <cell r="AA2930" t="e">
            <v>#N/A</v>
          </cell>
          <cell r="AB2930" t="e">
            <v>#N/A</v>
          </cell>
          <cell r="AC2930">
            <v>40.725431</v>
          </cell>
          <cell r="AD2930">
            <v>-111.868891</v>
          </cell>
          <cell r="AE2930" t="e">
            <v>#N/A</v>
          </cell>
          <cell r="AF2930" t="e">
            <v>#N/A</v>
          </cell>
          <cell r="AG2930" t="e">
            <v>#N/A</v>
          </cell>
          <cell r="AH2930" t="e">
            <v>#N/A</v>
          </cell>
          <cell r="AI2930" t="e">
            <v>#N/A</v>
          </cell>
          <cell r="AJ2930" t="e">
            <v>#N/A</v>
          </cell>
          <cell r="AK2930" t="e">
            <v>#N/A</v>
          </cell>
        </row>
        <row r="2931">
          <cell r="A2931" t="str">
            <v>SLKCUTWE</v>
          </cell>
          <cell r="B2931" t="str">
            <v>UT</v>
          </cell>
          <cell r="C2931" t="str">
            <v>UT</v>
          </cell>
          <cell r="D2931" t="str">
            <v>SLKC WEST</v>
          </cell>
          <cell r="E2931" t="str">
            <v>SLKCUTWEDS0</v>
          </cell>
          <cell r="F2931">
            <v>660</v>
          </cell>
          <cell r="G2931" t="str">
            <v>385234</v>
          </cell>
          <cell r="H2931">
            <v>7072</v>
          </cell>
          <cell r="I2931">
            <v>7585</v>
          </cell>
          <cell r="J2931">
            <v>7072</v>
          </cell>
          <cell r="K2931" t="str">
            <v>T600</v>
          </cell>
          <cell r="L2931" t="str">
            <v>9636</v>
          </cell>
          <cell r="M2931" t="str">
            <v>QWEST CORPORATION</v>
          </cell>
          <cell r="N2931" t="str">
            <v>SLKCUTWE</v>
          </cell>
          <cell r="O2931" t="str">
            <v>SALT LAKE CITY</v>
          </cell>
          <cell r="P2931" t="str">
            <v>SALT LAKE</v>
          </cell>
          <cell r="R2931" t="str">
            <v>Q</v>
          </cell>
          <cell r="S2931" t="str">
            <v>WEST</v>
          </cell>
          <cell r="T2931" t="str">
            <v>BRIAN STADING</v>
          </cell>
          <cell r="U2931" t="str">
            <v>QWEST CORPORATION</v>
          </cell>
          <cell r="V2931" t="e">
            <v>#N/A</v>
          </cell>
          <cell r="W2931" t="e">
            <v>#N/A</v>
          </cell>
          <cell r="X2931" t="e">
            <v>#N/A</v>
          </cell>
          <cell r="Y2931" t="e">
            <v>#N/A</v>
          </cell>
          <cell r="Z2931" t="e">
            <v>#N/A</v>
          </cell>
          <cell r="AA2931" t="e">
            <v>#N/A</v>
          </cell>
          <cell r="AB2931" t="e">
            <v>#N/A</v>
          </cell>
          <cell r="AC2931">
            <v>40.726112000000001</v>
          </cell>
          <cell r="AD2931">
            <v>-111.93</v>
          </cell>
          <cell r="AE2931" t="e">
            <v>#N/A</v>
          </cell>
          <cell r="AF2931" t="e">
            <v>#N/A</v>
          </cell>
          <cell r="AG2931" t="e">
            <v>#N/A</v>
          </cell>
          <cell r="AH2931" t="e">
            <v>#N/A</v>
          </cell>
          <cell r="AI2931" t="e">
            <v>#N/A</v>
          </cell>
          <cell r="AJ2931" t="e">
            <v>#N/A</v>
          </cell>
          <cell r="AK2931" t="e">
            <v>#N/A</v>
          </cell>
        </row>
        <row r="2932">
          <cell r="A2932" t="str">
            <v>SLKHMIXI</v>
          </cell>
          <cell r="B2932" t="str">
            <v>MI</v>
          </cell>
          <cell r="C2932" t="str">
            <v>MI</v>
          </cell>
          <cell r="D2932" t="str">
            <v>SAND LAKE HEIGHTS</v>
          </cell>
          <cell r="E2932" t="str">
            <v>SLKHMIXIRS0</v>
          </cell>
          <cell r="F2932">
            <v>344</v>
          </cell>
          <cell r="G2932" t="str">
            <v>989469</v>
          </cell>
          <cell r="H2932">
            <v>3137</v>
          </cell>
          <cell r="I2932">
            <v>5211</v>
          </cell>
          <cell r="J2932">
            <v>3137</v>
          </cell>
          <cell r="K2932" t="str">
            <v>T100</v>
          </cell>
          <cell r="L2932" t="str">
            <v>0702</v>
          </cell>
          <cell r="M2932" t="str">
            <v>CENTURY TEL CO NORTHERN MICHIGAN</v>
          </cell>
          <cell r="N2932" t="str">
            <v>SLKHMI</v>
          </cell>
          <cell r="O2932" t="str">
            <v>SAND LAKE HEIGHTS</v>
          </cell>
          <cell r="P2932" t="str">
            <v>SANDLK HTS</v>
          </cell>
          <cell r="R2932" t="str">
            <v>CT</v>
          </cell>
          <cell r="S2932" t="str">
            <v>MIDWEST</v>
          </cell>
          <cell r="T2932" t="str">
            <v>DUANE RING</v>
          </cell>
          <cell r="U2932" t="str">
            <v>CenturyTel of Michigan, Inc.</v>
          </cell>
          <cell r="V2932" t="str">
            <v>CenturyTel FCC #1</v>
          </cell>
          <cell r="W2932">
            <v>702</v>
          </cell>
          <cell r="X2932" t="str">
            <v>SAGINAW MICHIGAN</v>
          </cell>
          <cell r="Y2932">
            <v>5216</v>
          </cell>
          <cell r="Z2932">
            <v>3138</v>
          </cell>
          <cell r="AA2932">
            <v>-5</v>
          </cell>
          <cell r="AB2932">
            <v>-1</v>
          </cell>
          <cell r="AC2932">
            <v>44.325673373375238</v>
          </cell>
          <cell r="AD2932">
            <v>-83.674986486179264</v>
          </cell>
          <cell r="AE2932" t="str">
            <v>3613 INDIAN LAKE RD</v>
          </cell>
          <cell r="AF2932" t="str">
            <v>SAND LAKE HEIGHTS</v>
          </cell>
          <cell r="AG2932" t="str">
            <v>48748</v>
          </cell>
          <cell r="AH2932">
            <v>0</v>
          </cell>
          <cell r="AI2932" t="str">
            <v>X</v>
          </cell>
          <cell r="AJ2932" t="str">
            <v>-</v>
          </cell>
          <cell r="AK2932" t="str">
            <v>X</v>
          </cell>
        </row>
        <row r="2933">
          <cell r="A2933" t="str">
            <v>SLLKKSXA</v>
          </cell>
          <cell r="B2933" t="str">
            <v>KS</v>
          </cell>
          <cell r="C2933" t="str">
            <v>KS</v>
          </cell>
          <cell r="D2933" t="str">
            <v>SILVER LAKE</v>
          </cell>
          <cell r="E2933" t="str">
            <v>SLLKKSXARS0</v>
          </cell>
          <cell r="F2933">
            <v>534</v>
          </cell>
          <cell r="G2933" t="str">
            <v>785582</v>
          </cell>
          <cell r="H2933">
            <v>4402</v>
          </cell>
          <cell r="I2933">
            <v>7111</v>
          </cell>
          <cell r="J2933">
            <v>4402</v>
          </cell>
          <cell r="K2933" t="str">
            <v>T871</v>
          </cell>
          <cell r="L2933" t="str">
            <v>1810</v>
          </cell>
          <cell r="M2933" t="str">
            <v>UNITED TEL OF EASTERN KANSAS</v>
          </cell>
          <cell r="N2933" t="str">
            <v>SLLKKS</v>
          </cell>
          <cell r="O2933" t="str">
            <v>SILVER LAKE</v>
          </cell>
          <cell r="P2933" t="str">
            <v>SILVERLAKE</v>
          </cell>
          <cell r="R2933" t="str">
            <v>EQ</v>
          </cell>
          <cell r="S2933" t="str">
            <v>MIDWEST</v>
          </cell>
          <cell r="T2933" t="str">
            <v>DUANE RING</v>
          </cell>
          <cell r="U2933" t="str">
            <v>UNITED TEL OF EASTERN KANSAS</v>
          </cell>
          <cell r="V2933" t="e">
            <v>#N/A</v>
          </cell>
          <cell r="W2933" t="e">
            <v>#N/A</v>
          </cell>
          <cell r="X2933" t="e">
            <v>#N/A</v>
          </cell>
          <cell r="Y2933" t="e">
            <v>#N/A</v>
          </cell>
          <cell r="Z2933" t="e">
            <v>#N/A</v>
          </cell>
          <cell r="AA2933" t="e">
            <v>#N/A</v>
          </cell>
          <cell r="AB2933" t="e">
            <v>#N/A</v>
          </cell>
          <cell r="AC2933">
            <v>39.105348999999997</v>
          </cell>
          <cell r="AD2933">
            <v>-95.861456000000004</v>
          </cell>
          <cell r="AE2933" t="e">
            <v>#N/A</v>
          </cell>
          <cell r="AF2933" t="e">
            <v>#N/A</v>
          </cell>
          <cell r="AG2933" t="e">
            <v>#N/A</v>
          </cell>
          <cell r="AH2933" t="e">
            <v>#N/A</v>
          </cell>
          <cell r="AI2933" t="e">
            <v>#N/A</v>
          </cell>
          <cell r="AJ2933" t="e">
            <v>#N/A</v>
          </cell>
          <cell r="AK2933" t="e">
            <v>#N/A</v>
          </cell>
        </row>
        <row r="2934">
          <cell r="A2934" t="str">
            <v>SLLKMNXS</v>
          </cell>
          <cell r="B2934" t="str">
            <v>MN</v>
          </cell>
          <cell r="C2934" t="str">
            <v>MN</v>
          </cell>
          <cell r="D2934" t="str">
            <v>SILVER LAKE</v>
          </cell>
          <cell r="E2934" t="str">
            <v>SLLKMNXSRS0</v>
          </cell>
          <cell r="F2934">
            <v>628</v>
          </cell>
          <cell r="G2934" t="str">
            <v>320327</v>
          </cell>
          <cell r="H2934">
            <v>4650</v>
          </cell>
          <cell r="I2934">
            <v>5853</v>
          </cell>
          <cell r="J2934">
            <v>4650</v>
          </cell>
          <cell r="K2934" t="str">
            <v>T866</v>
          </cell>
          <cell r="L2934" t="str">
            <v>1456</v>
          </cell>
          <cell r="M2934" t="str">
            <v>EMBARQ MINNESOTA</v>
          </cell>
          <cell r="N2934" t="str">
            <v>SLLKMN</v>
          </cell>
          <cell r="O2934" t="str">
            <v>SILVER LAKE</v>
          </cell>
          <cell r="P2934" t="str">
            <v>SILVERLAKE</v>
          </cell>
          <cell r="R2934" t="str">
            <v>EQ</v>
          </cell>
          <cell r="S2934" t="str">
            <v>MIDWEST</v>
          </cell>
          <cell r="T2934" t="str">
            <v>DUANE RING</v>
          </cell>
          <cell r="U2934" t="str">
            <v>EMBARQ MINNESOTA</v>
          </cell>
          <cell r="V2934" t="e">
            <v>#N/A</v>
          </cell>
          <cell r="W2934" t="e">
            <v>#N/A</v>
          </cell>
          <cell r="X2934" t="e">
            <v>#N/A</v>
          </cell>
          <cell r="Y2934" t="e">
            <v>#N/A</v>
          </cell>
          <cell r="Z2934" t="e">
            <v>#N/A</v>
          </cell>
          <cell r="AA2934" t="e">
            <v>#N/A</v>
          </cell>
          <cell r="AB2934" t="e">
            <v>#N/A</v>
          </cell>
          <cell r="AC2934">
            <v>44.904277999999998</v>
          </cell>
          <cell r="AD2934">
            <v>-94.195610000000002</v>
          </cell>
          <cell r="AE2934" t="e">
            <v>#N/A</v>
          </cell>
          <cell r="AF2934" t="e">
            <v>#N/A</v>
          </cell>
          <cell r="AG2934" t="e">
            <v>#N/A</v>
          </cell>
          <cell r="AH2934" t="e">
            <v>#N/A</v>
          </cell>
          <cell r="AI2934" t="e">
            <v>#N/A</v>
          </cell>
          <cell r="AJ2934" t="e">
            <v>#N/A</v>
          </cell>
          <cell r="AK2934" t="e">
            <v>#N/A</v>
          </cell>
        </row>
        <row r="2935">
          <cell r="A2935" t="str">
            <v>SLLKORXX</v>
          </cell>
          <cell r="B2935" t="str">
            <v>OR</v>
          </cell>
          <cell r="C2935" t="str">
            <v>OR</v>
          </cell>
          <cell r="D2935" t="str">
            <v>SILVER LAKE</v>
          </cell>
          <cell r="E2935" t="str">
            <v>SLLKORXXRS0</v>
          </cell>
          <cell r="F2935">
            <v>672</v>
          </cell>
          <cell r="G2935" t="str">
            <v>541576</v>
          </cell>
          <cell r="H2935">
            <v>8615</v>
          </cell>
          <cell r="I2935">
            <v>7302</v>
          </cell>
          <cell r="J2935">
            <v>8615</v>
          </cell>
          <cell r="K2935" t="str">
            <v>T144</v>
          </cell>
          <cell r="L2935" t="str">
            <v>2360</v>
          </cell>
          <cell r="M2935" t="str">
            <v>CENTURYTEL OF OREGON, INC. DBA CENTURYLINK</v>
          </cell>
          <cell r="N2935" t="str">
            <v>GLCHOR</v>
          </cell>
          <cell r="O2935" t="str">
            <v>SILVER LAKE</v>
          </cell>
          <cell r="P2935" t="str">
            <v>SILVERLAKE</v>
          </cell>
          <cell r="R2935" t="str">
            <v>CT</v>
          </cell>
          <cell r="S2935" t="str">
            <v>WEST</v>
          </cell>
          <cell r="T2935" t="str">
            <v>BRIAN STADING</v>
          </cell>
          <cell r="U2935" t="str">
            <v>CenturyTel of Eastern Oregon, Inc.</v>
          </cell>
          <cell r="V2935" t="str">
            <v>TUECA</v>
          </cell>
          <cell r="W2935">
            <v>2360</v>
          </cell>
          <cell r="X2935" t="str">
            <v>PORTLAND OREGON</v>
          </cell>
          <cell r="Y2935">
            <v>7302</v>
          </cell>
          <cell r="Z2935">
            <v>8616</v>
          </cell>
          <cell r="AA2935">
            <v>0</v>
          </cell>
          <cell r="AB2935">
            <v>-1</v>
          </cell>
          <cell r="AC2935">
            <v>43.124850636350757</v>
          </cell>
          <cell r="AD2935">
            <v>-121.04978828775766</v>
          </cell>
          <cell r="AE2935" t="str">
            <v>5TH &amp; SOUTH ST</v>
          </cell>
          <cell r="AF2935" t="str">
            <v>SILVER LAKE</v>
          </cell>
          <cell r="AG2935" t="str">
            <v>97638</v>
          </cell>
          <cell r="AH2935">
            <v>0</v>
          </cell>
          <cell r="AI2935" t="str">
            <v>X</v>
          </cell>
          <cell r="AJ2935" t="str">
            <v>-</v>
          </cell>
          <cell r="AK2935" t="str">
            <v>X</v>
          </cell>
        </row>
        <row r="2936">
          <cell r="A2936" t="str">
            <v>SLLVWIXA</v>
          </cell>
          <cell r="B2936" t="str">
            <v>WI</v>
          </cell>
          <cell r="C2936" t="str">
            <v>WI</v>
          </cell>
          <cell r="D2936" t="str">
            <v>SULLIVAN</v>
          </cell>
          <cell r="E2936" t="str">
            <v>SLLVWIXARS0</v>
          </cell>
          <cell r="F2936">
            <v>356</v>
          </cell>
          <cell r="G2936" t="str">
            <v>262587</v>
          </cell>
          <cell r="H2936">
            <v>3676</v>
          </cell>
          <cell r="I2936">
            <v>5840</v>
          </cell>
          <cell r="J2936">
            <v>3676</v>
          </cell>
          <cell r="K2936" t="str">
            <v>T156</v>
          </cell>
          <cell r="L2936" t="str">
            <v>0922</v>
          </cell>
          <cell r="M2936" t="str">
            <v>CENTURYTEL MIDWEST-WI LLC NW</v>
          </cell>
          <cell r="N2936" t="str">
            <v>NPRRWI</v>
          </cell>
          <cell r="O2936" t="str">
            <v>SULLIVAN</v>
          </cell>
          <cell r="P2936" t="str">
            <v>SULLIVAN</v>
          </cell>
          <cell r="R2936" t="str">
            <v>CT</v>
          </cell>
          <cell r="S2936" t="str">
            <v>MIDWEST</v>
          </cell>
          <cell r="T2936" t="str">
            <v>DUANE RING</v>
          </cell>
          <cell r="U2936" t="str">
            <v>CenturyTel of the Midwest-Wisconsin, LLC</v>
          </cell>
          <cell r="V2936" t="str">
            <v>NECA</v>
          </cell>
          <cell r="W2936">
            <v>922</v>
          </cell>
          <cell r="X2936" t="str">
            <v>SOUTHEAST WISCONSIN</v>
          </cell>
          <cell r="Y2936">
            <v>5840</v>
          </cell>
          <cell r="Z2936">
            <v>3676</v>
          </cell>
          <cell r="AA2936">
            <v>0</v>
          </cell>
          <cell r="AB2936">
            <v>0</v>
          </cell>
          <cell r="AC2936">
            <v>43.015910230085254</v>
          </cell>
          <cell r="AD2936">
            <v>-88.581145966753837</v>
          </cell>
          <cell r="AE2936" t="str">
            <v>158 MAIN ST</v>
          </cell>
          <cell r="AF2936" t="str">
            <v>SULLIVAN</v>
          </cell>
          <cell r="AG2936" t="str">
            <v>53178</v>
          </cell>
          <cell r="AH2936">
            <v>0</v>
          </cell>
          <cell r="AI2936" t="str">
            <v>X</v>
          </cell>
          <cell r="AJ2936" t="str">
            <v>-</v>
          </cell>
          <cell r="AK2936" t="str">
            <v>X</v>
          </cell>
        </row>
        <row r="2937">
          <cell r="A2937" t="str">
            <v>SLMNIDXC</v>
          </cell>
          <cell r="B2937" t="str">
            <v>ID</v>
          </cell>
          <cell r="C2937" t="str">
            <v>ID</v>
          </cell>
          <cell r="D2937" t="str">
            <v>SALMON</v>
          </cell>
          <cell r="E2937" t="str">
            <v>SLMNIDXCDS0</v>
          </cell>
          <cell r="F2937">
            <v>652</v>
          </cell>
          <cell r="G2937" t="str">
            <v>208756</v>
          </cell>
          <cell r="H2937">
            <v>7570</v>
          </cell>
          <cell r="I2937">
            <v>6697</v>
          </cell>
          <cell r="J2937">
            <v>7570</v>
          </cell>
          <cell r="K2937" t="str">
            <v>T083</v>
          </cell>
          <cell r="L2937" t="str">
            <v>2225</v>
          </cell>
          <cell r="M2937" t="str">
            <v>CENTURYTEL OF IDAHO, INC.</v>
          </cell>
          <cell r="N2937" t="str">
            <v>SLMNID</v>
          </cell>
          <cell r="O2937" t="str">
            <v>SALMON</v>
          </cell>
          <cell r="P2937" t="str">
            <v>SALMON</v>
          </cell>
          <cell r="R2937" t="str">
            <v>CT</v>
          </cell>
          <cell r="S2937" t="str">
            <v>WEST</v>
          </cell>
          <cell r="T2937" t="str">
            <v>BRIAN STADING</v>
          </cell>
          <cell r="U2937" t="str">
            <v>CenturyTel of Idaho, Inc.</v>
          </cell>
          <cell r="V2937" t="str">
            <v>CenturyTel FCC # 7</v>
          </cell>
          <cell r="W2937">
            <v>2225</v>
          </cell>
          <cell r="X2937" t="str">
            <v>IDAHO</v>
          </cell>
          <cell r="Y2937">
            <v>6697</v>
          </cell>
          <cell r="Z2937">
            <v>7570</v>
          </cell>
          <cell r="AA2937">
            <v>0</v>
          </cell>
          <cell r="AB2937">
            <v>0</v>
          </cell>
          <cell r="AC2937">
            <v>45.174328665686744</v>
          </cell>
          <cell r="AD2937">
            <v>-113.90206609151282</v>
          </cell>
          <cell r="AE2937" t="str">
            <v>111 S TERRACE</v>
          </cell>
          <cell r="AF2937" t="str">
            <v>SALMON</v>
          </cell>
          <cell r="AG2937" t="str">
            <v>83467</v>
          </cell>
          <cell r="AH2937">
            <v>0</v>
          </cell>
          <cell r="AI2937" t="str">
            <v>X</v>
          </cell>
          <cell r="AJ2937" t="str">
            <v>X</v>
          </cell>
          <cell r="AK2937" t="str">
            <v>-</v>
          </cell>
        </row>
        <row r="2938">
          <cell r="A2938" t="str">
            <v>SLMNINXA</v>
          </cell>
          <cell r="B2938" t="str">
            <v>IN</v>
          </cell>
          <cell r="C2938" t="str">
            <v>IN</v>
          </cell>
          <cell r="D2938" t="str">
            <v>SALAMONIA</v>
          </cell>
          <cell r="E2938" t="str">
            <v>SLMNINXARS0</v>
          </cell>
          <cell r="F2938">
            <v>334</v>
          </cell>
          <cell r="G2938" t="str">
            <v>260335</v>
          </cell>
          <cell r="H2938">
            <v>2869</v>
          </cell>
          <cell r="I2938">
            <v>6051</v>
          </cell>
          <cell r="J2938">
            <v>2869</v>
          </cell>
          <cell r="K2938" t="str">
            <v>T865</v>
          </cell>
          <cell r="L2938" t="str">
            <v>0832</v>
          </cell>
          <cell r="M2938" t="str">
            <v>UNITED TEL. CO. OF INDIANA, INC.</v>
          </cell>
          <cell r="N2938" t="str">
            <v>SLMNIN</v>
          </cell>
          <cell r="O2938" t="str">
            <v>SALAMONIA</v>
          </cell>
          <cell r="P2938" t="str">
            <v>SALAMONIA</v>
          </cell>
          <cell r="R2938" t="str">
            <v>EQ</v>
          </cell>
          <cell r="S2938" t="str">
            <v>MIDWEST</v>
          </cell>
          <cell r="T2938" t="str">
            <v>DUANE RING</v>
          </cell>
          <cell r="U2938" t="str">
            <v>UNITED TEL. CO. OF INDIANA, INC.</v>
          </cell>
          <cell r="V2938" t="e">
            <v>#N/A</v>
          </cell>
          <cell r="W2938" t="e">
            <v>#N/A</v>
          </cell>
          <cell r="X2938" t="e">
            <v>#N/A</v>
          </cell>
          <cell r="Y2938" t="e">
            <v>#N/A</v>
          </cell>
          <cell r="Z2938" t="e">
            <v>#N/A</v>
          </cell>
          <cell r="AA2938" t="e">
            <v>#N/A</v>
          </cell>
          <cell r="AB2938" t="e">
            <v>#N/A</v>
          </cell>
          <cell r="AC2938">
            <v>40.383581999999997</v>
          </cell>
          <cell r="AD2938">
            <v>-84.865412000000006</v>
          </cell>
          <cell r="AE2938" t="e">
            <v>#N/A</v>
          </cell>
          <cell r="AF2938" t="e">
            <v>#N/A</v>
          </cell>
          <cell r="AG2938" t="e">
            <v>#N/A</v>
          </cell>
          <cell r="AH2938" t="e">
            <v>#N/A</v>
          </cell>
          <cell r="AI2938" t="e">
            <v>#N/A</v>
          </cell>
          <cell r="AJ2938" t="e">
            <v>#N/A</v>
          </cell>
          <cell r="AK2938" t="e">
            <v>#N/A</v>
          </cell>
        </row>
        <row r="2939">
          <cell r="A2939" t="str">
            <v>SLRKPAXS</v>
          </cell>
          <cell r="B2939" t="str">
            <v>PA</v>
          </cell>
          <cell r="C2939" t="str">
            <v>PA</v>
          </cell>
          <cell r="D2939" t="str">
            <v>SLIPPERY ROCK</v>
          </cell>
          <cell r="E2939" t="str">
            <v>SLRKPAXSDS1</v>
          </cell>
          <cell r="F2939">
            <v>234</v>
          </cell>
          <cell r="G2939" t="str">
            <v>724738</v>
          </cell>
          <cell r="H2939">
            <v>2267</v>
          </cell>
          <cell r="I2939">
            <v>5512</v>
          </cell>
          <cell r="J2939">
            <v>2267</v>
          </cell>
          <cell r="K2939" t="str">
            <v>T856</v>
          </cell>
          <cell r="L2939" t="str">
            <v>0209</v>
          </cell>
          <cell r="M2939" t="str">
            <v>UNITED TEL CO. OF PENNSYLVANIA</v>
          </cell>
          <cell r="N2939" t="str">
            <v>SLRKPA</v>
          </cell>
          <cell r="O2939" t="str">
            <v>SLIPPERY ROCK</v>
          </cell>
          <cell r="P2939" t="str">
            <v>SLIPPERYRK</v>
          </cell>
          <cell r="R2939" t="str">
            <v>EQ</v>
          </cell>
          <cell r="S2939" t="str">
            <v>EAST</v>
          </cell>
          <cell r="T2939" t="str">
            <v>KEVIN MCCARTER</v>
          </cell>
          <cell r="U2939" t="str">
            <v>UNITED TEL CO. OF PENNSYLVANIA</v>
          </cell>
          <cell r="V2939" t="e">
            <v>#N/A</v>
          </cell>
          <cell r="W2939" t="e">
            <v>#N/A</v>
          </cell>
          <cell r="X2939" t="e">
            <v>#N/A</v>
          </cell>
          <cell r="Y2939" t="e">
            <v>#N/A</v>
          </cell>
          <cell r="Z2939" t="e">
            <v>#N/A</v>
          </cell>
          <cell r="AA2939" t="e">
            <v>#N/A</v>
          </cell>
          <cell r="AB2939" t="e">
            <v>#N/A</v>
          </cell>
          <cell r="AC2939">
            <v>41.062106999999997</v>
          </cell>
          <cell r="AD2939">
            <v>-80.055893999999995</v>
          </cell>
          <cell r="AE2939" t="e">
            <v>#N/A</v>
          </cell>
          <cell r="AF2939" t="e">
            <v>#N/A</v>
          </cell>
          <cell r="AG2939" t="e">
            <v>#N/A</v>
          </cell>
          <cell r="AH2939" t="e">
            <v>#N/A</v>
          </cell>
          <cell r="AI2939" t="e">
            <v>#N/A</v>
          </cell>
          <cell r="AJ2939" t="e">
            <v>#N/A</v>
          </cell>
          <cell r="AK2939" t="e">
            <v>#N/A</v>
          </cell>
        </row>
        <row r="2940">
          <cell r="A2940" t="str">
            <v>SLSPARXA</v>
          </cell>
          <cell r="B2940" t="str">
            <v>AR</v>
          </cell>
          <cell r="C2940" t="str">
            <v>AR</v>
          </cell>
          <cell r="D2940" t="str">
            <v>SULPHUR SPRINGS</v>
          </cell>
          <cell r="E2940" t="str">
            <v>SLSPARXARS0</v>
          </cell>
          <cell r="F2940">
            <v>526</v>
          </cell>
          <cell r="G2940" t="str">
            <v>479298</v>
          </cell>
          <cell r="H2940">
            <v>3957</v>
          </cell>
          <cell r="I2940">
            <v>7537</v>
          </cell>
          <cell r="J2940">
            <v>3957</v>
          </cell>
          <cell r="K2940" t="str">
            <v>T090</v>
          </cell>
          <cell r="L2940" t="str">
            <v>1142</v>
          </cell>
          <cell r="M2940" t="str">
            <v>CENTURYTEL NW AR-RUSSELVL</v>
          </cell>
          <cell r="N2940" t="str">
            <v>SLSPAR</v>
          </cell>
          <cell r="O2940" t="str">
            <v>SULPHUR SPRINGS</v>
          </cell>
          <cell r="P2940" t="str">
            <v>SULPHURSPG</v>
          </cell>
          <cell r="R2940" t="str">
            <v>CT</v>
          </cell>
          <cell r="S2940" t="str">
            <v>EAST</v>
          </cell>
          <cell r="T2940" t="str">
            <v>KEVIN MCCARTER</v>
          </cell>
          <cell r="U2940" t="str">
            <v>CenturyTel of Northwest Arkansas, LLC</v>
          </cell>
          <cell r="V2940" t="str">
            <v>CenturyTel FCC # 7</v>
          </cell>
          <cell r="W2940">
            <v>1142</v>
          </cell>
          <cell r="X2940" t="str">
            <v>FORT SMITH ARKANSAS</v>
          </cell>
          <cell r="Y2940">
            <v>7538</v>
          </cell>
          <cell r="Z2940">
            <v>3958</v>
          </cell>
          <cell r="AA2940">
            <v>-1</v>
          </cell>
          <cell r="AB2940">
            <v>-1</v>
          </cell>
          <cell r="AC2940">
            <v>36.481435027298183</v>
          </cell>
          <cell r="AD2940">
            <v>-94.465827186793987</v>
          </cell>
          <cell r="AE2940" t="str">
            <v>112 STHWY 59 N</v>
          </cell>
          <cell r="AF2940" t="str">
            <v>SULPHUR SPRINGS</v>
          </cell>
          <cell r="AG2940" t="str">
            <v>72768</v>
          </cell>
          <cell r="AH2940">
            <v>0</v>
          </cell>
          <cell r="AI2940" t="str">
            <v>X</v>
          </cell>
          <cell r="AJ2940" t="str">
            <v>-</v>
          </cell>
          <cell r="AK2940" t="str">
            <v>X</v>
          </cell>
        </row>
        <row r="2941">
          <cell r="A2941" t="str">
            <v>SLSPWIXA</v>
          </cell>
          <cell r="B2941" t="str">
            <v>WI</v>
          </cell>
          <cell r="C2941" t="str">
            <v>WI</v>
          </cell>
          <cell r="D2941" t="str">
            <v>SOLON SPRINGS</v>
          </cell>
          <cell r="E2941" t="str">
            <v>SLSPWIXADSA</v>
          </cell>
          <cell r="F2941">
            <v>352</v>
          </cell>
          <cell r="G2941" t="str">
            <v>715378</v>
          </cell>
          <cell r="H2941">
            <v>4451</v>
          </cell>
          <cell r="I2941">
            <v>5418</v>
          </cell>
          <cell r="J2941">
            <v>4451</v>
          </cell>
          <cell r="K2941" t="str">
            <v>T109</v>
          </cell>
          <cell r="L2941" t="str">
            <v>0950</v>
          </cell>
          <cell r="M2941" t="str">
            <v>CENTURYTEL NW WISCONSIN</v>
          </cell>
          <cell r="N2941" t="str">
            <v>SLSPWI</v>
          </cell>
          <cell r="O2941" t="str">
            <v>SOLON SPRINGS</v>
          </cell>
          <cell r="P2941" t="str">
            <v>SOLON SPG</v>
          </cell>
          <cell r="R2941" t="str">
            <v>CT</v>
          </cell>
          <cell r="S2941" t="str">
            <v>MIDWEST</v>
          </cell>
          <cell r="T2941" t="str">
            <v>DUANE RING</v>
          </cell>
          <cell r="U2941" t="str">
            <v>CenturyTel of Northwest Wisconsin, LLC</v>
          </cell>
          <cell r="V2941" t="str">
            <v>CenturyTel FCC # 7</v>
          </cell>
          <cell r="W2941">
            <v>950</v>
          </cell>
          <cell r="X2941" t="str">
            <v>NORTHWEST WISCONSIN</v>
          </cell>
          <cell r="Y2941">
            <v>5418</v>
          </cell>
          <cell r="Z2941">
            <v>4451</v>
          </cell>
          <cell r="AA2941">
            <v>0</v>
          </cell>
          <cell r="AB2941">
            <v>0</v>
          </cell>
          <cell r="AC2941">
            <v>46.351779766592664</v>
          </cell>
          <cell r="AD2941">
            <v>-91.818121408450708</v>
          </cell>
          <cell r="AE2941" t="str">
            <v>EVERGREEN AVE</v>
          </cell>
          <cell r="AF2941" t="str">
            <v>SOLON SPRINGS</v>
          </cell>
          <cell r="AG2941" t="str">
            <v>54873</v>
          </cell>
          <cell r="AH2941">
            <v>0</v>
          </cell>
          <cell r="AI2941" t="str">
            <v>X</v>
          </cell>
          <cell r="AJ2941" t="str">
            <v>X</v>
          </cell>
          <cell r="AK2941" t="str">
            <v>-</v>
          </cell>
        </row>
        <row r="2942">
          <cell r="A2942" t="str">
            <v>SLTNCOMA</v>
          </cell>
          <cell r="B2942" t="str">
            <v>CO</v>
          </cell>
          <cell r="C2942" t="str">
            <v>CO</v>
          </cell>
          <cell r="D2942" t="str">
            <v>SILVERTON</v>
          </cell>
          <cell r="E2942" t="str">
            <v>SLTNCOMARS1</v>
          </cell>
          <cell r="F2942">
            <v>656</v>
          </cell>
          <cell r="G2942" t="str">
            <v>970387</v>
          </cell>
          <cell r="H2942">
            <v>6219</v>
          </cell>
          <cell r="I2942">
            <v>8027</v>
          </cell>
          <cell r="J2942">
            <v>6219</v>
          </cell>
          <cell r="K2942" t="str">
            <v>T600</v>
          </cell>
          <cell r="L2942" t="str">
            <v>9636</v>
          </cell>
          <cell r="M2942" t="str">
            <v>QWEST CORPORATION</v>
          </cell>
          <cell r="N2942" t="str">
            <v>SLTNCOMA</v>
          </cell>
          <cell r="O2942" t="str">
            <v>SILVERTON</v>
          </cell>
          <cell r="P2942" t="str">
            <v>SILVERTON</v>
          </cell>
          <cell r="R2942" t="str">
            <v>Q</v>
          </cell>
          <cell r="S2942" t="str">
            <v>MOUNTAIN WEST</v>
          </cell>
          <cell r="T2942" t="str">
            <v>TERRY BEELER</v>
          </cell>
          <cell r="U2942" t="str">
            <v>QWEST CORPORATION</v>
          </cell>
          <cell r="V2942" t="e">
            <v>#N/A</v>
          </cell>
          <cell r="W2942" t="e">
            <v>#N/A</v>
          </cell>
          <cell r="X2942" t="e">
            <v>#N/A</v>
          </cell>
          <cell r="Y2942" t="e">
            <v>#N/A</v>
          </cell>
          <cell r="Z2942" t="e">
            <v>#N/A</v>
          </cell>
          <cell r="AA2942" t="e">
            <v>#N/A</v>
          </cell>
          <cell r="AB2942" t="e">
            <v>#N/A</v>
          </cell>
          <cell r="AC2942">
            <v>37.811110999999997</v>
          </cell>
          <cell r="AD2942">
            <v>-107.663055</v>
          </cell>
          <cell r="AE2942" t="e">
            <v>#N/A</v>
          </cell>
          <cell r="AF2942" t="e">
            <v>#N/A</v>
          </cell>
          <cell r="AG2942" t="e">
            <v>#N/A</v>
          </cell>
          <cell r="AH2942" t="e">
            <v>#N/A</v>
          </cell>
          <cell r="AI2942" t="e">
            <v>#N/A</v>
          </cell>
          <cell r="AJ2942" t="e">
            <v>#N/A</v>
          </cell>
          <cell r="AK2942" t="e">
            <v>#N/A</v>
          </cell>
        </row>
        <row r="2943">
          <cell r="A2943" t="str">
            <v>SLTZOR66</v>
          </cell>
          <cell r="B2943" t="str">
            <v>OR</v>
          </cell>
          <cell r="C2943" t="str">
            <v>OR</v>
          </cell>
          <cell r="D2943" t="str">
            <v>SILETZ</v>
          </cell>
          <cell r="E2943" t="str">
            <v>SLTZOR66DS0</v>
          </cell>
          <cell r="F2943">
            <v>670</v>
          </cell>
          <cell r="G2943" t="str">
            <v>541444</v>
          </cell>
          <cell r="H2943">
            <v>9094</v>
          </cell>
          <cell r="I2943">
            <v>6989</v>
          </cell>
          <cell r="J2943">
            <v>9094</v>
          </cell>
          <cell r="K2943" t="str">
            <v>T600</v>
          </cell>
          <cell r="L2943" t="str">
            <v>9638</v>
          </cell>
          <cell r="M2943" t="str">
            <v>QWEST CORPORATION</v>
          </cell>
          <cell r="N2943" t="str">
            <v>SLTZOR66</v>
          </cell>
          <cell r="O2943" t="str">
            <v>SILETZ</v>
          </cell>
          <cell r="P2943" t="str">
            <v>SILETZ</v>
          </cell>
          <cell r="R2943" t="str">
            <v>Q</v>
          </cell>
          <cell r="S2943" t="str">
            <v>WEST</v>
          </cell>
          <cell r="T2943" t="str">
            <v>BRIAN STADING</v>
          </cell>
          <cell r="U2943" t="str">
            <v>QWEST CORPORATION</v>
          </cell>
          <cell r="V2943" t="e">
            <v>#N/A</v>
          </cell>
          <cell r="W2943" t="e">
            <v>#N/A</v>
          </cell>
          <cell r="X2943" t="e">
            <v>#N/A</v>
          </cell>
          <cell r="Y2943" t="e">
            <v>#N/A</v>
          </cell>
          <cell r="Z2943" t="e">
            <v>#N/A</v>
          </cell>
          <cell r="AA2943" t="e">
            <v>#N/A</v>
          </cell>
          <cell r="AB2943" t="e">
            <v>#N/A</v>
          </cell>
          <cell r="AC2943">
            <v>44.721564999999998</v>
          </cell>
          <cell r="AD2943">
            <v>-123.91696899999999</v>
          </cell>
          <cell r="AE2943" t="e">
            <v>#N/A</v>
          </cell>
          <cell r="AF2943" t="e">
            <v>#N/A</v>
          </cell>
          <cell r="AG2943" t="e">
            <v>#N/A</v>
          </cell>
          <cell r="AH2943" t="e">
            <v>#N/A</v>
          </cell>
          <cell r="AI2943" t="e">
            <v>#N/A</v>
          </cell>
          <cell r="AJ2943" t="e">
            <v>#N/A</v>
          </cell>
          <cell r="AK2943" t="e">
            <v>#N/A</v>
          </cell>
        </row>
        <row r="2944">
          <cell r="A2944" t="str">
            <v>SLVLVAXA</v>
          </cell>
          <cell r="B2944" t="str">
            <v>VA</v>
          </cell>
          <cell r="C2944" t="str">
            <v>VA</v>
          </cell>
          <cell r="D2944" t="str">
            <v>SALTVILLE</v>
          </cell>
          <cell r="E2944" t="str">
            <v>SLVLVAXARS0</v>
          </cell>
          <cell r="F2944">
            <v>956</v>
          </cell>
          <cell r="G2944" t="str">
            <v>276496</v>
          </cell>
          <cell r="H2944">
            <v>2026</v>
          </cell>
          <cell r="I2944">
            <v>6436</v>
          </cell>
          <cell r="J2944">
            <v>2026</v>
          </cell>
          <cell r="K2944" t="str">
            <v>T859</v>
          </cell>
          <cell r="L2944" t="str">
            <v>4511</v>
          </cell>
          <cell r="M2944" t="str">
            <v>UNITED TELEPHONE-SOUTHEAST-VA</v>
          </cell>
          <cell r="N2944" t="str">
            <v>SLVLVA</v>
          </cell>
          <cell r="O2944" t="str">
            <v>SALTVILLE</v>
          </cell>
          <cell r="P2944" t="str">
            <v>SALTVILLE</v>
          </cell>
          <cell r="R2944" t="str">
            <v>EQ</v>
          </cell>
          <cell r="S2944" t="str">
            <v>EAST</v>
          </cell>
          <cell r="T2944" t="str">
            <v>KEVIN MCCARTER</v>
          </cell>
          <cell r="U2944" t="str">
            <v>UNITED TELEPHONE-SOUTHEAST-VA</v>
          </cell>
          <cell r="V2944" t="e">
            <v>#N/A</v>
          </cell>
          <cell r="W2944" t="e">
            <v>#N/A</v>
          </cell>
          <cell r="X2944" t="e">
            <v>#N/A</v>
          </cell>
          <cell r="Y2944" t="e">
            <v>#N/A</v>
          </cell>
          <cell r="Z2944" t="e">
            <v>#N/A</v>
          </cell>
          <cell r="AA2944" t="e">
            <v>#N/A</v>
          </cell>
          <cell r="AB2944" t="e">
            <v>#N/A</v>
          </cell>
          <cell r="AC2944">
            <v>36.881292000000002</v>
          </cell>
          <cell r="AD2944">
            <v>-81.762623000000005</v>
          </cell>
          <cell r="AE2944" t="e">
            <v>#N/A</v>
          </cell>
          <cell r="AF2944" t="e">
            <v>#N/A</v>
          </cell>
          <cell r="AG2944" t="e">
            <v>#N/A</v>
          </cell>
          <cell r="AH2944" t="e">
            <v>#N/A</v>
          </cell>
          <cell r="AI2944" t="e">
            <v>#N/A</v>
          </cell>
          <cell r="AJ2944" t="e">
            <v>#N/A</v>
          </cell>
          <cell r="AK2944" t="e">
            <v>#N/A</v>
          </cell>
        </row>
        <row r="2945">
          <cell r="A2945" t="str">
            <v>SMFDNCXA</v>
          </cell>
          <cell r="B2945" t="str">
            <v>NC</v>
          </cell>
          <cell r="C2945" t="str">
            <v>NC</v>
          </cell>
          <cell r="D2945" t="str">
            <v>SMITHFIELD</v>
          </cell>
          <cell r="E2945" t="str">
            <v>SMFDNCXA93F</v>
          </cell>
          <cell r="F2945">
            <v>949</v>
          </cell>
          <cell r="G2945" t="str">
            <v>919209</v>
          </cell>
          <cell r="H2945">
            <v>1358</v>
          </cell>
          <cell r="I2945">
            <v>6364</v>
          </cell>
          <cell r="J2945">
            <v>1358</v>
          </cell>
          <cell r="K2945" t="str">
            <v>T861</v>
          </cell>
          <cell r="L2945" t="str">
            <v>0470</v>
          </cell>
          <cell r="M2945" t="str">
            <v>CAROLINA TEL AND TEL CO., LLC</v>
          </cell>
          <cell r="N2945" t="str">
            <v>SMFDNC</v>
          </cell>
          <cell r="O2945" t="str">
            <v>SMITHFIELD</v>
          </cell>
          <cell r="P2945" t="str">
            <v>SMITHFIELD</v>
          </cell>
          <cell r="R2945" t="str">
            <v>EQ</v>
          </cell>
          <cell r="S2945" t="str">
            <v>EAST</v>
          </cell>
          <cell r="T2945" t="str">
            <v>KEVIN MCCARTER</v>
          </cell>
          <cell r="U2945" t="str">
            <v>CAROLINA TEL AND TEL CO., LLC</v>
          </cell>
          <cell r="V2945" t="e">
            <v>#N/A</v>
          </cell>
          <cell r="W2945" t="e">
            <v>#N/A</v>
          </cell>
          <cell r="X2945" t="e">
            <v>#N/A</v>
          </cell>
          <cell r="Y2945" t="e">
            <v>#N/A</v>
          </cell>
          <cell r="Z2945" t="e">
            <v>#N/A</v>
          </cell>
          <cell r="AA2945" t="e">
            <v>#N/A</v>
          </cell>
          <cell r="AB2945" t="e">
            <v>#N/A</v>
          </cell>
          <cell r="AC2945">
            <v>35.512599999999999</v>
          </cell>
          <cell r="AD2945">
            <v>-78.344999999999999</v>
          </cell>
          <cell r="AE2945" t="e">
            <v>#N/A</v>
          </cell>
          <cell r="AF2945" t="e">
            <v>#N/A</v>
          </cell>
          <cell r="AG2945" t="e">
            <v>#N/A</v>
          </cell>
          <cell r="AH2945" t="e">
            <v>#N/A</v>
          </cell>
          <cell r="AI2945" t="e">
            <v>#N/A</v>
          </cell>
          <cell r="AJ2945" t="e">
            <v>#N/A</v>
          </cell>
          <cell r="AK2945" t="e">
            <v>#N/A</v>
          </cell>
        </row>
        <row r="2946">
          <cell r="A2946" t="str">
            <v>SMFDUTMA</v>
          </cell>
          <cell r="B2946" t="str">
            <v>UT</v>
          </cell>
          <cell r="C2946" t="str">
            <v>UT</v>
          </cell>
          <cell r="D2946" t="str">
            <v>SMITHFIELD</v>
          </cell>
          <cell r="E2946" t="str">
            <v>SMFDUTMARS1</v>
          </cell>
          <cell r="F2946">
            <v>660</v>
          </cell>
          <cell r="G2946" t="str">
            <v>435563</v>
          </cell>
          <cell r="H2946">
            <v>7107</v>
          </cell>
          <cell r="I2946">
            <v>7345</v>
          </cell>
          <cell r="J2946">
            <v>7107</v>
          </cell>
          <cell r="K2946" t="str">
            <v>T600</v>
          </cell>
          <cell r="L2946" t="str">
            <v>9636</v>
          </cell>
          <cell r="M2946" t="str">
            <v>QWEST CORPORATION</v>
          </cell>
          <cell r="N2946" t="str">
            <v>SMFDUTMA</v>
          </cell>
          <cell r="O2946" t="str">
            <v>CACHE VALLEY METRO</v>
          </cell>
          <cell r="P2946" t="str">
            <v>LOGAN</v>
          </cell>
          <cell r="R2946" t="str">
            <v>Q</v>
          </cell>
          <cell r="S2946" t="str">
            <v>WEST</v>
          </cell>
          <cell r="T2946" t="str">
            <v>BRIAN STADING</v>
          </cell>
          <cell r="U2946" t="str">
            <v>QWEST CORPORATION</v>
          </cell>
          <cell r="V2946" t="e">
            <v>#N/A</v>
          </cell>
          <cell r="W2946" t="e">
            <v>#N/A</v>
          </cell>
          <cell r="X2946" t="e">
            <v>#N/A</v>
          </cell>
          <cell r="Y2946" t="e">
            <v>#N/A</v>
          </cell>
          <cell r="Z2946" t="e">
            <v>#N/A</v>
          </cell>
          <cell r="AA2946" t="e">
            <v>#N/A</v>
          </cell>
          <cell r="AB2946" t="e">
            <v>#N/A</v>
          </cell>
          <cell r="AC2946">
            <v>41.838332999999999</v>
          </cell>
          <cell r="AD2946">
            <v>-111.833054</v>
          </cell>
          <cell r="AE2946" t="e">
            <v>#N/A</v>
          </cell>
          <cell r="AF2946" t="e">
            <v>#N/A</v>
          </cell>
          <cell r="AG2946" t="e">
            <v>#N/A</v>
          </cell>
          <cell r="AH2946" t="e">
            <v>#N/A</v>
          </cell>
          <cell r="AI2946" t="e">
            <v>#N/A</v>
          </cell>
          <cell r="AJ2946" t="e">
            <v>#N/A</v>
          </cell>
          <cell r="AK2946" t="e">
            <v>#N/A</v>
          </cell>
        </row>
        <row r="2947">
          <cell r="A2947" t="str">
            <v>SMFRINXA</v>
          </cell>
          <cell r="B2947" t="str">
            <v>IN</v>
          </cell>
          <cell r="C2947" t="str">
            <v>IN</v>
          </cell>
          <cell r="D2947" t="str">
            <v>SOUTH MILFORD</v>
          </cell>
          <cell r="E2947" t="str">
            <v>SMFRINXARS1</v>
          </cell>
          <cell r="F2947">
            <v>332</v>
          </cell>
          <cell r="G2947" t="str">
            <v>260351</v>
          </cell>
          <cell r="H2947">
            <v>3057</v>
          </cell>
          <cell r="I2947">
            <v>5858</v>
          </cell>
          <cell r="J2947">
            <v>3057</v>
          </cell>
          <cell r="K2947" t="str">
            <v>T865</v>
          </cell>
          <cell r="L2947" t="str">
            <v>0832</v>
          </cell>
          <cell r="M2947" t="str">
            <v>UNITED TEL. CO. OF INDIANA, INC.</v>
          </cell>
          <cell r="N2947" t="str">
            <v>SMFRIN</v>
          </cell>
          <cell r="O2947" t="str">
            <v>SOUTH MILFORD</v>
          </cell>
          <cell r="P2947" t="str">
            <v>SO MILFORD</v>
          </cell>
          <cell r="R2947" t="str">
            <v>EQ</v>
          </cell>
          <cell r="S2947" t="str">
            <v>MIDWEST</v>
          </cell>
          <cell r="T2947" t="str">
            <v>DUANE RING</v>
          </cell>
          <cell r="U2947" t="str">
            <v>UNITED TEL. CO. OF INDIANA, INC.</v>
          </cell>
          <cell r="V2947" t="e">
            <v>#N/A</v>
          </cell>
          <cell r="W2947" t="e">
            <v>#N/A</v>
          </cell>
          <cell r="X2947" t="e">
            <v>#N/A</v>
          </cell>
          <cell r="Y2947" t="e">
            <v>#N/A</v>
          </cell>
          <cell r="Z2947" t="e">
            <v>#N/A</v>
          </cell>
          <cell r="AA2947" t="e">
            <v>#N/A</v>
          </cell>
          <cell r="AB2947" t="e">
            <v>#N/A</v>
          </cell>
          <cell r="AC2947">
            <v>41.584417000000002</v>
          </cell>
          <cell r="AD2947">
            <v>-85.272681000000006</v>
          </cell>
          <cell r="AE2947" t="e">
            <v>#N/A</v>
          </cell>
          <cell r="AF2947" t="e">
            <v>#N/A</v>
          </cell>
          <cell r="AG2947" t="e">
            <v>#N/A</v>
          </cell>
          <cell r="AH2947" t="e">
            <v>#N/A</v>
          </cell>
          <cell r="AI2947" t="e">
            <v>#N/A</v>
          </cell>
          <cell r="AJ2947" t="e">
            <v>#N/A</v>
          </cell>
          <cell r="AK2947" t="e">
            <v>#N/A</v>
          </cell>
        </row>
        <row r="2948">
          <cell r="A2948" t="str">
            <v>SMNLALXA</v>
          </cell>
          <cell r="B2948" t="str">
            <v>AL</v>
          </cell>
          <cell r="C2948" t="str">
            <v>AL</v>
          </cell>
          <cell r="D2948" t="str">
            <v>SEMINOLE</v>
          </cell>
          <cell r="E2948" t="str">
            <v>SMNLALXARS0</v>
          </cell>
          <cell r="F2948">
            <v>480</v>
          </cell>
          <cell r="G2948" t="str">
            <v>251946</v>
          </cell>
          <cell r="H2948">
            <v>2264</v>
          </cell>
          <cell r="I2948">
            <v>8152</v>
          </cell>
          <cell r="J2948">
            <v>2264</v>
          </cell>
          <cell r="K2948" t="str">
            <v>T821</v>
          </cell>
          <cell r="L2948" t="str">
            <v>0298</v>
          </cell>
          <cell r="M2948" t="str">
            <v>GULF TELEPHONE</v>
          </cell>
          <cell r="N2948" t="str">
            <v>SMNLAL</v>
          </cell>
          <cell r="O2948" t="str">
            <v>SEMINOLE</v>
          </cell>
          <cell r="P2948" t="str">
            <v>FOLEY</v>
          </cell>
          <cell r="R2948" t="str">
            <v>CT</v>
          </cell>
          <cell r="S2948" t="str">
            <v>EAST</v>
          </cell>
          <cell r="T2948" t="str">
            <v>KEVIN MCCARTER</v>
          </cell>
          <cell r="U2948" t="str">
            <v>Gulf Telephone Company</v>
          </cell>
          <cell r="V2948" t="str">
            <v>Madison River Tel FCC #1 Sect 18</v>
          </cell>
          <cell r="W2948">
            <v>298</v>
          </cell>
          <cell r="X2948" t="str">
            <v>MOBILE ALABAMA</v>
          </cell>
          <cell r="Y2948">
            <v>8152</v>
          </cell>
          <cell r="Z2948">
            <v>2264</v>
          </cell>
          <cell r="AA2948">
            <v>0</v>
          </cell>
          <cell r="AB2948">
            <v>0</v>
          </cell>
          <cell r="AC2948">
            <v>30.534677244638537</v>
          </cell>
          <cell r="AD2948">
            <v>-87.527779747987012</v>
          </cell>
          <cell r="AE2948" t="str">
            <v>HWY 90 ALA/FLA STATE</v>
          </cell>
          <cell r="AF2948" t="str">
            <v>SEMINOLE</v>
          </cell>
          <cell r="AG2948" t="str">
            <v>36574</v>
          </cell>
          <cell r="AH2948">
            <v>0</v>
          </cell>
          <cell r="AI2948" t="str">
            <v>X</v>
          </cell>
          <cell r="AJ2948" t="str">
            <v>-</v>
          </cell>
          <cell r="AK2948" t="str">
            <v>X</v>
          </cell>
        </row>
        <row r="2949">
          <cell r="A2949" t="str">
            <v>SMNLALXB</v>
          </cell>
          <cell r="B2949" t="str">
            <v>AL</v>
          </cell>
          <cell r="C2949" t="str">
            <v>AL</v>
          </cell>
          <cell r="D2949" t="str">
            <v>SEMINOLE WEST</v>
          </cell>
          <cell r="E2949" t="str">
            <v>SMNLALXBRS0</v>
          </cell>
          <cell r="F2949">
            <v>480</v>
          </cell>
          <cell r="G2949" t="str">
            <v>251942</v>
          </cell>
          <cell r="H2949">
            <v>2266</v>
          </cell>
          <cell r="I2949">
            <v>8152</v>
          </cell>
          <cell r="J2949">
            <v>2266</v>
          </cell>
          <cell r="K2949" t="str">
            <v>T821</v>
          </cell>
          <cell r="L2949" t="str">
            <v>0298</v>
          </cell>
          <cell r="M2949" t="str">
            <v>GULF TELEPHONE</v>
          </cell>
          <cell r="N2949" t="str">
            <v>SMNLAL</v>
          </cell>
          <cell r="O2949" t="str">
            <v>SEMINOLE</v>
          </cell>
          <cell r="P2949" t="str">
            <v>FOLEY</v>
          </cell>
          <cell r="R2949" t="str">
            <v>CT</v>
          </cell>
          <cell r="S2949" t="str">
            <v>EAST</v>
          </cell>
          <cell r="T2949" t="str">
            <v>KEVIN MCCARTER</v>
          </cell>
          <cell r="U2949" t="str">
            <v>Gulf Telephone Company</v>
          </cell>
          <cell r="V2949" t="str">
            <v>Madison River Tel FCC #1 Sect 18</v>
          </cell>
          <cell r="W2949">
            <v>298</v>
          </cell>
          <cell r="X2949" t="str">
            <v>MOBILE ALABAMA</v>
          </cell>
          <cell r="Y2949">
            <v>8154</v>
          </cell>
          <cell r="Z2949">
            <v>2274</v>
          </cell>
          <cell r="AA2949">
            <v>-2</v>
          </cell>
          <cell r="AB2949">
            <v>-8</v>
          </cell>
          <cell r="AC2949">
            <v>30.547860189524965</v>
          </cell>
          <cell r="AD2949">
            <v>-87.579706863618725</v>
          </cell>
          <cell r="AE2949" t="str">
            <v>26051 US HWY 90</v>
          </cell>
          <cell r="AF2949" t="str">
            <v>ROBERTSDALE</v>
          </cell>
          <cell r="AG2949" t="str">
            <v>36567</v>
          </cell>
          <cell r="AH2949">
            <v>0</v>
          </cell>
          <cell r="AI2949" t="str">
            <v>X</v>
          </cell>
          <cell r="AJ2949" t="str">
            <v>-</v>
          </cell>
          <cell r="AK2949" t="str">
            <v>X</v>
          </cell>
        </row>
        <row r="2950">
          <cell r="A2950" t="str">
            <v>SMNRWA01</v>
          </cell>
          <cell r="B2950" t="str">
            <v>WA</v>
          </cell>
          <cell r="C2950" t="str">
            <v>WA</v>
          </cell>
          <cell r="D2950" t="str">
            <v>SUMNER</v>
          </cell>
          <cell r="E2950" t="str">
            <v>SMNRWA01DS1</v>
          </cell>
          <cell r="F2950">
            <v>674</v>
          </cell>
          <cell r="G2950" t="str">
            <v>253299</v>
          </cell>
          <cell r="H2950">
            <v>8878</v>
          </cell>
          <cell r="I2950">
            <v>6424</v>
          </cell>
          <cell r="J2950">
            <v>8878</v>
          </cell>
          <cell r="K2950" t="str">
            <v>T600</v>
          </cell>
          <cell r="L2950" t="str">
            <v>9638</v>
          </cell>
          <cell r="M2950" t="str">
            <v>QWEST CORPORATION</v>
          </cell>
          <cell r="N2950" t="str">
            <v>SMNRWA01</v>
          </cell>
          <cell r="O2950" t="str">
            <v>SUMNER</v>
          </cell>
          <cell r="P2950" t="str">
            <v>SUMNER</v>
          </cell>
          <cell r="R2950" t="str">
            <v>Q</v>
          </cell>
          <cell r="S2950" t="str">
            <v>WEST</v>
          </cell>
          <cell r="T2950" t="str">
            <v>BRIAN STADING</v>
          </cell>
          <cell r="U2950" t="str">
            <v>QWEST CORPORATION</v>
          </cell>
          <cell r="V2950" t="e">
            <v>#N/A</v>
          </cell>
          <cell r="W2950" t="e">
            <v>#N/A</v>
          </cell>
          <cell r="X2950" t="e">
            <v>#N/A</v>
          </cell>
          <cell r="Y2950" t="e">
            <v>#N/A</v>
          </cell>
          <cell r="Z2950" t="e">
            <v>#N/A</v>
          </cell>
          <cell r="AA2950" t="e">
            <v>#N/A</v>
          </cell>
          <cell r="AB2950" t="e">
            <v>#N/A</v>
          </cell>
          <cell r="AC2950">
            <v>47.202499000000003</v>
          </cell>
          <cell r="AD2950">
            <v>-122.239723</v>
          </cell>
          <cell r="AE2950" t="e">
            <v>#N/A</v>
          </cell>
          <cell r="AF2950" t="e">
            <v>#N/A</v>
          </cell>
          <cell r="AG2950" t="e">
            <v>#N/A</v>
          </cell>
          <cell r="AH2950" t="e">
            <v>#N/A</v>
          </cell>
          <cell r="AI2950" t="e">
            <v>#N/A</v>
          </cell>
          <cell r="AJ2950" t="e">
            <v>#N/A</v>
          </cell>
          <cell r="AK2950" t="e">
            <v>#N/A</v>
          </cell>
        </row>
        <row r="2951">
          <cell r="A2951" t="str">
            <v>SMPTLAXA</v>
          </cell>
          <cell r="B2951" t="str">
            <v>LA</v>
          </cell>
          <cell r="C2951" t="str">
            <v>LA</v>
          </cell>
          <cell r="D2951" t="str">
            <v>SIMMESPORT</v>
          </cell>
          <cell r="E2951" t="str">
            <v>SMPTLAXADS0</v>
          </cell>
          <cell r="F2951">
            <v>486</v>
          </cell>
          <cell r="G2951" t="str">
            <v>318941</v>
          </cell>
          <cell r="H2951">
            <v>3029</v>
          </cell>
          <cell r="I2951">
            <v>8422</v>
          </cell>
          <cell r="J2951">
            <v>3029</v>
          </cell>
          <cell r="K2951" t="str">
            <v>T035</v>
          </cell>
          <cell r="L2951" t="str">
            <v>0423</v>
          </cell>
          <cell r="M2951" t="str">
            <v>CENTURYTEL CENTRAL LOUISIANA LLC</v>
          </cell>
          <cell r="N2951" t="str">
            <v>SMPTLA</v>
          </cell>
          <cell r="O2951" t="str">
            <v>SIMMESPORT</v>
          </cell>
          <cell r="P2951" t="str">
            <v>SIMMESPORT</v>
          </cell>
          <cell r="R2951" t="str">
            <v>CT</v>
          </cell>
          <cell r="S2951" t="str">
            <v>EAST</v>
          </cell>
          <cell r="T2951" t="str">
            <v>KEVIN MCCARTER</v>
          </cell>
          <cell r="U2951" t="str">
            <v>CenturyTel of Central Louisiana, LLC</v>
          </cell>
          <cell r="V2951" t="str">
            <v>CenturyTel FCC # 7</v>
          </cell>
          <cell r="W2951">
            <v>423</v>
          </cell>
          <cell r="X2951" t="str">
            <v>SHREVEPORT LOUISIANA</v>
          </cell>
          <cell r="Y2951">
            <v>8422</v>
          </cell>
          <cell r="Z2951">
            <v>3029</v>
          </cell>
          <cell r="AA2951">
            <v>0</v>
          </cell>
          <cell r="AB2951">
            <v>0</v>
          </cell>
          <cell r="AC2951">
            <v>30.982358317078635</v>
          </cell>
          <cell r="AD2951">
            <v>-91.80674139628465</v>
          </cell>
          <cell r="AE2951" t="str">
            <v>MISSION DR</v>
          </cell>
          <cell r="AF2951" t="str">
            <v>SIMMESPORT</v>
          </cell>
          <cell r="AG2951" t="str">
            <v>71369</v>
          </cell>
          <cell r="AH2951">
            <v>0</v>
          </cell>
          <cell r="AI2951" t="str">
            <v>X</v>
          </cell>
          <cell r="AJ2951" t="str">
            <v>-</v>
          </cell>
          <cell r="AK2951" t="str">
            <v>-</v>
          </cell>
        </row>
        <row r="2952">
          <cell r="A2952" t="str">
            <v>SMRCTXXA</v>
          </cell>
          <cell r="B2952" t="str">
            <v>TX</v>
          </cell>
          <cell r="C2952" t="str">
            <v>TX</v>
          </cell>
          <cell r="D2952" t="str">
            <v>SAN MARCOS</v>
          </cell>
          <cell r="E2952" t="str">
            <v>SMRCTXXADS0</v>
          </cell>
          <cell r="F2952">
            <v>558</v>
          </cell>
          <cell r="G2952" t="str">
            <v>512245</v>
          </cell>
          <cell r="H2952">
            <v>4001</v>
          </cell>
          <cell r="I2952">
            <v>9096</v>
          </cell>
          <cell r="J2952">
            <v>4001</v>
          </cell>
          <cell r="K2952" t="str">
            <v>T125</v>
          </cell>
          <cell r="L2952" t="str">
            <v>2140</v>
          </cell>
          <cell r="M2952" t="str">
            <v>CENTURYTEL OF SAN MARCOS, INC</v>
          </cell>
          <cell r="N2952" t="str">
            <v>SMRCTX</v>
          </cell>
          <cell r="O2952" t="str">
            <v>SAN MARCOS</v>
          </cell>
          <cell r="P2952" t="str">
            <v>SAN MARCOS</v>
          </cell>
          <cell r="R2952" t="str">
            <v>CT</v>
          </cell>
          <cell r="S2952" t="str">
            <v>EAST</v>
          </cell>
          <cell r="T2952" t="str">
            <v>KEVIN MCCARTER</v>
          </cell>
          <cell r="U2952" t="str">
            <v>CenturyTel of San Marcos, Inc.</v>
          </cell>
          <cell r="V2952" t="str">
            <v>TUECA</v>
          </cell>
          <cell r="W2952">
            <v>2140</v>
          </cell>
          <cell r="X2952" t="str">
            <v>AUSTIN TEXAS</v>
          </cell>
          <cell r="Y2952">
            <v>9096</v>
          </cell>
          <cell r="Z2952">
            <v>4001</v>
          </cell>
          <cell r="AA2952">
            <v>0</v>
          </cell>
          <cell r="AB2952">
            <v>0</v>
          </cell>
          <cell r="AC2952">
            <v>29.88244843465921</v>
          </cell>
          <cell r="AD2952">
            <v>-97.939992318127253</v>
          </cell>
          <cell r="AE2952" t="str">
            <v>200 GUADALUPE</v>
          </cell>
          <cell r="AF2952" t="str">
            <v>SAN MARCOS</v>
          </cell>
          <cell r="AG2952" t="str">
            <v>78666</v>
          </cell>
          <cell r="AH2952" t="str">
            <v>SMRCTXXADS0</v>
          </cell>
          <cell r="AI2952" t="str">
            <v>-</v>
          </cell>
          <cell r="AJ2952" t="str">
            <v>-</v>
          </cell>
          <cell r="AK2952" t="str">
            <v>-</v>
          </cell>
        </row>
        <row r="2953">
          <cell r="A2953" t="str">
            <v>SMRSMTXC</v>
          </cell>
          <cell r="B2953" t="str">
            <v>MT</v>
          </cell>
          <cell r="C2953" t="str">
            <v>MT</v>
          </cell>
          <cell r="D2953" t="str">
            <v>SOMERS</v>
          </cell>
          <cell r="E2953" t="str">
            <v>SMRSMTXCRS0</v>
          </cell>
          <cell r="F2953">
            <v>648</v>
          </cell>
          <cell r="G2953" t="str">
            <v>406857</v>
          </cell>
          <cell r="H2953">
            <v>7728</v>
          </cell>
          <cell r="I2953">
            <v>6081</v>
          </cell>
          <cell r="J2953">
            <v>7728</v>
          </cell>
          <cell r="K2953" t="str">
            <v>T146</v>
          </cell>
          <cell r="L2953" t="str">
            <v>2249</v>
          </cell>
          <cell r="M2953" t="str">
            <v>CENTURYTEL OF MONTANA, INC.</v>
          </cell>
          <cell r="N2953" t="str">
            <v>KLSLMT</v>
          </cell>
          <cell r="O2953" t="str">
            <v>SOMERS</v>
          </cell>
          <cell r="P2953" t="str">
            <v>SOMERS</v>
          </cell>
          <cell r="R2953" t="str">
            <v>CT</v>
          </cell>
          <cell r="S2953" t="str">
            <v>WEST</v>
          </cell>
          <cell r="T2953" t="str">
            <v>BRIAN STADING</v>
          </cell>
          <cell r="U2953" t="str">
            <v>CenturyTel of Montana, Inc.</v>
          </cell>
          <cell r="V2953" t="str">
            <v>TUECA</v>
          </cell>
          <cell r="W2953">
            <v>2249</v>
          </cell>
          <cell r="X2953" t="str">
            <v>GREAT FALLS MT</v>
          </cell>
          <cell r="Y2953">
            <v>6081</v>
          </cell>
          <cell r="Z2953">
            <v>7728</v>
          </cell>
          <cell r="AA2953">
            <v>0</v>
          </cell>
          <cell r="AB2953">
            <v>0</v>
          </cell>
          <cell r="AC2953">
            <v>48.081900039840079</v>
          </cell>
          <cell r="AD2953">
            <v>-114.22796765476301</v>
          </cell>
          <cell r="AE2953" t="str">
            <v>90 SOMERS RD</v>
          </cell>
          <cell r="AF2953" t="str">
            <v>SOMERS</v>
          </cell>
          <cell r="AG2953" t="str">
            <v>59932</v>
          </cell>
          <cell r="AH2953">
            <v>0</v>
          </cell>
          <cell r="AI2953" t="str">
            <v>X</v>
          </cell>
          <cell r="AJ2953" t="str">
            <v>-</v>
          </cell>
          <cell r="AK2953" t="str">
            <v>X</v>
          </cell>
        </row>
        <row r="2954">
          <cell r="A2954" t="str">
            <v>SMSNALXA</v>
          </cell>
          <cell r="B2954" t="str">
            <v>AL</v>
          </cell>
          <cell r="C2954" t="str">
            <v>AL</v>
          </cell>
          <cell r="D2954" t="str">
            <v>SAMSON</v>
          </cell>
          <cell r="E2954" t="str">
            <v>SMSNALXADS0</v>
          </cell>
          <cell r="F2954">
            <v>478</v>
          </cell>
          <cell r="G2954" t="str">
            <v>334898</v>
          </cell>
          <cell r="H2954">
            <v>2076</v>
          </cell>
          <cell r="I2954">
            <v>7910</v>
          </cell>
          <cell r="J2954">
            <v>2076</v>
          </cell>
          <cell r="K2954" t="str">
            <v>T802</v>
          </cell>
          <cell r="L2954" t="str">
            <v>9788</v>
          </cell>
          <cell r="M2954" t="str">
            <v>CENTURYTEL TEL AL LLC (SOUTHERN)</v>
          </cell>
          <cell r="N2954" t="str">
            <v>SMSNAL</v>
          </cell>
          <cell r="O2954" t="str">
            <v>SAMSON</v>
          </cell>
          <cell r="P2954" t="str">
            <v>SAMSON</v>
          </cell>
          <cell r="R2954" t="str">
            <v>CT</v>
          </cell>
          <cell r="S2954" t="str">
            <v>EAST</v>
          </cell>
          <cell r="T2954" t="str">
            <v>KEVIN MCCARTER</v>
          </cell>
          <cell r="U2954" t="str">
            <v>CenturyTel of Alabama, LLC</v>
          </cell>
          <cell r="V2954" t="str">
            <v>CenturyTel FCC #2 and #3</v>
          </cell>
          <cell r="W2954">
            <v>9788</v>
          </cell>
          <cell r="X2954" t="str">
            <v>MONTGOMERY ALABAMA</v>
          </cell>
          <cell r="Y2954">
            <v>7910</v>
          </cell>
          <cell r="Z2954">
            <v>2076</v>
          </cell>
          <cell r="AA2954">
            <v>0</v>
          </cell>
          <cell r="AB2954">
            <v>0</v>
          </cell>
          <cell r="AC2954">
            <v>31.113321203099463</v>
          </cell>
          <cell r="AD2954">
            <v>-86.044772309771091</v>
          </cell>
          <cell r="AE2954" t="str">
            <v>7 1/2 N RIPLEY ST</v>
          </cell>
          <cell r="AF2954" t="str">
            <v>SAMSON</v>
          </cell>
          <cell r="AG2954" t="str">
            <v>36477</v>
          </cell>
          <cell r="AH2954">
            <v>0</v>
          </cell>
          <cell r="AI2954" t="str">
            <v>X</v>
          </cell>
          <cell r="AJ2954" t="str">
            <v>X</v>
          </cell>
          <cell r="AK2954" t="str">
            <v>-</v>
          </cell>
        </row>
        <row r="2955">
          <cell r="A2955" t="str">
            <v>SMSPARXA</v>
          </cell>
          <cell r="B2955" t="str">
            <v>AR</v>
          </cell>
          <cell r="C2955" t="str">
            <v>AR/OK</v>
          </cell>
          <cell r="D2955" t="str">
            <v>SILOAM SPRINGS-WATTS</v>
          </cell>
          <cell r="E2955" t="str">
            <v>SMSPARXADS0</v>
          </cell>
          <cell r="F2955">
            <v>526</v>
          </cell>
          <cell r="G2955" t="str">
            <v>479215</v>
          </cell>
          <cell r="H2955">
            <v>3945</v>
          </cell>
          <cell r="I2955">
            <v>7602</v>
          </cell>
          <cell r="J2955">
            <v>3945</v>
          </cell>
          <cell r="K2955" t="str">
            <v>T091</v>
          </cell>
          <cell r="L2955" t="str">
            <v>1143</v>
          </cell>
          <cell r="M2955" t="str">
            <v>CENTURYTEL NW AR DBA CENTURYLINK - SILOAM SPRINGS</v>
          </cell>
          <cell r="N2955" t="str">
            <v>SMSPAR</v>
          </cell>
          <cell r="O2955" t="str">
            <v>SILOAM SPRINGS (AR) / WATTS (OK)</v>
          </cell>
          <cell r="P2955" t="str">
            <v>SILOAM SPG</v>
          </cell>
          <cell r="Q2955" t="str">
            <v>X</v>
          </cell>
          <cell r="R2955" t="str">
            <v>CT</v>
          </cell>
          <cell r="S2955" t="str">
            <v>EAST</v>
          </cell>
          <cell r="T2955" t="str">
            <v>KEVIN MCCARTER</v>
          </cell>
          <cell r="U2955" t="str">
            <v>CenturyTel of Northwest Arkansas, LLC</v>
          </cell>
          <cell r="V2955" t="str">
            <v>CenturyTel FCC # 7</v>
          </cell>
          <cell r="W2955">
            <v>1143</v>
          </cell>
          <cell r="X2955" t="str">
            <v>FORT SMITH ARKANSAS</v>
          </cell>
          <cell r="Y2955">
            <v>7602</v>
          </cell>
          <cell r="Z2955">
            <v>3945</v>
          </cell>
          <cell r="AA2955">
            <v>0</v>
          </cell>
          <cell r="AB2955">
            <v>0</v>
          </cell>
          <cell r="AC2955">
            <v>36.18566973794497</v>
          </cell>
          <cell r="AD2955">
            <v>-94.543358797514685</v>
          </cell>
          <cell r="AE2955" t="str">
            <v>115 N MT OLIVE ST</v>
          </cell>
          <cell r="AF2955" t="str">
            <v>SILOAM SPRINGS</v>
          </cell>
          <cell r="AG2955" t="str">
            <v>72761</v>
          </cell>
          <cell r="AH2955">
            <v>0</v>
          </cell>
          <cell r="AI2955" t="str">
            <v>X</v>
          </cell>
          <cell r="AJ2955" t="str">
            <v>X</v>
          </cell>
          <cell r="AK2955" t="str">
            <v>-</v>
          </cell>
        </row>
        <row r="2956">
          <cell r="A2956" t="str">
            <v>SMTNAZMA</v>
          </cell>
          <cell r="B2956" t="str">
            <v>AZ</v>
          </cell>
          <cell r="C2956" t="str">
            <v>AZ</v>
          </cell>
          <cell r="D2956" t="str">
            <v>SOMERTON</v>
          </cell>
          <cell r="E2956" t="str">
            <v>SMTNAZMARS1</v>
          </cell>
          <cell r="F2956">
            <v>666</v>
          </cell>
          <cell r="G2956" t="str">
            <v>928627</v>
          </cell>
          <cell r="H2956">
            <v>7182</v>
          </cell>
          <cell r="I2956">
            <v>9414</v>
          </cell>
          <cell r="J2956">
            <v>7182</v>
          </cell>
          <cell r="K2956" t="str">
            <v>T600</v>
          </cell>
          <cell r="L2956" t="str">
            <v>9636</v>
          </cell>
          <cell r="M2956" t="str">
            <v>QWEST CORPORATION</v>
          </cell>
          <cell r="N2956" t="str">
            <v>SMTNAZMA</v>
          </cell>
          <cell r="O2956" t="str">
            <v>YUMA</v>
          </cell>
          <cell r="P2956" t="str">
            <v>SOMERTON</v>
          </cell>
          <cell r="R2956" t="str">
            <v>Q</v>
          </cell>
          <cell r="S2956" t="str">
            <v>MOUNTAIN WEST</v>
          </cell>
          <cell r="T2956" t="str">
            <v>TERRY BEELER</v>
          </cell>
          <cell r="U2956" t="str">
            <v>QWEST CORPORATION</v>
          </cell>
          <cell r="V2956" t="e">
            <v>#N/A</v>
          </cell>
          <cell r="W2956" t="e">
            <v>#N/A</v>
          </cell>
          <cell r="X2956" t="e">
            <v>#N/A</v>
          </cell>
          <cell r="Y2956" t="e">
            <v>#N/A</v>
          </cell>
          <cell r="Z2956" t="e">
            <v>#N/A</v>
          </cell>
          <cell r="AA2956" t="e">
            <v>#N/A</v>
          </cell>
          <cell r="AB2956" t="e">
            <v>#N/A</v>
          </cell>
          <cell r="AC2956">
            <v>32.598331000000002</v>
          </cell>
          <cell r="AD2956">
            <v>-114.709442</v>
          </cell>
          <cell r="AE2956" t="e">
            <v>#N/A</v>
          </cell>
          <cell r="AF2956" t="e">
            <v>#N/A</v>
          </cell>
          <cell r="AG2956" t="e">
            <v>#N/A</v>
          </cell>
          <cell r="AH2956" t="e">
            <v>#N/A</v>
          </cell>
          <cell r="AI2956" t="e">
            <v>#N/A</v>
          </cell>
          <cell r="AJ2956" t="e">
            <v>#N/A</v>
          </cell>
          <cell r="AK2956" t="e">
            <v>#N/A</v>
          </cell>
        </row>
        <row r="2957">
          <cell r="A2957" t="str">
            <v>SMVIMOXA</v>
          </cell>
          <cell r="B2957" t="str">
            <v>MO</v>
          </cell>
          <cell r="C2957" t="str">
            <v>MO</v>
          </cell>
          <cell r="D2957" t="str">
            <v>SUMMERSVILLE</v>
          </cell>
          <cell r="E2957" t="str">
            <v>SMVIMOXARS0</v>
          </cell>
          <cell r="F2957">
            <v>522</v>
          </cell>
          <cell r="G2957" t="str">
            <v>417932</v>
          </cell>
          <cell r="H2957">
            <v>3575</v>
          </cell>
          <cell r="I2957">
            <v>7198</v>
          </cell>
          <cell r="J2957">
            <v>3575</v>
          </cell>
          <cell r="K2957" t="str">
            <v>T806</v>
          </cell>
          <cell r="L2957" t="str">
            <v>9787</v>
          </cell>
          <cell r="M2957" t="str">
            <v>CENTURYTEL MISSOURI LLC (SOUTHWEST)</v>
          </cell>
          <cell r="N2957" t="str">
            <v>SMVIMO</v>
          </cell>
          <cell r="O2957" t="str">
            <v>SUMMERSVILLE</v>
          </cell>
          <cell r="P2957" t="str">
            <v>SUMMERSVL</v>
          </cell>
          <cell r="R2957" t="str">
            <v>CT</v>
          </cell>
          <cell r="S2957" t="str">
            <v>MIDWEST</v>
          </cell>
          <cell r="T2957" t="str">
            <v>DUANE RING</v>
          </cell>
          <cell r="U2957" t="str">
            <v>CenturyTel of Missouri, LLC</v>
          </cell>
          <cell r="V2957" t="str">
            <v>CenturyTel FCC #2 and #3</v>
          </cell>
          <cell r="W2957">
            <v>9787</v>
          </cell>
          <cell r="X2957" t="str">
            <v>SPRINGFIELD MISSOURI</v>
          </cell>
          <cell r="Y2957">
            <v>7198</v>
          </cell>
          <cell r="Z2957">
            <v>3575</v>
          </cell>
          <cell r="AA2957">
            <v>0</v>
          </cell>
          <cell r="AB2957">
            <v>0</v>
          </cell>
          <cell r="AC2957">
            <v>37.183866952537329</v>
          </cell>
          <cell r="AD2957">
            <v>-91.66599354061664</v>
          </cell>
          <cell r="AE2957" t="str">
            <v>1 N HWY 17</v>
          </cell>
          <cell r="AF2957" t="str">
            <v>SUMMERSVILLE</v>
          </cell>
          <cell r="AG2957" t="str">
            <v>65571</v>
          </cell>
          <cell r="AH2957">
            <v>0</v>
          </cell>
          <cell r="AI2957" t="str">
            <v>X</v>
          </cell>
          <cell r="AJ2957" t="str">
            <v>-</v>
          </cell>
          <cell r="AK2957" t="str">
            <v>X</v>
          </cell>
        </row>
        <row r="2958">
          <cell r="A2958" t="str">
            <v>SMVLOHXA</v>
          </cell>
          <cell r="B2958" t="str">
            <v>OH</v>
          </cell>
          <cell r="C2958" t="str">
            <v>OH</v>
          </cell>
          <cell r="D2958" t="str">
            <v>SMITHVILLE</v>
          </cell>
          <cell r="E2958" t="str">
            <v>SMVLOHXARS1</v>
          </cell>
          <cell r="F2958">
            <v>923</v>
          </cell>
          <cell r="G2958" t="str">
            <v>330669</v>
          </cell>
          <cell r="H2958">
            <v>2495</v>
          </cell>
          <cell r="I2958">
            <v>5707</v>
          </cell>
          <cell r="J2958">
            <v>2495</v>
          </cell>
          <cell r="K2958" t="str">
            <v>T855</v>
          </cell>
          <cell r="L2958" t="str">
            <v>0661</v>
          </cell>
          <cell r="M2958" t="str">
            <v>UNITED TEL. CO. OF OHIO</v>
          </cell>
          <cell r="N2958" t="str">
            <v>SMVLOH</v>
          </cell>
          <cell r="O2958" t="str">
            <v>SMITHVILLE</v>
          </cell>
          <cell r="P2958" t="str">
            <v>SMITHVILLE</v>
          </cell>
          <cell r="R2958" t="str">
            <v>EQ</v>
          </cell>
          <cell r="S2958" t="str">
            <v>MIDWEST</v>
          </cell>
          <cell r="T2958" t="str">
            <v>DUANE RING</v>
          </cell>
          <cell r="U2958" t="str">
            <v>UNITED TEL. CO. OF OHIO</v>
          </cell>
          <cell r="V2958" t="e">
            <v>#N/A</v>
          </cell>
          <cell r="W2958" t="e">
            <v>#N/A</v>
          </cell>
          <cell r="X2958" t="e">
            <v>#N/A</v>
          </cell>
          <cell r="Y2958" t="e">
            <v>#N/A</v>
          </cell>
          <cell r="Z2958" t="e">
            <v>#N/A</v>
          </cell>
          <cell r="AA2958" t="e">
            <v>#N/A</v>
          </cell>
          <cell r="AB2958" t="e">
            <v>#N/A</v>
          </cell>
          <cell r="AC2958">
            <v>40.864466999999998</v>
          </cell>
          <cell r="AD2958">
            <v>-81.858425999999994</v>
          </cell>
          <cell r="AE2958" t="e">
            <v>#N/A</v>
          </cell>
          <cell r="AF2958" t="e">
            <v>#N/A</v>
          </cell>
          <cell r="AG2958" t="e">
            <v>#N/A</v>
          </cell>
          <cell r="AH2958" t="e">
            <v>#N/A</v>
          </cell>
          <cell r="AI2958" t="e">
            <v>#N/A</v>
          </cell>
          <cell r="AJ2958" t="e">
            <v>#N/A</v>
          </cell>
          <cell r="AK2958" t="e">
            <v>#N/A</v>
          </cell>
        </row>
        <row r="2959">
          <cell r="A2959" t="str">
            <v>SNANFLXA</v>
          </cell>
          <cell r="B2959" t="str">
            <v>FL</v>
          </cell>
          <cell r="C2959" t="str">
            <v>FL</v>
          </cell>
          <cell r="D2959" t="str">
            <v>SAN ANTONIO</v>
          </cell>
          <cell r="E2959" t="str">
            <v>SNANFLXARS0</v>
          </cell>
          <cell r="F2959">
            <v>454</v>
          </cell>
          <cell r="G2959" t="str">
            <v>352588</v>
          </cell>
          <cell r="H2959">
            <v>1159</v>
          </cell>
          <cell r="I2959">
            <v>8080</v>
          </cell>
          <cell r="J2959">
            <v>1159</v>
          </cell>
          <cell r="K2959" t="str">
            <v>T885</v>
          </cell>
          <cell r="L2959" t="str">
            <v>0341</v>
          </cell>
          <cell r="M2959" t="str">
            <v>EMBARQ FLORIDA, INC.</v>
          </cell>
          <cell r="N2959" t="str">
            <v>SNANFL</v>
          </cell>
          <cell r="O2959" t="str">
            <v>SAN ANTONIO</v>
          </cell>
          <cell r="P2959" t="str">
            <v>SANANTONIO</v>
          </cell>
          <cell r="R2959" t="str">
            <v>EQ</v>
          </cell>
          <cell r="S2959" t="str">
            <v>EAST</v>
          </cell>
          <cell r="T2959" t="str">
            <v>KEVIN MCCARTER</v>
          </cell>
          <cell r="U2959" t="str">
            <v>EMBARQ FLORIDA, INC.</v>
          </cell>
          <cell r="V2959" t="e">
            <v>#N/A</v>
          </cell>
          <cell r="W2959" t="e">
            <v>#N/A</v>
          </cell>
          <cell r="X2959" t="e">
            <v>#N/A</v>
          </cell>
          <cell r="Y2959" t="e">
            <v>#N/A</v>
          </cell>
          <cell r="Z2959" t="e">
            <v>#N/A</v>
          </cell>
          <cell r="AA2959" t="e">
            <v>#N/A</v>
          </cell>
          <cell r="AB2959" t="e">
            <v>#N/A</v>
          </cell>
          <cell r="AC2959">
            <v>28.345124999999999</v>
          </cell>
          <cell r="AD2959">
            <v>-82.275799000000006</v>
          </cell>
          <cell r="AE2959" t="e">
            <v>#N/A</v>
          </cell>
          <cell r="AF2959" t="e">
            <v>#N/A</v>
          </cell>
          <cell r="AG2959" t="e">
            <v>#N/A</v>
          </cell>
          <cell r="AH2959" t="e">
            <v>#N/A</v>
          </cell>
          <cell r="AI2959" t="e">
            <v>#N/A</v>
          </cell>
          <cell r="AJ2959" t="e">
            <v>#N/A</v>
          </cell>
          <cell r="AK2959" t="e">
            <v>#N/A</v>
          </cell>
        </row>
        <row r="2960">
          <cell r="A2960" t="str">
            <v>SNBYNCXA</v>
          </cell>
          <cell r="B2960" t="str">
            <v>NC</v>
          </cell>
          <cell r="C2960" t="str">
            <v>NC</v>
          </cell>
          <cell r="D2960" t="str">
            <v>SUNBURY</v>
          </cell>
          <cell r="E2960" t="str">
            <v>SNBYNCXARS0</v>
          </cell>
          <cell r="F2960">
            <v>951</v>
          </cell>
          <cell r="G2960" t="str">
            <v>252465</v>
          </cell>
          <cell r="H2960">
            <v>1217</v>
          </cell>
          <cell r="I2960">
            <v>6023</v>
          </cell>
          <cell r="J2960">
            <v>1217</v>
          </cell>
          <cell r="K2960" t="str">
            <v>T887</v>
          </cell>
          <cell r="L2960" t="str">
            <v>0470</v>
          </cell>
          <cell r="M2960" t="str">
            <v>CAROLINA TEL AND TEL CO., LLC</v>
          </cell>
          <cell r="N2960" t="str">
            <v>SNBYNC</v>
          </cell>
          <cell r="O2960" t="str">
            <v>SUNBURY</v>
          </cell>
          <cell r="P2960" t="str">
            <v>SUNBURY</v>
          </cell>
          <cell r="R2960" t="str">
            <v>EQ</v>
          </cell>
          <cell r="S2960" t="str">
            <v>EAST</v>
          </cell>
          <cell r="T2960" t="str">
            <v>KEVIN MCCARTER</v>
          </cell>
          <cell r="U2960" t="str">
            <v>CAROLINA TEL AND TEL CO., LLC</v>
          </cell>
          <cell r="V2960" t="e">
            <v>#N/A</v>
          </cell>
          <cell r="W2960" t="e">
            <v>#N/A</v>
          </cell>
          <cell r="X2960" t="e">
            <v>#N/A</v>
          </cell>
          <cell r="Y2960" t="e">
            <v>#N/A</v>
          </cell>
          <cell r="Z2960" t="e">
            <v>#N/A</v>
          </cell>
          <cell r="AA2960" t="e">
            <v>#N/A</v>
          </cell>
          <cell r="AB2960" t="e">
            <v>#N/A</v>
          </cell>
          <cell r="AC2960">
            <v>36.442608</v>
          </cell>
          <cell r="AD2960">
            <v>-76.608534000000006</v>
          </cell>
          <cell r="AE2960" t="e">
            <v>#N/A</v>
          </cell>
          <cell r="AF2960" t="e">
            <v>#N/A</v>
          </cell>
          <cell r="AG2960" t="e">
            <v>#N/A</v>
          </cell>
          <cell r="AH2960" t="e">
            <v>#N/A</v>
          </cell>
          <cell r="AI2960" t="e">
            <v>#N/A</v>
          </cell>
          <cell r="AJ2960" t="e">
            <v>#N/A</v>
          </cell>
          <cell r="AK2960" t="e">
            <v>#N/A</v>
          </cell>
        </row>
        <row r="2961">
          <cell r="A2961" t="str">
            <v>SNBYOHXB</v>
          </cell>
          <cell r="B2961" t="str">
            <v>OH</v>
          </cell>
          <cell r="C2961" t="str">
            <v>OH</v>
          </cell>
          <cell r="D2961" t="str">
            <v>SUNBURY</v>
          </cell>
          <cell r="E2961" t="str">
            <v>SNBYOHXBRS1</v>
          </cell>
          <cell r="F2961">
            <v>324</v>
          </cell>
          <cell r="G2961" t="str">
            <v>740965</v>
          </cell>
          <cell r="H2961">
            <v>2565</v>
          </cell>
          <cell r="I2961">
            <v>5908</v>
          </cell>
          <cell r="J2961">
            <v>2565</v>
          </cell>
          <cell r="K2961" t="str">
            <v>T855</v>
          </cell>
          <cell r="L2961" t="str">
            <v>0661</v>
          </cell>
          <cell r="M2961" t="str">
            <v>UNITED TEL. CO. OF OHIO</v>
          </cell>
          <cell r="N2961" t="str">
            <v>SNBYOH</v>
          </cell>
          <cell r="O2961" t="str">
            <v>SUNBURY</v>
          </cell>
          <cell r="P2961" t="str">
            <v>SUNBURY</v>
          </cell>
          <cell r="R2961" t="str">
            <v>EQ</v>
          </cell>
          <cell r="S2961" t="str">
            <v>MIDWEST</v>
          </cell>
          <cell r="T2961" t="str">
            <v>DUANE RING</v>
          </cell>
          <cell r="U2961" t="str">
            <v>UNITED TEL. CO. OF OHIO</v>
          </cell>
          <cell r="V2961" t="e">
            <v>#N/A</v>
          </cell>
          <cell r="W2961" t="e">
            <v>#N/A</v>
          </cell>
          <cell r="X2961" t="e">
            <v>#N/A</v>
          </cell>
          <cell r="Y2961" t="e">
            <v>#N/A</v>
          </cell>
          <cell r="Z2961" t="e">
            <v>#N/A</v>
          </cell>
          <cell r="AA2961" t="e">
            <v>#N/A</v>
          </cell>
          <cell r="AB2961" t="e">
            <v>#N/A</v>
          </cell>
          <cell r="AC2961">
            <v>40.241315999999998</v>
          </cell>
          <cell r="AD2961">
            <v>-82.858213000000006</v>
          </cell>
          <cell r="AE2961" t="e">
            <v>#N/A</v>
          </cell>
          <cell r="AF2961" t="e">
            <v>#N/A</v>
          </cell>
          <cell r="AG2961" t="e">
            <v>#N/A</v>
          </cell>
          <cell r="AH2961" t="e">
            <v>#N/A</v>
          </cell>
          <cell r="AI2961" t="e">
            <v>#N/A</v>
          </cell>
          <cell r="AJ2961" t="e">
            <v>#N/A</v>
          </cell>
          <cell r="AK2961" t="e">
            <v>#N/A</v>
          </cell>
        </row>
        <row r="2962">
          <cell r="A2962" t="str">
            <v>SNDSFLXA</v>
          </cell>
          <cell r="B2962" t="str">
            <v>FL</v>
          </cell>
          <cell r="C2962" t="str">
            <v>FL</v>
          </cell>
          <cell r="D2962" t="str">
            <v>SNEADS</v>
          </cell>
          <cell r="E2962" t="str">
            <v>SNDSFLXARS0</v>
          </cell>
          <cell r="F2962">
            <v>450</v>
          </cell>
          <cell r="G2962" t="str">
            <v>850593</v>
          </cell>
          <cell r="H2962">
            <v>1850</v>
          </cell>
          <cell r="I2962">
            <v>7886</v>
          </cell>
          <cell r="J2962">
            <v>1850</v>
          </cell>
          <cell r="K2962" t="str">
            <v>T863</v>
          </cell>
          <cell r="L2962" t="str">
            <v>0340</v>
          </cell>
          <cell r="M2962" t="str">
            <v>EMBARQ FLORIDA INC. (CENTRAL)</v>
          </cell>
          <cell r="N2962" t="str">
            <v>SNDSFL</v>
          </cell>
          <cell r="O2962" t="str">
            <v>SNEADS</v>
          </cell>
          <cell r="P2962" t="str">
            <v>SNEADS</v>
          </cell>
          <cell r="R2962" t="str">
            <v>EQ</v>
          </cell>
          <cell r="S2962" t="str">
            <v>EAST</v>
          </cell>
          <cell r="T2962" t="str">
            <v>KEVIN MCCARTER</v>
          </cell>
          <cell r="U2962" t="str">
            <v>EMBARQ FLORIDA INC. (CENTRAL)</v>
          </cell>
          <cell r="V2962" t="e">
            <v>#N/A</v>
          </cell>
          <cell r="W2962" t="e">
            <v>#N/A</v>
          </cell>
          <cell r="X2962" t="e">
            <v>#N/A</v>
          </cell>
          <cell r="Y2962" t="e">
            <v>#N/A</v>
          </cell>
          <cell r="Z2962" t="e">
            <v>#N/A</v>
          </cell>
          <cell r="AA2962" t="e">
            <v>#N/A</v>
          </cell>
          <cell r="AB2962" t="e">
            <v>#N/A</v>
          </cell>
          <cell r="AC2962">
            <v>30.710038999999998</v>
          </cell>
          <cell r="AD2962">
            <v>-84.925079999999994</v>
          </cell>
          <cell r="AE2962" t="e">
            <v>#N/A</v>
          </cell>
          <cell r="AF2962" t="e">
            <v>#N/A</v>
          </cell>
          <cell r="AG2962" t="e">
            <v>#N/A</v>
          </cell>
          <cell r="AH2962" t="e">
            <v>#N/A</v>
          </cell>
          <cell r="AI2962" t="e">
            <v>#N/A</v>
          </cell>
          <cell r="AJ2962" t="e">
            <v>#N/A</v>
          </cell>
          <cell r="AK2962" t="e">
            <v>#N/A</v>
          </cell>
        </row>
        <row r="2963">
          <cell r="A2963" t="str">
            <v>SNDSMNSA</v>
          </cell>
          <cell r="B2963" t="str">
            <v>MN</v>
          </cell>
          <cell r="C2963" t="str">
            <v>MN</v>
          </cell>
          <cell r="D2963" t="str">
            <v>SANDSTONE</v>
          </cell>
          <cell r="E2963" t="str">
            <v>SNDSMNSARS2</v>
          </cell>
          <cell r="F2963">
            <v>628</v>
          </cell>
          <cell r="G2963" t="str">
            <v>320245</v>
          </cell>
          <cell r="H2963">
            <v>4574</v>
          </cell>
          <cell r="I2963">
            <v>5528</v>
          </cell>
          <cell r="J2963">
            <v>4574</v>
          </cell>
          <cell r="K2963" t="str">
            <v>T600</v>
          </cell>
          <cell r="L2963" t="str">
            <v>9631</v>
          </cell>
          <cell r="M2963" t="str">
            <v>QWEST CORPORATION</v>
          </cell>
          <cell r="N2963" t="str">
            <v>SNDSMNSA</v>
          </cell>
          <cell r="O2963" t="str">
            <v>SANDSTONE</v>
          </cell>
          <cell r="P2963" t="str">
            <v>SANDSTONE</v>
          </cell>
          <cell r="R2963" t="str">
            <v>Q</v>
          </cell>
          <cell r="S2963" t="str">
            <v>MIDWEST</v>
          </cell>
          <cell r="T2963" t="str">
            <v>DUANE RING</v>
          </cell>
          <cell r="U2963" t="str">
            <v>QWEST CORPORATION</v>
          </cell>
          <cell r="V2963" t="e">
            <v>#N/A</v>
          </cell>
          <cell r="W2963" t="e">
            <v>#N/A</v>
          </cell>
          <cell r="X2963" t="e">
            <v>#N/A</v>
          </cell>
          <cell r="Y2963" t="e">
            <v>#N/A</v>
          </cell>
          <cell r="Z2963" t="e">
            <v>#N/A</v>
          </cell>
          <cell r="AA2963" t="e">
            <v>#N/A</v>
          </cell>
          <cell r="AB2963" t="e">
            <v>#N/A</v>
          </cell>
          <cell r="AC2963">
            <v>46.092224000000002</v>
          </cell>
          <cell r="AD2963">
            <v>-92.330001999999993</v>
          </cell>
          <cell r="AE2963" t="e">
            <v>#N/A</v>
          </cell>
          <cell r="AF2963" t="e">
            <v>#N/A</v>
          </cell>
          <cell r="AG2963" t="e">
            <v>#N/A</v>
          </cell>
          <cell r="AH2963" t="e">
            <v>#N/A</v>
          </cell>
          <cell r="AI2963" t="e">
            <v>#N/A</v>
          </cell>
          <cell r="AJ2963" t="e">
            <v>#N/A</v>
          </cell>
          <cell r="AK2963" t="e">
            <v>#N/A</v>
          </cell>
        </row>
        <row r="2964">
          <cell r="A2964" t="str">
            <v>SNFDMIXI</v>
          </cell>
          <cell r="B2964" t="str">
            <v>MI</v>
          </cell>
          <cell r="C2964" t="str">
            <v>MI</v>
          </cell>
          <cell r="D2964" t="str">
            <v>SUNFIELD</v>
          </cell>
          <cell r="E2964" t="str">
            <v>SNFDMIXIDS0</v>
          </cell>
          <cell r="F2964">
            <v>346</v>
          </cell>
          <cell r="G2964" t="str">
            <v>517566</v>
          </cell>
          <cell r="H2964">
            <v>3145</v>
          </cell>
          <cell r="I2964">
            <v>5614</v>
          </cell>
          <cell r="J2964">
            <v>3145</v>
          </cell>
          <cell r="K2964" t="str">
            <v>T069</v>
          </cell>
          <cell r="L2964" t="str">
            <v>0671</v>
          </cell>
          <cell r="M2964" t="str">
            <v>CENTURYTEL MIDWEST-MIDWEST INC</v>
          </cell>
          <cell r="N2964" t="str">
            <v>SNFDMI</v>
          </cell>
          <cell r="O2964" t="str">
            <v>SUNFIELD</v>
          </cell>
          <cell r="P2964" t="str">
            <v>SUNFIELD</v>
          </cell>
          <cell r="R2964" t="str">
            <v>CT</v>
          </cell>
          <cell r="S2964" t="str">
            <v>MIDWEST</v>
          </cell>
          <cell r="T2964" t="str">
            <v>DUANE RING</v>
          </cell>
          <cell r="U2964" t="str">
            <v>CenturyTel Midwest - Michigan, Inc.</v>
          </cell>
          <cell r="V2964" t="str">
            <v>CenturyTel FCC #1</v>
          </cell>
          <cell r="W2964">
            <v>671</v>
          </cell>
          <cell r="X2964" t="str">
            <v>LANSING MICHIGAN</v>
          </cell>
          <cell r="Y2964">
            <v>5614</v>
          </cell>
          <cell r="Z2964">
            <v>3146</v>
          </cell>
          <cell r="AA2964">
            <v>0</v>
          </cell>
          <cell r="AB2964">
            <v>-1</v>
          </cell>
          <cell r="AC2964">
            <v>42.762083909387151</v>
          </cell>
          <cell r="AD2964">
            <v>-84.99806855314479</v>
          </cell>
          <cell r="AE2964" t="str">
            <v>150 MAIN ST</v>
          </cell>
          <cell r="AF2964" t="str">
            <v>SUNFIELD</v>
          </cell>
          <cell r="AG2964" t="str">
            <v>48890</v>
          </cell>
          <cell r="AH2964">
            <v>0</v>
          </cell>
          <cell r="AI2964" t="str">
            <v>X</v>
          </cell>
          <cell r="AJ2964" t="str">
            <v>-</v>
          </cell>
          <cell r="AK2964" t="str">
            <v>-</v>
          </cell>
        </row>
        <row r="2965">
          <cell r="A2965" t="str">
            <v>SNFEMOXA</v>
          </cell>
          <cell r="B2965" t="str">
            <v>MO</v>
          </cell>
          <cell r="C2965" t="str">
            <v>MO</v>
          </cell>
          <cell r="D2965" t="str">
            <v>SANTA FE</v>
          </cell>
          <cell r="E2965" t="str">
            <v>SNFEMOXARS0</v>
          </cell>
          <cell r="F2965">
            <v>520</v>
          </cell>
          <cell r="G2965" t="str">
            <v>573685</v>
          </cell>
          <cell r="H2965">
            <v>3801</v>
          </cell>
          <cell r="I2965">
            <v>6782</v>
          </cell>
          <cell r="J2965">
            <v>3801</v>
          </cell>
          <cell r="K2965" t="str">
            <v>T095</v>
          </cell>
          <cell r="L2965" t="str">
            <v>1151</v>
          </cell>
          <cell r="M2965" t="str">
            <v>SPECTRA COMMUNICATIONS GROUP LLC</v>
          </cell>
          <cell r="N2965" t="str">
            <v>SNFEMO</v>
          </cell>
          <cell r="O2965" t="str">
            <v>SANTA FE</v>
          </cell>
          <cell r="P2965" t="str">
            <v>SANTA FE</v>
          </cell>
          <cell r="R2965" t="str">
            <v>CT</v>
          </cell>
          <cell r="S2965" t="str">
            <v>MIDWEST</v>
          </cell>
          <cell r="T2965" t="str">
            <v>DUANE RING</v>
          </cell>
          <cell r="U2965" t="str">
            <v>Spectra Communications Group, LLC</v>
          </cell>
          <cell r="V2965" t="str">
            <v>CenturyTel FCC #1</v>
          </cell>
          <cell r="W2965">
            <v>1151</v>
          </cell>
          <cell r="X2965" t="str">
            <v>ST LOUIS MISSOURI</v>
          </cell>
          <cell r="Y2965">
            <v>6782</v>
          </cell>
          <cell r="Z2965">
            <v>3800</v>
          </cell>
          <cell r="AA2965">
            <v>0</v>
          </cell>
          <cell r="AB2965">
            <v>1</v>
          </cell>
          <cell r="AC2965">
            <v>39.367678648462665</v>
          </cell>
          <cell r="AD2965">
            <v>-91.814367447491946</v>
          </cell>
          <cell r="AE2965" t="str">
            <v>STHWY D &amp; SANTE FE</v>
          </cell>
          <cell r="AF2965" t="str">
            <v>SANTA FE</v>
          </cell>
          <cell r="AG2965" t="str">
            <v>65282</v>
          </cell>
          <cell r="AH2965">
            <v>0</v>
          </cell>
          <cell r="AI2965" t="str">
            <v>X</v>
          </cell>
          <cell r="AJ2965" t="str">
            <v>-</v>
          </cell>
          <cell r="AK2965" t="str">
            <v>X</v>
          </cell>
        </row>
        <row r="2966">
          <cell r="A2966" t="str">
            <v>SNFENM58</v>
          </cell>
          <cell r="B2966" t="str">
            <v>NM</v>
          </cell>
          <cell r="C2966" t="str">
            <v>NM</v>
          </cell>
          <cell r="D2966" t="str">
            <v>SANTA FE ELDORADO</v>
          </cell>
          <cell r="E2966" t="str">
            <v>SNFENM58RS1</v>
          </cell>
          <cell r="F2966">
            <v>664</v>
          </cell>
          <cell r="G2966" t="str">
            <v>505466</v>
          </cell>
          <cell r="H2966">
            <v>5804</v>
          </cell>
          <cell r="I2966">
            <v>8389</v>
          </cell>
          <cell r="J2966">
            <v>5804</v>
          </cell>
          <cell r="K2966" t="str">
            <v>T600</v>
          </cell>
          <cell r="L2966" t="str">
            <v>9636</v>
          </cell>
          <cell r="M2966" t="str">
            <v>QWEST CORPORATION</v>
          </cell>
          <cell r="N2966" t="str">
            <v>SNFENM58</v>
          </cell>
          <cell r="O2966" t="str">
            <v>SANTA FE</v>
          </cell>
          <cell r="P2966" t="str">
            <v>SANTA FE</v>
          </cell>
          <cell r="R2966" t="str">
            <v>Q</v>
          </cell>
          <cell r="S2966" t="str">
            <v>MOUNTAIN WEST</v>
          </cell>
          <cell r="T2966" t="str">
            <v>TERRY BEELER</v>
          </cell>
          <cell r="U2966" t="str">
            <v>QWEST CORPORATION</v>
          </cell>
          <cell r="V2966" t="e">
            <v>#N/A</v>
          </cell>
          <cell r="W2966" t="e">
            <v>#N/A</v>
          </cell>
          <cell r="X2966" t="e">
            <v>#N/A</v>
          </cell>
          <cell r="Y2966" t="e">
            <v>#N/A</v>
          </cell>
          <cell r="Z2966" t="e">
            <v>#N/A</v>
          </cell>
          <cell r="AA2966" t="e">
            <v>#N/A</v>
          </cell>
          <cell r="AB2966" t="e">
            <v>#N/A</v>
          </cell>
          <cell r="AC2966">
            <v>35.543056</v>
          </cell>
          <cell r="AD2966">
            <v>-105.942497</v>
          </cell>
          <cell r="AE2966" t="e">
            <v>#N/A</v>
          </cell>
          <cell r="AF2966" t="e">
            <v>#N/A</v>
          </cell>
          <cell r="AG2966" t="e">
            <v>#N/A</v>
          </cell>
          <cell r="AH2966" t="e">
            <v>#N/A</v>
          </cell>
          <cell r="AI2966" t="e">
            <v>#N/A</v>
          </cell>
          <cell r="AJ2966" t="e">
            <v>#N/A</v>
          </cell>
          <cell r="AK2966" t="e">
            <v>#N/A</v>
          </cell>
        </row>
        <row r="2967">
          <cell r="A2967" t="str">
            <v>SNFENMMA</v>
          </cell>
          <cell r="B2967" t="str">
            <v>NM</v>
          </cell>
          <cell r="C2967" t="str">
            <v>NM</v>
          </cell>
          <cell r="D2967" t="str">
            <v>SANTA FE MAIN</v>
          </cell>
          <cell r="E2967" t="str">
            <v>SNFENMMADS0</v>
          </cell>
          <cell r="F2967">
            <v>664</v>
          </cell>
          <cell r="G2967" t="str">
            <v>505467</v>
          </cell>
          <cell r="H2967">
            <v>5802</v>
          </cell>
          <cell r="I2967">
            <v>8389</v>
          </cell>
          <cell r="J2967">
            <v>5802</v>
          </cell>
          <cell r="K2967" t="str">
            <v>T600</v>
          </cell>
          <cell r="L2967" t="str">
            <v>9636</v>
          </cell>
          <cell r="M2967" t="str">
            <v>QWEST CORPORATION</v>
          </cell>
          <cell r="N2967" t="str">
            <v>SNFENMMA</v>
          </cell>
          <cell r="O2967" t="str">
            <v>SANTA FE</v>
          </cell>
          <cell r="P2967" t="str">
            <v>SANTA FE</v>
          </cell>
          <cell r="R2967" t="str">
            <v>Q</v>
          </cell>
          <cell r="S2967" t="str">
            <v>MOUNTAIN WEST</v>
          </cell>
          <cell r="T2967" t="str">
            <v>TERRY BEELER</v>
          </cell>
          <cell r="U2967" t="str">
            <v>QWEST CORPORATION</v>
          </cell>
          <cell r="V2967" t="e">
            <v>#N/A</v>
          </cell>
          <cell r="W2967" t="e">
            <v>#N/A</v>
          </cell>
          <cell r="X2967" t="e">
            <v>#N/A</v>
          </cell>
          <cell r="Y2967" t="e">
            <v>#N/A</v>
          </cell>
          <cell r="Z2967" t="e">
            <v>#N/A</v>
          </cell>
          <cell r="AA2967" t="e">
            <v>#N/A</v>
          </cell>
          <cell r="AB2967" t="e">
            <v>#N/A</v>
          </cell>
          <cell r="AC2967">
            <v>35.684722999999998</v>
          </cell>
          <cell r="AD2967">
            <v>-105.938889</v>
          </cell>
          <cell r="AE2967" t="e">
            <v>#N/A</v>
          </cell>
          <cell r="AF2967" t="e">
            <v>#N/A</v>
          </cell>
          <cell r="AG2967" t="e">
            <v>#N/A</v>
          </cell>
          <cell r="AH2967" t="e">
            <v>#N/A</v>
          </cell>
          <cell r="AI2967" t="e">
            <v>#N/A</v>
          </cell>
          <cell r="AJ2967" t="e">
            <v>#N/A</v>
          </cell>
          <cell r="AK2967" t="e">
            <v>#N/A</v>
          </cell>
        </row>
        <row r="2968">
          <cell r="A2968" t="str">
            <v>SNFENMNO</v>
          </cell>
          <cell r="B2968" t="str">
            <v>NM</v>
          </cell>
          <cell r="C2968" t="str">
            <v>NM</v>
          </cell>
          <cell r="D2968" t="str">
            <v>SANTA FE NORTH</v>
          </cell>
          <cell r="E2968" t="str">
            <v>SNFENMNORS1</v>
          </cell>
          <cell r="F2968">
            <v>664</v>
          </cell>
          <cell r="G2968" t="str">
            <v>505455</v>
          </cell>
          <cell r="H2968">
            <v>5827</v>
          </cell>
          <cell r="I2968">
            <v>8349</v>
          </cell>
          <cell r="J2968">
            <v>5827</v>
          </cell>
          <cell r="K2968" t="str">
            <v>T600</v>
          </cell>
          <cell r="L2968" t="str">
            <v>9636</v>
          </cell>
          <cell r="M2968" t="str">
            <v>QWEST CORPORATION</v>
          </cell>
          <cell r="N2968" t="str">
            <v>SNFENMNO</v>
          </cell>
          <cell r="O2968" t="str">
            <v>SANTA FE</v>
          </cell>
          <cell r="P2968" t="str">
            <v>SANTA FE</v>
          </cell>
          <cell r="R2968" t="str">
            <v>Q</v>
          </cell>
          <cell r="S2968" t="str">
            <v>MOUNTAIN WEST</v>
          </cell>
          <cell r="T2968" t="str">
            <v>TERRY BEELER</v>
          </cell>
          <cell r="U2968" t="str">
            <v>QWEST CORPORATION</v>
          </cell>
          <cell r="V2968" t="e">
            <v>#N/A</v>
          </cell>
          <cell r="W2968" t="e">
            <v>#N/A</v>
          </cell>
          <cell r="X2968" t="e">
            <v>#N/A</v>
          </cell>
          <cell r="Y2968" t="e">
            <v>#N/A</v>
          </cell>
          <cell r="Z2968" t="e">
            <v>#N/A</v>
          </cell>
          <cell r="AA2968" t="e">
            <v>#N/A</v>
          </cell>
          <cell r="AB2968" t="e">
            <v>#N/A</v>
          </cell>
          <cell r="AC2968">
            <v>35.88964</v>
          </cell>
          <cell r="AD2968">
            <v>-105.99335499999999</v>
          </cell>
          <cell r="AE2968" t="e">
            <v>#N/A</v>
          </cell>
          <cell r="AF2968" t="e">
            <v>#N/A</v>
          </cell>
          <cell r="AG2968" t="e">
            <v>#N/A</v>
          </cell>
          <cell r="AH2968" t="e">
            <v>#N/A</v>
          </cell>
          <cell r="AI2968" t="e">
            <v>#N/A</v>
          </cell>
          <cell r="AJ2968" t="e">
            <v>#N/A</v>
          </cell>
          <cell r="AK2968" t="e">
            <v>#N/A</v>
          </cell>
        </row>
        <row r="2969">
          <cell r="A2969" t="str">
            <v>SNFENMSW</v>
          </cell>
          <cell r="B2969" t="str">
            <v>NM</v>
          </cell>
          <cell r="C2969" t="str">
            <v>NM</v>
          </cell>
          <cell r="D2969" t="str">
            <v>SANTA FE SOUTHWEST</v>
          </cell>
          <cell r="E2969" t="str">
            <v>SNFENMSWDS0</v>
          </cell>
          <cell r="F2969">
            <v>664</v>
          </cell>
          <cell r="G2969" t="str">
            <v>505424</v>
          </cell>
          <cell r="H2969">
            <v>5809</v>
          </cell>
          <cell r="I2969">
            <v>8398</v>
          </cell>
          <cell r="J2969">
            <v>5809</v>
          </cell>
          <cell r="K2969" t="str">
            <v>T600</v>
          </cell>
          <cell r="L2969" t="str">
            <v>9636</v>
          </cell>
          <cell r="M2969" t="str">
            <v>QWEST CORPORATION</v>
          </cell>
          <cell r="N2969" t="str">
            <v>SNFENMSW</v>
          </cell>
          <cell r="O2969" t="str">
            <v>SANTA FE</v>
          </cell>
          <cell r="P2969" t="str">
            <v>SANTA FE</v>
          </cell>
          <cell r="R2969" t="str">
            <v>Q</v>
          </cell>
          <cell r="S2969" t="str">
            <v>MOUNTAIN WEST</v>
          </cell>
          <cell r="T2969" t="str">
            <v>TERRY BEELER</v>
          </cell>
          <cell r="U2969" t="str">
            <v>QWEST CORPORATION</v>
          </cell>
          <cell r="V2969" t="e">
            <v>#N/A</v>
          </cell>
          <cell r="W2969" t="e">
            <v>#N/A</v>
          </cell>
          <cell r="X2969" t="e">
            <v>#N/A</v>
          </cell>
          <cell r="Y2969" t="e">
            <v>#N/A</v>
          </cell>
          <cell r="Z2969" t="e">
            <v>#N/A</v>
          </cell>
          <cell r="AA2969" t="e">
            <v>#N/A</v>
          </cell>
          <cell r="AB2969" t="e">
            <v>#N/A</v>
          </cell>
          <cell r="AC2969">
            <v>35.651389999999999</v>
          </cell>
          <cell r="AD2969">
            <v>-105.99028</v>
          </cell>
          <cell r="AE2969" t="e">
            <v>#N/A</v>
          </cell>
          <cell r="AF2969" t="e">
            <v>#N/A</v>
          </cell>
          <cell r="AG2969" t="e">
            <v>#N/A</v>
          </cell>
          <cell r="AH2969" t="e">
            <v>#N/A</v>
          </cell>
          <cell r="AI2969" t="e">
            <v>#N/A</v>
          </cell>
          <cell r="AJ2969" t="e">
            <v>#N/A</v>
          </cell>
          <cell r="AK2969" t="e">
            <v>#N/A</v>
          </cell>
        </row>
        <row r="2970">
          <cell r="A2970" t="str">
            <v>SNFYNCXA</v>
          </cell>
          <cell r="B2970" t="str">
            <v>NC</v>
          </cell>
          <cell r="C2970" t="str">
            <v>NC</v>
          </cell>
          <cell r="D2970" t="str">
            <v>SNEADS FERRY</v>
          </cell>
          <cell r="E2970" t="str">
            <v>SNFYNCXARS0</v>
          </cell>
          <cell r="F2970">
            <v>949</v>
          </cell>
          <cell r="G2970" t="str">
            <v>910327</v>
          </cell>
          <cell r="H2970">
            <v>1100</v>
          </cell>
          <cell r="I2970">
            <v>6443</v>
          </cell>
          <cell r="J2970">
            <v>1100</v>
          </cell>
          <cell r="K2970" t="str">
            <v>T887</v>
          </cell>
          <cell r="L2970" t="str">
            <v>0470</v>
          </cell>
          <cell r="M2970" t="str">
            <v>CAROLINA TEL AND TEL CO., LLC</v>
          </cell>
          <cell r="N2970" t="str">
            <v>SNFYNC</v>
          </cell>
          <cell r="O2970" t="str">
            <v>SNEADS FERRY</v>
          </cell>
          <cell r="P2970" t="str">
            <v>SNEADSFRRY</v>
          </cell>
          <cell r="R2970" t="str">
            <v>EQ</v>
          </cell>
          <cell r="S2970" t="str">
            <v>EAST</v>
          </cell>
          <cell r="T2970" t="str">
            <v>KEVIN MCCARTER</v>
          </cell>
          <cell r="U2970" t="str">
            <v>CAROLINA TEL AND TEL CO., LLC</v>
          </cell>
          <cell r="V2970" t="e">
            <v>#N/A</v>
          </cell>
          <cell r="W2970" t="e">
            <v>#N/A</v>
          </cell>
          <cell r="X2970" t="e">
            <v>#N/A</v>
          </cell>
          <cell r="Y2970" t="e">
            <v>#N/A</v>
          </cell>
          <cell r="Z2970" t="e">
            <v>#N/A</v>
          </cell>
          <cell r="AA2970" t="e">
            <v>#N/A</v>
          </cell>
          <cell r="AB2970" t="e">
            <v>#N/A</v>
          </cell>
          <cell r="AC2970">
            <v>34.551519999999996</v>
          </cell>
          <cell r="AD2970">
            <v>-77.388620000000003</v>
          </cell>
          <cell r="AE2970" t="e">
            <v>#N/A</v>
          </cell>
          <cell r="AF2970" t="e">
            <v>#N/A</v>
          </cell>
          <cell r="AG2970" t="e">
            <v>#N/A</v>
          </cell>
          <cell r="AH2970" t="e">
            <v>#N/A</v>
          </cell>
          <cell r="AI2970" t="e">
            <v>#N/A</v>
          </cell>
          <cell r="AJ2970" t="e">
            <v>#N/A</v>
          </cell>
          <cell r="AK2970" t="e">
            <v>#N/A</v>
          </cell>
        </row>
        <row r="2971">
          <cell r="A2971" t="str">
            <v>SNGRTXXA</v>
          </cell>
          <cell r="B2971" t="str">
            <v>TX</v>
          </cell>
          <cell r="C2971" t="str">
            <v>TX</v>
          </cell>
          <cell r="D2971" t="str">
            <v>SANGER</v>
          </cell>
          <cell r="E2971" t="str">
            <v>SNGRTXXARS0</v>
          </cell>
          <cell r="F2971">
            <v>552</v>
          </cell>
          <cell r="G2971" t="str">
            <v>940458</v>
          </cell>
          <cell r="H2971">
            <v>4145</v>
          </cell>
          <cell r="I2971">
            <v>8346</v>
          </cell>
          <cell r="J2971">
            <v>4145</v>
          </cell>
          <cell r="K2971" t="str">
            <v>T869</v>
          </cell>
          <cell r="L2971" t="str">
            <v>2114</v>
          </cell>
          <cell r="M2971" t="str">
            <v>CENTRAL TEL. CO. OF TEXAS</v>
          </cell>
          <cell r="N2971" t="str">
            <v>SNGRTX</v>
          </cell>
          <cell r="O2971" t="str">
            <v>SANGER</v>
          </cell>
          <cell r="P2971" t="str">
            <v>SANGER</v>
          </cell>
          <cell r="R2971" t="str">
            <v>EQ</v>
          </cell>
          <cell r="S2971" t="str">
            <v>EAST</v>
          </cell>
          <cell r="T2971" t="str">
            <v>KEVIN MCCARTER</v>
          </cell>
          <cell r="U2971" t="str">
            <v>CENTRAL TEL. CO. OF TEXAS</v>
          </cell>
          <cell r="V2971" t="e">
            <v>#N/A</v>
          </cell>
          <cell r="W2971" t="e">
            <v>#N/A</v>
          </cell>
          <cell r="X2971" t="e">
            <v>#N/A</v>
          </cell>
          <cell r="Y2971" t="e">
            <v>#N/A</v>
          </cell>
          <cell r="Z2971" t="e">
            <v>#N/A</v>
          </cell>
          <cell r="AA2971" t="e">
            <v>#N/A</v>
          </cell>
          <cell r="AB2971" t="e">
            <v>#N/A</v>
          </cell>
          <cell r="AC2971">
            <v>33.360396999999999</v>
          </cell>
          <cell r="AD2971">
            <v>-97.171667999999997</v>
          </cell>
          <cell r="AE2971" t="e">
            <v>#N/A</v>
          </cell>
          <cell r="AF2971" t="e">
            <v>#N/A</v>
          </cell>
          <cell r="AG2971" t="e">
            <v>#N/A</v>
          </cell>
          <cell r="AH2971" t="e">
            <v>#N/A</v>
          </cell>
          <cell r="AI2971" t="e">
            <v>#N/A</v>
          </cell>
          <cell r="AJ2971" t="e">
            <v>#N/A</v>
          </cell>
          <cell r="AK2971" t="e">
            <v>#N/A</v>
          </cell>
        </row>
        <row r="2972">
          <cell r="A2972" t="str">
            <v>SNHLNCXA</v>
          </cell>
          <cell r="B2972" t="str">
            <v>NC</v>
          </cell>
          <cell r="C2972" t="str">
            <v>NC</v>
          </cell>
          <cell r="D2972" t="str">
            <v>SNOW HILL</v>
          </cell>
          <cell r="E2972" t="str">
            <v>SNHLNCXA74F</v>
          </cell>
          <cell r="F2972">
            <v>951</v>
          </cell>
          <cell r="G2972" t="str">
            <v>252747</v>
          </cell>
          <cell r="H2972">
            <v>1251</v>
          </cell>
          <cell r="I2972">
            <v>6307</v>
          </cell>
          <cell r="J2972">
            <v>1251</v>
          </cell>
          <cell r="K2972" t="str">
            <v>T861</v>
          </cell>
          <cell r="L2972" t="str">
            <v>0470</v>
          </cell>
          <cell r="M2972" t="str">
            <v>CAROLINA TEL AND TEL CO., LLC</v>
          </cell>
          <cell r="N2972" t="str">
            <v>SNHLNC</v>
          </cell>
          <cell r="O2972" t="str">
            <v>SNOW HILL</v>
          </cell>
          <cell r="P2972" t="str">
            <v>SNOW HILL</v>
          </cell>
          <cell r="R2972" t="str">
            <v>EQ</v>
          </cell>
          <cell r="S2972" t="str">
            <v>EAST</v>
          </cell>
          <cell r="T2972" t="str">
            <v>KEVIN MCCARTER</v>
          </cell>
          <cell r="U2972" t="str">
            <v>CAROLINA TEL AND TEL CO., LLC</v>
          </cell>
          <cell r="V2972" t="e">
            <v>#N/A</v>
          </cell>
          <cell r="W2972" t="e">
            <v>#N/A</v>
          </cell>
          <cell r="X2972" t="e">
            <v>#N/A</v>
          </cell>
          <cell r="Y2972" t="e">
            <v>#N/A</v>
          </cell>
          <cell r="Z2972" t="e">
            <v>#N/A</v>
          </cell>
          <cell r="AA2972" t="e">
            <v>#N/A</v>
          </cell>
          <cell r="AB2972" t="e">
            <v>#N/A</v>
          </cell>
          <cell r="AC2972">
            <v>35.455010000000001</v>
          </cell>
          <cell r="AD2972">
            <v>-77.669200000000004</v>
          </cell>
          <cell r="AE2972" t="e">
            <v>#N/A</v>
          </cell>
          <cell r="AF2972" t="e">
            <v>#N/A</v>
          </cell>
          <cell r="AG2972" t="e">
            <v>#N/A</v>
          </cell>
          <cell r="AH2972" t="e">
            <v>#N/A</v>
          </cell>
          <cell r="AI2972" t="e">
            <v>#N/A</v>
          </cell>
          <cell r="AJ2972" t="e">
            <v>#N/A</v>
          </cell>
          <cell r="AK2972" t="e">
            <v>#N/A</v>
          </cell>
        </row>
        <row r="2973">
          <cell r="A2973" t="str">
            <v>SNISFLXA</v>
          </cell>
          <cell r="B2973" t="str">
            <v>FL</v>
          </cell>
          <cell r="C2973" t="str">
            <v>FL</v>
          </cell>
          <cell r="D2973" t="str">
            <v>SANIBEL ISLAND</v>
          </cell>
          <cell r="E2973" t="str">
            <v>SNISFLXADS0</v>
          </cell>
          <cell r="F2973">
            <v>939</v>
          </cell>
          <cell r="G2973" t="str">
            <v>239395</v>
          </cell>
          <cell r="H2973">
            <v>923</v>
          </cell>
          <cell r="I2973">
            <v>8421</v>
          </cell>
          <cell r="J2973">
            <v>923</v>
          </cell>
          <cell r="K2973" t="str">
            <v>T886</v>
          </cell>
          <cell r="L2973" t="str">
            <v>0341</v>
          </cell>
          <cell r="M2973" t="str">
            <v>EMBARQ FLORIDA, INC.</v>
          </cell>
          <cell r="N2973" t="str">
            <v>SNISFL</v>
          </cell>
          <cell r="O2973" t="str">
            <v>SANIBEL ISLAND</v>
          </cell>
          <cell r="P2973" t="str">
            <v>SNCPVISNDS</v>
          </cell>
          <cell r="R2973" t="str">
            <v>EQ</v>
          </cell>
          <cell r="S2973" t="str">
            <v>EAST</v>
          </cell>
          <cell r="T2973" t="str">
            <v>KEVIN MCCARTER</v>
          </cell>
          <cell r="U2973" t="str">
            <v>EMBARQ FLORIDA, INC.</v>
          </cell>
          <cell r="V2973" t="e">
            <v>#N/A</v>
          </cell>
          <cell r="W2973" t="e">
            <v>#N/A</v>
          </cell>
          <cell r="X2973" t="e">
            <v>#N/A</v>
          </cell>
          <cell r="Y2973" t="e">
            <v>#N/A</v>
          </cell>
          <cell r="Z2973" t="e">
            <v>#N/A</v>
          </cell>
          <cell r="AA2973" t="e">
            <v>#N/A</v>
          </cell>
          <cell r="AB2973" t="e">
            <v>#N/A</v>
          </cell>
          <cell r="AC2973">
            <v>26.440204000000001</v>
          </cell>
          <cell r="AD2973">
            <v>-82.105041</v>
          </cell>
          <cell r="AE2973" t="e">
            <v>#N/A</v>
          </cell>
          <cell r="AF2973" t="e">
            <v>#N/A</v>
          </cell>
          <cell r="AG2973" t="e">
            <v>#N/A</v>
          </cell>
          <cell r="AH2973" t="e">
            <v>#N/A</v>
          </cell>
          <cell r="AI2973" t="e">
            <v>#N/A</v>
          </cell>
          <cell r="AJ2973" t="e">
            <v>#N/A</v>
          </cell>
          <cell r="AK2973" t="e">
            <v>#N/A</v>
          </cell>
        </row>
        <row r="2974">
          <cell r="A2974" t="str">
            <v>SNLSCOXC</v>
          </cell>
          <cell r="B2974" t="str">
            <v>CO</v>
          </cell>
          <cell r="C2974" t="str">
            <v>CO</v>
          </cell>
          <cell r="D2974" t="str">
            <v>SAN LUIS</v>
          </cell>
          <cell r="E2974" t="str">
            <v>SNLSCOXCRS1</v>
          </cell>
          <cell r="F2974">
            <v>658</v>
          </cell>
          <cell r="G2974" t="str">
            <v>719672</v>
          </cell>
          <cell r="H2974">
            <v>5810</v>
          </cell>
          <cell r="I2974">
            <v>8049</v>
          </cell>
          <cell r="J2974">
            <v>5810</v>
          </cell>
          <cell r="K2974" t="str">
            <v>T149</v>
          </cell>
          <cell r="L2974" t="str">
            <v>2185</v>
          </cell>
          <cell r="M2974" t="str">
            <v>CENTURYTEL OF EAGLE, INC.</v>
          </cell>
          <cell r="N2974" t="str">
            <v>LAJRCO</v>
          </cell>
          <cell r="O2974" t="str">
            <v>SAN LUIS</v>
          </cell>
          <cell r="P2974" t="str">
            <v>SAN LUIS</v>
          </cell>
          <cell r="R2974" t="str">
            <v>CT</v>
          </cell>
          <cell r="S2974" t="str">
            <v>MOUNTAIN WEST</v>
          </cell>
          <cell r="T2974" t="str">
            <v>TERRY BEELER</v>
          </cell>
          <cell r="U2974" t="str">
            <v>CenturyTel of Eagle, Inc.</v>
          </cell>
          <cell r="V2974" t="str">
            <v>TUECA</v>
          </cell>
          <cell r="W2974">
            <v>2185</v>
          </cell>
          <cell r="X2974" t="str">
            <v>COLORADO SPRINGS CO</v>
          </cell>
          <cell r="Y2974">
            <v>8047</v>
          </cell>
          <cell r="Z2974">
            <v>5803</v>
          </cell>
          <cell r="AA2974">
            <v>2</v>
          </cell>
          <cell r="AB2974">
            <v>7</v>
          </cell>
          <cell r="AC2974">
            <v>37.199078421110947</v>
          </cell>
          <cell r="AD2974">
            <v>-105.38396741921014</v>
          </cell>
          <cell r="AE2974" t="str">
            <v>335 4TH ST</v>
          </cell>
          <cell r="AF2974" t="str">
            <v>SAN LUIS</v>
          </cell>
          <cell r="AG2974" t="str">
            <v>81152</v>
          </cell>
          <cell r="AH2974">
            <v>0</v>
          </cell>
          <cell r="AI2974" t="str">
            <v>-</v>
          </cell>
          <cell r="AJ2974" t="str">
            <v>-</v>
          </cell>
          <cell r="AK2974" t="str">
            <v>X</v>
          </cell>
        </row>
        <row r="2975">
          <cell r="A2975" t="str">
            <v>SNMNAZMA</v>
          </cell>
          <cell r="B2975" t="str">
            <v>AZ</v>
          </cell>
          <cell r="C2975" t="str">
            <v>AZ</v>
          </cell>
          <cell r="D2975" t="str">
            <v>SAN MANUEL</v>
          </cell>
          <cell r="E2975" t="str">
            <v>SNMNAZMADS0</v>
          </cell>
          <cell r="F2975">
            <v>668</v>
          </cell>
          <cell r="G2975" t="str">
            <v>520385</v>
          </cell>
          <cell r="H2975">
            <v>6447</v>
          </cell>
          <cell r="I2975">
            <v>9252</v>
          </cell>
          <cell r="J2975">
            <v>6447</v>
          </cell>
          <cell r="K2975" t="str">
            <v>T600</v>
          </cell>
          <cell r="L2975" t="str">
            <v>9636</v>
          </cell>
          <cell r="M2975" t="str">
            <v>QWEST CORPORATION</v>
          </cell>
          <cell r="N2975" t="str">
            <v>SNMNAZMA</v>
          </cell>
          <cell r="O2975" t="str">
            <v>SAN MANUEL</v>
          </cell>
          <cell r="P2975" t="str">
            <v>SAN MANUEL</v>
          </cell>
          <cell r="R2975" t="str">
            <v>Q</v>
          </cell>
          <cell r="S2975" t="str">
            <v>MOUNTAIN WEST</v>
          </cell>
          <cell r="T2975" t="str">
            <v>TERRY BEELER</v>
          </cell>
          <cell r="U2975" t="str">
            <v>QWEST CORPORATION</v>
          </cell>
          <cell r="V2975" t="e">
            <v>#N/A</v>
          </cell>
          <cell r="W2975" t="e">
            <v>#N/A</v>
          </cell>
          <cell r="X2975" t="e">
            <v>#N/A</v>
          </cell>
          <cell r="Y2975" t="e">
            <v>#N/A</v>
          </cell>
          <cell r="Z2975" t="e">
            <v>#N/A</v>
          </cell>
          <cell r="AA2975" t="e">
            <v>#N/A</v>
          </cell>
          <cell r="AB2975" t="e">
            <v>#N/A</v>
          </cell>
          <cell r="AC2975">
            <v>32.603034999999998</v>
          </cell>
          <cell r="AD2975">
            <v>-110.631084</v>
          </cell>
          <cell r="AE2975" t="e">
            <v>#N/A</v>
          </cell>
          <cell r="AF2975" t="e">
            <v>#N/A</v>
          </cell>
          <cell r="AG2975" t="e">
            <v>#N/A</v>
          </cell>
          <cell r="AH2975" t="e">
            <v>#N/A</v>
          </cell>
          <cell r="AI2975" t="e">
            <v>#N/A</v>
          </cell>
          <cell r="AJ2975" t="e">
            <v>#N/A</v>
          </cell>
          <cell r="AK2975" t="e">
            <v>#N/A</v>
          </cell>
        </row>
        <row r="2976">
          <cell r="A2976" t="str">
            <v>SNMSCOMA</v>
          </cell>
          <cell r="B2976" t="str">
            <v>CO</v>
          </cell>
          <cell r="C2976" t="str">
            <v>CO</v>
          </cell>
          <cell r="D2976" t="str">
            <v>SNOWMASS</v>
          </cell>
          <cell r="E2976" t="str">
            <v>SNMSCOMARS1</v>
          </cell>
          <cell r="F2976">
            <v>656</v>
          </cell>
          <cell r="G2976" t="str">
            <v>970922</v>
          </cell>
          <cell r="H2976">
            <v>6179</v>
          </cell>
          <cell r="I2976">
            <v>7700</v>
          </cell>
          <cell r="J2976">
            <v>6179</v>
          </cell>
          <cell r="K2976" t="str">
            <v>T600</v>
          </cell>
          <cell r="L2976" t="str">
            <v>9636</v>
          </cell>
          <cell r="M2976" t="str">
            <v>QWEST CORPORATION</v>
          </cell>
          <cell r="N2976" t="str">
            <v>SNMSCOMA</v>
          </cell>
          <cell r="O2976" t="str">
            <v>ASPEN</v>
          </cell>
          <cell r="P2976" t="str">
            <v>ASPEN</v>
          </cell>
          <cell r="R2976" t="str">
            <v>Q</v>
          </cell>
          <cell r="S2976" t="str">
            <v>MOUNTAIN WEST</v>
          </cell>
          <cell r="T2976" t="str">
            <v>TERRY BEELER</v>
          </cell>
          <cell r="U2976" t="str">
            <v>QWEST CORPORATION</v>
          </cell>
          <cell r="V2976" t="e">
            <v>#N/A</v>
          </cell>
          <cell r="W2976" t="e">
            <v>#N/A</v>
          </cell>
          <cell r="X2976" t="e">
            <v>#N/A</v>
          </cell>
          <cell r="Y2976" t="e">
            <v>#N/A</v>
          </cell>
          <cell r="Z2976" t="e">
            <v>#N/A</v>
          </cell>
          <cell r="AA2976" t="e">
            <v>#N/A</v>
          </cell>
          <cell r="AB2976" t="e">
            <v>#N/A</v>
          </cell>
          <cell r="AC2976">
            <v>39.168334999999999</v>
          </cell>
          <cell r="AD2976">
            <v>-107.24805499999999</v>
          </cell>
          <cell r="AE2976" t="e">
            <v>#N/A</v>
          </cell>
          <cell r="AF2976" t="e">
            <v>#N/A</v>
          </cell>
          <cell r="AG2976" t="e">
            <v>#N/A</v>
          </cell>
          <cell r="AH2976" t="e">
            <v>#N/A</v>
          </cell>
          <cell r="AI2976" t="e">
            <v>#N/A</v>
          </cell>
          <cell r="AJ2976" t="e">
            <v>#N/A</v>
          </cell>
          <cell r="AK2976" t="e">
            <v>#N/A</v>
          </cell>
        </row>
        <row r="2977">
          <cell r="A2977" t="str">
            <v>SNPRINXA</v>
          </cell>
          <cell r="B2977" t="str">
            <v>IN</v>
          </cell>
          <cell r="C2977" t="str">
            <v>IN</v>
          </cell>
          <cell r="D2977" t="str">
            <v>SAN PIERRE</v>
          </cell>
          <cell r="E2977" t="str">
            <v>SNPRINXARS2</v>
          </cell>
          <cell r="F2977">
            <v>332</v>
          </cell>
          <cell r="G2977" t="str">
            <v>219828</v>
          </cell>
          <cell r="H2977">
            <v>3248</v>
          </cell>
          <cell r="I2977">
            <v>6059</v>
          </cell>
          <cell r="J2977">
            <v>3248</v>
          </cell>
          <cell r="K2977" t="str">
            <v>T865</v>
          </cell>
          <cell r="L2977" t="str">
            <v>0832</v>
          </cell>
          <cell r="M2977" t="str">
            <v>UNITED TEL. CO. OF INDIANA, INC.</v>
          </cell>
          <cell r="N2977" t="str">
            <v>SNPRIN</v>
          </cell>
          <cell r="O2977" t="str">
            <v>SAN PIERRE</v>
          </cell>
          <cell r="P2977" t="str">
            <v>SAN PIERRE</v>
          </cell>
          <cell r="R2977" t="str">
            <v>EQ</v>
          </cell>
          <cell r="S2977" t="str">
            <v>MIDWEST</v>
          </cell>
          <cell r="T2977" t="str">
            <v>DUANE RING</v>
          </cell>
          <cell r="U2977" t="str">
            <v>UNITED TEL. CO. OF INDIANA, INC.</v>
          </cell>
          <cell r="V2977" t="e">
            <v>#N/A</v>
          </cell>
          <cell r="W2977" t="e">
            <v>#N/A</v>
          </cell>
          <cell r="X2977" t="e">
            <v>#N/A</v>
          </cell>
          <cell r="Y2977" t="e">
            <v>#N/A</v>
          </cell>
          <cell r="Z2977" t="e">
            <v>#N/A</v>
          </cell>
          <cell r="AA2977" t="e">
            <v>#N/A</v>
          </cell>
          <cell r="AB2977" t="e">
            <v>#N/A</v>
          </cell>
          <cell r="AC2977">
            <v>41.197800999999998</v>
          </cell>
          <cell r="AD2977">
            <v>-86.892427999999995</v>
          </cell>
          <cell r="AE2977" t="e">
            <v>#N/A</v>
          </cell>
          <cell r="AF2977" t="e">
            <v>#N/A</v>
          </cell>
          <cell r="AG2977" t="e">
            <v>#N/A</v>
          </cell>
          <cell r="AH2977" t="e">
            <v>#N/A</v>
          </cell>
          <cell r="AI2977" t="e">
            <v>#N/A</v>
          </cell>
          <cell r="AJ2977" t="e">
            <v>#N/A</v>
          </cell>
          <cell r="AK2977" t="e">
            <v>#N/A</v>
          </cell>
        </row>
        <row r="2978">
          <cell r="A2978" t="str">
            <v>SNPSWAXA</v>
          </cell>
          <cell r="B2978" t="str">
            <v>WA</v>
          </cell>
          <cell r="C2978" t="str">
            <v>WA</v>
          </cell>
          <cell r="D2978" t="str">
            <v>SNOQUALMIE PASS</v>
          </cell>
          <cell r="E2978" t="str">
            <v>SNPSWAXARS0</v>
          </cell>
          <cell r="F2978">
            <v>674</v>
          </cell>
          <cell r="G2978" t="str">
            <v>425434</v>
          </cell>
          <cell r="H2978">
            <v>8757</v>
          </cell>
          <cell r="I2978">
            <v>6370</v>
          </cell>
          <cell r="J2978">
            <v>8757</v>
          </cell>
          <cell r="K2978" t="str">
            <v>T141</v>
          </cell>
          <cell r="L2978" t="str">
            <v>2408</v>
          </cell>
          <cell r="M2978" t="str">
            <v>CENTURYTEL OF WASHINGTON</v>
          </cell>
          <cell r="N2978" t="str">
            <v>SNPSWA</v>
          </cell>
          <cell r="O2978" t="str">
            <v>SNOQUALMIE PASS</v>
          </cell>
          <cell r="P2978" t="str">
            <v>SNOQUMPASS</v>
          </cell>
          <cell r="R2978" t="str">
            <v>CT</v>
          </cell>
          <cell r="S2978" t="str">
            <v>WEST</v>
          </cell>
          <cell r="T2978" t="str">
            <v>BRIAN STADING</v>
          </cell>
          <cell r="U2978" t="str">
            <v>CenturyTel of Washington, Inc.</v>
          </cell>
          <cell r="V2978" t="str">
            <v>TUECA</v>
          </cell>
          <cell r="W2978">
            <v>2408</v>
          </cell>
          <cell r="X2978" t="str">
            <v>SEATTLE WASHINGTON</v>
          </cell>
          <cell r="Y2978">
            <v>6368</v>
          </cell>
          <cell r="Z2978">
            <v>8757</v>
          </cell>
          <cell r="AA2978">
            <v>2</v>
          </cell>
          <cell r="AB2978">
            <v>0</v>
          </cell>
          <cell r="AC2978">
            <v>47.411918813261451</v>
          </cell>
          <cell r="AD2978">
            <v>-121.41063822130172</v>
          </cell>
          <cell r="AE2978" t="str">
            <v>PASS SUMMIT</v>
          </cell>
          <cell r="AF2978" t="str">
            <v>SNOQUALMIE PASS</v>
          </cell>
          <cell r="AG2978" t="str">
            <v>98068</v>
          </cell>
          <cell r="AH2978">
            <v>0</v>
          </cell>
          <cell r="AI2978" t="str">
            <v>X</v>
          </cell>
          <cell r="AJ2978" t="str">
            <v>-</v>
          </cell>
          <cell r="AK2978" t="str">
            <v>X</v>
          </cell>
        </row>
        <row r="2979">
          <cell r="A2979" t="str">
            <v>SNRGNCXA</v>
          </cell>
          <cell r="B2979" t="str">
            <v>NC</v>
          </cell>
          <cell r="C2979" t="str">
            <v>NC</v>
          </cell>
          <cell r="D2979" t="str">
            <v>SANDY RIDGE</v>
          </cell>
          <cell r="E2979" t="str">
            <v>SNRGNCXARS0</v>
          </cell>
          <cell r="F2979">
            <v>424</v>
          </cell>
          <cell r="G2979" t="str">
            <v>336871</v>
          </cell>
          <cell r="H2979">
            <v>1733</v>
          </cell>
          <cell r="I2979">
            <v>6353</v>
          </cell>
          <cell r="J2979">
            <v>1733</v>
          </cell>
          <cell r="K2979" t="str">
            <v>T860</v>
          </cell>
          <cell r="L2979" t="str">
            <v>0471</v>
          </cell>
          <cell r="M2979" t="str">
            <v>CENTRAL TEL. CO. OF NORTH CAROLINA</v>
          </cell>
          <cell r="N2979" t="str">
            <v>SNRGNC</v>
          </cell>
          <cell r="O2979" t="str">
            <v>SANDY RIDGE</v>
          </cell>
          <cell r="P2979" t="str">
            <v>SANDYRIDGE</v>
          </cell>
          <cell r="R2979" t="str">
            <v>EQ</v>
          </cell>
          <cell r="S2979" t="str">
            <v>EAST</v>
          </cell>
          <cell r="T2979" t="str">
            <v>KEVIN MCCARTER</v>
          </cell>
          <cell r="U2979" t="str">
            <v>CENTRAL TEL. CO. OF NORTH CAROLINA</v>
          </cell>
          <cell r="V2979" t="e">
            <v>#N/A</v>
          </cell>
          <cell r="W2979" t="e">
            <v>#N/A</v>
          </cell>
          <cell r="X2979" t="e">
            <v>#N/A</v>
          </cell>
          <cell r="Y2979" t="e">
            <v>#N/A</v>
          </cell>
          <cell r="Z2979" t="e">
            <v>#N/A</v>
          </cell>
          <cell r="AA2979" t="e">
            <v>#N/A</v>
          </cell>
          <cell r="AB2979" t="e">
            <v>#N/A</v>
          </cell>
          <cell r="AC2979">
            <v>36.489134999999997</v>
          </cell>
          <cell r="AD2979">
            <v>-80.095201000000003</v>
          </cell>
          <cell r="AE2979" t="e">
            <v>#N/A</v>
          </cell>
          <cell r="AF2979" t="e">
            <v>#N/A</v>
          </cell>
          <cell r="AG2979" t="e">
            <v>#N/A</v>
          </cell>
          <cell r="AH2979" t="e">
            <v>#N/A</v>
          </cell>
          <cell r="AI2979" t="e">
            <v>#N/A</v>
          </cell>
          <cell r="AJ2979" t="e">
            <v>#N/A</v>
          </cell>
          <cell r="AK2979" t="e">
            <v>#N/A</v>
          </cell>
        </row>
        <row r="2980">
          <cell r="A2980" t="str">
            <v>SNRSFLXA</v>
          </cell>
          <cell r="B2980" t="str">
            <v>FL</v>
          </cell>
          <cell r="C2980" t="str">
            <v>FL</v>
          </cell>
          <cell r="D2980" t="str">
            <v>SANTA ROSA</v>
          </cell>
          <cell r="E2980" t="str">
            <v>SNRSFLXARS0</v>
          </cell>
          <cell r="F2980">
            <v>448</v>
          </cell>
          <cell r="G2980" t="str">
            <v>850267</v>
          </cell>
          <cell r="H2980">
            <v>2031</v>
          </cell>
          <cell r="I2980">
            <v>8069</v>
          </cell>
          <cell r="J2980">
            <v>2031</v>
          </cell>
          <cell r="K2980" t="str">
            <v>T863</v>
          </cell>
          <cell r="L2980" t="str">
            <v>0340</v>
          </cell>
          <cell r="M2980" t="str">
            <v>EMBARQ FLORIDA INC. (CENTRAL)</v>
          </cell>
          <cell r="N2980" t="str">
            <v>SNRSFL</v>
          </cell>
          <cell r="O2980" t="str">
            <v>SANTA ROSA</v>
          </cell>
          <cell r="P2980" t="str">
            <v>SANROSABCH</v>
          </cell>
          <cell r="R2980" t="str">
            <v>EQ</v>
          </cell>
          <cell r="S2980" t="str">
            <v>EAST</v>
          </cell>
          <cell r="T2980" t="str">
            <v>KEVIN MCCARTER</v>
          </cell>
          <cell r="U2980" t="str">
            <v>EMBARQ FLORIDA INC. (CENTRAL)</v>
          </cell>
          <cell r="V2980" t="e">
            <v>#N/A</v>
          </cell>
          <cell r="W2980" t="e">
            <v>#N/A</v>
          </cell>
          <cell r="X2980" t="e">
            <v>#N/A</v>
          </cell>
          <cell r="Y2980" t="e">
            <v>#N/A</v>
          </cell>
          <cell r="Z2980" t="e">
            <v>#N/A</v>
          </cell>
          <cell r="AA2980" t="e">
            <v>#N/A</v>
          </cell>
          <cell r="AB2980" t="e">
            <v>#N/A</v>
          </cell>
          <cell r="AC2980">
            <v>30.375215000000001</v>
          </cell>
          <cell r="AD2980">
            <v>-86.231556999999995</v>
          </cell>
          <cell r="AE2980" t="e">
            <v>#N/A</v>
          </cell>
          <cell r="AF2980" t="e">
            <v>#N/A</v>
          </cell>
          <cell r="AG2980" t="e">
            <v>#N/A</v>
          </cell>
          <cell r="AH2980" t="e">
            <v>#N/A</v>
          </cell>
          <cell r="AI2980" t="e">
            <v>#N/A</v>
          </cell>
          <cell r="AJ2980" t="e">
            <v>#N/A</v>
          </cell>
          <cell r="AK2980" t="e">
            <v>#N/A</v>
          </cell>
        </row>
        <row r="2981">
          <cell r="A2981" t="str">
            <v>SNSDWAXX</v>
          </cell>
          <cell r="B2981" t="str">
            <v>WA</v>
          </cell>
          <cell r="C2981" t="str">
            <v>WA</v>
          </cell>
          <cell r="D2981" t="str">
            <v>SUNNYSIDE</v>
          </cell>
          <cell r="E2981" t="str">
            <v>SNSDWAXXDS0</v>
          </cell>
          <cell r="F2981">
            <v>676</v>
          </cell>
          <cell r="G2981" t="str">
            <v>509836</v>
          </cell>
          <cell r="H2981">
            <v>8527</v>
          </cell>
          <cell r="I2981">
            <v>6585</v>
          </cell>
          <cell r="J2981">
            <v>8527</v>
          </cell>
          <cell r="K2981" t="str">
            <v>T876</v>
          </cell>
          <cell r="L2981" t="str">
            <v>4521</v>
          </cell>
          <cell r="M2981" t="str">
            <v>UNITED TELEPHONE COMPANY OF THE NORTHWEST</v>
          </cell>
          <cell r="N2981" t="str">
            <v>SNSDWA</v>
          </cell>
          <cell r="O2981" t="str">
            <v>SUNNYSIDE</v>
          </cell>
          <cell r="P2981" t="str">
            <v>SUNNYSIDE</v>
          </cell>
          <cell r="R2981" t="str">
            <v>EQ</v>
          </cell>
          <cell r="S2981" t="str">
            <v>WEST</v>
          </cell>
          <cell r="T2981" t="str">
            <v>BRIAN STADING</v>
          </cell>
          <cell r="U2981" t="str">
            <v>UNITED TELEPHONE COMPANY OF THE NORTHWEST</v>
          </cell>
          <cell r="V2981" t="e">
            <v>#N/A</v>
          </cell>
          <cell r="W2981" t="e">
            <v>#N/A</v>
          </cell>
          <cell r="X2981" t="e">
            <v>#N/A</v>
          </cell>
          <cell r="Y2981" t="e">
            <v>#N/A</v>
          </cell>
          <cell r="Z2981" t="e">
            <v>#N/A</v>
          </cell>
          <cell r="AA2981" t="e">
            <v>#N/A</v>
          </cell>
          <cell r="AB2981" t="e">
            <v>#N/A</v>
          </cell>
          <cell r="AC2981">
            <v>46.324810999999997</v>
          </cell>
          <cell r="AD2981">
            <v>-120.01497000000001</v>
          </cell>
          <cell r="AE2981" t="e">
            <v>#N/A</v>
          </cell>
          <cell r="AF2981" t="e">
            <v>#N/A</v>
          </cell>
          <cell r="AG2981" t="e">
            <v>#N/A</v>
          </cell>
          <cell r="AH2981" t="e">
            <v>#N/A</v>
          </cell>
          <cell r="AI2981" t="e">
            <v>#N/A</v>
          </cell>
          <cell r="AJ2981" t="e">
            <v>#N/A</v>
          </cell>
          <cell r="AK2981" t="e">
            <v>#N/A</v>
          </cell>
        </row>
        <row r="2982">
          <cell r="A2982" t="str">
            <v>SNSTLAXA</v>
          </cell>
          <cell r="B2982" t="str">
            <v>LA</v>
          </cell>
          <cell r="C2982" t="str">
            <v>LA</v>
          </cell>
          <cell r="D2982" t="str">
            <v>SUNSET</v>
          </cell>
          <cell r="E2982" t="str">
            <v>SNSTLAXARS1</v>
          </cell>
          <cell r="F2982">
            <v>488</v>
          </cell>
          <cell r="G2982" t="str">
            <v>337662</v>
          </cell>
          <cell r="H2982">
            <v>3021</v>
          </cell>
          <cell r="I2982">
            <v>8554</v>
          </cell>
          <cell r="J2982">
            <v>3021</v>
          </cell>
          <cell r="K2982" t="str">
            <v>T056</v>
          </cell>
          <cell r="L2982" t="str">
            <v>0434</v>
          </cell>
          <cell r="M2982" t="str">
            <v>CENTURYTEL OF EVANGELINE LLC</v>
          </cell>
          <cell r="N2982" t="str">
            <v>SNSTLA</v>
          </cell>
          <cell r="O2982" t="str">
            <v>SUNSET</v>
          </cell>
          <cell r="P2982" t="str">
            <v>SUNSET</v>
          </cell>
          <cell r="R2982" t="str">
            <v>CT</v>
          </cell>
          <cell r="S2982" t="str">
            <v>EAST</v>
          </cell>
          <cell r="T2982" t="str">
            <v>KEVIN MCCARTER</v>
          </cell>
          <cell r="U2982" t="str">
            <v>CenturyTel of Evangeline, LLC</v>
          </cell>
          <cell r="V2982" t="str">
            <v>CenturyTel FCC # 7</v>
          </cell>
          <cell r="W2982">
            <v>434</v>
          </cell>
          <cell r="X2982" t="str">
            <v>LAFAYETTE LOUISIANA</v>
          </cell>
          <cell r="Y2982">
            <v>8553</v>
          </cell>
          <cell r="Z2982">
            <v>3022</v>
          </cell>
          <cell r="AA2982">
            <v>1</v>
          </cell>
          <cell r="AB2982">
            <v>-1</v>
          </cell>
          <cell r="AC2982">
            <v>30.418560410847139</v>
          </cell>
          <cell r="AD2982">
            <v>-92.065259910305343</v>
          </cell>
          <cell r="AE2982" t="str">
            <v>NAPOLEON AVE</v>
          </cell>
          <cell r="AF2982" t="str">
            <v>SUNSET</v>
          </cell>
          <cell r="AG2982" t="str">
            <v>70584</v>
          </cell>
          <cell r="AH2982">
            <v>0</v>
          </cell>
          <cell r="AI2982" t="str">
            <v>X</v>
          </cell>
          <cell r="AJ2982" t="str">
            <v>-</v>
          </cell>
          <cell r="AK2982" t="str">
            <v>X</v>
          </cell>
        </row>
        <row r="2983">
          <cell r="A2983" t="str">
            <v>SNSTTXXA</v>
          </cell>
          <cell r="B2983" t="str">
            <v>TX</v>
          </cell>
          <cell r="C2983" t="str">
            <v>TX</v>
          </cell>
          <cell r="D2983" t="str">
            <v>SUNSET</v>
          </cell>
          <cell r="E2983" t="str">
            <v>SNSTTXXARS0</v>
          </cell>
          <cell r="F2983">
            <v>552</v>
          </cell>
          <cell r="G2983" t="str">
            <v>940845</v>
          </cell>
          <cell r="H2983">
            <v>4254</v>
          </cell>
          <cell r="I2983">
            <v>8366</v>
          </cell>
          <cell r="J2983">
            <v>4254</v>
          </cell>
          <cell r="K2983" t="str">
            <v>T869</v>
          </cell>
          <cell r="L2983" t="str">
            <v>2114</v>
          </cell>
          <cell r="M2983" t="str">
            <v>CENTRAL TEL. CO. OF TEXAS</v>
          </cell>
          <cell r="N2983" t="str">
            <v>SNSTTX</v>
          </cell>
          <cell r="O2983" t="str">
            <v>SUNSET</v>
          </cell>
          <cell r="P2983" t="str">
            <v>SUNSET</v>
          </cell>
          <cell r="R2983" t="str">
            <v>EQ</v>
          </cell>
          <cell r="S2983" t="str">
            <v>EAST</v>
          </cell>
          <cell r="T2983" t="str">
            <v>KEVIN MCCARTER</v>
          </cell>
          <cell r="U2983" t="str">
            <v>CENTRAL TEL. CO. OF TEXAS</v>
          </cell>
          <cell r="V2983" t="e">
            <v>#N/A</v>
          </cell>
          <cell r="W2983" t="e">
            <v>#N/A</v>
          </cell>
          <cell r="X2983" t="e">
            <v>#N/A</v>
          </cell>
          <cell r="Y2983" t="e">
            <v>#N/A</v>
          </cell>
          <cell r="Z2983" t="e">
            <v>#N/A</v>
          </cell>
          <cell r="AA2983" t="e">
            <v>#N/A</v>
          </cell>
          <cell r="AB2983" t="e">
            <v>#N/A</v>
          </cell>
          <cell r="AC2983">
            <v>33.453119000000001</v>
          </cell>
          <cell r="AD2983">
            <v>-97.764195000000001</v>
          </cell>
          <cell r="AE2983" t="e">
            <v>#N/A</v>
          </cell>
          <cell r="AF2983" t="e">
            <v>#N/A</v>
          </cell>
          <cell r="AG2983" t="e">
            <v>#N/A</v>
          </cell>
          <cell r="AH2983" t="e">
            <v>#N/A</v>
          </cell>
          <cell r="AI2983" t="e">
            <v>#N/A</v>
          </cell>
          <cell r="AJ2983" t="e">
            <v>#N/A</v>
          </cell>
          <cell r="AK2983" t="e">
            <v>#N/A</v>
          </cell>
        </row>
        <row r="2984">
          <cell r="A2984" t="str">
            <v>SNTOTXXA</v>
          </cell>
          <cell r="B2984" t="str">
            <v>TX</v>
          </cell>
          <cell r="C2984" t="str">
            <v>TX</v>
          </cell>
          <cell r="D2984" t="str">
            <v>SANTO</v>
          </cell>
          <cell r="E2984" t="str">
            <v>SNTOTXXARS1</v>
          </cell>
          <cell r="F2984">
            <v>552</v>
          </cell>
          <cell r="G2984" t="str">
            <v>940769</v>
          </cell>
          <cell r="H2984">
            <v>4263</v>
          </cell>
          <cell r="I2984">
            <v>8568</v>
          </cell>
          <cell r="J2984">
            <v>4263</v>
          </cell>
          <cell r="K2984" t="str">
            <v>T870</v>
          </cell>
          <cell r="L2984" t="str">
            <v>2084</v>
          </cell>
          <cell r="M2984" t="str">
            <v>UNITED TELEPHONE OF TEXAS INC</v>
          </cell>
          <cell r="N2984" t="str">
            <v>SNTOTX</v>
          </cell>
          <cell r="O2984" t="str">
            <v>SANTO</v>
          </cell>
          <cell r="P2984" t="str">
            <v>SANTO</v>
          </cell>
          <cell r="R2984" t="str">
            <v>EQ</v>
          </cell>
          <cell r="S2984" t="str">
            <v>EAST</v>
          </cell>
          <cell r="T2984" t="str">
            <v>KEVIN MCCARTER</v>
          </cell>
          <cell r="U2984" t="str">
            <v>UNITED TELEPHONE OF TEXAS INC</v>
          </cell>
          <cell r="V2984" t="e">
            <v>#N/A</v>
          </cell>
          <cell r="W2984" t="e">
            <v>#N/A</v>
          </cell>
          <cell r="X2984" t="e">
            <v>#N/A</v>
          </cell>
          <cell r="Y2984" t="e">
            <v>#N/A</v>
          </cell>
          <cell r="Z2984" t="e">
            <v>#N/A</v>
          </cell>
          <cell r="AA2984" t="e">
            <v>#N/A</v>
          </cell>
          <cell r="AB2984" t="e">
            <v>#N/A</v>
          </cell>
          <cell r="AC2984">
            <v>32.604298</v>
          </cell>
          <cell r="AD2984">
            <v>-98.212776000000005</v>
          </cell>
          <cell r="AE2984" t="e">
            <v>#N/A</v>
          </cell>
          <cell r="AF2984" t="e">
            <v>#N/A</v>
          </cell>
          <cell r="AG2984" t="e">
            <v>#N/A</v>
          </cell>
          <cell r="AH2984" t="e">
            <v>#N/A</v>
          </cell>
          <cell r="AI2984" t="e">
            <v>#N/A</v>
          </cell>
          <cell r="AJ2984" t="e">
            <v>#N/A</v>
          </cell>
          <cell r="AK2984" t="e">
            <v>#N/A</v>
          </cell>
        </row>
        <row r="2985">
          <cell r="A2985" t="str">
            <v>SNTQUTMA</v>
          </cell>
          <cell r="B2985" t="str">
            <v>UT</v>
          </cell>
          <cell r="C2985" t="str">
            <v>UT</v>
          </cell>
          <cell r="D2985" t="str">
            <v>SANTAQUIN</v>
          </cell>
          <cell r="E2985" t="str">
            <v>SNTQUTMARS2</v>
          </cell>
          <cell r="F2985">
            <v>660</v>
          </cell>
          <cell r="G2985" t="str">
            <v>801754</v>
          </cell>
          <cell r="H2985">
            <v>7012</v>
          </cell>
          <cell r="I2985">
            <v>7739</v>
          </cell>
          <cell r="J2985">
            <v>7012</v>
          </cell>
          <cell r="K2985" t="str">
            <v>T600</v>
          </cell>
          <cell r="L2985" t="str">
            <v>9636</v>
          </cell>
          <cell r="M2985" t="str">
            <v>QWEST CORPORATION</v>
          </cell>
          <cell r="N2985" t="str">
            <v>SNTQUTMA</v>
          </cell>
          <cell r="O2985" t="str">
            <v>PAYSON</v>
          </cell>
          <cell r="P2985" t="str">
            <v>PAYSON</v>
          </cell>
          <cell r="R2985" t="str">
            <v>Q</v>
          </cell>
          <cell r="S2985" t="str">
            <v>WEST</v>
          </cell>
          <cell r="T2985" t="str">
            <v>BRIAN STADING</v>
          </cell>
          <cell r="U2985" t="str">
            <v>QWEST CORPORATION</v>
          </cell>
          <cell r="V2985" t="e">
            <v>#N/A</v>
          </cell>
          <cell r="W2985" t="e">
            <v>#N/A</v>
          </cell>
          <cell r="X2985" t="e">
            <v>#N/A</v>
          </cell>
          <cell r="Y2985" t="e">
            <v>#N/A</v>
          </cell>
          <cell r="Z2985" t="e">
            <v>#N/A</v>
          </cell>
          <cell r="AA2985" t="e">
            <v>#N/A</v>
          </cell>
          <cell r="AB2985" t="e">
            <v>#N/A</v>
          </cell>
          <cell r="AC2985">
            <v>39.975555</v>
          </cell>
          <cell r="AD2985">
            <v>-111.784164</v>
          </cell>
          <cell r="AE2985" t="e">
            <v>#N/A</v>
          </cell>
          <cell r="AF2985" t="e">
            <v>#N/A</v>
          </cell>
          <cell r="AG2985" t="e">
            <v>#N/A</v>
          </cell>
          <cell r="AH2985" t="e">
            <v>#N/A</v>
          </cell>
          <cell r="AI2985" t="e">
            <v>#N/A</v>
          </cell>
          <cell r="AJ2985" t="e">
            <v>#N/A</v>
          </cell>
          <cell r="AK2985" t="e">
            <v>#N/A</v>
          </cell>
        </row>
        <row r="2986">
          <cell r="A2986" t="str">
            <v>SNTSNMAA</v>
          </cell>
          <cell r="B2986" t="str">
            <v>NM</v>
          </cell>
          <cell r="C2986" t="str">
            <v>NM</v>
          </cell>
          <cell r="D2986" t="str">
            <v>SANTA TERESA</v>
          </cell>
          <cell r="E2986" t="str">
            <v>SNTSNMAARSA</v>
          </cell>
          <cell r="F2986">
            <v>664</v>
          </cell>
          <cell r="G2986" t="str">
            <v>505589</v>
          </cell>
          <cell r="H2986">
            <v>5698</v>
          </cell>
          <cell r="I2986">
            <v>9220</v>
          </cell>
          <cell r="J2986">
            <v>5698</v>
          </cell>
          <cell r="K2986" t="str">
            <v>T600</v>
          </cell>
          <cell r="L2986" t="str">
            <v>9636</v>
          </cell>
          <cell r="M2986" t="str">
            <v>QWEST CORPORATION</v>
          </cell>
          <cell r="N2986" t="str">
            <v>SNTSNMAA</v>
          </cell>
          <cell r="O2986" t="str">
            <v>SANTA TERESA</v>
          </cell>
          <cell r="P2986" t="str">
            <v>SNA TERESA</v>
          </cell>
          <cell r="R2986" t="str">
            <v>Q</v>
          </cell>
          <cell r="S2986" t="str">
            <v>MOUNTAIN WEST</v>
          </cell>
          <cell r="T2986" t="str">
            <v>TERRY BEELER</v>
          </cell>
          <cell r="U2986" t="str">
            <v>QWEST CORPORATION</v>
          </cell>
          <cell r="V2986" t="e">
            <v>#N/A</v>
          </cell>
          <cell r="W2986" t="e">
            <v>#N/A</v>
          </cell>
          <cell r="X2986" t="e">
            <v>#N/A</v>
          </cell>
          <cell r="Y2986" t="e">
            <v>#N/A</v>
          </cell>
          <cell r="Z2986" t="e">
            <v>#N/A</v>
          </cell>
          <cell r="AA2986" t="e">
            <v>#N/A</v>
          </cell>
          <cell r="AB2986" t="e">
            <v>#N/A</v>
          </cell>
          <cell r="AC2986">
            <v>31.877500999999999</v>
          </cell>
          <cell r="AD2986">
            <v>-106.71167</v>
          </cell>
          <cell r="AE2986" t="e">
            <v>#N/A</v>
          </cell>
          <cell r="AF2986" t="e">
            <v>#N/A</v>
          </cell>
          <cell r="AG2986" t="e">
            <v>#N/A</v>
          </cell>
          <cell r="AH2986" t="e">
            <v>#N/A</v>
          </cell>
          <cell r="AI2986" t="e">
            <v>#N/A</v>
          </cell>
          <cell r="AJ2986" t="e">
            <v>#N/A</v>
          </cell>
          <cell r="AK2986" t="e">
            <v>#N/A</v>
          </cell>
        </row>
        <row r="2987">
          <cell r="A2987" t="str">
            <v>SNYSWA01</v>
          </cell>
          <cell r="B2987" t="str">
            <v>WA</v>
          </cell>
          <cell r="C2987" t="str">
            <v>WA</v>
          </cell>
          <cell r="D2987" t="str">
            <v>SUNNYSLOPE</v>
          </cell>
          <cell r="E2987" t="str">
            <v>SNYSWA01RS1</v>
          </cell>
          <cell r="F2987">
            <v>674</v>
          </cell>
          <cell r="G2987" t="str">
            <v>360674</v>
          </cell>
          <cell r="H2987">
            <v>8952</v>
          </cell>
          <cell r="I2987">
            <v>6362</v>
          </cell>
          <cell r="J2987">
            <v>8952</v>
          </cell>
          <cell r="K2987" t="str">
            <v>T600</v>
          </cell>
          <cell r="L2987" t="str">
            <v>9638</v>
          </cell>
          <cell r="M2987" t="str">
            <v>QWEST CORPORATION</v>
          </cell>
          <cell r="N2987" t="str">
            <v>SNYSWA01</v>
          </cell>
          <cell r="O2987" t="str">
            <v>BREMERTON</v>
          </cell>
          <cell r="P2987" t="str">
            <v>BREMERTON</v>
          </cell>
          <cell r="R2987" t="str">
            <v>Q</v>
          </cell>
          <cell r="S2987" t="str">
            <v>WEST</v>
          </cell>
          <cell r="T2987" t="str">
            <v>BRIAN STADING</v>
          </cell>
          <cell r="U2987" t="str">
            <v>QWEST CORPORATION</v>
          </cell>
          <cell r="V2987" t="e">
            <v>#N/A</v>
          </cell>
          <cell r="W2987" t="e">
            <v>#N/A</v>
          </cell>
          <cell r="X2987" t="e">
            <v>#N/A</v>
          </cell>
          <cell r="Y2987" t="e">
            <v>#N/A</v>
          </cell>
          <cell r="Z2987" t="e">
            <v>#N/A</v>
          </cell>
          <cell r="AA2987" t="e">
            <v>#N/A</v>
          </cell>
          <cell r="AB2987" t="e">
            <v>#N/A</v>
          </cell>
          <cell r="AC2987">
            <v>47.512448999999997</v>
          </cell>
          <cell r="AD2987">
            <v>-122.734307</v>
          </cell>
          <cell r="AE2987" t="e">
            <v>#N/A</v>
          </cell>
          <cell r="AF2987" t="e">
            <v>#N/A</v>
          </cell>
          <cell r="AG2987" t="e">
            <v>#N/A</v>
          </cell>
          <cell r="AH2987" t="e">
            <v>#N/A</v>
          </cell>
          <cell r="AI2987" t="e">
            <v>#N/A</v>
          </cell>
          <cell r="AJ2987" t="e">
            <v>#N/A</v>
          </cell>
          <cell r="AK2987" t="e">
            <v>#N/A</v>
          </cell>
        </row>
        <row r="2988">
          <cell r="A2988" t="str">
            <v>SPBKWIXA</v>
          </cell>
          <cell r="B2988" t="str">
            <v>WI</v>
          </cell>
          <cell r="C2988" t="str">
            <v>WI</v>
          </cell>
          <cell r="D2988" t="str">
            <v>SPRINGBROOK</v>
          </cell>
          <cell r="E2988" t="str">
            <v>SPBKWIXARS2</v>
          </cell>
          <cell r="F2988">
            <v>352</v>
          </cell>
          <cell r="G2988" t="str">
            <v>715766</v>
          </cell>
          <cell r="H2988">
            <v>4395</v>
          </cell>
          <cell r="I2988">
            <v>5489</v>
          </cell>
          <cell r="J2988">
            <v>4395</v>
          </cell>
          <cell r="K2988" t="str">
            <v>T096</v>
          </cell>
          <cell r="L2988" t="str">
            <v>1155</v>
          </cell>
          <cell r="M2988" t="str">
            <v>TELEPHONE USA OF WISCONSIN, LLC</v>
          </cell>
          <cell r="N2988" t="str">
            <v>SPBKWI</v>
          </cell>
          <cell r="O2988" t="str">
            <v>SPRINGBROOK</v>
          </cell>
          <cell r="P2988" t="str">
            <v>SPRINGBRK</v>
          </cell>
          <cell r="R2988" t="str">
            <v>CT</v>
          </cell>
          <cell r="S2988" t="str">
            <v>MIDWEST</v>
          </cell>
          <cell r="T2988" t="str">
            <v>DUANE RING</v>
          </cell>
          <cell r="U2988" t="str">
            <v>Telephone USA of Wisconsin, LLC</v>
          </cell>
          <cell r="V2988" t="str">
            <v>CenturyTel FCC #1</v>
          </cell>
          <cell r="W2988">
            <v>1155</v>
          </cell>
          <cell r="X2988" t="str">
            <v>NORTHWEST WISCONSIN</v>
          </cell>
          <cell r="Y2988">
            <v>5489</v>
          </cell>
          <cell r="Z2988">
            <v>4396</v>
          </cell>
          <cell r="AA2988">
            <v>0</v>
          </cell>
          <cell r="AB2988">
            <v>-1</v>
          </cell>
          <cell r="AC2988">
            <v>45.946636801116568</v>
          </cell>
          <cell r="AD2988">
            <v>-91.694160052319518</v>
          </cell>
          <cell r="AE2988" t="str">
            <v>TREPANIA ST &amp; SPRINGBROOK</v>
          </cell>
          <cell r="AF2988" t="str">
            <v>SPRINGBROOK</v>
          </cell>
          <cell r="AG2988" t="str">
            <v>54875</v>
          </cell>
          <cell r="AH2988">
            <v>0</v>
          </cell>
          <cell r="AI2988" t="str">
            <v>X</v>
          </cell>
          <cell r="AJ2988" t="str">
            <v>-</v>
          </cell>
          <cell r="AK2988" t="str">
            <v>X</v>
          </cell>
        </row>
        <row r="2989">
          <cell r="A2989" t="str">
            <v>SPCPFLXA</v>
          </cell>
          <cell r="B2989" t="str">
            <v>FL</v>
          </cell>
          <cell r="C2989" t="str">
            <v>FL</v>
          </cell>
          <cell r="D2989" t="str">
            <v>SOPCHOPPY</v>
          </cell>
          <cell r="E2989" t="str">
            <v>SPCPFLXARL0</v>
          </cell>
          <cell r="F2989">
            <v>953</v>
          </cell>
          <cell r="G2989" t="str">
            <v>850962</v>
          </cell>
          <cell r="H2989">
            <v>1710</v>
          </cell>
          <cell r="I2989">
            <v>7969</v>
          </cell>
          <cell r="J2989">
            <v>1710</v>
          </cell>
          <cell r="K2989" t="str">
            <v>T884</v>
          </cell>
          <cell r="L2989" t="str">
            <v>0340</v>
          </cell>
          <cell r="M2989" t="str">
            <v>EMBARQ FLORIDA INC. (CENTRAL)</v>
          </cell>
          <cell r="N2989" t="str">
            <v>SPCPFL</v>
          </cell>
          <cell r="O2989" t="str">
            <v>SOPCHOPPY</v>
          </cell>
          <cell r="P2989" t="str">
            <v>SOPCHOPPY</v>
          </cell>
          <cell r="Q2989"/>
          <cell r="R2989" t="str">
            <v>EQ</v>
          </cell>
          <cell r="S2989" t="str">
            <v>EAST</v>
          </cell>
          <cell r="T2989" t="str">
            <v>KEVIN MCCARTER</v>
          </cell>
          <cell r="U2989" t="str">
            <v>EMBARQ FLORIDA INC. (CENTRAL)</v>
          </cell>
          <cell r="V2989" t="e">
            <v>#N/A</v>
          </cell>
          <cell r="W2989" t="e">
            <v>#N/A</v>
          </cell>
          <cell r="X2989" t="e">
            <v>#N/A</v>
          </cell>
          <cell r="Y2989">
            <v>7969</v>
          </cell>
          <cell r="Z2989">
            <v>1710</v>
          </cell>
          <cell r="AA2989">
            <v>0</v>
          </cell>
          <cell r="AB2989">
            <v>0</v>
          </cell>
          <cell r="AC2989">
            <v>30.058451000000002</v>
          </cell>
          <cell r="AD2989">
            <v>-84.491394999999997</v>
          </cell>
          <cell r="AE2989" t="e">
            <v>#N/A</v>
          </cell>
          <cell r="AF2989" t="e">
            <v>#N/A</v>
          </cell>
          <cell r="AG2989" t="e">
            <v>#N/A</v>
          </cell>
          <cell r="AH2989" t="e">
            <v>#N/A</v>
          </cell>
          <cell r="AI2989" t="e">
            <v>#N/A</v>
          </cell>
          <cell r="AJ2989" t="e">
            <v>#N/A</v>
          </cell>
          <cell r="AK2989" t="e">
            <v>#N/A</v>
          </cell>
        </row>
        <row r="2990">
          <cell r="A2990" t="str">
            <v>SPDLUTMA</v>
          </cell>
          <cell r="B2990" t="str">
            <v>UT</v>
          </cell>
          <cell r="C2990" t="str">
            <v>UT</v>
          </cell>
          <cell r="D2990" t="str">
            <v>SPRINGDALE</v>
          </cell>
          <cell r="E2990" t="str">
            <v>SPDLUTMARS1</v>
          </cell>
          <cell r="F2990">
            <v>660</v>
          </cell>
          <cell r="G2990" t="str">
            <v>435772</v>
          </cell>
          <cell r="H2990">
            <v>7087</v>
          </cell>
          <cell r="I2990">
            <v>8375</v>
          </cell>
          <cell r="J2990">
            <v>7087</v>
          </cell>
          <cell r="K2990" t="str">
            <v>T600</v>
          </cell>
          <cell r="L2990" t="str">
            <v>9636</v>
          </cell>
          <cell r="M2990" t="str">
            <v>QWEST CORPORATION</v>
          </cell>
          <cell r="N2990" t="str">
            <v>SPDLUTMA</v>
          </cell>
          <cell r="O2990" t="str">
            <v>SPRINGDALE</v>
          </cell>
          <cell r="P2990" t="str">
            <v>ST GEORGE</v>
          </cell>
          <cell r="R2990" t="str">
            <v>Q</v>
          </cell>
          <cell r="S2990" t="str">
            <v>WEST</v>
          </cell>
          <cell r="T2990" t="str">
            <v>BRIAN STADING</v>
          </cell>
          <cell r="U2990" t="str">
            <v>QWEST CORPORATION</v>
          </cell>
          <cell r="V2990" t="e">
            <v>#N/A</v>
          </cell>
          <cell r="W2990" t="e">
            <v>#N/A</v>
          </cell>
          <cell r="X2990" t="e">
            <v>#N/A</v>
          </cell>
          <cell r="Y2990" t="e">
            <v>#N/A</v>
          </cell>
          <cell r="Z2990" t="e">
            <v>#N/A</v>
          </cell>
          <cell r="AA2990" t="e">
            <v>#N/A</v>
          </cell>
          <cell r="AB2990" t="e">
            <v>#N/A</v>
          </cell>
          <cell r="AC2990">
            <v>37.190178000000003</v>
          </cell>
          <cell r="AD2990">
            <v>-112.995614</v>
          </cell>
          <cell r="AE2990" t="e">
            <v>#N/A</v>
          </cell>
          <cell r="AF2990" t="e">
            <v>#N/A</v>
          </cell>
          <cell r="AG2990" t="e">
            <v>#N/A</v>
          </cell>
          <cell r="AH2990" t="e">
            <v>#N/A</v>
          </cell>
          <cell r="AI2990" t="e">
            <v>#N/A</v>
          </cell>
          <cell r="AJ2990" t="e">
            <v>#N/A</v>
          </cell>
          <cell r="AK2990" t="e">
            <v>#N/A</v>
          </cell>
        </row>
        <row r="2991">
          <cell r="A2991" t="str">
            <v>SPDLWA01</v>
          </cell>
          <cell r="B2991" t="str">
            <v>WA</v>
          </cell>
          <cell r="C2991" t="str">
            <v>WA</v>
          </cell>
          <cell r="D2991" t="str">
            <v>SPRINGDALE</v>
          </cell>
          <cell r="E2991" t="str">
            <v>SPDLWA01DS0</v>
          </cell>
          <cell r="F2991">
            <v>676</v>
          </cell>
          <cell r="G2991" t="str">
            <v>509258</v>
          </cell>
          <cell r="H2991">
            <v>8237</v>
          </cell>
          <cell r="I2991">
            <v>6166</v>
          </cell>
          <cell r="J2991">
            <v>8237</v>
          </cell>
          <cell r="K2991" t="str">
            <v>T600</v>
          </cell>
          <cell r="L2991" t="str">
            <v>9638</v>
          </cell>
          <cell r="M2991" t="str">
            <v>QWEST CORPORATION</v>
          </cell>
          <cell r="N2991" t="str">
            <v>SPDLWA01</v>
          </cell>
          <cell r="O2991" t="str">
            <v>SPRINGDALE</v>
          </cell>
          <cell r="P2991" t="str">
            <v>SPRINGDALE</v>
          </cell>
          <cell r="Q2991"/>
          <cell r="R2991" t="str">
            <v>Q</v>
          </cell>
          <cell r="S2991" t="str">
            <v>WEST</v>
          </cell>
          <cell r="T2991" t="str">
            <v>BRIAN STADING</v>
          </cell>
          <cell r="U2991" t="str">
            <v>QWEST CORPORATION</v>
          </cell>
          <cell r="V2991" t="e">
            <v>#N/A</v>
          </cell>
          <cell r="W2991" t="e">
            <v>#N/A</v>
          </cell>
          <cell r="X2991" t="e">
            <v>#N/A</v>
          </cell>
          <cell r="Y2991" t="e">
            <v>#N/A</v>
          </cell>
          <cell r="Z2991" t="e">
            <v>#N/A</v>
          </cell>
          <cell r="AA2991" t="e">
            <v>#N/A</v>
          </cell>
          <cell r="AB2991" t="e">
            <v>#N/A</v>
          </cell>
          <cell r="AC2991" t="e">
            <v>#N/A</v>
          </cell>
          <cell r="AD2991" t="e">
            <v>#N/A</v>
          </cell>
          <cell r="AE2991" t="e">
            <v>#N/A</v>
          </cell>
          <cell r="AF2991" t="e">
            <v>#N/A</v>
          </cell>
          <cell r="AG2991" t="e">
            <v>#N/A</v>
          </cell>
          <cell r="AH2991" t="e">
            <v>#N/A</v>
          </cell>
          <cell r="AI2991" t="e">
            <v>#N/A</v>
          </cell>
          <cell r="AJ2991" t="e">
            <v>#N/A</v>
          </cell>
          <cell r="AK2991" t="e">
            <v>#N/A</v>
          </cell>
        </row>
        <row r="2992">
          <cell r="A2992" t="str">
            <v>SPFDCOXC</v>
          </cell>
          <cell r="B2992" t="str">
            <v>CO</v>
          </cell>
          <cell r="C2992" t="str">
            <v>CO</v>
          </cell>
          <cell r="D2992" t="str">
            <v>SPRINGFIELD</v>
          </cell>
          <cell r="E2992" t="str">
            <v>SPFDCOXCRS1</v>
          </cell>
          <cell r="F2992">
            <v>658</v>
          </cell>
          <cell r="G2992" t="str">
            <v>719523</v>
          </cell>
          <cell r="H2992">
            <v>5358</v>
          </cell>
          <cell r="I2992">
            <v>7860</v>
          </cell>
          <cell r="J2992">
            <v>5358</v>
          </cell>
          <cell r="K2992" t="str">
            <v>T149</v>
          </cell>
          <cell r="L2992" t="str">
            <v>2185</v>
          </cell>
          <cell r="M2992" t="str">
            <v>CENTURYTEL OF EAGLE, INC.</v>
          </cell>
          <cell r="N2992" t="str">
            <v>LAMRCO</v>
          </cell>
          <cell r="O2992" t="str">
            <v>SPRINGFIELD</v>
          </cell>
          <cell r="P2992" t="str">
            <v>SPRINGFLD</v>
          </cell>
          <cell r="R2992" t="str">
            <v>CT</v>
          </cell>
          <cell r="S2992" t="str">
            <v>MOUNTAIN WEST</v>
          </cell>
          <cell r="T2992" t="str">
            <v>TERRY BEELER</v>
          </cell>
          <cell r="U2992" t="str">
            <v>CenturyTel of Eagle, Inc.</v>
          </cell>
          <cell r="V2992" t="str">
            <v>TUECA</v>
          </cell>
          <cell r="W2992">
            <v>2185</v>
          </cell>
          <cell r="X2992" t="str">
            <v>COLORADO SPRINGS CO</v>
          </cell>
          <cell r="Y2992">
            <v>7860</v>
          </cell>
          <cell r="Z2992">
            <v>5358</v>
          </cell>
          <cell r="AA2992">
            <v>0</v>
          </cell>
          <cell r="AB2992">
            <v>0</v>
          </cell>
          <cell r="AC2992">
            <v>37.405022549439877</v>
          </cell>
          <cell r="AD2992">
            <v>-102.61665687207075</v>
          </cell>
          <cell r="AE2992" t="str">
            <v>724 MAIN ST</v>
          </cell>
          <cell r="AF2992" t="str">
            <v>SPRINGFIELD</v>
          </cell>
          <cell r="AG2992" t="str">
            <v>81073</v>
          </cell>
          <cell r="AH2992">
            <v>0</v>
          </cell>
          <cell r="AI2992" t="str">
            <v>X</v>
          </cell>
          <cell r="AJ2992" t="str">
            <v>-</v>
          </cell>
          <cell r="AK2992" t="str">
            <v>X</v>
          </cell>
        </row>
        <row r="2993">
          <cell r="A2993" t="str">
            <v>SPFDNENW</v>
          </cell>
          <cell r="B2993" t="str">
            <v>NE</v>
          </cell>
          <cell r="C2993" t="str">
            <v>NE</v>
          </cell>
          <cell r="D2993" t="str">
            <v>SPRINGFIELD</v>
          </cell>
          <cell r="E2993" t="str">
            <v>SPFDNENWRS2</v>
          </cell>
          <cell r="F2993">
            <v>644</v>
          </cell>
          <cell r="G2993" t="str">
            <v>402253</v>
          </cell>
          <cell r="H2993">
            <v>4609</v>
          </cell>
          <cell r="I2993">
            <v>6733</v>
          </cell>
          <cell r="J2993">
            <v>4609</v>
          </cell>
          <cell r="K2993" t="str">
            <v>T600</v>
          </cell>
          <cell r="L2993" t="str">
            <v>9631</v>
          </cell>
          <cell r="M2993" t="str">
            <v>QWEST CORPORATION</v>
          </cell>
          <cell r="N2993" t="str">
            <v>SPFDNENW</v>
          </cell>
          <cell r="O2993" t="str">
            <v>SPRINGFIELD</v>
          </cell>
          <cell r="P2993" t="str">
            <v>OMAHA</v>
          </cell>
          <cell r="R2993" t="str">
            <v>Q</v>
          </cell>
          <cell r="S2993" t="str">
            <v>MIDWEST</v>
          </cell>
          <cell r="T2993" t="str">
            <v>DUANE RING</v>
          </cell>
          <cell r="U2993" t="str">
            <v>QWEST CORPORATION</v>
          </cell>
          <cell r="V2993" t="e">
            <v>#N/A</v>
          </cell>
          <cell r="W2993" t="e">
            <v>#N/A</v>
          </cell>
          <cell r="X2993" t="e">
            <v>#N/A</v>
          </cell>
          <cell r="Y2993" t="e">
            <v>#N/A</v>
          </cell>
          <cell r="Z2993" t="e">
            <v>#N/A</v>
          </cell>
          <cell r="AA2993" t="e">
            <v>#N/A</v>
          </cell>
          <cell r="AB2993" t="e">
            <v>#N/A</v>
          </cell>
          <cell r="AC2993">
            <v>41.089443000000003</v>
          </cell>
          <cell r="AD2993">
            <v>-96.132773999999998</v>
          </cell>
          <cell r="AE2993" t="e">
            <v>#N/A</v>
          </cell>
          <cell r="AF2993" t="e">
            <v>#N/A</v>
          </cell>
          <cell r="AG2993" t="e">
            <v>#N/A</v>
          </cell>
          <cell r="AH2993" t="e">
            <v>#N/A</v>
          </cell>
          <cell r="AI2993" t="e">
            <v>#N/A</v>
          </cell>
          <cell r="AJ2993" t="e">
            <v>#N/A</v>
          </cell>
          <cell r="AK2993" t="e">
            <v>#N/A</v>
          </cell>
        </row>
        <row r="2994">
          <cell r="A2994" t="str">
            <v>SPFDOR01</v>
          </cell>
          <cell r="B2994" t="str">
            <v>OR</v>
          </cell>
          <cell r="C2994" t="str">
            <v>OR</v>
          </cell>
          <cell r="D2994" t="str">
            <v>SPRINGFIELD</v>
          </cell>
          <cell r="E2994" t="str">
            <v>SPFDOR01DS1</v>
          </cell>
          <cell r="F2994">
            <v>670</v>
          </cell>
          <cell r="G2994" t="str">
            <v>541222</v>
          </cell>
          <cell r="H2994">
            <v>8942</v>
          </cell>
          <cell r="I2994">
            <v>7128</v>
          </cell>
          <cell r="J2994">
            <v>8942</v>
          </cell>
          <cell r="K2994" t="str">
            <v>T600</v>
          </cell>
          <cell r="L2994" t="str">
            <v>9638</v>
          </cell>
          <cell r="M2994" t="str">
            <v>QWEST CORPORATION</v>
          </cell>
          <cell r="N2994" t="str">
            <v>SPFDOR01</v>
          </cell>
          <cell r="O2994" t="str">
            <v>SPRINGFIELD</v>
          </cell>
          <cell r="P2994" t="str">
            <v>EUGENE</v>
          </cell>
          <cell r="R2994" t="str">
            <v>Q</v>
          </cell>
          <cell r="S2994" t="str">
            <v>WEST</v>
          </cell>
          <cell r="T2994" t="str">
            <v>BRIAN STADING</v>
          </cell>
          <cell r="U2994" t="str">
            <v>QWEST CORPORATION</v>
          </cell>
          <cell r="V2994" t="e">
            <v>#N/A</v>
          </cell>
          <cell r="W2994" t="e">
            <v>#N/A</v>
          </cell>
          <cell r="X2994" t="e">
            <v>#N/A</v>
          </cell>
          <cell r="Y2994" t="e">
            <v>#N/A</v>
          </cell>
          <cell r="Z2994" t="e">
            <v>#N/A</v>
          </cell>
          <cell r="AA2994" t="e">
            <v>#N/A</v>
          </cell>
          <cell r="AB2994" t="e">
            <v>#N/A</v>
          </cell>
          <cell r="AC2994">
            <v>44.045842</v>
          </cell>
          <cell r="AD2994">
            <v>-123.00105000000001</v>
          </cell>
          <cell r="AE2994" t="e">
            <v>#N/A</v>
          </cell>
          <cell r="AF2994" t="e">
            <v>#N/A</v>
          </cell>
          <cell r="AG2994" t="e">
            <v>#N/A</v>
          </cell>
          <cell r="AH2994" t="e">
            <v>#N/A</v>
          </cell>
          <cell r="AI2994" t="e">
            <v>#N/A</v>
          </cell>
          <cell r="AJ2994" t="e">
            <v>#N/A</v>
          </cell>
          <cell r="AK2994" t="e">
            <v>#N/A</v>
          </cell>
        </row>
        <row r="2995">
          <cell r="A2995" t="str">
            <v>SPFKUTMA</v>
          </cell>
          <cell r="B2995" t="str">
            <v>UT</v>
          </cell>
          <cell r="C2995" t="str">
            <v>UT</v>
          </cell>
          <cell r="D2995" t="str">
            <v>SPANISH FORK</v>
          </cell>
          <cell r="E2995" t="str">
            <v>SPFKUTMARS1</v>
          </cell>
          <cell r="F2995">
            <v>660</v>
          </cell>
          <cell r="G2995" t="str">
            <v>801794</v>
          </cell>
          <cell r="H2995">
            <v>6995</v>
          </cell>
          <cell r="I2995">
            <v>7701</v>
          </cell>
          <cell r="J2995">
            <v>6995</v>
          </cell>
          <cell r="K2995" t="str">
            <v>T600</v>
          </cell>
          <cell r="L2995" t="str">
            <v>9636</v>
          </cell>
          <cell r="M2995" t="str">
            <v>QWEST CORPORATION</v>
          </cell>
          <cell r="N2995" t="str">
            <v>SPFKUTMA</v>
          </cell>
          <cell r="O2995" t="str">
            <v>SPANISH FORK</v>
          </cell>
          <cell r="P2995" t="str">
            <v>SPANIHFORK</v>
          </cell>
          <cell r="R2995" t="str">
            <v>Q</v>
          </cell>
          <cell r="S2995" t="str">
            <v>WEST</v>
          </cell>
          <cell r="T2995" t="str">
            <v>BRIAN STADING</v>
          </cell>
          <cell r="U2995" t="str">
            <v>QWEST CORPORATION</v>
          </cell>
          <cell r="V2995" t="e">
            <v>#N/A</v>
          </cell>
          <cell r="W2995" t="e">
            <v>#N/A</v>
          </cell>
          <cell r="X2995" t="e">
            <v>#N/A</v>
          </cell>
          <cell r="Y2995" t="e">
            <v>#N/A</v>
          </cell>
          <cell r="Z2995" t="e">
            <v>#N/A</v>
          </cell>
          <cell r="AA2995" t="e">
            <v>#N/A</v>
          </cell>
          <cell r="AB2995" t="e">
            <v>#N/A</v>
          </cell>
          <cell r="AC2995">
            <v>40.112476000000001</v>
          </cell>
          <cell r="AD2995">
            <v>-111.65385999999999</v>
          </cell>
          <cell r="AE2995" t="e">
            <v>#N/A</v>
          </cell>
          <cell r="AF2995" t="e">
            <v>#N/A</v>
          </cell>
          <cell r="AG2995" t="e">
            <v>#N/A</v>
          </cell>
          <cell r="AH2995" t="e">
            <v>#N/A</v>
          </cell>
          <cell r="AI2995" t="e">
            <v>#N/A</v>
          </cell>
          <cell r="AJ2995" t="e">
            <v>#N/A</v>
          </cell>
          <cell r="AK2995" t="e">
            <v>#N/A</v>
          </cell>
        </row>
        <row r="2996">
          <cell r="A2996" t="str">
            <v>SPHLKSXA</v>
          </cell>
          <cell r="B2996" t="str">
            <v>KS</v>
          </cell>
          <cell r="C2996" t="str">
            <v>KS</v>
          </cell>
          <cell r="D2996" t="str">
            <v>SPRING HILL</v>
          </cell>
          <cell r="E2996" t="str">
            <v>SPHLKSXARP0</v>
          </cell>
          <cell r="F2996">
            <v>524</v>
          </cell>
          <cell r="G2996" t="str">
            <v>913592</v>
          </cell>
          <cell r="H2996">
            <v>4209</v>
          </cell>
          <cell r="I2996">
            <v>7114</v>
          </cell>
          <cell r="J2996">
            <v>4209</v>
          </cell>
          <cell r="K2996" t="str">
            <v>T871</v>
          </cell>
          <cell r="L2996" t="str">
            <v>1810</v>
          </cell>
          <cell r="M2996" t="str">
            <v>UNITED TEL OF EASTERN KANSAS</v>
          </cell>
          <cell r="N2996" t="str">
            <v>SPHLKS</v>
          </cell>
          <cell r="O2996" t="str">
            <v>SPRING HILL</v>
          </cell>
          <cell r="P2996" t="str">
            <v>SPRINGHILL</v>
          </cell>
          <cell r="R2996" t="str">
            <v>EQ</v>
          </cell>
          <cell r="S2996" t="str">
            <v>MIDWEST</v>
          </cell>
          <cell r="T2996" t="str">
            <v>DUANE RING</v>
          </cell>
          <cell r="U2996" t="str">
            <v>UNITED TEL OF EASTERN KANSAS</v>
          </cell>
          <cell r="V2996" t="e">
            <v>#N/A</v>
          </cell>
          <cell r="W2996" t="e">
            <v>#N/A</v>
          </cell>
          <cell r="X2996" t="e">
            <v>#N/A</v>
          </cell>
          <cell r="Y2996" t="e">
            <v>#N/A</v>
          </cell>
          <cell r="Z2996" t="e">
            <v>#N/A</v>
          </cell>
          <cell r="AA2996" t="e">
            <v>#N/A</v>
          </cell>
          <cell r="AB2996" t="e">
            <v>#N/A</v>
          </cell>
          <cell r="AC2996">
            <v>38.743786999999998</v>
          </cell>
          <cell r="AD2996">
            <v>-94.819563000000002</v>
          </cell>
          <cell r="AE2996" t="e">
            <v>#N/A</v>
          </cell>
          <cell r="AF2996" t="e">
            <v>#N/A</v>
          </cell>
          <cell r="AG2996" t="e">
            <v>#N/A</v>
          </cell>
          <cell r="AH2996" t="e">
            <v>#N/A</v>
          </cell>
          <cell r="AI2996" t="e">
            <v>#N/A</v>
          </cell>
          <cell r="AJ2996" t="e">
            <v>#N/A</v>
          </cell>
          <cell r="AK2996" t="e">
            <v>#N/A</v>
          </cell>
        </row>
        <row r="2997">
          <cell r="A2997" t="str">
            <v>SPHLLAXA</v>
          </cell>
          <cell r="B2997" t="str">
            <v>LA</v>
          </cell>
          <cell r="C2997" t="str">
            <v>LA/AR</v>
          </cell>
          <cell r="D2997" t="str">
            <v>SPRINGHILL</v>
          </cell>
          <cell r="E2997" t="str">
            <v>SPHLLAXADS0</v>
          </cell>
          <cell r="F2997">
            <v>486</v>
          </cell>
          <cell r="G2997" t="str">
            <v>318539</v>
          </cell>
          <cell r="H2997">
            <v>3489</v>
          </cell>
          <cell r="I2997">
            <v>8152</v>
          </cell>
          <cell r="J2997">
            <v>3489</v>
          </cell>
          <cell r="K2997" t="str">
            <v>T059</v>
          </cell>
          <cell r="L2997" t="str">
            <v>0431</v>
          </cell>
          <cell r="M2997" t="str">
            <v>CENTURYTEL NORTHWEST LOUISIANA INC</v>
          </cell>
          <cell r="N2997" t="str">
            <v>SPHLLA</v>
          </cell>
          <cell r="O2997" t="str">
            <v>SPRINGHILL-CULLEN</v>
          </cell>
          <cell r="P2997" t="str">
            <v>SPRINGHILL</v>
          </cell>
          <cell r="Q2997" t="str">
            <v>X</v>
          </cell>
          <cell r="R2997" t="str">
            <v>CT</v>
          </cell>
          <cell r="S2997" t="str">
            <v>EAST</v>
          </cell>
          <cell r="T2997" t="str">
            <v>KEVIN MCCARTER</v>
          </cell>
          <cell r="U2997" t="str">
            <v>CenturyTel of Northwest Louisiana, LLC</v>
          </cell>
          <cell r="V2997" t="str">
            <v>CenturyTel FCC # 7</v>
          </cell>
          <cell r="W2997">
            <v>431</v>
          </cell>
          <cell r="X2997" t="str">
            <v>SHREVEPORT LOUISIANA</v>
          </cell>
          <cell r="Y2997">
            <v>8154</v>
          </cell>
          <cell r="Z2997">
            <v>3490</v>
          </cell>
          <cell r="AA2997">
            <v>-2</v>
          </cell>
          <cell r="AB2997">
            <v>-1</v>
          </cell>
          <cell r="AC2997">
            <v>32.997778418405652</v>
          </cell>
          <cell r="AD2997">
            <v>-93.46721511628121</v>
          </cell>
          <cell r="AE2997" t="str">
            <v>22 CHURCH ST</v>
          </cell>
          <cell r="AF2997" t="str">
            <v>SPRINGHILL</v>
          </cell>
          <cell r="AG2997" t="str">
            <v>71075</v>
          </cell>
          <cell r="AH2997">
            <v>0</v>
          </cell>
          <cell r="AI2997" t="str">
            <v>X</v>
          </cell>
          <cell r="AJ2997" t="str">
            <v>X</v>
          </cell>
          <cell r="AK2997" t="str">
            <v>-</v>
          </cell>
        </row>
        <row r="2998">
          <cell r="A2998" t="str">
            <v>SPHLLAXB</v>
          </cell>
          <cell r="B2998" t="str">
            <v>LA</v>
          </cell>
          <cell r="C2998" t="str">
            <v>LA</v>
          </cell>
          <cell r="D2998" t="str">
            <v>CULLEN</v>
          </cell>
          <cell r="E2998" t="str">
            <v>SPHLLAXBRS1</v>
          </cell>
          <cell r="F2998">
            <v>486</v>
          </cell>
          <cell r="G2998" t="str">
            <v>318994</v>
          </cell>
          <cell r="H2998">
            <v>3486</v>
          </cell>
          <cell r="I2998">
            <v>8159</v>
          </cell>
          <cell r="J2998">
            <v>3486</v>
          </cell>
          <cell r="K2998" t="str">
            <v>T059</v>
          </cell>
          <cell r="L2998" t="str">
            <v>0431</v>
          </cell>
          <cell r="M2998" t="str">
            <v>CENTURYTEL NORTHWEST LOUISIANA INC</v>
          </cell>
          <cell r="N2998" t="str">
            <v>CLLNLA</v>
          </cell>
          <cell r="O2998" t="str">
            <v>SPRINGHILL-CULLEN</v>
          </cell>
          <cell r="P2998" t="str">
            <v>SPRINGHILL</v>
          </cell>
          <cell r="R2998" t="str">
            <v>CT</v>
          </cell>
          <cell r="S2998" t="str">
            <v>EAST</v>
          </cell>
          <cell r="T2998" t="str">
            <v>KEVIN MCCARTER</v>
          </cell>
          <cell r="U2998" t="str">
            <v>CenturyTel of Northwest Louisiana, LLC</v>
          </cell>
          <cell r="V2998" t="str">
            <v>CenturyTel FCC # 7</v>
          </cell>
          <cell r="W2998">
            <v>431</v>
          </cell>
          <cell r="X2998" t="str">
            <v>SHREVEPORT LOUISIANA</v>
          </cell>
          <cell r="Y2998">
            <v>8159</v>
          </cell>
          <cell r="Z2998">
            <v>3486</v>
          </cell>
          <cell r="AA2998">
            <v>0</v>
          </cell>
          <cell r="AB2998">
            <v>0</v>
          </cell>
          <cell r="AC2998">
            <v>32.969083923159374</v>
          </cell>
          <cell r="AD2998">
            <v>-93.458425535929223</v>
          </cell>
          <cell r="AE2998" t="str">
            <v>PARISH RD</v>
          </cell>
          <cell r="AF2998" t="str">
            <v>CULLEN</v>
          </cell>
          <cell r="AG2998" t="str">
            <v>71021</v>
          </cell>
          <cell r="AH2998">
            <v>0</v>
          </cell>
          <cell r="AI2998" t="str">
            <v>X</v>
          </cell>
          <cell r="AJ2998" t="str">
            <v>-</v>
          </cell>
          <cell r="AK2998" t="str">
            <v>X</v>
          </cell>
        </row>
        <row r="2999">
          <cell r="A2999" t="str">
            <v>SPKNILXS</v>
          </cell>
          <cell r="B2999" t="str">
            <v>IL</v>
          </cell>
          <cell r="C2999" t="str">
            <v>IL</v>
          </cell>
          <cell r="D2999" t="str">
            <v>SOUTH PEKIN</v>
          </cell>
          <cell r="E2999" t="str">
            <v>SPKNILXSRS0</v>
          </cell>
          <cell r="F2999">
            <v>368</v>
          </cell>
          <cell r="G2999" t="str">
            <v>309348</v>
          </cell>
          <cell r="H2999">
            <v>3581</v>
          </cell>
          <cell r="I2999">
            <v>6405</v>
          </cell>
          <cell r="J2999">
            <v>3581</v>
          </cell>
          <cell r="K2999" t="str">
            <v>T820</v>
          </cell>
          <cell r="L2999" t="str">
            <v>1057</v>
          </cell>
          <cell r="M2999" t="str">
            <v>GALLATIN RIVER COMMUNICATIONS</v>
          </cell>
          <cell r="N2999" t="str">
            <v>SPKNIL</v>
          </cell>
          <cell r="O2999" t="str">
            <v>SOUTH PEKIN</v>
          </cell>
          <cell r="P2999" t="str">
            <v>SOUTHPEKIN</v>
          </cell>
          <cell r="Q2999"/>
          <cell r="R2999" t="str">
            <v>CT</v>
          </cell>
          <cell r="S2999" t="str">
            <v>MIDWEST</v>
          </cell>
          <cell r="T2999" t="str">
            <v>DUANE RING</v>
          </cell>
          <cell r="U2999" t="str">
            <v>Gallatin River Communications, Inc.</v>
          </cell>
          <cell r="V2999" t="str">
            <v>Madison River Tel FCC #1 Sect 17</v>
          </cell>
          <cell r="W2999">
            <v>1057</v>
          </cell>
          <cell r="X2999" t="str">
            <v>PEORIA ILLINOIS</v>
          </cell>
          <cell r="Y2999">
            <v>6404</v>
          </cell>
          <cell r="Z2999">
            <v>3581</v>
          </cell>
          <cell r="AA2999">
            <v>1</v>
          </cell>
          <cell r="AB2999">
            <v>0</v>
          </cell>
          <cell r="AC2999">
            <v>40.496902146955094</v>
          </cell>
          <cell r="AD2999">
            <v>-89.646997363672241</v>
          </cell>
          <cell r="AE2999" t="str">
            <v>210 W MAIN STREET</v>
          </cell>
          <cell r="AF2999" t="str">
            <v>SOUTH PEKIN</v>
          </cell>
          <cell r="AG2999" t="str">
            <v>61564</v>
          </cell>
          <cell r="AH2999">
            <v>0</v>
          </cell>
          <cell r="AI2999" t="str">
            <v>-</v>
          </cell>
          <cell r="AJ2999" t="str">
            <v>-</v>
          </cell>
          <cell r="AK2999" t="str">
            <v>X</v>
          </cell>
        </row>
        <row r="3000">
          <cell r="A3000" t="str">
            <v>SPKNWA01</v>
          </cell>
          <cell r="B3000" t="str">
            <v>WA</v>
          </cell>
          <cell r="C3000" t="str">
            <v>WA</v>
          </cell>
          <cell r="D3000" t="str">
            <v>SPOKANE RIVERSIDE</v>
          </cell>
          <cell r="E3000" t="str">
            <v>SPKNWA01DS0</v>
          </cell>
          <cell r="F3000">
            <v>676</v>
          </cell>
          <cell r="G3000" t="str">
            <v>509353</v>
          </cell>
          <cell r="H3000">
            <v>8177</v>
          </cell>
          <cell r="I3000">
            <v>6247</v>
          </cell>
          <cell r="J3000">
            <v>8177</v>
          </cell>
          <cell r="K3000" t="str">
            <v>T600</v>
          </cell>
          <cell r="L3000" t="str">
            <v>9638</v>
          </cell>
          <cell r="M3000" t="str">
            <v>QWEST CORPORATION</v>
          </cell>
          <cell r="N3000" t="str">
            <v>SPKNWA01</v>
          </cell>
          <cell r="O3000" t="str">
            <v>SPOKANE</v>
          </cell>
          <cell r="P3000" t="str">
            <v>SPOKANE</v>
          </cell>
          <cell r="R3000" t="str">
            <v>Q</v>
          </cell>
          <cell r="S3000" t="str">
            <v>WEST</v>
          </cell>
          <cell r="T3000" t="str">
            <v>BRIAN STADING</v>
          </cell>
          <cell r="U3000" t="str">
            <v>QWEST CORPORATION</v>
          </cell>
          <cell r="V3000" t="e">
            <v>#N/A</v>
          </cell>
          <cell r="W3000" t="e">
            <v>#N/A</v>
          </cell>
          <cell r="X3000" t="e">
            <v>#N/A</v>
          </cell>
          <cell r="Y3000" t="e">
            <v>#N/A</v>
          </cell>
          <cell r="Z3000" t="e">
            <v>#N/A</v>
          </cell>
          <cell r="AA3000" t="e">
            <v>#N/A</v>
          </cell>
          <cell r="AB3000" t="e">
            <v>#N/A</v>
          </cell>
          <cell r="AC3000">
            <v>47.654724000000002</v>
          </cell>
          <cell r="AD3000">
            <v>-117.419167</v>
          </cell>
          <cell r="AE3000" t="e">
            <v>#N/A</v>
          </cell>
          <cell r="AF3000" t="e">
            <v>#N/A</v>
          </cell>
          <cell r="AG3000" t="e">
            <v>#N/A</v>
          </cell>
          <cell r="AH3000" t="e">
            <v>#N/A</v>
          </cell>
          <cell r="AI3000" t="e">
            <v>#N/A</v>
          </cell>
          <cell r="AJ3000" t="e">
            <v>#N/A</v>
          </cell>
          <cell r="AK3000" t="e">
            <v>#N/A</v>
          </cell>
        </row>
        <row r="3001">
          <cell r="A3001" t="str">
            <v>SPKNWACH</v>
          </cell>
          <cell r="B3001" t="str">
            <v>WA</v>
          </cell>
          <cell r="C3001" t="str">
            <v>WA</v>
          </cell>
          <cell r="D3001" t="str">
            <v>SPOKANE CHESTNUT</v>
          </cell>
          <cell r="E3001" t="str">
            <v>SPKNWACHRS0</v>
          </cell>
          <cell r="F3001">
            <v>676</v>
          </cell>
          <cell r="G3001" t="str">
            <v>509244</v>
          </cell>
          <cell r="H3001">
            <v>8204</v>
          </cell>
          <cell r="I3001">
            <v>6254</v>
          </cell>
          <cell r="J3001">
            <v>8204</v>
          </cell>
          <cell r="K3001" t="str">
            <v>T600</v>
          </cell>
          <cell r="L3001" t="str">
            <v>9638</v>
          </cell>
          <cell r="M3001" t="str">
            <v>QWEST CORPORATION</v>
          </cell>
          <cell r="N3001" t="str">
            <v>SPKNWACH</v>
          </cell>
          <cell r="O3001" t="str">
            <v>SPOKANE</v>
          </cell>
          <cell r="P3001" t="str">
            <v>SPOKANE</v>
          </cell>
          <cell r="R3001" t="str">
            <v>Q</v>
          </cell>
          <cell r="S3001" t="str">
            <v>WEST</v>
          </cell>
          <cell r="T3001" t="str">
            <v>BRIAN STADING</v>
          </cell>
          <cell r="U3001" t="str">
            <v>QWEST CORPORATION</v>
          </cell>
          <cell r="V3001" t="e">
            <v>#N/A</v>
          </cell>
          <cell r="W3001" t="e">
            <v>#N/A</v>
          </cell>
          <cell r="X3001" t="e">
            <v>#N/A</v>
          </cell>
          <cell r="Y3001" t="e">
            <v>#N/A</v>
          </cell>
          <cell r="Z3001" t="e">
            <v>#N/A</v>
          </cell>
          <cell r="AA3001" t="e">
            <v>#N/A</v>
          </cell>
          <cell r="AB3001" t="e">
            <v>#N/A</v>
          </cell>
          <cell r="AC3001">
            <v>47.621386999999999</v>
          </cell>
          <cell r="AD3001">
            <v>-117.603058</v>
          </cell>
          <cell r="AE3001" t="e">
            <v>#N/A</v>
          </cell>
          <cell r="AF3001" t="e">
            <v>#N/A</v>
          </cell>
          <cell r="AG3001" t="e">
            <v>#N/A</v>
          </cell>
          <cell r="AH3001" t="e">
            <v>#N/A</v>
          </cell>
          <cell r="AI3001" t="e">
            <v>#N/A</v>
          </cell>
          <cell r="AJ3001" t="e">
            <v>#N/A</v>
          </cell>
          <cell r="AK3001" t="e">
            <v>#N/A</v>
          </cell>
        </row>
        <row r="3002">
          <cell r="A3002" t="str">
            <v>SPKNWAFA</v>
          </cell>
          <cell r="B3002" t="str">
            <v>WA</v>
          </cell>
          <cell r="C3002" t="str">
            <v>WA</v>
          </cell>
          <cell r="D3002" t="str">
            <v>SPOKANE FAIRFAX</v>
          </cell>
          <cell r="E3002" t="str">
            <v>SPKNWAFADS0</v>
          </cell>
          <cell r="F3002">
            <v>676</v>
          </cell>
          <cell r="G3002" t="str">
            <v>509313</v>
          </cell>
          <cell r="H3002">
            <v>8179</v>
          </cell>
          <cell r="I3002">
            <v>6242</v>
          </cell>
          <cell r="J3002">
            <v>8179</v>
          </cell>
          <cell r="K3002" t="str">
            <v>T600</v>
          </cell>
          <cell r="L3002" t="str">
            <v>9638</v>
          </cell>
          <cell r="M3002" t="str">
            <v>QWEST CORPORATION</v>
          </cell>
          <cell r="N3002" t="str">
            <v>SPKNWAFA</v>
          </cell>
          <cell r="O3002" t="str">
            <v>SPOKANE</v>
          </cell>
          <cell r="P3002" t="str">
            <v>SPOKANE</v>
          </cell>
          <cell r="R3002" t="str">
            <v>Q</v>
          </cell>
          <cell r="S3002" t="str">
            <v>WEST</v>
          </cell>
          <cell r="T3002" t="str">
            <v>BRIAN STADING</v>
          </cell>
          <cell r="U3002" t="str">
            <v>QWEST CORPORATION</v>
          </cell>
          <cell r="V3002" t="e">
            <v>#N/A</v>
          </cell>
          <cell r="W3002" t="e">
            <v>#N/A</v>
          </cell>
          <cell r="X3002" t="e">
            <v>#N/A</v>
          </cell>
          <cell r="Y3002" t="e">
            <v>#N/A</v>
          </cell>
          <cell r="Z3002" t="e">
            <v>#N/A</v>
          </cell>
          <cell r="AA3002" t="e">
            <v>#N/A</v>
          </cell>
          <cell r="AB3002" t="e">
            <v>#N/A</v>
          </cell>
          <cell r="AC3002">
            <v>47.677222999999998</v>
          </cell>
          <cell r="AD3002">
            <v>-117.428612</v>
          </cell>
          <cell r="AE3002" t="e">
            <v>#N/A</v>
          </cell>
          <cell r="AF3002" t="e">
            <v>#N/A</v>
          </cell>
          <cell r="AG3002" t="e">
            <v>#N/A</v>
          </cell>
          <cell r="AH3002" t="e">
            <v>#N/A</v>
          </cell>
          <cell r="AI3002" t="e">
            <v>#N/A</v>
          </cell>
          <cell r="AJ3002" t="e">
            <v>#N/A</v>
          </cell>
          <cell r="AK3002" t="e">
            <v>#N/A</v>
          </cell>
        </row>
        <row r="3003">
          <cell r="A3003" t="str">
            <v>SPKNWAHD</v>
          </cell>
          <cell r="B3003" t="str">
            <v>WA</v>
          </cell>
          <cell r="C3003" t="str">
            <v>WA</v>
          </cell>
          <cell r="D3003" t="str">
            <v>SPOKANE HUDSON</v>
          </cell>
          <cell r="E3003" t="str">
            <v>SPKNWAHDDS0</v>
          </cell>
          <cell r="F3003">
            <v>676</v>
          </cell>
          <cell r="G3003" t="str">
            <v>509482</v>
          </cell>
          <cell r="H3003">
            <v>8174</v>
          </cell>
          <cell r="I3003">
            <v>6240</v>
          </cell>
          <cell r="J3003">
            <v>8174</v>
          </cell>
          <cell r="K3003" t="str">
            <v>T600</v>
          </cell>
          <cell r="L3003" t="str">
            <v>9638</v>
          </cell>
          <cell r="M3003" t="str">
            <v>QWEST CORPORATION</v>
          </cell>
          <cell r="N3003" t="str">
            <v>SPKNWAHD</v>
          </cell>
          <cell r="O3003" t="str">
            <v>SPOKANE</v>
          </cell>
          <cell r="P3003" t="str">
            <v>SPOKANE</v>
          </cell>
          <cell r="R3003" t="str">
            <v>Q</v>
          </cell>
          <cell r="S3003" t="str">
            <v>WEST</v>
          </cell>
          <cell r="T3003" t="str">
            <v>BRIAN STADING</v>
          </cell>
          <cell r="U3003" t="str">
            <v>QWEST CORPORATION</v>
          </cell>
          <cell r="V3003" t="e">
            <v>#N/A</v>
          </cell>
          <cell r="W3003" t="e">
            <v>#N/A</v>
          </cell>
          <cell r="X3003" t="e">
            <v>#N/A</v>
          </cell>
          <cell r="Y3003" t="e">
            <v>#N/A</v>
          </cell>
          <cell r="Z3003" t="e">
            <v>#N/A</v>
          </cell>
          <cell r="AA3003" t="e">
            <v>#N/A</v>
          </cell>
          <cell r="AB3003" t="e">
            <v>#N/A</v>
          </cell>
          <cell r="AC3003">
            <v>47.686110999999997</v>
          </cell>
          <cell r="AD3003">
            <v>-117.392776</v>
          </cell>
          <cell r="AE3003" t="e">
            <v>#N/A</v>
          </cell>
          <cell r="AF3003" t="e">
            <v>#N/A</v>
          </cell>
          <cell r="AG3003" t="e">
            <v>#N/A</v>
          </cell>
          <cell r="AH3003" t="e">
            <v>#N/A</v>
          </cell>
          <cell r="AI3003" t="e">
            <v>#N/A</v>
          </cell>
          <cell r="AJ3003" t="e">
            <v>#N/A</v>
          </cell>
          <cell r="AK3003" t="e">
            <v>#N/A</v>
          </cell>
        </row>
        <row r="3004">
          <cell r="A3004" t="str">
            <v>SPKNWAKY</v>
          </cell>
          <cell r="B3004" t="str">
            <v>WA</v>
          </cell>
          <cell r="C3004" t="str">
            <v>WA</v>
          </cell>
          <cell r="D3004" t="str">
            <v>SPOKANE KEYSTONE</v>
          </cell>
          <cell r="E3004" t="str">
            <v>SPKNWAKYDS0</v>
          </cell>
          <cell r="F3004">
            <v>676</v>
          </cell>
          <cell r="G3004" t="str">
            <v>509532</v>
          </cell>
          <cell r="H3004">
            <v>8172</v>
          </cell>
          <cell r="I3004">
            <v>6248</v>
          </cell>
          <cell r="J3004">
            <v>8172</v>
          </cell>
          <cell r="K3004" t="str">
            <v>T600</v>
          </cell>
          <cell r="L3004" t="str">
            <v>9638</v>
          </cell>
          <cell r="M3004" t="str">
            <v>QWEST CORPORATION</v>
          </cell>
          <cell r="N3004" t="str">
            <v>SPKNWAKY</v>
          </cell>
          <cell r="O3004" t="str">
            <v>SPOKANE</v>
          </cell>
          <cell r="P3004" t="str">
            <v>SPOKANE</v>
          </cell>
          <cell r="R3004" t="str">
            <v>Q</v>
          </cell>
          <cell r="S3004" t="str">
            <v>WEST</v>
          </cell>
          <cell r="T3004" t="str">
            <v>BRIAN STADING</v>
          </cell>
          <cell r="U3004" t="str">
            <v>QWEST CORPORATION</v>
          </cell>
          <cell r="V3004" t="e">
            <v>#N/A</v>
          </cell>
          <cell r="W3004" t="e">
            <v>#N/A</v>
          </cell>
          <cell r="X3004" t="e">
            <v>#N/A</v>
          </cell>
          <cell r="Y3004" t="e">
            <v>#N/A</v>
          </cell>
          <cell r="Z3004" t="e">
            <v>#N/A</v>
          </cell>
          <cell r="AA3004" t="e">
            <v>#N/A</v>
          </cell>
          <cell r="AB3004" t="e">
            <v>#N/A</v>
          </cell>
          <cell r="AC3004">
            <v>47.65361</v>
          </cell>
          <cell r="AD3004">
            <v>-117.379448</v>
          </cell>
          <cell r="AE3004" t="e">
            <v>#N/A</v>
          </cell>
          <cell r="AF3004" t="e">
            <v>#N/A</v>
          </cell>
          <cell r="AG3004" t="e">
            <v>#N/A</v>
          </cell>
          <cell r="AH3004" t="e">
            <v>#N/A</v>
          </cell>
          <cell r="AI3004" t="e">
            <v>#N/A</v>
          </cell>
          <cell r="AJ3004" t="e">
            <v>#N/A</v>
          </cell>
          <cell r="AK3004" t="e">
            <v>#N/A</v>
          </cell>
        </row>
        <row r="3005">
          <cell r="A3005" t="str">
            <v>SPKNWAMO</v>
          </cell>
          <cell r="B3005" t="str">
            <v>WA</v>
          </cell>
          <cell r="C3005" t="str">
            <v>WA</v>
          </cell>
          <cell r="D3005" t="str">
            <v>SPOKANE MORAN</v>
          </cell>
          <cell r="E3005" t="str">
            <v>SPKNWAMORS1</v>
          </cell>
          <cell r="F3005">
            <v>676</v>
          </cell>
          <cell r="G3005" t="str">
            <v>509443</v>
          </cell>
          <cell r="H3005">
            <v>8169</v>
          </cell>
          <cell r="I3005">
            <v>6257</v>
          </cell>
          <cell r="J3005">
            <v>8169</v>
          </cell>
          <cell r="K3005" t="str">
            <v>T600</v>
          </cell>
          <cell r="L3005" t="str">
            <v>9638</v>
          </cell>
          <cell r="M3005" t="str">
            <v>QWEST CORPORATION</v>
          </cell>
          <cell r="N3005" t="str">
            <v>SPKNWAMO</v>
          </cell>
          <cell r="O3005" t="str">
            <v>SPOKANE</v>
          </cell>
          <cell r="P3005" t="str">
            <v>SPOKANE</v>
          </cell>
          <cell r="R3005" t="str">
            <v>Q</v>
          </cell>
          <cell r="S3005" t="str">
            <v>WEST</v>
          </cell>
          <cell r="T3005" t="str">
            <v>BRIAN STADING</v>
          </cell>
          <cell r="U3005" t="str">
            <v>QWEST CORPORATION</v>
          </cell>
          <cell r="V3005" t="e">
            <v>#N/A</v>
          </cell>
          <cell r="W3005" t="e">
            <v>#N/A</v>
          </cell>
          <cell r="X3005" t="e">
            <v>#N/A</v>
          </cell>
          <cell r="Y3005" t="e">
            <v>#N/A</v>
          </cell>
          <cell r="Z3005" t="e">
            <v>#N/A</v>
          </cell>
          <cell r="AA3005" t="e">
            <v>#N/A</v>
          </cell>
          <cell r="AB3005" t="e">
            <v>#N/A</v>
          </cell>
          <cell r="AC3005">
            <v>47.602221999999998</v>
          </cell>
          <cell r="AD3005">
            <v>-117.368889</v>
          </cell>
          <cell r="AE3005" t="e">
            <v>#N/A</v>
          </cell>
          <cell r="AF3005" t="e">
            <v>#N/A</v>
          </cell>
          <cell r="AG3005" t="e">
            <v>#N/A</v>
          </cell>
          <cell r="AH3005" t="e">
            <v>#N/A</v>
          </cell>
          <cell r="AI3005" t="e">
            <v>#N/A</v>
          </cell>
          <cell r="AJ3005" t="e">
            <v>#N/A</v>
          </cell>
          <cell r="AK3005" t="e">
            <v>#N/A</v>
          </cell>
        </row>
        <row r="3006">
          <cell r="A3006" t="str">
            <v>SPKNWAWA</v>
          </cell>
          <cell r="B3006" t="str">
            <v>WA</v>
          </cell>
          <cell r="C3006" t="str">
            <v>WA</v>
          </cell>
          <cell r="D3006" t="str">
            <v>SPOKANE WALNUT</v>
          </cell>
          <cell r="E3006" t="str">
            <v>SPKNWAWADS0</v>
          </cell>
          <cell r="F3006">
            <v>676</v>
          </cell>
          <cell r="G3006" t="str">
            <v>509228</v>
          </cell>
          <cell r="H3006">
            <v>8152</v>
          </cell>
          <cell r="I3006">
            <v>6243</v>
          </cell>
          <cell r="J3006">
            <v>8152</v>
          </cell>
          <cell r="K3006" t="str">
            <v>T600</v>
          </cell>
          <cell r="L3006" t="str">
            <v>9638</v>
          </cell>
          <cell r="M3006" t="str">
            <v>QWEST CORPORATION</v>
          </cell>
          <cell r="N3006" t="str">
            <v>SPKNWAWA</v>
          </cell>
          <cell r="O3006" t="str">
            <v>SPOKANE</v>
          </cell>
          <cell r="P3006" t="str">
            <v>SPOKANE</v>
          </cell>
          <cell r="R3006" t="str">
            <v>Q</v>
          </cell>
          <cell r="S3006" t="str">
            <v>WEST</v>
          </cell>
          <cell r="T3006" t="str">
            <v>BRIAN STADING</v>
          </cell>
          <cell r="U3006" t="str">
            <v>QWEST CORPORATION</v>
          </cell>
          <cell r="V3006" t="e">
            <v>#N/A</v>
          </cell>
          <cell r="W3006" t="e">
            <v>#N/A</v>
          </cell>
          <cell r="X3006" t="e">
            <v>#N/A</v>
          </cell>
          <cell r="Y3006" t="e">
            <v>#N/A</v>
          </cell>
          <cell r="Z3006" t="e">
            <v>#N/A</v>
          </cell>
          <cell r="AA3006" t="e">
            <v>#N/A</v>
          </cell>
          <cell r="AB3006" t="e">
            <v>#N/A</v>
          </cell>
          <cell r="AC3006">
            <v>47.656460000000003</v>
          </cell>
          <cell r="AD3006">
            <v>-117.242446</v>
          </cell>
          <cell r="AE3006" t="e">
            <v>#N/A</v>
          </cell>
          <cell r="AF3006" t="e">
            <v>#N/A</v>
          </cell>
          <cell r="AG3006" t="e">
            <v>#N/A</v>
          </cell>
          <cell r="AH3006" t="e">
            <v>#N/A</v>
          </cell>
          <cell r="AI3006" t="e">
            <v>#N/A</v>
          </cell>
          <cell r="AJ3006" t="e">
            <v>#N/A</v>
          </cell>
          <cell r="AK3006" t="e">
            <v>#N/A</v>
          </cell>
        </row>
        <row r="3007">
          <cell r="A3007" t="str">
            <v>SPKNWAWH</v>
          </cell>
          <cell r="B3007" t="str">
            <v>WA</v>
          </cell>
          <cell r="C3007" t="str">
            <v>WA</v>
          </cell>
          <cell r="D3007" t="str">
            <v>SPOKANE WHITWORTH</v>
          </cell>
          <cell r="E3007" t="str">
            <v>SPKNWAWHDS0</v>
          </cell>
          <cell r="F3007">
            <v>676</v>
          </cell>
          <cell r="G3007" t="str">
            <v>509464</v>
          </cell>
          <cell r="H3007">
            <v>8179</v>
          </cell>
          <cell r="I3007">
            <v>6229</v>
          </cell>
          <cell r="J3007">
            <v>8179</v>
          </cell>
          <cell r="K3007" t="str">
            <v>T600</v>
          </cell>
          <cell r="L3007" t="str">
            <v>9638</v>
          </cell>
          <cell r="M3007" t="str">
            <v>QWEST CORPORATION</v>
          </cell>
          <cell r="N3007" t="str">
            <v>SPKNWAWH</v>
          </cell>
          <cell r="O3007" t="str">
            <v>SPOKANE</v>
          </cell>
          <cell r="P3007" t="str">
            <v>SPOKANE</v>
          </cell>
          <cell r="R3007" t="str">
            <v>Q</v>
          </cell>
          <cell r="S3007" t="str">
            <v>WEST</v>
          </cell>
          <cell r="T3007" t="str">
            <v>BRIAN STADING</v>
          </cell>
          <cell r="U3007" t="str">
            <v>QWEST CORPORATION</v>
          </cell>
          <cell r="V3007" t="e">
            <v>#N/A</v>
          </cell>
          <cell r="W3007" t="e">
            <v>#N/A</v>
          </cell>
          <cell r="X3007" t="e">
            <v>#N/A</v>
          </cell>
          <cell r="Y3007" t="e">
            <v>#N/A</v>
          </cell>
          <cell r="Z3007" t="e">
            <v>#N/A</v>
          </cell>
          <cell r="AA3007" t="e">
            <v>#N/A</v>
          </cell>
          <cell r="AB3007" t="e">
            <v>#N/A</v>
          </cell>
          <cell r="AC3007">
            <v>47.744166999999997</v>
          </cell>
          <cell r="AD3007">
            <v>-117.41110999999999</v>
          </cell>
          <cell r="AE3007" t="e">
            <v>#N/A</v>
          </cell>
          <cell r="AF3007" t="e">
            <v>#N/A</v>
          </cell>
          <cell r="AG3007" t="e">
            <v>#N/A</v>
          </cell>
          <cell r="AH3007" t="e">
            <v>#N/A</v>
          </cell>
          <cell r="AI3007" t="e">
            <v>#N/A</v>
          </cell>
          <cell r="AJ3007" t="e">
            <v>#N/A</v>
          </cell>
          <cell r="AK3007" t="e">
            <v>#N/A</v>
          </cell>
        </row>
        <row r="3008">
          <cell r="A3008" t="str">
            <v>SPLKIACO</v>
          </cell>
          <cell r="B3008" t="str">
            <v>IA</v>
          </cell>
          <cell r="C3008" t="str">
            <v>IA/MN</v>
          </cell>
          <cell r="D3008" t="str">
            <v>SPIRIT LAKE</v>
          </cell>
          <cell r="E3008" t="str">
            <v>SPLKIACODS0</v>
          </cell>
          <cell r="F3008">
            <v>630</v>
          </cell>
          <cell r="G3008" t="str">
            <v>507856</v>
          </cell>
          <cell r="H3008">
            <v>4652</v>
          </cell>
          <cell r="I3008">
            <v>6203</v>
          </cell>
          <cell r="J3008">
            <v>4652</v>
          </cell>
          <cell r="K3008" t="str">
            <v>T600</v>
          </cell>
          <cell r="L3008" t="str">
            <v>9631</v>
          </cell>
          <cell r="M3008" t="str">
            <v>QWEST CORPORATION</v>
          </cell>
          <cell r="N3008" t="str">
            <v>SPLKIACO</v>
          </cell>
          <cell r="O3008" t="str">
            <v>SPIRIT LAKE</v>
          </cell>
          <cell r="P3008" t="str">
            <v>SPIRITLAKE</v>
          </cell>
          <cell r="Q3008" t="str">
            <v>X</v>
          </cell>
          <cell r="R3008" t="str">
            <v>Q</v>
          </cell>
          <cell r="S3008" t="str">
            <v>MIDWEST</v>
          </cell>
          <cell r="T3008" t="str">
            <v>DUANE RING</v>
          </cell>
          <cell r="U3008" t="str">
            <v>QWEST CORPORATION</v>
          </cell>
          <cell r="V3008" t="e">
            <v>#N/A</v>
          </cell>
          <cell r="W3008" t="e">
            <v>#N/A</v>
          </cell>
          <cell r="X3008" t="e">
            <v>#N/A</v>
          </cell>
          <cell r="Y3008" t="e">
            <v>#N/A</v>
          </cell>
          <cell r="Z3008" t="e">
            <v>#N/A</v>
          </cell>
          <cell r="AA3008" t="e">
            <v>#N/A</v>
          </cell>
          <cell r="AB3008" t="e">
            <v>#N/A</v>
          </cell>
          <cell r="AC3008">
            <v>43.424999</v>
          </cell>
          <cell r="AD3008">
            <v>-95.100280999999995</v>
          </cell>
          <cell r="AE3008" t="e">
            <v>#N/A</v>
          </cell>
          <cell r="AF3008" t="e">
            <v>#N/A</v>
          </cell>
          <cell r="AG3008" t="e">
            <v>#N/A</v>
          </cell>
          <cell r="AH3008" t="e">
            <v>#N/A</v>
          </cell>
          <cell r="AI3008" t="e">
            <v>#N/A</v>
          </cell>
          <cell r="AJ3008" t="e">
            <v>#N/A</v>
          </cell>
          <cell r="AK3008" t="e">
            <v>#N/A</v>
          </cell>
        </row>
        <row r="3009">
          <cell r="A3009" t="str">
            <v>SPLSMNST</v>
          </cell>
          <cell r="B3009" t="str">
            <v>MN</v>
          </cell>
          <cell r="C3009" t="str">
            <v>MN</v>
          </cell>
          <cell r="D3009" t="str">
            <v>STAPLES</v>
          </cell>
          <cell r="E3009" t="str">
            <v>SPLSMNSTRS8</v>
          </cell>
          <cell r="F3009">
            <v>636</v>
          </cell>
          <cell r="G3009" t="str">
            <v>218894</v>
          </cell>
          <cell r="H3009">
            <v>4860</v>
          </cell>
          <cell r="I3009">
            <v>5601</v>
          </cell>
          <cell r="J3009">
            <v>4860</v>
          </cell>
          <cell r="K3009" t="str">
            <v>T600</v>
          </cell>
          <cell r="L3009" t="str">
            <v>9631</v>
          </cell>
          <cell r="M3009" t="str">
            <v>QWEST CORPORATION</v>
          </cell>
          <cell r="N3009" t="str">
            <v>SPLSMNST</v>
          </cell>
          <cell r="O3009" t="str">
            <v>STAPLES</v>
          </cell>
          <cell r="P3009" t="str">
            <v>STAPLES</v>
          </cell>
          <cell r="R3009" t="str">
            <v>Q</v>
          </cell>
          <cell r="S3009" t="str">
            <v>MIDWEST</v>
          </cell>
          <cell r="T3009" t="str">
            <v>DUANE RING</v>
          </cell>
          <cell r="U3009" t="str">
            <v>QWEST CORPORATION</v>
          </cell>
          <cell r="V3009" t="e">
            <v>#N/A</v>
          </cell>
          <cell r="W3009" t="e">
            <v>#N/A</v>
          </cell>
          <cell r="X3009" t="e">
            <v>#N/A</v>
          </cell>
          <cell r="Y3009" t="e">
            <v>#N/A</v>
          </cell>
          <cell r="Z3009" t="e">
            <v>#N/A</v>
          </cell>
          <cell r="AA3009" t="e">
            <v>#N/A</v>
          </cell>
          <cell r="AB3009" t="e">
            <v>#N/A</v>
          </cell>
          <cell r="AC3009">
            <v>46.356110000000001</v>
          </cell>
          <cell r="AD3009">
            <v>-94.794724000000002</v>
          </cell>
          <cell r="AE3009" t="e">
            <v>#N/A</v>
          </cell>
          <cell r="AF3009" t="e">
            <v>#N/A</v>
          </cell>
          <cell r="AG3009" t="e">
            <v>#N/A</v>
          </cell>
          <cell r="AH3009" t="e">
            <v>#N/A</v>
          </cell>
          <cell r="AI3009" t="e">
            <v>#N/A</v>
          </cell>
          <cell r="AJ3009" t="e">
            <v>#N/A</v>
          </cell>
          <cell r="AK3009" t="e">
            <v>#N/A</v>
          </cell>
        </row>
        <row r="3010">
          <cell r="A3010" t="str">
            <v>SPNCIATC</v>
          </cell>
          <cell r="B3010" t="str">
            <v>IA</v>
          </cell>
          <cell r="C3010" t="str">
            <v>IA</v>
          </cell>
          <cell r="D3010" t="str">
            <v>SPENCER</v>
          </cell>
          <cell r="E3010" t="str">
            <v>SPNCIATCDS0</v>
          </cell>
          <cell r="F3010">
            <v>630</v>
          </cell>
          <cell r="G3010" t="str">
            <v>712262</v>
          </cell>
          <cell r="H3010">
            <v>4634</v>
          </cell>
          <cell r="I3010">
            <v>6262</v>
          </cell>
          <cell r="J3010">
            <v>4634</v>
          </cell>
          <cell r="K3010" t="str">
            <v>T600</v>
          </cell>
          <cell r="L3010" t="str">
            <v>9631</v>
          </cell>
          <cell r="M3010" t="str">
            <v>QWEST CORPORATION</v>
          </cell>
          <cell r="N3010" t="str">
            <v>SPNCIATC</v>
          </cell>
          <cell r="O3010" t="str">
            <v>SPENCER</v>
          </cell>
          <cell r="P3010" t="str">
            <v>SPENCER</v>
          </cell>
          <cell r="R3010" t="str">
            <v>Q</v>
          </cell>
          <cell r="S3010" t="str">
            <v>MIDWEST</v>
          </cell>
          <cell r="T3010" t="str">
            <v>DUANE RING</v>
          </cell>
          <cell r="U3010" t="str">
            <v>QWEST CORPORATION</v>
          </cell>
          <cell r="V3010" t="e">
            <v>#N/A</v>
          </cell>
          <cell r="W3010" t="e">
            <v>#N/A</v>
          </cell>
          <cell r="X3010" t="e">
            <v>#N/A</v>
          </cell>
          <cell r="Y3010" t="e">
            <v>#N/A</v>
          </cell>
          <cell r="Z3010" t="e">
            <v>#N/A</v>
          </cell>
          <cell r="AA3010" t="e">
            <v>#N/A</v>
          </cell>
          <cell r="AB3010" t="e">
            <v>#N/A</v>
          </cell>
          <cell r="AC3010">
            <v>43.142223000000001</v>
          </cell>
          <cell r="AD3010">
            <v>-95.146666999999994</v>
          </cell>
          <cell r="AE3010" t="e">
            <v>#N/A</v>
          </cell>
          <cell r="AF3010" t="e">
            <v>#N/A</v>
          </cell>
          <cell r="AG3010" t="e">
            <v>#N/A</v>
          </cell>
          <cell r="AH3010" t="e">
            <v>#N/A</v>
          </cell>
          <cell r="AI3010" t="e">
            <v>#N/A</v>
          </cell>
          <cell r="AJ3010" t="e">
            <v>#N/A</v>
          </cell>
          <cell r="AK3010" t="e">
            <v>#N/A</v>
          </cell>
        </row>
        <row r="3011">
          <cell r="A3011" t="str">
            <v>SPNCLAXA</v>
          </cell>
          <cell r="B3011" t="str">
            <v>LA</v>
          </cell>
          <cell r="C3011" t="str">
            <v>LA</v>
          </cell>
          <cell r="D3011" t="str">
            <v>SPENCER</v>
          </cell>
          <cell r="E3011" t="str">
            <v>SPNCLAXARS1</v>
          </cell>
          <cell r="F3011">
            <v>486</v>
          </cell>
          <cell r="G3011" t="str">
            <v>318726</v>
          </cell>
          <cell r="H3011">
            <v>3245</v>
          </cell>
          <cell r="I3011">
            <v>8101</v>
          </cell>
          <cell r="J3011">
            <v>3245</v>
          </cell>
          <cell r="K3011" t="str">
            <v>T046</v>
          </cell>
          <cell r="L3011" t="str">
            <v>0436</v>
          </cell>
          <cell r="M3011" t="str">
            <v>CENTURYTEL NORTH LOUISIANA LLC</v>
          </cell>
          <cell r="N3011" t="str">
            <v>SPNCLA</v>
          </cell>
          <cell r="O3011" t="str">
            <v>SPENCER</v>
          </cell>
          <cell r="P3011" t="str">
            <v>SPENCER</v>
          </cell>
          <cell r="R3011" t="str">
            <v>CT</v>
          </cell>
          <cell r="S3011" t="str">
            <v>EAST</v>
          </cell>
          <cell r="T3011" t="str">
            <v>KEVIN MCCARTER</v>
          </cell>
          <cell r="U3011" t="str">
            <v>CenturyTel of North Louisiana, LLC</v>
          </cell>
          <cell r="V3011" t="str">
            <v>CenturyTel FCC # 7</v>
          </cell>
          <cell r="W3011">
            <v>436</v>
          </cell>
          <cell r="X3011" t="str">
            <v>SHREVEPORT LOUISIANA</v>
          </cell>
          <cell r="Y3011">
            <v>8101</v>
          </cell>
          <cell r="Z3011">
            <v>3245</v>
          </cell>
          <cell r="AA3011">
            <v>0</v>
          </cell>
          <cell r="AB3011">
            <v>0</v>
          </cell>
          <cell r="AC3011">
            <v>32.751662103709812</v>
          </cell>
          <cell r="AD3011">
            <v>-92.133978605265114</v>
          </cell>
          <cell r="AE3011" t="str">
            <v>1932 PHILLIPS FERRY RD</v>
          </cell>
          <cell r="AF3011" t="str">
            <v>SPENCER</v>
          </cell>
          <cell r="AG3011" t="str">
            <v>71280</v>
          </cell>
          <cell r="AH3011">
            <v>0</v>
          </cell>
          <cell r="AI3011" t="str">
            <v>X</v>
          </cell>
          <cell r="AJ3011" t="str">
            <v>-</v>
          </cell>
          <cell r="AK3011" t="str">
            <v>X</v>
          </cell>
        </row>
        <row r="3012">
          <cell r="A3012" t="str">
            <v>SPNCVAXA</v>
          </cell>
          <cell r="B3012" t="str">
            <v>VA</v>
          </cell>
          <cell r="C3012" t="str">
            <v>VA</v>
          </cell>
          <cell r="D3012" t="str">
            <v>SPENCER</v>
          </cell>
          <cell r="E3012" t="str">
            <v>SPNCVAXARS0</v>
          </cell>
          <cell r="F3012">
            <v>244</v>
          </cell>
          <cell r="G3012" t="str">
            <v>276934</v>
          </cell>
          <cell r="H3012">
            <v>1730</v>
          </cell>
          <cell r="I3012">
            <v>6316</v>
          </cell>
          <cell r="J3012">
            <v>1730</v>
          </cell>
          <cell r="K3012" t="str">
            <v>T858</v>
          </cell>
          <cell r="L3012" t="str">
            <v>0254</v>
          </cell>
          <cell r="M3012" t="str">
            <v>CENTRAL TEL. CO. OF VIRGINIA</v>
          </cell>
          <cell r="N3012" t="str">
            <v>SPNCVA</v>
          </cell>
          <cell r="O3012" t="str">
            <v>SPENCER</v>
          </cell>
          <cell r="P3012" t="str">
            <v>SPENCER</v>
          </cell>
          <cell r="R3012" t="str">
            <v>EQ</v>
          </cell>
          <cell r="S3012" t="str">
            <v>EAST</v>
          </cell>
          <cell r="T3012" t="str">
            <v>KEVIN MCCARTER</v>
          </cell>
          <cell r="U3012" t="str">
            <v>CENTRAL TEL. CO. OF VIRGINIA</v>
          </cell>
          <cell r="V3012" t="e">
            <v>#N/A</v>
          </cell>
          <cell r="W3012" t="e">
            <v>#N/A</v>
          </cell>
          <cell r="X3012" t="e">
            <v>#N/A</v>
          </cell>
          <cell r="Y3012" t="e">
            <v>#N/A</v>
          </cell>
          <cell r="Z3012" t="e">
            <v>#N/A</v>
          </cell>
          <cell r="AA3012" t="e">
            <v>#N/A</v>
          </cell>
          <cell r="AB3012" t="e">
            <v>#N/A</v>
          </cell>
          <cell r="AC3012">
            <v>36.625585999999998</v>
          </cell>
          <cell r="AD3012">
            <v>-79.960824000000002</v>
          </cell>
          <cell r="AE3012" t="e">
            <v>#N/A</v>
          </cell>
          <cell r="AF3012" t="e">
            <v>#N/A</v>
          </cell>
          <cell r="AG3012" t="e">
            <v>#N/A</v>
          </cell>
          <cell r="AH3012" t="e">
            <v>#N/A</v>
          </cell>
          <cell r="AI3012" t="e">
            <v>#N/A</v>
          </cell>
          <cell r="AJ3012" t="e">
            <v>#N/A</v>
          </cell>
          <cell r="AK3012" t="e">
            <v>#N/A</v>
          </cell>
        </row>
        <row r="3013">
          <cell r="A3013" t="str">
            <v>SPNGWAXA</v>
          </cell>
          <cell r="B3013" t="str">
            <v>WA</v>
          </cell>
          <cell r="C3013" t="str">
            <v>WA</v>
          </cell>
          <cell r="D3013" t="str">
            <v>SPANGLE</v>
          </cell>
          <cell r="E3013" t="str">
            <v>SPNGWAXARS0</v>
          </cell>
          <cell r="F3013">
            <v>676</v>
          </cell>
          <cell r="G3013" t="str">
            <v>509245</v>
          </cell>
          <cell r="H3013">
            <v>8165</v>
          </cell>
          <cell r="I3013">
            <v>6296</v>
          </cell>
          <cell r="J3013">
            <v>8165</v>
          </cell>
          <cell r="K3013" t="str">
            <v>T141</v>
          </cell>
          <cell r="L3013" t="str">
            <v>2408</v>
          </cell>
          <cell r="M3013" t="str">
            <v>CENTURYTEL OF WASHINGTON</v>
          </cell>
          <cell r="N3013" t="str">
            <v>CHNYWA</v>
          </cell>
          <cell r="O3013" t="str">
            <v>SPANGLE</v>
          </cell>
          <cell r="P3013" t="str">
            <v>SPANGLE</v>
          </cell>
          <cell r="R3013" t="str">
            <v>CT</v>
          </cell>
          <cell r="S3013" t="str">
            <v>WEST</v>
          </cell>
          <cell r="T3013" t="str">
            <v>BRIAN STADING</v>
          </cell>
          <cell r="U3013" t="str">
            <v>CenturyTel of Washington, Inc.</v>
          </cell>
          <cell r="V3013" t="str">
            <v>TUECA</v>
          </cell>
          <cell r="W3013">
            <v>2408</v>
          </cell>
          <cell r="X3013" t="str">
            <v>SPOKANE WASHINGTON</v>
          </cell>
          <cell r="Y3013">
            <v>6296</v>
          </cell>
          <cell r="Z3013">
            <v>8164</v>
          </cell>
          <cell r="AA3013">
            <v>0</v>
          </cell>
          <cell r="AB3013">
            <v>1</v>
          </cell>
          <cell r="AC3013">
            <v>47.426193431869251</v>
          </cell>
          <cell r="AD3013">
            <v>-117.37509487444751</v>
          </cell>
          <cell r="AE3013" t="str">
            <v>SPANGLE WA</v>
          </cell>
          <cell r="AF3013" t="str">
            <v>SPANGLE</v>
          </cell>
          <cell r="AG3013" t="str">
            <v>99031</v>
          </cell>
          <cell r="AH3013">
            <v>0</v>
          </cell>
          <cell r="AI3013" t="str">
            <v>X</v>
          </cell>
          <cell r="AJ3013" t="str">
            <v>-</v>
          </cell>
          <cell r="AK3013" t="str">
            <v>X</v>
          </cell>
        </row>
        <row r="3014">
          <cell r="A3014" t="str">
            <v>SPNRWIXA</v>
          </cell>
          <cell r="B3014" t="str">
            <v>WI</v>
          </cell>
          <cell r="C3014" t="str">
            <v>WI</v>
          </cell>
          <cell r="D3014" t="str">
            <v>SPOONER</v>
          </cell>
          <cell r="E3014" t="str">
            <v>SPNRWIXADS0</v>
          </cell>
          <cell r="F3014">
            <v>352</v>
          </cell>
          <cell r="G3014" t="str">
            <v>715635</v>
          </cell>
          <cell r="H3014">
            <v>4412</v>
          </cell>
          <cell r="I3014">
            <v>5525</v>
          </cell>
          <cell r="J3014">
            <v>4412</v>
          </cell>
          <cell r="K3014" t="str">
            <v>T156</v>
          </cell>
          <cell r="L3014" t="str">
            <v>0922</v>
          </cell>
          <cell r="M3014" t="str">
            <v>CENTURYTEL MIDWEST-WI LLC NW</v>
          </cell>
          <cell r="N3014" t="str">
            <v>SPNRWI</v>
          </cell>
          <cell r="O3014" t="str">
            <v>SPOONER</v>
          </cell>
          <cell r="P3014" t="str">
            <v>SPOONER</v>
          </cell>
          <cell r="R3014" t="str">
            <v>CT</v>
          </cell>
          <cell r="S3014" t="str">
            <v>MIDWEST</v>
          </cell>
          <cell r="T3014" t="str">
            <v>DUANE RING</v>
          </cell>
          <cell r="U3014" t="str">
            <v>CenturyTel of the Midwest-Wisconsin, LLC</v>
          </cell>
          <cell r="V3014" t="str">
            <v>NECA</v>
          </cell>
          <cell r="W3014">
            <v>922</v>
          </cell>
          <cell r="X3014" t="str">
            <v>NORTHWEST WISCONSIN</v>
          </cell>
          <cell r="Y3014">
            <v>5525</v>
          </cell>
          <cell r="Z3014">
            <v>4411</v>
          </cell>
          <cell r="AA3014">
            <v>0</v>
          </cell>
          <cell r="AB3014">
            <v>1</v>
          </cell>
          <cell r="AC3014">
            <v>45.826078414315951</v>
          </cell>
          <cell r="AD3014">
            <v>-91.885291192312877</v>
          </cell>
          <cell r="AE3014" t="str">
            <v>212 OAK ST</v>
          </cell>
          <cell r="AF3014" t="str">
            <v>SPOONER</v>
          </cell>
          <cell r="AG3014" t="str">
            <v>54801</v>
          </cell>
          <cell r="AH3014">
            <v>0</v>
          </cell>
          <cell r="AI3014" t="str">
            <v>X</v>
          </cell>
          <cell r="AJ3014" t="str">
            <v>-</v>
          </cell>
          <cell r="AK3014" t="str">
            <v>-</v>
          </cell>
        </row>
        <row r="3015">
          <cell r="A3015" t="str">
            <v>SPNSNCXA</v>
          </cell>
          <cell r="B3015" t="str">
            <v>NC</v>
          </cell>
          <cell r="C3015" t="str">
            <v>NC</v>
          </cell>
          <cell r="D3015" t="str">
            <v>SOUTHERN PINES</v>
          </cell>
          <cell r="E3015" t="str">
            <v>SPNSNCXA692</v>
          </cell>
          <cell r="F3015">
            <v>949</v>
          </cell>
          <cell r="G3015" t="str">
            <v>910246</v>
          </cell>
          <cell r="H3015">
            <v>1475</v>
          </cell>
          <cell r="I3015">
            <v>6528</v>
          </cell>
          <cell r="J3015">
            <v>1475</v>
          </cell>
          <cell r="K3015" t="str">
            <v>T861</v>
          </cell>
          <cell r="L3015" t="str">
            <v>0470</v>
          </cell>
          <cell r="M3015" t="str">
            <v>CAROLINA TEL AND TEL CO., LLC</v>
          </cell>
          <cell r="N3015" t="str">
            <v>SPNSNC</v>
          </cell>
          <cell r="O3015" t="str">
            <v>SOUTHERN PINES</v>
          </cell>
          <cell r="P3015" t="str">
            <v>SOUTHEPINS</v>
          </cell>
          <cell r="R3015" t="str">
            <v>EQ</v>
          </cell>
          <cell r="S3015" t="str">
            <v>EAST</v>
          </cell>
          <cell r="T3015" t="str">
            <v>KEVIN MCCARTER</v>
          </cell>
          <cell r="U3015" t="str">
            <v>CAROLINA TEL AND TEL CO., LLC</v>
          </cell>
          <cell r="V3015" t="e">
            <v>#N/A</v>
          </cell>
          <cell r="W3015" t="e">
            <v>#N/A</v>
          </cell>
          <cell r="X3015" t="e">
            <v>#N/A</v>
          </cell>
          <cell r="Y3015" t="e">
            <v>#N/A</v>
          </cell>
          <cell r="Z3015" t="e">
            <v>#N/A</v>
          </cell>
          <cell r="AA3015" t="e">
            <v>#N/A</v>
          </cell>
          <cell r="AB3015" t="e">
            <v>#N/A</v>
          </cell>
          <cell r="AC3015">
            <v>35.177722000000003</v>
          </cell>
          <cell r="AD3015">
            <v>-79.395427999999995</v>
          </cell>
          <cell r="AE3015" t="e">
            <v>#N/A</v>
          </cell>
          <cell r="AF3015" t="e">
            <v>#N/A</v>
          </cell>
          <cell r="AG3015" t="e">
            <v>#N/A</v>
          </cell>
          <cell r="AH3015" t="e">
            <v>#N/A</v>
          </cell>
          <cell r="AI3015" t="e">
            <v>#N/A</v>
          </cell>
          <cell r="AJ3015" t="e">
            <v>#N/A</v>
          </cell>
          <cell r="AK3015" t="e">
            <v>#N/A</v>
          </cell>
        </row>
        <row r="3016">
          <cell r="A3016" t="str">
            <v>SPRFSDCO</v>
          </cell>
          <cell r="B3016" t="str">
            <v>SD</v>
          </cell>
          <cell r="C3016" t="str">
            <v>SD</v>
          </cell>
          <cell r="D3016" t="str">
            <v>SPEARFISH</v>
          </cell>
          <cell r="E3016" t="str">
            <v>SPRFSDCORS1</v>
          </cell>
          <cell r="F3016">
            <v>640</v>
          </cell>
          <cell r="G3016" t="str">
            <v>307643</v>
          </cell>
          <cell r="H3016">
            <v>6026</v>
          </cell>
          <cell r="I3016">
            <v>6464</v>
          </cell>
          <cell r="J3016">
            <v>6026</v>
          </cell>
          <cell r="K3016" t="str">
            <v>T600</v>
          </cell>
          <cell r="L3016" t="str">
            <v>9631</v>
          </cell>
          <cell r="M3016" t="str">
            <v>QWEST CORPORATION</v>
          </cell>
          <cell r="N3016" t="str">
            <v>SPRFSDCO</v>
          </cell>
          <cell r="O3016" t="str">
            <v>SPEARFISH</v>
          </cell>
          <cell r="P3016" t="str">
            <v>SPEARFISH</v>
          </cell>
          <cell r="Q3016" t="str">
            <v>X</v>
          </cell>
          <cell r="R3016" t="str">
            <v>Q</v>
          </cell>
          <cell r="S3016" t="str">
            <v>MIDWEST</v>
          </cell>
          <cell r="T3016" t="str">
            <v>DUANE RING</v>
          </cell>
          <cell r="U3016" t="str">
            <v>QWEST CORPORATION</v>
          </cell>
          <cell r="V3016" t="e">
            <v>#N/A</v>
          </cell>
          <cell r="W3016" t="e">
            <v>#N/A</v>
          </cell>
          <cell r="X3016" t="e">
            <v>#N/A</v>
          </cell>
          <cell r="Y3016" t="e">
            <v>#N/A</v>
          </cell>
          <cell r="Z3016" t="e">
            <v>#N/A</v>
          </cell>
          <cell r="AA3016" t="e">
            <v>#N/A</v>
          </cell>
          <cell r="AB3016" t="e">
            <v>#N/A</v>
          </cell>
          <cell r="AC3016">
            <v>44.488888000000003</v>
          </cell>
          <cell r="AD3016">
            <v>-103.857224</v>
          </cell>
          <cell r="AE3016" t="e">
            <v>#N/A</v>
          </cell>
          <cell r="AF3016" t="e">
            <v>#N/A</v>
          </cell>
          <cell r="AG3016" t="e">
            <v>#N/A</v>
          </cell>
          <cell r="AH3016" t="e">
            <v>#N/A</v>
          </cell>
          <cell r="AI3016" t="e">
            <v>#N/A</v>
          </cell>
          <cell r="AJ3016" t="e">
            <v>#N/A</v>
          </cell>
          <cell r="AK3016" t="e">
            <v>#N/A</v>
          </cell>
        </row>
        <row r="3017">
          <cell r="A3017" t="str">
            <v>SPRGWAXA</v>
          </cell>
          <cell r="B3017" t="str">
            <v>WA</v>
          </cell>
          <cell r="C3017" t="str">
            <v>WA</v>
          </cell>
          <cell r="D3017" t="str">
            <v>SPRAGUE</v>
          </cell>
          <cell r="E3017" t="str">
            <v>SPRGWAXARS0</v>
          </cell>
          <cell r="F3017">
            <v>676</v>
          </cell>
          <cell r="G3017" t="str">
            <v>509257</v>
          </cell>
          <cell r="H3017">
            <v>8249</v>
          </cell>
          <cell r="I3017">
            <v>6336</v>
          </cell>
          <cell r="J3017">
            <v>8249</v>
          </cell>
          <cell r="K3017" t="str">
            <v>T141</v>
          </cell>
          <cell r="L3017" t="str">
            <v>2408</v>
          </cell>
          <cell r="M3017" t="str">
            <v>CENTURYTEL OF WASHINGTON</v>
          </cell>
          <cell r="N3017" t="str">
            <v>CHNYWA</v>
          </cell>
          <cell r="O3017" t="str">
            <v>SPRAGUE</v>
          </cell>
          <cell r="P3017" t="str">
            <v>SPRAGUE</v>
          </cell>
          <cell r="R3017" t="str">
            <v>CT</v>
          </cell>
          <cell r="S3017" t="str">
            <v>WEST</v>
          </cell>
          <cell r="T3017" t="str">
            <v>BRIAN STADING</v>
          </cell>
          <cell r="U3017" t="str">
            <v>CenturyTel of Washington, Inc.</v>
          </cell>
          <cell r="V3017" t="str">
            <v>TUECA</v>
          </cell>
          <cell r="W3017">
            <v>2408</v>
          </cell>
          <cell r="X3017" t="str">
            <v>SPOKANE WASHINGTON</v>
          </cell>
          <cell r="Y3017">
            <v>6336</v>
          </cell>
          <cell r="Z3017">
            <v>8249</v>
          </cell>
          <cell r="AA3017">
            <v>0</v>
          </cell>
          <cell r="AB3017">
            <v>0</v>
          </cell>
          <cell r="AC3017">
            <v>47.29817829847574</v>
          </cell>
          <cell r="AD3017">
            <v>-117.97823441012972</v>
          </cell>
          <cell r="AE3017" t="str">
            <v>B &amp; 5TH ST</v>
          </cell>
          <cell r="AF3017" t="str">
            <v>SPRAGUE</v>
          </cell>
          <cell r="AG3017" t="str">
            <v>99032</v>
          </cell>
          <cell r="AH3017">
            <v>0</v>
          </cell>
          <cell r="AI3017" t="str">
            <v>-</v>
          </cell>
          <cell r="AJ3017" t="str">
            <v>-</v>
          </cell>
          <cell r="AK3017" t="str">
            <v>X</v>
          </cell>
        </row>
        <row r="3018">
          <cell r="A3018" t="str">
            <v>SPRHNCXA</v>
          </cell>
          <cell r="B3018" t="str">
            <v>NC</v>
          </cell>
          <cell r="C3018" t="str">
            <v>NC</v>
          </cell>
          <cell r="D3018" t="str">
            <v>SPRING HOPE</v>
          </cell>
          <cell r="E3018" t="str">
            <v>SPRHNCXA47F</v>
          </cell>
          <cell r="F3018">
            <v>951</v>
          </cell>
          <cell r="G3018" t="str">
            <v>252478</v>
          </cell>
          <cell r="H3018">
            <v>1376</v>
          </cell>
          <cell r="I3018">
            <v>6262</v>
          </cell>
          <cell r="J3018">
            <v>1376</v>
          </cell>
          <cell r="K3018" t="str">
            <v>T861</v>
          </cell>
          <cell r="L3018" t="str">
            <v>0470</v>
          </cell>
          <cell r="M3018" t="str">
            <v>CAROLINA TEL AND TEL CO., LLC</v>
          </cell>
          <cell r="N3018" t="str">
            <v>SPRHNC</v>
          </cell>
          <cell r="O3018" t="str">
            <v>SPRING HOPE</v>
          </cell>
          <cell r="P3018" t="str">
            <v>SPRINGHOPE</v>
          </cell>
          <cell r="R3018" t="str">
            <v>EQ</v>
          </cell>
          <cell r="S3018" t="str">
            <v>EAST</v>
          </cell>
          <cell r="T3018" t="str">
            <v>KEVIN MCCARTER</v>
          </cell>
          <cell r="U3018" t="str">
            <v>CAROLINA TEL AND TEL CO., LLC</v>
          </cell>
          <cell r="V3018" t="e">
            <v>#N/A</v>
          </cell>
          <cell r="W3018" t="e">
            <v>#N/A</v>
          </cell>
          <cell r="X3018" t="e">
            <v>#N/A</v>
          </cell>
          <cell r="Y3018" t="e">
            <v>#N/A</v>
          </cell>
          <cell r="Z3018" t="e">
            <v>#N/A</v>
          </cell>
          <cell r="AA3018" t="e">
            <v>#N/A</v>
          </cell>
          <cell r="AB3018" t="e">
            <v>#N/A</v>
          </cell>
          <cell r="AC3018">
            <v>35.945</v>
          </cell>
          <cell r="AD3018">
            <v>-78.112628999999998</v>
          </cell>
          <cell r="AE3018" t="e">
            <v>#N/A</v>
          </cell>
          <cell r="AF3018" t="e">
            <v>#N/A</v>
          </cell>
          <cell r="AG3018" t="e">
            <v>#N/A</v>
          </cell>
          <cell r="AH3018" t="e">
            <v>#N/A</v>
          </cell>
          <cell r="AI3018" t="e">
            <v>#N/A</v>
          </cell>
          <cell r="AJ3018" t="e">
            <v>#N/A</v>
          </cell>
          <cell r="AK3018" t="e">
            <v>#N/A</v>
          </cell>
        </row>
        <row r="3019">
          <cell r="A3019" t="str">
            <v>SPRNNMMA</v>
          </cell>
          <cell r="B3019" t="str">
            <v>NM</v>
          </cell>
          <cell r="C3019" t="str">
            <v>NM</v>
          </cell>
          <cell r="D3019" t="str">
            <v>SPRINGER</v>
          </cell>
          <cell r="E3019" t="str">
            <v>SPRNNMMARS1</v>
          </cell>
          <cell r="F3019">
            <v>664</v>
          </cell>
          <cell r="G3019" t="str">
            <v>505483</v>
          </cell>
          <cell r="H3019">
            <v>5617</v>
          </cell>
          <cell r="I3019">
            <v>8181</v>
          </cell>
          <cell r="J3019">
            <v>5617</v>
          </cell>
          <cell r="K3019" t="str">
            <v>T600</v>
          </cell>
          <cell r="L3019" t="str">
            <v>9636</v>
          </cell>
          <cell r="M3019" t="str">
            <v>QWEST CORPORATION</v>
          </cell>
          <cell r="N3019" t="str">
            <v>SPRNNMMA</v>
          </cell>
          <cell r="O3019" t="str">
            <v>SPRINGER</v>
          </cell>
          <cell r="P3019" t="str">
            <v>SPRINGER</v>
          </cell>
          <cell r="R3019" t="str">
            <v>Q</v>
          </cell>
          <cell r="S3019" t="str">
            <v>MOUNTAIN WEST</v>
          </cell>
          <cell r="T3019" t="str">
            <v>TERRY BEELER</v>
          </cell>
          <cell r="U3019" t="str">
            <v>QWEST CORPORATION</v>
          </cell>
          <cell r="V3019" t="e">
            <v>#N/A</v>
          </cell>
          <cell r="W3019" t="e">
            <v>#N/A</v>
          </cell>
          <cell r="X3019" t="e">
            <v>#N/A</v>
          </cell>
          <cell r="Y3019" t="e">
            <v>#N/A</v>
          </cell>
          <cell r="Z3019" t="e">
            <v>#N/A</v>
          </cell>
          <cell r="AA3019" t="e">
            <v>#N/A</v>
          </cell>
          <cell r="AB3019" t="e">
            <v>#N/A</v>
          </cell>
          <cell r="AC3019">
            <v>36.361668000000002</v>
          </cell>
          <cell r="AD3019">
            <v>-104.597221</v>
          </cell>
          <cell r="AE3019" t="e">
            <v>#N/A</v>
          </cell>
          <cell r="AF3019" t="e">
            <v>#N/A</v>
          </cell>
          <cell r="AG3019" t="e">
            <v>#N/A</v>
          </cell>
          <cell r="AH3019" t="e">
            <v>#N/A</v>
          </cell>
          <cell r="AI3019" t="e">
            <v>#N/A</v>
          </cell>
          <cell r="AJ3019" t="e">
            <v>#N/A</v>
          </cell>
          <cell r="AK3019" t="e">
            <v>#N/A</v>
          </cell>
        </row>
        <row r="3020">
          <cell r="A3020" t="str">
            <v>SPRRAZMA</v>
          </cell>
          <cell r="B3020" t="str">
            <v>AZ</v>
          </cell>
          <cell r="C3020" t="str">
            <v>AZ</v>
          </cell>
          <cell r="D3020" t="str">
            <v>SUPERIOR</v>
          </cell>
          <cell r="E3020" t="str">
            <v>SPRRAZMARS1</v>
          </cell>
          <cell r="F3020">
            <v>666</v>
          </cell>
          <cell r="G3020" t="str">
            <v>520689</v>
          </cell>
          <cell r="H3020">
            <v>6562</v>
          </cell>
          <cell r="I3020">
            <v>9125</v>
          </cell>
          <cell r="J3020">
            <v>6562</v>
          </cell>
          <cell r="K3020" t="str">
            <v>T600</v>
          </cell>
          <cell r="L3020" t="str">
            <v>9636</v>
          </cell>
          <cell r="M3020" t="str">
            <v>QWEST CORPORATION</v>
          </cell>
          <cell r="N3020" t="str">
            <v>SPRRAZMA</v>
          </cell>
          <cell r="O3020" t="str">
            <v>SUPERIOR</v>
          </cell>
          <cell r="P3020" t="str">
            <v>SUPERIOR</v>
          </cell>
          <cell r="R3020" t="str">
            <v>Q</v>
          </cell>
          <cell r="S3020" t="str">
            <v>MOUNTAIN WEST</v>
          </cell>
          <cell r="T3020" t="str">
            <v>TERRY BEELER</v>
          </cell>
          <cell r="U3020" t="str">
            <v>QWEST CORPORATION</v>
          </cell>
          <cell r="V3020" t="e">
            <v>#N/A</v>
          </cell>
          <cell r="W3020" t="e">
            <v>#N/A</v>
          </cell>
          <cell r="X3020" t="e">
            <v>#N/A</v>
          </cell>
          <cell r="Y3020" t="e">
            <v>#N/A</v>
          </cell>
          <cell r="Z3020" t="e">
            <v>#N/A</v>
          </cell>
          <cell r="AA3020" t="e">
            <v>#N/A</v>
          </cell>
          <cell r="AB3020" t="e">
            <v>#N/A</v>
          </cell>
          <cell r="AC3020">
            <v>33.292039000000003</v>
          </cell>
          <cell r="AD3020">
            <v>-111.09856000000001</v>
          </cell>
          <cell r="AE3020" t="e">
            <v>#N/A</v>
          </cell>
          <cell r="AF3020" t="e">
            <v>#N/A</v>
          </cell>
          <cell r="AG3020" t="e">
            <v>#N/A</v>
          </cell>
          <cell r="AH3020" t="e">
            <v>#N/A</v>
          </cell>
          <cell r="AI3020" t="e">
            <v>#N/A</v>
          </cell>
          <cell r="AJ3020" t="e">
            <v>#N/A</v>
          </cell>
          <cell r="AK3020" t="e">
            <v>#N/A</v>
          </cell>
        </row>
        <row r="3021">
          <cell r="A3021" t="str">
            <v>SPRRWAXX</v>
          </cell>
          <cell r="B3021" t="str">
            <v>WA</v>
          </cell>
          <cell r="C3021" t="str">
            <v>WA</v>
          </cell>
          <cell r="D3021" t="str">
            <v>SOUTH PRAIRIE</v>
          </cell>
          <cell r="E3021" t="str">
            <v>SPRRWAXXRS0</v>
          </cell>
          <cell r="F3021">
            <v>674</v>
          </cell>
          <cell r="G3021" t="str">
            <v>360897</v>
          </cell>
          <cell r="H3021">
            <v>8859</v>
          </cell>
          <cell r="I3021">
            <v>6438</v>
          </cell>
          <cell r="J3021">
            <v>8859</v>
          </cell>
          <cell r="K3021" t="str">
            <v>T141</v>
          </cell>
          <cell r="L3021" t="str">
            <v>2408</v>
          </cell>
          <cell r="M3021" t="str">
            <v>CENTURYTEL OF WASHINGTON</v>
          </cell>
          <cell r="N3021" t="str">
            <v>SPRRWA</v>
          </cell>
          <cell r="O3021" t="str">
            <v>SOUTH PRAIRIE</v>
          </cell>
          <cell r="P3021" t="str">
            <v>SO PRAIRIE</v>
          </cell>
          <cell r="R3021" t="str">
            <v>CT</v>
          </cell>
          <cell r="S3021" t="str">
            <v>WEST</v>
          </cell>
          <cell r="T3021" t="str">
            <v>BRIAN STADING</v>
          </cell>
          <cell r="U3021" t="str">
            <v>CenturyTel of Washington, Inc.</v>
          </cell>
          <cell r="V3021" t="str">
            <v>TUECA</v>
          </cell>
          <cell r="W3021">
            <v>2408</v>
          </cell>
          <cell r="X3021" t="str">
            <v>SEATTLE WASHINGTON</v>
          </cell>
          <cell r="Y3021">
            <v>6437</v>
          </cell>
          <cell r="Z3021">
            <v>8858</v>
          </cell>
          <cell r="AA3021">
            <v>1</v>
          </cell>
          <cell r="AB3021">
            <v>1</v>
          </cell>
          <cell r="AC3021">
            <v>47.139535030504312</v>
          </cell>
          <cell r="AD3021">
            <v>-122.12509243752295</v>
          </cell>
          <cell r="AE3021" t="str">
            <v>S PRAIRIE WA</v>
          </cell>
          <cell r="AF3021" t="str">
            <v>SOUTH PRAIRIE</v>
          </cell>
          <cell r="AG3021" t="str">
            <v>98385</v>
          </cell>
          <cell r="AH3021">
            <v>0</v>
          </cell>
          <cell r="AI3021" t="str">
            <v>-</v>
          </cell>
          <cell r="AJ3021" t="str">
            <v>-</v>
          </cell>
          <cell r="AK3021" t="str">
            <v>X</v>
          </cell>
        </row>
        <row r="3022">
          <cell r="A3022" t="str">
            <v>SPRRWI11</v>
          </cell>
          <cell r="B3022" t="str">
            <v>WI</v>
          </cell>
          <cell r="C3022" t="str">
            <v>WI</v>
          </cell>
          <cell r="D3022" t="str">
            <v>SUPERIOR EAST</v>
          </cell>
          <cell r="E3022" t="str">
            <v>SPRRWI11RS0</v>
          </cell>
          <cell r="F3022">
            <v>352</v>
          </cell>
          <cell r="G3022" t="str">
            <v>715398</v>
          </cell>
          <cell r="H3022">
            <v>4511</v>
          </cell>
          <cell r="I3022">
            <v>5365</v>
          </cell>
          <cell r="J3022">
            <v>4511</v>
          </cell>
          <cell r="K3022" t="str">
            <v>T162</v>
          </cell>
          <cell r="L3022" t="str">
            <v>0924</v>
          </cell>
          <cell r="M3022" t="str">
            <v>CENTURYTEL MIDWEST-KENDALL LLC</v>
          </cell>
          <cell r="N3022" t="str">
            <v>SPRRWI</v>
          </cell>
          <cell r="O3022" t="str">
            <v>SUPERIOR</v>
          </cell>
          <cell r="P3022" t="str">
            <v>SUPERIOR</v>
          </cell>
          <cell r="Q3022"/>
          <cell r="R3022" t="str">
            <v>CT</v>
          </cell>
          <cell r="S3022" t="str">
            <v>MIDWEST</v>
          </cell>
          <cell r="T3022" t="str">
            <v>DUANE RING</v>
          </cell>
          <cell r="U3022" t="str">
            <v>CenturyTel of the Midwest-Kendall, LLC</v>
          </cell>
          <cell r="V3022" t="str">
            <v>TUECA</v>
          </cell>
          <cell r="W3022">
            <v>924</v>
          </cell>
          <cell r="X3022" t="str">
            <v>NORTHWEST WISCONSIN</v>
          </cell>
          <cell r="Y3022">
            <v>5364</v>
          </cell>
          <cell r="Z3022">
            <v>4508</v>
          </cell>
          <cell r="AA3022">
            <v>1</v>
          </cell>
          <cell r="AB3022">
            <v>3</v>
          </cell>
          <cell r="AC3022">
            <v>46.689737293967674</v>
          </cell>
          <cell r="AD3022">
            <v>-92.004570826428193</v>
          </cell>
          <cell r="AE3022" t="str">
            <v>3716 E 1ST ST</v>
          </cell>
          <cell r="AF3022" t="str">
            <v>SUPERIOR</v>
          </cell>
          <cell r="AG3022" t="str">
            <v>54880</v>
          </cell>
          <cell r="AH3022">
            <v>0</v>
          </cell>
          <cell r="AI3022" t="str">
            <v>X</v>
          </cell>
          <cell r="AJ3022" t="str">
            <v>-</v>
          </cell>
          <cell r="AK3022" t="str">
            <v>X</v>
          </cell>
        </row>
        <row r="3023">
          <cell r="A3023" t="str">
            <v>SPRRWI12</v>
          </cell>
          <cell r="B3023" t="str">
            <v>WI</v>
          </cell>
          <cell r="C3023" t="str">
            <v>WI</v>
          </cell>
          <cell r="D3023" t="str">
            <v>SUPERIOR MAIN</v>
          </cell>
          <cell r="E3023" t="str">
            <v>SPRRWI124MD</v>
          </cell>
          <cell r="F3023">
            <v>352</v>
          </cell>
          <cell r="G3023" t="str">
            <v>715947</v>
          </cell>
          <cell r="H3023">
            <v>4526</v>
          </cell>
          <cell r="I3023">
            <v>5362</v>
          </cell>
          <cell r="J3023">
            <v>4526</v>
          </cell>
          <cell r="K3023" t="str">
            <v>T162</v>
          </cell>
          <cell r="L3023" t="str">
            <v>0924</v>
          </cell>
          <cell r="M3023" t="str">
            <v>CENTURYTEL MIDWEST-KENDALL LLC</v>
          </cell>
          <cell r="N3023" t="str">
            <v>SPRRWI</v>
          </cell>
          <cell r="O3023" t="str">
            <v>SUPERIOR</v>
          </cell>
          <cell r="P3023" t="str">
            <v>SUPERIOR</v>
          </cell>
          <cell r="R3023" t="str">
            <v>CT</v>
          </cell>
          <cell r="S3023" t="str">
            <v>MIDWEST</v>
          </cell>
          <cell r="T3023" t="str">
            <v>DUANE RING</v>
          </cell>
          <cell r="U3023" t="str">
            <v>CenturyTel of the Midwest-Kendall, LLC</v>
          </cell>
          <cell r="V3023" t="str">
            <v>TUECA</v>
          </cell>
          <cell r="W3023">
            <v>924</v>
          </cell>
          <cell r="X3023" t="str">
            <v>NORTHWEST WISCONSIN</v>
          </cell>
          <cell r="Y3023">
            <v>5364</v>
          </cell>
          <cell r="Z3023">
            <v>4524</v>
          </cell>
          <cell r="AA3023">
            <v>-2</v>
          </cell>
          <cell r="AB3023">
            <v>2</v>
          </cell>
          <cell r="AC3023">
            <v>46.721209110404999</v>
          </cell>
          <cell r="AD3023">
            <v>-92.10077512150923</v>
          </cell>
          <cell r="AE3023" t="str">
            <v>1409 JOHN AVE</v>
          </cell>
          <cell r="AF3023" t="str">
            <v>SUPERIOR</v>
          </cell>
          <cell r="AG3023" t="str">
            <v>54880</v>
          </cell>
          <cell r="AH3023" t="str">
            <v>SPRRWI12DSA</v>
          </cell>
          <cell r="AI3023" t="str">
            <v>-</v>
          </cell>
          <cell r="AJ3023" t="str">
            <v>-</v>
          </cell>
          <cell r="AK3023" t="str">
            <v>-</v>
          </cell>
        </row>
        <row r="3024">
          <cell r="A3024" t="str">
            <v>SPRRWI13</v>
          </cell>
          <cell r="B3024" t="str">
            <v>WI</v>
          </cell>
          <cell r="C3024" t="str">
            <v>WI</v>
          </cell>
          <cell r="D3024" t="str">
            <v>SUPERIOR PATTISON</v>
          </cell>
          <cell r="E3024" t="str">
            <v>SPRRWI13RS0</v>
          </cell>
          <cell r="F3024">
            <v>352</v>
          </cell>
          <cell r="G3024" t="str">
            <v>715399</v>
          </cell>
          <cell r="H3024">
            <v>4510</v>
          </cell>
          <cell r="I3024">
            <v>5400</v>
          </cell>
          <cell r="J3024">
            <v>4510</v>
          </cell>
          <cell r="K3024" t="str">
            <v>T162</v>
          </cell>
          <cell r="L3024" t="str">
            <v>0924</v>
          </cell>
          <cell r="M3024" t="str">
            <v>CENTURYTEL MIDWEST-KENDALL LLC</v>
          </cell>
          <cell r="N3024" t="str">
            <v>SPRRWI</v>
          </cell>
          <cell r="O3024" t="str">
            <v>SUPERIOR</v>
          </cell>
          <cell r="P3024" t="str">
            <v>SUPERIOR</v>
          </cell>
          <cell r="Q3024"/>
          <cell r="R3024" t="str">
            <v>CT</v>
          </cell>
          <cell r="S3024" t="str">
            <v>MIDWEST</v>
          </cell>
          <cell r="T3024" t="str">
            <v>DUANE RING</v>
          </cell>
          <cell r="U3024" t="str">
            <v>CenturyTel of the Midwest-Kendall, LLC</v>
          </cell>
          <cell r="V3024" t="str">
            <v>TUECA</v>
          </cell>
          <cell r="W3024">
            <v>924</v>
          </cell>
          <cell r="X3024" t="str">
            <v>NORTHWEST WISCONSIN</v>
          </cell>
          <cell r="Y3024">
            <v>5400</v>
          </cell>
          <cell r="Z3024">
            <v>4509</v>
          </cell>
          <cell r="AA3024">
            <v>0</v>
          </cell>
          <cell r="AB3024">
            <v>1</v>
          </cell>
          <cell r="AC3024">
            <v>46.541269561005286</v>
          </cell>
          <cell r="AD3024">
            <v>-92.113637728026504</v>
          </cell>
          <cell r="AE3024" t="str">
            <v>ST HWY 35</v>
          </cell>
          <cell r="AF3024" t="str">
            <v>SUPERIOR</v>
          </cell>
          <cell r="AG3024" t="str">
            <v>54880</v>
          </cell>
          <cell r="AH3024">
            <v>0</v>
          </cell>
          <cell r="AI3024" t="str">
            <v>X</v>
          </cell>
          <cell r="AJ3024" t="str">
            <v>-</v>
          </cell>
          <cell r="AK3024" t="str">
            <v>X</v>
          </cell>
        </row>
        <row r="3025">
          <cell r="A3025" t="str">
            <v>SPRSAZEA</v>
          </cell>
          <cell r="B3025" t="str">
            <v>AZ</v>
          </cell>
          <cell r="C3025" t="str">
            <v>AZ</v>
          </cell>
          <cell r="D3025" t="str">
            <v>SUPER EAST</v>
          </cell>
          <cell r="E3025" t="str">
            <v>SPRSAZEADS0</v>
          </cell>
          <cell r="F3025">
            <v>666</v>
          </cell>
          <cell r="G3025" t="str">
            <v>480288</v>
          </cell>
          <cell r="H3025">
            <v>6649</v>
          </cell>
          <cell r="I3025">
            <v>9120</v>
          </cell>
          <cell r="J3025">
            <v>6649</v>
          </cell>
          <cell r="K3025" t="str">
            <v>T600</v>
          </cell>
          <cell r="L3025" t="str">
            <v>9636</v>
          </cell>
          <cell r="M3025" t="str">
            <v>QWEST CORPORATION</v>
          </cell>
          <cell r="N3025" t="str">
            <v>SPRSAZEA</v>
          </cell>
          <cell r="O3025" t="str">
            <v>PHOENIX</v>
          </cell>
          <cell r="P3025" t="str">
            <v>PHOENIX</v>
          </cell>
          <cell r="R3025" t="str">
            <v>Q</v>
          </cell>
          <cell r="S3025" t="str">
            <v>MOUNTAIN WEST</v>
          </cell>
          <cell r="T3025" t="str">
            <v>TERRY BEELER</v>
          </cell>
          <cell r="U3025" t="str">
            <v>QWEST CORPORATION</v>
          </cell>
          <cell r="V3025" t="e">
            <v>#N/A</v>
          </cell>
          <cell r="W3025" t="e">
            <v>#N/A</v>
          </cell>
          <cell r="X3025" t="e">
            <v>#N/A</v>
          </cell>
          <cell r="Y3025" t="e">
            <v>#N/A</v>
          </cell>
          <cell r="Z3025" t="e">
            <v>#N/A</v>
          </cell>
          <cell r="AA3025" t="e">
            <v>#N/A</v>
          </cell>
          <cell r="AB3025" t="e">
            <v>#N/A</v>
          </cell>
          <cell r="AC3025">
            <v>33.407815999999997</v>
          </cell>
          <cell r="AD3025">
            <v>-111.53244599999999</v>
          </cell>
          <cell r="AE3025" t="e">
            <v>#N/A</v>
          </cell>
          <cell r="AF3025" t="e">
            <v>#N/A</v>
          </cell>
          <cell r="AG3025" t="e">
            <v>#N/A</v>
          </cell>
          <cell r="AH3025" t="e">
            <v>#N/A</v>
          </cell>
          <cell r="AI3025" t="e">
            <v>#N/A</v>
          </cell>
          <cell r="AJ3025" t="e">
            <v>#N/A</v>
          </cell>
          <cell r="AK3025" t="e">
            <v>#N/A</v>
          </cell>
        </row>
        <row r="3026">
          <cell r="A3026" t="str">
            <v>SPRSAZMA</v>
          </cell>
          <cell r="B3026" t="str">
            <v>AZ</v>
          </cell>
          <cell r="C3026" t="str">
            <v>AZ</v>
          </cell>
          <cell r="D3026" t="str">
            <v>SUPER MAIN</v>
          </cell>
          <cell r="E3026" t="str">
            <v>SPRSAZMADS0</v>
          </cell>
          <cell r="F3026">
            <v>666</v>
          </cell>
          <cell r="G3026" t="str">
            <v>480354</v>
          </cell>
          <cell r="H3026">
            <v>6665</v>
          </cell>
          <cell r="I3026">
            <v>9122</v>
          </cell>
          <cell r="J3026">
            <v>6665</v>
          </cell>
          <cell r="K3026" t="str">
            <v>T600</v>
          </cell>
          <cell r="L3026" t="str">
            <v>9636</v>
          </cell>
          <cell r="M3026" t="str">
            <v>QWEST CORPORATION</v>
          </cell>
          <cell r="N3026" t="str">
            <v>SPRSAZMA</v>
          </cell>
          <cell r="O3026" t="str">
            <v>PHOENIX</v>
          </cell>
          <cell r="P3026" t="str">
            <v>PHOENIX</v>
          </cell>
          <cell r="R3026" t="str">
            <v>Q</v>
          </cell>
          <cell r="S3026" t="str">
            <v>MOUNTAIN WEST</v>
          </cell>
          <cell r="T3026" t="str">
            <v>TERRY BEELER</v>
          </cell>
          <cell r="U3026" t="str">
            <v>QWEST CORPORATION</v>
          </cell>
          <cell r="V3026" t="e">
            <v>#N/A</v>
          </cell>
          <cell r="W3026" t="e">
            <v>#N/A</v>
          </cell>
          <cell r="X3026" t="e">
            <v>#N/A</v>
          </cell>
          <cell r="Y3026" t="e">
            <v>#N/A</v>
          </cell>
          <cell r="Z3026" t="e">
            <v>#N/A</v>
          </cell>
          <cell r="AA3026" t="e">
            <v>#N/A</v>
          </cell>
          <cell r="AB3026" t="e">
            <v>#N/A</v>
          </cell>
          <cell r="AC3026">
            <v>33.415095000000001</v>
          </cell>
          <cell r="AD3026">
            <v>-111.622303</v>
          </cell>
          <cell r="AE3026" t="e">
            <v>#N/A</v>
          </cell>
          <cell r="AF3026" t="e">
            <v>#N/A</v>
          </cell>
          <cell r="AG3026" t="e">
            <v>#N/A</v>
          </cell>
          <cell r="AH3026" t="e">
            <v>#N/A</v>
          </cell>
          <cell r="AI3026" t="e">
            <v>#N/A</v>
          </cell>
          <cell r="AJ3026" t="e">
            <v>#N/A</v>
          </cell>
          <cell r="AK3026" t="e">
            <v>#N/A</v>
          </cell>
        </row>
        <row r="3027">
          <cell r="A3027" t="str">
            <v>SPRSAZWE</v>
          </cell>
          <cell r="B3027" t="str">
            <v>AZ</v>
          </cell>
          <cell r="C3027" t="str">
            <v>AZ</v>
          </cell>
          <cell r="D3027" t="str">
            <v>SUPER WEST</v>
          </cell>
          <cell r="E3027" t="str">
            <v>SPRSAZWEDS0</v>
          </cell>
          <cell r="F3027">
            <v>666</v>
          </cell>
          <cell r="G3027" t="str">
            <v>480218</v>
          </cell>
          <cell r="H3027">
            <v>6685</v>
          </cell>
          <cell r="I3027">
            <v>9125</v>
          </cell>
          <cell r="J3027">
            <v>6685</v>
          </cell>
          <cell r="K3027" t="str">
            <v>T600</v>
          </cell>
          <cell r="L3027" t="str">
            <v>9636</v>
          </cell>
          <cell r="M3027" t="str">
            <v>QWEST CORPORATION</v>
          </cell>
          <cell r="N3027" t="str">
            <v>SPRSAZWE</v>
          </cell>
          <cell r="O3027" t="str">
            <v>PHOENIX</v>
          </cell>
          <cell r="P3027" t="str">
            <v>PHOENIX</v>
          </cell>
          <cell r="R3027" t="str">
            <v>Q</v>
          </cell>
          <cell r="S3027" t="str">
            <v>MOUNTAIN WEST</v>
          </cell>
          <cell r="T3027" t="str">
            <v>TERRY BEELER</v>
          </cell>
          <cell r="U3027" t="str">
            <v>QWEST CORPORATION</v>
          </cell>
          <cell r="V3027" t="e">
            <v>#N/A</v>
          </cell>
          <cell r="W3027" t="e">
            <v>#N/A</v>
          </cell>
          <cell r="X3027" t="e">
            <v>#N/A</v>
          </cell>
          <cell r="Y3027" t="e">
            <v>#N/A</v>
          </cell>
          <cell r="Z3027" t="e">
            <v>#N/A</v>
          </cell>
          <cell r="AA3027" t="e">
            <v>#N/A</v>
          </cell>
          <cell r="AB3027" t="e">
            <v>#N/A</v>
          </cell>
          <cell r="AC3027">
            <v>33.422500999999997</v>
          </cell>
          <cell r="AD3027">
            <v>-111.726944</v>
          </cell>
          <cell r="AE3027" t="e">
            <v>#N/A</v>
          </cell>
          <cell r="AF3027" t="e">
            <v>#N/A</v>
          </cell>
          <cell r="AG3027" t="e">
            <v>#N/A</v>
          </cell>
          <cell r="AH3027" t="e">
            <v>#N/A</v>
          </cell>
          <cell r="AI3027" t="e">
            <v>#N/A</v>
          </cell>
          <cell r="AJ3027" t="e">
            <v>#N/A</v>
          </cell>
          <cell r="AK3027" t="e">
            <v>#N/A</v>
          </cell>
        </row>
        <row r="3028">
          <cell r="A3028" t="str">
            <v>SPRTMOXA</v>
          </cell>
          <cell r="B3028" t="str">
            <v>MO</v>
          </cell>
          <cell r="C3028" t="str">
            <v>MO</v>
          </cell>
          <cell r="D3028" t="str">
            <v>SPARTA</v>
          </cell>
          <cell r="E3028" t="str">
            <v>SPRTMOXADS0</v>
          </cell>
          <cell r="F3028">
            <v>522</v>
          </cell>
          <cell r="G3028" t="str">
            <v>417278</v>
          </cell>
          <cell r="H3028">
            <v>3782</v>
          </cell>
          <cell r="I3028">
            <v>7338</v>
          </cell>
          <cell r="J3028">
            <v>3782</v>
          </cell>
          <cell r="K3028" t="str">
            <v>T806</v>
          </cell>
          <cell r="L3028" t="str">
            <v>9787</v>
          </cell>
          <cell r="M3028" t="str">
            <v>CENTURYTEL MISSOURI LLC (SOUTHWEST)</v>
          </cell>
          <cell r="N3028" t="str">
            <v>SPRTMO</v>
          </cell>
          <cell r="O3028" t="str">
            <v>SPARTA</v>
          </cell>
          <cell r="P3028" t="str">
            <v>SPARTA</v>
          </cell>
          <cell r="R3028" t="str">
            <v>CT</v>
          </cell>
          <cell r="S3028" t="str">
            <v>MIDWEST</v>
          </cell>
          <cell r="T3028" t="str">
            <v>DUANE RING</v>
          </cell>
          <cell r="U3028" t="str">
            <v>CenturyTel of Missouri, LLC</v>
          </cell>
          <cell r="V3028" t="str">
            <v>CenturyTel FCC #2 and #3</v>
          </cell>
          <cell r="W3028">
            <v>9787</v>
          </cell>
          <cell r="X3028" t="str">
            <v>SPRINGFIELD MISSOURI</v>
          </cell>
          <cell r="Y3028">
            <v>7338</v>
          </cell>
          <cell r="Z3028">
            <v>3782</v>
          </cell>
          <cell r="AA3028">
            <v>0</v>
          </cell>
          <cell r="AB3028">
            <v>0</v>
          </cell>
          <cell r="AC3028">
            <v>36.997497094256111</v>
          </cell>
          <cell r="AD3028">
            <v>-93.082259086367486</v>
          </cell>
          <cell r="AE3028" t="str">
            <v>1 BLK S/O MAIN ST ON OAK AVE</v>
          </cell>
          <cell r="AF3028" t="str">
            <v>SPARTA</v>
          </cell>
          <cell r="AG3028" t="str">
            <v>65753</v>
          </cell>
          <cell r="AH3028">
            <v>0</v>
          </cell>
          <cell r="AI3028" t="str">
            <v>X</v>
          </cell>
          <cell r="AJ3028" t="str">
            <v>-</v>
          </cell>
          <cell r="AK3028" t="str">
            <v>-</v>
          </cell>
        </row>
        <row r="3029">
          <cell r="A3029" t="str">
            <v>SPRTWIXA</v>
          </cell>
          <cell r="B3029" t="str">
            <v>WI</v>
          </cell>
          <cell r="C3029" t="str">
            <v>WI</v>
          </cell>
          <cell r="D3029" t="str">
            <v>SPARTA</v>
          </cell>
          <cell r="E3029" t="str">
            <v>SPRTWIXA1MD</v>
          </cell>
          <cell r="F3029">
            <v>354</v>
          </cell>
          <cell r="G3029" t="str">
            <v>608654</v>
          </cell>
          <cell r="H3029">
            <v>4083</v>
          </cell>
          <cell r="I3029">
            <v>5820</v>
          </cell>
          <cell r="J3029">
            <v>4083</v>
          </cell>
          <cell r="K3029" t="str">
            <v>T108</v>
          </cell>
          <cell r="L3029" t="str">
            <v>0913</v>
          </cell>
          <cell r="M3029" t="str">
            <v>CENTURYTEL OF MONROE COUNTY, LLC</v>
          </cell>
          <cell r="N3029" t="str">
            <v>SPRTWI</v>
          </cell>
          <cell r="O3029" t="str">
            <v>SPARTA</v>
          </cell>
          <cell r="P3029" t="str">
            <v>SPARTA</v>
          </cell>
          <cell r="R3029" t="str">
            <v>CT</v>
          </cell>
          <cell r="S3029" t="str">
            <v>MIDWEST</v>
          </cell>
          <cell r="T3029" t="str">
            <v>DUANE RING</v>
          </cell>
          <cell r="U3029" t="str">
            <v>CenturyTel of Monroe County, LLC</v>
          </cell>
          <cell r="V3029" t="str">
            <v>TUECA</v>
          </cell>
          <cell r="W3029">
            <v>913</v>
          </cell>
          <cell r="X3029" t="str">
            <v>SOUTHWEST WISCONSIN</v>
          </cell>
          <cell r="Y3029">
            <v>5820</v>
          </cell>
          <cell r="Z3029">
            <v>4083</v>
          </cell>
          <cell r="AA3029">
            <v>0</v>
          </cell>
          <cell r="AB3029">
            <v>0</v>
          </cell>
          <cell r="AC3029">
            <v>43.942281919125236</v>
          </cell>
          <cell r="AD3029">
            <v>-90.81262714217317</v>
          </cell>
          <cell r="AE3029" t="str">
            <v>311 S COURT ST</v>
          </cell>
          <cell r="AF3029" t="str">
            <v>SPARTA</v>
          </cell>
          <cell r="AG3029" t="str">
            <v>54656</v>
          </cell>
          <cell r="AH3029" t="str">
            <v>SPRTWIXADS1</v>
          </cell>
          <cell r="AI3029" t="str">
            <v>-</v>
          </cell>
          <cell r="AJ3029" t="str">
            <v>-</v>
          </cell>
          <cell r="AK3029" t="str">
            <v>-</v>
          </cell>
        </row>
        <row r="3030">
          <cell r="A3030" t="str">
            <v>SPRVOR02</v>
          </cell>
          <cell r="B3030" t="str">
            <v>OR</v>
          </cell>
          <cell r="C3030" t="str">
            <v>OR</v>
          </cell>
          <cell r="D3030" t="str">
            <v>SPRING RIVER ROAD</v>
          </cell>
          <cell r="E3030" t="str">
            <v>SPRVOR02DS0</v>
          </cell>
          <cell r="F3030">
            <v>672</v>
          </cell>
          <cell r="G3030" t="str">
            <v>541593</v>
          </cell>
          <cell r="H3030">
            <v>8695</v>
          </cell>
          <cell r="I3030">
            <v>7148</v>
          </cell>
          <cell r="J3030">
            <v>8695</v>
          </cell>
          <cell r="K3030" t="str">
            <v>T600</v>
          </cell>
          <cell r="L3030" t="str">
            <v>9638</v>
          </cell>
          <cell r="M3030" t="str">
            <v>QWEST CORPORATION</v>
          </cell>
          <cell r="N3030" t="str">
            <v>SPRVOR02</v>
          </cell>
          <cell r="O3030" t="str">
            <v>BEND</v>
          </cell>
          <cell r="P3030" t="str">
            <v>BEND</v>
          </cell>
          <cell r="R3030" t="str">
            <v>Q</v>
          </cell>
          <cell r="S3030" t="str">
            <v>WEST</v>
          </cell>
          <cell r="T3030" t="str">
            <v>BRIAN STADING</v>
          </cell>
          <cell r="U3030" t="str">
            <v>QWEST CORPORATION</v>
          </cell>
          <cell r="V3030" t="e">
            <v>#N/A</v>
          </cell>
          <cell r="W3030" t="e">
            <v>#N/A</v>
          </cell>
          <cell r="X3030" t="e">
            <v>#N/A</v>
          </cell>
          <cell r="Y3030" t="e">
            <v>#N/A</v>
          </cell>
          <cell r="Z3030" t="e">
            <v>#N/A</v>
          </cell>
          <cell r="AA3030" t="e">
            <v>#N/A</v>
          </cell>
          <cell r="AB3030" t="e">
            <v>#N/A</v>
          </cell>
          <cell r="AC3030">
            <v>43.863334999999999</v>
          </cell>
          <cell r="AD3030">
            <v>-121.44611399999999</v>
          </cell>
          <cell r="AE3030" t="e">
            <v>#N/A</v>
          </cell>
          <cell r="AF3030" t="e">
            <v>#N/A</v>
          </cell>
          <cell r="AG3030" t="e">
            <v>#N/A</v>
          </cell>
          <cell r="AH3030" t="e">
            <v>#N/A</v>
          </cell>
          <cell r="AI3030" t="e">
            <v>#N/A</v>
          </cell>
          <cell r="AJ3030" t="e">
            <v>#N/A</v>
          </cell>
          <cell r="AK3030" t="e">
            <v>#N/A</v>
          </cell>
        </row>
        <row r="3031">
          <cell r="A3031" t="str">
            <v>SPRYORXX</v>
          </cell>
          <cell r="B3031" t="str">
            <v>OR</v>
          </cell>
          <cell r="C3031" t="str">
            <v>OR</v>
          </cell>
          <cell r="D3031" t="str">
            <v>SPRAY</v>
          </cell>
          <cell r="E3031" t="str">
            <v>SPRYORXXRS0</v>
          </cell>
          <cell r="F3031">
            <v>672</v>
          </cell>
          <cell r="G3031" t="str">
            <v>541468</v>
          </cell>
          <cell r="H3031">
            <v>8459</v>
          </cell>
          <cell r="I3031">
            <v>6907</v>
          </cell>
          <cell r="J3031">
            <v>8459</v>
          </cell>
          <cell r="K3031" t="str">
            <v>T144</v>
          </cell>
          <cell r="L3031" t="str">
            <v>2360</v>
          </cell>
          <cell r="M3031" t="str">
            <v>CENTURYTEL OF OREGON, INC. DBA CENTURYLINK</v>
          </cell>
          <cell r="N3031" t="str">
            <v>FOSLOR</v>
          </cell>
          <cell r="O3031" t="str">
            <v>SPRAY</v>
          </cell>
          <cell r="P3031" t="str">
            <v>SPRAY</v>
          </cell>
          <cell r="R3031" t="str">
            <v>CT</v>
          </cell>
          <cell r="S3031" t="str">
            <v>WEST</v>
          </cell>
          <cell r="T3031" t="str">
            <v>BRIAN STADING</v>
          </cell>
          <cell r="U3031" t="str">
            <v>CenturyTel of Eastern Oregon, Inc.</v>
          </cell>
          <cell r="V3031" t="str">
            <v>TUECA</v>
          </cell>
          <cell r="W3031">
            <v>2360</v>
          </cell>
          <cell r="X3031" t="str">
            <v>PORTLAND OREGON</v>
          </cell>
          <cell r="Y3031">
            <v>6909</v>
          </cell>
          <cell r="Z3031">
            <v>8459</v>
          </cell>
          <cell r="AA3031">
            <v>-2</v>
          </cell>
          <cell r="AB3031">
            <v>0</v>
          </cell>
          <cell r="AC3031">
            <v>44.824765935644002</v>
          </cell>
          <cell r="AD3031">
            <v>-119.79323752404929</v>
          </cell>
          <cell r="AE3031" t="str">
            <v>SPRAY</v>
          </cell>
          <cell r="AF3031" t="str">
            <v>SPRAY</v>
          </cell>
          <cell r="AG3031" t="str">
            <v>97874</v>
          </cell>
          <cell r="AH3031">
            <v>0</v>
          </cell>
          <cell r="AI3031" t="str">
            <v>X</v>
          </cell>
          <cell r="AJ3031" t="str">
            <v>-</v>
          </cell>
          <cell r="AK3031" t="str">
            <v>X</v>
          </cell>
        </row>
        <row r="3032">
          <cell r="A3032" t="str">
            <v>SPSTWIXA</v>
          </cell>
          <cell r="B3032" t="str">
            <v>WI</v>
          </cell>
          <cell r="C3032" t="str">
            <v>WI</v>
          </cell>
          <cell r="D3032" t="str">
            <v>SPRINGSTEAD</v>
          </cell>
          <cell r="E3032" t="str">
            <v>SPSTWIXARS0</v>
          </cell>
          <cell r="F3032">
            <v>350</v>
          </cell>
          <cell r="G3032" t="str">
            <v>715583</v>
          </cell>
          <cell r="H3032">
            <v>4187</v>
          </cell>
          <cell r="I3032">
            <v>5369</v>
          </cell>
          <cell r="J3032">
            <v>4187</v>
          </cell>
          <cell r="K3032" t="str">
            <v>T111</v>
          </cell>
          <cell r="L3032" t="str">
            <v>0956</v>
          </cell>
          <cell r="M3032" t="str">
            <v>CENTURYTEL NW WISCONSIN LLC</v>
          </cell>
          <cell r="N3032" t="str">
            <v>SPSTWI</v>
          </cell>
          <cell r="O3032" t="str">
            <v>SPRINGSTEAD</v>
          </cell>
          <cell r="P3032" t="str">
            <v>SPRINGSTED</v>
          </cell>
          <cell r="R3032" t="str">
            <v>CT</v>
          </cell>
          <cell r="S3032" t="str">
            <v>MIDWEST</v>
          </cell>
          <cell r="T3032" t="str">
            <v>DUANE RING</v>
          </cell>
          <cell r="U3032" t="str">
            <v>CenturyTel of Northern Wisconsin, LLC</v>
          </cell>
          <cell r="V3032" t="str">
            <v>CenturyTel FCC # 7</v>
          </cell>
          <cell r="W3032">
            <v>956</v>
          </cell>
          <cell r="X3032" t="str">
            <v>NORTHEAST WISCONSIN</v>
          </cell>
          <cell r="Y3032">
            <v>5369</v>
          </cell>
          <cell r="Z3032">
            <v>4188</v>
          </cell>
          <cell r="AA3032">
            <v>0</v>
          </cell>
          <cell r="AB3032">
            <v>-1</v>
          </cell>
          <cell r="AC3032">
            <v>46.024418224499634</v>
          </cell>
          <cell r="AD3032">
            <v>-90.117713513491452</v>
          </cell>
          <cell r="AE3032" t="str">
            <v>182 PHONE RD</v>
          </cell>
          <cell r="AF3032" t="str">
            <v>SPRINGSTEAD</v>
          </cell>
          <cell r="AG3032" t="str">
            <v>54552</v>
          </cell>
          <cell r="AH3032">
            <v>0</v>
          </cell>
          <cell r="AI3032" t="str">
            <v>X</v>
          </cell>
          <cell r="AJ3032" t="str">
            <v>-</v>
          </cell>
          <cell r="AK3032" t="str">
            <v>X</v>
          </cell>
        </row>
        <row r="3033">
          <cell r="A3033" t="str">
            <v>SPVLUTMA</v>
          </cell>
          <cell r="B3033" t="str">
            <v>UT</v>
          </cell>
          <cell r="C3033" t="str">
            <v>UT</v>
          </cell>
          <cell r="D3033" t="str">
            <v>SPRINGVILLE</v>
          </cell>
          <cell r="E3033" t="str">
            <v>SPVLUTMADS0</v>
          </cell>
          <cell r="F3033">
            <v>660</v>
          </cell>
          <cell r="G3033" t="str">
            <v>801477</v>
          </cell>
          <cell r="H3033">
            <v>6993</v>
          </cell>
          <cell r="I3033">
            <v>7692</v>
          </cell>
          <cell r="J3033">
            <v>6993</v>
          </cell>
          <cell r="K3033" t="str">
            <v>T600</v>
          </cell>
          <cell r="L3033" t="str">
            <v>9636</v>
          </cell>
          <cell r="M3033" t="str">
            <v>QWEST CORPORATION</v>
          </cell>
          <cell r="N3033" t="str">
            <v>SPVLUTMA</v>
          </cell>
          <cell r="O3033" t="str">
            <v>SPRINGVILLE</v>
          </cell>
          <cell r="P3033" t="str">
            <v>SPRINGVL</v>
          </cell>
          <cell r="R3033" t="str">
            <v>Q</v>
          </cell>
          <cell r="S3033" t="str">
            <v>WEST</v>
          </cell>
          <cell r="T3033" t="str">
            <v>BRIAN STADING</v>
          </cell>
          <cell r="U3033" t="str">
            <v>QWEST CORPORATION</v>
          </cell>
          <cell r="V3033" t="e">
            <v>#N/A</v>
          </cell>
          <cell r="W3033" t="e">
            <v>#N/A</v>
          </cell>
          <cell r="X3033" t="e">
            <v>#N/A</v>
          </cell>
          <cell r="Y3033" t="e">
            <v>#N/A</v>
          </cell>
          <cell r="Z3033" t="e">
            <v>#N/A</v>
          </cell>
          <cell r="AA3033" t="e">
            <v>#N/A</v>
          </cell>
          <cell r="AB3033" t="e">
            <v>#N/A</v>
          </cell>
          <cell r="AC3033">
            <v>40.163887000000003</v>
          </cell>
          <cell r="AD3033">
            <v>-111.60972599999999</v>
          </cell>
          <cell r="AE3033" t="e">
            <v>#N/A</v>
          </cell>
          <cell r="AF3033" t="e">
            <v>#N/A</v>
          </cell>
          <cell r="AG3033" t="e">
            <v>#N/A</v>
          </cell>
          <cell r="AH3033" t="e">
            <v>#N/A</v>
          </cell>
          <cell r="AI3033" t="e">
            <v>#N/A</v>
          </cell>
          <cell r="AJ3033" t="e">
            <v>#N/A</v>
          </cell>
          <cell r="AK3033" t="e">
            <v>#N/A</v>
          </cell>
        </row>
        <row r="3034">
          <cell r="A3034" t="str">
            <v>SPVYMNXA</v>
          </cell>
          <cell r="B3034" t="str">
            <v>MN</v>
          </cell>
          <cell r="C3034" t="str">
            <v>MN</v>
          </cell>
          <cell r="D3034" t="str">
            <v>SPRING VALLEY</v>
          </cell>
          <cell r="E3034" t="str">
            <v>SPVYMNXADS0</v>
          </cell>
          <cell r="F3034">
            <v>620</v>
          </cell>
          <cell r="G3034" t="str">
            <v>507346</v>
          </cell>
          <cell r="H3034">
            <v>4284</v>
          </cell>
          <cell r="I3034">
            <v>5976</v>
          </cell>
          <cell r="J3034">
            <v>4284</v>
          </cell>
          <cell r="K3034" t="str">
            <v>T164</v>
          </cell>
          <cell r="L3034" t="str">
            <v>1445</v>
          </cell>
          <cell r="M3034" t="str">
            <v>CENTURYTEL OF MINNESOTA</v>
          </cell>
          <cell r="N3034" t="str">
            <v>PSTNMN</v>
          </cell>
          <cell r="O3034" t="str">
            <v>SPRING VALLEY</v>
          </cell>
          <cell r="P3034" t="str">
            <v>SPRING VLY</v>
          </cell>
          <cell r="R3034" t="str">
            <v>CT</v>
          </cell>
          <cell r="S3034" t="str">
            <v>MIDWEST</v>
          </cell>
          <cell r="T3034" t="str">
            <v>DUANE RING</v>
          </cell>
          <cell r="U3034" t="str">
            <v>CenturyTel of Minnesota, Inc.</v>
          </cell>
          <cell r="V3034" t="str">
            <v>TUECA</v>
          </cell>
          <cell r="W3034">
            <v>1445</v>
          </cell>
          <cell r="X3034" t="str">
            <v>ROCHESTER MINNESOTA</v>
          </cell>
          <cell r="Y3034">
            <v>5976</v>
          </cell>
          <cell r="Z3034">
            <v>4284</v>
          </cell>
          <cell r="AA3034">
            <v>0</v>
          </cell>
          <cell r="AB3034">
            <v>0</v>
          </cell>
          <cell r="AC3034">
            <v>43.690389856247776</v>
          </cell>
          <cell r="AD3034">
            <v>-92.390295907047275</v>
          </cell>
          <cell r="AE3034" t="str">
            <v>120 W JEFFERSON ST</v>
          </cell>
          <cell r="AF3034" t="str">
            <v>SPRING VALLEY</v>
          </cell>
          <cell r="AG3034" t="str">
            <v>55975</v>
          </cell>
          <cell r="AH3034">
            <v>0</v>
          </cell>
          <cell r="AI3034" t="str">
            <v>X</v>
          </cell>
          <cell r="AJ3034" t="str">
            <v>X</v>
          </cell>
          <cell r="AK3034" t="str">
            <v>-</v>
          </cell>
        </row>
        <row r="3035">
          <cell r="A3035" t="str">
            <v>SQTSPAAC</v>
          </cell>
          <cell r="B3035" t="str">
            <v>PA</v>
          </cell>
          <cell r="C3035" t="str">
            <v>PA</v>
          </cell>
          <cell r="D3035" t="str">
            <v>HEWITT</v>
          </cell>
          <cell r="E3035" t="str">
            <v>SQTSPAACRS0</v>
          </cell>
          <cell r="F3035">
            <v>240</v>
          </cell>
          <cell r="G3035" t="str">
            <v>814458</v>
          </cell>
          <cell r="H3035">
            <v>1897</v>
          </cell>
          <cell r="I3035">
            <v>5603</v>
          </cell>
          <cell r="J3035">
            <v>1897</v>
          </cell>
          <cell r="K3035" t="str">
            <v>T856</v>
          </cell>
          <cell r="L3035" t="str">
            <v>0209</v>
          </cell>
          <cell r="M3035" t="str">
            <v>UNITED TEL CO. OF PENNSYLVANIA</v>
          </cell>
          <cell r="N3035" t="str">
            <v>HWTTPA</v>
          </cell>
          <cell r="O3035" t="str">
            <v>HEWITT</v>
          </cell>
          <cell r="P3035" t="str">
            <v>HEWITT</v>
          </cell>
          <cell r="Q3035"/>
          <cell r="R3035" t="str">
            <v>EQ</v>
          </cell>
          <cell r="S3035" t="str">
            <v>EAST</v>
          </cell>
          <cell r="T3035" t="str">
            <v>KEVIN MCCARTER</v>
          </cell>
          <cell r="U3035" t="str">
            <v>UNITED TEL CO. OF PENNSYLVANIA</v>
          </cell>
          <cell r="V3035" t="e">
            <v>#N/A</v>
          </cell>
          <cell r="W3035" t="e">
            <v>#N/A</v>
          </cell>
          <cell r="X3035" t="e">
            <v>#N/A</v>
          </cell>
          <cell r="Y3035" t="e">
            <v>#N/A</v>
          </cell>
          <cell r="Z3035" t="e">
            <v>#N/A</v>
          </cell>
          <cell r="AA3035" t="e">
            <v>#N/A</v>
          </cell>
          <cell r="AB3035" t="e">
            <v>#N/A</v>
          </cell>
          <cell r="AC3035" t="e">
            <v>#N/A</v>
          </cell>
          <cell r="AD3035" t="e">
            <v>#N/A</v>
          </cell>
          <cell r="AE3035" t="e">
            <v>#N/A</v>
          </cell>
          <cell r="AF3035" t="e">
            <v>#N/A</v>
          </cell>
          <cell r="AG3035" t="e">
            <v>#N/A</v>
          </cell>
          <cell r="AH3035" t="e">
            <v>#N/A</v>
          </cell>
          <cell r="AI3035" t="e">
            <v>#N/A</v>
          </cell>
          <cell r="AJ3035" t="e">
            <v>#N/A</v>
          </cell>
          <cell r="AK3035" t="e">
            <v>#N/A</v>
          </cell>
        </row>
        <row r="3036">
          <cell r="A3036" t="str">
            <v>SRCHNVXF</v>
          </cell>
          <cell r="B3036" t="str">
            <v>NV</v>
          </cell>
          <cell r="C3036" t="str">
            <v>NV</v>
          </cell>
          <cell r="D3036" t="str">
            <v>SEARCHLIGHT</v>
          </cell>
          <cell r="E3036" t="str">
            <v>SRCHNVXF297</v>
          </cell>
          <cell r="F3036">
            <v>721</v>
          </cell>
          <cell r="G3036" t="str">
            <v>702297</v>
          </cell>
          <cell r="H3036">
            <v>7342</v>
          </cell>
          <cell r="I3036">
            <v>8808</v>
          </cell>
          <cell r="J3036">
            <v>7342</v>
          </cell>
          <cell r="K3036" t="str">
            <v>T878</v>
          </cell>
          <cell r="L3036" t="str">
            <v>2348</v>
          </cell>
          <cell r="M3036" t="str">
            <v>CENTRAL TEL. CO. - NV</v>
          </cell>
          <cell r="N3036" t="str">
            <v>SLNVNV</v>
          </cell>
          <cell r="O3036" t="str">
            <v>SEARCHLIGHT</v>
          </cell>
          <cell r="P3036" t="str">
            <v>SEARCHLIHT</v>
          </cell>
          <cell r="Q3036"/>
          <cell r="R3036" t="str">
            <v>EQ</v>
          </cell>
          <cell r="S3036" t="str">
            <v>WEST</v>
          </cell>
          <cell r="T3036" t="str">
            <v>BRIAN STADING</v>
          </cell>
          <cell r="U3036" t="str">
            <v>CENTRAL TEL. CO. - NV</v>
          </cell>
          <cell r="V3036" t="e">
            <v>#N/A</v>
          </cell>
          <cell r="W3036" t="e">
            <v>#N/A</v>
          </cell>
          <cell r="X3036" t="e">
            <v>#N/A</v>
          </cell>
          <cell r="Y3036">
            <v>8808</v>
          </cell>
          <cell r="Z3036">
            <v>7342</v>
          </cell>
          <cell r="AA3036">
            <v>0</v>
          </cell>
          <cell r="AB3036">
            <v>0</v>
          </cell>
          <cell r="AC3036">
            <v>35.465651999999999</v>
          </cell>
          <cell r="AD3036">
            <v>-114.917625</v>
          </cell>
          <cell r="AE3036" t="e">
            <v>#N/A</v>
          </cell>
          <cell r="AF3036" t="e">
            <v>#N/A</v>
          </cell>
          <cell r="AG3036" t="e">
            <v>#N/A</v>
          </cell>
          <cell r="AH3036" t="e">
            <v>#N/A</v>
          </cell>
          <cell r="AI3036" t="e">
            <v>#N/A</v>
          </cell>
          <cell r="AJ3036" t="e">
            <v>#N/A</v>
          </cell>
          <cell r="AK3036" t="e">
            <v>#N/A</v>
          </cell>
        </row>
        <row r="3037">
          <cell r="A3037" t="str">
            <v>SRCXMOXA</v>
          </cell>
          <cell r="B3037" t="str">
            <v>MO</v>
          </cell>
          <cell r="C3037" t="str">
            <v>MO</v>
          </cell>
          <cell r="D3037" t="str">
            <v>SARCOXIE</v>
          </cell>
          <cell r="E3037" t="str">
            <v>SRCXMOXADS1</v>
          </cell>
          <cell r="F3037">
            <v>522</v>
          </cell>
          <cell r="G3037" t="str">
            <v>417548</v>
          </cell>
          <cell r="H3037">
            <v>3953</v>
          </cell>
          <cell r="I3037">
            <v>7397</v>
          </cell>
          <cell r="J3037">
            <v>3953</v>
          </cell>
          <cell r="K3037" t="str">
            <v>T095</v>
          </cell>
          <cell r="L3037" t="str">
            <v>1151</v>
          </cell>
          <cell r="M3037" t="str">
            <v>SPECTRA COMMUNICATIONS GROUP LLC</v>
          </cell>
          <cell r="N3037" t="str">
            <v>SRCXMO</v>
          </cell>
          <cell r="O3037" t="str">
            <v>SARCOXIE</v>
          </cell>
          <cell r="P3037" t="str">
            <v>SARCOXIE</v>
          </cell>
          <cell r="R3037" t="str">
            <v>CT</v>
          </cell>
          <cell r="S3037" t="str">
            <v>MIDWEST</v>
          </cell>
          <cell r="T3037" t="str">
            <v>DUANE RING</v>
          </cell>
          <cell r="U3037" t="str">
            <v>Spectra Communications Group, LLC</v>
          </cell>
          <cell r="V3037" t="str">
            <v>CenturyTel FCC #1</v>
          </cell>
          <cell r="W3037">
            <v>1151</v>
          </cell>
          <cell r="X3037" t="str">
            <v>SPRINGFIELD MISSOURI</v>
          </cell>
          <cell r="Y3037">
            <v>7397</v>
          </cell>
          <cell r="Z3037">
            <v>3953</v>
          </cell>
          <cell r="AA3037">
            <v>0</v>
          </cell>
          <cell r="AB3037">
            <v>0</v>
          </cell>
          <cell r="AC3037">
            <v>37.070316527883996</v>
          </cell>
          <cell r="AD3037">
            <v>-94.115895854914584</v>
          </cell>
          <cell r="AE3037" t="str">
            <v>7TH ST &amp; CENTER ST</v>
          </cell>
          <cell r="AF3037" t="str">
            <v>SARCOXIE</v>
          </cell>
          <cell r="AG3037" t="str">
            <v>64862</v>
          </cell>
          <cell r="AH3037">
            <v>0</v>
          </cell>
          <cell r="AI3037" t="str">
            <v>X</v>
          </cell>
          <cell r="AJ3037" t="str">
            <v>X</v>
          </cell>
          <cell r="AK3037" t="str">
            <v>-</v>
          </cell>
        </row>
        <row r="3038">
          <cell r="A3038" t="str">
            <v>SRDLALXA</v>
          </cell>
          <cell r="B3038" t="str">
            <v>AL</v>
          </cell>
          <cell r="C3038" t="str">
            <v>AL</v>
          </cell>
          <cell r="D3038" t="str">
            <v>SUMMERDALE</v>
          </cell>
          <cell r="E3038" t="str">
            <v>SRDLALXARS0</v>
          </cell>
          <cell r="F3038">
            <v>480</v>
          </cell>
          <cell r="G3038" t="str">
            <v>251989</v>
          </cell>
          <cell r="H3038">
            <v>2289</v>
          </cell>
          <cell r="I3038">
            <v>8176</v>
          </cell>
          <cell r="J3038">
            <v>2289</v>
          </cell>
          <cell r="K3038" t="str">
            <v>T821</v>
          </cell>
          <cell r="L3038" t="str">
            <v>0298</v>
          </cell>
          <cell r="M3038" t="str">
            <v>GULF TELEPHONE</v>
          </cell>
          <cell r="N3038" t="str">
            <v>SRDLAL</v>
          </cell>
          <cell r="O3038" t="str">
            <v>SUMMERDALE</v>
          </cell>
          <cell r="P3038" t="str">
            <v>FOLEY</v>
          </cell>
          <cell r="R3038" t="str">
            <v>CT</v>
          </cell>
          <cell r="S3038" t="str">
            <v>EAST</v>
          </cell>
          <cell r="T3038" t="str">
            <v>KEVIN MCCARTER</v>
          </cell>
          <cell r="U3038" t="str">
            <v>Gulf Telephone Company</v>
          </cell>
          <cell r="V3038" t="str">
            <v>Madison River Tel FCC #1 Sect 18</v>
          </cell>
          <cell r="W3038">
            <v>298</v>
          </cell>
          <cell r="X3038" t="str">
            <v>MOBILE ALABAMA</v>
          </cell>
          <cell r="Y3038">
            <v>8176</v>
          </cell>
          <cell r="Z3038">
            <v>2288</v>
          </cell>
          <cell r="AA3038">
            <v>0</v>
          </cell>
          <cell r="AB3038">
            <v>1</v>
          </cell>
          <cell r="AC3038">
            <v>30.48754861568225</v>
          </cell>
          <cell r="AD3038">
            <v>-87.698968740089754</v>
          </cell>
          <cell r="AE3038" t="str">
            <v>JACKSON AV</v>
          </cell>
          <cell r="AF3038" t="str">
            <v>SUMMERDALE</v>
          </cell>
          <cell r="AG3038" t="str">
            <v>36580</v>
          </cell>
          <cell r="AH3038">
            <v>0</v>
          </cell>
          <cell r="AI3038" t="str">
            <v>X</v>
          </cell>
          <cell r="AJ3038" t="str">
            <v>-</v>
          </cell>
          <cell r="AK3038" t="str">
            <v>X</v>
          </cell>
        </row>
        <row r="3039">
          <cell r="A3039" t="str">
            <v>SRLKWIXA</v>
          </cell>
          <cell r="B3039" t="str">
            <v>WI</v>
          </cell>
          <cell r="C3039" t="str">
            <v>WI</v>
          </cell>
          <cell r="D3039" t="str">
            <v>SPIDER LAKE</v>
          </cell>
          <cell r="E3039" t="str">
            <v>SRLKWIXADS0</v>
          </cell>
          <cell r="F3039">
            <v>352</v>
          </cell>
          <cell r="G3039" t="str">
            <v>715462</v>
          </cell>
          <cell r="H3039">
            <v>4342</v>
          </cell>
          <cell r="I3039">
            <v>5427</v>
          </cell>
          <cell r="J3039">
            <v>4342</v>
          </cell>
          <cell r="K3039" t="str">
            <v>T096</v>
          </cell>
          <cell r="L3039" t="str">
            <v>1155</v>
          </cell>
          <cell r="M3039" t="str">
            <v>TELEPHONE USA OF WISCONSIN, LLC</v>
          </cell>
          <cell r="N3039" t="str">
            <v>SRLKWI</v>
          </cell>
          <cell r="O3039" t="str">
            <v>SPIDER LAKE</v>
          </cell>
          <cell r="P3039" t="str">
            <v>SPIDERLAKE</v>
          </cell>
          <cell r="R3039" t="str">
            <v>CT</v>
          </cell>
          <cell r="S3039" t="str">
            <v>MIDWEST</v>
          </cell>
          <cell r="T3039" t="str">
            <v>DUANE RING</v>
          </cell>
          <cell r="U3039" t="str">
            <v>Telephone USA of Wisconsin, LLC</v>
          </cell>
          <cell r="V3039" t="str">
            <v>CenturyTel FCC #1</v>
          </cell>
          <cell r="W3039">
            <v>1155</v>
          </cell>
          <cell r="X3039" t="str">
            <v>NORTHWEST WISCONSIN</v>
          </cell>
          <cell r="Y3039">
            <v>5427</v>
          </cell>
          <cell r="Z3039">
            <v>4342</v>
          </cell>
          <cell r="AA3039">
            <v>0</v>
          </cell>
          <cell r="AB3039">
            <v>0</v>
          </cell>
          <cell r="AC3039">
            <v>46.097095501461297</v>
          </cell>
          <cell r="AD3039">
            <v>-91.196150335796219</v>
          </cell>
          <cell r="AE3039" t="str">
            <v>CITY HWY A &amp; SPIDER LAKE</v>
          </cell>
          <cell r="AF3039" t="str">
            <v>SPIDER LAKE</v>
          </cell>
          <cell r="AG3039" t="str">
            <v>54843</v>
          </cell>
          <cell r="AH3039">
            <v>0</v>
          </cell>
          <cell r="AI3039" t="str">
            <v>X</v>
          </cell>
          <cell r="AJ3039" t="str">
            <v>-</v>
          </cell>
          <cell r="AK3039" t="str">
            <v>-</v>
          </cell>
        </row>
        <row r="3040">
          <cell r="A3040" t="str">
            <v>SRNGWIXA</v>
          </cell>
          <cell r="B3040" t="str">
            <v>WI</v>
          </cell>
          <cell r="C3040" t="str">
            <v>WI</v>
          </cell>
          <cell r="D3040" t="str">
            <v>SURING</v>
          </cell>
          <cell r="E3040" t="str">
            <v>SRNGWIXARS0</v>
          </cell>
          <cell r="F3040">
            <v>350</v>
          </cell>
          <cell r="G3040" t="str">
            <v>920842</v>
          </cell>
          <cell r="H3040">
            <v>3848</v>
          </cell>
          <cell r="I3040">
            <v>5444</v>
          </cell>
          <cell r="J3040">
            <v>3848</v>
          </cell>
          <cell r="K3040" t="str">
            <v>T096</v>
          </cell>
          <cell r="L3040" t="str">
            <v>1155</v>
          </cell>
          <cell r="M3040" t="str">
            <v>TELEPHONE USA OF WISCONSIN, LLC</v>
          </cell>
          <cell r="N3040" t="str">
            <v>SRNGWI</v>
          </cell>
          <cell r="O3040" t="str">
            <v>SURING</v>
          </cell>
          <cell r="P3040" t="str">
            <v>SURING</v>
          </cell>
          <cell r="R3040" t="str">
            <v>CT</v>
          </cell>
          <cell r="S3040" t="str">
            <v>MIDWEST</v>
          </cell>
          <cell r="T3040" t="str">
            <v>DUANE RING</v>
          </cell>
          <cell r="U3040" t="str">
            <v>Telephone USA of Wisconsin, LLC</v>
          </cell>
          <cell r="V3040" t="str">
            <v>CenturyTel FCC #1</v>
          </cell>
          <cell r="W3040">
            <v>1155</v>
          </cell>
          <cell r="X3040" t="str">
            <v>NORTHEAST WISCONSIN</v>
          </cell>
          <cell r="Y3040">
            <v>5444</v>
          </cell>
          <cell r="Z3040">
            <v>3848</v>
          </cell>
          <cell r="AA3040">
            <v>0</v>
          </cell>
          <cell r="AB3040">
            <v>0</v>
          </cell>
          <cell r="AC3040">
            <v>45.002718607917537</v>
          </cell>
          <cell r="AD3040">
            <v>-88.373040807859468</v>
          </cell>
          <cell r="AE3040" t="str">
            <v>640 N MILL ST</v>
          </cell>
          <cell r="AF3040" t="str">
            <v>SURING</v>
          </cell>
          <cell r="AG3040" t="str">
            <v>54174</v>
          </cell>
          <cell r="AH3040">
            <v>0</v>
          </cell>
          <cell r="AI3040" t="str">
            <v>-</v>
          </cell>
          <cell r="AJ3040" t="str">
            <v>-</v>
          </cell>
          <cell r="AK3040" t="str">
            <v>X</v>
          </cell>
        </row>
        <row r="3041">
          <cell r="A3041" t="str">
            <v>SRPTLAXA</v>
          </cell>
          <cell r="B3041" t="str">
            <v>LA</v>
          </cell>
          <cell r="C3041" t="str">
            <v>LA</v>
          </cell>
          <cell r="D3041" t="str">
            <v>SAREPTA</v>
          </cell>
          <cell r="E3041" t="str">
            <v>SRPTLAXADS0</v>
          </cell>
          <cell r="F3041">
            <v>486</v>
          </cell>
          <cell r="G3041" t="str">
            <v>318847</v>
          </cell>
          <cell r="H3041">
            <v>3477</v>
          </cell>
          <cell r="I3041">
            <v>8174</v>
          </cell>
          <cell r="J3041">
            <v>3477</v>
          </cell>
          <cell r="K3041" t="str">
            <v>T059</v>
          </cell>
          <cell r="L3041" t="str">
            <v>0431</v>
          </cell>
          <cell r="M3041" t="str">
            <v>CENTURYTEL NORTHWEST LOUISIANA INC</v>
          </cell>
          <cell r="N3041" t="str">
            <v>SRPTLA</v>
          </cell>
          <cell r="O3041" t="str">
            <v>SAREPTA</v>
          </cell>
          <cell r="P3041" t="str">
            <v>SAREPTA</v>
          </cell>
          <cell r="R3041" t="str">
            <v>CT</v>
          </cell>
          <cell r="S3041" t="str">
            <v>EAST</v>
          </cell>
          <cell r="T3041" t="str">
            <v>KEVIN MCCARTER</v>
          </cell>
          <cell r="U3041" t="str">
            <v>CenturyTel of Northwest Louisiana, LLC</v>
          </cell>
          <cell r="V3041" t="str">
            <v>CenturyTel FCC # 7</v>
          </cell>
          <cell r="W3041">
            <v>431</v>
          </cell>
          <cell r="X3041" t="str">
            <v>SHREVEPORT LOUISIANA</v>
          </cell>
          <cell r="Y3041">
            <v>8174</v>
          </cell>
          <cell r="Z3041">
            <v>3478</v>
          </cell>
          <cell r="AA3041">
            <v>0</v>
          </cell>
          <cell r="AB3041">
            <v>-1</v>
          </cell>
          <cell r="AC3041">
            <v>32.890548041383546</v>
          </cell>
          <cell r="AD3041">
            <v>-93.451968284915125</v>
          </cell>
          <cell r="AE3041" t="str">
            <v>MAIN ST</v>
          </cell>
          <cell r="AF3041" t="str">
            <v>SAREPTA</v>
          </cell>
          <cell r="AG3041" t="str">
            <v>71071</v>
          </cell>
          <cell r="AH3041">
            <v>0</v>
          </cell>
          <cell r="AI3041" t="str">
            <v>X</v>
          </cell>
          <cell r="AJ3041" t="str">
            <v>-</v>
          </cell>
          <cell r="AK3041" t="str">
            <v>-</v>
          </cell>
        </row>
        <row r="3042">
          <cell r="A3042" t="str">
            <v>SRRVORXA</v>
          </cell>
          <cell r="B3042" t="str">
            <v>OR</v>
          </cell>
          <cell r="C3042" t="str">
            <v>OR</v>
          </cell>
          <cell r="D3042" t="str">
            <v>SPRAGUE RIVER</v>
          </cell>
          <cell r="E3042" t="str">
            <v>SRRVORXARS0</v>
          </cell>
          <cell r="F3042">
            <v>670</v>
          </cell>
          <cell r="G3042" t="str">
            <v>541533</v>
          </cell>
          <cell r="H3042">
            <v>8673</v>
          </cell>
          <cell r="I3042">
            <v>7456</v>
          </cell>
          <cell r="J3042">
            <v>8673</v>
          </cell>
          <cell r="K3042" t="str">
            <v>T144</v>
          </cell>
          <cell r="L3042" t="str">
            <v>2360</v>
          </cell>
          <cell r="M3042" t="str">
            <v>CENTURYTEL OF OREGON, INC. DBA CENTURYLINK</v>
          </cell>
          <cell r="N3042" t="str">
            <v>CHLQOR</v>
          </cell>
          <cell r="O3042" t="str">
            <v>SPRAGUE RIVER</v>
          </cell>
          <cell r="P3042" t="str">
            <v>SPRAGUERIV</v>
          </cell>
          <cell r="R3042" t="str">
            <v>CT</v>
          </cell>
          <cell r="S3042" t="str">
            <v>WEST</v>
          </cell>
          <cell r="T3042" t="str">
            <v>BRIAN STADING</v>
          </cell>
          <cell r="U3042" t="str">
            <v>CenturyTel of Eastern Oregon, Inc.</v>
          </cell>
          <cell r="V3042" t="str">
            <v>TUECA</v>
          </cell>
          <cell r="W3042">
            <v>2360</v>
          </cell>
          <cell r="X3042" t="str">
            <v>EUGENE OREGON</v>
          </cell>
          <cell r="Y3042">
            <v>7458</v>
          </cell>
          <cell r="Z3042">
            <v>8692</v>
          </cell>
          <cell r="AA3042">
            <v>-2</v>
          </cell>
          <cell r="AB3042">
            <v>-19</v>
          </cell>
          <cell r="AC3042">
            <v>42.45392547424791</v>
          </cell>
          <cell r="AD3042">
            <v>-121.61798039641209</v>
          </cell>
          <cell r="AE3042" t="str">
            <v>SPRAGUE RVR TEL UTIL</v>
          </cell>
          <cell r="AF3042" t="str">
            <v>SPRAGUE RIVER</v>
          </cell>
          <cell r="AG3042" t="str">
            <v>97639</v>
          </cell>
          <cell r="AH3042">
            <v>0</v>
          </cell>
          <cell r="AI3042" t="str">
            <v>X</v>
          </cell>
          <cell r="AJ3042" t="str">
            <v>-</v>
          </cell>
          <cell r="AK3042" t="str">
            <v>X</v>
          </cell>
        </row>
        <row r="3043">
          <cell r="A3043" t="str">
            <v>SRTNCOXC</v>
          </cell>
          <cell r="B3043" t="str">
            <v>CO</v>
          </cell>
          <cell r="C3043" t="str">
            <v>CO</v>
          </cell>
          <cell r="D3043" t="str">
            <v>STRATTON</v>
          </cell>
          <cell r="E3043" t="str">
            <v>SRTNCOXCRS1</v>
          </cell>
          <cell r="F3043">
            <v>658</v>
          </cell>
          <cell r="G3043" t="str">
            <v>719348</v>
          </cell>
          <cell r="H3043">
            <v>5486</v>
          </cell>
          <cell r="I3043">
            <v>7470</v>
          </cell>
          <cell r="J3043">
            <v>5486</v>
          </cell>
          <cell r="K3043" t="str">
            <v>T149</v>
          </cell>
          <cell r="L3043" t="str">
            <v>2185</v>
          </cell>
          <cell r="M3043" t="str">
            <v>CENTURYTEL OF EAGLE, INC.</v>
          </cell>
          <cell r="N3043" t="str">
            <v>BURLCO</v>
          </cell>
          <cell r="O3043" t="str">
            <v>STRATTON</v>
          </cell>
          <cell r="P3043" t="str">
            <v>STRATTON</v>
          </cell>
          <cell r="R3043" t="str">
            <v>CT</v>
          </cell>
          <cell r="S3043" t="str">
            <v>MOUNTAIN WEST</v>
          </cell>
          <cell r="T3043" t="str">
            <v>TERRY BEELER</v>
          </cell>
          <cell r="U3043" t="str">
            <v>CenturyTel of Eagle, Inc.</v>
          </cell>
          <cell r="V3043" t="str">
            <v>TUECA</v>
          </cell>
          <cell r="W3043">
            <v>2185</v>
          </cell>
          <cell r="X3043" t="str">
            <v>COLORADO SPRINGS CO</v>
          </cell>
          <cell r="Y3043">
            <v>7470</v>
          </cell>
          <cell r="Z3043">
            <v>5486</v>
          </cell>
          <cell r="AA3043">
            <v>0</v>
          </cell>
          <cell r="AB3043">
            <v>0</v>
          </cell>
          <cell r="AC3043">
            <v>39.303474168465463</v>
          </cell>
          <cell r="AD3043">
            <v>-102.60424098283201</v>
          </cell>
          <cell r="AE3043" t="str">
            <v>320 KANSAS AV</v>
          </cell>
          <cell r="AF3043" t="str">
            <v>STRATTON</v>
          </cell>
          <cell r="AG3043" t="str">
            <v>80836</v>
          </cell>
          <cell r="AH3043">
            <v>0</v>
          </cell>
          <cell r="AI3043" t="str">
            <v>X</v>
          </cell>
          <cell r="AJ3043" t="str">
            <v>-</v>
          </cell>
          <cell r="AK3043" t="str">
            <v>X</v>
          </cell>
        </row>
        <row r="3044">
          <cell r="A3044" t="str">
            <v>SRVSAZMA</v>
          </cell>
          <cell r="B3044" t="str">
            <v>AZ</v>
          </cell>
          <cell r="C3044" t="str">
            <v>AZ</v>
          </cell>
          <cell r="D3044" t="str">
            <v>SIERRA VISTA MAIN</v>
          </cell>
          <cell r="E3044" t="str">
            <v>SRVSAZMADS0</v>
          </cell>
          <cell r="F3044">
            <v>668</v>
          </cell>
          <cell r="G3044" t="str">
            <v>520417</v>
          </cell>
          <cell r="H3044">
            <v>6332</v>
          </cell>
          <cell r="I3044">
            <v>9458</v>
          </cell>
          <cell r="J3044">
            <v>6332</v>
          </cell>
          <cell r="K3044" t="str">
            <v>T600</v>
          </cell>
          <cell r="L3044" t="str">
            <v>9636</v>
          </cell>
          <cell r="M3044" t="str">
            <v>QWEST CORPORATION</v>
          </cell>
          <cell r="N3044" t="str">
            <v>SRVSAZMA</v>
          </cell>
          <cell r="O3044" t="str">
            <v>SIERRA VISTA</v>
          </cell>
          <cell r="P3044" t="str">
            <v>SIERRAVIST</v>
          </cell>
          <cell r="R3044" t="str">
            <v>Q</v>
          </cell>
          <cell r="S3044" t="str">
            <v>MOUNTAIN WEST</v>
          </cell>
          <cell r="T3044" t="str">
            <v>TERRY BEELER</v>
          </cell>
          <cell r="U3044" t="str">
            <v>QWEST CORPORATION</v>
          </cell>
          <cell r="V3044" t="e">
            <v>#N/A</v>
          </cell>
          <cell r="W3044" t="e">
            <v>#N/A</v>
          </cell>
          <cell r="X3044" t="e">
            <v>#N/A</v>
          </cell>
          <cell r="Y3044" t="e">
            <v>#N/A</v>
          </cell>
          <cell r="Z3044" t="e">
            <v>#N/A</v>
          </cell>
          <cell r="AA3044" t="e">
            <v>#N/A</v>
          </cell>
          <cell r="AB3044" t="e">
            <v>#N/A</v>
          </cell>
          <cell r="AC3044">
            <v>31.555</v>
          </cell>
          <cell r="AD3044">
            <v>-110.30500000000001</v>
          </cell>
          <cell r="AE3044" t="e">
            <v>#N/A</v>
          </cell>
          <cell r="AF3044" t="e">
            <v>#N/A</v>
          </cell>
          <cell r="AG3044" t="e">
            <v>#N/A</v>
          </cell>
          <cell r="AH3044" t="e">
            <v>#N/A</v>
          </cell>
          <cell r="AI3044" t="e">
            <v>#N/A</v>
          </cell>
          <cell r="AJ3044" t="e">
            <v>#N/A</v>
          </cell>
          <cell r="AK3044" t="e">
            <v>#N/A</v>
          </cell>
        </row>
        <row r="3045">
          <cell r="A3045" t="str">
            <v>SRVSAZNO</v>
          </cell>
          <cell r="B3045" t="str">
            <v>AZ</v>
          </cell>
          <cell r="C3045" t="str">
            <v>AZ</v>
          </cell>
          <cell r="D3045" t="str">
            <v>SIERRA VISTA NORTH</v>
          </cell>
          <cell r="E3045" t="str">
            <v>SRVSAZNORS1</v>
          </cell>
          <cell r="F3045">
            <v>668</v>
          </cell>
          <cell r="G3045" t="str">
            <v>520456</v>
          </cell>
          <cell r="H3045">
            <v>6343</v>
          </cell>
          <cell r="I3045">
            <v>9440</v>
          </cell>
          <cell r="J3045">
            <v>6343</v>
          </cell>
          <cell r="K3045" t="str">
            <v>T600</v>
          </cell>
          <cell r="L3045" t="str">
            <v>9636</v>
          </cell>
          <cell r="M3045" t="str">
            <v>QWEST CORPORATION</v>
          </cell>
          <cell r="N3045" t="str">
            <v>SRVSAZNO</v>
          </cell>
          <cell r="O3045" t="str">
            <v>SIERRA VISTA</v>
          </cell>
          <cell r="P3045" t="str">
            <v>SIERRAVIST</v>
          </cell>
          <cell r="R3045" t="str">
            <v>Q</v>
          </cell>
          <cell r="S3045" t="str">
            <v>MOUNTAIN WEST</v>
          </cell>
          <cell r="T3045" t="str">
            <v>TERRY BEELER</v>
          </cell>
          <cell r="U3045" t="str">
            <v>QWEST CORPORATION</v>
          </cell>
          <cell r="V3045" t="e">
            <v>#N/A</v>
          </cell>
          <cell r="W3045" t="e">
            <v>#N/A</v>
          </cell>
          <cell r="X3045" t="e">
            <v>#N/A</v>
          </cell>
          <cell r="Y3045" t="e">
            <v>#N/A</v>
          </cell>
          <cell r="Z3045" t="e">
            <v>#N/A</v>
          </cell>
          <cell r="AA3045" t="e">
            <v>#N/A</v>
          </cell>
          <cell r="AB3045" t="e">
            <v>#N/A</v>
          </cell>
          <cell r="AC3045">
            <v>31.644034000000001</v>
          </cell>
          <cell r="AD3045">
            <v>-110.339333</v>
          </cell>
          <cell r="AE3045" t="e">
            <v>#N/A</v>
          </cell>
          <cell r="AF3045" t="e">
            <v>#N/A</v>
          </cell>
          <cell r="AG3045" t="e">
            <v>#N/A</v>
          </cell>
          <cell r="AH3045" t="e">
            <v>#N/A</v>
          </cell>
          <cell r="AI3045" t="e">
            <v>#N/A</v>
          </cell>
          <cell r="AJ3045" t="e">
            <v>#N/A</v>
          </cell>
          <cell r="AK3045" t="e">
            <v>#N/A</v>
          </cell>
        </row>
        <row r="3046">
          <cell r="A3046" t="str">
            <v>SRVSAZSO</v>
          </cell>
          <cell r="B3046" t="str">
            <v>AZ</v>
          </cell>
          <cell r="C3046" t="str">
            <v>AZ</v>
          </cell>
          <cell r="D3046" t="str">
            <v>SIERRA VISTA SOUTH</v>
          </cell>
          <cell r="E3046" t="str">
            <v>SRVSAZSODS0</v>
          </cell>
          <cell r="F3046">
            <v>668</v>
          </cell>
          <cell r="G3046" t="str">
            <v>520378</v>
          </cell>
          <cell r="H3046">
            <v>6319</v>
          </cell>
          <cell r="I3046">
            <v>9471</v>
          </cell>
          <cell r="J3046">
            <v>6319</v>
          </cell>
          <cell r="K3046" t="str">
            <v>T600</v>
          </cell>
          <cell r="L3046" t="str">
            <v>9636</v>
          </cell>
          <cell r="M3046" t="str">
            <v>QWEST CORPORATION</v>
          </cell>
          <cell r="N3046" t="str">
            <v>SRVSAZSO</v>
          </cell>
          <cell r="O3046" t="str">
            <v>SIERRA VISTA</v>
          </cell>
          <cell r="P3046" t="str">
            <v>SIERRAVIST</v>
          </cell>
          <cell r="R3046" t="str">
            <v>Q</v>
          </cell>
          <cell r="S3046" t="str">
            <v>MOUNTAIN WEST</v>
          </cell>
          <cell r="T3046" t="str">
            <v>TERRY BEELER</v>
          </cell>
          <cell r="U3046" t="str">
            <v>QWEST CORPORATION</v>
          </cell>
          <cell r="V3046" t="e">
            <v>#N/A</v>
          </cell>
          <cell r="W3046" t="e">
            <v>#N/A</v>
          </cell>
          <cell r="X3046" t="e">
            <v>#N/A</v>
          </cell>
          <cell r="Y3046" t="e">
            <v>#N/A</v>
          </cell>
          <cell r="Z3046" t="e">
            <v>#N/A</v>
          </cell>
          <cell r="AA3046" t="e">
            <v>#N/A</v>
          </cell>
          <cell r="AB3046" t="e">
            <v>#N/A</v>
          </cell>
          <cell r="AC3046">
            <v>31.469151</v>
          </cell>
          <cell r="AD3046">
            <v>-110.25750499999999</v>
          </cell>
          <cell r="AE3046" t="e">
            <v>#N/A</v>
          </cell>
          <cell r="AF3046" t="e">
            <v>#N/A</v>
          </cell>
          <cell r="AG3046" t="e">
            <v>#N/A</v>
          </cell>
          <cell r="AH3046" t="e">
            <v>#N/A</v>
          </cell>
          <cell r="AI3046" t="e">
            <v>#N/A</v>
          </cell>
          <cell r="AJ3046" t="e">
            <v>#N/A</v>
          </cell>
          <cell r="AK3046" t="e">
            <v>#N/A</v>
          </cell>
        </row>
        <row r="3047">
          <cell r="A3047" t="str">
            <v>SSCYNENW</v>
          </cell>
          <cell r="B3047" t="str">
            <v>NE</v>
          </cell>
          <cell r="C3047" t="str">
            <v>NE</v>
          </cell>
          <cell r="D3047" t="str">
            <v>SOUTH SIOUX CITY</v>
          </cell>
          <cell r="E3047" t="str">
            <v>SSCYNENWDS0</v>
          </cell>
          <cell r="F3047">
            <v>630</v>
          </cell>
          <cell r="G3047" t="str">
            <v>402241</v>
          </cell>
          <cell r="H3047">
            <v>4764</v>
          </cell>
          <cell r="I3047">
            <v>6478</v>
          </cell>
          <cell r="J3047">
            <v>4764</v>
          </cell>
          <cell r="K3047" t="str">
            <v>T600</v>
          </cell>
          <cell r="L3047" t="str">
            <v>9631</v>
          </cell>
          <cell r="M3047" t="str">
            <v>QWEST CORPORATION</v>
          </cell>
          <cell r="N3047" t="str">
            <v>SSCYNENW</v>
          </cell>
          <cell r="O3047" t="str">
            <v>SOUTH SIOUX CITY / DALOTA CITY</v>
          </cell>
          <cell r="P3047" t="str">
            <v>SOSIOUX CY</v>
          </cell>
          <cell r="R3047" t="str">
            <v>Q</v>
          </cell>
          <cell r="S3047" t="str">
            <v>MIDWEST</v>
          </cell>
          <cell r="T3047" t="str">
            <v>DUANE RING</v>
          </cell>
          <cell r="U3047" t="str">
            <v>QWEST CORPORATION</v>
          </cell>
          <cell r="V3047" t="e">
            <v>#N/A</v>
          </cell>
          <cell r="W3047" t="e">
            <v>#N/A</v>
          </cell>
          <cell r="X3047" t="e">
            <v>#N/A</v>
          </cell>
          <cell r="Y3047" t="e">
            <v>#N/A</v>
          </cell>
          <cell r="Z3047" t="e">
            <v>#N/A</v>
          </cell>
          <cell r="AA3047" t="e">
            <v>#N/A</v>
          </cell>
          <cell r="AB3047" t="e">
            <v>#N/A</v>
          </cell>
          <cell r="AC3047">
            <v>42.451388999999999</v>
          </cell>
          <cell r="AD3047">
            <v>-96.411109999999994</v>
          </cell>
          <cell r="AE3047" t="e">
            <v>#N/A</v>
          </cell>
          <cell r="AF3047" t="e">
            <v>#N/A</v>
          </cell>
          <cell r="AG3047" t="e">
            <v>#N/A</v>
          </cell>
          <cell r="AH3047" t="e">
            <v>#N/A</v>
          </cell>
          <cell r="AI3047" t="e">
            <v>#N/A</v>
          </cell>
          <cell r="AJ3047" t="e">
            <v>#N/A</v>
          </cell>
          <cell r="AK3047" t="e">
            <v>#N/A</v>
          </cell>
        </row>
        <row r="3048">
          <cell r="A3048" t="str">
            <v>SSPRFLXA</v>
          </cell>
          <cell r="B3048" t="str">
            <v>FL</v>
          </cell>
          <cell r="C3048" t="str">
            <v>FL</v>
          </cell>
          <cell r="D3048" t="str">
            <v>SALT SPRINGS</v>
          </cell>
          <cell r="E3048" t="str">
            <v>SSPRFLXARS0</v>
          </cell>
          <cell r="F3048">
            <v>454</v>
          </cell>
          <cell r="G3048" t="str">
            <v>352685</v>
          </cell>
          <cell r="H3048">
            <v>1193</v>
          </cell>
          <cell r="I3048">
            <v>7844</v>
          </cell>
          <cell r="J3048">
            <v>1193</v>
          </cell>
          <cell r="K3048" t="str">
            <v>T885</v>
          </cell>
          <cell r="L3048" t="str">
            <v>0341</v>
          </cell>
          <cell r="M3048" t="str">
            <v>EMBARQ FLORIDA, INC.</v>
          </cell>
          <cell r="N3048" t="str">
            <v>SSPRFL</v>
          </cell>
          <cell r="O3048" t="str">
            <v>SALT SPRINGS</v>
          </cell>
          <cell r="P3048" t="str">
            <v>SALT SPG</v>
          </cell>
          <cell r="R3048" t="str">
            <v>EQ</v>
          </cell>
          <cell r="S3048" t="str">
            <v>EAST</v>
          </cell>
          <cell r="T3048" t="str">
            <v>KEVIN MCCARTER</v>
          </cell>
          <cell r="U3048" t="str">
            <v>EMBARQ FLORIDA, INC.</v>
          </cell>
          <cell r="V3048" t="e">
            <v>#N/A</v>
          </cell>
          <cell r="W3048" t="e">
            <v>#N/A</v>
          </cell>
          <cell r="X3048" t="e">
            <v>#N/A</v>
          </cell>
          <cell r="Y3048" t="e">
            <v>#N/A</v>
          </cell>
          <cell r="Z3048" t="e">
            <v>#N/A</v>
          </cell>
          <cell r="AA3048" t="e">
            <v>#N/A</v>
          </cell>
          <cell r="AB3048" t="e">
            <v>#N/A</v>
          </cell>
          <cell r="AC3048">
            <v>29.360035</v>
          </cell>
          <cell r="AD3048">
            <v>-81.733424999999997</v>
          </cell>
          <cell r="AE3048" t="e">
            <v>#N/A</v>
          </cell>
          <cell r="AF3048" t="e">
            <v>#N/A</v>
          </cell>
          <cell r="AG3048" t="e">
            <v>#N/A</v>
          </cell>
          <cell r="AH3048" t="e">
            <v>#N/A</v>
          </cell>
          <cell r="AI3048" t="e">
            <v>#N/A</v>
          </cell>
          <cell r="AJ3048" t="e">
            <v>#N/A</v>
          </cell>
          <cell r="AK3048" t="e">
            <v>#N/A</v>
          </cell>
        </row>
        <row r="3049">
          <cell r="A3049" t="str">
            <v>SSTROR01</v>
          </cell>
          <cell r="B3049" t="str">
            <v>OR</v>
          </cell>
          <cell r="C3049" t="str">
            <v>OR</v>
          </cell>
          <cell r="D3049" t="str">
            <v>SISTERS</v>
          </cell>
          <cell r="E3049" t="str">
            <v>SSTROR01DS1</v>
          </cell>
          <cell r="F3049">
            <v>672</v>
          </cell>
          <cell r="G3049" t="str">
            <v>541549</v>
          </cell>
          <cell r="H3049">
            <v>8719</v>
          </cell>
          <cell r="I3049">
            <v>7054</v>
          </cell>
          <cell r="J3049">
            <v>8719</v>
          </cell>
          <cell r="K3049" t="str">
            <v>T600</v>
          </cell>
          <cell r="L3049" t="str">
            <v>9638</v>
          </cell>
          <cell r="M3049" t="str">
            <v>QWEST CORPORATION</v>
          </cell>
          <cell r="N3049" t="str">
            <v>SSTROR01</v>
          </cell>
          <cell r="O3049" t="str">
            <v>SISTERS</v>
          </cell>
          <cell r="P3049" t="str">
            <v>SISTERS</v>
          </cell>
          <cell r="R3049" t="str">
            <v>Q</v>
          </cell>
          <cell r="S3049" t="str">
            <v>WEST</v>
          </cell>
          <cell r="T3049" t="str">
            <v>BRIAN STADING</v>
          </cell>
          <cell r="U3049" t="str">
            <v>QWEST CORPORATION</v>
          </cell>
          <cell r="V3049" t="e">
            <v>#N/A</v>
          </cell>
          <cell r="W3049" t="e">
            <v>#N/A</v>
          </cell>
          <cell r="X3049" t="e">
            <v>#N/A</v>
          </cell>
          <cell r="Y3049" t="e">
            <v>#N/A</v>
          </cell>
          <cell r="Z3049" t="e">
            <v>#N/A</v>
          </cell>
          <cell r="AA3049" t="e">
            <v>#N/A</v>
          </cell>
          <cell r="AB3049" t="e">
            <v>#N/A</v>
          </cell>
          <cell r="AC3049">
            <v>44.290461000000001</v>
          </cell>
          <cell r="AD3049">
            <v>-121.545721</v>
          </cell>
          <cell r="AE3049" t="e">
            <v>#N/A</v>
          </cell>
          <cell r="AF3049" t="e">
            <v>#N/A</v>
          </cell>
          <cell r="AG3049" t="e">
            <v>#N/A</v>
          </cell>
          <cell r="AH3049" t="e">
            <v>#N/A</v>
          </cell>
          <cell r="AI3049" t="e">
            <v>#N/A</v>
          </cell>
          <cell r="AJ3049" t="e">
            <v>#N/A</v>
          </cell>
          <cell r="AK3049" t="e">
            <v>#N/A</v>
          </cell>
        </row>
        <row r="3050">
          <cell r="A3050" t="str">
            <v>STARIDNM</v>
          </cell>
          <cell r="B3050" t="str">
            <v>ID</v>
          </cell>
          <cell r="C3050" t="str">
            <v>ID</v>
          </cell>
          <cell r="D3050" t="str">
            <v>STAR</v>
          </cell>
          <cell r="E3050" t="str">
            <v>STARIDNMRS2</v>
          </cell>
          <cell r="F3050">
            <v>652</v>
          </cell>
          <cell r="G3050" t="str">
            <v>208286</v>
          </cell>
          <cell r="H3050">
            <v>7915</v>
          </cell>
          <cell r="I3050">
            <v>7085</v>
          </cell>
          <cell r="J3050">
            <v>7915</v>
          </cell>
          <cell r="K3050" t="str">
            <v>T600</v>
          </cell>
          <cell r="L3050" t="str">
            <v>9636</v>
          </cell>
          <cell r="M3050" t="str">
            <v>QWEST CORPORATION</v>
          </cell>
          <cell r="N3050" t="str">
            <v>STARIDNM</v>
          </cell>
          <cell r="O3050" t="str">
            <v>STAR</v>
          </cell>
          <cell r="P3050" t="str">
            <v>BOISE</v>
          </cell>
          <cell r="Q3050"/>
          <cell r="R3050" t="str">
            <v>Q</v>
          </cell>
          <cell r="S3050" t="str">
            <v>WEST</v>
          </cell>
          <cell r="T3050" t="str">
            <v>BRIAN STADING</v>
          </cell>
          <cell r="U3050" t="str">
            <v>QWEST CORPORATION</v>
          </cell>
          <cell r="V3050" t="e">
            <v>#N/A</v>
          </cell>
          <cell r="W3050" t="e">
            <v>#N/A</v>
          </cell>
          <cell r="X3050" t="e">
            <v>#N/A</v>
          </cell>
          <cell r="Y3050" t="e">
            <v>#N/A</v>
          </cell>
          <cell r="Z3050" t="e">
            <v>#N/A</v>
          </cell>
          <cell r="AA3050" t="e">
            <v>#N/A</v>
          </cell>
          <cell r="AB3050" t="e">
            <v>#N/A</v>
          </cell>
          <cell r="AC3050" t="e">
            <v>#N/A</v>
          </cell>
          <cell r="AD3050" t="e">
            <v>#N/A</v>
          </cell>
          <cell r="AE3050" t="e">
            <v>#N/A</v>
          </cell>
          <cell r="AF3050" t="e">
            <v>#N/A</v>
          </cell>
          <cell r="AG3050" t="e">
            <v>#N/A</v>
          </cell>
          <cell r="AH3050" t="e">
            <v>#N/A</v>
          </cell>
          <cell r="AI3050" t="e">
            <v>#N/A</v>
          </cell>
          <cell r="AJ3050" t="e">
            <v>#N/A</v>
          </cell>
          <cell r="AK3050" t="e">
            <v>#N/A</v>
          </cell>
        </row>
        <row r="3051">
          <cell r="A3051" t="str">
            <v>STBGMOXX</v>
          </cell>
          <cell r="B3051" t="str">
            <v>MO</v>
          </cell>
          <cell r="C3051" t="str">
            <v>MO</v>
          </cell>
          <cell r="D3051" t="str">
            <v>STRASBURG</v>
          </cell>
          <cell r="E3051" t="str">
            <v>STBGMOXXRS0</v>
          </cell>
          <cell r="F3051">
            <v>524</v>
          </cell>
          <cell r="G3051" t="str">
            <v>816680</v>
          </cell>
          <cell r="H3051">
            <v>4108</v>
          </cell>
          <cell r="I3051">
            <v>7066</v>
          </cell>
          <cell r="J3051">
            <v>4108</v>
          </cell>
          <cell r="K3051" t="str">
            <v>T867</v>
          </cell>
          <cell r="L3051" t="str">
            <v>1811</v>
          </cell>
          <cell r="M3051" t="str">
            <v>EMBARQ MISSOURI, INC. - MO</v>
          </cell>
          <cell r="N3051" t="str">
            <v>STBGMO</v>
          </cell>
          <cell r="O3051" t="str">
            <v>STRASBURG</v>
          </cell>
          <cell r="P3051" t="str">
            <v>STRASBURG</v>
          </cell>
          <cell r="R3051" t="str">
            <v>EQ</v>
          </cell>
          <cell r="S3051" t="str">
            <v>MIDWEST</v>
          </cell>
          <cell r="T3051" t="str">
            <v>DUANE RING</v>
          </cell>
          <cell r="U3051" t="str">
            <v>EMBARQ MISSOURI, INC. - MO</v>
          </cell>
          <cell r="V3051" t="e">
            <v>#N/A</v>
          </cell>
          <cell r="W3051" t="e">
            <v>#N/A</v>
          </cell>
          <cell r="X3051" t="e">
            <v>#N/A</v>
          </cell>
          <cell r="Y3051" t="e">
            <v>#N/A</v>
          </cell>
          <cell r="Z3051" t="e">
            <v>#N/A</v>
          </cell>
          <cell r="AA3051" t="e">
            <v>#N/A</v>
          </cell>
          <cell r="AB3051" t="e">
            <v>#N/A</v>
          </cell>
          <cell r="AC3051">
            <v>38.757983000000003</v>
          </cell>
          <cell r="AD3051">
            <v>-94.164313000000007</v>
          </cell>
          <cell r="AE3051" t="e">
            <v>#N/A</v>
          </cell>
          <cell r="AF3051" t="e">
            <v>#N/A</v>
          </cell>
          <cell r="AG3051" t="e">
            <v>#N/A</v>
          </cell>
          <cell r="AH3051" t="e">
            <v>#N/A</v>
          </cell>
          <cell r="AI3051" t="e">
            <v>#N/A</v>
          </cell>
          <cell r="AJ3051" t="e">
            <v>#N/A</v>
          </cell>
          <cell r="AK3051" t="e">
            <v>#N/A</v>
          </cell>
        </row>
        <row r="3052">
          <cell r="A3052" t="str">
            <v>STBGNCXA</v>
          </cell>
          <cell r="B3052" t="str">
            <v>NC</v>
          </cell>
          <cell r="C3052" t="str">
            <v>NC</v>
          </cell>
          <cell r="D3052" t="str">
            <v>STANTONSBURG</v>
          </cell>
          <cell r="E3052" t="str">
            <v>STBGNCXARS0</v>
          </cell>
          <cell r="F3052">
            <v>951</v>
          </cell>
          <cell r="G3052" t="str">
            <v>252238</v>
          </cell>
          <cell r="H3052">
            <v>1292</v>
          </cell>
          <cell r="I3052">
            <v>6295</v>
          </cell>
          <cell r="J3052">
            <v>1292</v>
          </cell>
          <cell r="K3052" t="str">
            <v>T861</v>
          </cell>
          <cell r="L3052" t="str">
            <v>0470</v>
          </cell>
          <cell r="M3052" t="str">
            <v>CAROLINA TEL AND TEL CO., LLC</v>
          </cell>
          <cell r="N3052" t="str">
            <v>STBGNC</v>
          </cell>
          <cell r="O3052" t="str">
            <v>STANTONSBURG</v>
          </cell>
          <cell r="P3052" t="str">
            <v>STANTONSBG</v>
          </cell>
          <cell r="R3052" t="str">
            <v>EQ</v>
          </cell>
          <cell r="S3052" t="str">
            <v>EAST</v>
          </cell>
          <cell r="T3052" t="str">
            <v>KEVIN MCCARTER</v>
          </cell>
          <cell r="U3052" t="str">
            <v>CAROLINA TEL AND TEL CO., LLC</v>
          </cell>
          <cell r="V3052" t="e">
            <v>#N/A</v>
          </cell>
          <cell r="W3052" t="e">
            <v>#N/A</v>
          </cell>
          <cell r="X3052" t="e">
            <v>#N/A</v>
          </cell>
          <cell r="Y3052" t="e">
            <v>#N/A</v>
          </cell>
          <cell r="Z3052" t="e">
            <v>#N/A</v>
          </cell>
          <cell r="AA3052" t="e">
            <v>#N/A</v>
          </cell>
          <cell r="AB3052" t="e">
            <v>#N/A</v>
          </cell>
          <cell r="AC3052">
            <v>35.605409999999999</v>
          </cell>
          <cell r="AD3052">
            <v>-77.823880000000003</v>
          </cell>
          <cell r="AE3052" t="e">
            <v>#N/A</v>
          </cell>
          <cell r="AF3052" t="e">
            <v>#N/A</v>
          </cell>
          <cell r="AG3052" t="e">
            <v>#N/A</v>
          </cell>
          <cell r="AH3052" t="e">
            <v>#N/A</v>
          </cell>
          <cell r="AI3052" t="e">
            <v>#N/A</v>
          </cell>
          <cell r="AJ3052" t="e">
            <v>#N/A</v>
          </cell>
          <cell r="AK3052" t="e">
            <v>#N/A</v>
          </cell>
        </row>
        <row r="3053">
          <cell r="A3053" t="str">
            <v>STBNWIXA</v>
          </cell>
          <cell r="B3053" t="str">
            <v>WI</v>
          </cell>
          <cell r="C3053" t="str">
            <v>WI</v>
          </cell>
          <cell r="D3053" t="str">
            <v>STEUBEN</v>
          </cell>
          <cell r="E3053" t="str">
            <v>STBNWIXARS0</v>
          </cell>
          <cell r="F3053">
            <v>354</v>
          </cell>
          <cell r="G3053" t="str">
            <v>608476</v>
          </cell>
          <cell r="H3053">
            <v>4017</v>
          </cell>
          <cell r="I3053">
            <v>5971</v>
          </cell>
          <cell r="J3053">
            <v>4017</v>
          </cell>
          <cell r="K3053" t="str">
            <v>T156</v>
          </cell>
          <cell r="L3053" t="str">
            <v>0922</v>
          </cell>
          <cell r="M3053" t="str">
            <v>CENTURYTEL MIDWEST-WI LLC NW</v>
          </cell>
          <cell r="N3053" t="str">
            <v>BOSCWI</v>
          </cell>
          <cell r="O3053" t="str">
            <v>STEUBEN</v>
          </cell>
          <cell r="P3053" t="str">
            <v>STEUBEN</v>
          </cell>
          <cell r="R3053" t="str">
            <v>CT</v>
          </cell>
          <cell r="S3053" t="str">
            <v>MIDWEST</v>
          </cell>
          <cell r="T3053" t="str">
            <v>DUANE RING</v>
          </cell>
          <cell r="U3053" t="str">
            <v>CenturyTel of the Midwest-Wisconsin, LLC</v>
          </cell>
          <cell r="V3053" t="str">
            <v>NECA</v>
          </cell>
          <cell r="W3053">
            <v>922</v>
          </cell>
          <cell r="X3053" t="str">
            <v>SOUTHWEST WISCONSIN</v>
          </cell>
          <cell r="Y3053">
            <v>5971</v>
          </cell>
          <cell r="Z3053">
            <v>4017</v>
          </cell>
          <cell r="AA3053">
            <v>0</v>
          </cell>
          <cell r="AB3053">
            <v>0</v>
          </cell>
          <cell r="AC3053">
            <v>43.181767300462049</v>
          </cell>
          <cell r="AD3053">
            <v>-90.859459206441485</v>
          </cell>
          <cell r="AE3053" t="str">
            <v>203 BRIDGE ST</v>
          </cell>
          <cell r="AF3053" t="str">
            <v>STEUBEN</v>
          </cell>
          <cell r="AG3053" t="str">
            <v>54657</v>
          </cell>
          <cell r="AH3053">
            <v>0</v>
          </cell>
          <cell r="AI3053" t="str">
            <v>X</v>
          </cell>
          <cell r="AJ3053" t="str">
            <v>-</v>
          </cell>
          <cell r="AK3053" t="str">
            <v>X</v>
          </cell>
        </row>
        <row r="3054">
          <cell r="A3054" t="str">
            <v>STBYMIXI</v>
          </cell>
          <cell r="B3054" t="str">
            <v>MI</v>
          </cell>
          <cell r="C3054" t="str">
            <v>MI</v>
          </cell>
          <cell r="D3054" t="str">
            <v>SUTTONS BAY</v>
          </cell>
          <cell r="E3054" t="str">
            <v>STBYMIXIRS1</v>
          </cell>
          <cell r="F3054">
            <v>348</v>
          </cell>
          <cell r="G3054" t="str">
            <v>231271</v>
          </cell>
          <cell r="H3054">
            <v>3476</v>
          </cell>
          <cell r="I3054">
            <v>5248</v>
          </cell>
          <cell r="J3054">
            <v>3476</v>
          </cell>
          <cell r="K3054" t="str">
            <v>T100</v>
          </cell>
          <cell r="L3054" t="str">
            <v>0702</v>
          </cell>
          <cell r="M3054" t="str">
            <v>CENTURY TEL CO NORTHERN MICHIGAN</v>
          </cell>
          <cell r="N3054" t="str">
            <v>STBYMI</v>
          </cell>
          <cell r="O3054" t="str">
            <v>SUTTONS BAY</v>
          </cell>
          <cell r="P3054" t="str">
            <v>SUTTONSBAY</v>
          </cell>
          <cell r="R3054" t="str">
            <v>CT</v>
          </cell>
          <cell r="S3054" t="str">
            <v>MIDWEST</v>
          </cell>
          <cell r="T3054" t="str">
            <v>DUANE RING</v>
          </cell>
          <cell r="U3054" t="str">
            <v>CenturyTel of Michigan, Inc.</v>
          </cell>
          <cell r="V3054" t="str">
            <v>CenturyTel FCC #1</v>
          </cell>
          <cell r="W3054">
            <v>702</v>
          </cell>
          <cell r="X3054" t="str">
            <v>GRAND RAPIDS MI</v>
          </cell>
          <cell r="Y3054">
            <v>5248</v>
          </cell>
          <cell r="Z3054">
            <v>3475</v>
          </cell>
          <cell r="AA3054">
            <v>0</v>
          </cell>
          <cell r="AB3054">
            <v>1</v>
          </cell>
          <cell r="AC3054">
            <v>44.975440745200913</v>
          </cell>
          <cell r="AD3054">
            <v>-85.647741163674965</v>
          </cell>
          <cell r="AE3054" t="str">
            <v>306 N JOSEPH ST</v>
          </cell>
          <cell r="AF3054" t="str">
            <v>SUTTONS BAY</v>
          </cell>
          <cell r="AG3054" t="str">
            <v>49682</v>
          </cell>
          <cell r="AH3054">
            <v>0</v>
          </cell>
          <cell r="AI3054" t="str">
            <v>-</v>
          </cell>
          <cell r="AJ3054" t="str">
            <v>-</v>
          </cell>
          <cell r="AK3054" t="str">
            <v>X</v>
          </cell>
        </row>
        <row r="3055">
          <cell r="A3055" t="str">
            <v>STCDFLXA</v>
          </cell>
          <cell r="B3055" t="str">
            <v>FL</v>
          </cell>
          <cell r="C3055" t="str">
            <v>FL</v>
          </cell>
          <cell r="D3055" t="str">
            <v>ST. CLOUD</v>
          </cell>
          <cell r="E3055" t="str">
            <v>STCDFLXAPS0</v>
          </cell>
          <cell r="F3055">
            <v>458</v>
          </cell>
          <cell r="G3055" t="str">
            <v>407498</v>
          </cell>
          <cell r="H3055">
            <v>983</v>
          </cell>
          <cell r="I3055">
            <v>8000</v>
          </cell>
          <cell r="J3055">
            <v>983</v>
          </cell>
          <cell r="K3055" t="str">
            <v>T885</v>
          </cell>
          <cell r="L3055" t="str">
            <v>0341</v>
          </cell>
          <cell r="M3055" t="str">
            <v>EMBARQ FLORIDA, INC.</v>
          </cell>
          <cell r="N3055" t="str">
            <v>STCDFL</v>
          </cell>
          <cell r="O3055" t="str">
            <v>ST. CLOUD</v>
          </cell>
          <cell r="P3055" t="str">
            <v>ST CLOUD</v>
          </cell>
          <cell r="R3055" t="str">
            <v>EQ</v>
          </cell>
          <cell r="S3055" t="str">
            <v>EAST</v>
          </cell>
          <cell r="T3055" t="str">
            <v>KEVIN MCCARTER</v>
          </cell>
          <cell r="U3055" t="str">
            <v>EMBARQ FLORIDA, INC.</v>
          </cell>
          <cell r="V3055" t="e">
            <v>#N/A</v>
          </cell>
          <cell r="W3055" t="e">
            <v>#N/A</v>
          </cell>
          <cell r="X3055" t="e">
            <v>#N/A</v>
          </cell>
          <cell r="Y3055" t="e">
            <v>#N/A</v>
          </cell>
          <cell r="Z3055" t="e">
            <v>#N/A</v>
          </cell>
          <cell r="AA3055" t="e">
            <v>#N/A</v>
          </cell>
          <cell r="AB3055" t="e">
            <v>#N/A</v>
          </cell>
          <cell r="AC3055">
            <v>28.247537999999999</v>
          </cell>
          <cell r="AD3055">
            <v>-81.281137000000001</v>
          </cell>
          <cell r="AE3055" t="e">
            <v>#N/A</v>
          </cell>
          <cell r="AF3055" t="e">
            <v>#N/A</v>
          </cell>
          <cell r="AG3055" t="e">
            <v>#N/A</v>
          </cell>
          <cell r="AH3055" t="e">
            <v>#N/A</v>
          </cell>
          <cell r="AI3055" t="e">
            <v>#N/A</v>
          </cell>
          <cell r="AJ3055" t="e">
            <v>#N/A</v>
          </cell>
          <cell r="AK3055" t="e">
            <v>#N/A</v>
          </cell>
        </row>
        <row r="3056">
          <cell r="A3056" t="str">
            <v>STCDMNTO</v>
          </cell>
          <cell r="B3056" t="str">
            <v>MN</v>
          </cell>
          <cell r="C3056" t="str">
            <v>MN</v>
          </cell>
          <cell r="D3056" t="str">
            <v>ST CLOUD</v>
          </cell>
          <cell r="E3056" t="str">
            <v>STCDMNTO25G</v>
          </cell>
          <cell r="F3056">
            <v>626</v>
          </cell>
          <cell r="G3056" t="str">
            <v>320202</v>
          </cell>
          <cell r="H3056">
            <v>4703</v>
          </cell>
          <cell r="I3056">
            <v>5721</v>
          </cell>
          <cell r="J3056">
            <v>4703</v>
          </cell>
          <cell r="K3056" t="str">
            <v>T600</v>
          </cell>
          <cell r="L3056" t="str">
            <v>9631</v>
          </cell>
          <cell r="M3056" t="str">
            <v>QWEST CORPORATION</v>
          </cell>
          <cell r="N3056" t="str">
            <v>STCDMNTO</v>
          </cell>
          <cell r="O3056" t="str">
            <v>ST CLOUD</v>
          </cell>
          <cell r="P3056" t="str">
            <v>ST CLOUD</v>
          </cell>
          <cell r="R3056" t="str">
            <v>Q</v>
          </cell>
          <cell r="S3056" t="str">
            <v>MIDWEST</v>
          </cell>
          <cell r="T3056" t="str">
            <v>DUANE RING</v>
          </cell>
          <cell r="U3056" t="str">
            <v>QWEST CORPORATION</v>
          </cell>
          <cell r="V3056" t="e">
            <v>#N/A</v>
          </cell>
          <cell r="W3056" t="e">
            <v>#N/A</v>
          </cell>
          <cell r="X3056" t="e">
            <v>#N/A</v>
          </cell>
          <cell r="Y3056" t="e">
            <v>#N/A</v>
          </cell>
          <cell r="Z3056" t="e">
            <v>#N/A</v>
          </cell>
          <cell r="AA3056" t="e">
            <v>#N/A</v>
          </cell>
          <cell r="AB3056" t="e">
            <v>#N/A</v>
          </cell>
          <cell r="AC3056">
            <v>45.561110999999997</v>
          </cell>
          <cell r="AD3056">
            <v>-94.159447</v>
          </cell>
          <cell r="AE3056" t="e">
            <v>#N/A</v>
          </cell>
          <cell r="AF3056" t="e">
            <v>#N/A</v>
          </cell>
          <cell r="AG3056" t="e">
            <v>#N/A</v>
          </cell>
          <cell r="AH3056" t="e">
            <v>#N/A</v>
          </cell>
          <cell r="AI3056" t="e">
            <v>#N/A</v>
          </cell>
          <cell r="AJ3056" t="e">
            <v>#N/A</v>
          </cell>
          <cell r="AK3056" t="e">
            <v>#N/A</v>
          </cell>
        </row>
        <row r="3057">
          <cell r="A3057" t="str">
            <v>STCHARXA</v>
          </cell>
          <cell r="B3057" t="str">
            <v>AR</v>
          </cell>
          <cell r="C3057" t="str">
            <v>AR</v>
          </cell>
          <cell r="D3057" t="str">
            <v>ST CHARLES</v>
          </cell>
          <cell r="E3057" t="str">
            <v>STCHARXARS0</v>
          </cell>
          <cell r="F3057">
            <v>528</v>
          </cell>
          <cell r="G3057" t="str">
            <v>870282</v>
          </cell>
          <cell r="H3057">
            <v>3232</v>
          </cell>
          <cell r="I3057">
            <v>7709</v>
          </cell>
          <cell r="J3057">
            <v>3232</v>
          </cell>
          <cell r="K3057" t="str">
            <v>T094</v>
          </cell>
          <cell r="L3057" t="str">
            <v>1144</v>
          </cell>
          <cell r="M3057" t="str">
            <v>CENTURYTEL CENTRAL ARKANSAS, LLC</v>
          </cell>
          <cell r="N3057" t="str">
            <v>STCHAR</v>
          </cell>
          <cell r="O3057" t="str">
            <v>ST CHARLES</v>
          </cell>
          <cell r="P3057" t="str">
            <v>ST CHARLES</v>
          </cell>
          <cell r="R3057" t="str">
            <v>CT</v>
          </cell>
          <cell r="S3057" t="str">
            <v>EAST</v>
          </cell>
          <cell r="T3057" t="str">
            <v>KEVIN MCCARTER</v>
          </cell>
          <cell r="U3057" t="str">
            <v>CenturyTel of Central Arkansas, LLC</v>
          </cell>
          <cell r="V3057" t="str">
            <v>CenturyTel FCC # 7</v>
          </cell>
          <cell r="W3057">
            <v>1144</v>
          </cell>
          <cell r="X3057" t="str">
            <v>LITTLE ROCK ARKANSAS</v>
          </cell>
          <cell r="Y3057">
            <v>7705</v>
          </cell>
          <cell r="Z3057">
            <v>3228</v>
          </cell>
          <cell r="AA3057">
            <v>4</v>
          </cell>
          <cell r="AB3057">
            <v>4</v>
          </cell>
          <cell r="AC3057">
            <v>34.376823238015412</v>
          </cell>
          <cell r="AD3057">
            <v>-91.125275073865566</v>
          </cell>
          <cell r="AE3057" t="str">
            <v>STHWY 1 &amp; STHWY 17</v>
          </cell>
          <cell r="AF3057" t="str">
            <v>ST CHARLES</v>
          </cell>
          <cell r="AG3057" t="str">
            <v>72140</v>
          </cell>
          <cell r="AH3057">
            <v>0</v>
          </cell>
          <cell r="AI3057" t="str">
            <v>X</v>
          </cell>
          <cell r="AJ3057" t="str">
            <v>-</v>
          </cell>
          <cell r="AK3057" t="str">
            <v>X</v>
          </cell>
        </row>
        <row r="3058">
          <cell r="A3058" t="str">
            <v>STCHMNSC</v>
          </cell>
          <cell r="B3058" t="str">
            <v>MN</v>
          </cell>
          <cell r="C3058" t="str">
            <v>MN</v>
          </cell>
          <cell r="D3058" t="str">
            <v>ST CHARLES</v>
          </cell>
          <cell r="E3058" t="str">
            <v>STCHMNSCRS9</v>
          </cell>
          <cell r="F3058">
            <v>620</v>
          </cell>
          <cell r="G3058" t="str">
            <v>507932</v>
          </cell>
          <cell r="H3058">
            <v>4263</v>
          </cell>
          <cell r="I3058">
            <v>5900</v>
          </cell>
          <cell r="J3058">
            <v>4263</v>
          </cell>
          <cell r="K3058" t="str">
            <v>T600</v>
          </cell>
          <cell r="L3058" t="str">
            <v>9631</v>
          </cell>
          <cell r="M3058" t="str">
            <v>QWEST CORPORATION</v>
          </cell>
          <cell r="N3058" t="str">
            <v>STCHMNSC</v>
          </cell>
          <cell r="O3058" t="str">
            <v>ST CHARLES</v>
          </cell>
          <cell r="P3058" t="str">
            <v>ST CHARLES</v>
          </cell>
          <cell r="R3058" t="str">
            <v>Q</v>
          </cell>
          <cell r="S3058" t="str">
            <v>MIDWEST</v>
          </cell>
          <cell r="T3058" t="str">
            <v>DUANE RING</v>
          </cell>
          <cell r="U3058" t="str">
            <v>QWEST CORPORATION</v>
          </cell>
          <cell r="V3058" t="e">
            <v>#N/A</v>
          </cell>
          <cell r="W3058" t="e">
            <v>#N/A</v>
          </cell>
          <cell r="X3058" t="e">
            <v>#N/A</v>
          </cell>
          <cell r="Y3058" t="e">
            <v>#N/A</v>
          </cell>
          <cell r="Z3058" t="e">
            <v>#N/A</v>
          </cell>
          <cell r="AA3058" t="e">
            <v>#N/A</v>
          </cell>
          <cell r="AB3058" t="e">
            <v>#N/A</v>
          </cell>
          <cell r="AC3058">
            <v>43.966667000000001</v>
          </cell>
          <cell r="AD3058">
            <v>-92.065002000000007</v>
          </cell>
          <cell r="AE3058" t="e">
            <v>#N/A</v>
          </cell>
          <cell r="AF3058" t="e">
            <v>#N/A</v>
          </cell>
          <cell r="AG3058" t="e">
            <v>#N/A</v>
          </cell>
          <cell r="AH3058" t="e">
            <v>#N/A</v>
          </cell>
          <cell r="AI3058" t="e">
            <v>#N/A</v>
          </cell>
          <cell r="AJ3058" t="e">
            <v>#N/A</v>
          </cell>
          <cell r="AK3058" t="e">
            <v>#N/A</v>
          </cell>
        </row>
        <row r="3059">
          <cell r="A3059" t="str">
            <v>STCKTNXA</v>
          </cell>
          <cell r="B3059" t="str">
            <v>TN</v>
          </cell>
          <cell r="C3059" t="str">
            <v>TN</v>
          </cell>
          <cell r="D3059" t="str">
            <v>STONEY CREEK</v>
          </cell>
          <cell r="E3059" t="str">
            <v>STCKTNXARS0</v>
          </cell>
          <cell r="F3059">
            <v>956</v>
          </cell>
          <cell r="G3059" t="str">
            <v>423474</v>
          </cell>
          <cell r="H3059">
            <v>2023</v>
          </cell>
          <cell r="I3059">
            <v>6558</v>
          </cell>
          <cell r="J3059">
            <v>2023</v>
          </cell>
          <cell r="K3059" t="str">
            <v>T864</v>
          </cell>
          <cell r="L3059" t="str">
            <v>4510</v>
          </cell>
          <cell r="M3059" t="str">
            <v>UNITED TELEPHONE-SOUTHEAST-TN</v>
          </cell>
          <cell r="N3059" t="str">
            <v>STCKTN</v>
          </cell>
          <cell r="O3059" t="str">
            <v>STONEY CREEK</v>
          </cell>
          <cell r="P3059" t="str">
            <v>STONEY CRK</v>
          </cell>
          <cell r="R3059" t="str">
            <v>EQ</v>
          </cell>
          <cell r="S3059" t="str">
            <v>EAST</v>
          </cell>
          <cell r="T3059" t="str">
            <v>KEVIN MCCARTER</v>
          </cell>
          <cell r="U3059" t="str">
            <v>UNITED TELEPHONE-SOUTHEAST-TN</v>
          </cell>
          <cell r="V3059" t="e">
            <v>#N/A</v>
          </cell>
          <cell r="W3059" t="e">
            <v>#N/A</v>
          </cell>
          <cell r="X3059" t="e">
            <v>#N/A</v>
          </cell>
          <cell r="Y3059" t="e">
            <v>#N/A</v>
          </cell>
          <cell r="Z3059" t="e">
            <v>#N/A</v>
          </cell>
          <cell r="AA3059" t="e">
            <v>#N/A</v>
          </cell>
          <cell r="AB3059" t="e">
            <v>#N/A</v>
          </cell>
          <cell r="AC3059">
            <v>36.405704</v>
          </cell>
          <cell r="AD3059">
            <v>-82.092271999999994</v>
          </cell>
          <cell r="AE3059" t="e">
            <v>#N/A</v>
          </cell>
          <cell r="AF3059" t="e">
            <v>#N/A</v>
          </cell>
          <cell r="AG3059" t="e">
            <v>#N/A</v>
          </cell>
          <cell r="AH3059" t="e">
            <v>#N/A</v>
          </cell>
          <cell r="AI3059" t="e">
            <v>#N/A</v>
          </cell>
          <cell r="AJ3059" t="e">
            <v>#N/A</v>
          </cell>
          <cell r="AK3059" t="e">
            <v>#N/A</v>
          </cell>
        </row>
        <row r="3060">
          <cell r="A3060" t="str">
            <v>STCYARXA</v>
          </cell>
          <cell r="B3060" t="str">
            <v>AR</v>
          </cell>
          <cell r="C3060" t="str">
            <v>AR</v>
          </cell>
          <cell r="D3060" t="str">
            <v>STAR CITY</v>
          </cell>
          <cell r="E3060" t="str">
            <v>STCYARXADS0</v>
          </cell>
          <cell r="F3060">
            <v>530</v>
          </cell>
          <cell r="G3060" t="str">
            <v>870628</v>
          </cell>
          <cell r="H3060">
            <v>3304</v>
          </cell>
          <cell r="I3060">
            <v>7848</v>
          </cell>
          <cell r="J3060">
            <v>3304</v>
          </cell>
          <cell r="K3060" t="str">
            <v>T090</v>
          </cell>
          <cell r="L3060" t="str">
            <v>1142</v>
          </cell>
          <cell r="M3060" t="str">
            <v>CENTURYTEL NW AR-RUSSELVL</v>
          </cell>
          <cell r="N3060" t="str">
            <v>STCYAR</v>
          </cell>
          <cell r="O3060" t="str">
            <v>STAR CITY</v>
          </cell>
          <cell r="P3060" t="str">
            <v>STAR CITY</v>
          </cell>
          <cell r="R3060" t="str">
            <v>CT</v>
          </cell>
          <cell r="S3060" t="str">
            <v>EAST</v>
          </cell>
          <cell r="T3060" t="str">
            <v>KEVIN MCCARTER</v>
          </cell>
          <cell r="U3060" t="str">
            <v>CenturyTel of Northwest Arkansas, LLC</v>
          </cell>
          <cell r="V3060" t="str">
            <v>CenturyTel FCC # 7</v>
          </cell>
          <cell r="W3060">
            <v>1142</v>
          </cell>
          <cell r="X3060" t="str">
            <v>PINE BLUFF ARKANSAS</v>
          </cell>
          <cell r="Y3060">
            <v>7848</v>
          </cell>
          <cell r="Z3060">
            <v>3304</v>
          </cell>
          <cell r="AA3060">
            <v>0</v>
          </cell>
          <cell r="AB3060">
            <v>0</v>
          </cell>
          <cell r="AC3060">
            <v>33.928671881764984</v>
          </cell>
          <cell r="AD3060">
            <v>-91.842740197741591</v>
          </cell>
          <cell r="AE3060" t="str">
            <v>210 JEFFERSON ST</v>
          </cell>
          <cell r="AF3060" t="str">
            <v>STAR CITY</v>
          </cell>
          <cell r="AG3060" t="str">
            <v>71667</v>
          </cell>
          <cell r="AH3060">
            <v>0</v>
          </cell>
          <cell r="AI3060" t="str">
            <v>X</v>
          </cell>
          <cell r="AJ3060" t="str">
            <v>X</v>
          </cell>
          <cell r="AK3060" t="str">
            <v>-</v>
          </cell>
        </row>
        <row r="3061">
          <cell r="A3061" t="str">
            <v>STDLTXXA</v>
          </cell>
          <cell r="B3061" t="str">
            <v>TX</v>
          </cell>
          <cell r="C3061" t="str">
            <v>TX</v>
          </cell>
          <cell r="D3061" t="str">
            <v>STOCKDALE</v>
          </cell>
          <cell r="E3061" t="str">
            <v>STDLTXXADS0</v>
          </cell>
          <cell r="F3061">
            <v>566</v>
          </cell>
          <cell r="G3061" t="str">
            <v>830996</v>
          </cell>
          <cell r="H3061">
            <v>3954</v>
          </cell>
          <cell r="I3061">
            <v>9228</v>
          </cell>
          <cell r="J3061">
            <v>3954</v>
          </cell>
          <cell r="K3061" t="str">
            <v>T869</v>
          </cell>
          <cell r="L3061" t="str">
            <v>2114</v>
          </cell>
          <cell r="M3061" t="str">
            <v>CENTRAL TEL. CO. OF TEXAS</v>
          </cell>
          <cell r="N3061" t="str">
            <v>STDLTX</v>
          </cell>
          <cell r="O3061" t="str">
            <v>STOCKDALE</v>
          </cell>
          <cell r="P3061" t="str">
            <v>STOCKDALE</v>
          </cell>
          <cell r="R3061" t="str">
            <v>EQ</v>
          </cell>
          <cell r="S3061" t="str">
            <v>EAST</v>
          </cell>
          <cell r="T3061" t="str">
            <v>KEVIN MCCARTER</v>
          </cell>
          <cell r="U3061" t="str">
            <v>CENTRAL TEL. CO. OF TEXAS</v>
          </cell>
          <cell r="V3061" t="e">
            <v>#N/A</v>
          </cell>
          <cell r="W3061" t="e">
            <v>#N/A</v>
          </cell>
          <cell r="X3061" t="e">
            <v>#N/A</v>
          </cell>
          <cell r="Y3061" t="e">
            <v>#N/A</v>
          </cell>
          <cell r="Z3061" t="e">
            <v>#N/A</v>
          </cell>
          <cell r="AA3061" t="e">
            <v>#N/A</v>
          </cell>
          <cell r="AB3061" t="e">
            <v>#N/A</v>
          </cell>
          <cell r="AC3061">
            <v>29.234127000000001</v>
          </cell>
          <cell r="AD3061">
            <v>-97.964211000000006</v>
          </cell>
          <cell r="AE3061" t="e">
            <v>#N/A</v>
          </cell>
          <cell r="AF3061" t="e">
            <v>#N/A</v>
          </cell>
          <cell r="AG3061" t="e">
            <v>#N/A</v>
          </cell>
          <cell r="AH3061" t="e">
            <v>#N/A</v>
          </cell>
          <cell r="AI3061" t="e">
            <v>#N/A</v>
          </cell>
          <cell r="AJ3061" t="e">
            <v>#N/A</v>
          </cell>
          <cell r="AK3061" t="e">
            <v>#N/A</v>
          </cell>
        </row>
        <row r="3062">
          <cell r="A3062" t="str">
            <v>STFDOR56</v>
          </cell>
          <cell r="B3062" t="str">
            <v>OR</v>
          </cell>
          <cell r="C3062" t="str">
            <v>OR</v>
          </cell>
          <cell r="D3062" t="str">
            <v>STANFIELD</v>
          </cell>
          <cell r="E3062" t="str">
            <v>STFDOR56RS0</v>
          </cell>
          <cell r="F3062">
            <v>672</v>
          </cell>
          <cell r="G3062" t="str">
            <v>541449</v>
          </cell>
          <cell r="H3062">
            <v>8394</v>
          </cell>
          <cell r="I3062">
            <v>6690</v>
          </cell>
          <cell r="J3062">
            <v>8394</v>
          </cell>
          <cell r="K3062" t="str">
            <v>T600</v>
          </cell>
          <cell r="L3062" t="str">
            <v>9638</v>
          </cell>
          <cell r="M3062" t="str">
            <v>QWEST CORPORATION</v>
          </cell>
          <cell r="N3062" t="str">
            <v>STFDOR56</v>
          </cell>
          <cell r="O3062" t="str">
            <v>STANFIELD</v>
          </cell>
          <cell r="P3062" t="str">
            <v>STANFIELD</v>
          </cell>
          <cell r="R3062" t="str">
            <v>Q</v>
          </cell>
          <cell r="S3062" t="str">
            <v>WEST</v>
          </cell>
          <cell r="T3062" t="str">
            <v>BRIAN STADING</v>
          </cell>
          <cell r="U3062" t="str">
            <v>QWEST CORPORATION</v>
          </cell>
          <cell r="V3062" t="e">
            <v>#N/A</v>
          </cell>
          <cell r="W3062" t="e">
            <v>#N/A</v>
          </cell>
          <cell r="X3062" t="e">
            <v>#N/A</v>
          </cell>
          <cell r="Y3062" t="e">
            <v>#N/A</v>
          </cell>
          <cell r="Z3062" t="e">
            <v>#N/A</v>
          </cell>
          <cell r="AA3062" t="e">
            <v>#N/A</v>
          </cell>
          <cell r="AB3062" t="e">
            <v>#N/A</v>
          </cell>
          <cell r="AC3062">
            <v>45.779715000000003</v>
          </cell>
          <cell r="AD3062">
            <v>-119.215985</v>
          </cell>
          <cell r="AE3062" t="e">
            <v>#N/A</v>
          </cell>
          <cell r="AF3062" t="e">
            <v>#N/A</v>
          </cell>
          <cell r="AG3062" t="e">
            <v>#N/A</v>
          </cell>
          <cell r="AH3062" t="e">
            <v>#N/A</v>
          </cell>
          <cell r="AI3062" t="e">
            <v>#N/A</v>
          </cell>
          <cell r="AJ3062" t="e">
            <v>#N/A</v>
          </cell>
          <cell r="AK3062" t="e">
            <v>#N/A</v>
          </cell>
        </row>
        <row r="3063">
          <cell r="A3063" t="str">
            <v>STGNMOXA</v>
          </cell>
          <cell r="B3063" t="str">
            <v>MO</v>
          </cell>
          <cell r="C3063" t="str">
            <v>MO</v>
          </cell>
          <cell r="D3063" t="str">
            <v>STURGEON</v>
          </cell>
          <cell r="E3063" t="str">
            <v>STGNMOXARS0</v>
          </cell>
          <cell r="F3063">
            <v>521</v>
          </cell>
          <cell r="G3063" t="str">
            <v>573687</v>
          </cell>
          <cell r="H3063">
            <v>3859</v>
          </cell>
          <cell r="I3063">
            <v>6842</v>
          </cell>
          <cell r="J3063">
            <v>3859</v>
          </cell>
          <cell r="K3063" t="str">
            <v>T807</v>
          </cell>
          <cell r="L3063" t="str">
            <v>9784</v>
          </cell>
          <cell r="M3063" t="str">
            <v>CENTURYTEL OF MISSOURI LLC (CNTL)</v>
          </cell>
          <cell r="N3063" t="str">
            <v>STGNMO</v>
          </cell>
          <cell r="O3063" t="str">
            <v>STURGEON</v>
          </cell>
          <cell r="P3063" t="str">
            <v>STURGEON</v>
          </cell>
          <cell r="R3063" t="str">
            <v>CT</v>
          </cell>
          <cell r="S3063" t="str">
            <v>MIDWEST</v>
          </cell>
          <cell r="T3063" t="str">
            <v>DUANE RING</v>
          </cell>
          <cell r="U3063" t="str">
            <v>CenturyTel of Missouri, LLC</v>
          </cell>
          <cell r="V3063" t="str">
            <v>CenturyTel FCC #2 and #3</v>
          </cell>
          <cell r="W3063">
            <v>9784</v>
          </cell>
          <cell r="X3063" t="str">
            <v>WESTPHALIA MISSOURI</v>
          </cell>
          <cell r="Y3063">
            <v>6842</v>
          </cell>
          <cell r="Z3063">
            <v>3859</v>
          </cell>
          <cell r="AA3063">
            <v>0</v>
          </cell>
          <cell r="AB3063">
            <v>0</v>
          </cell>
          <cell r="AC3063">
            <v>39.23183752651579</v>
          </cell>
          <cell r="AD3063">
            <v>-92.281537527347012</v>
          </cell>
          <cell r="AE3063" t="str">
            <v>115 W WALL ST</v>
          </cell>
          <cell r="AF3063" t="str">
            <v>STURGEON</v>
          </cell>
          <cell r="AG3063" t="str">
            <v>65284</v>
          </cell>
          <cell r="AH3063">
            <v>0</v>
          </cell>
          <cell r="AI3063" t="str">
            <v>X</v>
          </cell>
          <cell r="AJ3063" t="str">
            <v>-</v>
          </cell>
          <cell r="AK3063" t="str">
            <v>X</v>
          </cell>
        </row>
        <row r="3064">
          <cell r="A3064" t="str">
            <v>STGRUTMA</v>
          </cell>
          <cell r="B3064" t="str">
            <v>UT</v>
          </cell>
          <cell r="C3064" t="str">
            <v>UT</v>
          </cell>
          <cell r="D3064" t="str">
            <v>ST GEORGE</v>
          </cell>
          <cell r="E3064" t="str">
            <v>STGRUTMADS0</v>
          </cell>
          <cell r="F3064">
            <v>660</v>
          </cell>
          <cell r="G3064" t="str">
            <v>435251</v>
          </cell>
          <cell r="H3064">
            <v>7182</v>
          </cell>
          <cell r="I3064">
            <v>8412</v>
          </cell>
          <cell r="J3064">
            <v>7182</v>
          </cell>
          <cell r="K3064" t="str">
            <v>T600</v>
          </cell>
          <cell r="L3064" t="str">
            <v>9636</v>
          </cell>
          <cell r="M3064" t="str">
            <v>QWEST CORPORATION</v>
          </cell>
          <cell r="N3064" t="str">
            <v>STGRUTMA</v>
          </cell>
          <cell r="O3064" t="str">
            <v>ST GEORGE</v>
          </cell>
          <cell r="P3064" t="str">
            <v>ST GEORGE</v>
          </cell>
          <cell r="R3064" t="str">
            <v>Q</v>
          </cell>
          <cell r="S3064" t="str">
            <v>WEST</v>
          </cell>
          <cell r="T3064" t="str">
            <v>BRIAN STADING</v>
          </cell>
          <cell r="U3064" t="str">
            <v>QWEST CORPORATION</v>
          </cell>
          <cell r="V3064" t="e">
            <v>#N/A</v>
          </cell>
          <cell r="W3064" t="e">
            <v>#N/A</v>
          </cell>
          <cell r="X3064" t="e">
            <v>#N/A</v>
          </cell>
          <cell r="Y3064" t="e">
            <v>#N/A</v>
          </cell>
          <cell r="Z3064" t="e">
            <v>#N/A</v>
          </cell>
          <cell r="AA3064" t="e">
            <v>#N/A</v>
          </cell>
          <cell r="AB3064" t="e">
            <v>#N/A</v>
          </cell>
          <cell r="AC3064">
            <v>37.108333999999999</v>
          </cell>
          <cell r="AD3064">
            <v>-113.57917</v>
          </cell>
          <cell r="AE3064" t="e">
            <v>#N/A</v>
          </cell>
          <cell r="AF3064" t="e">
            <v>#N/A</v>
          </cell>
          <cell r="AG3064" t="e">
            <v>#N/A</v>
          </cell>
          <cell r="AH3064" t="e">
            <v>#N/A</v>
          </cell>
          <cell r="AI3064" t="e">
            <v>#N/A</v>
          </cell>
          <cell r="AJ3064" t="e">
            <v>#N/A</v>
          </cell>
          <cell r="AK3064" t="e">
            <v>#N/A</v>
          </cell>
        </row>
        <row r="3065">
          <cell r="A3065" t="str">
            <v>STHLSCXA</v>
          </cell>
          <cell r="B3065" t="str">
            <v>SC</v>
          </cell>
          <cell r="C3065" t="str">
            <v>SC</v>
          </cell>
          <cell r="D3065" t="str">
            <v>ST. HELENA</v>
          </cell>
          <cell r="E3065" t="str">
            <v>STHLSCXARS0</v>
          </cell>
          <cell r="F3065">
            <v>436</v>
          </cell>
          <cell r="G3065" t="str">
            <v>843838</v>
          </cell>
          <cell r="H3065">
            <v>1341</v>
          </cell>
          <cell r="I3065">
            <v>7160</v>
          </cell>
          <cell r="J3065">
            <v>1341</v>
          </cell>
          <cell r="K3065" t="str">
            <v>T862</v>
          </cell>
          <cell r="L3065" t="str">
            <v>0506</v>
          </cell>
          <cell r="M3065" t="str">
            <v>UNITED TELEPHONE CO CAROLINAS</v>
          </cell>
          <cell r="N3065" t="str">
            <v>STHLSC</v>
          </cell>
          <cell r="O3065" t="str">
            <v>ST. HELENA</v>
          </cell>
          <cell r="P3065" t="str">
            <v>ST. HELENA</v>
          </cell>
          <cell r="R3065" t="str">
            <v>EQ</v>
          </cell>
          <cell r="S3065" t="str">
            <v>EAST</v>
          </cell>
          <cell r="T3065" t="str">
            <v>KEVIN MCCARTER</v>
          </cell>
          <cell r="U3065" t="str">
            <v>UNITED TELEPHONE CO CAROLINAS</v>
          </cell>
          <cell r="V3065" t="e">
            <v>#N/A</v>
          </cell>
          <cell r="W3065" t="e">
            <v>#N/A</v>
          </cell>
          <cell r="X3065" t="e">
            <v>#N/A</v>
          </cell>
          <cell r="Y3065" t="e">
            <v>#N/A</v>
          </cell>
          <cell r="Z3065" t="e">
            <v>#N/A</v>
          </cell>
          <cell r="AA3065" t="e">
            <v>#N/A</v>
          </cell>
          <cell r="AB3065" t="e">
            <v>#N/A</v>
          </cell>
          <cell r="AC3065">
            <v>32.397778000000002</v>
          </cell>
          <cell r="AD3065">
            <v>-80.574444</v>
          </cell>
          <cell r="AE3065" t="e">
            <v>#N/A</v>
          </cell>
          <cell r="AF3065" t="e">
            <v>#N/A</v>
          </cell>
          <cell r="AG3065" t="e">
            <v>#N/A</v>
          </cell>
          <cell r="AH3065" t="e">
            <v>#N/A</v>
          </cell>
          <cell r="AI3065" t="e">
            <v>#N/A</v>
          </cell>
          <cell r="AJ3065" t="e">
            <v>#N/A</v>
          </cell>
          <cell r="AK3065" t="e">
            <v>#N/A</v>
          </cell>
        </row>
        <row r="3066">
          <cell r="A3066" t="str">
            <v>STHLVAXA</v>
          </cell>
          <cell r="B3066" t="str">
            <v>VA</v>
          </cell>
          <cell r="C3066" t="str">
            <v>VA</v>
          </cell>
          <cell r="D3066" t="str">
            <v>SOUTH HILL</v>
          </cell>
          <cell r="E3066" t="str">
            <v>STHLVAXARS0</v>
          </cell>
          <cell r="F3066">
            <v>248</v>
          </cell>
          <cell r="G3066" t="str">
            <v>434447</v>
          </cell>
          <cell r="H3066">
            <v>1473</v>
          </cell>
          <cell r="I3066">
            <v>6122</v>
          </cell>
          <cell r="J3066">
            <v>1473</v>
          </cell>
          <cell r="K3066" t="str">
            <v>T858</v>
          </cell>
          <cell r="L3066" t="str">
            <v>0254</v>
          </cell>
          <cell r="M3066" t="str">
            <v>CENTRAL TEL. CO. OF VIRGINIA</v>
          </cell>
          <cell r="N3066" t="str">
            <v>STHLVA</v>
          </cell>
          <cell r="O3066" t="str">
            <v>SOUTH HILL</v>
          </cell>
          <cell r="P3066" t="str">
            <v>SOUTH HILL</v>
          </cell>
          <cell r="R3066" t="str">
            <v>EQ</v>
          </cell>
          <cell r="S3066" t="str">
            <v>EAST</v>
          </cell>
          <cell r="T3066" t="str">
            <v>KEVIN MCCARTER</v>
          </cell>
          <cell r="U3066" t="str">
            <v>CENTRAL TEL. CO. OF VIRGINIA</v>
          </cell>
          <cell r="V3066" t="e">
            <v>#N/A</v>
          </cell>
          <cell r="W3066" t="e">
            <v>#N/A</v>
          </cell>
          <cell r="X3066" t="e">
            <v>#N/A</v>
          </cell>
          <cell r="Y3066" t="e">
            <v>#N/A</v>
          </cell>
          <cell r="Z3066" t="e">
            <v>#N/A</v>
          </cell>
          <cell r="AA3066" t="e">
            <v>#N/A</v>
          </cell>
          <cell r="AB3066" t="e">
            <v>#N/A</v>
          </cell>
          <cell r="AC3066">
            <v>36.726461999999998</v>
          </cell>
          <cell r="AD3066">
            <v>-78.128738999999996</v>
          </cell>
          <cell r="AE3066" t="e">
            <v>#N/A</v>
          </cell>
          <cell r="AF3066" t="e">
            <v>#N/A</v>
          </cell>
          <cell r="AG3066" t="e">
            <v>#N/A</v>
          </cell>
          <cell r="AH3066" t="e">
            <v>#N/A</v>
          </cell>
          <cell r="AI3066" t="e">
            <v>#N/A</v>
          </cell>
          <cell r="AJ3066" t="e">
            <v>#N/A</v>
          </cell>
          <cell r="AK3066" t="e">
            <v>#N/A</v>
          </cell>
        </row>
        <row r="3067">
          <cell r="A3067" t="str">
            <v>STHNOR40</v>
          </cell>
          <cell r="B3067" t="str">
            <v>OR</v>
          </cell>
          <cell r="C3067" t="str">
            <v>OR</v>
          </cell>
          <cell r="D3067" t="str">
            <v>ST HELENS</v>
          </cell>
          <cell r="E3067" t="str">
            <v>STHNOR40DS1</v>
          </cell>
          <cell r="F3067">
            <v>672</v>
          </cell>
          <cell r="G3067" t="str">
            <v>503366</v>
          </cell>
          <cell r="H3067">
            <v>8941</v>
          </cell>
          <cell r="I3067">
            <v>6727</v>
          </cell>
          <cell r="J3067">
            <v>8941</v>
          </cell>
          <cell r="K3067" t="str">
            <v>T600</v>
          </cell>
          <cell r="L3067" t="str">
            <v>9638</v>
          </cell>
          <cell r="M3067" t="str">
            <v>QWEST CORPORATION</v>
          </cell>
          <cell r="N3067" t="str">
            <v>STHNOR40</v>
          </cell>
          <cell r="O3067" t="str">
            <v>ST HELENS</v>
          </cell>
          <cell r="P3067" t="str">
            <v>ST HELENS</v>
          </cell>
          <cell r="R3067" t="str">
            <v>Q</v>
          </cell>
          <cell r="S3067" t="str">
            <v>WEST</v>
          </cell>
          <cell r="T3067" t="str">
            <v>BRIAN STADING</v>
          </cell>
          <cell r="U3067" t="str">
            <v>QWEST CORPORATION</v>
          </cell>
          <cell r="V3067" t="e">
            <v>#N/A</v>
          </cell>
          <cell r="W3067" t="e">
            <v>#N/A</v>
          </cell>
          <cell r="X3067" t="e">
            <v>#N/A</v>
          </cell>
          <cell r="Y3067" t="e">
            <v>#N/A</v>
          </cell>
          <cell r="Z3067" t="e">
            <v>#N/A</v>
          </cell>
          <cell r="AA3067" t="e">
            <v>#N/A</v>
          </cell>
          <cell r="AB3067" t="e">
            <v>#N/A</v>
          </cell>
          <cell r="AC3067">
            <v>45.859814</v>
          </cell>
          <cell r="AD3067">
            <v>-122.81162</v>
          </cell>
          <cell r="AE3067" t="e">
            <v>#N/A</v>
          </cell>
          <cell r="AF3067" t="e">
            <v>#N/A</v>
          </cell>
          <cell r="AG3067" t="e">
            <v>#N/A</v>
          </cell>
          <cell r="AH3067" t="e">
            <v>#N/A</v>
          </cell>
          <cell r="AI3067" t="e">
            <v>#N/A</v>
          </cell>
          <cell r="AJ3067" t="e">
            <v>#N/A</v>
          </cell>
          <cell r="AK3067" t="e">
            <v>#N/A</v>
          </cell>
        </row>
        <row r="3068">
          <cell r="A3068" t="str">
            <v>STHROR58</v>
          </cell>
          <cell r="B3068" t="str">
            <v>OR</v>
          </cell>
          <cell r="C3068" t="str">
            <v>OR</v>
          </cell>
          <cell r="D3068" t="str">
            <v>OAKLAND-SUTHERLIN</v>
          </cell>
          <cell r="E3068" t="str">
            <v>STHROR58DS0</v>
          </cell>
          <cell r="F3068">
            <v>670</v>
          </cell>
          <cell r="G3068" t="str">
            <v>541459</v>
          </cell>
          <cell r="H3068">
            <v>8979</v>
          </cell>
          <cell r="I3068">
            <v>7276</v>
          </cell>
          <cell r="J3068">
            <v>8979</v>
          </cell>
          <cell r="K3068" t="str">
            <v>T600</v>
          </cell>
          <cell r="L3068" t="str">
            <v>9638</v>
          </cell>
          <cell r="M3068" t="str">
            <v>QWEST CORPORATION</v>
          </cell>
          <cell r="N3068" t="str">
            <v>STHROR58</v>
          </cell>
          <cell r="O3068" t="str">
            <v>OAKLAND-SUTHERLIN</v>
          </cell>
          <cell r="P3068" t="str">
            <v>OAKLAND</v>
          </cell>
          <cell r="R3068" t="str">
            <v>Q</v>
          </cell>
          <cell r="S3068" t="str">
            <v>WEST</v>
          </cell>
          <cell r="T3068" t="str">
            <v>BRIAN STADING</v>
          </cell>
          <cell r="U3068" t="str">
            <v>QWEST CORPORATION</v>
          </cell>
          <cell r="V3068" t="e">
            <v>#N/A</v>
          </cell>
          <cell r="W3068" t="e">
            <v>#N/A</v>
          </cell>
          <cell r="X3068" t="e">
            <v>#N/A</v>
          </cell>
          <cell r="Y3068" t="e">
            <v>#N/A</v>
          </cell>
          <cell r="Z3068" t="e">
            <v>#N/A</v>
          </cell>
          <cell r="AA3068" t="e">
            <v>#N/A</v>
          </cell>
          <cell r="AB3068" t="e">
            <v>#N/A</v>
          </cell>
          <cell r="AC3068">
            <v>43.391596</v>
          </cell>
          <cell r="AD3068">
            <v>-123.30887300000001</v>
          </cell>
          <cell r="AE3068" t="e">
            <v>#N/A</v>
          </cell>
          <cell r="AF3068" t="e">
            <v>#N/A</v>
          </cell>
          <cell r="AG3068" t="e">
            <v>#N/A</v>
          </cell>
          <cell r="AH3068" t="e">
            <v>#N/A</v>
          </cell>
          <cell r="AI3068" t="e">
            <v>#N/A</v>
          </cell>
          <cell r="AJ3068" t="e">
            <v>#N/A</v>
          </cell>
          <cell r="AK3068" t="e">
            <v>#N/A</v>
          </cell>
        </row>
        <row r="3069">
          <cell r="A3069" t="str">
            <v>STJHKSXA</v>
          </cell>
          <cell r="B3069" t="str">
            <v>KS</v>
          </cell>
          <cell r="C3069" t="str">
            <v>KS</v>
          </cell>
          <cell r="D3069" t="str">
            <v>ST. JOHN</v>
          </cell>
          <cell r="E3069" t="str">
            <v>STJHKSXADS0</v>
          </cell>
          <cell r="F3069">
            <v>532</v>
          </cell>
          <cell r="G3069" t="str">
            <v>620549</v>
          </cell>
          <cell r="H3069">
            <v>4774</v>
          </cell>
          <cell r="I3069">
            <v>7516</v>
          </cell>
          <cell r="J3069">
            <v>4774</v>
          </cell>
          <cell r="K3069" t="str">
            <v>T872</v>
          </cell>
          <cell r="L3069" t="str">
            <v>1810</v>
          </cell>
          <cell r="M3069" t="str">
            <v>UNITED TEL OF EASTERN KANSAS</v>
          </cell>
          <cell r="N3069" t="str">
            <v>STJHKS</v>
          </cell>
          <cell r="O3069" t="str">
            <v>ST. JOHN</v>
          </cell>
          <cell r="P3069" t="str">
            <v>ST JOHN</v>
          </cell>
          <cell r="R3069" t="str">
            <v>EQ</v>
          </cell>
          <cell r="S3069" t="str">
            <v>MIDWEST</v>
          </cell>
          <cell r="T3069" t="str">
            <v>DUANE RING</v>
          </cell>
          <cell r="U3069" t="str">
            <v>UNITED TEL OF EASTERN KANSAS</v>
          </cell>
          <cell r="V3069" t="e">
            <v>#N/A</v>
          </cell>
          <cell r="W3069" t="e">
            <v>#N/A</v>
          </cell>
          <cell r="X3069" t="e">
            <v>#N/A</v>
          </cell>
          <cell r="Y3069" t="e">
            <v>#N/A</v>
          </cell>
          <cell r="Z3069" t="e">
            <v>#N/A</v>
          </cell>
          <cell r="AA3069" t="e">
            <v>#N/A</v>
          </cell>
          <cell r="AB3069" t="e">
            <v>#N/A</v>
          </cell>
          <cell r="AC3069">
            <v>38.001050999999997</v>
          </cell>
          <cell r="AD3069">
            <v>-98.762666999999993</v>
          </cell>
          <cell r="AE3069" t="e">
            <v>#N/A</v>
          </cell>
          <cell r="AF3069" t="e">
            <v>#N/A</v>
          </cell>
          <cell r="AG3069" t="e">
            <v>#N/A</v>
          </cell>
          <cell r="AH3069" t="e">
            <v>#N/A</v>
          </cell>
          <cell r="AI3069" t="e">
            <v>#N/A</v>
          </cell>
          <cell r="AJ3069" t="e">
            <v>#N/A</v>
          </cell>
          <cell r="AK3069" t="e">
            <v>#N/A</v>
          </cell>
        </row>
        <row r="3070">
          <cell r="A3070" t="str">
            <v>STJMMNXS</v>
          </cell>
          <cell r="B3070" t="str">
            <v>MN</v>
          </cell>
          <cell r="C3070" t="str">
            <v>MN</v>
          </cell>
          <cell r="D3070" t="str">
            <v>ST. JAMES</v>
          </cell>
          <cell r="E3070" t="str">
            <v>STJMMNXSDS0</v>
          </cell>
          <cell r="F3070">
            <v>620</v>
          </cell>
          <cell r="G3070" t="str">
            <v>507375</v>
          </cell>
          <cell r="H3070">
            <v>4632</v>
          </cell>
          <cell r="I3070">
            <v>6063</v>
          </cell>
          <cell r="J3070">
            <v>4632</v>
          </cell>
          <cell r="K3070" t="str">
            <v>T866</v>
          </cell>
          <cell r="L3070" t="str">
            <v>1456</v>
          </cell>
          <cell r="M3070" t="str">
            <v>EMBARQ MINNESOTA</v>
          </cell>
          <cell r="N3070" t="str">
            <v>STJMMN</v>
          </cell>
          <cell r="O3070" t="str">
            <v>ST. JAMES</v>
          </cell>
          <cell r="P3070" t="str">
            <v>ST JAMES</v>
          </cell>
          <cell r="R3070" t="str">
            <v>EQ</v>
          </cell>
          <cell r="S3070" t="str">
            <v>MIDWEST</v>
          </cell>
          <cell r="T3070" t="str">
            <v>DUANE RING</v>
          </cell>
          <cell r="U3070" t="str">
            <v>EMBARQ MINNESOTA</v>
          </cell>
          <cell r="V3070" t="e">
            <v>#N/A</v>
          </cell>
          <cell r="W3070" t="e">
            <v>#N/A</v>
          </cell>
          <cell r="X3070" t="e">
            <v>#N/A</v>
          </cell>
          <cell r="Y3070" t="e">
            <v>#N/A</v>
          </cell>
          <cell r="Z3070" t="e">
            <v>#N/A</v>
          </cell>
          <cell r="AA3070" t="e">
            <v>#N/A</v>
          </cell>
          <cell r="AB3070" t="e">
            <v>#N/A</v>
          </cell>
          <cell r="AC3070">
            <v>43.980437999999999</v>
          </cell>
          <cell r="AD3070">
            <v>-94.628356999999994</v>
          </cell>
          <cell r="AE3070" t="e">
            <v>#N/A</v>
          </cell>
          <cell r="AF3070" t="e">
            <v>#N/A</v>
          </cell>
          <cell r="AG3070" t="e">
            <v>#N/A</v>
          </cell>
          <cell r="AH3070" t="e">
            <v>#N/A</v>
          </cell>
          <cell r="AI3070" t="e">
            <v>#N/A</v>
          </cell>
          <cell r="AJ3070" t="e">
            <v>#N/A</v>
          </cell>
          <cell r="AK3070" t="e">
            <v>#N/A</v>
          </cell>
        </row>
        <row r="3071">
          <cell r="A3071" t="str">
            <v>STJMMOXA</v>
          </cell>
          <cell r="B3071" t="str">
            <v>MO</v>
          </cell>
          <cell r="C3071" t="str">
            <v>MO</v>
          </cell>
          <cell r="D3071" t="str">
            <v>ST JAMES</v>
          </cell>
          <cell r="E3071" t="str">
            <v>STJMMOXADS0</v>
          </cell>
          <cell r="F3071">
            <v>520</v>
          </cell>
          <cell r="G3071" t="str">
            <v>573265</v>
          </cell>
          <cell r="H3071">
            <v>3642</v>
          </cell>
          <cell r="I3071">
            <v>7035</v>
          </cell>
          <cell r="J3071">
            <v>3642</v>
          </cell>
          <cell r="K3071" t="str">
            <v>T806</v>
          </cell>
          <cell r="L3071" t="str">
            <v>9787</v>
          </cell>
          <cell r="M3071" t="str">
            <v>CENTURYTEL MISSOURI LLC (SOUTHWEST)</v>
          </cell>
          <cell r="N3071" t="str">
            <v>STJMMO</v>
          </cell>
          <cell r="O3071" t="str">
            <v>ST JAMES</v>
          </cell>
          <cell r="P3071" t="str">
            <v>ST JAMES</v>
          </cell>
          <cell r="R3071" t="str">
            <v>CT</v>
          </cell>
          <cell r="S3071" t="str">
            <v>MIDWEST</v>
          </cell>
          <cell r="T3071" t="str">
            <v>DUANE RING</v>
          </cell>
          <cell r="U3071" t="str">
            <v>CenturyTel of Missouri, LLC</v>
          </cell>
          <cell r="V3071" t="str">
            <v>CenturyTel FCC #2 and #3</v>
          </cell>
          <cell r="W3071">
            <v>9787</v>
          </cell>
          <cell r="X3071" t="str">
            <v>ST LOUIS MISSOURI</v>
          </cell>
          <cell r="Y3071">
            <v>7035</v>
          </cell>
          <cell r="Z3071">
            <v>3643</v>
          </cell>
          <cell r="AA3071">
            <v>0</v>
          </cell>
          <cell r="AB3071">
            <v>-1</v>
          </cell>
          <cell r="AC3071">
            <v>37.999856466619924</v>
          </cell>
          <cell r="AD3071">
            <v>-91.617726081561614</v>
          </cell>
          <cell r="AE3071" t="str">
            <v>102 E ELDON</v>
          </cell>
          <cell r="AF3071" t="str">
            <v>ST JAMES</v>
          </cell>
          <cell r="AG3071" t="str">
            <v>65559</v>
          </cell>
          <cell r="AH3071">
            <v>0</v>
          </cell>
          <cell r="AI3071" t="str">
            <v>X</v>
          </cell>
          <cell r="AJ3071" t="str">
            <v>X</v>
          </cell>
          <cell r="AK3071" t="str">
            <v>-</v>
          </cell>
        </row>
        <row r="3072">
          <cell r="A3072" t="str">
            <v>STJOTXXA</v>
          </cell>
          <cell r="B3072" t="str">
            <v>TX</v>
          </cell>
          <cell r="C3072" t="str">
            <v>TX</v>
          </cell>
          <cell r="D3072" t="str">
            <v>SAINT JO</v>
          </cell>
          <cell r="E3072" t="str">
            <v>STJOTXXARP0</v>
          </cell>
          <cell r="F3072">
            <v>552</v>
          </cell>
          <cell r="G3072" t="str">
            <v>940995</v>
          </cell>
          <cell r="H3072">
            <v>4231</v>
          </cell>
          <cell r="I3072">
            <v>8303</v>
          </cell>
          <cell r="J3072">
            <v>4231</v>
          </cell>
          <cell r="K3072" t="str">
            <v>T869</v>
          </cell>
          <cell r="L3072" t="str">
            <v>2114</v>
          </cell>
          <cell r="M3072" t="str">
            <v>CENTRAL TEL. CO. OF TEXAS</v>
          </cell>
          <cell r="N3072" t="str">
            <v>STJOTX</v>
          </cell>
          <cell r="O3072" t="str">
            <v>SAINT JO</v>
          </cell>
          <cell r="P3072" t="str">
            <v>ST JO</v>
          </cell>
          <cell r="R3072" t="str">
            <v>EQ</v>
          </cell>
          <cell r="S3072" t="str">
            <v>EAST</v>
          </cell>
          <cell r="T3072" t="str">
            <v>KEVIN MCCARTER</v>
          </cell>
          <cell r="U3072" t="str">
            <v>CENTRAL TEL. CO. OF TEXAS</v>
          </cell>
          <cell r="V3072" t="e">
            <v>#N/A</v>
          </cell>
          <cell r="W3072" t="e">
            <v>#N/A</v>
          </cell>
          <cell r="X3072" t="e">
            <v>#N/A</v>
          </cell>
          <cell r="Y3072" t="e">
            <v>#N/A</v>
          </cell>
          <cell r="Z3072" t="e">
            <v>#N/A</v>
          </cell>
          <cell r="AA3072" t="e">
            <v>#N/A</v>
          </cell>
          <cell r="AB3072" t="e">
            <v>#N/A</v>
          </cell>
          <cell r="AC3072">
            <v>33.695005999999999</v>
          </cell>
          <cell r="AD3072">
            <v>-97.521238999999994</v>
          </cell>
          <cell r="AE3072" t="e">
            <v>#N/A</v>
          </cell>
          <cell r="AF3072" t="e">
            <v>#N/A</v>
          </cell>
          <cell r="AG3072" t="e">
            <v>#N/A</v>
          </cell>
          <cell r="AH3072" t="e">
            <v>#N/A</v>
          </cell>
          <cell r="AI3072" t="e">
            <v>#N/A</v>
          </cell>
          <cell r="AJ3072" t="e">
            <v>#N/A</v>
          </cell>
          <cell r="AK3072" t="e">
            <v>#N/A</v>
          </cell>
        </row>
        <row r="3073">
          <cell r="A3073" t="str">
            <v>STJSMNSJ</v>
          </cell>
          <cell r="B3073" t="str">
            <v>MN</v>
          </cell>
          <cell r="C3073" t="str">
            <v>MN</v>
          </cell>
          <cell r="D3073" t="str">
            <v>ST JOSEPH</v>
          </cell>
          <cell r="E3073" t="str">
            <v>STJSMNSJRS3</v>
          </cell>
          <cell r="F3073">
            <v>626</v>
          </cell>
          <cell r="G3073" t="str">
            <v>320363</v>
          </cell>
          <cell r="H3073">
            <v>4726</v>
          </cell>
          <cell r="I3073">
            <v>5731</v>
          </cell>
          <cell r="J3073">
            <v>4726</v>
          </cell>
          <cell r="K3073" t="str">
            <v>T600</v>
          </cell>
          <cell r="L3073" t="str">
            <v>9631</v>
          </cell>
          <cell r="M3073" t="str">
            <v>QWEST CORPORATION</v>
          </cell>
          <cell r="N3073" t="str">
            <v>STJSMNSJ</v>
          </cell>
          <cell r="O3073" t="str">
            <v>ST JOSEPH</v>
          </cell>
          <cell r="P3073" t="str">
            <v>ST JOSEPH</v>
          </cell>
          <cell r="R3073" t="str">
            <v>Q</v>
          </cell>
          <cell r="S3073" t="str">
            <v>MIDWEST</v>
          </cell>
          <cell r="T3073" t="str">
            <v>DUANE RING</v>
          </cell>
          <cell r="U3073" t="str">
            <v>QWEST CORPORATION</v>
          </cell>
          <cell r="V3073" t="e">
            <v>#N/A</v>
          </cell>
          <cell r="W3073" t="e">
            <v>#N/A</v>
          </cell>
          <cell r="X3073" t="e">
            <v>#N/A</v>
          </cell>
          <cell r="Y3073" t="e">
            <v>#N/A</v>
          </cell>
          <cell r="Z3073" t="e">
            <v>#N/A</v>
          </cell>
          <cell r="AA3073" t="e">
            <v>#N/A</v>
          </cell>
          <cell r="AB3073" t="e">
            <v>#N/A</v>
          </cell>
          <cell r="AC3073">
            <v>45.564166999999998</v>
          </cell>
          <cell r="AD3073">
            <v>-94.321387999999999</v>
          </cell>
          <cell r="AE3073" t="e">
            <v>#N/A</v>
          </cell>
          <cell r="AF3073" t="e">
            <v>#N/A</v>
          </cell>
          <cell r="AG3073" t="e">
            <v>#N/A</v>
          </cell>
          <cell r="AH3073" t="e">
            <v>#N/A</v>
          </cell>
          <cell r="AI3073" t="e">
            <v>#N/A</v>
          </cell>
          <cell r="AJ3073" t="e">
            <v>#N/A</v>
          </cell>
          <cell r="AK3073" t="e">
            <v>#N/A</v>
          </cell>
        </row>
        <row r="3074">
          <cell r="A3074" t="str">
            <v>STKSLAXA</v>
          </cell>
          <cell r="B3074" t="str">
            <v>LA</v>
          </cell>
          <cell r="C3074" t="str">
            <v>LA</v>
          </cell>
          <cell r="D3074" t="str">
            <v>STARKS</v>
          </cell>
          <cell r="E3074" t="str">
            <v>STKSLAXARS1</v>
          </cell>
          <cell r="F3074">
            <v>488</v>
          </cell>
          <cell r="G3074" t="str">
            <v>337743</v>
          </cell>
          <cell r="H3074">
            <v>3287</v>
          </cell>
          <cell r="I3074">
            <v>8697</v>
          </cell>
          <cell r="J3074">
            <v>3287</v>
          </cell>
          <cell r="K3074" t="str">
            <v>T057</v>
          </cell>
          <cell r="L3074" t="str">
            <v>0442</v>
          </cell>
          <cell r="M3074" t="str">
            <v>CENTURYTEL SOUTHWEST LOUISIANA LLC</v>
          </cell>
          <cell r="N3074" t="str">
            <v>STKSLA</v>
          </cell>
          <cell r="O3074" t="str">
            <v>STARKS</v>
          </cell>
          <cell r="P3074" t="str">
            <v>STARKS</v>
          </cell>
          <cell r="R3074" t="str">
            <v>CT</v>
          </cell>
          <cell r="S3074" t="str">
            <v>EAST</v>
          </cell>
          <cell r="T3074" t="str">
            <v>KEVIN MCCARTER</v>
          </cell>
          <cell r="U3074" t="str">
            <v>CenturyTel of Southwest Louisiana, LLC</v>
          </cell>
          <cell r="V3074" t="str">
            <v>CenturyTel FCC # 7</v>
          </cell>
          <cell r="W3074">
            <v>442</v>
          </cell>
          <cell r="X3074" t="str">
            <v>LAFAYETTE LOUISIANA</v>
          </cell>
          <cell r="Y3074">
            <v>8697</v>
          </cell>
          <cell r="Z3074">
            <v>3287</v>
          </cell>
          <cell r="AA3074">
            <v>0</v>
          </cell>
          <cell r="AB3074">
            <v>0</v>
          </cell>
          <cell r="AC3074">
            <v>30.317353932879922</v>
          </cell>
          <cell r="AD3074">
            <v>-93.655676654074284</v>
          </cell>
          <cell r="AE3074" t="str">
            <v>4683 EVANGELINE HWY</v>
          </cell>
          <cell r="AF3074" t="str">
            <v>STARKS</v>
          </cell>
          <cell r="AG3074" t="str">
            <v>70661</v>
          </cell>
          <cell r="AH3074">
            <v>0</v>
          </cell>
          <cell r="AI3074" t="str">
            <v>X</v>
          </cell>
          <cell r="AJ3074" t="str">
            <v>-</v>
          </cell>
          <cell r="AK3074" t="str">
            <v>X</v>
          </cell>
        </row>
        <row r="3075">
          <cell r="A3075" t="str">
            <v>STLBNENW</v>
          </cell>
          <cell r="B3075" t="str">
            <v>NE</v>
          </cell>
          <cell r="C3075" t="str">
            <v>NE</v>
          </cell>
          <cell r="D3075" t="str">
            <v>ST LIBORY</v>
          </cell>
          <cell r="E3075" t="str">
            <v>STLBNENWRS1</v>
          </cell>
          <cell r="F3075">
            <v>646</v>
          </cell>
          <cell r="G3075" t="str">
            <v>308687</v>
          </cell>
          <cell r="H3075">
            <v>4949</v>
          </cell>
          <cell r="I3075">
            <v>6870</v>
          </cell>
          <cell r="J3075">
            <v>4949</v>
          </cell>
          <cell r="K3075" t="str">
            <v>T600</v>
          </cell>
          <cell r="L3075" t="str">
            <v>9631</v>
          </cell>
          <cell r="M3075" t="str">
            <v>QWEST CORPORATION</v>
          </cell>
          <cell r="N3075" t="str">
            <v>STLBNENW</v>
          </cell>
          <cell r="O3075" t="str">
            <v>ST LIBORY</v>
          </cell>
          <cell r="P3075" t="str">
            <v>ST LIBORY</v>
          </cell>
          <cell r="R3075" t="str">
            <v>Q</v>
          </cell>
          <cell r="S3075" t="str">
            <v>MIDWEST</v>
          </cell>
          <cell r="T3075" t="str">
            <v>DUANE RING</v>
          </cell>
          <cell r="U3075" t="str">
            <v>QWEST CORPORATION</v>
          </cell>
          <cell r="V3075" t="e">
            <v>#N/A</v>
          </cell>
          <cell r="W3075" t="e">
            <v>#N/A</v>
          </cell>
          <cell r="X3075" t="e">
            <v>#N/A</v>
          </cell>
          <cell r="Y3075" t="e">
            <v>#N/A</v>
          </cell>
          <cell r="Z3075" t="e">
            <v>#N/A</v>
          </cell>
          <cell r="AA3075" t="e">
            <v>#N/A</v>
          </cell>
          <cell r="AB3075" t="e">
            <v>#N/A</v>
          </cell>
          <cell r="AC3075">
            <v>41.080554999999997</v>
          </cell>
          <cell r="AD3075">
            <v>-98.356392</v>
          </cell>
          <cell r="AE3075" t="e">
            <v>#N/A</v>
          </cell>
          <cell r="AF3075" t="e">
            <v>#N/A</v>
          </cell>
          <cell r="AG3075" t="e">
            <v>#N/A</v>
          </cell>
          <cell r="AH3075" t="e">
            <v>#N/A</v>
          </cell>
          <cell r="AI3075" t="e">
            <v>#N/A</v>
          </cell>
          <cell r="AJ3075" t="e">
            <v>#N/A</v>
          </cell>
          <cell r="AK3075" t="e">
            <v>#N/A</v>
          </cell>
        </row>
        <row r="3076">
          <cell r="A3076" t="str">
            <v>STLKIATC</v>
          </cell>
          <cell r="B3076" t="str">
            <v>IA</v>
          </cell>
          <cell r="C3076" t="str">
            <v>IA</v>
          </cell>
          <cell r="D3076" t="str">
            <v>STORM LAKE-ALTA</v>
          </cell>
          <cell r="E3076" t="str">
            <v>STLKIATCDS0</v>
          </cell>
          <cell r="F3076">
            <v>630</v>
          </cell>
          <cell r="G3076" t="str">
            <v>712284</v>
          </cell>
          <cell r="H3076">
            <v>4601</v>
          </cell>
          <cell r="I3076">
            <v>6365</v>
          </cell>
          <cell r="J3076">
            <v>4601</v>
          </cell>
          <cell r="K3076" t="str">
            <v>T600</v>
          </cell>
          <cell r="L3076" t="str">
            <v>9631</v>
          </cell>
          <cell r="M3076" t="str">
            <v>QWEST CORPORATION</v>
          </cell>
          <cell r="N3076" t="str">
            <v>STLKIATC</v>
          </cell>
          <cell r="O3076" t="str">
            <v>STORM LAKE</v>
          </cell>
          <cell r="P3076" t="str">
            <v>STORM LAKE</v>
          </cell>
          <cell r="R3076" t="str">
            <v>Q</v>
          </cell>
          <cell r="S3076" t="str">
            <v>MIDWEST</v>
          </cell>
          <cell r="T3076" t="str">
            <v>DUANE RING</v>
          </cell>
          <cell r="U3076" t="str">
            <v>QWEST CORPORATION</v>
          </cell>
          <cell r="V3076" t="e">
            <v>#N/A</v>
          </cell>
          <cell r="W3076" t="e">
            <v>#N/A</v>
          </cell>
          <cell r="X3076" t="e">
            <v>#N/A</v>
          </cell>
          <cell r="Y3076" t="e">
            <v>#N/A</v>
          </cell>
          <cell r="Z3076" t="e">
            <v>#N/A</v>
          </cell>
          <cell r="AA3076" t="e">
            <v>#N/A</v>
          </cell>
          <cell r="AB3076" t="e">
            <v>#N/A</v>
          </cell>
          <cell r="AC3076">
            <v>42.641387999999999</v>
          </cell>
          <cell r="AD3076">
            <v>-95.200278999999995</v>
          </cell>
          <cell r="AE3076" t="e">
            <v>#N/A</v>
          </cell>
          <cell r="AF3076" t="e">
            <v>#N/A</v>
          </cell>
          <cell r="AG3076" t="e">
            <v>#N/A</v>
          </cell>
          <cell r="AH3076" t="e">
            <v>#N/A</v>
          </cell>
          <cell r="AI3076" t="e">
            <v>#N/A</v>
          </cell>
          <cell r="AJ3076" t="e">
            <v>#N/A</v>
          </cell>
          <cell r="AK3076" t="e">
            <v>#N/A</v>
          </cell>
        </row>
        <row r="3077">
          <cell r="A3077" t="str">
            <v>STLKWIXA</v>
          </cell>
          <cell r="B3077" t="str">
            <v>WI</v>
          </cell>
          <cell r="C3077" t="str">
            <v>WI</v>
          </cell>
          <cell r="D3077" t="str">
            <v>STONE LAKE</v>
          </cell>
          <cell r="E3077" t="str">
            <v>STLKWIXADSA</v>
          </cell>
          <cell r="F3077">
            <v>352</v>
          </cell>
          <cell r="G3077" t="str">
            <v>715865</v>
          </cell>
          <cell r="H3077">
            <v>4365</v>
          </cell>
          <cell r="I3077">
            <v>5498</v>
          </cell>
          <cell r="J3077">
            <v>4365</v>
          </cell>
          <cell r="K3077" t="str">
            <v>T096</v>
          </cell>
          <cell r="L3077" t="str">
            <v>1155</v>
          </cell>
          <cell r="M3077" t="str">
            <v>TELEPHONE USA OF WISCONSIN, LLC</v>
          </cell>
          <cell r="N3077" t="str">
            <v>STLKWI</v>
          </cell>
          <cell r="O3077" t="str">
            <v>STONE LAKE</v>
          </cell>
          <cell r="P3077" t="str">
            <v>STONE LAKE</v>
          </cell>
          <cell r="R3077" t="str">
            <v>CT</v>
          </cell>
          <cell r="S3077" t="str">
            <v>MIDWEST</v>
          </cell>
          <cell r="T3077" t="str">
            <v>DUANE RING</v>
          </cell>
          <cell r="U3077" t="str">
            <v>Telephone USA of Wisconsin, LLC</v>
          </cell>
          <cell r="V3077" t="str">
            <v>CenturyTel FCC #1</v>
          </cell>
          <cell r="W3077">
            <v>1155</v>
          </cell>
          <cell r="X3077" t="str">
            <v>NORTHWEST WISCONSIN</v>
          </cell>
          <cell r="Y3077">
            <v>5498</v>
          </cell>
          <cell r="Z3077">
            <v>4365</v>
          </cell>
          <cell r="AA3077">
            <v>0</v>
          </cell>
          <cell r="AB3077">
            <v>0</v>
          </cell>
          <cell r="AC3077">
            <v>45.847521205536353</v>
          </cell>
          <cell r="AD3077">
            <v>-91.536504428301413</v>
          </cell>
          <cell r="AE3077" t="str">
            <v>FIRST ST N &amp; STONE LAKE</v>
          </cell>
          <cell r="AF3077" t="str">
            <v>STONE LAKE</v>
          </cell>
          <cell r="AG3077" t="str">
            <v>54876</v>
          </cell>
          <cell r="AH3077">
            <v>0</v>
          </cell>
          <cell r="AI3077" t="str">
            <v>-</v>
          </cell>
          <cell r="AJ3077" t="str">
            <v>X</v>
          </cell>
          <cell r="AK3077" t="str">
            <v>-</v>
          </cell>
        </row>
        <row r="3078">
          <cell r="A3078" t="str">
            <v>STMCMNXS</v>
          </cell>
          <cell r="B3078" t="str">
            <v>MN</v>
          </cell>
          <cell r="C3078" t="str">
            <v>MN</v>
          </cell>
          <cell r="D3078" t="str">
            <v>ST. MICHAEL</v>
          </cell>
          <cell r="E3078" t="str">
            <v>STMCMNXSRS0</v>
          </cell>
          <cell r="F3078">
            <v>628</v>
          </cell>
          <cell r="G3078" t="str">
            <v>763497</v>
          </cell>
          <cell r="H3078">
            <v>4603</v>
          </cell>
          <cell r="I3078">
            <v>5759</v>
          </cell>
          <cell r="J3078">
            <v>4603</v>
          </cell>
          <cell r="K3078" t="str">
            <v>T866</v>
          </cell>
          <cell r="L3078" t="str">
            <v>1456</v>
          </cell>
          <cell r="M3078" t="str">
            <v>EMBARQ MINNESOTA</v>
          </cell>
          <cell r="N3078" t="str">
            <v>STMCMN</v>
          </cell>
          <cell r="O3078" t="str">
            <v>OSSEO</v>
          </cell>
          <cell r="P3078" t="str">
            <v>TWINCITIES</v>
          </cell>
          <cell r="R3078" t="str">
            <v>EQ</v>
          </cell>
          <cell r="S3078" t="str">
            <v>MIDWEST</v>
          </cell>
          <cell r="T3078" t="str">
            <v>DUANE RING</v>
          </cell>
          <cell r="U3078" t="str">
            <v>EMBARQ MINNESOTA</v>
          </cell>
          <cell r="V3078" t="e">
            <v>#N/A</v>
          </cell>
          <cell r="W3078" t="e">
            <v>#N/A</v>
          </cell>
          <cell r="X3078" t="e">
            <v>#N/A</v>
          </cell>
          <cell r="Y3078" t="e">
            <v>#N/A</v>
          </cell>
          <cell r="Z3078" t="e">
            <v>#N/A</v>
          </cell>
          <cell r="AA3078" t="e">
            <v>#N/A</v>
          </cell>
          <cell r="AB3078" t="e">
            <v>#N/A</v>
          </cell>
          <cell r="AC3078">
            <v>45.213656</v>
          </cell>
          <cell r="AD3078">
            <v>-93.663672000000005</v>
          </cell>
          <cell r="AE3078" t="e">
            <v>#N/A</v>
          </cell>
          <cell r="AF3078" t="e">
            <v>#N/A</v>
          </cell>
          <cell r="AG3078" t="e">
            <v>#N/A</v>
          </cell>
          <cell r="AH3078" t="e">
            <v>#N/A</v>
          </cell>
          <cell r="AI3078" t="e">
            <v>#N/A</v>
          </cell>
          <cell r="AJ3078" t="e">
            <v>#N/A</v>
          </cell>
          <cell r="AK3078" t="e">
            <v>#N/A</v>
          </cell>
        </row>
        <row r="3079">
          <cell r="A3079" t="str">
            <v>STMKFLXA</v>
          </cell>
          <cell r="B3079" t="str">
            <v>FL</v>
          </cell>
          <cell r="C3079" t="str">
            <v>FL</v>
          </cell>
          <cell r="D3079" t="str">
            <v>ST. MARKS</v>
          </cell>
          <cell r="E3079" t="str">
            <v>STMKFLXARS0</v>
          </cell>
          <cell r="F3079">
            <v>953</v>
          </cell>
          <cell r="G3079" t="str">
            <v>850925</v>
          </cell>
          <cell r="H3079">
            <v>1674</v>
          </cell>
          <cell r="I3079">
            <v>7923</v>
          </cell>
          <cell r="J3079">
            <v>1674</v>
          </cell>
          <cell r="K3079" t="str">
            <v>T884</v>
          </cell>
          <cell r="L3079" t="str">
            <v>0340</v>
          </cell>
          <cell r="M3079" t="str">
            <v>EMBARQ FLORIDA INC. (CENTRAL)</v>
          </cell>
          <cell r="N3079" t="str">
            <v>STMKFL</v>
          </cell>
          <cell r="O3079" t="str">
            <v>ST. MARKS</v>
          </cell>
          <cell r="P3079" t="str">
            <v>ST MARKS</v>
          </cell>
          <cell r="R3079" t="str">
            <v>EQ</v>
          </cell>
          <cell r="S3079" t="str">
            <v>EAST</v>
          </cell>
          <cell r="T3079" t="str">
            <v>KEVIN MCCARTER</v>
          </cell>
          <cell r="U3079" t="str">
            <v>EMBARQ FLORIDA INC. (CENTRAL)</v>
          </cell>
          <cell r="V3079" t="e">
            <v>#N/A</v>
          </cell>
          <cell r="W3079" t="e">
            <v>#N/A</v>
          </cell>
          <cell r="X3079" t="e">
            <v>#N/A</v>
          </cell>
          <cell r="Y3079" t="e">
            <v>#N/A</v>
          </cell>
          <cell r="Z3079" t="e">
            <v>#N/A</v>
          </cell>
          <cell r="AA3079" t="e">
            <v>#N/A</v>
          </cell>
          <cell r="AB3079" t="e">
            <v>#N/A</v>
          </cell>
          <cell r="AC3079">
            <v>30.157862999999999</v>
          </cell>
          <cell r="AD3079">
            <v>-84.204322000000005</v>
          </cell>
          <cell r="AE3079" t="e">
            <v>#N/A</v>
          </cell>
          <cell r="AF3079" t="e">
            <v>#N/A</v>
          </cell>
          <cell r="AG3079" t="e">
            <v>#N/A</v>
          </cell>
          <cell r="AH3079" t="e">
            <v>#N/A</v>
          </cell>
          <cell r="AI3079" t="e">
            <v>#N/A</v>
          </cell>
          <cell r="AJ3079" t="e">
            <v>#N/A</v>
          </cell>
          <cell r="AK3079" t="e">
            <v>#N/A</v>
          </cell>
        </row>
        <row r="3080">
          <cell r="A3080" t="str">
            <v>STMLNCXA</v>
          </cell>
          <cell r="B3080" t="str">
            <v>NC</v>
          </cell>
          <cell r="C3080" t="str">
            <v>NC</v>
          </cell>
          <cell r="D3080" t="str">
            <v>SOUTH MILLS</v>
          </cell>
          <cell r="E3080" t="str">
            <v>STMLNCXARS0</v>
          </cell>
          <cell r="F3080">
            <v>951</v>
          </cell>
          <cell r="G3080" t="str">
            <v>252771</v>
          </cell>
          <cell r="H3080">
            <v>1177</v>
          </cell>
          <cell r="I3080">
            <v>5994</v>
          </cell>
          <cell r="J3080">
            <v>1177</v>
          </cell>
          <cell r="K3080" t="str">
            <v>T887</v>
          </cell>
          <cell r="L3080" t="str">
            <v>0470</v>
          </cell>
          <cell r="M3080" t="str">
            <v>CAROLINA TEL AND TEL CO., LLC</v>
          </cell>
          <cell r="N3080" t="str">
            <v>STMLNC</v>
          </cell>
          <cell r="O3080" t="str">
            <v>SOUTH MILLS</v>
          </cell>
          <cell r="P3080" t="str">
            <v>SOUTHMILLS</v>
          </cell>
          <cell r="R3080" t="str">
            <v>EQ</v>
          </cell>
          <cell r="S3080" t="str">
            <v>EAST</v>
          </cell>
          <cell r="T3080" t="str">
            <v>KEVIN MCCARTER</v>
          </cell>
          <cell r="U3080" t="str">
            <v>CAROLINA TEL AND TEL CO., LLC</v>
          </cell>
          <cell r="V3080" t="e">
            <v>#N/A</v>
          </cell>
          <cell r="W3080" t="e">
            <v>#N/A</v>
          </cell>
          <cell r="X3080" t="e">
            <v>#N/A</v>
          </cell>
          <cell r="Y3080" t="e">
            <v>#N/A</v>
          </cell>
          <cell r="Z3080" t="e">
            <v>#N/A</v>
          </cell>
          <cell r="AA3080" t="e">
            <v>#N/A</v>
          </cell>
          <cell r="AB3080" t="e">
            <v>#N/A</v>
          </cell>
          <cell r="AC3080">
            <v>36.443040000000003</v>
          </cell>
          <cell r="AD3080">
            <v>-76.334967000000006</v>
          </cell>
          <cell r="AE3080" t="e">
            <v>#N/A</v>
          </cell>
          <cell r="AF3080" t="e">
            <v>#N/A</v>
          </cell>
          <cell r="AG3080" t="e">
            <v>#N/A</v>
          </cell>
          <cell r="AH3080" t="e">
            <v>#N/A</v>
          </cell>
          <cell r="AI3080" t="e">
            <v>#N/A</v>
          </cell>
          <cell r="AJ3080" t="e">
            <v>#N/A</v>
          </cell>
          <cell r="AK3080" t="e">
            <v>#N/A</v>
          </cell>
        </row>
        <row r="3081">
          <cell r="A3081" t="str">
            <v>STMYKSXA</v>
          </cell>
          <cell r="B3081" t="str">
            <v>KS</v>
          </cell>
          <cell r="C3081" t="str">
            <v>KS</v>
          </cell>
          <cell r="D3081" t="str">
            <v>ST. MARYS</v>
          </cell>
          <cell r="E3081" t="str">
            <v>STMYKSXARS0</v>
          </cell>
          <cell r="F3081">
            <v>534</v>
          </cell>
          <cell r="G3081" t="str">
            <v>785437</v>
          </cell>
          <cell r="H3081">
            <v>4442</v>
          </cell>
          <cell r="I3081">
            <v>7107</v>
          </cell>
          <cell r="J3081">
            <v>4442</v>
          </cell>
          <cell r="K3081" t="str">
            <v>T871</v>
          </cell>
          <cell r="L3081" t="str">
            <v>1810</v>
          </cell>
          <cell r="M3081" t="str">
            <v>UNITED TEL OF EASTERN KANSAS</v>
          </cell>
          <cell r="N3081" t="str">
            <v>STMYKS</v>
          </cell>
          <cell r="O3081" t="str">
            <v>ST. MARYS</v>
          </cell>
          <cell r="P3081" t="str">
            <v>ST MARYS</v>
          </cell>
          <cell r="R3081" t="str">
            <v>EQ</v>
          </cell>
          <cell r="S3081" t="str">
            <v>MIDWEST</v>
          </cell>
          <cell r="T3081" t="str">
            <v>DUANE RING</v>
          </cell>
          <cell r="U3081" t="str">
            <v>UNITED TEL OF EASTERN KANSAS</v>
          </cell>
          <cell r="V3081" t="e">
            <v>#N/A</v>
          </cell>
          <cell r="W3081" t="e">
            <v>#N/A</v>
          </cell>
          <cell r="X3081" t="e">
            <v>#N/A</v>
          </cell>
          <cell r="Y3081" t="e">
            <v>#N/A</v>
          </cell>
          <cell r="Z3081" t="e">
            <v>#N/A</v>
          </cell>
          <cell r="AA3081" t="e">
            <v>#N/A</v>
          </cell>
          <cell r="AB3081" t="e">
            <v>#N/A</v>
          </cell>
          <cell r="AC3081">
            <v>39.193351999999997</v>
          </cell>
          <cell r="AD3081">
            <v>-96.070773000000003</v>
          </cell>
          <cell r="AE3081" t="e">
            <v>#N/A</v>
          </cell>
          <cell r="AF3081" t="e">
            <v>#N/A</v>
          </cell>
          <cell r="AG3081" t="e">
            <v>#N/A</v>
          </cell>
          <cell r="AH3081" t="e">
            <v>#N/A</v>
          </cell>
          <cell r="AI3081" t="e">
            <v>#N/A</v>
          </cell>
          <cell r="AJ3081" t="e">
            <v>#N/A</v>
          </cell>
          <cell r="AK3081" t="e">
            <v>#N/A</v>
          </cell>
        </row>
        <row r="3082">
          <cell r="A3082" t="str">
            <v>STMYMTMA</v>
          </cell>
          <cell r="B3082" t="str">
            <v>MT</v>
          </cell>
          <cell r="C3082" t="str">
            <v>MT</v>
          </cell>
          <cell r="D3082" t="str">
            <v>ST MARY</v>
          </cell>
          <cell r="E3082" t="str">
            <v>STMYMTMARS1</v>
          </cell>
          <cell r="F3082">
            <v>648</v>
          </cell>
          <cell r="G3082" t="str">
            <v>406732</v>
          </cell>
          <cell r="H3082">
            <v>7638</v>
          </cell>
          <cell r="I3082">
            <v>5917</v>
          </cell>
          <cell r="J3082">
            <v>7638</v>
          </cell>
          <cell r="K3082" t="str">
            <v>T600</v>
          </cell>
          <cell r="L3082" t="str">
            <v>9636</v>
          </cell>
          <cell r="M3082" t="str">
            <v>QWEST CORPORATION</v>
          </cell>
          <cell r="N3082" t="str">
            <v>STMYMTMA</v>
          </cell>
          <cell r="O3082" t="str">
            <v>ST MARY</v>
          </cell>
          <cell r="P3082" t="str">
            <v>ST MARY</v>
          </cell>
          <cell r="Q3082"/>
          <cell r="R3082" t="str">
            <v>Q</v>
          </cell>
          <cell r="S3082" t="str">
            <v>WEST</v>
          </cell>
          <cell r="T3082" t="str">
            <v>BRIAN STADING</v>
          </cell>
          <cell r="U3082" t="str">
            <v>QWEST CORPORATION</v>
          </cell>
          <cell r="V3082" t="e">
            <v>#N/A</v>
          </cell>
          <cell r="W3082" t="e">
            <v>#N/A</v>
          </cell>
          <cell r="X3082" t="e">
            <v>#N/A</v>
          </cell>
          <cell r="Y3082" t="e">
            <v>#N/A</v>
          </cell>
          <cell r="Z3082" t="e">
            <v>#N/A</v>
          </cell>
          <cell r="AA3082" t="e">
            <v>#N/A</v>
          </cell>
          <cell r="AB3082" t="e">
            <v>#N/A</v>
          </cell>
          <cell r="AC3082" t="e">
            <v>#N/A</v>
          </cell>
          <cell r="AD3082" t="e">
            <v>#N/A</v>
          </cell>
          <cell r="AE3082" t="e">
            <v>#N/A</v>
          </cell>
          <cell r="AF3082" t="e">
            <v>#N/A</v>
          </cell>
          <cell r="AG3082" t="e">
            <v>#N/A</v>
          </cell>
          <cell r="AH3082" t="e">
            <v>#N/A</v>
          </cell>
          <cell r="AI3082" t="e">
            <v>#N/A</v>
          </cell>
          <cell r="AJ3082" t="e">
            <v>#N/A</v>
          </cell>
          <cell r="AK3082" t="e">
            <v>#N/A</v>
          </cell>
        </row>
        <row r="3083">
          <cell r="A3083" t="str">
            <v>STNGCOMA</v>
          </cell>
          <cell r="B3083" t="str">
            <v>CO</v>
          </cell>
          <cell r="C3083" t="str">
            <v>CO</v>
          </cell>
          <cell r="D3083" t="str">
            <v>STERLING</v>
          </cell>
          <cell r="E3083" t="str">
            <v>STNGCOMADS0</v>
          </cell>
          <cell r="F3083">
            <v>656</v>
          </cell>
          <cell r="G3083" t="str">
            <v>970521</v>
          </cell>
          <cell r="H3083">
            <v>5672</v>
          </cell>
          <cell r="I3083">
            <v>7230</v>
          </cell>
          <cell r="J3083">
            <v>5672</v>
          </cell>
          <cell r="K3083" t="str">
            <v>T600</v>
          </cell>
          <cell r="L3083" t="str">
            <v>9636</v>
          </cell>
          <cell r="M3083" t="str">
            <v>QWEST CORPORATION</v>
          </cell>
          <cell r="N3083" t="str">
            <v>STNGCOMA</v>
          </cell>
          <cell r="O3083" t="str">
            <v>STERLING</v>
          </cell>
          <cell r="P3083" t="str">
            <v>STERLING</v>
          </cell>
          <cell r="R3083" t="str">
            <v>Q</v>
          </cell>
          <cell r="S3083" t="str">
            <v>MOUNTAIN WEST</v>
          </cell>
          <cell r="T3083" t="str">
            <v>TERRY BEELER</v>
          </cell>
          <cell r="U3083" t="str">
            <v>QWEST CORPORATION</v>
          </cell>
          <cell r="V3083" t="e">
            <v>#N/A</v>
          </cell>
          <cell r="W3083" t="e">
            <v>#N/A</v>
          </cell>
          <cell r="X3083" t="e">
            <v>#N/A</v>
          </cell>
          <cell r="Y3083" t="e">
            <v>#N/A</v>
          </cell>
          <cell r="Z3083" t="e">
            <v>#N/A</v>
          </cell>
          <cell r="AA3083" t="e">
            <v>#N/A</v>
          </cell>
          <cell r="AB3083" t="e">
            <v>#N/A</v>
          </cell>
          <cell r="AC3083">
            <v>40.623055000000001</v>
          </cell>
          <cell r="AD3083">
            <v>-103.210831</v>
          </cell>
          <cell r="AE3083" t="e">
            <v>#N/A</v>
          </cell>
          <cell r="AF3083" t="e">
            <v>#N/A</v>
          </cell>
          <cell r="AG3083" t="e">
            <v>#N/A</v>
          </cell>
          <cell r="AH3083" t="e">
            <v>#N/A</v>
          </cell>
          <cell r="AI3083" t="e">
            <v>#N/A</v>
          </cell>
          <cell r="AJ3083" t="e">
            <v>#N/A</v>
          </cell>
          <cell r="AK3083" t="e">
            <v>#N/A</v>
          </cell>
        </row>
        <row r="3084">
          <cell r="A3084" t="str">
            <v>STNGKSXA</v>
          </cell>
          <cell r="B3084" t="str">
            <v>KS</v>
          </cell>
          <cell r="C3084" t="str">
            <v>KS</v>
          </cell>
          <cell r="D3084" t="str">
            <v>STERLING</v>
          </cell>
          <cell r="E3084" t="str">
            <v>STNGKSXADS0</v>
          </cell>
          <cell r="F3084">
            <v>532</v>
          </cell>
          <cell r="G3084" t="str">
            <v>620278</v>
          </cell>
          <cell r="H3084">
            <v>4701</v>
          </cell>
          <cell r="I3084">
            <v>7439</v>
          </cell>
          <cell r="J3084">
            <v>4701</v>
          </cell>
          <cell r="K3084" t="str">
            <v>T872</v>
          </cell>
          <cell r="L3084" t="str">
            <v>1810</v>
          </cell>
          <cell r="M3084" t="str">
            <v>UNITED TEL OF EASTERN KANSAS</v>
          </cell>
          <cell r="N3084" t="str">
            <v>STNGKS</v>
          </cell>
          <cell r="O3084" t="str">
            <v>STERLING</v>
          </cell>
          <cell r="P3084" t="str">
            <v>STERLING</v>
          </cell>
          <cell r="R3084" t="str">
            <v>EQ</v>
          </cell>
          <cell r="S3084" t="str">
            <v>MIDWEST</v>
          </cell>
          <cell r="T3084" t="str">
            <v>DUANE RING</v>
          </cell>
          <cell r="U3084" t="str">
            <v>UNITED TEL OF EASTERN KANSAS</v>
          </cell>
          <cell r="V3084" t="e">
            <v>#N/A</v>
          </cell>
          <cell r="W3084" t="e">
            <v>#N/A</v>
          </cell>
          <cell r="X3084" t="e">
            <v>#N/A</v>
          </cell>
          <cell r="Y3084" t="e">
            <v>#N/A</v>
          </cell>
          <cell r="Z3084" t="e">
            <v>#N/A</v>
          </cell>
          <cell r="AA3084" t="e">
            <v>#N/A</v>
          </cell>
          <cell r="AB3084" t="e">
            <v>#N/A</v>
          </cell>
          <cell r="AC3084">
            <v>38.209699000000001</v>
          </cell>
          <cell r="AD3084">
            <v>-98.205954000000006</v>
          </cell>
          <cell r="AE3084" t="e">
            <v>#N/A</v>
          </cell>
          <cell r="AF3084" t="e">
            <v>#N/A</v>
          </cell>
          <cell r="AG3084" t="e">
            <v>#N/A</v>
          </cell>
          <cell r="AH3084" t="e">
            <v>#N/A</v>
          </cell>
          <cell r="AI3084" t="e">
            <v>#N/A</v>
          </cell>
          <cell r="AJ3084" t="e">
            <v>#N/A</v>
          </cell>
          <cell r="AK3084" t="e">
            <v>#N/A</v>
          </cell>
        </row>
        <row r="3085">
          <cell r="A3085" t="str">
            <v>STNGOHXA</v>
          </cell>
          <cell r="B3085" t="str">
            <v>OH</v>
          </cell>
          <cell r="C3085" t="str">
            <v>OH</v>
          </cell>
          <cell r="D3085" t="str">
            <v>STERLING</v>
          </cell>
          <cell r="E3085" t="str">
            <v>STNGOHXARS2</v>
          </cell>
          <cell r="F3085">
            <v>923</v>
          </cell>
          <cell r="G3085" t="str">
            <v>330939</v>
          </cell>
          <cell r="H3085">
            <v>2503</v>
          </cell>
          <cell r="I3085">
            <v>5687</v>
          </cell>
          <cell r="J3085">
            <v>2503</v>
          </cell>
          <cell r="K3085" t="str">
            <v>T855</v>
          </cell>
          <cell r="L3085" t="str">
            <v>0661</v>
          </cell>
          <cell r="M3085" t="str">
            <v>UNITED TEL. CO. OF OHIO</v>
          </cell>
          <cell r="N3085" t="str">
            <v>STNGOH</v>
          </cell>
          <cell r="O3085" t="str">
            <v>STERLING</v>
          </cell>
          <cell r="P3085" t="str">
            <v>STERLING</v>
          </cell>
          <cell r="R3085" t="str">
            <v>EQ</v>
          </cell>
          <cell r="S3085" t="str">
            <v>MIDWEST</v>
          </cell>
          <cell r="T3085" t="str">
            <v>DUANE RING</v>
          </cell>
          <cell r="U3085" t="str">
            <v>UNITED TEL. CO. OF OHIO</v>
          </cell>
          <cell r="V3085" t="e">
            <v>#N/A</v>
          </cell>
          <cell r="W3085" t="e">
            <v>#N/A</v>
          </cell>
          <cell r="X3085" t="e">
            <v>#N/A</v>
          </cell>
          <cell r="Y3085" t="e">
            <v>#N/A</v>
          </cell>
          <cell r="Z3085" t="e">
            <v>#N/A</v>
          </cell>
          <cell r="AA3085" t="e">
            <v>#N/A</v>
          </cell>
          <cell r="AB3085" t="e">
            <v>#N/A</v>
          </cell>
          <cell r="AC3085">
            <v>40.960970000000003</v>
          </cell>
          <cell r="AD3085">
            <v>-81.841739000000004</v>
          </cell>
          <cell r="AE3085" t="e">
            <v>#N/A</v>
          </cell>
          <cell r="AF3085" t="e">
            <v>#N/A</v>
          </cell>
          <cell r="AG3085" t="e">
            <v>#N/A</v>
          </cell>
          <cell r="AH3085" t="e">
            <v>#N/A</v>
          </cell>
          <cell r="AI3085" t="e">
            <v>#N/A</v>
          </cell>
          <cell r="AJ3085" t="e">
            <v>#N/A</v>
          </cell>
          <cell r="AK3085" t="e">
            <v>#N/A</v>
          </cell>
        </row>
        <row r="3086">
          <cell r="A3086" t="str">
            <v>STNLVAXA</v>
          </cell>
          <cell r="B3086" t="str">
            <v>VA</v>
          </cell>
          <cell r="C3086" t="str">
            <v>VA</v>
          </cell>
          <cell r="D3086" t="str">
            <v>STANLEY</v>
          </cell>
          <cell r="E3086" t="str">
            <v>STNLVAXARS0</v>
          </cell>
          <cell r="F3086">
            <v>246</v>
          </cell>
          <cell r="G3086" t="str">
            <v>540778</v>
          </cell>
          <cell r="H3086">
            <v>1750</v>
          </cell>
          <cell r="I3086">
            <v>5821</v>
          </cell>
          <cell r="J3086">
            <v>1750</v>
          </cell>
          <cell r="K3086" t="str">
            <v>T858</v>
          </cell>
          <cell r="L3086" t="str">
            <v>0254</v>
          </cell>
          <cell r="M3086" t="str">
            <v>CENTRAL TEL. CO. OF VIRGINIA</v>
          </cell>
          <cell r="N3086" t="str">
            <v>STNLVA</v>
          </cell>
          <cell r="O3086" t="str">
            <v>STANLEY</v>
          </cell>
          <cell r="P3086" t="str">
            <v>STANLEY</v>
          </cell>
          <cell r="R3086" t="str">
            <v>EQ</v>
          </cell>
          <cell r="S3086" t="str">
            <v>EAST</v>
          </cell>
          <cell r="T3086" t="str">
            <v>KEVIN MCCARTER</v>
          </cell>
          <cell r="U3086" t="str">
            <v>CENTRAL TEL. CO. OF VIRGINIA</v>
          </cell>
          <cell r="V3086" t="e">
            <v>#N/A</v>
          </cell>
          <cell r="W3086" t="e">
            <v>#N/A</v>
          </cell>
          <cell r="X3086" t="e">
            <v>#N/A</v>
          </cell>
          <cell r="Y3086" t="e">
            <v>#N/A</v>
          </cell>
          <cell r="Z3086" t="e">
            <v>#N/A</v>
          </cell>
          <cell r="AA3086" t="e">
            <v>#N/A</v>
          </cell>
          <cell r="AB3086" t="e">
            <v>#N/A</v>
          </cell>
          <cell r="AC3086">
            <v>38.576197000000001</v>
          </cell>
          <cell r="AD3086">
            <v>-78.501378000000003</v>
          </cell>
          <cell r="AE3086" t="e">
            <v>#N/A</v>
          </cell>
          <cell r="AF3086" t="e">
            <v>#N/A</v>
          </cell>
          <cell r="AG3086" t="e">
            <v>#N/A</v>
          </cell>
          <cell r="AH3086" t="e">
            <v>#N/A</v>
          </cell>
          <cell r="AI3086" t="e">
            <v>#N/A</v>
          </cell>
          <cell r="AJ3086" t="e">
            <v>#N/A</v>
          </cell>
          <cell r="AK3086" t="e">
            <v>#N/A</v>
          </cell>
        </row>
        <row r="3087">
          <cell r="A3087" t="str">
            <v>STNLWI12</v>
          </cell>
          <cell r="B3087" t="str">
            <v>WI</v>
          </cell>
          <cell r="C3087" t="str">
            <v>WI</v>
          </cell>
          <cell r="D3087" t="str">
            <v>STANLEY</v>
          </cell>
          <cell r="E3087" t="str">
            <v>STNLWI12RS0</v>
          </cell>
          <cell r="F3087">
            <v>352</v>
          </cell>
          <cell r="G3087" t="str">
            <v>715644</v>
          </cell>
          <cell r="H3087">
            <v>4197</v>
          </cell>
          <cell r="I3087">
            <v>5630</v>
          </cell>
          <cell r="J3087">
            <v>4197</v>
          </cell>
          <cell r="K3087" t="str">
            <v>T162</v>
          </cell>
          <cell r="L3087" t="str">
            <v>0924</v>
          </cell>
          <cell r="M3087" t="str">
            <v>CENTURYTEL MIDWEST-KENDALL LLC</v>
          </cell>
          <cell r="N3087" t="str">
            <v>STNLWI</v>
          </cell>
          <cell r="O3087" t="str">
            <v>STANLEY</v>
          </cell>
          <cell r="P3087" t="str">
            <v>STANLEY</v>
          </cell>
          <cell r="R3087" t="str">
            <v>CT</v>
          </cell>
          <cell r="S3087" t="str">
            <v>MIDWEST</v>
          </cell>
          <cell r="T3087" t="str">
            <v>DUANE RING</v>
          </cell>
          <cell r="U3087" t="str">
            <v>CenturyTel of the Midwest-Kendall, LLC</v>
          </cell>
          <cell r="V3087" t="str">
            <v>TUECA</v>
          </cell>
          <cell r="W3087">
            <v>924</v>
          </cell>
          <cell r="X3087" t="str">
            <v>NORTHWEST WISCONSIN</v>
          </cell>
          <cell r="Y3087">
            <v>5630</v>
          </cell>
          <cell r="Z3087">
            <v>4197</v>
          </cell>
          <cell r="AA3087">
            <v>0</v>
          </cell>
          <cell r="AB3087">
            <v>0</v>
          </cell>
          <cell r="AC3087">
            <v>44.961613579592004</v>
          </cell>
          <cell r="AD3087">
            <v>-90.930245546877501</v>
          </cell>
          <cell r="AE3087" t="str">
            <v>116 4TH AVE E</v>
          </cell>
          <cell r="AF3087" t="str">
            <v>STANLEY</v>
          </cell>
          <cell r="AG3087" t="str">
            <v>54768</v>
          </cell>
          <cell r="AH3087">
            <v>0</v>
          </cell>
          <cell r="AI3087" t="str">
            <v>X</v>
          </cell>
          <cell r="AJ3087" t="str">
            <v>-</v>
          </cell>
          <cell r="AK3087" t="str">
            <v>X</v>
          </cell>
        </row>
        <row r="3088">
          <cell r="A3088" t="str">
            <v>STPLMNBE</v>
          </cell>
          <cell r="B3088" t="str">
            <v>MN</v>
          </cell>
          <cell r="C3088" t="str">
            <v>MN</v>
          </cell>
          <cell r="D3088" t="str">
            <v>ST. PAUL-BEECH</v>
          </cell>
          <cell r="E3088" t="str">
            <v>STPLMNBEDS0</v>
          </cell>
          <cell r="F3088">
            <v>628</v>
          </cell>
          <cell r="G3088" t="str">
            <v>651495</v>
          </cell>
          <cell r="H3088">
            <v>4495</v>
          </cell>
          <cell r="I3088">
            <v>5770</v>
          </cell>
          <cell r="J3088">
            <v>4495</v>
          </cell>
          <cell r="K3088" t="str">
            <v>T600</v>
          </cell>
          <cell r="L3088" t="str">
            <v>9631</v>
          </cell>
          <cell r="M3088" t="str">
            <v>QWEST CORPORATION</v>
          </cell>
          <cell r="N3088" t="str">
            <v>STPLMNBE</v>
          </cell>
          <cell r="O3088" t="str">
            <v>ST. PAUL</v>
          </cell>
          <cell r="P3088" t="str">
            <v>TWINCITIES</v>
          </cell>
          <cell r="R3088" t="str">
            <v>Q</v>
          </cell>
          <cell r="S3088" t="str">
            <v>MIDWEST</v>
          </cell>
          <cell r="T3088" t="str">
            <v>DUANE RING</v>
          </cell>
          <cell r="U3088" t="str">
            <v>QWEST CORPORATION</v>
          </cell>
          <cell r="V3088" t="e">
            <v>#N/A</v>
          </cell>
          <cell r="W3088" t="e">
            <v>#N/A</v>
          </cell>
          <cell r="X3088" t="e">
            <v>#N/A</v>
          </cell>
          <cell r="Y3088" t="e">
            <v>#N/A</v>
          </cell>
          <cell r="Z3088" t="e">
            <v>#N/A</v>
          </cell>
          <cell r="AA3088" t="e">
            <v>#N/A</v>
          </cell>
          <cell r="AB3088" t="e">
            <v>#N/A</v>
          </cell>
          <cell r="AC3088">
            <v>44.962223000000002</v>
          </cell>
          <cell r="AD3088">
            <v>-93.061942999999999</v>
          </cell>
          <cell r="AE3088" t="e">
            <v>#N/A</v>
          </cell>
          <cell r="AF3088" t="e">
            <v>#N/A</v>
          </cell>
          <cell r="AG3088" t="e">
            <v>#N/A</v>
          </cell>
          <cell r="AH3088" t="e">
            <v>#N/A</v>
          </cell>
          <cell r="AI3088" t="e">
            <v>#N/A</v>
          </cell>
          <cell r="AJ3088" t="e">
            <v>#N/A</v>
          </cell>
          <cell r="AK3088" t="e">
            <v>#N/A</v>
          </cell>
        </row>
        <row r="3089">
          <cell r="A3089" t="str">
            <v>STPLMNEM</v>
          </cell>
          <cell r="B3089" t="str">
            <v>MN</v>
          </cell>
          <cell r="C3089" t="str">
            <v>MN</v>
          </cell>
          <cell r="D3089" t="str">
            <v>ST. PAUL-EMERSON</v>
          </cell>
          <cell r="E3089" t="str">
            <v>STPLMNEMDS0</v>
          </cell>
          <cell r="F3089">
            <v>628</v>
          </cell>
          <cell r="G3089" t="str">
            <v>651690</v>
          </cell>
          <cell r="H3089">
            <v>4509</v>
          </cell>
          <cell r="I3089">
            <v>5784</v>
          </cell>
          <cell r="J3089">
            <v>4509</v>
          </cell>
          <cell r="K3089" t="str">
            <v>T600</v>
          </cell>
          <cell r="L3089" t="str">
            <v>9631</v>
          </cell>
          <cell r="M3089" t="str">
            <v>QWEST CORPORATION</v>
          </cell>
          <cell r="N3089" t="str">
            <v>STPLMNEM</v>
          </cell>
          <cell r="O3089" t="str">
            <v>ST. PAUL</v>
          </cell>
          <cell r="P3089" t="str">
            <v>TWINCITIES</v>
          </cell>
          <cell r="R3089" t="str">
            <v>Q</v>
          </cell>
          <cell r="S3089" t="str">
            <v>MIDWEST</v>
          </cell>
          <cell r="T3089" t="str">
            <v>DUANE RING</v>
          </cell>
          <cell r="U3089" t="str">
            <v>QWEST CORPORATION</v>
          </cell>
          <cell r="V3089" t="e">
            <v>#N/A</v>
          </cell>
          <cell r="W3089" t="e">
            <v>#N/A</v>
          </cell>
          <cell r="X3089" t="e">
            <v>#N/A</v>
          </cell>
          <cell r="Y3089" t="e">
            <v>#N/A</v>
          </cell>
          <cell r="Z3089" t="e">
            <v>#N/A</v>
          </cell>
          <cell r="AA3089" t="e">
            <v>#N/A</v>
          </cell>
          <cell r="AB3089" t="e">
            <v>#N/A</v>
          </cell>
          <cell r="AC3089">
            <v>44.929164999999998</v>
          </cell>
          <cell r="AD3089">
            <v>-93.176940999999999</v>
          </cell>
          <cell r="AE3089" t="e">
            <v>#N/A</v>
          </cell>
          <cell r="AF3089" t="e">
            <v>#N/A</v>
          </cell>
          <cell r="AG3089" t="e">
            <v>#N/A</v>
          </cell>
          <cell r="AH3089" t="e">
            <v>#N/A</v>
          </cell>
          <cell r="AI3089" t="e">
            <v>#N/A</v>
          </cell>
          <cell r="AJ3089" t="e">
            <v>#N/A</v>
          </cell>
          <cell r="AK3089" t="e">
            <v>#N/A</v>
          </cell>
        </row>
        <row r="3090">
          <cell r="A3090" t="str">
            <v>STPLMNHB</v>
          </cell>
          <cell r="B3090" t="str">
            <v>MN</v>
          </cell>
          <cell r="C3090" t="str">
            <v>MN</v>
          </cell>
          <cell r="D3090" t="str">
            <v>ST. PAUL-FRONT</v>
          </cell>
          <cell r="E3090" t="str">
            <v>STPLMNHBDS0</v>
          </cell>
          <cell r="F3090">
            <v>628</v>
          </cell>
          <cell r="G3090" t="str">
            <v>651207</v>
          </cell>
          <cell r="H3090">
            <v>4503</v>
          </cell>
          <cell r="I3090">
            <v>5772</v>
          </cell>
          <cell r="J3090">
            <v>4503</v>
          </cell>
          <cell r="K3090" t="str">
            <v>T600</v>
          </cell>
          <cell r="L3090" t="str">
            <v>9631</v>
          </cell>
          <cell r="M3090" t="str">
            <v>QWEST CORPORATION</v>
          </cell>
          <cell r="N3090" t="str">
            <v>STPLMNHB</v>
          </cell>
          <cell r="O3090" t="str">
            <v>ST. PAUL</v>
          </cell>
          <cell r="P3090" t="str">
            <v>TWINCITIES</v>
          </cell>
          <cell r="R3090" t="str">
            <v>Q</v>
          </cell>
          <cell r="S3090" t="str">
            <v>MIDWEST</v>
          </cell>
          <cell r="T3090" t="str">
            <v>DUANE RING</v>
          </cell>
          <cell r="U3090" t="str">
            <v>QWEST CORPORATION</v>
          </cell>
          <cell r="V3090" t="e">
            <v>#N/A</v>
          </cell>
          <cell r="W3090" t="e">
            <v>#N/A</v>
          </cell>
          <cell r="X3090" t="e">
            <v>#N/A</v>
          </cell>
          <cell r="Y3090" t="e">
            <v>#N/A</v>
          </cell>
          <cell r="Z3090" t="e">
            <v>#N/A</v>
          </cell>
          <cell r="AA3090" t="e">
            <v>#N/A</v>
          </cell>
          <cell r="AB3090" t="e">
            <v>#N/A</v>
          </cell>
          <cell r="AC3090">
            <v>44.970275999999998</v>
          </cell>
          <cell r="AD3090">
            <v>-93.115279999999998</v>
          </cell>
          <cell r="AE3090" t="e">
            <v>#N/A</v>
          </cell>
          <cell r="AF3090" t="e">
            <v>#N/A</v>
          </cell>
          <cell r="AG3090" t="e">
            <v>#N/A</v>
          </cell>
          <cell r="AH3090" t="e">
            <v>#N/A</v>
          </cell>
          <cell r="AI3090" t="e">
            <v>#N/A</v>
          </cell>
          <cell r="AJ3090" t="e">
            <v>#N/A</v>
          </cell>
          <cell r="AK3090" t="e">
            <v>#N/A</v>
          </cell>
        </row>
        <row r="3091">
          <cell r="A3091" t="str">
            <v>STPLMNMI</v>
          </cell>
          <cell r="B3091" t="str">
            <v>MN</v>
          </cell>
          <cell r="C3091" t="str">
            <v>MN</v>
          </cell>
          <cell r="D3091" t="str">
            <v>ST. PAUL-MIDWAY</v>
          </cell>
          <cell r="E3091" t="str">
            <v>STPLMNMIDS0</v>
          </cell>
          <cell r="F3091">
            <v>628</v>
          </cell>
          <cell r="G3091" t="str">
            <v>651497</v>
          </cell>
          <cell r="H3091">
            <v>4511</v>
          </cell>
          <cell r="I3091">
            <v>5779</v>
          </cell>
          <cell r="J3091">
            <v>4511</v>
          </cell>
          <cell r="K3091" t="str">
            <v>T600</v>
          </cell>
          <cell r="L3091" t="str">
            <v>9631</v>
          </cell>
          <cell r="M3091" t="str">
            <v>QWEST CORPORATION</v>
          </cell>
          <cell r="N3091" t="str">
            <v>STPLMNMI</v>
          </cell>
          <cell r="O3091" t="str">
            <v>ST. PAUL</v>
          </cell>
          <cell r="P3091" t="str">
            <v>TWINCITIES</v>
          </cell>
          <cell r="R3091" t="str">
            <v>Q</v>
          </cell>
          <cell r="S3091" t="str">
            <v>MIDWEST</v>
          </cell>
          <cell r="T3091" t="str">
            <v>DUANE RING</v>
          </cell>
          <cell r="U3091" t="str">
            <v>QWEST CORPORATION</v>
          </cell>
          <cell r="V3091" t="e">
            <v>#N/A</v>
          </cell>
          <cell r="W3091" t="e">
            <v>#N/A</v>
          </cell>
          <cell r="X3091" t="e">
            <v>#N/A</v>
          </cell>
          <cell r="Y3091" t="e">
            <v>#N/A</v>
          </cell>
          <cell r="Z3091" t="e">
            <v>#N/A</v>
          </cell>
          <cell r="AA3091" t="e">
            <v>#N/A</v>
          </cell>
          <cell r="AB3091" t="e">
            <v>#N/A</v>
          </cell>
          <cell r="AC3091">
            <v>44.954445</v>
          </cell>
          <cell r="AD3091">
            <v>-93.176665999999997</v>
          </cell>
          <cell r="AE3091" t="e">
            <v>#N/A</v>
          </cell>
          <cell r="AF3091" t="e">
            <v>#N/A</v>
          </cell>
          <cell r="AG3091" t="e">
            <v>#N/A</v>
          </cell>
          <cell r="AH3091" t="e">
            <v>#N/A</v>
          </cell>
          <cell r="AI3091" t="e">
            <v>#N/A</v>
          </cell>
          <cell r="AJ3091" t="e">
            <v>#N/A</v>
          </cell>
          <cell r="AK3091" t="e">
            <v>#N/A</v>
          </cell>
        </row>
        <row r="3092">
          <cell r="A3092" t="str">
            <v>STPLMNMK</v>
          </cell>
          <cell r="B3092" t="str">
            <v>MN</v>
          </cell>
          <cell r="C3092" t="str">
            <v>MN</v>
          </cell>
          <cell r="D3092" t="str">
            <v>ST. PAUL-MARKET</v>
          </cell>
          <cell r="E3092" t="str">
            <v>STPLMNMK29G</v>
          </cell>
          <cell r="F3092">
            <v>628</v>
          </cell>
          <cell r="G3092" t="str">
            <v>651205</v>
          </cell>
          <cell r="H3092">
            <v>4535</v>
          </cell>
          <cell r="I3092">
            <v>5769</v>
          </cell>
          <cell r="J3092">
            <v>4535</v>
          </cell>
          <cell r="K3092" t="str">
            <v>T600</v>
          </cell>
          <cell r="L3092" t="str">
            <v>9631</v>
          </cell>
          <cell r="M3092" t="str">
            <v>QWEST CORPORATION</v>
          </cell>
          <cell r="N3092" t="str">
            <v>STPLMNMK</v>
          </cell>
          <cell r="O3092" t="str">
            <v>ST. PAUL</v>
          </cell>
          <cell r="P3092" t="str">
            <v>TWINCITIES</v>
          </cell>
          <cell r="R3092" t="str">
            <v>Q</v>
          </cell>
          <cell r="S3092" t="str">
            <v>MIDWEST</v>
          </cell>
          <cell r="T3092" t="str">
            <v>DUANE RING</v>
          </cell>
          <cell r="U3092" t="str">
            <v>QWEST CORPORATION</v>
          </cell>
          <cell r="V3092" t="e">
            <v>#N/A</v>
          </cell>
          <cell r="W3092" t="e">
            <v>#N/A</v>
          </cell>
          <cell r="X3092" t="e">
            <v>#N/A</v>
          </cell>
          <cell r="Y3092" t="e">
            <v>#N/A</v>
          </cell>
          <cell r="Z3092" t="e">
            <v>#N/A</v>
          </cell>
          <cell r="AA3092" t="e">
            <v>#N/A</v>
          </cell>
          <cell r="AB3092" t="e">
            <v>#N/A</v>
          </cell>
          <cell r="AC3092">
            <v>44.944167999999998</v>
          </cell>
          <cell r="AD3092">
            <v>-93.095275999999998</v>
          </cell>
          <cell r="AE3092" t="e">
            <v>#N/A</v>
          </cell>
          <cell r="AF3092" t="e">
            <v>#N/A</v>
          </cell>
          <cell r="AG3092" t="e">
            <v>#N/A</v>
          </cell>
          <cell r="AH3092" t="e">
            <v>#N/A</v>
          </cell>
          <cell r="AI3092" t="e">
            <v>#N/A</v>
          </cell>
          <cell r="AJ3092" t="e">
            <v>#N/A</v>
          </cell>
          <cell r="AK3092" t="e">
            <v>#N/A</v>
          </cell>
        </row>
        <row r="3093">
          <cell r="A3093" t="str">
            <v>STPLNCXA</v>
          </cell>
          <cell r="B3093" t="str">
            <v>NC</v>
          </cell>
          <cell r="C3093" t="str">
            <v>NC</v>
          </cell>
          <cell r="D3093" t="str">
            <v>ST. PAULS</v>
          </cell>
          <cell r="E3093" t="str">
            <v>STPLNCXA86F</v>
          </cell>
          <cell r="F3093">
            <v>949</v>
          </cell>
          <cell r="G3093" t="str">
            <v>910865</v>
          </cell>
          <cell r="H3093">
            <v>1368</v>
          </cell>
          <cell r="I3093">
            <v>6555</v>
          </cell>
          <cell r="J3093">
            <v>1368</v>
          </cell>
          <cell r="K3093" t="str">
            <v>T861</v>
          </cell>
          <cell r="L3093" t="str">
            <v>0470</v>
          </cell>
          <cell r="M3093" t="str">
            <v>CAROLINA TEL AND TEL CO., LLC</v>
          </cell>
          <cell r="N3093" t="str">
            <v>STPLNC</v>
          </cell>
          <cell r="O3093" t="str">
            <v>ST. PAULS</v>
          </cell>
          <cell r="P3093" t="str">
            <v>ST PAULS</v>
          </cell>
          <cell r="R3093" t="str">
            <v>EQ</v>
          </cell>
          <cell r="S3093" t="str">
            <v>EAST</v>
          </cell>
          <cell r="T3093" t="str">
            <v>KEVIN MCCARTER</v>
          </cell>
          <cell r="U3093" t="str">
            <v>CAROLINA TEL AND TEL CO., LLC</v>
          </cell>
          <cell r="V3093" t="e">
            <v>#N/A</v>
          </cell>
          <cell r="W3093" t="e">
            <v>#N/A</v>
          </cell>
          <cell r="X3093" t="e">
            <v>#N/A</v>
          </cell>
          <cell r="Y3093" t="e">
            <v>#N/A</v>
          </cell>
          <cell r="Z3093" t="e">
            <v>#N/A</v>
          </cell>
          <cell r="AA3093" t="e">
            <v>#N/A</v>
          </cell>
          <cell r="AB3093" t="e">
            <v>#N/A</v>
          </cell>
          <cell r="AC3093">
            <v>34.805199000000002</v>
          </cell>
          <cell r="AD3093">
            <v>-78.969432999999995</v>
          </cell>
          <cell r="AE3093" t="e">
            <v>#N/A</v>
          </cell>
          <cell r="AF3093" t="e">
            <v>#N/A</v>
          </cell>
          <cell r="AG3093" t="e">
            <v>#N/A</v>
          </cell>
          <cell r="AH3093" t="e">
            <v>#N/A</v>
          </cell>
          <cell r="AI3093" t="e">
            <v>#N/A</v>
          </cell>
          <cell r="AJ3093" t="e">
            <v>#N/A</v>
          </cell>
          <cell r="AK3093" t="e">
            <v>#N/A</v>
          </cell>
        </row>
        <row r="3094">
          <cell r="A3094" t="str">
            <v>STPLNENW</v>
          </cell>
          <cell r="B3094" t="str">
            <v>NE</v>
          </cell>
          <cell r="C3094" t="str">
            <v>NE</v>
          </cell>
          <cell r="D3094" t="str">
            <v>ST PAUL</v>
          </cell>
          <cell r="E3094" t="str">
            <v>STPLNENWRS1</v>
          </cell>
          <cell r="F3094">
            <v>646</v>
          </cell>
          <cell r="G3094" t="str">
            <v>308754</v>
          </cell>
          <cell r="H3094">
            <v>4975</v>
          </cell>
          <cell r="I3094">
            <v>6849</v>
          </cell>
          <cell r="J3094">
            <v>4975</v>
          </cell>
          <cell r="K3094" t="str">
            <v>T600</v>
          </cell>
          <cell r="L3094" t="str">
            <v>9631</v>
          </cell>
          <cell r="M3094" t="str">
            <v>QWEST CORPORATION</v>
          </cell>
          <cell r="N3094" t="str">
            <v>STPLNENW</v>
          </cell>
          <cell r="O3094" t="str">
            <v>ST PAUL</v>
          </cell>
          <cell r="P3094" t="str">
            <v>ST PAUL</v>
          </cell>
          <cell r="R3094" t="str">
            <v>Q</v>
          </cell>
          <cell r="S3094" t="str">
            <v>MIDWEST</v>
          </cell>
          <cell r="T3094" t="str">
            <v>DUANE RING</v>
          </cell>
          <cell r="U3094" t="str">
            <v>QWEST CORPORATION</v>
          </cell>
          <cell r="V3094" t="e">
            <v>#N/A</v>
          </cell>
          <cell r="W3094" t="e">
            <v>#N/A</v>
          </cell>
          <cell r="X3094" t="e">
            <v>#N/A</v>
          </cell>
          <cell r="Y3094" t="e">
            <v>#N/A</v>
          </cell>
          <cell r="Z3094" t="e">
            <v>#N/A</v>
          </cell>
          <cell r="AA3094" t="e">
            <v>#N/A</v>
          </cell>
          <cell r="AB3094" t="e">
            <v>#N/A</v>
          </cell>
          <cell r="AC3094">
            <v>41.211666000000001</v>
          </cell>
          <cell r="AD3094">
            <v>-98.459166999999994</v>
          </cell>
          <cell r="AE3094" t="e">
            <v>#N/A</v>
          </cell>
          <cell r="AF3094" t="e">
            <v>#N/A</v>
          </cell>
          <cell r="AG3094" t="e">
            <v>#N/A</v>
          </cell>
          <cell r="AH3094" t="e">
            <v>#N/A</v>
          </cell>
          <cell r="AI3094" t="e">
            <v>#N/A</v>
          </cell>
          <cell r="AJ3094" t="e">
            <v>#N/A</v>
          </cell>
          <cell r="AK3094" t="e">
            <v>#N/A</v>
          </cell>
        </row>
        <row r="3095">
          <cell r="A3095" t="str">
            <v>STPRMNSP</v>
          </cell>
          <cell r="B3095" t="str">
            <v>MN</v>
          </cell>
          <cell r="C3095" t="str">
            <v>MN</v>
          </cell>
          <cell r="D3095" t="str">
            <v>ST PETER</v>
          </cell>
          <cell r="E3095" t="str">
            <v>STPRMNSPDS0</v>
          </cell>
          <cell r="F3095">
            <v>620</v>
          </cell>
          <cell r="G3095" t="str">
            <v>507246</v>
          </cell>
          <cell r="H3095">
            <v>4565</v>
          </cell>
          <cell r="I3095">
            <v>5953</v>
          </cell>
          <cell r="J3095">
            <v>4565</v>
          </cell>
          <cell r="K3095" t="str">
            <v>T600</v>
          </cell>
          <cell r="L3095" t="str">
            <v>9631</v>
          </cell>
          <cell r="M3095" t="str">
            <v>QWEST CORPORATION</v>
          </cell>
          <cell r="N3095" t="str">
            <v>STPRMNSP</v>
          </cell>
          <cell r="O3095" t="str">
            <v>ST PETER / NEW SWEDEN</v>
          </cell>
          <cell r="P3095" t="str">
            <v>ST PETER</v>
          </cell>
          <cell r="R3095" t="str">
            <v>Q</v>
          </cell>
          <cell r="S3095" t="str">
            <v>MIDWEST</v>
          </cell>
          <cell r="T3095" t="str">
            <v>DUANE RING</v>
          </cell>
          <cell r="U3095" t="str">
            <v>QWEST CORPORATION</v>
          </cell>
          <cell r="V3095" t="e">
            <v>#N/A</v>
          </cell>
          <cell r="W3095" t="e">
            <v>#N/A</v>
          </cell>
          <cell r="X3095" t="e">
            <v>#N/A</v>
          </cell>
          <cell r="Y3095" t="e">
            <v>#N/A</v>
          </cell>
          <cell r="Z3095" t="e">
            <v>#N/A</v>
          </cell>
          <cell r="AA3095" t="e">
            <v>#N/A</v>
          </cell>
          <cell r="AB3095" t="e">
            <v>#N/A</v>
          </cell>
          <cell r="AC3095">
            <v>44.323334000000003</v>
          </cell>
          <cell r="AD3095">
            <v>-93.955001999999993</v>
          </cell>
          <cell r="AE3095" t="e">
            <v>#N/A</v>
          </cell>
          <cell r="AF3095" t="e">
            <v>#N/A</v>
          </cell>
          <cell r="AG3095" t="e">
            <v>#N/A</v>
          </cell>
          <cell r="AH3095" t="e">
            <v>#N/A</v>
          </cell>
          <cell r="AI3095" t="e">
            <v>#N/A</v>
          </cell>
          <cell r="AJ3095" t="e">
            <v>#N/A</v>
          </cell>
          <cell r="AK3095" t="e">
            <v>#N/A</v>
          </cell>
        </row>
        <row r="3096">
          <cell r="A3096" t="str">
            <v>STPRMOXA</v>
          </cell>
          <cell r="B3096" t="str">
            <v>MO</v>
          </cell>
          <cell r="C3096" t="str">
            <v>MO</v>
          </cell>
          <cell r="D3096" t="str">
            <v>ST PETERS</v>
          </cell>
          <cell r="E3096" t="str">
            <v>STPRMOXADS1</v>
          </cell>
          <cell r="F3096">
            <v>520</v>
          </cell>
          <cell r="G3096" t="str">
            <v>314970</v>
          </cell>
          <cell r="H3096">
            <v>3565</v>
          </cell>
          <cell r="I3096">
            <v>6807</v>
          </cell>
          <cell r="J3096">
            <v>3565</v>
          </cell>
          <cell r="K3096" t="str">
            <v>T806</v>
          </cell>
          <cell r="L3096" t="str">
            <v>9787</v>
          </cell>
          <cell r="M3096" t="str">
            <v>CENTURYTEL MISSOURI LLC (SOUTHWEST)</v>
          </cell>
          <cell r="N3096" t="str">
            <v>STPRMO</v>
          </cell>
          <cell r="O3096" t="str">
            <v>ST PETERS</v>
          </cell>
          <cell r="P3096" t="str">
            <v>ST PETERS</v>
          </cell>
          <cell r="R3096" t="str">
            <v>CT</v>
          </cell>
          <cell r="S3096" t="str">
            <v>MIDWEST</v>
          </cell>
          <cell r="T3096" t="str">
            <v>DUANE RING</v>
          </cell>
          <cell r="U3096" t="str">
            <v>CenturyTel of Missouri, LLC</v>
          </cell>
          <cell r="V3096" t="str">
            <v>CenturyTel FCC #2 and #3</v>
          </cell>
          <cell r="W3096">
            <v>9787</v>
          </cell>
          <cell r="X3096" t="str">
            <v>ST LOUIS MISSOURI</v>
          </cell>
          <cell r="Y3096">
            <v>6807</v>
          </cell>
          <cell r="Z3096">
            <v>3565</v>
          </cell>
          <cell r="AA3096">
            <v>0</v>
          </cell>
          <cell r="AB3096">
            <v>0</v>
          </cell>
          <cell r="AC3096">
            <v>38.794496568268421</v>
          </cell>
          <cell r="AD3096">
            <v>-90.628648952224381</v>
          </cell>
          <cell r="AE3096" t="str">
            <v>323 S CHURCH ST</v>
          </cell>
          <cell r="AF3096" t="str">
            <v>ST PETERS</v>
          </cell>
          <cell r="AG3096" t="str">
            <v>63376</v>
          </cell>
          <cell r="AH3096">
            <v>0</v>
          </cell>
          <cell r="AI3096" t="str">
            <v>X</v>
          </cell>
          <cell r="AJ3096" t="str">
            <v>-</v>
          </cell>
          <cell r="AK3096" t="str">
            <v>-</v>
          </cell>
        </row>
        <row r="3097">
          <cell r="A3097" t="str">
            <v>STPTOHXA</v>
          </cell>
          <cell r="B3097" t="str">
            <v>OH</v>
          </cell>
          <cell r="C3097" t="str">
            <v>OH</v>
          </cell>
          <cell r="D3097" t="str">
            <v>STOCKPORT</v>
          </cell>
          <cell r="E3097" t="str">
            <v>STPTOHXARS1</v>
          </cell>
          <cell r="F3097">
            <v>324</v>
          </cell>
          <cell r="G3097" t="str">
            <v>740559</v>
          </cell>
          <cell r="H3097">
            <v>2334</v>
          </cell>
          <cell r="I3097">
            <v>5944</v>
          </cell>
          <cell r="J3097">
            <v>2334</v>
          </cell>
          <cell r="K3097" t="str">
            <v>T855</v>
          </cell>
          <cell r="L3097" t="str">
            <v>0661</v>
          </cell>
          <cell r="M3097" t="str">
            <v>UNITED TEL. CO. OF OHIO</v>
          </cell>
          <cell r="N3097" t="str">
            <v>STPTOH</v>
          </cell>
          <cell r="O3097" t="str">
            <v>STOCKPORT</v>
          </cell>
          <cell r="P3097" t="str">
            <v>STOCKPORT</v>
          </cell>
          <cell r="R3097" t="str">
            <v>EQ</v>
          </cell>
          <cell r="S3097" t="str">
            <v>MIDWEST</v>
          </cell>
          <cell r="T3097" t="str">
            <v>DUANE RING</v>
          </cell>
          <cell r="U3097" t="str">
            <v>UNITED TEL. CO. OF OHIO</v>
          </cell>
          <cell r="V3097" t="e">
            <v>#N/A</v>
          </cell>
          <cell r="W3097" t="e">
            <v>#N/A</v>
          </cell>
          <cell r="X3097" t="e">
            <v>#N/A</v>
          </cell>
          <cell r="Y3097" t="e">
            <v>#N/A</v>
          </cell>
          <cell r="Z3097" t="e">
            <v>#N/A</v>
          </cell>
          <cell r="AA3097" t="e">
            <v>#N/A</v>
          </cell>
          <cell r="AB3097" t="e">
            <v>#N/A</v>
          </cell>
          <cell r="AC3097">
            <v>39.548748000000003</v>
          </cell>
          <cell r="AD3097">
            <v>-81.792123000000004</v>
          </cell>
          <cell r="AE3097" t="e">
            <v>#N/A</v>
          </cell>
          <cell r="AF3097" t="e">
            <v>#N/A</v>
          </cell>
          <cell r="AG3097" t="e">
            <v>#N/A</v>
          </cell>
          <cell r="AH3097" t="e">
            <v>#N/A</v>
          </cell>
          <cell r="AI3097" t="e">
            <v>#N/A</v>
          </cell>
          <cell r="AJ3097" t="e">
            <v>#N/A</v>
          </cell>
          <cell r="AK3097" t="e">
            <v>#N/A</v>
          </cell>
        </row>
        <row r="3098">
          <cell r="A3098" t="str">
            <v>STRBMOXA</v>
          </cell>
          <cell r="B3098" t="str">
            <v>MO</v>
          </cell>
          <cell r="C3098" t="str">
            <v>MO</v>
          </cell>
          <cell r="D3098" t="str">
            <v>ST. ROBERT</v>
          </cell>
          <cell r="E3098" t="str">
            <v>STRBMOXARS3</v>
          </cell>
          <cell r="F3098">
            <v>520</v>
          </cell>
          <cell r="G3098" t="str">
            <v>573232</v>
          </cell>
          <cell r="H3098">
            <v>3707</v>
          </cell>
          <cell r="I3098">
            <v>7107</v>
          </cell>
          <cell r="J3098">
            <v>3707</v>
          </cell>
          <cell r="K3098" t="str">
            <v>T888</v>
          </cell>
          <cell r="L3098" t="str">
            <v>1811</v>
          </cell>
          <cell r="M3098" t="str">
            <v>EMBARQ MISSOURI, INC. - MO</v>
          </cell>
          <cell r="N3098" t="str">
            <v>STRBMO</v>
          </cell>
          <cell r="O3098" t="str">
            <v>ST. ROBERT</v>
          </cell>
          <cell r="P3098" t="str">
            <v>ST ROBERT</v>
          </cell>
          <cell r="R3098" t="str">
            <v>EQ</v>
          </cell>
          <cell r="S3098" t="str">
            <v>MIDWEST</v>
          </cell>
          <cell r="T3098" t="str">
            <v>DUANE RING</v>
          </cell>
          <cell r="U3098" t="str">
            <v>EMBARQ MISSOURI, INC. - MO</v>
          </cell>
          <cell r="V3098" t="e">
            <v>#N/A</v>
          </cell>
          <cell r="W3098" t="e">
            <v>#N/A</v>
          </cell>
          <cell r="X3098" t="e">
            <v>#N/A</v>
          </cell>
          <cell r="Y3098" t="e">
            <v>#N/A</v>
          </cell>
          <cell r="Z3098" t="e">
            <v>#N/A</v>
          </cell>
          <cell r="AA3098" t="e">
            <v>#N/A</v>
          </cell>
          <cell r="AB3098" t="e">
            <v>#N/A</v>
          </cell>
          <cell r="AC3098">
            <v>37.825906000000003</v>
          </cell>
          <cell r="AD3098">
            <v>-92.133386999999999</v>
          </cell>
          <cell r="AE3098" t="e">
            <v>#N/A</v>
          </cell>
          <cell r="AF3098" t="e">
            <v>#N/A</v>
          </cell>
          <cell r="AG3098" t="e">
            <v>#N/A</v>
          </cell>
          <cell r="AH3098" t="e">
            <v>#N/A</v>
          </cell>
          <cell r="AI3098" t="e">
            <v>#N/A</v>
          </cell>
          <cell r="AJ3098" t="e">
            <v>#N/A</v>
          </cell>
          <cell r="AK3098" t="e">
            <v>#N/A</v>
          </cell>
        </row>
        <row r="3099">
          <cell r="A3099" t="str">
            <v>STRBWAXA</v>
          </cell>
          <cell r="B3099" t="str">
            <v>WA</v>
          </cell>
          <cell r="C3099" t="str">
            <v>WA</v>
          </cell>
          <cell r="D3099" t="str">
            <v>STARBUCK</v>
          </cell>
          <cell r="E3099" t="str">
            <v>STRBWAXARS0</v>
          </cell>
          <cell r="F3099">
            <v>676</v>
          </cell>
          <cell r="G3099" t="str">
            <v>509399</v>
          </cell>
          <cell r="H3099">
            <v>8250</v>
          </cell>
          <cell r="I3099">
            <v>6508</v>
          </cell>
          <cell r="J3099">
            <v>8250</v>
          </cell>
          <cell r="K3099" t="str">
            <v>T141</v>
          </cell>
          <cell r="L3099" t="str">
            <v>2408</v>
          </cell>
          <cell r="M3099" t="str">
            <v>CENTURYTEL OF WASHINGTON</v>
          </cell>
          <cell r="N3099" t="str">
            <v>STRBWA</v>
          </cell>
          <cell r="O3099" t="str">
            <v>STARBUCK</v>
          </cell>
          <cell r="P3099" t="str">
            <v>STARBUCK</v>
          </cell>
          <cell r="R3099" t="str">
            <v>CT</v>
          </cell>
          <cell r="S3099" t="str">
            <v>WEST</v>
          </cell>
          <cell r="T3099" t="str">
            <v>BRIAN STADING</v>
          </cell>
          <cell r="U3099" t="str">
            <v>CenturyTel of Washington, Inc.</v>
          </cell>
          <cell r="V3099" t="str">
            <v>TUECA</v>
          </cell>
          <cell r="W3099">
            <v>2408</v>
          </cell>
          <cell r="X3099" t="str">
            <v>SPOKANE WASHINGTON</v>
          </cell>
          <cell r="Y3099">
            <v>6508</v>
          </cell>
          <cell r="Z3099">
            <v>8250</v>
          </cell>
          <cell r="AA3099">
            <v>0</v>
          </cell>
          <cell r="AB3099">
            <v>0</v>
          </cell>
          <cell r="AC3099">
            <v>46.520938652954257</v>
          </cell>
          <cell r="AD3099">
            <v>-118.12734557093771</v>
          </cell>
          <cell r="AE3099" t="str">
            <v>E SIXTH ST &amp; TUCANNON ST</v>
          </cell>
          <cell r="AF3099" t="str">
            <v>STARBUCK</v>
          </cell>
          <cell r="AG3099" t="str">
            <v>99359</v>
          </cell>
          <cell r="AH3099">
            <v>0</v>
          </cell>
          <cell r="AI3099" t="str">
            <v>X</v>
          </cell>
          <cell r="AJ3099" t="str">
            <v>-</v>
          </cell>
          <cell r="AK3099" t="str">
            <v>X</v>
          </cell>
        </row>
        <row r="3100">
          <cell r="A3100" t="str">
            <v>STRDNCXA</v>
          </cell>
          <cell r="B3100" t="str">
            <v>NC</v>
          </cell>
          <cell r="C3100" t="str">
            <v>NC</v>
          </cell>
          <cell r="D3100" t="str">
            <v>STATE ROAD</v>
          </cell>
          <cell r="E3100" t="str">
            <v>STRDNCXARS0</v>
          </cell>
          <cell r="F3100">
            <v>424</v>
          </cell>
          <cell r="G3100" t="str">
            <v>336874</v>
          </cell>
          <cell r="H3100">
            <v>1833</v>
          </cell>
          <cell r="I3100">
            <v>6445</v>
          </cell>
          <cell r="J3100">
            <v>1833</v>
          </cell>
          <cell r="K3100" t="str">
            <v>T860</v>
          </cell>
          <cell r="L3100" t="str">
            <v>0471</v>
          </cell>
          <cell r="M3100" t="str">
            <v>CENTRAL TEL. CO. OF NORTH CAROLINA</v>
          </cell>
          <cell r="N3100" t="str">
            <v>STRDNC</v>
          </cell>
          <cell r="O3100" t="str">
            <v>STATE ROAD</v>
          </cell>
          <cell r="P3100" t="str">
            <v>STATE ROAD</v>
          </cell>
          <cell r="R3100" t="str">
            <v>EQ</v>
          </cell>
          <cell r="S3100" t="str">
            <v>EAST</v>
          </cell>
          <cell r="T3100" t="str">
            <v>KEVIN MCCARTER</v>
          </cell>
          <cell r="U3100" t="str">
            <v>CENTRAL TEL. CO. OF NORTH CAROLINA</v>
          </cell>
          <cell r="V3100" t="e">
            <v>#N/A</v>
          </cell>
          <cell r="W3100" t="e">
            <v>#N/A</v>
          </cell>
          <cell r="X3100" t="e">
            <v>#N/A</v>
          </cell>
          <cell r="Y3100" t="e">
            <v>#N/A</v>
          </cell>
          <cell r="Z3100" t="e">
            <v>#N/A</v>
          </cell>
          <cell r="AA3100" t="e">
            <v>#N/A</v>
          </cell>
          <cell r="AB3100" t="e">
            <v>#N/A</v>
          </cell>
          <cell r="AC3100">
            <v>36.332715</v>
          </cell>
          <cell r="AD3100">
            <v>-80.879300000000001</v>
          </cell>
          <cell r="AE3100" t="e">
            <v>#N/A</v>
          </cell>
          <cell r="AF3100" t="e">
            <v>#N/A</v>
          </cell>
          <cell r="AG3100" t="e">
            <v>#N/A</v>
          </cell>
          <cell r="AH3100" t="e">
            <v>#N/A</v>
          </cell>
          <cell r="AI3100" t="e">
            <v>#N/A</v>
          </cell>
          <cell r="AJ3100" t="e">
            <v>#N/A</v>
          </cell>
          <cell r="AK3100" t="e">
            <v>#N/A</v>
          </cell>
        </row>
        <row r="3101">
          <cell r="A3101" t="str">
            <v>STRGOHXA</v>
          </cell>
          <cell r="B3101" t="str">
            <v>OH</v>
          </cell>
          <cell r="C3101" t="str">
            <v>OH</v>
          </cell>
          <cell r="D3101" t="str">
            <v>STONEY RIDGE</v>
          </cell>
          <cell r="E3101" t="str">
            <v>STRGOHXARP0</v>
          </cell>
          <cell r="F3101">
            <v>326</v>
          </cell>
          <cell r="G3101" t="str">
            <v>419837</v>
          </cell>
          <cell r="H3101">
            <v>2799</v>
          </cell>
          <cell r="I3101">
            <v>5723</v>
          </cell>
          <cell r="J3101">
            <v>2799</v>
          </cell>
          <cell r="K3101" t="str">
            <v>T855</v>
          </cell>
          <cell r="L3101" t="str">
            <v>0661</v>
          </cell>
          <cell r="M3101" t="str">
            <v>UNITED TEL. CO. OF OHIO</v>
          </cell>
          <cell r="N3101" t="str">
            <v>STRGOH</v>
          </cell>
          <cell r="O3101" t="str">
            <v>STONEY RIDGE</v>
          </cell>
          <cell r="P3101" t="str">
            <v>STONYRIDGE</v>
          </cell>
          <cell r="R3101" t="str">
            <v>EQ</v>
          </cell>
          <cell r="S3101" t="str">
            <v>MIDWEST</v>
          </cell>
          <cell r="T3101" t="str">
            <v>DUANE RING</v>
          </cell>
          <cell r="U3101" t="str">
            <v>UNITED TEL. CO. OF OHIO</v>
          </cell>
          <cell r="V3101" t="e">
            <v>#N/A</v>
          </cell>
          <cell r="W3101" t="e">
            <v>#N/A</v>
          </cell>
          <cell r="X3101" t="e">
            <v>#N/A</v>
          </cell>
          <cell r="Y3101" t="e">
            <v>#N/A</v>
          </cell>
          <cell r="Z3101" t="e">
            <v>#N/A</v>
          </cell>
          <cell r="AA3101" t="e">
            <v>#N/A</v>
          </cell>
          <cell r="AB3101" t="e">
            <v>#N/A</v>
          </cell>
          <cell r="AC3101">
            <v>41.509160000000001</v>
          </cell>
          <cell r="AD3101">
            <v>-83.50573</v>
          </cell>
          <cell r="AE3101" t="e">
            <v>#N/A</v>
          </cell>
          <cell r="AF3101" t="e">
            <v>#N/A</v>
          </cell>
          <cell r="AG3101" t="e">
            <v>#N/A</v>
          </cell>
          <cell r="AH3101" t="e">
            <v>#N/A</v>
          </cell>
          <cell r="AI3101" t="e">
            <v>#N/A</v>
          </cell>
          <cell r="AJ3101" t="e">
            <v>#N/A</v>
          </cell>
          <cell r="AK3101" t="e">
            <v>#N/A</v>
          </cell>
        </row>
        <row r="3102">
          <cell r="A3102" t="str">
            <v>STRGSDCO</v>
          </cell>
          <cell r="B3102" t="str">
            <v>SD</v>
          </cell>
          <cell r="C3102" t="str">
            <v>SD</v>
          </cell>
          <cell r="D3102" t="str">
            <v>STURGIS</v>
          </cell>
          <cell r="E3102" t="str">
            <v>STRGSDCORS1</v>
          </cell>
          <cell r="F3102">
            <v>640</v>
          </cell>
          <cell r="G3102" t="str">
            <v>605347</v>
          </cell>
          <cell r="H3102">
            <v>5966</v>
          </cell>
          <cell r="I3102">
            <v>6463</v>
          </cell>
          <cell r="J3102">
            <v>5966</v>
          </cell>
          <cell r="K3102" t="str">
            <v>T600</v>
          </cell>
          <cell r="L3102" t="str">
            <v>9631</v>
          </cell>
          <cell r="M3102" t="str">
            <v>QWEST CORPORATION</v>
          </cell>
          <cell r="N3102" t="str">
            <v>STRGSDCO</v>
          </cell>
          <cell r="O3102" t="str">
            <v>STURGIS</v>
          </cell>
          <cell r="P3102" t="str">
            <v>STURGIS</v>
          </cell>
          <cell r="R3102" t="str">
            <v>Q</v>
          </cell>
          <cell r="S3102" t="str">
            <v>MIDWEST</v>
          </cell>
          <cell r="T3102" t="str">
            <v>DUANE RING</v>
          </cell>
          <cell r="U3102" t="str">
            <v>QWEST CORPORATION</v>
          </cell>
          <cell r="V3102" t="e">
            <v>#N/A</v>
          </cell>
          <cell r="W3102" t="e">
            <v>#N/A</v>
          </cell>
          <cell r="X3102" t="e">
            <v>#N/A</v>
          </cell>
          <cell r="Y3102" t="e">
            <v>#N/A</v>
          </cell>
          <cell r="Z3102" t="e">
            <v>#N/A</v>
          </cell>
          <cell r="AA3102" t="e">
            <v>#N/A</v>
          </cell>
          <cell r="AB3102" t="e">
            <v>#N/A</v>
          </cell>
          <cell r="AC3102">
            <v>44.414444000000003</v>
          </cell>
          <cell r="AD3102">
            <v>-103.510834</v>
          </cell>
          <cell r="AE3102" t="e">
            <v>#N/A</v>
          </cell>
          <cell r="AF3102" t="e">
            <v>#N/A</v>
          </cell>
          <cell r="AG3102" t="e">
            <v>#N/A</v>
          </cell>
          <cell r="AH3102" t="e">
            <v>#N/A</v>
          </cell>
          <cell r="AI3102" t="e">
            <v>#N/A</v>
          </cell>
          <cell r="AJ3102" t="e">
            <v>#N/A</v>
          </cell>
          <cell r="AK3102" t="e">
            <v>#N/A</v>
          </cell>
        </row>
        <row r="3103">
          <cell r="A3103" t="str">
            <v>STRKFLXA</v>
          </cell>
          <cell r="B3103" t="str">
            <v>FL</v>
          </cell>
          <cell r="C3103" t="str">
            <v>FL</v>
          </cell>
          <cell r="D3103" t="str">
            <v>STARKE</v>
          </cell>
          <cell r="E3103" t="str">
            <v>STRKFLXADS0</v>
          </cell>
          <cell r="F3103">
            <v>452</v>
          </cell>
          <cell r="G3103" t="str">
            <v>904368</v>
          </cell>
          <cell r="H3103">
            <v>1306</v>
          </cell>
          <cell r="I3103">
            <v>7764</v>
          </cell>
          <cell r="J3103">
            <v>1306</v>
          </cell>
          <cell r="K3103" t="str">
            <v>T884</v>
          </cell>
          <cell r="L3103" t="str">
            <v>0340</v>
          </cell>
          <cell r="M3103" t="str">
            <v>EMBARQ FLORIDA INC. (CENTRAL)</v>
          </cell>
          <cell r="N3103" t="str">
            <v>STRKFL</v>
          </cell>
          <cell r="O3103" t="str">
            <v>STARKE</v>
          </cell>
          <cell r="P3103" t="str">
            <v>STARKE</v>
          </cell>
          <cell r="R3103" t="str">
            <v>EQ</v>
          </cell>
          <cell r="S3103" t="str">
            <v>EAST</v>
          </cell>
          <cell r="T3103" t="str">
            <v>KEVIN MCCARTER</v>
          </cell>
          <cell r="U3103" t="str">
            <v>EMBARQ FLORIDA INC. (CENTRAL)</v>
          </cell>
          <cell r="V3103" t="e">
            <v>#N/A</v>
          </cell>
          <cell r="W3103" t="e">
            <v>#N/A</v>
          </cell>
          <cell r="X3103" t="e">
            <v>#N/A</v>
          </cell>
          <cell r="Y3103" t="e">
            <v>#N/A</v>
          </cell>
          <cell r="Z3103" t="e">
            <v>#N/A</v>
          </cell>
          <cell r="AA3103" t="e">
            <v>#N/A</v>
          </cell>
          <cell r="AB3103" t="e">
            <v>#N/A</v>
          </cell>
          <cell r="AC3103">
            <v>29.944589000000001</v>
          </cell>
          <cell r="AD3103">
            <v>-82.108986000000002</v>
          </cell>
          <cell r="AE3103" t="e">
            <v>#N/A</v>
          </cell>
          <cell r="AF3103" t="e">
            <v>#N/A</v>
          </cell>
          <cell r="AG3103" t="e">
            <v>#N/A</v>
          </cell>
          <cell r="AH3103" t="e">
            <v>#N/A</v>
          </cell>
          <cell r="AI3103" t="e">
            <v>#N/A</v>
          </cell>
          <cell r="AJ3103" t="e">
            <v>#N/A</v>
          </cell>
          <cell r="AK3103" t="e">
            <v>#N/A</v>
          </cell>
        </row>
        <row r="3104">
          <cell r="A3104" t="str">
            <v>STRTIACO</v>
          </cell>
          <cell r="B3104" t="str">
            <v>IA</v>
          </cell>
          <cell r="C3104" t="str">
            <v>IA</v>
          </cell>
          <cell r="D3104" t="str">
            <v>STUART</v>
          </cell>
          <cell r="E3104" t="str">
            <v>STRTIACORS5</v>
          </cell>
          <cell r="F3104">
            <v>632</v>
          </cell>
          <cell r="G3104" t="str">
            <v>515523</v>
          </cell>
          <cell r="H3104">
            <v>4371</v>
          </cell>
          <cell r="I3104">
            <v>6534</v>
          </cell>
          <cell r="J3104">
            <v>4371</v>
          </cell>
          <cell r="K3104" t="str">
            <v>T600</v>
          </cell>
          <cell r="L3104" t="str">
            <v>9631</v>
          </cell>
          <cell r="M3104" t="str">
            <v>QWEST CORPORATION</v>
          </cell>
          <cell r="N3104" t="str">
            <v>STRTIACO</v>
          </cell>
          <cell r="O3104" t="str">
            <v>STUART</v>
          </cell>
          <cell r="P3104" t="str">
            <v>STUART</v>
          </cell>
          <cell r="R3104" t="str">
            <v>Q</v>
          </cell>
          <cell r="S3104" t="str">
            <v>MIDWEST</v>
          </cell>
          <cell r="T3104" t="str">
            <v>DUANE RING</v>
          </cell>
          <cell r="U3104" t="str">
            <v>QWEST CORPORATION</v>
          </cell>
          <cell r="V3104" t="e">
            <v>#N/A</v>
          </cell>
          <cell r="W3104" t="e">
            <v>#N/A</v>
          </cell>
          <cell r="X3104" t="e">
            <v>#N/A</v>
          </cell>
          <cell r="Y3104" t="e">
            <v>#N/A</v>
          </cell>
          <cell r="Z3104" t="e">
            <v>#N/A</v>
          </cell>
          <cell r="AA3104" t="e">
            <v>#N/A</v>
          </cell>
          <cell r="AB3104" t="e">
            <v>#N/A</v>
          </cell>
          <cell r="AC3104">
            <v>41.504165999999998</v>
          </cell>
          <cell r="AD3104">
            <v>-94.319443000000007</v>
          </cell>
          <cell r="AE3104" t="e">
            <v>#N/A</v>
          </cell>
          <cell r="AF3104" t="e">
            <v>#N/A</v>
          </cell>
          <cell r="AG3104" t="e">
            <v>#N/A</v>
          </cell>
          <cell r="AH3104" t="e">
            <v>#N/A</v>
          </cell>
          <cell r="AI3104" t="e">
            <v>#N/A</v>
          </cell>
          <cell r="AJ3104" t="e">
            <v>#N/A</v>
          </cell>
          <cell r="AK3104" t="e">
            <v>#N/A</v>
          </cell>
        </row>
        <row r="3105">
          <cell r="A3105" t="str">
            <v>STRTVAXA</v>
          </cell>
          <cell r="B3105" t="str">
            <v>VA</v>
          </cell>
          <cell r="C3105" t="str">
            <v>VA</v>
          </cell>
          <cell r="D3105" t="str">
            <v>STUART</v>
          </cell>
          <cell r="E3105" t="str">
            <v>STRTVAXADS0</v>
          </cell>
          <cell r="F3105">
            <v>244</v>
          </cell>
          <cell r="G3105" t="str">
            <v>276694</v>
          </cell>
          <cell r="H3105">
            <v>1776</v>
          </cell>
          <cell r="I3105">
            <v>6342</v>
          </cell>
          <cell r="J3105">
            <v>1776</v>
          </cell>
          <cell r="K3105" t="str">
            <v>T858</v>
          </cell>
          <cell r="L3105" t="str">
            <v>0254</v>
          </cell>
          <cell r="M3105" t="str">
            <v>CENTRAL TEL. CO. OF VIRGINIA</v>
          </cell>
          <cell r="N3105" t="str">
            <v>STRTVA</v>
          </cell>
          <cell r="O3105" t="str">
            <v>STUART</v>
          </cell>
          <cell r="P3105" t="str">
            <v>STUART</v>
          </cell>
          <cell r="R3105" t="str">
            <v>EQ</v>
          </cell>
          <cell r="S3105" t="str">
            <v>EAST</v>
          </cell>
          <cell r="T3105" t="str">
            <v>KEVIN MCCARTER</v>
          </cell>
          <cell r="U3105" t="str">
            <v>CENTRAL TEL. CO. OF VIRGINIA</v>
          </cell>
          <cell r="V3105" t="e">
            <v>#N/A</v>
          </cell>
          <cell r="W3105" t="e">
            <v>#N/A</v>
          </cell>
          <cell r="X3105" t="e">
            <v>#N/A</v>
          </cell>
          <cell r="Y3105" t="e">
            <v>#N/A</v>
          </cell>
          <cell r="Z3105" t="e">
            <v>#N/A</v>
          </cell>
          <cell r="AA3105" t="e">
            <v>#N/A</v>
          </cell>
          <cell r="AB3105" t="e">
            <v>#N/A</v>
          </cell>
          <cell r="AC3105">
            <v>36.643760999999998</v>
          </cell>
          <cell r="AD3105">
            <v>-80.271893000000006</v>
          </cell>
          <cell r="AE3105" t="e">
            <v>#N/A</v>
          </cell>
          <cell r="AF3105" t="e">
            <v>#N/A</v>
          </cell>
          <cell r="AG3105" t="e">
            <v>#N/A</v>
          </cell>
          <cell r="AH3105" t="e">
            <v>#N/A</v>
          </cell>
          <cell r="AI3105" t="e">
            <v>#N/A</v>
          </cell>
          <cell r="AJ3105" t="e">
            <v>#N/A</v>
          </cell>
          <cell r="AK3105" t="e">
            <v>#N/A</v>
          </cell>
        </row>
        <row r="3106">
          <cell r="A3106" t="str">
            <v>STRYOHXA</v>
          </cell>
          <cell r="B3106" t="str">
            <v>OH</v>
          </cell>
          <cell r="C3106" t="str">
            <v>OH</v>
          </cell>
          <cell r="D3106" t="str">
            <v>STRYKER</v>
          </cell>
          <cell r="E3106" t="str">
            <v>STRYOHXARP0</v>
          </cell>
          <cell r="F3106">
            <v>326</v>
          </cell>
          <cell r="G3106" t="str">
            <v>419682</v>
          </cell>
          <cell r="H3106">
            <v>2927</v>
          </cell>
          <cell r="I3106">
            <v>5803</v>
          </cell>
          <cell r="J3106">
            <v>2927</v>
          </cell>
          <cell r="K3106" t="str">
            <v>T855</v>
          </cell>
          <cell r="L3106" t="str">
            <v>0661</v>
          </cell>
          <cell r="M3106" t="str">
            <v>UNITED TEL. CO. OF OHIO</v>
          </cell>
          <cell r="N3106" t="str">
            <v>STRYOH</v>
          </cell>
          <cell r="O3106" t="str">
            <v>STRYKER</v>
          </cell>
          <cell r="P3106" t="str">
            <v>STRYKER</v>
          </cell>
          <cell r="R3106" t="str">
            <v>EQ</v>
          </cell>
          <cell r="S3106" t="str">
            <v>MIDWEST</v>
          </cell>
          <cell r="T3106" t="str">
            <v>DUANE RING</v>
          </cell>
          <cell r="U3106" t="str">
            <v>UNITED TEL. CO. OF OHIO</v>
          </cell>
          <cell r="V3106" t="e">
            <v>#N/A</v>
          </cell>
          <cell r="W3106" t="e">
            <v>#N/A</v>
          </cell>
          <cell r="X3106" t="e">
            <v>#N/A</v>
          </cell>
          <cell r="Y3106" t="e">
            <v>#N/A</v>
          </cell>
          <cell r="Z3106" t="e">
            <v>#N/A</v>
          </cell>
          <cell r="AA3106" t="e">
            <v>#N/A</v>
          </cell>
          <cell r="AB3106" t="e">
            <v>#N/A</v>
          </cell>
          <cell r="AC3106">
            <v>41.504364000000002</v>
          </cell>
          <cell r="AD3106">
            <v>-84.415006000000005</v>
          </cell>
          <cell r="AE3106" t="e">
            <v>#N/A</v>
          </cell>
          <cell r="AF3106" t="e">
            <v>#N/A</v>
          </cell>
          <cell r="AG3106" t="e">
            <v>#N/A</v>
          </cell>
          <cell r="AH3106" t="e">
            <v>#N/A</v>
          </cell>
          <cell r="AI3106" t="e">
            <v>#N/A</v>
          </cell>
          <cell r="AJ3106" t="e">
            <v>#N/A</v>
          </cell>
          <cell r="AK3106" t="e">
            <v>#N/A</v>
          </cell>
        </row>
        <row r="3107">
          <cell r="A3107" t="str">
            <v>STSNWAXA</v>
          </cell>
          <cell r="B3107" t="str">
            <v>WA</v>
          </cell>
          <cell r="C3107" t="str">
            <v>WA</v>
          </cell>
          <cell r="D3107" t="str">
            <v>STEVENSON</v>
          </cell>
          <cell r="E3107" t="str">
            <v>STSNWAXARS1</v>
          </cell>
          <cell r="F3107">
            <v>672</v>
          </cell>
          <cell r="G3107" t="str">
            <v>509427</v>
          </cell>
          <cell r="H3107">
            <v>8797</v>
          </cell>
          <cell r="I3107">
            <v>6751</v>
          </cell>
          <cell r="J3107">
            <v>8797</v>
          </cell>
          <cell r="K3107" t="str">
            <v>T876</v>
          </cell>
          <cell r="L3107" t="str">
            <v>4521</v>
          </cell>
          <cell r="M3107" t="str">
            <v>UNITED TELEPHONE COMPANY OF THE NORTHWEST</v>
          </cell>
          <cell r="N3107" t="str">
            <v>STSNWA</v>
          </cell>
          <cell r="O3107" t="str">
            <v>STEVENSON</v>
          </cell>
          <cell r="P3107" t="str">
            <v>STEVENSON</v>
          </cell>
          <cell r="R3107" t="str">
            <v>EQ</v>
          </cell>
          <cell r="S3107" t="str">
            <v>WEST</v>
          </cell>
          <cell r="T3107" t="str">
            <v>BRIAN STADING</v>
          </cell>
          <cell r="U3107" t="str">
            <v>UNITED TELEPHONE COMPANY OF THE NORTHWEST</v>
          </cell>
          <cell r="V3107" t="e">
            <v>#N/A</v>
          </cell>
          <cell r="W3107" t="e">
            <v>#N/A</v>
          </cell>
          <cell r="X3107" t="e">
            <v>#N/A</v>
          </cell>
          <cell r="Y3107" t="e">
            <v>#N/A</v>
          </cell>
          <cell r="Z3107" t="e">
            <v>#N/A</v>
          </cell>
          <cell r="AA3107" t="e">
            <v>#N/A</v>
          </cell>
          <cell r="AB3107" t="e">
            <v>#N/A</v>
          </cell>
          <cell r="AC3107">
            <v>45.693013000000001</v>
          </cell>
          <cell r="AD3107">
            <v>-121.882628</v>
          </cell>
          <cell r="AE3107" t="e">
            <v>#N/A</v>
          </cell>
          <cell r="AF3107" t="e">
            <v>#N/A</v>
          </cell>
          <cell r="AG3107" t="e">
            <v>#N/A</v>
          </cell>
          <cell r="AH3107" t="e">
            <v>#N/A</v>
          </cell>
          <cell r="AI3107" t="e">
            <v>#N/A</v>
          </cell>
          <cell r="AJ3107" t="e">
            <v>#N/A</v>
          </cell>
          <cell r="AK3107" t="e">
            <v>#N/A</v>
          </cell>
        </row>
        <row r="3108">
          <cell r="A3108" t="str">
            <v>STSPCOMA</v>
          </cell>
          <cell r="B3108" t="str">
            <v>CO</v>
          </cell>
          <cell r="C3108" t="str">
            <v>CO</v>
          </cell>
          <cell r="D3108" t="str">
            <v>STEAMBOAT SPRINGS</v>
          </cell>
          <cell r="E3108" t="str">
            <v>STSPCOMADS1</v>
          </cell>
          <cell r="F3108">
            <v>656</v>
          </cell>
          <cell r="G3108" t="str">
            <v>970870</v>
          </cell>
          <cell r="H3108">
            <v>6238</v>
          </cell>
          <cell r="I3108">
            <v>7432</v>
          </cell>
          <cell r="J3108">
            <v>6238</v>
          </cell>
          <cell r="K3108" t="str">
            <v>T600</v>
          </cell>
          <cell r="L3108" t="str">
            <v>9636</v>
          </cell>
          <cell r="M3108" t="str">
            <v>QWEST CORPORATION</v>
          </cell>
          <cell r="N3108" t="str">
            <v>STSPCOMA</v>
          </cell>
          <cell r="O3108" t="str">
            <v>STEAMBOAT SPRINGS</v>
          </cell>
          <cell r="P3108" t="str">
            <v>STEAMBOSPG</v>
          </cell>
          <cell r="R3108" t="str">
            <v>Q</v>
          </cell>
          <cell r="S3108" t="str">
            <v>MOUNTAIN WEST</v>
          </cell>
          <cell r="T3108" t="str">
            <v>TERRY BEELER</v>
          </cell>
          <cell r="U3108" t="str">
            <v>QWEST CORPORATION</v>
          </cell>
          <cell r="V3108" t="e">
            <v>#N/A</v>
          </cell>
          <cell r="W3108" t="e">
            <v>#N/A</v>
          </cell>
          <cell r="X3108" t="e">
            <v>#N/A</v>
          </cell>
          <cell r="Y3108" t="e">
            <v>#N/A</v>
          </cell>
          <cell r="Z3108" t="e">
            <v>#N/A</v>
          </cell>
          <cell r="AA3108" t="e">
            <v>#N/A</v>
          </cell>
          <cell r="AB3108" t="e">
            <v>#N/A</v>
          </cell>
          <cell r="AC3108">
            <v>40.486946000000003</v>
          </cell>
          <cell r="AD3108">
            <v>-106.830833</v>
          </cell>
          <cell r="AE3108" t="e">
            <v>#N/A</v>
          </cell>
          <cell r="AF3108" t="e">
            <v>#N/A</v>
          </cell>
          <cell r="AG3108" t="e">
            <v>#N/A</v>
          </cell>
          <cell r="AH3108" t="e">
            <v>#N/A</v>
          </cell>
          <cell r="AI3108" t="e">
            <v>#N/A</v>
          </cell>
          <cell r="AJ3108" t="e">
            <v>#N/A</v>
          </cell>
          <cell r="AK3108" t="e">
            <v>#N/A</v>
          </cell>
        </row>
        <row r="3109">
          <cell r="A3109" t="str">
            <v>STTGARXB</v>
          </cell>
          <cell r="B3109" t="str">
            <v>AR</v>
          </cell>
          <cell r="C3109" t="str">
            <v>AR</v>
          </cell>
          <cell r="D3109" t="str">
            <v>STUTTGART</v>
          </cell>
          <cell r="E3109" t="str">
            <v>STTGARXBDS0</v>
          </cell>
          <cell r="F3109">
            <v>528</v>
          </cell>
          <cell r="G3109" t="str">
            <v>870672</v>
          </cell>
          <cell r="H3109">
            <v>3309</v>
          </cell>
          <cell r="I3109">
            <v>7714</v>
          </cell>
          <cell r="J3109">
            <v>3309</v>
          </cell>
          <cell r="K3109" t="str">
            <v>T094</v>
          </cell>
          <cell r="L3109" t="str">
            <v>1144</v>
          </cell>
          <cell r="M3109" t="str">
            <v>CENTURYTEL CENTRAL ARKANSAS, LLC</v>
          </cell>
          <cell r="N3109" t="str">
            <v>STTGAR</v>
          </cell>
          <cell r="O3109" t="str">
            <v>STUTTGART</v>
          </cell>
          <cell r="P3109" t="str">
            <v>STUTTGART</v>
          </cell>
          <cell r="R3109" t="str">
            <v>CT</v>
          </cell>
          <cell r="S3109" t="str">
            <v>EAST</v>
          </cell>
          <cell r="T3109" t="str">
            <v>KEVIN MCCARTER</v>
          </cell>
          <cell r="U3109" t="str">
            <v>CenturyTel of Central Arkansas, LLC</v>
          </cell>
          <cell r="V3109" t="str">
            <v>CenturyTel FCC # 7</v>
          </cell>
          <cell r="W3109">
            <v>1144</v>
          </cell>
          <cell r="X3109" t="str">
            <v>LITTLE ROCK ARKANSAS</v>
          </cell>
          <cell r="Y3109">
            <v>7714</v>
          </cell>
          <cell r="Z3109">
            <v>3309</v>
          </cell>
          <cell r="AA3109">
            <v>0</v>
          </cell>
          <cell r="AB3109">
            <v>0</v>
          </cell>
          <cell r="AC3109">
            <v>34.499830318835848</v>
          </cell>
          <cell r="AD3109">
            <v>-91.552637569968851</v>
          </cell>
          <cell r="AE3109" t="str">
            <v>512 S COLLEGE ST</v>
          </cell>
          <cell r="AF3109" t="str">
            <v>STUTTGART</v>
          </cell>
          <cell r="AG3109" t="str">
            <v>72160</v>
          </cell>
          <cell r="AH3109" t="str">
            <v>STTGARXBDS0</v>
          </cell>
          <cell r="AI3109" t="str">
            <v>-</v>
          </cell>
          <cell r="AJ3109" t="str">
            <v>-</v>
          </cell>
          <cell r="AK3109" t="str">
            <v>-</v>
          </cell>
        </row>
        <row r="3110">
          <cell r="A3110" t="str">
            <v>STTLWA03</v>
          </cell>
          <cell r="B3110" t="str">
            <v>WA</v>
          </cell>
          <cell r="C3110" t="str">
            <v>WA</v>
          </cell>
          <cell r="D3110" t="str">
            <v>SEATTLE EAST</v>
          </cell>
          <cell r="E3110" t="str">
            <v>STTLWA03DS0</v>
          </cell>
          <cell r="F3110">
            <v>674</v>
          </cell>
          <cell r="G3110" t="str">
            <v>206302</v>
          </cell>
          <cell r="H3110">
            <v>8892</v>
          </cell>
          <cell r="I3110">
            <v>6335</v>
          </cell>
          <cell r="J3110">
            <v>8892</v>
          </cell>
          <cell r="K3110" t="str">
            <v>T600</v>
          </cell>
          <cell r="L3110" t="str">
            <v>9638</v>
          </cell>
          <cell r="M3110" t="str">
            <v>QWEST CORPORATION</v>
          </cell>
          <cell r="N3110" t="str">
            <v>STTLWA03</v>
          </cell>
          <cell r="O3110" t="str">
            <v>SEATTLE</v>
          </cell>
          <cell r="P3110" t="str">
            <v>SEATTLE</v>
          </cell>
          <cell r="R3110" t="str">
            <v>Q</v>
          </cell>
          <cell r="S3110" t="str">
            <v>WEST</v>
          </cell>
          <cell r="T3110" t="str">
            <v>BRIAN STADING</v>
          </cell>
          <cell r="U3110" t="str">
            <v>QWEST CORPORATION</v>
          </cell>
          <cell r="V3110" t="e">
            <v>#N/A</v>
          </cell>
          <cell r="W3110" t="e">
            <v>#N/A</v>
          </cell>
          <cell r="X3110" t="e">
            <v>#N/A</v>
          </cell>
          <cell r="Y3110" t="e">
            <v>#N/A</v>
          </cell>
          <cell r="Z3110" t="e">
            <v>#N/A</v>
          </cell>
          <cell r="AA3110" t="e">
            <v>#N/A</v>
          </cell>
          <cell r="AB3110" t="e">
            <v>#N/A</v>
          </cell>
          <cell r="AC3110">
            <v>47.614165999999997</v>
          </cell>
          <cell r="AD3110">
            <v>-122.309448</v>
          </cell>
          <cell r="AE3110" t="e">
            <v>#N/A</v>
          </cell>
          <cell r="AF3110" t="e">
            <v>#N/A</v>
          </cell>
          <cell r="AG3110" t="e">
            <v>#N/A</v>
          </cell>
          <cell r="AH3110" t="e">
            <v>#N/A</v>
          </cell>
          <cell r="AI3110" t="e">
            <v>#N/A</v>
          </cell>
          <cell r="AJ3110" t="e">
            <v>#N/A</v>
          </cell>
          <cell r="AK3110" t="e">
            <v>#N/A</v>
          </cell>
        </row>
        <row r="3111">
          <cell r="A3111" t="str">
            <v>STTLWA04</v>
          </cell>
          <cell r="B3111" t="str">
            <v>WA</v>
          </cell>
          <cell r="C3111" t="str">
            <v>WA</v>
          </cell>
          <cell r="D3111" t="str">
            <v>SEATTLE EMERSON</v>
          </cell>
          <cell r="E3111" t="str">
            <v>STTLWA04DS0</v>
          </cell>
          <cell r="F3111">
            <v>674</v>
          </cell>
          <cell r="G3111" t="str">
            <v>206306</v>
          </cell>
          <cell r="H3111">
            <v>8895</v>
          </cell>
          <cell r="I3111">
            <v>6308</v>
          </cell>
          <cell r="J3111">
            <v>8895</v>
          </cell>
          <cell r="K3111" t="str">
            <v>T600</v>
          </cell>
          <cell r="L3111" t="str">
            <v>9638</v>
          </cell>
          <cell r="M3111" t="str">
            <v>QWEST CORPORATION</v>
          </cell>
          <cell r="N3111" t="str">
            <v>STTLWA04</v>
          </cell>
          <cell r="O3111" t="str">
            <v>SEATTLE</v>
          </cell>
          <cell r="P3111" t="str">
            <v>SEATTLE</v>
          </cell>
          <cell r="R3111" t="str">
            <v>Q</v>
          </cell>
          <cell r="S3111" t="str">
            <v>WEST</v>
          </cell>
          <cell r="T3111" t="str">
            <v>BRIAN STADING</v>
          </cell>
          <cell r="U3111" t="str">
            <v>QWEST CORPORATION</v>
          </cell>
          <cell r="V3111" t="e">
            <v>#N/A</v>
          </cell>
          <cell r="W3111" t="e">
            <v>#N/A</v>
          </cell>
          <cell r="X3111" t="e">
            <v>#N/A</v>
          </cell>
          <cell r="Y3111" t="e">
            <v>#N/A</v>
          </cell>
          <cell r="Z3111" t="e">
            <v>#N/A</v>
          </cell>
          <cell r="AA3111" t="e">
            <v>#N/A</v>
          </cell>
          <cell r="AB3111" t="e">
            <v>#N/A</v>
          </cell>
          <cell r="AC3111">
            <v>47.734164999999997</v>
          </cell>
          <cell r="AD3111">
            <v>-122.312775</v>
          </cell>
          <cell r="AE3111" t="e">
            <v>#N/A</v>
          </cell>
          <cell r="AF3111" t="e">
            <v>#N/A</v>
          </cell>
          <cell r="AG3111" t="e">
            <v>#N/A</v>
          </cell>
          <cell r="AH3111" t="e">
            <v>#N/A</v>
          </cell>
          <cell r="AI3111" t="e">
            <v>#N/A</v>
          </cell>
          <cell r="AJ3111" t="e">
            <v>#N/A</v>
          </cell>
          <cell r="AK3111" t="e">
            <v>#N/A</v>
          </cell>
        </row>
        <row r="3112">
          <cell r="A3112" t="str">
            <v>STTLWA05</v>
          </cell>
          <cell r="B3112" t="str">
            <v>WA</v>
          </cell>
          <cell r="C3112" t="str">
            <v>WA</v>
          </cell>
          <cell r="D3112" t="str">
            <v>SEATTLE ATWATER</v>
          </cell>
          <cell r="E3112" t="str">
            <v>STTLWA05DS0</v>
          </cell>
          <cell r="F3112">
            <v>674</v>
          </cell>
          <cell r="G3112" t="str">
            <v>206213</v>
          </cell>
          <cell r="H3112">
            <v>8900</v>
          </cell>
          <cell r="I3112">
            <v>6331</v>
          </cell>
          <cell r="J3112">
            <v>8900</v>
          </cell>
          <cell r="K3112" t="str">
            <v>T600</v>
          </cell>
          <cell r="L3112" t="str">
            <v>9638</v>
          </cell>
          <cell r="M3112" t="str">
            <v>QWEST CORPORATION</v>
          </cell>
          <cell r="N3112" t="str">
            <v>STTLWA05</v>
          </cell>
          <cell r="O3112" t="str">
            <v>SEATTLE</v>
          </cell>
          <cell r="P3112" t="str">
            <v>SEATTLE</v>
          </cell>
          <cell r="R3112" t="str">
            <v>Q</v>
          </cell>
          <cell r="S3112" t="str">
            <v>WEST</v>
          </cell>
          <cell r="T3112" t="str">
            <v>BRIAN STADING</v>
          </cell>
          <cell r="U3112" t="str">
            <v>QWEST CORPORATION</v>
          </cell>
          <cell r="V3112" t="e">
            <v>#N/A</v>
          </cell>
          <cell r="W3112" t="e">
            <v>#N/A</v>
          </cell>
          <cell r="X3112" t="e">
            <v>#N/A</v>
          </cell>
          <cell r="Y3112" t="e">
            <v>#N/A</v>
          </cell>
          <cell r="Z3112" t="e">
            <v>#N/A</v>
          </cell>
          <cell r="AA3112" t="e">
            <v>#N/A</v>
          </cell>
          <cell r="AB3112" t="e">
            <v>#N/A</v>
          </cell>
          <cell r="AC3112">
            <v>47.632221000000001</v>
          </cell>
          <cell r="AD3112">
            <v>-122.359444</v>
          </cell>
          <cell r="AE3112" t="e">
            <v>#N/A</v>
          </cell>
          <cell r="AF3112" t="e">
            <v>#N/A</v>
          </cell>
          <cell r="AG3112" t="e">
            <v>#N/A</v>
          </cell>
          <cell r="AH3112" t="e">
            <v>#N/A</v>
          </cell>
          <cell r="AI3112" t="e">
            <v>#N/A</v>
          </cell>
          <cell r="AJ3112" t="e">
            <v>#N/A</v>
          </cell>
          <cell r="AK3112" t="e">
            <v>#N/A</v>
          </cell>
        </row>
        <row r="3113">
          <cell r="A3113" t="str">
            <v>STTLWA06</v>
          </cell>
          <cell r="B3113" t="str">
            <v>WA</v>
          </cell>
          <cell r="C3113" t="str">
            <v>WA</v>
          </cell>
          <cell r="D3113" t="str">
            <v>SEATTLE MAIN</v>
          </cell>
          <cell r="E3113" t="str">
            <v>STTLWA06DS0</v>
          </cell>
          <cell r="F3113">
            <v>674</v>
          </cell>
          <cell r="G3113" t="str">
            <v>206358</v>
          </cell>
          <cell r="H3113">
            <v>8896</v>
          </cell>
          <cell r="I3113">
            <v>6337</v>
          </cell>
          <cell r="J3113">
            <v>8896</v>
          </cell>
          <cell r="K3113" t="str">
            <v>T600</v>
          </cell>
          <cell r="L3113" t="str">
            <v>9638</v>
          </cell>
          <cell r="M3113" t="str">
            <v>QWEST CORPORATION</v>
          </cell>
          <cell r="N3113" t="str">
            <v>STTLWA06</v>
          </cell>
          <cell r="O3113" t="str">
            <v>SEATTLE</v>
          </cell>
          <cell r="P3113" t="str">
            <v>SEATTLE</v>
          </cell>
          <cell r="R3113" t="str">
            <v>Q</v>
          </cell>
          <cell r="S3113" t="str">
            <v>WEST</v>
          </cell>
          <cell r="T3113" t="str">
            <v>BRIAN STADING</v>
          </cell>
          <cell r="U3113" t="str">
            <v>QWEST CORPORATION</v>
          </cell>
          <cell r="V3113" t="e">
            <v>#N/A</v>
          </cell>
          <cell r="W3113" t="e">
            <v>#N/A</v>
          </cell>
          <cell r="X3113" t="e">
            <v>#N/A</v>
          </cell>
          <cell r="Y3113" t="e">
            <v>#N/A</v>
          </cell>
          <cell r="Z3113" t="e">
            <v>#N/A</v>
          </cell>
          <cell r="AA3113" t="e">
            <v>#N/A</v>
          </cell>
          <cell r="AB3113" t="e">
            <v>#N/A</v>
          </cell>
          <cell r="AC3113">
            <v>47.606945000000003</v>
          </cell>
          <cell r="AD3113">
            <v>-122.333336</v>
          </cell>
          <cell r="AE3113" t="e">
            <v>#N/A</v>
          </cell>
          <cell r="AF3113" t="e">
            <v>#N/A</v>
          </cell>
          <cell r="AG3113" t="e">
            <v>#N/A</v>
          </cell>
          <cell r="AH3113" t="e">
            <v>#N/A</v>
          </cell>
          <cell r="AI3113" t="e">
            <v>#N/A</v>
          </cell>
          <cell r="AJ3113" t="e">
            <v>#N/A</v>
          </cell>
          <cell r="AK3113" t="e">
            <v>#N/A</v>
          </cell>
        </row>
        <row r="3114">
          <cell r="A3114" t="str">
            <v>STTLWACA</v>
          </cell>
          <cell r="B3114" t="str">
            <v>WA</v>
          </cell>
          <cell r="C3114" t="str">
            <v>WA</v>
          </cell>
          <cell r="D3114" t="str">
            <v>SEATTLE CAMPUS</v>
          </cell>
          <cell r="E3114" t="str">
            <v>STTLWACADS0</v>
          </cell>
          <cell r="F3114">
            <v>674</v>
          </cell>
          <cell r="G3114" t="str">
            <v>206410</v>
          </cell>
          <cell r="H3114">
            <v>8895</v>
          </cell>
          <cell r="I3114">
            <v>6324</v>
          </cell>
          <cell r="J3114">
            <v>8895</v>
          </cell>
          <cell r="K3114" t="str">
            <v>T600</v>
          </cell>
          <cell r="L3114" t="str">
            <v>9638</v>
          </cell>
          <cell r="M3114" t="str">
            <v>QWEST CORPORATION</v>
          </cell>
          <cell r="N3114" t="str">
            <v>STTLWACA</v>
          </cell>
          <cell r="O3114" t="str">
            <v>SEATTLE</v>
          </cell>
          <cell r="P3114" t="str">
            <v>SEATTLE</v>
          </cell>
          <cell r="R3114" t="str">
            <v>Q</v>
          </cell>
          <cell r="S3114" t="str">
            <v>WEST</v>
          </cell>
          <cell r="T3114" t="str">
            <v>BRIAN STADING</v>
          </cell>
          <cell r="U3114" t="str">
            <v>QWEST CORPORATION</v>
          </cell>
          <cell r="V3114" t="e">
            <v>#N/A</v>
          </cell>
          <cell r="W3114" t="e">
            <v>#N/A</v>
          </cell>
          <cell r="X3114" t="e">
            <v>#N/A</v>
          </cell>
          <cell r="Y3114" t="e">
            <v>#N/A</v>
          </cell>
          <cell r="Z3114" t="e">
            <v>#N/A</v>
          </cell>
          <cell r="AA3114" t="e">
            <v>#N/A</v>
          </cell>
          <cell r="AB3114" t="e">
            <v>#N/A</v>
          </cell>
          <cell r="AC3114">
            <v>47.657775999999998</v>
          </cell>
          <cell r="AD3114">
            <v>-122.318054</v>
          </cell>
          <cell r="AE3114" t="e">
            <v>#N/A</v>
          </cell>
          <cell r="AF3114" t="e">
            <v>#N/A</v>
          </cell>
          <cell r="AG3114" t="e">
            <v>#N/A</v>
          </cell>
          <cell r="AH3114" t="e">
            <v>#N/A</v>
          </cell>
          <cell r="AI3114" t="e">
            <v>#N/A</v>
          </cell>
          <cell r="AJ3114" t="e">
            <v>#N/A</v>
          </cell>
          <cell r="AK3114" t="e">
            <v>#N/A</v>
          </cell>
        </row>
        <row r="3115">
          <cell r="A3115" t="str">
            <v>STTLWACH</v>
          </cell>
          <cell r="B3115" t="str">
            <v>WA</v>
          </cell>
          <cell r="C3115" t="str">
            <v>WA</v>
          </cell>
          <cell r="D3115" t="str">
            <v>SEATTLE CHERRY</v>
          </cell>
          <cell r="E3115" t="str">
            <v>STTLWACHDS0</v>
          </cell>
          <cell r="F3115">
            <v>674</v>
          </cell>
          <cell r="G3115" t="str">
            <v>206214</v>
          </cell>
          <cell r="H3115">
            <v>8892</v>
          </cell>
          <cell r="I3115">
            <v>6366</v>
          </cell>
          <cell r="J3115">
            <v>8892</v>
          </cell>
          <cell r="K3115" t="str">
            <v>T600</v>
          </cell>
          <cell r="L3115" t="str">
            <v>9638</v>
          </cell>
          <cell r="M3115" t="str">
            <v>QWEST CORPORATION</v>
          </cell>
          <cell r="N3115" t="str">
            <v>STTLWACH</v>
          </cell>
          <cell r="O3115" t="str">
            <v>SEATTLE</v>
          </cell>
          <cell r="P3115" t="str">
            <v>SEATTLE</v>
          </cell>
          <cell r="R3115" t="str">
            <v>Q</v>
          </cell>
          <cell r="S3115" t="str">
            <v>WEST</v>
          </cell>
          <cell r="T3115" t="str">
            <v>BRIAN STADING</v>
          </cell>
          <cell r="U3115" t="str">
            <v>QWEST CORPORATION</v>
          </cell>
          <cell r="V3115" t="e">
            <v>#N/A</v>
          </cell>
          <cell r="W3115" t="e">
            <v>#N/A</v>
          </cell>
          <cell r="X3115" t="e">
            <v>#N/A</v>
          </cell>
          <cell r="Y3115" t="e">
            <v>#N/A</v>
          </cell>
          <cell r="Z3115" t="e">
            <v>#N/A</v>
          </cell>
          <cell r="AA3115" t="e">
            <v>#N/A</v>
          </cell>
          <cell r="AB3115" t="e">
            <v>#N/A</v>
          </cell>
          <cell r="AC3115">
            <v>47.471668000000001</v>
          </cell>
          <cell r="AD3115">
            <v>-122.32222</v>
          </cell>
          <cell r="AE3115" t="e">
            <v>#N/A</v>
          </cell>
          <cell r="AF3115" t="e">
            <v>#N/A</v>
          </cell>
          <cell r="AG3115" t="e">
            <v>#N/A</v>
          </cell>
          <cell r="AH3115" t="e">
            <v>#N/A</v>
          </cell>
          <cell r="AI3115" t="e">
            <v>#N/A</v>
          </cell>
          <cell r="AJ3115" t="e">
            <v>#N/A</v>
          </cell>
          <cell r="AK3115" t="e">
            <v>#N/A</v>
          </cell>
        </row>
        <row r="3116">
          <cell r="A3116" t="str">
            <v>STTLWADU</v>
          </cell>
          <cell r="B3116" t="str">
            <v>WA</v>
          </cell>
          <cell r="C3116" t="str">
            <v>WA</v>
          </cell>
          <cell r="D3116" t="str">
            <v>SEATTLE DUWAMISH</v>
          </cell>
          <cell r="E3116" t="str">
            <v>STTLWADUDS0</v>
          </cell>
          <cell r="F3116">
            <v>674</v>
          </cell>
          <cell r="G3116" t="str">
            <v>206544</v>
          </cell>
          <cell r="H3116">
            <v>8893</v>
          </cell>
          <cell r="I3116">
            <v>6351</v>
          </cell>
          <cell r="J3116">
            <v>8893</v>
          </cell>
          <cell r="K3116" t="str">
            <v>T600</v>
          </cell>
          <cell r="L3116" t="str">
            <v>9638</v>
          </cell>
          <cell r="M3116" t="str">
            <v>QWEST CORPORATION</v>
          </cell>
          <cell r="N3116" t="str">
            <v>STTLWADU</v>
          </cell>
          <cell r="O3116" t="str">
            <v>SEATTLE</v>
          </cell>
          <cell r="P3116" t="str">
            <v>SEATTLE</v>
          </cell>
          <cell r="R3116" t="str">
            <v>Q</v>
          </cell>
          <cell r="S3116" t="str">
            <v>WEST</v>
          </cell>
          <cell r="T3116" t="str">
            <v>BRIAN STADING</v>
          </cell>
          <cell r="U3116" t="str">
            <v>QWEST CORPORATION</v>
          </cell>
          <cell r="V3116" t="e">
            <v>#N/A</v>
          </cell>
          <cell r="W3116" t="e">
            <v>#N/A</v>
          </cell>
          <cell r="X3116" t="e">
            <v>#N/A</v>
          </cell>
          <cell r="Y3116" t="e">
            <v>#N/A</v>
          </cell>
          <cell r="Z3116" t="e">
            <v>#N/A</v>
          </cell>
          <cell r="AA3116" t="e">
            <v>#N/A</v>
          </cell>
          <cell r="AB3116" t="e">
            <v>#N/A</v>
          </cell>
          <cell r="AC3116">
            <v>47.540278999999998</v>
          </cell>
          <cell r="AD3116">
            <v>-122.323059</v>
          </cell>
          <cell r="AE3116" t="e">
            <v>#N/A</v>
          </cell>
          <cell r="AF3116" t="e">
            <v>#N/A</v>
          </cell>
          <cell r="AG3116" t="e">
            <v>#N/A</v>
          </cell>
          <cell r="AH3116" t="e">
            <v>#N/A</v>
          </cell>
          <cell r="AI3116" t="e">
            <v>#N/A</v>
          </cell>
          <cell r="AJ3116" t="e">
            <v>#N/A</v>
          </cell>
          <cell r="AK3116" t="e">
            <v>#N/A</v>
          </cell>
        </row>
        <row r="3117">
          <cell r="A3117" t="str">
            <v>STTLWAEL</v>
          </cell>
          <cell r="B3117" t="str">
            <v>WA</v>
          </cell>
          <cell r="C3117" t="str">
            <v>WA</v>
          </cell>
          <cell r="D3117" t="str">
            <v>SEATTLE ELLIOTT</v>
          </cell>
          <cell r="E3117" t="str">
            <v>STTLWAELDS0</v>
          </cell>
          <cell r="F3117">
            <v>674</v>
          </cell>
          <cell r="G3117" t="str">
            <v>206239</v>
          </cell>
          <cell r="H3117">
            <v>8897</v>
          </cell>
          <cell r="I3117">
            <v>6336</v>
          </cell>
          <cell r="J3117">
            <v>8897</v>
          </cell>
          <cell r="K3117" t="str">
            <v>T600</v>
          </cell>
          <cell r="L3117" t="str">
            <v>9638</v>
          </cell>
          <cell r="M3117" t="str">
            <v>QWEST CORPORATION</v>
          </cell>
          <cell r="N3117" t="str">
            <v>STTLWAEL</v>
          </cell>
          <cell r="O3117" t="str">
            <v>SEATTLE</v>
          </cell>
          <cell r="P3117" t="str">
            <v>SEATTLE</v>
          </cell>
          <cell r="R3117" t="str">
            <v>Q</v>
          </cell>
          <cell r="S3117" t="str">
            <v>WEST</v>
          </cell>
          <cell r="T3117" t="str">
            <v>BRIAN STADING</v>
          </cell>
          <cell r="U3117" t="str">
            <v>QWEST CORPORATION</v>
          </cell>
          <cell r="V3117" t="e">
            <v>#N/A</v>
          </cell>
          <cell r="W3117" t="e">
            <v>#N/A</v>
          </cell>
          <cell r="X3117" t="e">
            <v>#N/A</v>
          </cell>
          <cell r="Y3117" t="e">
            <v>#N/A</v>
          </cell>
          <cell r="Z3117" t="e">
            <v>#N/A</v>
          </cell>
          <cell r="AA3117" t="e">
            <v>#N/A</v>
          </cell>
          <cell r="AB3117" t="e">
            <v>#N/A</v>
          </cell>
          <cell r="AC3117">
            <v>47.612499</v>
          </cell>
          <cell r="AD3117">
            <v>-122.341942</v>
          </cell>
          <cell r="AE3117" t="e">
            <v>#N/A</v>
          </cell>
          <cell r="AF3117" t="e">
            <v>#N/A</v>
          </cell>
          <cell r="AG3117" t="e">
            <v>#N/A</v>
          </cell>
          <cell r="AH3117" t="e">
            <v>#N/A</v>
          </cell>
          <cell r="AI3117" t="e">
            <v>#N/A</v>
          </cell>
          <cell r="AJ3117" t="e">
            <v>#N/A</v>
          </cell>
          <cell r="AK3117" t="e">
            <v>#N/A</v>
          </cell>
        </row>
        <row r="3118">
          <cell r="A3118" t="str">
            <v>STTLWALA</v>
          </cell>
          <cell r="B3118" t="str">
            <v>WA</v>
          </cell>
          <cell r="C3118" t="str">
            <v>WA</v>
          </cell>
          <cell r="D3118" t="str">
            <v>SEATTLE LAKEVIEW</v>
          </cell>
          <cell r="E3118" t="str">
            <v>STTLWALADS0</v>
          </cell>
          <cell r="F3118">
            <v>674</v>
          </cell>
          <cell r="G3118" t="str">
            <v>206517</v>
          </cell>
          <cell r="H3118">
            <v>8894</v>
          </cell>
          <cell r="I3118">
            <v>6322</v>
          </cell>
          <cell r="J3118">
            <v>8894</v>
          </cell>
          <cell r="K3118" t="str">
            <v>T600</v>
          </cell>
          <cell r="L3118" t="str">
            <v>9638</v>
          </cell>
          <cell r="M3118" t="str">
            <v>QWEST CORPORATION</v>
          </cell>
          <cell r="N3118" t="str">
            <v>STTLWALA</v>
          </cell>
          <cell r="O3118" t="str">
            <v>SEATTLE</v>
          </cell>
          <cell r="P3118" t="str">
            <v>SEATTLE</v>
          </cell>
          <cell r="R3118" t="str">
            <v>Q</v>
          </cell>
          <cell r="S3118" t="str">
            <v>WEST</v>
          </cell>
          <cell r="T3118" t="str">
            <v>BRIAN STADING</v>
          </cell>
          <cell r="U3118" t="str">
            <v>QWEST CORPORATION</v>
          </cell>
          <cell r="V3118" t="e">
            <v>#N/A</v>
          </cell>
          <cell r="W3118" t="e">
            <v>#N/A</v>
          </cell>
          <cell r="X3118" t="e">
            <v>#N/A</v>
          </cell>
          <cell r="Y3118" t="e">
            <v>#N/A</v>
          </cell>
          <cell r="Z3118" t="e">
            <v>#N/A</v>
          </cell>
          <cell r="AA3118" t="e">
            <v>#N/A</v>
          </cell>
          <cell r="AB3118" t="e">
            <v>#N/A</v>
          </cell>
          <cell r="AC3118">
            <v>47.674999</v>
          </cell>
          <cell r="AD3118">
            <v>-122.313614</v>
          </cell>
          <cell r="AE3118" t="e">
            <v>#N/A</v>
          </cell>
          <cell r="AF3118" t="e">
            <v>#N/A</v>
          </cell>
          <cell r="AG3118" t="e">
            <v>#N/A</v>
          </cell>
          <cell r="AH3118" t="e">
            <v>#N/A</v>
          </cell>
          <cell r="AI3118" t="e">
            <v>#N/A</v>
          </cell>
          <cell r="AJ3118" t="e">
            <v>#N/A</v>
          </cell>
          <cell r="AK3118" t="e">
            <v>#N/A</v>
          </cell>
        </row>
        <row r="3119">
          <cell r="A3119" t="str">
            <v>STTLWAPA</v>
          </cell>
          <cell r="B3119" t="str">
            <v>WA</v>
          </cell>
          <cell r="C3119" t="str">
            <v>WA</v>
          </cell>
          <cell r="D3119" t="str">
            <v>SEATTLE PARKWAY</v>
          </cell>
          <cell r="E3119" t="str">
            <v>STTLWAPADS0</v>
          </cell>
          <cell r="F3119">
            <v>674</v>
          </cell>
          <cell r="G3119" t="str">
            <v>206721</v>
          </cell>
          <cell r="H3119">
            <v>8886</v>
          </cell>
          <cell r="I3119">
            <v>6349</v>
          </cell>
          <cell r="J3119">
            <v>8886</v>
          </cell>
          <cell r="K3119" t="str">
            <v>T600</v>
          </cell>
          <cell r="L3119" t="str">
            <v>9638</v>
          </cell>
          <cell r="M3119" t="str">
            <v>QWEST CORPORATION</v>
          </cell>
          <cell r="N3119" t="str">
            <v>STTLWAPA</v>
          </cell>
          <cell r="O3119" t="str">
            <v>SEATTLE</v>
          </cell>
          <cell r="P3119" t="str">
            <v>SEATTLE</v>
          </cell>
          <cell r="R3119" t="str">
            <v>Q</v>
          </cell>
          <cell r="S3119" t="str">
            <v>WEST</v>
          </cell>
          <cell r="T3119" t="str">
            <v>BRIAN STADING</v>
          </cell>
          <cell r="U3119" t="str">
            <v>QWEST CORPORATION</v>
          </cell>
          <cell r="V3119" t="e">
            <v>#N/A</v>
          </cell>
          <cell r="W3119" t="e">
            <v>#N/A</v>
          </cell>
          <cell r="X3119" t="e">
            <v>#N/A</v>
          </cell>
          <cell r="Y3119" t="e">
            <v>#N/A</v>
          </cell>
          <cell r="Z3119" t="e">
            <v>#N/A</v>
          </cell>
          <cell r="AA3119" t="e">
            <v>#N/A</v>
          </cell>
          <cell r="AB3119" t="e">
            <v>#N/A</v>
          </cell>
          <cell r="AC3119">
            <v>47.545833999999999</v>
          </cell>
          <cell r="AD3119">
            <v>-122.274445</v>
          </cell>
          <cell r="AE3119" t="e">
            <v>#N/A</v>
          </cell>
          <cell r="AF3119" t="e">
            <v>#N/A</v>
          </cell>
          <cell r="AG3119" t="e">
            <v>#N/A</v>
          </cell>
          <cell r="AH3119" t="e">
            <v>#N/A</v>
          </cell>
          <cell r="AI3119" t="e">
            <v>#N/A</v>
          </cell>
          <cell r="AJ3119" t="e">
            <v>#N/A</v>
          </cell>
          <cell r="AK3119" t="e">
            <v>#N/A</v>
          </cell>
        </row>
        <row r="3120">
          <cell r="A3120" t="str">
            <v>STTLWASU</v>
          </cell>
          <cell r="B3120" t="str">
            <v>WA</v>
          </cell>
          <cell r="C3120" t="str">
            <v>WA</v>
          </cell>
          <cell r="D3120" t="str">
            <v>SEATTLE SUNSET</v>
          </cell>
          <cell r="E3120" t="str">
            <v>STTLWASUDS0</v>
          </cell>
          <cell r="F3120">
            <v>674</v>
          </cell>
          <cell r="G3120" t="str">
            <v>206297</v>
          </cell>
          <cell r="H3120">
            <v>8904</v>
          </cell>
          <cell r="I3120">
            <v>6321</v>
          </cell>
          <cell r="J3120">
            <v>8904</v>
          </cell>
          <cell r="K3120" t="str">
            <v>T600</v>
          </cell>
          <cell r="L3120" t="str">
            <v>9638</v>
          </cell>
          <cell r="M3120" t="str">
            <v>QWEST CORPORATION</v>
          </cell>
          <cell r="N3120" t="str">
            <v>STTLWASU</v>
          </cell>
          <cell r="O3120" t="str">
            <v>SEATTLE</v>
          </cell>
          <cell r="P3120" t="str">
            <v>SEATTLE</v>
          </cell>
          <cell r="R3120" t="str">
            <v>Q</v>
          </cell>
          <cell r="S3120" t="str">
            <v>WEST</v>
          </cell>
          <cell r="T3120" t="str">
            <v>BRIAN STADING</v>
          </cell>
          <cell r="U3120" t="str">
            <v>QWEST CORPORATION</v>
          </cell>
          <cell r="V3120" t="e">
            <v>#N/A</v>
          </cell>
          <cell r="W3120" t="e">
            <v>#N/A</v>
          </cell>
          <cell r="X3120" t="e">
            <v>#N/A</v>
          </cell>
          <cell r="Y3120" t="e">
            <v>#N/A</v>
          </cell>
          <cell r="Z3120" t="e">
            <v>#N/A</v>
          </cell>
          <cell r="AA3120" t="e">
            <v>#N/A</v>
          </cell>
          <cell r="AB3120" t="e">
            <v>#N/A</v>
          </cell>
          <cell r="AC3120">
            <v>47.674446000000003</v>
          </cell>
          <cell r="AD3120">
            <v>-122.370834</v>
          </cell>
          <cell r="AE3120" t="e">
            <v>#N/A</v>
          </cell>
          <cell r="AF3120" t="e">
            <v>#N/A</v>
          </cell>
          <cell r="AG3120" t="e">
            <v>#N/A</v>
          </cell>
          <cell r="AH3120" t="e">
            <v>#N/A</v>
          </cell>
          <cell r="AI3120" t="e">
            <v>#N/A</v>
          </cell>
          <cell r="AJ3120" t="e">
            <v>#N/A</v>
          </cell>
          <cell r="AK3120" t="e">
            <v>#N/A</v>
          </cell>
        </row>
        <row r="3121">
          <cell r="A3121" t="str">
            <v>STTLWAWE</v>
          </cell>
          <cell r="B3121" t="str">
            <v>WA</v>
          </cell>
          <cell r="C3121" t="str">
            <v>WA</v>
          </cell>
          <cell r="D3121" t="str">
            <v>SEATTLE WEST</v>
          </cell>
          <cell r="E3121" t="str">
            <v>STTLWAWEDS0</v>
          </cell>
          <cell r="F3121">
            <v>674</v>
          </cell>
          <cell r="G3121" t="str">
            <v>206913</v>
          </cell>
          <cell r="H3121">
            <v>8903</v>
          </cell>
          <cell r="I3121">
            <v>6347</v>
          </cell>
          <cell r="J3121">
            <v>8903</v>
          </cell>
          <cell r="K3121" t="str">
            <v>T600</v>
          </cell>
          <cell r="L3121" t="str">
            <v>9638</v>
          </cell>
          <cell r="M3121" t="str">
            <v>QWEST CORPORATION</v>
          </cell>
          <cell r="N3121" t="str">
            <v>STTLWAWE</v>
          </cell>
          <cell r="O3121" t="str">
            <v>SEATTLE</v>
          </cell>
          <cell r="P3121" t="str">
            <v>SEATTLE</v>
          </cell>
          <cell r="R3121" t="str">
            <v>Q</v>
          </cell>
          <cell r="S3121" t="str">
            <v>WEST</v>
          </cell>
          <cell r="T3121" t="str">
            <v>BRIAN STADING</v>
          </cell>
          <cell r="U3121" t="str">
            <v>QWEST CORPORATION</v>
          </cell>
          <cell r="V3121" t="e">
            <v>#N/A</v>
          </cell>
          <cell r="W3121" t="e">
            <v>#N/A</v>
          </cell>
          <cell r="X3121" t="e">
            <v>#N/A</v>
          </cell>
          <cell r="Y3121" t="e">
            <v>#N/A</v>
          </cell>
          <cell r="Z3121" t="e">
            <v>#N/A</v>
          </cell>
          <cell r="AA3121" t="e">
            <v>#N/A</v>
          </cell>
          <cell r="AB3121" t="e">
            <v>#N/A</v>
          </cell>
          <cell r="AC3121">
            <v>47.563889000000003</v>
          </cell>
          <cell r="AD3121">
            <v>-122.385277</v>
          </cell>
          <cell r="AE3121" t="e">
            <v>#N/A</v>
          </cell>
          <cell r="AF3121" t="e">
            <v>#N/A</v>
          </cell>
          <cell r="AG3121" t="e">
            <v>#N/A</v>
          </cell>
          <cell r="AH3121" t="e">
            <v>#N/A</v>
          </cell>
          <cell r="AI3121" t="e">
            <v>#N/A</v>
          </cell>
          <cell r="AJ3121" t="e">
            <v>#N/A</v>
          </cell>
          <cell r="AK3121" t="e">
            <v>#N/A</v>
          </cell>
        </row>
        <row r="3122">
          <cell r="A3122" t="str">
            <v>STTMMOXA</v>
          </cell>
          <cell r="B3122" t="str">
            <v>MO</v>
          </cell>
          <cell r="C3122" t="str">
            <v>MO</v>
          </cell>
          <cell r="D3122" t="str">
            <v>ST. THOMAS</v>
          </cell>
          <cell r="E3122" t="str">
            <v>STTMMOXARS0</v>
          </cell>
          <cell r="F3122">
            <v>521</v>
          </cell>
          <cell r="G3122" t="str">
            <v>573477</v>
          </cell>
          <cell r="H3122">
            <v>3770</v>
          </cell>
          <cell r="I3122">
            <v>7006</v>
          </cell>
          <cell r="J3122">
            <v>3770</v>
          </cell>
          <cell r="K3122" t="str">
            <v>T867</v>
          </cell>
          <cell r="L3122" t="str">
            <v>1811</v>
          </cell>
          <cell r="M3122" t="str">
            <v>EMBARQ MISSOURI, INC. - MO</v>
          </cell>
          <cell r="N3122" t="str">
            <v>STTMMO</v>
          </cell>
          <cell r="O3122" t="str">
            <v>ST. THOMAS</v>
          </cell>
          <cell r="P3122" t="str">
            <v>ST THOMAS</v>
          </cell>
          <cell r="R3122" t="str">
            <v>EQ</v>
          </cell>
          <cell r="S3122" t="str">
            <v>MIDWEST</v>
          </cell>
          <cell r="T3122" t="str">
            <v>DUANE RING</v>
          </cell>
          <cell r="U3122" t="str">
            <v>EMBARQ MISSOURI, INC. - MO</v>
          </cell>
          <cell r="V3122" t="e">
            <v>#N/A</v>
          </cell>
          <cell r="W3122" t="e">
            <v>#N/A</v>
          </cell>
          <cell r="X3122" t="e">
            <v>#N/A</v>
          </cell>
          <cell r="Y3122" t="e">
            <v>#N/A</v>
          </cell>
          <cell r="Z3122" t="e">
            <v>#N/A</v>
          </cell>
          <cell r="AA3122" t="e">
            <v>#N/A</v>
          </cell>
          <cell r="AB3122" t="e">
            <v>#N/A</v>
          </cell>
          <cell r="AC3122">
            <v>38.367984</v>
          </cell>
          <cell r="AD3122">
            <v>-92.215593999999996</v>
          </cell>
          <cell r="AE3122" t="e">
            <v>#N/A</v>
          </cell>
          <cell r="AF3122" t="e">
            <v>#N/A</v>
          </cell>
          <cell r="AG3122" t="e">
            <v>#N/A</v>
          </cell>
          <cell r="AH3122" t="e">
            <v>#N/A</v>
          </cell>
          <cell r="AI3122" t="e">
            <v>#N/A</v>
          </cell>
          <cell r="AJ3122" t="e">
            <v>#N/A</v>
          </cell>
          <cell r="AK3122" t="e">
            <v>#N/A</v>
          </cell>
        </row>
        <row r="3123">
          <cell r="A3123" t="str">
            <v>STTMPAXS</v>
          </cell>
          <cell r="B3123" t="str">
            <v>PA</v>
          </cell>
          <cell r="C3123" t="str">
            <v>PA</v>
          </cell>
          <cell r="D3123" t="str">
            <v>SAINT THOMAS</v>
          </cell>
          <cell r="E3123" t="str">
            <v>STTMPAXSRS1</v>
          </cell>
          <cell r="F3123">
            <v>226</v>
          </cell>
          <cell r="G3123" t="str">
            <v>717369</v>
          </cell>
          <cell r="H3123">
            <v>1815</v>
          </cell>
          <cell r="I3123">
            <v>5511</v>
          </cell>
          <cell r="J3123">
            <v>1815</v>
          </cell>
          <cell r="K3123" t="str">
            <v>T856</v>
          </cell>
          <cell r="L3123" t="str">
            <v>0209</v>
          </cell>
          <cell r="M3123" t="str">
            <v>UNITED TEL CO. OF PENNSYLVANIA</v>
          </cell>
          <cell r="N3123" t="str">
            <v>STTMPA</v>
          </cell>
          <cell r="O3123" t="str">
            <v>ST. THOMAS</v>
          </cell>
          <cell r="P3123" t="str">
            <v>ST THOMAS</v>
          </cell>
          <cell r="R3123" t="str">
            <v>EQ</v>
          </cell>
          <cell r="S3123" t="str">
            <v>EAST</v>
          </cell>
          <cell r="T3123" t="str">
            <v>KEVIN MCCARTER</v>
          </cell>
          <cell r="U3123" t="str">
            <v>UNITED TEL CO. OF PENNSYLVANIA</v>
          </cell>
          <cell r="V3123" t="e">
            <v>#N/A</v>
          </cell>
          <cell r="W3123" t="e">
            <v>#N/A</v>
          </cell>
          <cell r="X3123" t="e">
            <v>#N/A</v>
          </cell>
          <cell r="Y3123" t="e">
            <v>#N/A</v>
          </cell>
          <cell r="Z3123" t="e">
            <v>#N/A</v>
          </cell>
          <cell r="AA3123" t="e">
            <v>#N/A</v>
          </cell>
          <cell r="AB3123" t="e">
            <v>#N/A</v>
          </cell>
          <cell r="AC3123">
            <v>39.918987999999999</v>
          </cell>
          <cell r="AD3123">
            <v>-77.79083</v>
          </cell>
          <cell r="AE3123" t="e">
            <v>#N/A</v>
          </cell>
          <cell r="AF3123" t="e">
            <v>#N/A</v>
          </cell>
          <cell r="AG3123" t="e">
            <v>#N/A</v>
          </cell>
          <cell r="AH3123" t="e">
            <v>#N/A</v>
          </cell>
          <cell r="AI3123" t="e">
            <v>#N/A</v>
          </cell>
          <cell r="AJ3123" t="e">
            <v>#N/A</v>
          </cell>
          <cell r="AK3123" t="e">
            <v>#N/A</v>
          </cell>
        </row>
        <row r="3124">
          <cell r="A3124" t="str">
            <v>STVLMNST</v>
          </cell>
          <cell r="B3124" t="str">
            <v>MN</v>
          </cell>
          <cell r="C3124" t="str">
            <v>MN</v>
          </cell>
          <cell r="D3124" t="str">
            <v>STEWARTVILLE</v>
          </cell>
          <cell r="E3124" t="str">
            <v>STVLMNSTRS5</v>
          </cell>
          <cell r="F3124">
            <v>620</v>
          </cell>
          <cell r="G3124" t="str">
            <v>507533</v>
          </cell>
          <cell r="H3124">
            <v>4313</v>
          </cell>
          <cell r="I3124">
            <v>5950</v>
          </cell>
          <cell r="J3124">
            <v>4313</v>
          </cell>
          <cell r="K3124" t="str">
            <v>T600</v>
          </cell>
          <cell r="L3124" t="str">
            <v>9631</v>
          </cell>
          <cell r="M3124" t="str">
            <v>QWEST CORPORATION</v>
          </cell>
          <cell r="N3124" t="str">
            <v>STVLMNST</v>
          </cell>
          <cell r="O3124" t="str">
            <v>STEWARTVILLE</v>
          </cell>
          <cell r="P3124" t="str">
            <v>STEWARTVL</v>
          </cell>
          <cell r="R3124" t="str">
            <v>Q</v>
          </cell>
          <cell r="S3124" t="str">
            <v>MIDWEST</v>
          </cell>
          <cell r="T3124" t="str">
            <v>DUANE RING</v>
          </cell>
          <cell r="U3124" t="str">
            <v>QWEST CORPORATION</v>
          </cell>
          <cell r="V3124" t="e">
            <v>#N/A</v>
          </cell>
          <cell r="W3124" t="e">
            <v>#N/A</v>
          </cell>
          <cell r="X3124" t="e">
            <v>#N/A</v>
          </cell>
          <cell r="Y3124" t="e">
            <v>#N/A</v>
          </cell>
          <cell r="Z3124" t="e">
            <v>#N/A</v>
          </cell>
          <cell r="AA3124" t="e">
            <v>#N/A</v>
          </cell>
          <cell r="AB3124" t="e">
            <v>#N/A</v>
          </cell>
          <cell r="AC3124">
            <v>43.855530000000002</v>
          </cell>
          <cell r="AD3124">
            <v>-92.489849000000007</v>
          </cell>
          <cell r="AE3124" t="e">
            <v>#N/A</v>
          </cell>
          <cell r="AF3124" t="e">
            <v>#N/A</v>
          </cell>
          <cell r="AG3124" t="e">
            <v>#N/A</v>
          </cell>
          <cell r="AH3124" t="e">
            <v>#N/A</v>
          </cell>
          <cell r="AI3124" t="e">
            <v>#N/A</v>
          </cell>
          <cell r="AJ3124" t="e">
            <v>#N/A</v>
          </cell>
          <cell r="AK3124" t="e">
            <v>#N/A</v>
          </cell>
        </row>
        <row r="3125">
          <cell r="A3125" t="str">
            <v>STVLMOXA</v>
          </cell>
          <cell r="B3125" t="str">
            <v>MO</v>
          </cell>
          <cell r="C3125" t="str">
            <v>MO</v>
          </cell>
          <cell r="D3125" t="str">
            <v>STOUTSVILLE</v>
          </cell>
          <cell r="E3125" t="str">
            <v>STVLMOXARS0</v>
          </cell>
          <cell r="F3125">
            <v>520</v>
          </cell>
          <cell r="G3125" t="str">
            <v>573672</v>
          </cell>
          <cell r="H3125">
            <v>3818</v>
          </cell>
          <cell r="I3125">
            <v>6749</v>
          </cell>
          <cell r="J3125">
            <v>3818</v>
          </cell>
          <cell r="K3125" t="str">
            <v>T095</v>
          </cell>
          <cell r="L3125" t="str">
            <v>1151</v>
          </cell>
          <cell r="M3125" t="str">
            <v>SPECTRA COMMUNICATIONS GROUP LLC</v>
          </cell>
          <cell r="N3125" t="str">
            <v>STVLMO</v>
          </cell>
          <cell r="O3125" t="str">
            <v>STOUTSVILLE</v>
          </cell>
          <cell r="P3125" t="str">
            <v>STOUTSVL</v>
          </cell>
          <cell r="R3125" t="str">
            <v>CT</v>
          </cell>
          <cell r="S3125" t="str">
            <v>MIDWEST</v>
          </cell>
          <cell r="T3125" t="str">
            <v>DUANE RING</v>
          </cell>
          <cell r="U3125" t="str">
            <v>Spectra Communications Group, LLC</v>
          </cell>
          <cell r="V3125" t="str">
            <v>CenturyTel FCC #1</v>
          </cell>
          <cell r="W3125">
            <v>1151</v>
          </cell>
          <cell r="X3125" t="str">
            <v>ST LOUIS MISSOURI</v>
          </cell>
          <cell r="Y3125">
            <v>6749</v>
          </cell>
          <cell r="Z3125">
            <v>3818</v>
          </cell>
          <cell r="AA3125">
            <v>0</v>
          </cell>
          <cell r="AB3125">
            <v>0</v>
          </cell>
          <cell r="AC3125">
            <v>39.541148617364691</v>
          </cell>
          <cell r="AD3125">
            <v>-91.827137665502903</v>
          </cell>
          <cell r="AE3125" t="str">
            <v>HWY 107 &amp; COUNTRY RD 464</v>
          </cell>
          <cell r="AF3125" t="str">
            <v>STOUTSVILLE</v>
          </cell>
          <cell r="AG3125" t="str">
            <v>65283</v>
          </cell>
          <cell r="AH3125">
            <v>0</v>
          </cell>
          <cell r="AI3125" t="str">
            <v>X</v>
          </cell>
          <cell r="AJ3125" t="str">
            <v>-</v>
          </cell>
          <cell r="AK3125" t="str">
            <v>X</v>
          </cell>
        </row>
        <row r="3126">
          <cell r="A3126" t="str">
            <v>STVLMTMA</v>
          </cell>
          <cell r="B3126" t="str">
            <v>MT</v>
          </cell>
          <cell r="C3126" t="str">
            <v>MT</v>
          </cell>
          <cell r="D3126" t="str">
            <v>STEVENSVILLE</v>
          </cell>
          <cell r="E3126" t="str">
            <v>STVLMTMARS1</v>
          </cell>
          <cell r="F3126">
            <v>648</v>
          </cell>
          <cell r="G3126" t="str">
            <v>406777</v>
          </cell>
          <cell r="H3126">
            <v>7649</v>
          </cell>
          <cell r="I3126">
            <v>6415</v>
          </cell>
          <cell r="J3126">
            <v>7649</v>
          </cell>
          <cell r="K3126" t="str">
            <v>T600</v>
          </cell>
          <cell r="L3126" t="str">
            <v>9636</v>
          </cell>
          <cell r="M3126" t="str">
            <v>QWEST CORPORATION</v>
          </cell>
          <cell r="N3126" t="str">
            <v>STVLMTMA</v>
          </cell>
          <cell r="O3126" t="str">
            <v>STEVENSVILLE</v>
          </cell>
          <cell r="P3126" t="str">
            <v>STEVENSVL</v>
          </cell>
          <cell r="R3126" t="str">
            <v>Q</v>
          </cell>
          <cell r="S3126" t="str">
            <v>WEST</v>
          </cell>
          <cell r="T3126" t="str">
            <v>BRIAN STADING</v>
          </cell>
          <cell r="U3126" t="str">
            <v>QWEST CORPORATION</v>
          </cell>
          <cell r="V3126" t="e">
            <v>#N/A</v>
          </cell>
          <cell r="W3126" t="e">
            <v>#N/A</v>
          </cell>
          <cell r="X3126" t="e">
            <v>#N/A</v>
          </cell>
          <cell r="Y3126" t="e">
            <v>#N/A</v>
          </cell>
          <cell r="Z3126" t="e">
            <v>#N/A</v>
          </cell>
          <cell r="AA3126" t="e">
            <v>#N/A</v>
          </cell>
          <cell r="AB3126" t="e">
            <v>#N/A</v>
          </cell>
          <cell r="AC3126">
            <v>46.508335000000002</v>
          </cell>
          <cell r="AD3126">
            <v>-114.09111</v>
          </cell>
          <cell r="AE3126" t="e">
            <v>#N/A</v>
          </cell>
          <cell r="AF3126" t="e">
            <v>#N/A</v>
          </cell>
          <cell r="AG3126" t="e">
            <v>#N/A</v>
          </cell>
          <cell r="AH3126" t="e">
            <v>#N/A</v>
          </cell>
          <cell r="AI3126" t="e">
            <v>#N/A</v>
          </cell>
          <cell r="AJ3126" t="e">
            <v>#N/A</v>
          </cell>
          <cell r="AK3126" t="e">
            <v>#N/A</v>
          </cell>
        </row>
        <row r="3127">
          <cell r="A3127" t="str">
            <v>STVLNCXA</v>
          </cell>
          <cell r="B3127" t="str">
            <v>NC</v>
          </cell>
          <cell r="C3127" t="str">
            <v>NC</v>
          </cell>
          <cell r="D3127" t="str">
            <v>STONEVILLE</v>
          </cell>
          <cell r="E3127" t="str">
            <v>STVLNCXARS0</v>
          </cell>
          <cell r="F3127">
            <v>424</v>
          </cell>
          <cell r="G3127" t="str">
            <v>336573</v>
          </cell>
          <cell r="H3127">
            <v>1702</v>
          </cell>
          <cell r="I3127">
            <v>6341</v>
          </cell>
          <cell r="J3127">
            <v>1702</v>
          </cell>
          <cell r="K3127" t="str">
            <v>T860</v>
          </cell>
          <cell r="L3127" t="str">
            <v>0471</v>
          </cell>
          <cell r="M3127" t="str">
            <v>CENTRAL TEL. CO. OF NORTH CAROLINA</v>
          </cell>
          <cell r="N3127" t="str">
            <v>STVLNC</v>
          </cell>
          <cell r="O3127" t="str">
            <v>STONEVILLE</v>
          </cell>
          <cell r="P3127" t="str">
            <v>STONEVILLE</v>
          </cell>
          <cell r="R3127" t="str">
            <v>EQ</v>
          </cell>
          <cell r="S3127" t="str">
            <v>EAST</v>
          </cell>
          <cell r="T3127" t="str">
            <v>KEVIN MCCARTER</v>
          </cell>
          <cell r="U3127" t="str">
            <v>CENTRAL TEL. CO. OF NORTH CAROLINA</v>
          </cell>
          <cell r="V3127" t="e">
            <v>#N/A</v>
          </cell>
          <cell r="W3127" t="e">
            <v>#N/A</v>
          </cell>
          <cell r="X3127" t="e">
            <v>#N/A</v>
          </cell>
          <cell r="Y3127" t="e">
            <v>#N/A</v>
          </cell>
          <cell r="Z3127" t="e">
            <v>#N/A</v>
          </cell>
          <cell r="AA3127" t="e">
            <v>#N/A</v>
          </cell>
          <cell r="AB3127" t="e">
            <v>#N/A</v>
          </cell>
          <cell r="AC3127">
            <v>36.467331999999999</v>
          </cell>
          <cell r="AD3127">
            <v>-79.908202000000003</v>
          </cell>
          <cell r="AE3127" t="e">
            <v>#N/A</v>
          </cell>
          <cell r="AF3127" t="e">
            <v>#N/A</v>
          </cell>
          <cell r="AG3127" t="e">
            <v>#N/A</v>
          </cell>
          <cell r="AH3127" t="e">
            <v>#N/A</v>
          </cell>
          <cell r="AI3127" t="e">
            <v>#N/A</v>
          </cell>
          <cell r="AJ3127" t="e">
            <v>#N/A</v>
          </cell>
          <cell r="AK3127" t="e">
            <v>#N/A</v>
          </cell>
        </row>
        <row r="3128">
          <cell r="A3128" t="str">
            <v>STVLTXXB</v>
          </cell>
          <cell r="B3128" t="str">
            <v>TX</v>
          </cell>
          <cell r="C3128" t="str">
            <v>TX</v>
          </cell>
          <cell r="D3128" t="str">
            <v>STEPHENVILLE</v>
          </cell>
          <cell r="E3128" t="str">
            <v>STVLTXXBDS0</v>
          </cell>
          <cell r="F3128">
            <v>552</v>
          </cell>
          <cell r="G3128" t="str">
            <v>254434</v>
          </cell>
          <cell r="H3128">
            <v>4234</v>
          </cell>
          <cell r="I3128">
            <v>8645</v>
          </cell>
          <cell r="J3128">
            <v>4234</v>
          </cell>
          <cell r="K3128" t="str">
            <v>T870</v>
          </cell>
          <cell r="L3128" t="str">
            <v>2084</v>
          </cell>
          <cell r="M3128" t="str">
            <v>UNITED TELEPHONE OF TEXAS INC</v>
          </cell>
          <cell r="N3128" t="str">
            <v>STVLTX</v>
          </cell>
          <cell r="O3128" t="str">
            <v>STEPHENVILLE</v>
          </cell>
          <cell r="P3128" t="str">
            <v>STEPHENVL</v>
          </cell>
          <cell r="R3128" t="str">
            <v>EQ</v>
          </cell>
          <cell r="S3128" t="str">
            <v>EAST</v>
          </cell>
          <cell r="T3128" t="str">
            <v>KEVIN MCCARTER</v>
          </cell>
          <cell r="U3128" t="str">
            <v>UNITED TELEPHONE OF TEXAS INC</v>
          </cell>
          <cell r="V3128" t="e">
            <v>#N/A</v>
          </cell>
          <cell r="W3128" t="e">
            <v>#N/A</v>
          </cell>
          <cell r="X3128" t="e">
            <v>#N/A</v>
          </cell>
          <cell r="Y3128" t="e">
            <v>#N/A</v>
          </cell>
          <cell r="Z3128" t="e">
            <v>#N/A</v>
          </cell>
          <cell r="AA3128" t="e">
            <v>#N/A</v>
          </cell>
          <cell r="AB3128" t="e">
            <v>#N/A</v>
          </cell>
          <cell r="AC3128">
            <v>32.220289000000001</v>
          </cell>
          <cell r="AD3128">
            <v>-98.221211999999994</v>
          </cell>
          <cell r="AE3128" t="e">
            <v>#N/A</v>
          </cell>
          <cell r="AF3128" t="e">
            <v>#N/A</v>
          </cell>
          <cell r="AG3128" t="e">
            <v>#N/A</v>
          </cell>
          <cell r="AH3128" t="e">
            <v>#N/A</v>
          </cell>
          <cell r="AI3128" t="e">
            <v>#N/A</v>
          </cell>
          <cell r="AJ3128" t="e">
            <v>#N/A</v>
          </cell>
          <cell r="AK3128" t="e">
            <v>#N/A</v>
          </cell>
        </row>
        <row r="3129">
          <cell r="A3129" t="str">
            <v>STWRMNST</v>
          </cell>
          <cell r="B3129" t="str">
            <v>MN</v>
          </cell>
          <cell r="C3129" t="str">
            <v>MN</v>
          </cell>
          <cell r="D3129" t="str">
            <v>STILLWATER</v>
          </cell>
          <cell r="E3129" t="str">
            <v>STWRMNSTDS0</v>
          </cell>
          <cell r="F3129">
            <v>628</v>
          </cell>
          <cell r="G3129" t="str">
            <v>651275</v>
          </cell>
          <cell r="H3129">
            <v>4468</v>
          </cell>
          <cell r="I3129">
            <v>5736</v>
          </cell>
          <cell r="J3129">
            <v>4468</v>
          </cell>
          <cell r="K3129" t="str">
            <v>T600</v>
          </cell>
          <cell r="L3129" t="str">
            <v>9631</v>
          </cell>
          <cell r="M3129" t="str">
            <v>QWEST CORPORATION</v>
          </cell>
          <cell r="N3129" t="str">
            <v>STWRMNST</v>
          </cell>
          <cell r="O3129" t="str">
            <v>STILLWATER</v>
          </cell>
          <cell r="P3129" t="str">
            <v>STILLWATER</v>
          </cell>
          <cell r="R3129" t="str">
            <v>Q</v>
          </cell>
          <cell r="S3129" t="str">
            <v>MIDWEST</v>
          </cell>
          <cell r="T3129" t="str">
            <v>DUANE RING</v>
          </cell>
          <cell r="U3129" t="str">
            <v>QWEST CORPORATION</v>
          </cell>
          <cell r="V3129" t="e">
            <v>#N/A</v>
          </cell>
          <cell r="W3129" t="e">
            <v>#N/A</v>
          </cell>
          <cell r="X3129" t="e">
            <v>#N/A</v>
          </cell>
          <cell r="Y3129" t="e">
            <v>#N/A</v>
          </cell>
          <cell r="Z3129" t="e">
            <v>#N/A</v>
          </cell>
          <cell r="AA3129" t="e">
            <v>#N/A</v>
          </cell>
          <cell r="AB3129" t="e">
            <v>#N/A</v>
          </cell>
          <cell r="AC3129">
            <v>45.054442999999999</v>
          </cell>
          <cell r="AD3129">
            <v>-92.806388999999996</v>
          </cell>
          <cell r="AE3129" t="e">
            <v>#N/A</v>
          </cell>
          <cell r="AF3129" t="e">
            <v>#N/A</v>
          </cell>
          <cell r="AG3129" t="e">
            <v>#N/A</v>
          </cell>
          <cell r="AH3129" t="e">
            <v>#N/A</v>
          </cell>
          <cell r="AI3129" t="e">
            <v>#N/A</v>
          </cell>
          <cell r="AJ3129" t="e">
            <v>#N/A</v>
          </cell>
          <cell r="AK3129" t="e">
            <v>#N/A</v>
          </cell>
        </row>
        <row r="3130">
          <cell r="A3130" t="str">
            <v>STWTMNXS</v>
          </cell>
          <cell r="B3130" t="str">
            <v>MN</v>
          </cell>
          <cell r="C3130" t="str">
            <v>MN</v>
          </cell>
          <cell r="D3130" t="str">
            <v>STEWART</v>
          </cell>
          <cell r="E3130" t="str">
            <v>STWTMNXSRS0</v>
          </cell>
          <cell r="F3130">
            <v>628</v>
          </cell>
          <cell r="G3130" t="str">
            <v>320562</v>
          </cell>
          <cell r="H3130">
            <v>4676</v>
          </cell>
          <cell r="I3130">
            <v>5908</v>
          </cell>
          <cell r="J3130">
            <v>4676</v>
          </cell>
          <cell r="K3130" t="str">
            <v>T866</v>
          </cell>
          <cell r="L3130" t="str">
            <v>1456</v>
          </cell>
          <cell r="M3130" t="str">
            <v>EMBARQ MINNESOTA</v>
          </cell>
          <cell r="N3130" t="str">
            <v>STWTMN</v>
          </cell>
          <cell r="O3130" t="str">
            <v>STEWART</v>
          </cell>
          <cell r="P3130" t="str">
            <v>STEWART</v>
          </cell>
          <cell r="R3130" t="str">
            <v>EQ</v>
          </cell>
          <cell r="S3130" t="str">
            <v>MIDWEST</v>
          </cell>
          <cell r="T3130" t="str">
            <v>DUANE RING</v>
          </cell>
          <cell r="U3130" t="str">
            <v>EMBARQ MINNESOTA</v>
          </cell>
          <cell r="V3130" t="e">
            <v>#N/A</v>
          </cell>
          <cell r="W3130" t="e">
            <v>#N/A</v>
          </cell>
          <cell r="X3130" t="e">
            <v>#N/A</v>
          </cell>
          <cell r="Y3130" t="e">
            <v>#N/A</v>
          </cell>
          <cell r="Z3130" t="e">
            <v>#N/A</v>
          </cell>
          <cell r="AA3130" t="e">
            <v>#N/A</v>
          </cell>
          <cell r="AB3130" t="e">
            <v>#N/A</v>
          </cell>
          <cell r="AC3130">
            <v>44.722487000000001</v>
          </cell>
          <cell r="AD3130">
            <v>-94.488247000000001</v>
          </cell>
          <cell r="AE3130" t="e">
            <v>#N/A</v>
          </cell>
          <cell r="AF3130" t="e">
            <v>#N/A</v>
          </cell>
          <cell r="AG3130" t="e">
            <v>#N/A</v>
          </cell>
          <cell r="AH3130" t="e">
            <v>#N/A</v>
          </cell>
          <cell r="AI3130" t="e">
            <v>#N/A</v>
          </cell>
          <cell r="AJ3130" t="e">
            <v>#N/A</v>
          </cell>
          <cell r="AK3130" t="e">
            <v>#N/A</v>
          </cell>
        </row>
        <row r="3131">
          <cell r="A3131" t="str">
            <v>SUBCARXA</v>
          </cell>
          <cell r="B3131" t="str">
            <v>AR</v>
          </cell>
          <cell r="C3131" t="str">
            <v>AR</v>
          </cell>
          <cell r="D3131" t="str">
            <v>SUBIACO</v>
          </cell>
          <cell r="E3131" t="str">
            <v>SUBCARXARS1</v>
          </cell>
          <cell r="F3131">
            <v>528</v>
          </cell>
          <cell r="G3131" t="str">
            <v>479934</v>
          </cell>
          <cell r="H3131">
            <v>3720</v>
          </cell>
          <cell r="I3131">
            <v>7714</v>
          </cell>
          <cell r="J3131">
            <v>3720</v>
          </cell>
          <cell r="K3131" t="str">
            <v>T090</v>
          </cell>
          <cell r="L3131" t="str">
            <v>1142</v>
          </cell>
          <cell r="M3131" t="str">
            <v>CENTURYTEL NW AR-RUSSELVL</v>
          </cell>
          <cell r="N3131" t="str">
            <v>SUBCAR</v>
          </cell>
          <cell r="O3131" t="str">
            <v>SUBIACO</v>
          </cell>
          <cell r="P3131" t="str">
            <v>SUBIACO</v>
          </cell>
          <cell r="R3131" t="str">
            <v>CT</v>
          </cell>
          <cell r="S3131" t="str">
            <v>EAST</v>
          </cell>
          <cell r="T3131" t="str">
            <v>KEVIN MCCARTER</v>
          </cell>
          <cell r="U3131" t="str">
            <v>CenturyTel of Northwest Arkansas, LLC</v>
          </cell>
          <cell r="V3131" t="str">
            <v>CenturyTel FCC # 7</v>
          </cell>
          <cell r="W3131">
            <v>1142</v>
          </cell>
          <cell r="X3131" t="str">
            <v>LITTLE ROCK ARKANSAS</v>
          </cell>
          <cell r="Y3131">
            <v>7714</v>
          </cell>
          <cell r="Z3131">
            <v>3720</v>
          </cell>
          <cell r="AA3131">
            <v>0</v>
          </cell>
          <cell r="AB3131">
            <v>0</v>
          </cell>
          <cell r="AC3131">
            <v>35.292170947022065</v>
          </cell>
          <cell r="AD3131">
            <v>-93.636796917093051</v>
          </cell>
          <cell r="AE3131" t="str">
            <v>MEINARD AVE &amp; SUBIACO</v>
          </cell>
          <cell r="AF3131" t="str">
            <v>SUBIACO</v>
          </cell>
          <cell r="AG3131" t="str">
            <v>72865</v>
          </cell>
          <cell r="AH3131">
            <v>0</v>
          </cell>
          <cell r="AI3131" t="str">
            <v>X</v>
          </cell>
          <cell r="AJ3131" t="str">
            <v>-</v>
          </cell>
          <cell r="AK3131" t="str">
            <v>X</v>
          </cell>
        </row>
        <row r="3132">
          <cell r="A3132" t="str">
            <v>SUSXNJXC</v>
          </cell>
          <cell r="B3132" t="str">
            <v>NJ</v>
          </cell>
          <cell r="C3132" t="str">
            <v>NJ</v>
          </cell>
          <cell r="D3132" t="str">
            <v>SUSSEX</v>
          </cell>
          <cell r="E3132" t="str">
            <v>SUSXNJXCRP0</v>
          </cell>
          <cell r="F3132">
            <v>224</v>
          </cell>
          <cell r="G3132" t="str">
            <v>973702</v>
          </cell>
          <cell r="H3132">
            <v>1550</v>
          </cell>
          <cell r="I3132">
            <v>4975</v>
          </cell>
          <cell r="J3132">
            <v>1550</v>
          </cell>
          <cell r="K3132" t="str">
            <v>T857</v>
          </cell>
          <cell r="L3132" t="str">
            <v>0138</v>
          </cell>
          <cell r="M3132" t="str">
            <v>UNITED TEL. CO. OF NEW JERSEY</v>
          </cell>
          <cell r="N3132" t="str">
            <v>SUSXNJ</v>
          </cell>
          <cell r="O3132" t="str">
            <v>SUSSEX</v>
          </cell>
          <cell r="P3132" t="str">
            <v>SUSSEX</v>
          </cell>
          <cell r="R3132" t="str">
            <v>EQ</v>
          </cell>
          <cell r="S3132" t="str">
            <v>EAST</v>
          </cell>
          <cell r="T3132" t="str">
            <v>KEVIN MCCARTER</v>
          </cell>
          <cell r="U3132" t="str">
            <v>UNITED TEL. CO. OF NEW JERSEY</v>
          </cell>
          <cell r="V3132" t="e">
            <v>#N/A</v>
          </cell>
          <cell r="W3132" t="e">
            <v>#N/A</v>
          </cell>
          <cell r="X3132" t="e">
            <v>#N/A</v>
          </cell>
          <cell r="Y3132" t="e">
            <v>#N/A</v>
          </cell>
          <cell r="Z3132" t="e">
            <v>#N/A</v>
          </cell>
          <cell r="AA3132" t="e">
            <v>#N/A</v>
          </cell>
          <cell r="AB3132" t="e">
            <v>#N/A</v>
          </cell>
          <cell r="AC3132">
            <v>41.211534</v>
          </cell>
          <cell r="AD3132">
            <v>-74.608204000000001</v>
          </cell>
          <cell r="AE3132" t="e">
            <v>#N/A</v>
          </cell>
          <cell r="AF3132" t="e">
            <v>#N/A</v>
          </cell>
          <cell r="AG3132" t="e">
            <v>#N/A</v>
          </cell>
          <cell r="AH3132" t="e">
            <v>#N/A</v>
          </cell>
          <cell r="AI3132" t="e">
            <v>#N/A</v>
          </cell>
          <cell r="AJ3132" t="e">
            <v>#N/A</v>
          </cell>
          <cell r="AK3132" t="e">
            <v>#N/A</v>
          </cell>
        </row>
        <row r="3133">
          <cell r="A3133" t="str">
            <v>SVNHMOXA</v>
          </cell>
          <cell r="B3133" t="str">
            <v>MO</v>
          </cell>
          <cell r="C3133" t="str">
            <v>MO</v>
          </cell>
          <cell r="D3133" t="str">
            <v>SAVANNAH</v>
          </cell>
          <cell r="E3133" t="str">
            <v>SVNHMOXADS1</v>
          </cell>
          <cell r="F3133">
            <v>524</v>
          </cell>
          <cell r="G3133" t="str">
            <v>816324</v>
          </cell>
          <cell r="H3133">
            <v>4314</v>
          </cell>
          <cell r="I3133">
            <v>6877</v>
          </cell>
          <cell r="J3133">
            <v>4314</v>
          </cell>
          <cell r="K3133" t="str">
            <v>T095</v>
          </cell>
          <cell r="L3133" t="str">
            <v>1151</v>
          </cell>
          <cell r="M3133" t="str">
            <v>SPECTRA COMMUNICATIONS GROUP LLC</v>
          </cell>
          <cell r="N3133" t="str">
            <v>SVNHMO</v>
          </cell>
          <cell r="O3133" t="str">
            <v>SAVANNAH</v>
          </cell>
          <cell r="P3133" t="str">
            <v>SAVANNAH</v>
          </cell>
          <cell r="R3133" t="str">
            <v>CT</v>
          </cell>
          <cell r="S3133" t="str">
            <v>MIDWEST</v>
          </cell>
          <cell r="T3133" t="str">
            <v>DUANE RING</v>
          </cell>
          <cell r="U3133" t="str">
            <v>Spectra Communications Group, LLC</v>
          </cell>
          <cell r="V3133" t="str">
            <v>CenturyTel FCC #1</v>
          </cell>
          <cell r="W3133">
            <v>1151</v>
          </cell>
          <cell r="X3133" t="str">
            <v>KANSAS CITY MISSOURI</v>
          </cell>
          <cell r="Y3133">
            <v>6877</v>
          </cell>
          <cell r="Z3133">
            <v>4314</v>
          </cell>
          <cell r="AA3133">
            <v>0</v>
          </cell>
          <cell r="AB3133">
            <v>0</v>
          </cell>
          <cell r="AC3133">
            <v>39.9432362661585</v>
          </cell>
          <cell r="AD3133">
            <v>-94.833374478934445</v>
          </cell>
          <cell r="AE3133" t="str">
            <v>111 S 4TH ST</v>
          </cell>
          <cell r="AF3133" t="str">
            <v>SAVANNAH</v>
          </cell>
          <cell r="AG3133" t="str">
            <v>64485</v>
          </cell>
          <cell r="AH3133">
            <v>0</v>
          </cell>
          <cell r="AI3133" t="str">
            <v>X</v>
          </cell>
          <cell r="AJ3133" t="str">
            <v>X</v>
          </cell>
          <cell r="AK3133" t="str">
            <v>-</v>
          </cell>
        </row>
        <row r="3134">
          <cell r="A3134" t="str">
            <v>SVNNILXA</v>
          </cell>
          <cell r="B3134" t="str">
            <v>IL</v>
          </cell>
          <cell r="C3134" t="str">
            <v>IL</v>
          </cell>
          <cell r="D3134" t="str">
            <v>SAVANNA</v>
          </cell>
          <cell r="E3134" t="str">
            <v>SVNNILXARS0</v>
          </cell>
          <cell r="F3134">
            <v>364</v>
          </cell>
          <cell r="G3134" t="str">
            <v>815273</v>
          </cell>
          <cell r="H3134">
            <v>3810</v>
          </cell>
          <cell r="I3134">
            <v>6132</v>
          </cell>
          <cell r="J3134">
            <v>3810</v>
          </cell>
          <cell r="K3134" t="str">
            <v>T820</v>
          </cell>
          <cell r="L3134" t="str">
            <v>1057</v>
          </cell>
          <cell r="M3134" t="str">
            <v>GALLATIN RIVER COMMUNICATIONS</v>
          </cell>
          <cell r="N3134" t="str">
            <v>SVNNIL</v>
          </cell>
          <cell r="O3134" t="str">
            <v>SAVANNA</v>
          </cell>
          <cell r="P3134" t="str">
            <v>SAVANNA</v>
          </cell>
          <cell r="R3134" t="str">
            <v>CT</v>
          </cell>
          <cell r="S3134" t="str">
            <v>MIDWEST</v>
          </cell>
          <cell r="T3134" t="str">
            <v>DUANE RING</v>
          </cell>
          <cell r="U3134" t="str">
            <v>Gallatin River Communications, Inc.</v>
          </cell>
          <cell r="V3134" t="str">
            <v>Madison River Tel FCC #1 Sect 17</v>
          </cell>
          <cell r="W3134">
            <v>1057</v>
          </cell>
          <cell r="X3134" t="str">
            <v>STERLING ILLINOIS</v>
          </cell>
          <cell r="Y3134">
            <v>6132</v>
          </cell>
          <cell r="Z3134">
            <v>3810</v>
          </cell>
          <cell r="AA3134">
            <v>0</v>
          </cell>
          <cell r="AB3134">
            <v>0</v>
          </cell>
          <cell r="AC3134">
            <v>42.093043334981445</v>
          </cell>
          <cell r="AD3134">
            <v>-90.149934222371343</v>
          </cell>
          <cell r="AE3134" t="str">
            <v>225 BOWEN STREET</v>
          </cell>
          <cell r="AF3134" t="str">
            <v>SAVANNA</v>
          </cell>
          <cell r="AG3134" t="str">
            <v>61074</v>
          </cell>
          <cell r="AH3134">
            <v>0</v>
          </cell>
          <cell r="AI3134" t="str">
            <v>-</v>
          </cell>
          <cell r="AJ3134" t="str">
            <v>-</v>
          </cell>
          <cell r="AK3134" t="str">
            <v>X</v>
          </cell>
        </row>
        <row r="3135">
          <cell r="A3135" t="str">
            <v>SVSPFLXA</v>
          </cell>
          <cell r="B3135" t="str">
            <v>FL</v>
          </cell>
          <cell r="C3135" t="str">
            <v>FL</v>
          </cell>
          <cell r="D3135" t="str">
            <v>SILVER SPRINGS</v>
          </cell>
          <cell r="E3135" t="str">
            <v>SVSPFLXARS0</v>
          </cell>
          <cell r="F3135">
            <v>454</v>
          </cell>
          <cell r="G3135" t="str">
            <v>352236</v>
          </cell>
          <cell r="H3135">
            <v>1218</v>
          </cell>
          <cell r="I3135">
            <v>7896</v>
          </cell>
          <cell r="J3135">
            <v>1218</v>
          </cell>
          <cell r="K3135" t="str">
            <v>T885</v>
          </cell>
          <cell r="L3135" t="str">
            <v>0341</v>
          </cell>
          <cell r="M3135" t="str">
            <v>EMBARQ FLORIDA, INC.</v>
          </cell>
          <cell r="N3135" t="str">
            <v>SVSPFL</v>
          </cell>
          <cell r="O3135" t="str">
            <v>OCALA</v>
          </cell>
          <cell r="P3135" t="str">
            <v>OCALA</v>
          </cell>
          <cell r="R3135" t="str">
            <v>EQ</v>
          </cell>
          <cell r="S3135" t="str">
            <v>EAST</v>
          </cell>
          <cell r="T3135" t="str">
            <v>KEVIN MCCARTER</v>
          </cell>
          <cell r="U3135" t="str">
            <v>EMBARQ FLORIDA, INC.</v>
          </cell>
          <cell r="V3135" t="e">
            <v>#N/A</v>
          </cell>
          <cell r="W3135" t="e">
            <v>#N/A</v>
          </cell>
          <cell r="X3135" t="e">
            <v>#N/A</v>
          </cell>
          <cell r="Y3135" t="e">
            <v>#N/A</v>
          </cell>
          <cell r="Z3135" t="e">
            <v>#N/A</v>
          </cell>
          <cell r="AA3135" t="e">
            <v>#N/A</v>
          </cell>
          <cell r="AB3135" t="e">
            <v>#N/A</v>
          </cell>
          <cell r="AC3135">
            <v>29.211231000000002</v>
          </cell>
          <cell r="AD3135">
            <v>-82.060545000000005</v>
          </cell>
          <cell r="AE3135" t="e">
            <v>#N/A</v>
          </cell>
          <cell r="AF3135" t="e">
            <v>#N/A</v>
          </cell>
          <cell r="AG3135" t="e">
            <v>#N/A</v>
          </cell>
          <cell r="AH3135" t="e">
            <v>#N/A</v>
          </cell>
          <cell r="AI3135" t="e">
            <v>#N/A</v>
          </cell>
          <cell r="AJ3135" t="e">
            <v>#N/A</v>
          </cell>
          <cell r="AK3135" t="e">
            <v>#N/A</v>
          </cell>
        </row>
        <row r="3136">
          <cell r="A3136" t="str">
            <v>SVSSFLXA</v>
          </cell>
          <cell r="B3136" t="str">
            <v>FL</v>
          </cell>
          <cell r="C3136" t="str">
            <v>FL</v>
          </cell>
          <cell r="D3136" t="str">
            <v>SILVER SPRINGS SHORE</v>
          </cell>
          <cell r="E3136" t="str">
            <v>SVSSFLXARS0</v>
          </cell>
          <cell r="F3136">
            <v>454</v>
          </cell>
          <cell r="G3136" t="str">
            <v>352261</v>
          </cell>
          <cell r="H3136">
            <v>1192</v>
          </cell>
          <cell r="I3136">
            <v>7914</v>
          </cell>
          <cell r="J3136">
            <v>1192</v>
          </cell>
          <cell r="K3136" t="str">
            <v>T885</v>
          </cell>
          <cell r="L3136" t="str">
            <v>0341</v>
          </cell>
          <cell r="M3136" t="str">
            <v>EMBARQ FLORIDA, INC.</v>
          </cell>
          <cell r="N3136" t="str">
            <v>SVSSFL</v>
          </cell>
          <cell r="O3136" t="str">
            <v>SILVER SPRINGS SHORE</v>
          </cell>
          <cell r="P3136" t="str">
            <v>SLRSPGSHRS</v>
          </cell>
          <cell r="R3136" t="str">
            <v>EQ</v>
          </cell>
          <cell r="S3136" t="str">
            <v>EAST</v>
          </cell>
          <cell r="T3136" t="str">
            <v>KEVIN MCCARTER</v>
          </cell>
          <cell r="U3136" t="str">
            <v>EMBARQ FLORIDA, INC.</v>
          </cell>
          <cell r="V3136" t="e">
            <v>#N/A</v>
          </cell>
          <cell r="W3136" t="e">
            <v>#N/A</v>
          </cell>
          <cell r="X3136" t="e">
            <v>#N/A</v>
          </cell>
          <cell r="Y3136" t="e">
            <v>#N/A</v>
          </cell>
          <cell r="Z3136" t="e">
            <v>#N/A</v>
          </cell>
          <cell r="AA3136" t="e">
            <v>#N/A</v>
          </cell>
          <cell r="AB3136" t="e">
            <v>#N/A</v>
          </cell>
          <cell r="AC3136">
            <v>29.091604</v>
          </cell>
          <cell r="AD3136">
            <v>-82.000337999999999</v>
          </cell>
          <cell r="AE3136" t="e">
            <v>#N/A</v>
          </cell>
          <cell r="AF3136" t="e">
            <v>#N/A</v>
          </cell>
          <cell r="AG3136" t="e">
            <v>#N/A</v>
          </cell>
          <cell r="AH3136" t="e">
            <v>#N/A</v>
          </cell>
          <cell r="AI3136" t="e">
            <v>#N/A</v>
          </cell>
          <cell r="AJ3136" t="e">
            <v>#N/A</v>
          </cell>
          <cell r="AK3136" t="e">
            <v>#N/A</v>
          </cell>
        </row>
        <row r="3137">
          <cell r="A3137" t="str">
            <v>SWHTINXA</v>
          </cell>
          <cell r="B3137" t="str">
            <v>IN</v>
          </cell>
          <cell r="C3137" t="str">
            <v>IN</v>
          </cell>
          <cell r="D3137" t="str">
            <v>SOUTH WHITLEY</v>
          </cell>
          <cell r="E3137" t="str">
            <v>SWHTINXARS2</v>
          </cell>
          <cell r="F3137">
            <v>332</v>
          </cell>
          <cell r="G3137" t="str">
            <v>260723</v>
          </cell>
          <cell r="H3137">
            <v>3054</v>
          </cell>
          <cell r="I3137">
            <v>5981</v>
          </cell>
          <cell r="J3137">
            <v>3054</v>
          </cell>
          <cell r="K3137" t="str">
            <v>T865</v>
          </cell>
          <cell r="L3137" t="str">
            <v>0832</v>
          </cell>
          <cell r="M3137" t="str">
            <v>UNITED TEL. CO. OF INDIANA, INC.</v>
          </cell>
          <cell r="N3137" t="str">
            <v>SWHTIN</v>
          </cell>
          <cell r="O3137" t="str">
            <v>SOUTH WHITLEY</v>
          </cell>
          <cell r="P3137" t="str">
            <v>SO WHITLEY</v>
          </cell>
          <cell r="R3137" t="str">
            <v>EQ</v>
          </cell>
          <cell r="S3137" t="str">
            <v>MIDWEST</v>
          </cell>
          <cell r="T3137" t="str">
            <v>DUANE RING</v>
          </cell>
          <cell r="U3137" t="str">
            <v>UNITED TEL. CO. OF INDIANA, INC.</v>
          </cell>
          <cell r="V3137" t="e">
            <v>#N/A</v>
          </cell>
          <cell r="W3137" t="e">
            <v>#N/A</v>
          </cell>
          <cell r="X3137" t="e">
            <v>#N/A</v>
          </cell>
          <cell r="Y3137" t="e">
            <v>#N/A</v>
          </cell>
          <cell r="Z3137" t="e">
            <v>#N/A</v>
          </cell>
          <cell r="AA3137" t="e">
            <v>#N/A</v>
          </cell>
          <cell r="AB3137" t="e">
            <v>#N/A</v>
          </cell>
          <cell r="AC3137">
            <v>41.084656000000003</v>
          </cell>
          <cell r="AD3137">
            <v>-85.627269999999996</v>
          </cell>
          <cell r="AE3137" t="e">
            <v>#N/A</v>
          </cell>
          <cell r="AF3137" t="e">
            <v>#N/A</v>
          </cell>
          <cell r="AG3137" t="e">
            <v>#N/A</v>
          </cell>
          <cell r="AH3137" t="e">
            <v>#N/A</v>
          </cell>
          <cell r="AI3137" t="e">
            <v>#N/A</v>
          </cell>
          <cell r="AJ3137" t="e">
            <v>#N/A</v>
          </cell>
          <cell r="AK3137" t="e">
            <v>#N/A</v>
          </cell>
        </row>
        <row r="3138">
          <cell r="A3138" t="str">
            <v>SWLKMTXC</v>
          </cell>
          <cell r="B3138" t="str">
            <v>MT</v>
          </cell>
          <cell r="C3138" t="str">
            <v>MT</v>
          </cell>
          <cell r="D3138" t="str">
            <v>SWAN LAKE</v>
          </cell>
          <cell r="E3138" t="str">
            <v>SWLKMTXCRS0</v>
          </cell>
          <cell r="F3138">
            <v>648</v>
          </cell>
          <cell r="G3138" t="str">
            <v>406886</v>
          </cell>
          <cell r="H3138">
            <v>7668</v>
          </cell>
          <cell r="I3138">
            <v>6102</v>
          </cell>
          <cell r="J3138">
            <v>7668</v>
          </cell>
          <cell r="K3138" t="str">
            <v>T146</v>
          </cell>
          <cell r="L3138" t="str">
            <v>2249</v>
          </cell>
          <cell r="M3138" t="str">
            <v>CENTURYTEL OF MONTANA, INC.</v>
          </cell>
          <cell r="N3138" t="str">
            <v>KLSLMT</v>
          </cell>
          <cell r="O3138" t="str">
            <v>SWAN LAKE</v>
          </cell>
          <cell r="P3138" t="str">
            <v>SWAN LAKE</v>
          </cell>
          <cell r="R3138" t="str">
            <v>CT</v>
          </cell>
          <cell r="S3138" t="str">
            <v>WEST</v>
          </cell>
          <cell r="T3138" t="str">
            <v>BRIAN STADING</v>
          </cell>
          <cell r="U3138" t="str">
            <v>CenturyTel of Montana, Inc.</v>
          </cell>
          <cell r="V3138" t="str">
            <v>TUECA</v>
          </cell>
          <cell r="W3138">
            <v>2249</v>
          </cell>
          <cell r="X3138" t="str">
            <v>GREAT FALLS MT</v>
          </cell>
          <cell r="Y3138">
            <v>6104</v>
          </cell>
          <cell r="Z3138">
            <v>7665</v>
          </cell>
          <cell r="AA3138">
            <v>-2</v>
          </cell>
          <cell r="AB3138">
            <v>3</v>
          </cell>
          <cell r="AC3138">
            <v>47.926551197511372</v>
          </cell>
          <cell r="AD3138">
            <v>-113.8309296314134</v>
          </cell>
          <cell r="AE3138" t="str">
            <v>E SIDE OF HWY 35</v>
          </cell>
          <cell r="AF3138" t="str">
            <v>SWAN LAKE</v>
          </cell>
          <cell r="AG3138" t="str">
            <v>59911</v>
          </cell>
          <cell r="AH3138">
            <v>0</v>
          </cell>
          <cell r="AI3138" t="str">
            <v>X</v>
          </cell>
          <cell r="AJ3138" t="str">
            <v>-</v>
          </cell>
          <cell r="AK3138" t="str">
            <v>X</v>
          </cell>
        </row>
        <row r="3139">
          <cell r="A3139" t="str">
            <v>SWNQNCXA</v>
          </cell>
          <cell r="B3139" t="str">
            <v>NC</v>
          </cell>
          <cell r="C3139" t="str">
            <v>NC</v>
          </cell>
          <cell r="D3139" t="str">
            <v>SWANQUARTER</v>
          </cell>
          <cell r="E3139" t="str">
            <v>SWNQNCXA92F</v>
          </cell>
          <cell r="F3139">
            <v>951</v>
          </cell>
          <cell r="G3139" t="str">
            <v>252352</v>
          </cell>
          <cell r="H3139">
            <v>1048</v>
          </cell>
          <cell r="I3139">
            <v>6181</v>
          </cell>
          <cell r="J3139">
            <v>1048</v>
          </cell>
          <cell r="K3139" t="str">
            <v>T887</v>
          </cell>
          <cell r="L3139" t="str">
            <v>0470</v>
          </cell>
          <cell r="M3139" t="str">
            <v>CAROLINA TEL AND TEL CO., LLC</v>
          </cell>
          <cell r="N3139" t="str">
            <v>SWNQNC</v>
          </cell>
          <cell r="O3139" t="str">
            <v>SWANQUARTER</v>
          </cell>
          <cell r="P3139" t="str">
            <v>SWANQUARTR</v>
          </cell>
          <cell r="R3139" t="str">
            <v>EQ</v>
          </cell>
          <cell r="S3139" t="str">
            <v>EAST</v>
          </cell>
          <cell r="T3139" t="str">
            <v>KEVIN MCCARTER</v>
          </cell>
          <cell r="U3139" t="str">
            <v>CAROLINA TEL AND TEL CO., LLC</v>
          </cell>
          <cell r="V3139" t="e">
            <v>#N/A</v>
          </cell>
          <cell r="W3139" t="e">
            <v>#N/A</v>
          </cell>
          <cell r="X3139" t="e">
            <v>#N/A</v>
          </cell>
          <cell r="Y3139" t="e">
            <v>#N/A</v>
          </cell>
          <cell r="Z3139" t="e">
            <v>#N/A</v>
          </cell>
          <cell r="AA3139" t="e">
            <v>#N/A</v>
          </cell>
          <cell r="AB3139" t="e">
            <v>#N/A</v>
          </cell>
          <cell r="AC3139">
            <v>35.420298000000003</v>
          </cell>
          <cell r="AD3139">
            <v>-76.337495000000004</v>
          </cell>
          <cell r="AE3139" t="e">
            <v>#N/A</v>
          </cell>
          <cell r="AF3139" t="e">
            <v>#N/A</v>
          </cell>
          <cell r="AG3139" t="e">
            <v>#N/A</v>
          </cell>
          <cell r="AH3139" t="e">
            <v>#N/A</v>
          </cell>
          <cell r="AI3139" t="e">
            <v>#N/A</v>
          </cell>
          <cell r="AJ3139" t="e">
            <v>#N/A</v>
          </cell>
          <cell r="AK3139" t="e">
            <v>#N/A</v>
          </cell>
        </row>
        <row r="3140">
          <cell r="A3140" t="str">
            <v>SWNSNCXA</v>
          </cell>
          <cell r="B3140" t="str">
            <v>NC</v>
          </cell>
          <cell r="C3140" t="str">
            <v>NC</v>
          </cell>
          <cell r="D3140" t="str">
            <v>SWANSBORO</v>
          </cell>
          <cell r="E3140" t="str">
            <v>SWNSNCXARP0</v>
          </cell>
          <cell r="F3140">
            <v>949</v>
          </cell>
          <cell r="G3140" t="str">
            <v>252393</v>
          </cell>
          <cell r="H3140">
            <v>1080</v>
          </cell>
          <cell r="I3140">
            <v>6392</v>
          </cell>
          <cell r="J3140">
            <v>1080</v>
          </cell>
          <cell r="K3140" t="str">
            <v>T887</v>
          </cell>
          <cell r="L3140" t="str">
            <v>0470</v>
          </cell>
          <cell r="M3140" t="str">
            <v>CAROLINA TEL AND TEL CO., LLC</v>
          </cell>
          <cell r="N3140" t="str">
            <v>SWNSNC</v>
          </cell>
          <cell r="O3140" t="str">
            <v>SWANSBORO</v>
          </cell>
          <cell r="P3140" t="str">
            <v>SWANSBORO</v>
          </cell>
          <cell r="R3140" t="str">
            <v>EQ</v>
          </cell>
          <cell r="S3140" t="str">
            <v>EAST</v>
          </cell>
          <cell r="T3140" t="str">
            <v>KEVIN MCCARTER</v>
          </cell>
          <cell r="U3140" t="str">
            <v>CAROLINA TEL AND TEL CO., LLC</v>
          </cell>
          <cell r="V3140" t="e">
            <v>#N/A</v>
          </cell>
          <cell r="W3140" t="e">
            <v>#N/A</v>
          </cell>
          <cell r="X3140" t="e">
            <v>#N/A</v>
          </cell>
          <cell r="Y3140" t="e">
            <v>#N/A</v>
          </cell>
          <cell r="Z3140" t="e">
            <v>#N/A</v>
          </cell>
          <cell r="AA3140" t="e">
            <v>#N/A</v>
          </cell>
          <cell r="AB3140" t="e">
            <v>#N/A</v>
          </cell>
          <cell r="AC3140">
            <v>34.697395999999998</v>
          </cell>
          <cell r="AD3140">
            <v>-77.136319999999998</v>
          </cell>
          <cell r="AE3140" t="e">
            <v>#N/A</v>
          </cell>
          <cell r="AF3140" t="e">
            <v>#N/A</v>
          </cell>
          <cell r="AG3140" t="e">
            <v>#N/A</v>
          </cell>
          <cell r="AH3140" t="e">
            <v>#N/A</v>
          </cell>
          <cell r="AI3140" t="e">
            <v>#N/A</v>
          </cell>
          <cell r="AJ3140" t="e">
            <v>#N/A</v>
          </cell>
          <cell r="AK3140" t="e">
            <v>#N/A</v>
          </cell>
        </row>
        <row r="3141">
          <cell r="A3141" t="str">
            <v>SWNSNCXB</v>
          </cell>
          <cell r="B3141" t="str">
            <v>NC</v>
          </cell>
          <cell r="C3141" t="str">
            <v>NC</v>
          </cell>
          <cell r="D3141" t="str">
            <v>EMERALD ISLE</v>
          </cell>
          <cell r="E3141" t="str">
            <v>SWNSNCXBRP0</v>
          </cell>
          <cell r="F3141">
            <v>949</v>
          </cell>
          <cell r="G3141" t="str">
            <v>252354</v>
          </cell>
          <cell r="H3141">
            <v>1062</v>
          </cell>
          <cell r="I3141">
            <v>6388</v>
          </cell>
          <cell r="J3141">
            <v>1062</v>
          </cell>
          <cell r="K3141" t="str">
            <v>T887</v>
          </cell>
          <cell r="L3141" t="str">
            <v>0470</v>
          </cell>
          <cell r="M3141" t="str">
            <v>CAROLINA TEL AND TEL CO., LLC</v>
          </cell>
          <cell r="N3141" t="str">
            <v>SWEMNC</v>
          </cell>
          <cell r="O3141" t="str">
            <v>SWANSBORO</v>
          </cell>
          <cell r="P3141" t="str">
            <v>SWANSBORO</v>
          </cell>
          <cell r="R3141" t="str">
            <v>EQ</v>
          </cell>
          <cell r="S3141" t="str">
            <v>EAST</v>
          </cell>
          <cell r="T3141" t="str">
            <v>KEVIN MCCARTER</v>
          </cell>
          <cell r="U3141" t="str">
            <v>CAROLINA TEL AND TEL CO., LLC</v>
          </cell>
          <cell r="V3141" t="e">
            <v>#N/A</v>
          </cell>
          <cell r="W3141" t="e">
            <v>#N/A</v>
          </cell>
          <cell r="X3141" t="e">
            <v>#N/A</v>
          </cell>
          <cell r="Y3141" t="e">
            <v>#N/A</v>
          </cell>
          <cell r="Z3141" t="e">
            <v>#N/A</v>
          </cell>
          <cell r="AA3141" t="e">
            <v>#N/A</v>
          </cell>
          <cell r="AB3141" t="e">
            <v>#N/A</v>
          </cell>
          <cell r="AC3141">
            <v>34.663967999999997</v>
          </cell>
          <cell r="AD3141">
            <v>-77.038633000000004</v>
          </cell>
          <cell r="AE3141" t="e">
            <v>#N/A</v>
          </cell>
          <cell r="AF3141" t="e">
            <v>#N/A</v>
          </cell>
          <cell r="AG3141" t="e">
            <v>#N/A</v>
          </cell>
          <cell r="AH3141" t="e">
            <v>#N/A</v>
          </cell>
          <cell r="AI3141" t="e">
            <v>#N/A</v>
          </cell>
          <cell r="AJ3141" t="e">
            <v>#N/A</v>
          </cell>
          <cell r="AK3141" t="e">
            <v>#N/A</v>
          </cell>
        </row>
        <row r="3142">
          <cell r="A3142" t="str">
            <v>SWSPMOXA</v>
          </cell>
          <cell r="B3142" t="str">
            <v>MO</v>
          </cell>
          <cell r="C3142" t="str">
            <v>MO</v>
          </cell>
          <cell r="D3142" t="str">
            <v>SWEET SPRINGS</v>
          </cell>
          <cell r="E3142" t="str">
            <v>SWSPMOXARS0</v>
          </cell>
          <cell r="F3142">
            <v>524</v>
          </cell>
          <cell r="G3142" t="str">
            <v>660335</v>
          </cell>
          <cell r="H3142">
            <v>4010</v>
          </cell>
          <cell r="I3142">
            <v>6974</v>
          </cell>
          <cell r="J3142">
            <v>4010</v>
          </cell>
          <cell r="K3142" t="str">
            <v>T867</v>
          </cell>
          <cell r="L3142" t="str">
            <v>1811</v>
          </cell>
          <cell r="M3142" t="str">
            <v>EMBARQ MISSOURI, INC. - MO</v>
          </cell>
          <cell r="N3142" t="str">
            <v>SWSPMO</v>
          </cell>
          <cell r="O3142" t="str">
            <v>SWEET SPRINGS</v>
          </cell>
          <cell r="P3142" t="str">
            <v>SWEET SPG</v>
          </cell>
          <cell r="R3142" t="str">
            <v>EQ</v>
          </cell>
          <cell r="S3142" t="str">
            <v>MIDWEST</v>
          </cell>
          <cell r="T3142" t="str">
            <v>DUANE RING</v>
          </cell>
          <cell r="U3142" t="str">
            <v>EMBARQ MISSOURI, INC. - MO</v>
          </cell>
          <cell r="V3142" t="e">
            <v>#N/A</v>
          </cell>
          <cell r="W3142" t="e">
            <v>#N/A</v>
          </cell>
          <cell r="X3142" t="e">
            <v>#N/A</v>
          </cell>
          <cell r="Y3142" t="e">
            <v>#N/A</v>
          </cell>
          <cell r="Z3142" t="e">
            <v>#N/A</v>
          </cell>
          <cell r="AA3142" t="e">
            <v>#N/A</v>
          </cell>
          <cell r="AB3142" t="e">
            <v>#N/A</v>
          </cell>
          <cell r="AC3142">
            <v>38.965228000000003</v>
          </cell>
          <cell r="AD3142">
            <v>-93.417518999999999</v>
          </cell>
          <cell r="AE3142" t="e">
            <v>#N/A</v>
          </cell>
          <cell r="AF3142" t="e">
            <v>#N/A</v>
          </cell>
          <cell r="AG3142" t="e">
            <v>#N/A</v>
          </cell>
          <cell r="AH3142" t="e">
            <v>#N/A</v>
          </cell>
          <cell r="AI3142" t="e">
            <v>#N/A</v>
          </cell>
          <cell r="AJ3142" t="e">
            <v>#N/A</v>
          </cell>
          <cell r="AK3142" t="e">
            <v>#N/A</v>
          </cell>
        </row>
        <row r="3143">
          <cell r="A3143" t="str">
            <v>SWTHORXX</v>
          </cell>
          <cell r="B3143" t="str">
            <v>OR</v>
          </cell>
          <cell r="C3143" t="str">
            <v>OR</v>
          </cell>
          <cell r="D3143" t="str">
            <v>SWEET HOME</v>
          </cell>
          <cell r="E3143" t="str">
            <v>SWTHORXXDS0</v>
          </cell>
          <cell r="F3143">
            <v>670</v>
          </cell>
          <cell r="G3143" t="str">
            <v>541367</v>
          </cell>
          <cell r="H3143">
            <v>8905</v>
          </cell>
          <cell r="I3143">
            <v>7048</v>
          </cell>
          <cell r="J3143">
            <v>8905</v>
          </cell>
          <cell r="K3143" t="str">
            <v>T145</v>
          </cell>
          <cell r="L3143" t="str">
            <v>2395</v>
          </cell>
          <cell r="M3143" t="str">
            <v>CENTURYTEL OF OREGON, INC.</v>
          </cell>
          <cell r="N3143" t="str">
            <v>SWTHOR</v>
          </cell>
          <cell r="O3143" t="str">
            <v>SWEET HOME</v>
          </cell>
          <cell r="P3143" t="str">
            <v>SWEET HOME</v>
          </cell>
          <cell r="R3143" t="str">
            <v>CT</v>
          </cell>
          <cell r="S3143" t="str">
            <v>WEST</v>
          </cell>
          <cell r="T3143" t="str">
            <v>BRIAN STADING</v>
          </cell>
          <cell r="U3143" t="str">
            <v>CenturyTel of Oregon, Inc.</v>
          </cell>
          <cell r="V3143" t="str">
            <v>TUECA</v>
          </cell>
          <cell r="W3143">
            <v>2395</v>
          </cell>
          <cell r="X3143" t="str">
            <v>EUGENE OREGON</v>
          </cell>
          <cell r="Y3143">
            <v>7048</v>
          </cell>
          <cell r="Z3143">
            <v>8905</v>
          </cell>
          <cell r="AA3143">
            <v>0</v>
          </cell>
          <cell r="AB3143">
            <v>0</v>
          </cell>
          <cell r="AC3143">
            <v>44.394237797823166</v>
          </cell>
          <cell r="AD3143">
            <v>-122.73163052804844</v>
          </cell>
          <cell r="AE3143" t="str">
            <v>SWEET HOME</v>
          </cell>
          <cell r="AF3143" t="str">
            <v>SWEET HOME</v>
          </cell>
          <cell r="AG3143" t="str">
            <v>97386</v>
          </cell>
          <cell r="AH3143">
            <v>0</v>
          </cell>
          <cell r="AI3143" t="str">
            <v>X</v>
          </cell>
          <cell r="AJ3143" t="str">
            <v>-</v>
          </cell>
          <cell r="AK3143" t="str">
            <v>-</v>
          </cell>
        </row>
        <row r="3144">
          <cell r="A3144" t="str">
            <v>SWTNOHXA</v>
          </cell>
          <cell r="B3144" t="str">
            <v>OH</v>
          </cell>
          <cell r="C3144" t="str">
            <v>OH</v>
          </cell>
          <cell r="D3144" t="str">
            <v>SWANTON</v>
          </cell>
          <cell r="E3144" t="str">
            <v>SWTNOHXARP0</v>
          </cell>
          <cell r="F3144">
            <v>326</v>
          </cell>
          <cell r="G3144" t="str">
            <v>419825</v>
          </cell>
          <cell r="H3144">
            <v>2862</v>
          </cell>
          <cell r="I3144">
            <v>5744</v>
          </cell>
          <cell r="J3144">
            <v>2862</v>
          </cell>
          <cell r="K3144" t="str">
            <v>T855</v>
          </cell>
          <cell r="L3144" t="str">
            <v>0661</v>
          </cell>
          <cell r="M3144" t="str">
            <v>UNITED TEL. CO. OF OHIO</v>
          </cell>
          <cell r="N3144" t="str">
            <v>SWTNOH</v>
          </cell>
          <cell r="O3144" t="str">
            <v>SWANTON</v>
          </cell>
          <cell r="P3144" t="str">
            <v>SWANTON</v>
          </cell>
          <cell r="R3144" t="str">
            <v>EQ</v>
          </cell>
          <cell r="S3144" t="str">
            <v>MIDWEST</v>
          </cell>
          <cell r="T3144" t="str">
            <v>DUANE RING</v>
          </cell>
          <cell r="U3144" t="str">
            <v>UNITED TEL. CO. OF OHIO</v>
          </cell>
          <cell r="V3144" t="e">
            <v>#N/A</v>
          </cell>
          <cell r="W3144" t="e">
            <v>#N/A</v>
          </cell>
          <cell r="X3144" t="e">
            <v>#N/A</v>
          </cell>
          <cell r="Y3144" t="e">
            <v>#N/A</v>
          </cell>
          <cell r="Z3144" t="e">
            <v>#N/A</v>
          </cell>
          <cell r="AA3144" t="e">
            <v>#N/A</v>
          </cell>
          <cell r="AB3144" t="e">
            <v>#N/A</v>
          </cell>
          <cell r="AC3144">
            <v>41.589722000000002</v>
          </cell>
          <cell r="AD3144">
            <v>-83.890556000000004</v>
          </cell>
          <cell r="AE3144" t="e">
            <v>#N/A</v>
          </cell>
          <cell r="AF3144" t="e">
            <v>#N/A</v>
          </cell>
          <cell r="AG3144" t="e">
            <v>#N/A</v>
          </cell>
          <cell r="AH3144" t="e">
            <v>#N/A</v>
          </cell>
          <cell r="AI3144" t="e">
            <v>#N/A</v>
          </cell>
          <cell r="AJ3144" t="e">
            <v>#N/A</v>
          </cell>
          <cell r="AK3144" t="e">
            <v>#N/A</v>
          </cell>
        </row>
        <row r="3145">
          <cell r="A3145" t="str">
            <v>SWVLMNSV</v>
          </cell>
          <cell r="B3145" t="str">
            <v>MN</v>
          </cell>
          <cell r="C3145" t="str">
            <v>MN</v>
          </cell>
          <cell r="D3145" t="str">
            <v>SWANVILLE</v>
          </cell>
          <cell r="E3145" t="str">
            <v>SWVLMNSVRS5</v>
          </cell>
          <cell r="F3145">
            <v>626</v>
          </cell>
          <cell r="G3145" t="str">
            <v>320547</v>
          </cell>
          <cell r="H3145">
            <v>4800</v>
          </cell>
          <cell r="I3145">
            <v>5681</v>
          </cell>
          <cell r="J3145">
            <v>4800</v>
          </cell>
          <cell r="K3145" t="str">
            <v>T600</v>
          </cell>
          <cell r="L3145" t="str">
            <v>9631</v>
          </cell>
          <cell r="M3145" t="str">
            <v>QWEST CORPORATION</v>
          </cell>
          <cell r="N3145" t="str">
            <v>SWVLMNSV</v>
          </cell>
          <cell r="O3145" t="str">
            <v>SWANVILLE</v>
          </cell>
          <cell r="P3145" t="str">
            <v>SWANVILLE</v>
          </cell>
          <cell r="R3145" t="str">
            <v>Q</v>
          </cell>
          <cell r="S3145" t="str">
            <v>MIDWEST</v>
          </cell>
          <cell r="T3145" t="str">
            <v>DUANE RING</v>
          </cell>
          <cell r="U3145" t="str">
            <v>QWEST CORPORATION</v>
          </cell>
          <cell r="V3145" t="e">
            <v>#N/A</v>
          </cell>
          <cell r="W3145" t="e">
            <v>#N/A</v>
          </cell>
          <cell r="X3145" t="e">
            <v>#N/A</v>
          </cell>
          <cell r="Y3145" t="e">
            <v>#N/A</v>
          </cell>
          <cell r="Z3145" t="e">
            <v>#N/A</v>
          </cell>
          <cell r="AA3145" t="e">
            <v>#N/A</v>
          </cell>
          <cell r="AB3145" t="e">
            <v>#N/A</v>
          </cell>
          <cell r="AC3145">
            <v>45.914721999999998</v>
          </cell>
          <cell r="AD3145">
            <v>-94.639999000000003</v>
          </cell>
          <cell r="AE3145" t="e">
            <v>#N/A</v>
          </cell>
          <cell r="AF3145" t="e">
            <v>#N/A</v>
          </cell>
          <cell r="AG3145" t="e">
            <v>#N/A</v>
          </cell>
          <cell r="AH3145" t="e">
            <v>#N/A</v>
          </cell>
          <cell r="AI3145" t="e">
            <v>#N/A</v>
          </cell>
          <cell r="AJ3145" t="e">
            <v>#N/A</v>
          </cell>
          <cell r="AK3145" t="e">
            <v>#N/A</v>
          </cell>
        </row>
        <row r="3146">
          <cell r="A3146" t="str">
            <v>SWVLMOXA</v>
          </cell>
          <cell r="B3146" t="str">
            <v>MO</v>
          </cell>
          <cell r="C3146" t="str">
            <v>MO</v>
          </cell>
          <cell r="D3146" t="str">
            <v>STEWARTSVILLE</v>
          </cell>
          <cell r="E3146" t="str">
            <v>SWVLMOXARS0</v>
          </cell>
          <cell r="F3146">
            <v>524</v>
          </cell>
          <cell r="G3146" t="str">
            <v>816669</v>
          </cell>
          <cell r="H3146">
            <v>4246</v>
          </cell>
          <cell r="I3146">
            <v>6893</v>
          </cell>
          <cell r="J3146">
            <v>4246</v>
          </cell>
          <cell r="K3146" t="str">
            <v>T095</v>
          </cell>
          <cell r="L3146" t="str">
            <v>1151</v>
          </cell>
          <cell r="M3146" t="str">
            <v>SPECTRA COMMUNICATIONS GROUP LLC</v>
          </cell>
          <cell r="N3146" t="str">
            <v>SWVLMO</v>
          </cell>
          <cell r="O3146" t="str">
            <v>STEWARTSVILLE</v>
          </cell>
          <cell r="P3146" t="str">
            <v>STEWARTSVL</v>
          </cell>
          <cell r="R3146" t="str">
            <v>CT</v>
          </cell>
          <cell r="S3146" t="str">
            <v>MIDWEST</v>
          </cell>
          <cell r="T3146" t="str">
            <v>DUANE RING</v>
          </cell>
          <cell r="U3146" t="str">
            <v>Spectra Communications Group, LLC</v>
          </cell>
          <cell r="V3146" t="str">
            <v>CenturyTel FCC #1</v>
          </cell>
          <cell r="W3146">
            <v>1151</v>
          </cell>
          <cell r="X3146" t="str">
            <v>KANSAS CITY MISSOURI</v>
          </cell>
          <cell r="Y3146">
            <v>6893</v>
          </cell>
          <cell r="Z3146">
            <v>4246</v>
          </cell>
          <cell r="AA3146">
            <v>0</v>
          </cell>
          <cell r="AB3146">
            <v>0</v>
          </cell>
          <cell r="AC3146">
            <v>39.750407052784524</v>
          </cell>
          <cell r="AD3146">
            <v>-94.499457246165264</v>
          </cell>
          <cell r="AE3146" t="str">
            <v>1107 MAIN ST</v>
          </cell>
          <cell r="AF3146" t="str">
            <v>STEWARTSVILLE</v>
          </cell>
          <cell r="AG3146" t="str">
            <v>64490</v>
          </cell>
          <cell r="AH3146">
            <v>0</v>
          </cell>
          <cell r="AI3146" t="str">
            <v>X</v>
          </cell>
          <cell r="AJ3146" t="str">
            <v>-</v>
          </cell>
          <cell r="AK3146" t="str">
            <v>X</v>
          </cell>
        </row>
        <row r="3147">
          <cell r="A3147" t="str">
            <v>SXCYIADT</v>
          </cell>
          <cell r="B3147" t="str">
            <v>IA</v>
          </cell>
          <cell r="C3147" t="str">
            <v>IA/SD</v>
          </cell>
          <cell r="D3147" t="str">
            <v>SIOUX CITY DOWNTOWN</v>
          </cell>
          <cell r="E3147" t="str">
            <v>SXCYIADTDS1</v>
          </cell>
          <cell r="F3147">
            <v>630</v>
          </cell>
          <cell r="G3147" t="str">
            <v>605232</v>
          </cell>
          <cell r="H3147">
            <v>4767</v>
          </cell>
          <cell r="I3147">
            <v>6468</v>
          </cell>
          <cell r="J3147">
            <v>4767</v>
          </cell>
          <cell r="K3147" t="str">
            <v>T600</v>
          </cell>
          <cell r="L3147" t="str">
            <v>9631</v>
          </cell>
          <cell r="M3147" t="str">
            <v>QWEST CORPORATION</v>
          </cell>
          <cell r="N3147" t="str">
            <v>SXCYIADT</v>
          </cell>
          <cell r="O3147" t="str">
            <v>SIOUX CITY</v>
          </cell>
          <cell r="P3147" t="str">
            <v>SIOUX CITY</v>
          </cell>
          <cell r="Q3147" t="str">
            <v>X</v>
          </cell>
          <cell r="R3147" t="str">
            <v>Q</v>
          </cell>
          <cell r="S3147" t="str">
            <v>MIDWEST</v>
          </cell>
          <cell r="T3147" t="str">
            <v>DUANE RING</v>
          </cell>
          <cell r="U3147" t="str">
            <v>QWEST CORPORATION</v>
          </cell>
          <cell r="V3147" t="e">
            <v>#N/A</v>
          </cell>
          <cell r="W3147" t="e">
            <v>#N/A</v>
          </cell>
          <cell r="X3147" t="e">
            <v>#N/A</v>
          </cell>
          <cell r="Y3147" t="e">
            <v>#N/A</v>
          </cell>
          <cell r="Z3147" t="e">
            <v>#N/A</v>
          </cell>
          <cell r="AA3147" t="e">
            <v>#N/A</v>
          </cell>
          <cell r="AB3147" t="e">
            <v>#N/A</v>
          </cell>
          <cell r="AC3147">
            <v>42.498890000000003</v>
          </cell>
          <cell r="AD3147">
            <v>-96.404724000000002</v>
          </cell>
          <cell r="AE3147" t="e">
            <v>#N/A</v>
          </cell>
          <cell r="AF3147" t="e">
            <v>#N/A</v>
          </cell>
          <cell r="AG3147" t="e">
            <v>#N/A</v>
          </cell>
          <cell r="AH3147" t="e">
            <v>#N/A</v>
          </cell>
          <cell r="AI3147" t="e">
            <v>#N/A</v>
          </cell>
          <cell r="AJ3147" t="e">
            <v>#N/A</v>
          </cell>
          <cell r="AK3147" t="e">
            <v>#N/A</v>
          </cell>
        </row>
        <row r="3148">
          <cell r="A3148" t="str">
            <v>SXCYIALD</v>
          </cell>
          <cell r="B3148" t="str">
            <v>IA</v>
          </cell>
          <cell r="C3148" t="str">
            <v>IA</v>
          </cell>
          <cell r="D3148" t="str">
            <v>SIOUX CITY LEEDS</v>
          </cell>
          <cell r="E3148" t="str">
            <v>SXCYIALDRS2</v>
          </cell>
          <cell r="F3148">
            <v>630</v>
          </cell>
          <cell r="G3148" t="str">
            <v>712239</v>
          </cell>
          <cell r="H3148">
            <v>4765</v>
          </cell>
          <cell r="I3148">
            <v>6458</v>
          </cell>
          <cell r="J3148">
            <v>4765</v>
          </cell>
          <cell r="K3148" t="str">
            <v>T600</v>
          </cell>
          <cell r="L3148" t="str">
            <v>9631</v>
          </cell>
          <cell r="M3148" t="str">
            <v>QWEST CORPORATION</v>
          </cell>
          <cell r="N3148" t="str">
            <v>SXCYIALD</v>
          </cell>
          <cell r="O3148" t="str">
            <v>SIOUX CITY</v>
          </cell>
          <cell r="P3148" t="str">
            <v>SIOUX CITY</v>
          </cell>
          <cell r="R3148" t="str">
            <v>Q</v>
          </cell>
          <cell r="S3148" t="str">
            <v>MIDWEST</v>
          </cell>
          <cell r="T3148" t="str">
            <v>DUANE RING</v>
          </cell>
          <cell r="U3148" t="str">
            <v>QWEST CORPORATION</v>
          </cell>
          <cell r="V3148" t="e">
            <v>#N/A</v>
          </cell>
          <cell r="W3148" t="e">
            <v>#N/A</v>
          </cell>
          <cell r="X3148" t="e">
            <v>#N/A</v>
          </cell>
          <cell r="Y3148" t="e">
            <v>#N/A</v>
          </cell>
          <cell r="Z3148" t="e">
            <v>#N/A</v>
          </cell>
          <cell r="AA3148" t="e">
            <v>#N/A</v>
          </cell>
          <cell r="AB3148" t="e">
            <v>#N/A</v>
          </cell>
          <cell r="AC3148">
            <v>42.540832999999999</v>
          </cell>
          <cell r="AD3148">
            <v>-96.370002999999997</v>
          </cell>
          <cell r="AE3148" t="e">
            <v>#N/A</v>
          </cell>
          <cell r="AF3148" t="e">
            <v>#N/A</v>
          </cell>
          <cell r="AG3148" t="e">
            <v>#N/A</v>
          </cell>
          <cell r="AH3148" t="e">
            <v>#N/A</v>
          </cell>
          <cell r="AI3148" t="e">
            <v>#N/A</v>
          </cell>
          <cell r="AJ3148" t="e">
            <v>#N/A</v>
          </cell>
          <cell r="AK3148" t="e">
            <v>#N/A</v>
          </cell>
        </row>
        <row r="3149">
          <cell r="A3149" t="str">
            <v>SXCYIAMS</v>
          </cell>
          <cell r="B3149" t="str">
            <v>IA</v>
          </cell>
          <cell r="C3149" t="str">
            <v>IA</v>
          </cell>
          <cell r="D3149" t="str">
            <v>SIOUX CITY-MORNGSIDE</v>
          </cell>
          <cell r="E3149" t="str">
            <v>SXCYIAMSDS0</v>
          </cell>
          <cell r="F3149">
            <v>630</v>
          </cell>
          <cell r="G3149" t="str">
            <v>712266</v>
          </cell>
          <cell r="H3149">
            <v>4756</v>
          </cell>
          <cell r="I3149">
            <v>6471</v>
          </cell>
          <cell r="J3149">
            <v>4756</v>
          </cell>
          <cell r="K3149" t="str">
            <v>T600</v>
          </cell>
          <cell r="L3149" t="str">
            <v>9631</v>
          </cell>
          <cell r="M3149" t="str">
            <v>QWEST CORPORATION</v>
          </cell>
          <cell r="N3149" t="str">
            <v>SXCYIAMS</v>
          </cell>
          <cell r="O3149" t="str">
            <v>SIOUX CITY</v>
          </cell>
          <cell r="P3149" t="str">
            <v>SIOUX CITY</v>
          </cell>
          <cell r="R3149" t="str">
            <v>Q</v>
          </cell>
          <cell r="S3149" t="str">
            <v>MIDWEST</v>
          </cell>
          <cell r="T3149" t="str">
            <v>DUANE RING</v>
          </cell>
          <cell r="U3149" t="str">
            <v>QWEST CORPORATION</v>
          </cell>
          <cell r="V3149" t="e">
            <v>#N/A</v>
          </cell>
          <cell r="W3149" t="e">
            <v>#N/A</v>
          </cell>
          <cell r="X3149" t="e">
            <v>#N/A</v>
          </cell>
          <cell r="Y3149" t="e">
            <v>#N/A</v>
          </cell>
          <cell r="Z3149" t="e">
            <v>#N/A</v>
          </cell>
          <cell r="AA3149" t="e">
            <v>#N/A</v>
          </cell>
          <cell r="AB3149" t="e">
            <v>#N/A</v>
          </cell>
          <cell r="AC3149">
            <v>42.468333999999999</v>
          </cell>
          <cell r="AD3149">
            <v>-96.346107000000003</v>
          </cell>
          <cell r="AE3149" t="e">
            <v>#N/A</v>
          </cell>
          <cell r="AF3149" t="e">
            <v>#N/A</v>
          </cell>
          <cell r="AG3149" t="e">
            <v>#N/A</v>
          </cell>
          <cell r="AH3149" t="e">
            <v>#N/A</v>
          </cell>
          <cell r="AI3149" t="e">
            <v>#N/A</v>
          </cell>
          <cell r="AJ3149" t="e">
            <v>#N/A</v>
          </cell>
          <cell r="AK3149" t="e">
            <v>#N/A</v>
          </cell>
        </row>
        <row r="3150">
          <cell r="A3150" t="str">
            <v>SXFLSDCO</v>
          </cell>
          <cell r="B3150" t="str">
            <v>SD</v>
          </cell>
          <cell r="C3150" t="str">
            <v>SD</v>
          </cell>
          <cell r="D3150" t="str">
            <v>SIOUX FALLS MAIN</v>
          </cell>
          <cell r="E3150" t="str">
            <v>SXFLSDCODS1</v>
          </cell>
          <cell r="F3150">
            <v>640</v>
          </cell>
          <cell r="G3150" t="str">
            <v>605679</v>
          </cell>
          <cell r="H3150">
            <v>4901</v>
          </cell>
          <cell r="I3150">
            <v>6278</v>
          </cell>
          <cell r="J3150">
            <v>4901</v>
          </cell>
          <cell r="K3150" t="str">
            <v>T600</v>
          </cell>
          <cell r="L3150" t="str">
            <v>9631</v>
          </cell>
          <cell r="M3150" t="str">
            <v>QWEST CORPORATION</v>
          </cell>
          <cell r="N3150" t="str">
            <v>SXFLSDCO</v>
          </cell>
          <cell r="O3150" t="str">
            <v>SIOUX FALLS</v>
          </cell>
          <cell r="P3150" t="str">
            <v>SIOUX FLS</v>
          </cell>
          <cell r="R3150" t="str">
            <v>Q</v>
          </cell>
          <cell r="S3150" t="str">
            <v>MIDWEST</v>
          </cell>
          <cell r="T3150" t="str">
            <v>DUANE RING</v>
          </cell>
          <cell r="U3150" t="str">
            <v>QWEST CORPORATION</v>
          </cell>
          <cell r="V3150" t="e">
            <v>#N/A</v>
          </cell>
          <cell r="W3150" t="e">
            <v>#N/A</v>
          </cell>
          <cell r="X3150" t="e">
            <v>#N/A</v>
          </cell>
          <cell r="Y3150" t="e">
            <v>#N/A</v>
          </cell>
          <cell r="Z3150" t="e">
            <v>#N/A</v>
          </cell>
          <cell r="AA3150" t="e">
            <v>#N/A</v>
          </cell>
          <cell r="AB3150" t="e">
            <v>#N/A</v>
          </cell>
          <cell r="AC3150">
            <v>43.546664999999997</v>
          </cell>
          <cell r="AD3150">
            <v>-96.729720999999998</v>
          </cell>
          <cell r="AE3150" t="e">
            <v>#N/A</v>
          </cell>
          <cell r="AF3150" t="e">
            <v>#N/A</v>
          </cell>
          <cell r="AG3150" t="e">
            <v>#N/A</v>
          </cell>
          <cell r="AH3150" t="e">
            <v>#N/A</v>
          </cell>
          <cell r="AI3150" t="e">
            <v>#N/A</v>
          </cell>
          <cell r="AJ3150" t="e">
            <v>#N/A</v>
          </cell>
          <cell r="AK3150" t="e">
            <v>#N/A</v>
          </cell>
        </row>
        <row r="3151">
          <cell r="A3151" t="str">
            <v>SXFLSDSE</v>
          </cell>
          <cell r="B3151" t="str">
            <v>SD</v>
          </cell>
          <cell r="C3151" t="str">
            <v>SD</v>
          </cell>
          <cell r="D3151" t="str">
            <v>SIOUX FALLS SE</v>
          </cell>
          <cell r="E3151" t="str">
            <v>SXFLSDSERS1</v>
          </cell>
          <cell r="F3151">
            <v>640</v>
          </cell>
          <cell r="G3151" t="str">
            <v>605371</v>
          </cell>
          <cell r="H3151">
            <v>4888</v>
          </cell>
          <cell r="I3151">
            <v>6284</v>
          </cell>
          <cell r="J3151">
            <v>4888</v>
          </cell>
          <cell r="K3151" t="str">
            <v>T600</v>
          </cell>
          <cell r="L3151" t="str">
            <v>9631</v>
          </cell>
          <cell r="M3151" t="str">
            <v>QWEST CORPORATION</v>
          </cell>
          <cell r="N3151" t="str">
            <v>SXFLSDSE</v>
          </cell>
          <cell r="O3151" t="str">
            <v>SIOUX FALLS</v>
          </cell>
          <cell r="P3151" t="str">
            <v>SIOUX FLS</v>
          </cell>
          <cell r="R3151" t="str">
            <v>Q</v>
          </cell>
          <cell r="S3151" t="str">
            <v>MIDWEST</v>
          </cell>
          <cell r="T3151" t="str">
            <v>DUANE RING</v>
          </cell>
          <cell r="U3151" t="str">
            <v>QWEST CORPORATION</v>
          </cell>
          <cell r="V3151" t="e">
            <v>#N/A</v>
          </cell>
          <cell r="W3151" t="e">
            <v>#N/A</v>
          </cell>
          <cell r="X3151" t="e">
            <v>#N/A</v>
          </cell>
          <cell r="Y3151" t="e">
            <v>#N/A</v>
          </cell>
          <cell r="Z3151" t="e">
            <v>#N/A</v>
          </cell>
          <cell r="AA3151" t="e">
            <v>#N/A</v>
          </cell>
          <cell r="AB3151" t="e">
            <v>#N/A</v>
          </cell>
          <cell r="AC3151">
            <v>43.500304999999997</v>
          </cell>
          <cell r="AD3151">
            <v>-96.677400000000006</v>
          </cell>
          <cell r="AE3151" t="e">
            <v>#N/A</v>
          </cell>
          <cell r="AF3151" t="e">
            <v>#N/A</v>
          </cell>
          <cell r="AG3151" t="e">
            <v>#N/A</v>
          </cell>
          <cell r="AH3151" t="e">
            <v>#N/A</v>
          </cell>
          <cell r="AI3151" t="e">
            <v>#N/A</v>
          </cell>
          <cell r="AJ3151" t="e">
            <v>#N/A</v>
          </cell>
          <cell r="AK3151" t="e">
            <v>#N/A</v>
          </cell>
        </row>
        <row r="3152">
          <cell r="A3152" t="str">
            <v>SXFLSDSW</v>
          </cell>
          <cell r="B3152" t="str">
            <v>SD</v>
          </cell>
          <cell r="C3152" t="str">
            <v>SD</v>
          </cell>
          <cell r="D3152" t="str">
            <v>SIOUX FALLS SW</v>
          </cell>
          <cell r="E3152" t="str">
            <v>SXFLSDSWDS0</v>
          </cell>
          <cell r="F3152">
            <v>640</v>
          </cell>
          <cell r="G3152" t="str">
            <v>605323</v>
          </cell>
          <cell r="H3152">
            <v>4908</v>
          </cell>
          <cell r="I3152">
            <v>6292</v>
          </cell>
          <cell r="J3152">
            <v>4908</v>
          </cell>
          <cell r="K3152" t="str">
            <v>T600</v>
          </cell>
          <cell r="L3152" t="str">
            <v>9631</v>
          </cell>
          <cell r="M3152" t="str">
            <v>QWEST CORPORATION</v>
          </cell>
          <cell r="N3152" t="str">
            <v>SXFLSDSW</v>
          </cell>
          <cell r="O3152" t="str">
            <v>SIOUX FALLS</v>
          </cell>
          <cell r="P3152" t="str">
            <v>SIOUX FLS</v>
          </cell>
          <cell r="R3152" t="str">
            <v>Q</v>
          </cell>
          <cell r="S3152" t="str">
            <v>MIDWEST</v>
          </cell>
          <cell r="T3152" t="str">
            <v>DUANE RING</v>
          </cell>
          <cell r="U3152" t="str">
            <v>QWEST CORPORATION</v>
          </cell>
          <cell r="V3152" t="e">
            <v>#N/A</v>
          </cell>
          <cell r="W3152" t="e">
            <v>#N/A</v>
          </cell>
          <cell r="X3152" t="e">
            <v>#N/A</v>
          </cell>
          <cell r="Y3152" t="e">
            <v>#N/A</v>
          </cell>
          <cell r="Z3152" t="e">
            <v>#N/A</v>
          </cell>
          <cell r="AA3152" t="e">
            <v>#N/A</v>
          </cell>
          <cell r="AB3152" t="e">
            <v>#N/A</v>
          </cell>
          <cell r="AC3152">
            <v>43.499996000000003</v>
          </cell>
          <cell r="AD3152">
            <v>-96.806265999999994</v>
          </cell>
          <cell r="AE3152" t="e">
            <v>#N/A</v>
          </cell>
          <cell r="AF3152" t="e">
            <v>#N/A</v>
          </cell>
          <cell r="AG3152" t="e">
            <v>#N/A</v>
          </cell>
          <cell r="AH3152" t="e">
            <v>#N/A</v>
          </cell>
          <cell r="AI3152" t="e">
            <v>#N/A</v>
          </cell>
          <cell r="AJ3152" t="e">
            <v>#N/A</v>
          </cell>
          <cell r="AK3152" t="e">
            <v>#N/A</v>
          </cell>
        </row>
        <row r="3153">
          <cell r="A3153" t="str">
            <v>SXLSMIXI</v>
          </cell>
          <cell r="B3153" t="str">
            <v>MI</v>
          </cell>
          <cell r="C3153" t="str">
            <v>MI</v>
          </cell>
          <cell r="D3153" t="str">
            <v>SIXTY LAKES</v>
          </cell>
          <cell r="E3153" t="str">
            <v>SXLSMIXIRS0</v>
          </cell>
          <cell r="F3153">
            <v>344</v>
          </cell>
          <cell r="G3153" t="str">
            <v>989257</v>
          </cell>
          <cell r="H3153">
            <v>3176</v>
          </cell>
          <cell r="I3153">
            <v>5214</v>
          </cell>
          <cell r="J3153">
            <v>3176</v>
          </cell>
          <cell r="K3153" t="str">
            <v>T100</v>
          </cell>
          <cell r="L3153" t="str">
            <v>0702</v>
          </cell>
          <cell r="M3153" t="str">
            <v>CENTURY TEL CO NORTHERN MICHIGAN</v>
          </cell>
          <cell r="N3153" t="str">
            <v>SXLSMI</v>
          </cell>
          <cell r="O3153" t="str">
            <v>SIXTY LAKES</v>
          </cell>
          <cell r="P3153" t="str">
            <v>SIXTYLAKES</v>
          </cell>
          <cell r="R3153" t="str">
            <v>CT</v>
          </cell>
          <cell r="S3153" t="str">
            <v>MIDWEST</v>
          </cell>
          <cell r="T3153" t="str">
            <v>DUANE RING</v>
          </cell>
          <cell r="U3153" t="str">
            <v>CenturyTel of Michigan, Inc.</v>
          </cell>
          <cell r="V3153" t="str">
            <v>CenturyTel FCC #1</v>
          </cell>
          <cell r="W3153">
            <v>702</v>
          </cell>
          <cell r="X3153" t="str">
            <v>SAGINAW MICHIGAN</v>
          </cell>
          <cell r="Y3153">
            <v>5214</v>
          </cell>
          <cell r="Z3153">
            <v>3176</v>
          </cell>
          <cell r="AA3153">
            <v>0</v>
          </cell>
          <cell r="AB3153">
            <v>0</v>
          </cell>
          <cell r="AC3153">
            <v>44.422676596914791</v>
          </cell>
          <cell r="AD3153">
            <v>-83.876832237189291</v>
          </cell>
          <cell r="AE3153" t="str">
            <v>5036 E COUNTY LINE RD</v>
          </cell>
          <cell r="AF3153" t="str">
            <v>SIX LAKES</v>
          </cell>
          <cell r="AG3153" t="str">
            <v>48743</v>
          </cell>
          <cell r="AH3153">
            <v>0</v>
          </cell>
          <cell r="AI3153" t="str">
            <v>X</v>
          </cell>
          <cell r="AJ3153" t="str">
            <v>-</v>
          </cell>
          <cell r="AK3153" t="str">
            <v>X</v>
          </cell>
        </row>
        <row r="3154">
          <cell r="A3154" t="str">
            <v>SXRPIACO</v>
          </cell>
          <cell r="B3154" t="str">
            <v>IA</v>
          </cell>
          <cell r="C3154" t="str">
            <v>IA</v>
          </cell>
          <cell r="D3154" t="str">
            <v>SIOUX RAPIDS</v>
          </cell>
          <cell r="E3154" t="str">
            <v>SXRPIACORS2</v>
          </cell>
          <cell r="F3154">
            <v>630</v>
          </cell>
          <cell r="G3154" t="str">
            <v>712283</v>
          </cell>
          <cell r="H3154">
            <v>4614</v>
          </cell>
          <cell r="I3154">
            <v>6312</v>
          </cell>
          <cell r="J3154">
            <v>4614</v>
          </cell>
          <cell r="K3154" t="str">
            <v>T600</v>
          </cell>
          <cell r="L3154" t="str">
            <v>9631</v>
          </cell>
          <cell r="M3154" t="str">
            <v>QWEST CORPORATION</v>
          </cell>
          <cell r="N3154" t="str">
            <v>SXRPIACO</v>
          </cell>
          <cell r="O3154" t="str">
            <v>SIOUX RAPIDS</v>
          </cell>
          <cell r="P3154" t="str">
            <v>SIOUX RPD</v>
          </cell>
          <cell r="R3154" t="str">
            <v>Q</v>
          </cell>
          <cell r="S3154" t="str">
            <v>MIDWEST</v>
          </cell>
          <cell r="T3154" t="str">
            <v>DUANE RING</v>
          </cell>
          <cell r="U3154" t="str">
            <v>QWEST CORPORATION</v>
          </cell>
          <cell r="V3154" t="e">
            <v>#N/A</v>
          </cell>
          <cell r="W3154" t="e">
            <v>#N/A</v>
          </cell>
          <cell r="X3154" t="e">
            <v>#N/A</v>
          </cell>
          <cell r="Y3154" t="e">
            <v>#N/A</v>
          </cell>
          <cell r="Z3154" t="e">
            <v>#N/A</v>
          </cell>
          <cell r="AA3154" t="e">
            <v>#N/A</v>
          </cell>
          <cell r="AB3154" t="e">
            <v>#N/A</v>
          </cell>
          <cell r="AC3154">
            <v>42.892775999999998</v>
          </cell>
          <cell r="AD3154">
            <v>-95.149169999999998</v>
          </cell>
          <cell r="AE3154" t="e">
            <v>#N/A</v>
          </cell>
          <cell r="AF3154" t="e">
            <v>#N/A</v>
          </cell>
          <cell r="AG3154" t="e">
            <v>#N/A</v>
          </cell>
          <cell r="AH3154" t="e">
            <v>#N/A</v>
          </cell>
          <cell r="AI3154" t="e">
            <v>#N/A</v>
          </cell>
          <cell r="AJ3154" t="e">
            <v>#N/A</v>
          </cell>
          <cell r="AK3154" t="e">
            <v>#N/A</v>
          </cell>
        </row>
        <row r="3155">
          <cell r="A3155" t="str">
            <v>SYLVKSXA</v>
          </cell>
          <cell r="B3155" t="str">
            <v>KS</v>
          </cell>
          <cell r="C3155" t="str">
            <v>KS</v>
          </cell>
          <cell r="D3155" t="str">
            <v>SYLVIA</v>
          </cell>
          <cell r="E3155" t="str">
            <v>SYLVKSXARS0</v>
          </cell>
          <cell r="F3155">
            <v>532</v>
          </cell>
          <cell r="G3155" t="str">
            <v>620486</v>
          </cell>
          <cell r="H3155">
            <v>4715</v>
          </cell>
          <cell r="I3155">
            <v>7503</v>
          </cell>
          <cell r="J3155">
            <v>4715</v>
          </cell>
          <cell r="K3155" t="str">
            <v>T872</v>
          </cell>
          <cell r="L3155" t="str">
            <v>1810</v>
          </cell>
          <cell r="M3155" t="str">
            <v>UNITED TEL OF EASTERN KANSAS</v>
          </cell>
          <cell r="N3155" t="str">
            <v>SYLVKS</v>
          </cell>
          <cell r="O3155" t="str">
            <v>SYLVIA</v>
          </cell>
          <cell r="P3155" t="str">
            <v>SYLVIA</v>
          </cell>
          <cell r="R3155" t="str">
            <v>EQ</v>
          </cell>
          <cell r="S3155" t="str">
            <v>MIDWEST</v>
          </cell>
          <cell r="T3155" t="str">
            <v>DUANE RING</v>
          </cell>
          <cell r="U3155" t="str">
            <v>UNITED TEL OF EASTERN KANSAS</v>
          </cell>
          <cell r="V3155" t="e">
            <v>#N/A</v>
          </cell>
          <cell r="W3155" t="e">
            <v>#N/A</v>
          </cell>
          <cell r="X3155" t="e">
            <v>#N/A</v>
          </cell>
          <cell r="Y3155" t="e">
            <v>#N/A</v>
          </cell>
          <cell r="Z3155" t="e">
            <v>#N/A</v>
          </cell>
          <cell r="AA3155" t="e">
            <v>#N/A</v>
          </cell>
          <cell r="AB3155" t="e">
            <v>#N/A</v>
          </cell>
          <cell r="AC3155">
            <v>37.959015000000001</v>
          </cell>
          <cell r="AD3155">
            <v>-98.409324999999995</v>
          </cell>
          <cell r="AE3155" t="e">
            <v>#N/A</v>
          </cell>
          <cell r="AF3155" t="e">
            <v>#N/A</v>
          </cell>
          <cell r="AG3155" t="e">
            <v>#N/A</v>
          </cell>
          <cell r="AH3155" t="e">
            <v>#N/A</v>
          </cell>
          <cell r="AI3155" t="e">
            <v>#N/A</v>
          </cell>
          <cell r="AJ3155" t="e">
            <v>#N/A</v>
          </cell>
          <cell r="AK3155" t="e">
            <v>#N/A</v>
          </cell>
        </row>
        <row r="3156">
          <cell r="A3156" t="str">
            <v>SYLVVAXA</v>
          </cell>
          <cell r="B3156" t="str">
            <v>VA</v>
          </cell>
          <cell r="C3156" t="str">
            <v>VA</v>
          </cell>
          <cell r="D3156" t="str">
            <v>SYLVATUS</v>
          </cell>
          <cell r="E3156" t="str">
            <v>SYLVVAXARS0</v>
          </cell>
          <cell r="F3156">
            <v>956</v>
          </cell>
          <cell r="G3156" t="str">
            <v>276766</v>
          </cell>
          <cell r="H3156">
            <v>1874</v>
          </cell>
          <cell r="I3156">
            <v>6348</v>
          </cell>
          <cell r="J3156">
            <v>1874</v>
          </cell>
          <cell r="K3156" t="str">
            <v>T859</v>
          </cell>
          <cell r="L3156" t="str">
            <v>4511</v>
          </cell>
          <cell r="M3156" t="str">
            <v>UNITED TELEPHONE-SOUTHEAST-VA</v>
          </cell>
          <cell r="N3156" t="str">
            <v>SYLVVA</v>
          </cell>
          <cell r="O3156" t="str">
            <v>SYLVATUS</v>
          </cell>
          <cell r="P3156" t="str">
            <v>SYLVATUS</v>
          </cell>
          <cell r="R3156" t="str">
            <v>EQ</v>
          </cell>
          <cell r="S3156" t="str">
            <v>EAST</v>
          </cell>
          <cell r="T3156" t="str">
            <v>KEVIN MCCARTER</v>
          </cell>
          <cell r="U3156" t="str">
            <v>UNITED TELEPHONE-SOUTHEAST-VA</v>
          </cell>
          <cell r="V3156" t="e">
            <v>#N/A</v>
          </cell>
          <cell r="W3156" t="e">
            <v>#N/A</v>
          </cell>
          <cell r="X3156" t="e">
            <v>#N/A</v>
          </cell>
          <cell r="Y3156" t="e">
            <v>#N/A</v>
          </cell>
          <cell r="Z3156" t="e">
            <v>#N/A</v>
          </cell>
          <cell r="AA3156" t="e">
            <v>#N/A</v>
          </cell>
          <cell r="AB3156" t="e">
            <v>#N/A</v>
          </cell>
          <cell r="AC3156">
            <v>36.856552000000001</v>
          </cell>
          <cell r="AD3156">
            <v>-80.762850999999998</v>
          </cell>
          <cell r="AE3156" t="e">
            <v>#N/A</v>
          </cell>
          <cell r="AF3156" t="e">
            <v>#N/A</v>
          </cell>
          <cell r="AG3156" t="e">
            <v>#N/A</v>
          </cell>
          <cell r="AH3156" t="e">
            <v>#N/A</v>
          </cell>
          <cell r="AI3156" t="e">
            <v>#N/A</v>
          </cell>
          <cell r="AJ3156" t="e">
            <v>#N/A</v>
          </cell>
          <cell r="AK3156" t="e">
            <v>#N/A</v>
          </cell>
        </row>
        <row r="3157">
          <cell r="A3157" t="str">
            <v>SYMRMOXA</v>
          </cell>
          <cell r="B3157" t="str">
            <v>MO</v>
          </cell>
          <cell r="C3157" t="str">
            <v>MO</v>
          </cell>
          <cell r="D3157" t="str">
            <v>SEYMOUR</v>
          </cell>
          <cell r="E3157" t="str">
            <v>SYMRMOXADS0</v>
          </cell>
          <cell r="F3157">
            <v>522</v>
          </cell>
          <cell r="G3157" t="str">
            <v>417935</v>
          </cell>
          <cell r="H3157">
            <v>3746</v>
          </cell>
          <cell r="I3157">
            <v>7285</v>
          </cell>
          <cell r="J3157">
            <v>3746</v>
          </cell>
          <cell r="K3157" t="str">
            <v>T805</v>
          </cell>
          <cell r="L3157" t="str">
            <v>9786</v>
          </cell>
          <cell r="M3157" t="str">
            <v>CENTURYTEL MISSOURI LLC (SOUTHERN)</v>
          </cell>
          <cell r="N3157" t="str">
            <v>SYMRMO</v>
          </cell>
          <cell r="O3157" t="str">
            <v>SEYMOUR</v>
          </cell>
          <cell r="P3157" t="str">
            <v>SEYMOUR</v>
          </cell>
          <cell r="R3157" t="str">
            <v>CT</v>
          </cell>
          <cell r="S3157" t="str">
            <v>MIDWEST</v>
          </cell>
          <cell r="T3157" t="str">
            <v>DUANE RING</v>
          </cell>
          <cell r="U3157" t="str">
            <v>CenturyTel of Missouri, LLC</v>
          </cell>
          <cell r="V3157" t="str">
            <v>CenturyTel FCC #2 and #3</v>
          </cell>
          <cell r="W3157">
            <v>9786</v>
          </cell>
          <cell r="X3157" t="str">
            <v>SPRINGFIELD MISSOURI</v>
          </cell>
          <cell r="Y3157">
            <v>7285</v>
          </cell>
          <cell r="Z3157">
            <v>3746</v>
          </cell>
          <cell r="AA3157">
            <v>0</v>
          </cell>
          <cell r="AB3157">
            <v>0</v>
          </cell>
          <cell r="AC3157">
            <v>37.151804752587772</v>
          </cell>
          <cell r="AD3157">
            <v>-92.7679621426621</v>
          </cell>
          <cell r="AE3157" t="str">
            <v>216 N MAIN ST</v>
          </cell>
          <cell r="AF3157" t="str">
            <v>SEYMOUR</v>
          </cell>
          <cell r="AG3157" t="str">
            <v>65746</v>
          </cell>
          <cell r="AH3157">
            <v>0</v>
          </cell>
          <cell r="AI3157" t="str">
            <v>X</v>
          </cell>
          <cell r="AJ3157" t="str">
            <v>X</v>
          </cell>
          <cell r="AK3157" t="str">
            <v>-</v>
          </cell>
        </row>
        <row r="3158">
          <cell r="A3158" t="str">
            <v>SYMRWIXA</v>
          </cell>
          <cell r="B3158" t="str">
            <v>WI</v>
          </cell>
          <cell r="C3158" t="str">
            <v>WI</v>
          </cell>
          <cell r="D3158" t="str">
            <v>SEYMOUR</v>
          </cell>
          <cell r="E3158" t="str">
            <v>SYMRWIXADS0</v>
          </cell>
          <cell r="F3158">
            <v>350</v>
          </cell>
          <cell r="G3158" t="str">
            <v>920833</v>
          </cell>
          <cell r="H3158">
            <v>3792</v>
          </cell>
          <cell r="I3158">
            <v>5535</v>
          </cell>
          <cell r="J3158">
            <v>3792</v>
          </cell>
          <cell r="K3158" t="str">
            <v>T098</v>
          </cell>
          <cell r="L3158" t="str">
            <v>1159</v>
          </cell>
          <cell r="M3158" t="str">
            <v>CENTURYTEL CENTRAL WISCONSIN</v>
          </cell>
          <cell r="N3158" t="str">
            <v>SYMRWI</v>
          </cell>
          <cell r="O3158" t="str">
            <v>SEYMOUR</v>
          </cell>
          <cell r="P3158" t="str">
            <v>SEYMOUR</v>
          </cell>
          <cell r="R3158" t="str">
            <v>CT</v>
          </cell>
          <cell r="S3158" t="str">
            <v>MIDWEST</v>
          </cell>
          <cell r="T3158" t="str">
            <v>DUANE RING</v>
          </cell>
          <cell r="U3158" t="str">
            <v>CenturyTel of Central Wisconsin, LLC</v>
          </cell>
          <cell r="V3158" t="str">
            <v>CenturyTel FCC #1</v>
          </cell>
          <cell r="W3158">
            <v>1159</v>
          </cell>
          <cell r="X3158" t="str">
            <v>NORTHEAST WISCONSIN</v>
          </cell>
          <cell r="Y3158">
            <v>5535</v>
          </cell>
          <cell r="Z3158">
            <v>3792</v>
          </cell>
          <cell r="AA3158">
            <v>0</v>
          </cell>
          <cell r="AB3158">
            <v>0</v>
          </cell>
          <cell r="AC3158">
            <v>44.511079900462647</v>
          </cell>
          <cell r="AD3158">
            <v>-88.329301603878179</v>
          </cell>
          <cell r="AE3158" t="str">
            <v>233 E WISCONSIN ST</v>
          </cell>
          <cell r="AF3158" t="str">
            <v>SEYMOUR</v>
          </cell>
          <cell r="AG3158" t="str">
            <v>54165</v>
          </cell>
          <cell r="AH3158">
            <v>0</v>
          </cell>
          <cell r="AI3158" t="str">
            <v>X</v>
          </cell>
          <cell r="AJ3158" t="str">
            <v>X</v>
          </cell>
          <cell r="AK3158" t="str">
            <v>-</v>
          </cell>
        </row>
        <row r="3159">
          <cell r="A3159" t="str">
            <v>SYRCINXA</v>
          </cell>
          <cell r="B3159" t="str">
            <v>IN</v>
          </cell>
          <cell r="C3159" t="str">
            <v>IN</v>
          </cell>
          <cell r="D3159" t="str">
            <v>SYRACUSE</v>
          </cell>
          <cell r="E3159" t="str">
            <v>SYRCINXARS1</v>
          </cell>
          <cell r="F3159">
            <v>332</v>
          </cell>
          <cell r="G3159" t="str">
            <v>574457</v>
          </cell>
          <cell r="H3159">
            <v>3109</v>
          </cell>
          <cell r="I3159">
            <v>5926</v>
          </cell>
          <cell r="J3159">
            <v>3109</v>
          </cell>
          <cell r="K3159" t="str">
            <v>T865</v>
          </cell>
          <cell r="L3159" t="str">
            <v>0832</v>
          </cell>
          <cell r="M3159" t="str">
            <v>UNITED TEL. CO. OF INDIANA, INC.</v>
          </cell>
          <cell r="N3159" t="str">
            <v>SYRCIN</v>
          </cell>
          <cell r="O3159" t="str">
            <v>SYRACUSE</v>
          </cell>
          <cell r="P3159" t="str">
            <v>SYRACUSE</v>
          </cell>
          <cell r="R3159" t="str">
            <v>EQ</v>
          </cell>
          <cell r="S3159" t="str">
            <v>MIDWEST</v>
          </cell>
          <cell r="T3159" t="str">
            <v>DUANE RING</v>
          </cell>
          <cell r="U3159" t="str">
            <v>UNITED TEL. CO. OF INDIANA, INC.</v>
          </cell>
          <cell r="V3159" t="e">
            <v>#N/A</v>
          </cell>
          <cell r="W3159" t="e">
            <v>#N/A</v>
          </cell>
          <cell r="X3159" t="e">
            <v>#N/A</v>
          </cell>
          <cell r="Y3159" t="e">
            <v>#N/A</v>
          </cell>
          <cell r="Z3159" t="e">
            <v>#N/A</v>
          </cell>
          <cell r="AA3159" t="e">
            <v>#N/A</v>
          </cell>
          <cell r="AB3159" t="e">
            <v>#N/A</v>
          </cell>
          <cell r="AC3159">
            <v>41.428324000000003</v>
          </cell>
          <cell r="AD3159">
            <v>-85.752858000000003</v>
          </cell>
          <cell r="AE3159" t="e">
            <v>#N/A</v>
          </cell>
          <cell r="AF3159" t="e">
            <v>#N/A</v>
          </cell>
          <cell r="AG3159" t="e">
            <v>#N/A</v>
          </cell>
          <cell r="AH3159" t="e">
            <v>#N/A</v>
          </cell>
          <cell r="AI3159" t="e">
            <v>#N/A</v>
          </cell>
          <cell r="AJ3159" t="e">
            <v>#N/A</v>
          </cell>
          <cell r="AK3159" t="e">
            <v>#N/A</v>
          </cell>
        </row>
        <row r="3160">
          <cell r="A3160" t="str">
            <v>SYRCMOXA</v>
          </cell>
          <cell r="B3160" t="str">
            <v>MO</v>
          </cell>
          <cell r="C3160" t="str">
            <v>MO</v>
          </cell>
          <cell r="D3160" t="str">
            <v>SYRACUSE</v>
          </cell>
          <cell r="E3160" t="str">
            <v>SYRCMOXARS0</v>
          </cell>
          <cell r="F3160">
            <v>524</v>
          </cell>
          <cell r="G3160" t="str">
            <v>660298</v>
          </cell>
          <cell r="H3160">
            <v>3900</v>
          </cell>
          <cell r="I3160">
            <v>6995</v>
          </cell>
          <cell r="J3160">
            <v>3900</v>
          </cell>
          <cell r="K3160" t="str">
            <v>T867</v>
          </cell>
          <cell r="L3160" t="str">
            <v>1811</v>
          </cell>
          <cell r="M3160" t="str">
            <v>EMBARQ MISSOURI, INC. - MO</v>
          </cell>
          <cell r="N3160" t="str">
            <v>SYRCMO</v>
          </cell>
          <cell r="O3160" t="str">
            <v>SYRACUSE</v>
          </cell>
          <cell r="P3160" t="str">
            <v>SYRACUSE</v>
          </cell>
          <cell r="R3160" t="str">
            <v>EQ</v>
          </cell>
          <cell r="S3160" t="str">
            <v>MIDWEST</v>
          </cell>
          <cell r="T3160" t="str">
            <v>DUANE RING</v>
          </cell>
          <cell r="U3160" t="str">
            <v>EMBARQ MISSOURI, INC. - MO</v>
          </cell>
          <cell r="V3160" t="e">
            <v>#N/A</v>
          </cell>
          <cell r="W3160" t="e">
            <v>#N/A</v>
          </cell>
          <cell r="X3160" t="e">
            <v>#N/A</v>
          </cell>
          <cell r="Y3160" t="e">
            <v>#N/A</v>
          </cell>
          <cell r="Z3160" t="e">
            <v>#N/A</v>
          </cell>
          <cell r="AA3160" t="e">
            <v>#N/A</v>
          </cell>
          <cell r="AB3160" t="e">
            <v>#N/A</v>
          </cell>
          <cell r="AC3160">
            <v>38.668275999999999</v>
          </cell>
          <cell r="AD3160">
            <v>-92.872607000000002</v>
          </cell>
          <cell r="AE3160" t="e">
            <v>#N/A</v>
          </cell>
          <cell r="AF3160" t="e">
            <v>#N/A</v>
          </cell>
          <cell r="AG3160" t="e">
            <v>#N/A</v>
          </cell>
          <cell r="AH3160" t="e">
            <v>#N/A</v>
          </cell>
          <cell r="AI3160" t="e">
            <v>#N/A</v>
          </cell>
          <cell r="AJ3160" t="e">
            <v>#N/A</v>
          </cell>
          <cell r="AK3160" t="e">
            <v>#N/A</v>
          </cell>
        </row>
        <row r="3161">
          <cell r="A3161" t="str">
            <v>TACMWAFA</v>
          </cell>
          <cell r="B3161" t="str">
            <v>WA</v>
          </cell>
          <cell r="C3161" t="str">
            <v>WA</v>
          </cell>
          <cell r="D3161" t="str">
            <v>TACOMA FAWCETT</v>
          </cell>
          <cell r="E3161" t="str">
            <v>TACMWAFADS0</v>
          </cell>
          <cell r="F3161">
            <v>674</v>
          </cell>
          <cell r="G3161" t="str">
            <v>253207</v>
          </cell>
          <cell r="H3161">
            <v>8907</v>
          </cell>
          <cell r="I3161">
            <v>6415</v>
          </cell>
          <cell r="J3161">
            <v>8907</v>
          </cell>
          <cell r="K3161" t="str">
            <v>T600</v>
          </cell>
          <cell r="L3161" t="str">
            <v>9638</v>
          </cell>
          <cell r="M3161" t="str">
            <v>QWEST CORPORATION</v>
          </cell>
          <cell r="N3161" t="str">
            <v>TACMWAFA</v>
          </cell>
          <cell r="O3161" t="str">
            <v>TACOMA</v>
          </cell>
          <cell r="P3161" t="str">
            <v>TACOMA</v>
          </cell>
          <cell r="R3161" t="str">
            <v>Q</v>
          </cell>
          <cell r="S3161" t="str">
            <v>WEST</v>
          </cell>
          <cell r="T3161" t="str">
            <v>BRIAN STADING</v>
          </cell>
          <cell r="U3161" t="str">
            <v>QWEST CORPORATION</v>
          </cell>
          <cell r="V3161" t="e">
            <v>#N/A</v>
          </cell>
          <cell r="W3161" t="e">
            <v>#N/A</v>
          </cell>
          <cell r="X3161" t="e">
            <v>#N/A</v>
          </cell>
          <cell r="Y3161" t="e">
            <v>#N/A</v>
          </cell>
          <cell r="Z3161" t="e">
            <v>#N/A</v>
          </cell>
          <cell r="AA3161" t="e">
            <v>#N/A</v>
          </cell>
          <cell r="AB3161" t="e">
            <v>#N/A</v>
          </cell>
          <cell r="AC3161">
            <v>47.256110999999997</v>
          </cell>
          <cell r="AD3161">
            <v>-122.441948</v>
          </cell>
          <cell r="AE3161" t="e">
            <v>#N/A</v>
          </cell>
          <cell r="AF3161" t="e">
            <v>#N/A</v>
          </cell>
          <cell r="AG3161" t="e">
            <v>#N/A</v>
          </cell>
          <cell r="AH3161" t="e">
            <v>#N/A</v>
          </cell>
          <cell r="AI3161" t="e">
            <v>#N/A</v>
          </cell>
          <cell r="AJ3161" t="e">
            <v>#N/A</v>
          </cell>
          <cell r="AK3161" t="e">
            <v>#N/A</v>
          </cell>
        </row>
        <row r="3162">
          <cell r="A3162" t="str">
            <v>TACMWAFL</v>
          </cell>
          <cell r="B3162" t="str">
            <v>WA</v>
          </cell>
          <cell r="C3162" t="str">
            <v>WA</v>
          </cell>
          <cell r="D3162" t="str">
            <v>TACOMA FT LEWIS</v>
          </cell>
          <cell r="E3162" t="str">
            <v>TACMWAFLDS0</v>
          </cell>
          <cell r="F3162">
            <v>674</v>
          </cell>
          <cell r="G3162" t="str">
            <v>253477</v>
          </cell>
          <cell r="H3162">
            <v>8925</v>
          </cell>
          <cell r="I3162">
            <v>6452</v>
          </cell>
          <cell r="J3162">
            <v>8925</v>
          </cell>
          <cell r="K3162" t="str">
            <v>T600</v>
          </cell>
          <cell r="L3162" t="str">
            <v>9638</v>
          </cell>
          <cell r="M3162" t="str">
            <v>QWEST CORPORATION</v>
          </cell>
          <cell r="N3162" t="str">
            <v>TACMWAFL</v>
          </cell>
          <cell r="O3162" t="str">
            <v>TACOMA</v>
          </cell>
          <cell r="P3162" t="str">
            <v>TACOMA</v>
          </cell>
          <cell r="Q3162"/>
          <cell r="R3162" t="str">
            <v>Q</v>
          </cell>
          <cell r="S3162" t="str">
            <v>WEST</v>
          </cell>
          <cell r="T3162" t="str">
            <v>BRIAN STADING</v>
          </cell>
          <cell r="U3162" t="str">
            <v>QWEST CORPORATION</v>
          </cell>
          <cell r="V3162" t="e">
            <v>#N/A</v>
          </cell>
          <cell r="W3162" t="e">
            <v>#N/A</v>
          </cell>
          <cell r="X3162" t="e">
            <v>#N/A</v>
          </cell>
          <cell r="Y3162" t="e">
            <v>#N/A</v>
          </cell>
          <cell r="Z3162" t="e">
            <v>#N/A</v>
          </cell>
          <cell r="AA3162" t="e">
            <v>#N/A</v>
          </cell>
          <cell r="AB3162" t="e">
            <v>#N/A</v>
          </cell>
          <cell r="AC3162" t="e">
            <v>#N/A</v>
          </cell>
          <cell r="AD3162" t="e">
            <v>#N/A</v>
          </cell>
          <cell r="AE3162" t="e">
            <v>#N/A</v>
          </cell>
          <cell r="AF3162" t="e">
            <v>#N/A</v>
          </cell>
          <cell r="AG3162" t="e">
            <v>#N/A</v>
          </cell>
          <cell r="AH3162" t="e">
            <v>#N/A</v>
          </cell>
          <cell r="AI3162" t="e">
            <v>#N/A</v>
          </cell>
          <cell r="AJ3162" t="e">
            <v>#N/A</v>
          </cell>
          <cell r="AK3162" t="e">
            <v>#N/A</v>
          </cell>
        </row>
        <row r="3163">
          <cell r="A3163" t="str">
            <v>TACMWAGF</v>
          </cell>
          <cell r="B3163" t="str">
            <v>WA</v>
          </cell>
          <cell r="C3163" t="str">
            <v>WA</v>
          </cell>
          <cell r="D3163" t="str">
            <v>TACOMA GREENFIELD</v>
          </cell>
          <cell r="E3163" t="str">
            <v>TACMWAGFDS0</v>
          </cell>
          <cell r="F3163">
            <v>674</v>
          </cell>
          <cell r="G3163" t="str">
            <v>253471</v>
          </cell>
          <cell r="H3163">
            <v>8907</v>
          </cell>
          <cell r="I3163">
            <v>6423</v>
          </cell>
          <cell r="J3163">
            <v>8907</v>
          </cell>
          <cell r="K3163" t="str">
            <v>T600</v>
          </cell>
          <cell r="L3163" t="str">
            <v>9638</v>
          </cell>
          <cell r="M3163" t="str">
            <v>QWEST CORPORATION</v>
          </cell>
          <cell r="N3163" t="str">
            <v>TACMWAGF</v>
          </cell>
          <cell r="O3163" t="str">
            <v>TACOMA</v>
          </cell>
          <cell r="P3163" t="str">
            <v>TACOMA</v>
          </cell>
          <cell r="R3163" t="str">
            <v>Q</v>
          </cell>
          <cell r="S3163" t="str">
            <v>WEST</v>
          </cell>
          <cell r="T3163" t="str">
            <v>BRIAN STADING</v>
          </cell>
          <cell r="U3163" t="str">
            <v>QWEST CORPORATION</v>
          </cell>
          <cell r="V3163" t="e">
            <v>#N/A</v>
          </cell>
          <cell r="W3163" t="e">
            <v>#N/A</v>
          </cell>
          <cell r="X3163" t="e">
            <v>#N/A</v>
          </cell>
          <cell r="Y3163" t="e">
            <v>#N/A</v>
          </cell>
          <cell r="Z3163" t="e">
            <v>#N/A</v>
          </cell>
          <cell r="AA3163" t="e">
            <v>#N/A</v>
          </cell>
          <cell r="AB3163" t="e">
            <v>#N/A</v>
          </cell>
          <cell r="AC3163">
            <v>47.212775999999998</v>
          </cell>
          <cell r="AD3163">
            <v>-122.44555699999999</v>
          </cell>
          <cell r="AE3163" t="e">
            <v>#N/A</v>
          </cell>
          <cell r="AF3163" t="e">
            <v>#N/A</v>
          </cell>
          <cell r="AG3163" t="e">
            <v>#N/A</v>
          </cell>
          <cell r="AH3163" t="e">
            <v>#N/A</v>
          </cell>
          <cell r="AI3163" t="e">
            <v>#N/A</v>
          </cell>
          <cell r="AJ3163" t="e">
            <v>#N/A</v>
          </cell>
          <cell r="AK3163" t="e">
            <v>#N/A</v>
          </cell>
        </row>
        <row r="3164">
          <cell r="A3164" t="str">
            <v>TACMWAJU</v>
          </cell>
          <cell r="B3164" t="str">
            <v>WA</v>
          </cell>
          <cell r="C3164" t="str">
            <v>WA</v>
          </cell>
          <cell r="D3164" t="str">
            <v>TACOMA JUNIPER</v>
          </cell>
          <cell r="E3164" t="str">
            <v>TACMWAJUDS0</v>
          </cell>
          <cell r="F3164">
            <v>674</v>
          </cell>
          <cell r="G3164" t="str">
            <v>253512</v>
          </cell>
          <cell r="H3164">
            <v>8917</v>
          </cell>
          <cell r="I3164">
            <v>6437</v>
          </cell>
          <cell r="J3164">
            <v>8917</v>
          </cell>
          <cell r="K3164" t="str">
            <v>T600</v>
          </cell>
          <cell r="L3164" t="str">
            <v>9638</v>
          </cell>
          <cell r="M3164" t="str">
            <v>QWEST CORPORATION</v>
          </cell>
          <cell r="N3164" t="str">
            <v>TACMWAJU</v>
          </cell>
          <cell r="O3164" t="str">
            <v>TACOMA</v>
          </cell>
          <cell r="P3164" t="str">
            <v>TACOMA</v>
          </cell>
          <cell r="R3164" t="str">
            <v>Q</v>
          </cell>
          <cell r="S3164" t="str">
            <v>WEST</v>
          </cell>
          <cell r="T3164" t="str">
            <v>BRIAN STADING</v>
          </cell>
          <cell r="U3164" t="str">
            <v>QWEST CORPORATION</v>
          </cell>
          <cell r="V3164" t="e">
            <v>#N/A</v>
          </cell>
          <cell r="W3164" t="e">
            <v>#N/A</v>
          </cell>
          <cell r="X3164" t="e">
            <v>#N/A</v>
          </cell>
          <cell r="Y3164" t="e">
            <v>#N/A</v>
          </cell>
          <cell r="Z3164" t="e">
            <v>#N/A</v>
          </cell>
          <cell r="AA3164" t="e">
            <v>#N/A</v>
          </cell>
          <cell r="AB3164" t="e">
            <v>#N/A</v>
          </cell>
          <cell r="AC3164">
            <v>47.156944000000003</v>
          </cell>
          <cell r="AD3164">
            <v>-122.521385</v>
          </cell>
          <cell r="AE3164" t="e">
            <v>#N/A</v>
          </cell>
          <cell r="AF3164" t="e">
            <v>#N/A</v>
          </cell>
          <cell r="AG3164" t="e">
            <v>#N/A</v>
          </cell>
          <cell r="AH3164" t="e">
            <v>#N/A</v>
          </cell>
          <cell r="AI3164" t="e">
            <v>#N/A</v>
          </cell>
          <cell r="AJ3164" t="e">
            <v>#N/A</v>
          </cell>
          <cell r="AK3164" t="e">
            <v>#N/A</v>
          </cell>
        </row>
        <row r="3165">
          <cell r="A3165" t="str">
            <v>TACMWALE</v>
          </cell>
          <cell r="B3165" t="str">
            <v>WA</v>
          </cell>
          <cell r="C3165" t="str">
            <v>WA</v>
          </cell>
          <cell r="D3165" t="str">
            <v>TACOMA LENOX</v>
          </cell>
          <cell r="E3165" t="str">
            <v>TACMWALEDS1</v>
          </cell>
          <cell r="F3165">
            <v>674</v>
          </cell>
          <cell r="G3165" t="str">
            <v>253531</v>
          </cell>
          <cell r="H3165">
            <v>8905</v>
          </cell>
          <cell r="I3165">
            <v>6438</v>
          </cell>
          <cell r="J3165">
            <v>8905</v>
          </cell>
          <cell r="K3165" t="str">
            <v>T600</v>
          </cell>
          <cell r="L3165" t="str">
            <v>9638</v>
          </cell>
          <cell r="M3165" t="str">
            <v>QWEST CORPORATION</v>
          </cell>
          <cell r="N3165" t="str">
            <v>TACMWALE</v>
          </cell>
          <cell r="O3165" t="str">
            <v>TACOMA</v>
          </cell>
          <cell r="P3165" t="str">
            <v>TACOMA</v>
          </cell>
          <cell r="R3165" t="str">
            <v>Q</v>
          </cell>
          <cell r="S3165" t="str">
            <v>WEST</v>
          </cell>
          <cell r="T3165" t="str">
            <v>BRIAN STADING</v>
          </cell>
          <cell r="U3165" t="str">
            <v>QWEST CORPORATION</v>
          </cell>
          <cell r="V3165" t="e">
            <v>#N/A</v>
          </cell>
          <cell r="W3165" t="e">
            <v>#N/A</v>
          </cell>
          <cell r="X3165" t="e">
            <v>#N/A</v>
          </cell>
          <cell r="Y3165" t="e">
            <v>#N/A</v>
          </cell>
          <cell r="Z3165" t="e">
            <v>#N/A</v>
          </cell>
          <cell r="AA3165" t="e">
            <v>#N/A</v>
          </cell>
          <cell r="AB3165" t="e">
            <v>#N/A</v>
          </cell>
          <cell r="AC3165">
            <v>47.153888999999999</v>
          </cell>
          <cell r="AD3165">
            <v>-122.43944500000001</v>
          </cell>
          <cell r="AE3165" t="e">
            <v>#N/A</v>
          </cell>
          <cell r="AF3165" t="e">
            <v>#N/A</v>
          </cell>
          <cell r="AG3165" t="e">
            <v>#N/A</v>
          </cell>
          <cell r="AH3165" t="e">
            <v>#N/A</v>
          </cell>
          <cell r="AI3165" t="e">
            <v>#N/A</v>
          </cell>
          <cell r="AJ3165" t="e">
            <v>#N/A</v>
          </cell>
          <cell r="AK3165" t="e">
            <v>#N/A</v>
          </cell>
        </row>
        <row r="3166">
          <cell r="A3166" t="str">
            <v>TACMWALO</v>
          </cell>
          <cell r="B3166" t="str">
            <v>WA</v>
          </cell>
          <cell r="C3166" t="str">
            <v>WA</v>
          </cell>
          <cell r="D3166" t="str">
            <v>TACOMA LOGAN</v>
          </cell>
          <cell r="E3166" t="str">
            <v>TACMWALODS0</v>
          </cell>
          <cell r="F3166">
            <v>674</v>
          </cell>
          <cell r="G3166" t="str">
            <v>253460</v>
          </cell>
          <cell r="H3166">
            <v>8920</v>
          </cell>
          <cell r="I3166">
            <v>6421</v>
          </cell>
          <cell r="J3166">
            <v>8920</v>
          </cell>
          <cell r="K3166" t="str">
            <v>T600</v>
          </cell>
          <cell r="L3166" t="str">
            <v>9638</v>
          </cell>
          <cell r="M3166" t="str">
            <v>QWEST CORPORATION</v>
          </cell>
          <cell r="N3166" t="str">
            <v>TACMWALO</v>
          </cell>
          <cell r="O3166" t="str">
            <v>TACOMA</v>
          </cell>
          <cell r="P3166" t="str">
            <v>TACOMA</v>
          </cell>
          <cell r="R3166" t="str">
            <v>Q</v>
          </cell>
          <cell r="S3166" t="str">
            <v>WEST</v>
          </cell>
          <cell r="T3166" t="str">
            <v>BRIAN STADING</v>
          </cell>
          <cell r="U3166" t="str">
            <v>QWEST CORPORATION</v>
          </cell>
          <cell r="V3166" t="e">
            <v>#N/A</v>
          </cell>
          <cell r="W3166" t="e">
            <v>#N/A</v>
          </cell>
          <cell r="X3166" t="e">
            <v>#N/A</v>
          </cell>
          <cell r="Y3166" t="e">
            <v>#N/A</v>
          </cell>
          <cell r="Z3166" t="e">
            <v>#N/A</v>
          </cell>
          <cell r="AA3166" t="e">
            <v>#N/A</v>
          </cell>
          <cell r="AB3166" t="e">
            <v>#N/A</v>
          </cell>
          <cell r="AC3166">
            <v>47.233891</v>
          </cell>
          <cell r="AD3166">
            <v>-122.53555299999999</v>
          </cell>
          <cell r="AE3166" t="e">
            <v>#N/A</v>
          </cell>
          <cell r="AF3166" t="e">
            <v>#N/A</v>
          </cell>
          <cell r="AG3166" t="e">
            <v>#N/A</v>
          </cell>
          <cell r="AH3166" t="e">
            <v>#N/A</v>
          </cell>
          <cell r="AI3166" t="e">
            <v>#N/A</v>
          </cell>
          <cell r="AJ3166" t="e">
            <v>#N/A</v>
          </cell>
          <cell r="AK3166" t="e">
            <v>#N/A</v>
          </cell>
        </row>
        <row r="3167">
          <cell r="A3167" t="str">
            <v>TACMWASY</v>
          </cell>
          <cell r="B3167" t="str">
            <v>WA</v>
          </cell>
          <cell r="C3167" t="str">
            <v>WA</v>
          </cell>
          <cell r="D3167" t="str">
            <v>TACOMA SKYLINE</v>
          </cell>
          <cell r="E3167" t="str">
            <v>TACMWASYDS0</v>
          </cell>
          <cell r="F3167">
            <v>674</v>
          </cell>
          <cell r="G3167" t="str">
            <v>253459</v>
          </cell>
          <cell r="H3167">
            <v>8914</v>
          </cell>
          <cell r="I3167">
            <v>6412</v>
          </cell>
          <cell r="J3167">
            <v>8914</v>
          </cell>
          <cell r="K3167" t="str">
            <v>T600</v>
          </cell>
          <cell r="L3167" t="str">
            <v>9638</v>
          </cell>
          <cell r="M3167" t="str">
            <v>QWEST CORPORATION</v>
          </cell>
          <cell r="N3167" t="str">
            <v>TACMWASY</v>
          </cell>
          <cell r="O3167" t="str">
            <v>TACOMA</v>
          </cell>
          <cell r="P3167" t="str">
            <v>TACOMA</v>
          </cell>
          <cell r="R3167" t="str">
            <v>Q</v>
          </cell>
          <cell r="S3167" t="str">
            <v>WEST</v>
          </cell>
          <cell r="T3167" t="str">
            <v>BRIAN STADING</v>
          </cell>
          <cell r="U3167" t="str">
            <v>QWEST CORPORATION</v>
          </cell>
          <cell r="V3167" t="e">
            <v>#N/A</v>
          </cell>
          <cell r="W3167" t="e">
            <v>#N/A</v>
          </cell>
          <cell r="X3167" t="e">
            <v>#N/A</v>
          </cell>
          <cell r="Y3167" t="e">
            <v>#N/A</v>
          </cell>
          <cell r="Z3167" t="e">
            <v>#N/A</v>
          </cell>
          <cell r="AA3167" t="e">
            <v>#N/A</v>
          </cell>
          <cell r="AB3167" t="e">
            <v>#N/A</v>
          </cell>
          <cell r="AC3167">
            <v>47.272499000000003</v>
          </cell>
          <cell r="AD3167">
            <v>-122.48889200000001</v>
          </cell>
          <cell r="AE3167" t="e">
            <v>#N/A</v>
          </cell>
          <cell r="AF3167" t="e">
            <v>#N/A</v>
          </cell>
          <cell r="AG3167" t="e">
            <v>#N/A</v>
          </cell>
          <cell r="AH3167" t="e">
            <v>#N/A</v>
          </cell>
          <cell r="AI3167" t="e">
            <v>#N/A</v>
          </cell>
          <cell r="AJ3167" t="e">
            <v>#N/A</v>
          </cell>
          <cell r="AK3167" t="e">
            <v>#N/A</v>
          </cell>
        </row>
        <row r="3168">
          <cell r="A3168" t="str">
            <v>TACMWAWA</v>
          </cell>
          <cell r="B3168" t="str">
            <v>WA</v>
          </cell>
          <cell r="C3168" t="str">
            <v>WA</v>
          </cell>
          <cell r="D3168" t="str">
            <v>TACOMA WAVERLY 2</v>
          </cell>
          <cell r="E3168" t="str">
            <v>TACMWAWADS0</v>
          </cell>
          <cell r="F3168">
            <v>674</v>
          </cell>
          <cell r="G3168" t="str">
            <v>253778</v>
          </cell>
          <cell r="H3168">
            <v>8892</v>
          </cell>
          <cell r="I3168">
            <v>6417</v>
          </cell>
          <cell r="J3168">
            <v>8892</v>
          </cell>
          <cell r="K3168" t="str">
            <v>T600</v>
          </cell>
          <cell r="L3168" t="str">
            <v>9638</v>
          </cell>
          <cell r="M3168" t="str">
            <v>QWEST CORPORATION</v>
          </cell>
          <cell r="N3168" t="str">
            <v>TACMWAWA</v>
          </cell>
          <cell r="O3168" t="str">
            <v>TACOMA</v>
          </cell>
          <cell r="P3168" t="str">
            <v>TACOMAWVLY</v>
          </cell>
          <cell r="R3168" t="str">
            <v>Q</v>
          </cell>
          <cell r="S3168" t="str">
            <v>WEST</v>
          </cell>
          <cell r="T3168" t="str">
            <v>BRIAN STADING</v>
          </cell>
          <cell r="U3168" t="str">
            <v>QWEST CORPORATION</v>
          </cell>
          <cell r="V3168" t="e">
            <v>#N/A</v>
          </cell>
          <cell r="W3168" t="e">
            <v>#N/A</v>
          </cell>
          <cell r="X3168" t="e">
            <v>#N/A</v>
          </cell>
          <cell r="Y3168" t="e">
            <v>#N/A</v>
          </cell>
          <cell r="Z3168" t="e">
            <v>#N/A</v>
          </cell>
          <cell r="AA3168" t="e">
            <v>#N/A</v>
          </cell>
          <cell r="AB3168" t="e">
            <v>#N/A</v>
          </cell>
          <cell r="AC3168">
            <v>47.244720000000001</v>
          </cell>
          <cell r="AD3168">
            <v>-122.345558</v>
          </cell>
          <cell r="AE3168" t="e">
            <v>#N/A</v>
          </cell>
          <cell r="AF3168" t="e">
            <v>#N/A</v>
          </cell>
          <cell r="AG3168" t="e">
            <v>#N/A</v>
          </cell>
          <cell r="AH3168" t="e">
            <v>#N/A</v>
          </cell>
          <cell r="AI3168" t="e">
            <v>#N/A</v>
          </cell>
          <cell r="AJ3168" t="e">
            <v>#N/A</v>
          </cell>
          <cell r="AK3168" t="e">
            <v>#N/A</v>
          </cell>
        </row>
        <row r="3169">
          <cell r="A3169" t="str">
            <v>TACMWAWV</v>
          </cell>
          <cell r="B3169" t="str">
            <v>WA</v>
          </cell>
          <cell r="C3169" t="str">
            <v>WA</v>
          </cell>
          <cell r="D3169" t="str">
            <v>TACOMA WAVERLY 7</v>
          </cell>
          <cell r="E3169" t="str">
            <v>TACMWAWVDS0</v>
          </cell>
          <cell r="F3169">
            <v>674</v>
          </cell>
          <cell r="G3169" t="str">
            <v>253568</v>
          </cell>
          <cell r="H3169">
            <v>8889</v>
          </cell>
          <cell r="I3169">
            <v>6407</v>
          </cell>
          <cell r="J3169">
            <v>8889</v>
          </cell>
          <cell r="K3169" t="str">
            <v>T600</v>
          </cell>
          <cell r="L3169" t="str">
            <v>9638</v>
          </cell>
          <cell r="M3169" t="str">
            <v>QWEST CORPORATION</v>
          </cell>
          <cell r="N3169" t="str">
            <v>TACMWAWV</v>
          </cell>
          <cell r="O3169" t="str">
            <v>TACOMA</v>
          </cell>
          <cell r="P3169" t="str">
            <v>DES MOINES</v>
          </cell>
          <cell r="R3169" t="str">
            <v>Q</v>
          </cell>
          <cell r="S3169" t="str">
            <v>WEST</v>
          </cell>
          <cell r="T3169" t="str">
            <v>BRIAN STADING</v>
          </cell>
          <cell r="U3169" t="str">
            <v>QWEST CORPORATION</v>
          </cell>
          <cell r="V3169" t="e">
            <v>#N/A</v>
          </cell>
          <cell r="W3169" t="e">
            <v>#N/A</v>
          </cell>
          <cell r="X3169" t="e">
            <v>#N/A</v>
          </cell>
          <cell r="Y3169" t="e">
            <v>#N/A</v>
          </cell>
          <cell r="Z3169" t="e">
            <v>#N/A</v>
          </cell>
          <cell r="AA3169" t="e">
            <v>#N/A</v>
          </cell>
          <cell r="AB3169" t="e">
            <v>#N/A</v>
          </cell>
          <cell r="AC3169">
            <v>47.133960000000002</v>
          </cell>
          <cell r="AD3169">
            <v>-122.432896</v>
          </cell>
          <cell r="AE3169" t="e">
            <v>#N/A</v>
          </cell>
          <cell r="AF3169" t="e">
            <v>#N/A</v>
          </cell>
          <cell r="AG3169" t="e">
            <v>#N/A</v>
          </cell>
          <cell r="AH3169" t="e">
            <v>#N/A</v>
          </cell>
          <cell r="AI3169" t="e">
            <v>#N/A</v>
          </cell>
          <cell r="AJ3169" t="e">
            <v>#N/A</v>
          </cell>
          <cell r="AK3169" t="e">
            <v>#N/A</v>
          </cell>
        </row>
        <row r="3170">
          <cell r="A3170" t="str">
            <v>TAOSMOXA</v>
          </cell>
          <cell r="B3170" t="str">
            <v>MO</v>
          </cell>
          <cell r="C3170" t="str">
            <v>MO</v>
          </cell>
          <cell r="D3170" t="str">
            <v>TAOS</v>
          </cell>
          <cell r="E3170" t="str">
            <v>TAOSMOXARS0</v>
          </cell>
          <cell r="F3170">
            <v>521</v>
          </cell>
          <cell r="G3170" t="str">
            <v>573395</v>
          </cell>
          <cell r="H3170">
            <v>3761</v>
          </cell>
          <cell r="I3170">
            <v>6969</v>
          </cell>
          <cell r="J3170">
            <v>3761</v>
          </cell>
          <cell r="K3170" t="str">
            <v>T867</v>
          </cell>
          <cell r="L3170" t="str">
            <v>1811</v>
          </cell>
          <cell r="M3170" t="str">
            <v>EMBARQ MISSOURI, INC. - MO</v>
          </cell>
          <cell r="N3170" t="str">
            <v>TAOSMO</v>
          </cell>
          <cell r="O3170" t="str">
            <v>TAOS</v>
          </cell>
          <cell r="P3170" t="str">
            <v>TAOS</v>
          </cell>
          <cell r="R3170" t="str">
            <v>EQ</v>
          </cell>
          <cell r="S3170" t="str">
            <v>MIDWEST</v>
          </cell>
          <cell r="T3170" t="str">
            <v>DUANE RING</v>
          </cell>
          <cell r="U3170" t="str">
            <v>EMBARQ MISSOURI, INC. - MO</v>
          </cell>
          <cell r="V3170" t="e">
            <v>#N/A</v>
          </cell>
          <cell r="W3170" t="e">
            <v>#N/A</v>
          </cell>
          <cell r="X3170" t="e">
            <v>#N/A</v>
          </cell>
          <cell r="Y3170" t="e">
            <v>#N/A</v>
          </cell>
          <cell r="Z3170" t="e">
            <v>#N/A</v>
          </cell>
          <cell r="AA3170" t="e">
            <v>#N/A</v>
          </cell>
          <cell r="AB3170" t="e">
            <v>#N/A</v>
          </cell>
          <cell r="AC3170">
            <v>38.506320000000002</v>
          </cell>
          <cell r="AD3170">
            <v>-92.075063</v>
          </cell>
          <cell r="AE3170" t="e">
            <v>#N/A</v>
          </cell>
          <cell r="AF3170" t="e">
            <v>#N/A</v>
          </cell>
          <cell r="AG3170" t="e">
            <v>#N/A</v>
          </cell>
          <cell r="AH3170" t="e">
            <v>#N/A</v>
          </cell>
          <cell r="AI3170" t="e">
            <v>#N/A</v>
          </cell>
          <cell r="AJ3170" t="e">
            <v>#N/A</v>
          </cell>
          <cell r="AK3170" t="e">
            <v>#N/A</v>
          </cell>
        </row>
        <row r="3171">
          <cell r="A3171" t="str">
            <v>TAOSNMMA</v>
          </cell>
          <cell r="B3171" t="str">
            <v>NM</v>
          </cell>
          <cell r="C3171" t="str">
            <v>NM</v>
          </cell>
          <cell r="D3171" t="str">
            <v>TAOS MAIN</v>
          </cell>
          <cell r="E3171" t="str">
            <v>TAOSNMMADS0</v>
          </cell>
          <cell r="F3171">
            <v>664</v>
          </cell>
          <cell r="G3171" t="str">
            <v>505737</v>
          </cell>
          <cell r="H3171">
            <v>5786</v>
          </cell>
          <cell r="I3171">
            <v>8220</v>
          </cell>
          <cell r="J3171">
            <v>5786</v>
          </cell>
          <cell r="K3171" t="str">
            <v>T600</v>
          </cell>
          <cell r="L3171" t="str">
            <v>9636</v>
          </cell>
          <cell r="M3171" t="str">
            <v>QWEST CORPORATION</v>
          </cell>
          <cell r="N3171" t="str">
            <v>TAOSNMMA</v>
          </cell>
          <cell r="O3171" t="str">
            <v>TAOS</v>
          </cell>
          <cell r="P3171" t="str">
            <v>TAOS</v>
          </cell>
          <cell r="R3171" t="str">
            <v>Q</v>
          </cell>
          <cell r="S3171" t="str">
            <v>MOUNTAIN WEST</v>
          </cell>
          <cell r="T3171" t="str">
            <v>TERRY BEELER</v>
          </cell>
          <cell r="U3171" t="str">
            <v>QWEST CORPORATION</v>
          </cell>
          <cell r="V3171" t="e">
            <v>#N/A</v>
          </cell>
          <cell r="W3171" t="e">
            <v>#N/A</v>
          </cell>
          <cell r="X3171" t="e">
            <v>#N/A</v>
          </cell>
          <cell r="Y3171" t="e">
            <v>#N/A</v>
          </cell>
          <cell r="Z3171" t="e">
            <v>#N/A</v>
          </cell>
          <cell r="AA3171" t="e">
            <v>#N/A</v>
          </cell>
          <cell r="AB3171" t="e">
            <v>#N/A</v>
          </cell>
          <cell r="AC3171">
            <v>36.409168000000001</v>
          </cell>
          <cell r="AD3171">
            <v>-105.572502</v>
          </cell>
          <cell r="AE3171" t="e">
            <v>#N/A</v>
          </cell>
          <cell r="AF3171" t="e">
            <v>#N/A</v>
          </cell>
          <cell r="AG3171" t="e">
            <v>#N/A</v>
          </cell>
          <cell r="AH3171" t="e">
            <v>#N/A</v>
          </cell>
          <cell r="AI3171" t="e">
            <v>#N/A</v>
          </cell>
          <cell r="AJ3171" t="e">
            <v>#N/A</v>
          </cell>
          <cell r="AK3171" t="e">
            <v>#N/A</v>
          </cell>
        </row>
        <row r="3172">
          <cell r="A3172" t="str">
            <v>TAOSNMNO</v>
          </cell>
          <cell r="B3172" t="str">
            <v>NM</v>
          </cell>
          <cell r="C3172" t="str">
            <v>NM</v>
          </cell>
          <cell r="D3172" t="str">
            <v>TAOS NORTH</v>
          </cell>
          <cell r="E3172" t="str">
            <v>TAOSNMNORS1</v>
          </cell>
          <cell r="F3172">
            <v>664</v>
          </cell>
          <cell r="G3172" t="str">
            <v>505776</v>
          </cell>
          <cell r="H3172">
            <v>5795</v>
          </cell>
          <cell r="I3172">
            <v>8203</v>
          </cell>
          <cell r="J3172">
            <v>5795</v>
          </cell>
          <cell r="K3172" t="str">
            <v>T600</v>
          </cell>
          <cell r="L3172" t="str">
            <v>9636</v>
          </cell>
          <cell r="M3172" t="str">
            <v>QWEST CORPORATION</v>
          </cell>
          <cell r="N3172" t="str">
            <v>TAOSNMNO</v>
          </cell>
          <cell r="O3172" t="str">
            <v>TAOS</v>
          </cell>
          <cell r="P3172" t="str">
            <v>TAOS</v>
          </cell>
          <cell r="R3172" t="str">
            <v>Q</v>
          </cell>
          <cell r="S3172" t="str">
            <v>MOUNTAIN WEST</v>
          </cell>
          <cell r="T3172" t="str">
            <v>TERRY BEELER</v>
          </cell>
          <cell r="U3172" t="str">
            <v>QWEST CORPORATION</v>
          </cell>
          <cell r="V3172" t="e">
            <v>#N/A</v>
          </cell>
          <cell r="W3172" t="e">
            <v>#N/A</v>
          </cell>
          <cell r="X3172" t="e">
            <v>#N/A</v>
          </cell>
          <cell r="Y3172" t="e">
            <v>#N/A</v>
          </cell>
          <cell r="Z3172" t="e">
            <v>#N/A</v>
          </cell>
          <cell r="AA3172" t="e">
            <v>#N/A</v>
          </cell>
          <cell r="AB3172" t="e">
            <v>#N/A</v>
          </cell>
          <cell r="AC3172">
            <v>36.497937999999998</v>
          </cell>
          <cell r="AD3172">
            <v>-105.59509300000001</v>
          </cell>
          <cell r="AE3172" t="e">
            <v>#N/A</v>
          </cell>
          <cell r="AF3172" t="e">
            <v>#N/A</v>
          </cell>
          <cell r="AG3172" t="e">
            <v>#N/A</v>
          </cell>
          <cell r="AH3172" t="e">
            <v>#N/A</v>
          </cell>
          <cell r="AI3172" t="e">
            <v>#N/A</v>
          </cell>
          <cell r="AJ3172" t="e">
            <v>#N/A</v>
          </cell>
          <cell r="AK3172" t="e">
            <v>#N/A</v>
          </cell>
        </row>
        <row r="3173">
          <cell r="A3173" t="str">
            <v>TARKMOXA</v>
          </cell>
          <cell r="B3173" t="str">
            <v>MO</v>
          </cell>
          <cell r="C3173" t="str">
            <v>MO</v>
          </cell>
          <cell r="D3173" t="str">
            <v>TARKIO</v>
          </cell>
          <cell r="E3173" t="str">
            <v>TARKMOXARS0</v>
          </cell>
          <cell r="F3173">
            <v>524</v>
          </cell>
          <cell r="G3173" t="str">
            <v>660736</v>
          </cell>
          <cell r="H3173">
            <v>4440</v>
          </cell>
          <cell r="I3173">
            <v>6814</v>
          </cell>
          <cell r="J3173">
            <v>4440</v>
          </cell>
          <cell r="K3173" t="str">
            <v>T867</v>
          </cell>
          <cell r="L3173" t="str">
            <v>1811</v>
          </cell>
          <cell r="M3173" t="str">
            <v>EMBARQ MISSOURI, INC. - MO</v>
          </cell>
          <cell r="N3173" t="str">
            <v>TARKMO</v>
          </cell>
          <cell r="O3173" t="str">
            <v>TARKIO</v>
          </cell>
          <cell r="P3173" t="str">
            <v>TARKIO</v>
          </cell>
          <cell r="R3173" t="str">
            <v>EQ</v>
          </cell>
          <cell r="S3173" t="str">
            <v>MIDWEST</v>
          </cell>
          <cell r="T3173" t="str">
            <v>DUANE RING</v>
          </cell>
          <cell r="U3173" t="str">
            <v>EMBARQ MISSOURI, INC. - MO</v>
          </cell>
          <cell r="V3173" t="e">
            <v>#N/A</v>
          </cell>
          <cell r="W3173" t="e">
            <v>#N/A</v>
          </cell>
          <cell r="X3173" t="e">
            <v>#N/A</v>
          </cell>
          <cell r="Y3173" t="e">
            <v>#N/A</v>
          </cell>
          <cell r="Z3173" t="e">
            <v>#N/A</v>
          </cell>
          <cell r="AA3173" t="e">
            <v>#N/A</v>
          </cell>
          <cell r="AB3173" t="e">
            <v>#N/A</v>
          </cell>
          <cell r="AC3173">
            <v>40.440303</v>
          </cell>
          <cell r="AD3173">
            <v>-95.381379999999993</v>
          </cell>
          <cell r="AE3173" t="e">
            <v>#N/A</v>
          </cell>
          <cell r="AF3173" t="e">
            <v>#N/A</v>
          </cell>
          <cell r="AG3173" t="e">
            <v>#N/A</v>
          </cell>
          <cell r="AH3173" t="e">
            <v>#N/A</v>
          </cell>
          <cell r="AI3173" t="e">
            <v>#N/A</v>
          </cell>
          <cell r="AJ3173" t="e">
            <v>#N/A</v>
          </cell>
          <cell r="AK3173" t="e">
            <v>#N/A</v>
          </cell>
        </row>
        <row r="3174">
          <cell r="A3174" t="str">
            <v>TAYLARXA</v>
          </cell>
          <cell r="B3174" t="str">
            <v>AR</v>
          </cell>
          <cell r="C3174" t="str">
            <v>AR</v>
          </cell>
          <cell r="D3174" t="str">
            <v>TAYLOR</v>
          </cell>
          <cell r="E3174" t="str">
            <v>TAYLARXADS0</v>
          </cell>
          <cell r="F3174">
            <v>530</v>
          </cell>
          <cell r="G3174" t="str">
            <v>870694</v>
          </cell>
          <cell r="H3174">
            <v>3499</v>
          </cell>
          <cell r="I3174">
            <v>8133</v>
          </cell>
          <cell r="J3174">
            <v>3499</v>
          </cell>
          <cell r="K3174" t="str">
            <v>T094</v>
          </cell>
          <cell r="L3174" t="str">
            <v>1144</v>
          </cell>
          <cell r="M3174" t="str">
            <v>CENTURYTEL CENTRAL ARKANSAS, LLC</v>
          </cell>
          <cell r="N3174" t="str">
            <v>TAYLAR</v>
          </cell>
          <cell r="O3174" t="str">
            <v>TAYLOR</v>
          </cell>
          <cell r="P3174" t="str">
            <v>TAYLOR</v>
          </cell>
          <cell r="R3174" t="str">
            <v>CT</v>
          </cell>
          <cell r="S3174" t="str">
            <v>EAST</v>
          </cell>
          <cell r="T3174" t="str">
            <v>KEVIN MCCARTER</v>
          </cell>
          <cell r="U3174" t="str">
            <v>CenturyTel of Central Arkansas, LLC</v>
          </cell>
          <cell r="V3174" t="str">
            <v>CenturyTel FCC # 7</v>
          </cell>
          <cell r="W3174">
            <v>1144</v>
          </cell>
          <cell r="X3174" t="str">
            <v>PINE BLUFF ARKANSAS</v>
          </cell>
          <cell r="Y3174">
            <v>8133</v>
          </cell>
          <cell r="Z3174">
            <v>3498</v>
          </cell>
          <cell r="AA3174">
            <v>0</v>
          </cell>
          <cell r="AB3174">
            <v>1</v>
          </cell>
          <cell r="AC3174">
            <v>33.101687350139457</v>
          </cell>
          <cell r="AD3174">
            <v>-93.460336012029472</v>
          </cell>
          <cell r="AE3174" t="str">
            <v>102 W POPE ST</v>
          </cell>
          <cell r="AF3174" t="str">
            <v>TAYLOR</v>
          </cell>
          <cell r="AG3174" t="str">
            <v>71861</v>
          </cell>
          <cell r="AH3174">
            <v>0</v>
          </cell>
          <cell r="AI3174" t="str">
            <v>X</v>
          </cell>
          <cell r="AJ3174" t="str">
            <v>-</v>
          </cell>
          <cell r="AK3174" t="str">
            <v>-</v>
          </cell>
        </row>
        <row r="3175">
          <cell r="A3175" t="str">
            <v>TAYLWIXA</v>
          </cell>
          <cell r="B3175" t="str">
            <v>WI</v>
          </cell>
          <cell r="C3175" t="str">
            <v>WI</v>
          </cell>
          <cell r="D3175" t="str">
            <v>TAYLOR</v>
          </cell>
          <cell r="E3175" t="str">
            <v>TAYLWIXARS0</v>
          </cell>
          <cell r="F3175">
            <v>352</v>
          </cell>
          <cell r="G3175" t="str">
            <v>715662</v>
          </cell>
          <cell r="H3175">
            <v>4163</v>
          </cell>
          <cell r="I3175">
            <v>5767</v>
          </cell>
          <cell r="J3175">
            <v>4163</v>
          </cell>
          <cell r="K3175" t="str">
            <v>T098</v>
          </cell>
          <cell r="L3175" t="str">
            <v>1159</v>
          </cell>
          <cell r="M3175" t="str">
            <v>CENTURYTEL CENTRAL WISCONSIN</v>
          </cell>
          <cell r="N3175" t="str">
            <v>TAYLWI</v>
          </cell>
          <cell r="O3175" t="str">
            <v>TAYLOR</v>
          </cell>
          <cell r="P3175" t="str">
            <v>TAYLOR</v>
          </cell>
          <cell r="R3175" t="str">
            <v>CT</v>
          </cell>
          <cell r="S3175" t="str">
            <v>MIDWEST</v>
          </cell>
          <cell r="T3175" t="str">
            <v>DUANE RING</v>
          </cell>
          <cell r="U3175" t="str">
            <v>CenturyTel of Central Wisconsin, LLC</v>
          </cell>
          <cell r="V3175" t="str">
            <v>CenturyTel FCC #1</v>
          </cell>
          <cell r="W3175">
            <v>1159</v>
          </cell>
          <cell r="X3175" t="str">
            <v>NORTHWEST WISCONSIN</v>
          </cell>
          <cell r="Y3175">
            <v>5767</v>
          </cell>
          <cell r="Z3175">
            <v>4163</v>
          </cell>
          <cell r="AA3175">
            <v>0</v>
          </cell>
          <cell r="AB3175">
            <v>0</v>
          </cell>
          <cell r="AC3175">
            <v>44.323743592515633</v>
          </cell>
          <cell r="AD3175">
            <v>-91.121723285179399</v>
          </cell>
          <cell r="AE3175" t="str">
            <v>219 MAIN ST</v>
          </cell>
          <cell r="AF3175" t="str">
            <v>TAYLOR</v>
          </cell>
          <cell r="AG3175" t="str">
            <v>54659</v>
          </cell>
          <cell r="AH3175">
            <v>0</v>
          </cell>
          <cell r="AI3175" t="str">
            <v>-</v>
          </cell>
          <cell r="AJ3175" t="str">
            <v>-</v>
          </cell>
          <cell r="AK3175" t="str">
            <v>X</v>
          </cell>
        </row>
        <row r="3176">
          <cell r="A3176" t="str">
            <v>TBCYNCXA</v>
          </cell>
          <cell r="B3176" t="str">
            <v>NC</v>
          </cell>
          <cell r="C3176" t="str">
            <v>NC</v>
          </cell>
          <cell r="D3176" t="str">
            <v>TABOR CITY</v>
          </cell>
          <cell r="E3176" t="str">
            <v>TBCYNCXARS0</v>
          </cell>
          <cell r="F3176">
            <v>949</v>
          </cell>
          <cell r="G3176" t="str">
            <v>910653</v>
          </cell>
          <cell r="H3176">
            <v>1275</v>
          </cell>
          <cell r="I3176">
            <v>6665</v>
          </cell>
          <cell r="J3176">
            <v>1275</v>
          </cell>
          <cell r="K3176" t="str">
            <v>T861</v>
          </cell>
          <cell r="L3176" t="str">
            <v>0470</v>
          </cell>
          <cell r="M3176" t="str">
            <v>CAROLINA TEL AND TEL CO., LLC</v>
          </cell>
          <cell r="N3176" t="str">
            <v>TBCYNC</v>
          </cell>
          <cell r="O3176" t="str">
            <v>TABOR CITY</v>
          </cell>
          <cell r="P3176" t="str">
            <v>TABOR CITY</v>
          </cell>
          <cell r="R3176" t="str">
            <v>EQ</v>
          </cell>
          <cell r="S3176" t="str">
            <v>EAST</v>
          </cell>
          <cell r="T3176" t="str">
            <v>KEVIN MCCARTER</v>
          </cell>
          <cell r="U3176" t="str">
            <v>CAROLINA TEL AND TEL CO., LLC</v>
          </cell>
          <cell r="V3176" t="e">
            <v>#N/A</v>
          </cell>
          <cell r="W3176" t="e">
            <v>#N/A</v>
          </cell>
          <cell r="X3176" t="e">
            <v>#N/A</v>
          </cell>
          <cell r="Y3176" t="e">
            <v>#N/A</v>
          </cell>
          <cell r="Z3176" t="e">
            <v>#N/A</v>
          </cell>
          <cell r="AA3176" t="e">
            <v>#N/A</v>
          </cell>
          <cell r="AB3176" t="e">
            <v>#N/A</v>
          </cell>
          <cell r="AC3176">
            <v>34.150410000000001</v>
          </cell>
          <cell r="AD3176">
            <v>-78.871859999999998</v>
          </cell>
          <cell r="AE3176" t="e">
            <v>#N/A</v>
          </cell>
          <cell r="AF3176" t="e">
            <v>#N/A</v>
          </cell>
          <cell r="AG3176" t="e">
            <v>#N/A</v>
          </cell>
          <cell r="AH3176" t="e">
            <v>#N/A</v>
          </cell>
          <cell r="AI3176" t="e">
            <v>#N/A</v>
          </cell>
          <cell r="AJ3176" t="e">
            <v>#N/A</v>
          </cell>
          <cell r="AK3176" t="e">
            <v>#N/A</v>
          </cell>
        </row>
        <row r="3177">
          <cell r="A3177" t="str">
            <v>TBVLVAXA</v>
          </cell>
          <cell r="B3177" t="str">
            <v>VA</v>
          </cell>
          <cell r="C3177" t="str">
            <v>VA</v>
          </cell>
          <cell r="D3177" t="str">
            <v>TURBEVILLE</v>
          </cell>
          <cell r="E3177" t="str">
            <v>TBVLVAXARS0</v>
          </cell>
          <cell r="F3177">
            <v>250</v>
          </cell>
          <cell r="G3177" t="str">
            <v>434753</v>
          </cell>
          <cell r="H3177">
            <v>1594</v>
          </cell>
          <cell r="I3177">
            <v>6229</v>
          </cell>
          <cell r="J3177">
            <v>1594</v>
          </cell>
          <cell r="K3177" t="str">
            <v>T858</v>
          </cell>
          <cell r="L3177" t="str">
            <v>0254</v>
          </cell>
          <cell r="M3177" t="str">
            <v>CENTRAL TEL. CO. OF VIRGINIA</v>
          </cell>
          <cell r="N3177" t="str">
            <v>TBVLVA</v>
          </cell>
          <cell r="O3177" t="str">
            <v>TURBEVILLE</v>
          </cell>
          <cell r="P3177" t="str">
            <v>TURBEVILLE</v>
          </cell>
          <cell r="R3177" t="str">
            <v>EQ</v>
          </cell>
          <cell r="S3177" t="str">
            <v>EAST</v>
          </cell>
          <cell r="T3177" t="str">
            <v>KEVIN MCCARTER</v>
          </cell>
          <cell r="U3177" t="str">
            <v>CENTRAL TEL. CO. OF VIRGINIA</v>
          </cell>
          <cell r="V3177" t="e">
            <v>#N/A</v>
          </cell>
          <cell r="W3177" t="e">
            <v>#N/A</v>
          </cell>
          <cell r="X3177" t="e">
            <v>#N/A</v>
          </cell>
          <cell r="Y3177" t="e">
            <v>#N/A</v>
          </cell>
          <cell r="Z3177" t="e">
            <v>#N/A</v>
          </cell>
          <cell r="AA3177" t="e">
            <v>#N/A</v>
          </cell>
          <cell r="AB3177" t="e">
            <v>#N/A</v>
          </cell>
          <cell r="AC3177">
            <v>36.623992999999999</v>
          </cell>
          <cell r="AD3177">
            <v>-79.041529999999995</v>
          </cell>
          <cell r="AE3177" t="e">
            <v>#N/A</v>
          </cell>
          <cell r="AF3177" t="e">
            <v>#N/A</v>
          </cell>
          <cell r="AG3177" t="e">
            <v>#N/A</v>
          </cell>
          <cell r="AH3177" t="e">
            <v>#N/A</v>
          </cell>
          <cell r="AI3177" t="e">
            <v>#N/A</v>
          </cell>
          <cell r="AJ3177" t="e">
            <v>#N/A</v>
          </cell>
          <cell r="AK3177" t="e">
            <v>#N/A</v>
          </cell>
        </row>
        <row r="3178">
          <cell r="A3178" t="str">
            <v>TCMCNMMA</v>
          </cell>
          <cell r="B3178" t="str">
            <v>NM</v>
          </cell>
          <cell r="C3178" t="str">
            <v>NM</v>
          </cell>
          <cell r="D3178" t="str">
            <v>TUCUMCARI</v>
          </cell>
          <cell r="E3178" t="str">
            <v>TCMCNMMARS1</v>
          </cell>
          <cell r="F3178">
            <v>664</v>
          </cell>
          <cell r="G3178" t="str">
            <v>505461</v>
          </cell>
          <cell r="H3178">
            <v>5393</v>
          </cell>
          <cell r="I3178">
            <v>8378</v>
          </cell>
          <cell r="J3178">
            <v>5393</v>
          </cell>
          <cell r="K3178" t="str">
            <v>T600</v>
          </cell>
          <cell r="L3178" t="str">
            <v>9636</v>
          </cell>
          <cell r="M3178" t="str">
            <v>QWEST CORPORATION</v>
          </cell>
          <cell r="N3178" t="str">
            <v>TCMCNMMA</v>
          </cell>
          <cell r="O3178" t="str">
            <v>TUCUMCARI</v>
          </cell>
          <cell r="P3178" t="str">
            <v>TUCUMCARI</v>
          </cell>
          <cell r="R3178" t="str">
            <v>Q</v>
          </cell>
          <cell r="S3178" t="str">
            <v>MOUNTAIN WEST</v>
          </cell>
          <cell r="T3178" t="str">
            <v>TERRY BEELER</v>
          </cell>
          <cell r="U3178" t="str">
            <v>QWEST CORPORATION</v>
          </cell>
          <cell r="V3178" t="e">
            <v>#N/A</v>
          </cell>
          <cell r="W3178" t="e">
            <v>#N/A</v>
          </cell>
          <cell r="X3178" t="e">
            <v>#N/A</v>
          </cell>
          <cell r="Y3178" t="e">
            <v>#N/A</v>
          </cell>
          <cell r="Z3178" t="e">
            <v>#N/A</v>
          </cell>
          <cell r="AA3178" t="e">
            <v>#N/A</v>
          </cell>
          <cell r="AB3178" t="e">
            <v>#N/A</v>
          </cell>
          <cell r="AC3178">
            <v>35.173332000000002</v>
          </cell>
          <cell r="AD3178">
            <v>-103.72416699999999</v>
          </cell>
          <cell r="AE3178" t="e">
            <v>#N/A</v>
          </cell>
          <cell r="AF3178" t="e">
            <v>#N/A</v>
          </cell>
          <cell r="AG3178" t="e">
            <v>#N/A</v>
          </cell>
          <cell r="AH3178" t="e">
            <v>#N/A</v>
          </cell>
          <cell r="AI3178" t="e">
            <v>#N/A</v>
          </cell>
          <cell r="AJ3178" t="e">
            <v>#N/A</v>
          </cell>
          <cell r="AK3178" t="e">
            <v>#N/A</v>
          </cell>
        </row>
        <row r="3179">
          <cell r="A3179" t="str">
            <v>TCSNAZ64</v>
          </cell>
          <cell r="B3179" t="str">
            <v>AZ</v>
          </cell>
          <cell r="C3179" t="str">
            <v>AZ</v>
          </cell>
          <cell r="D3179" t="str">
            <v>QCC TUCSON POP</v>
          </cell>
          <cell r="E3179" t="str">
            <v>TCSNAZ64</v>
          </cell>
          <cell r="F3179">
            <v>668</v>
          </cell>
          <cell r="G3179" t="str">
            <v>POP</v>
          </cell>
          <cell r="H3179" t="str">
            <v>QCC</v>
          </cell>
          <cell r="I3179">
            <v>9342</v>
          </cell>
          <cell r="J3179">
            <v>6489</v>
          </cell>
          <cell r="K3179" t="str">
            <v>POP</v>
          </cell>
          <cell r="L3179"/>
          <cell r="M3179" t="str">
            <v>QCC</v>
          </cell>
          <cell r="N3179" t="str">
            <v>TCSNAZ64</v>
          </cell>
          <cell r="O3179"/>
          <cell r="P3179"/>
          <cell r="Q3179"/>
          <cell r="R3179" t="str">
            <v>QCC</v>
          </cell>
          <cell r="S3179"/>
          <cell r="T3179"/>
          <cell r="U3179" t="str">
            <v>QCC</v>
          </cell>
          <cell r="V3179"/>
          <cell r="W3179"/>
          <cell r="X3179"/>
          <cell r="Y3179">
            <v>9342</v>
          </cell>
          <cell r="Z3179">
            <v>6489</v>
          </cell>
          <cell r="AA3179">
            <v>0</v>
          </cell>
          <cell r="AB3179">
            <v>0</v>
          </cell>
          <cell r="AC3179">
            <v>32.2425</v>
          </cell>
          <cell r="AD3179">
            <v>-110.97472399999999</v>
          </cell>
          <cell r="AE3179" t="str">
            <v>210 W ELM ST</v>
          </cell>
          <cell r="AF3179" t="str">
            <v>TUCSON</v>
          </cell>
          <cell r="AG3179" t="str">
            <v>85705 </v>
          </cell>
          <cell r="AH3179"/>
          <cell r="AI3179"/>
          <cell r="AJ3179"/>
          <cell r="AK3179"/>
        </row>
        <row r="3180">
          <cell r="A3180" t="str">
            <v>TCSNAZCA</v>
          </cell>
          <cell r="B3180" t="str">
            <v>AZ</v>
          </cell>
          <cell r="C3180" t="str">
            <v>AZ</v>
          </cell>
          <cell r="D3180" t="str">
            <v>CATALINA</v>
          </cell>
          <cell r="E3180" t="str">
            <v>TCSNAZCADS0</v>
          </cell>
          <cell r="F3180">
            <v>668</v>
          </cell>
          <cell r="G3180" t="str">
            <v>520209</v>
          </cell>
          <cell r="H3180">
            <v>6478</v>
          </cell>
          <cell r="I3180">
            <v>9324</v>
          </cell>
          <cell r="J3180">
            <v>6478</v>
          </cell>
          <cell r="K3180" t="str">
            <v>T600</v>
          </cell>
          <cell r="L3180" t="str">
            <v>9636</v>
          </cell>
          <cell r="M3180" t="str">
            <v>QWEST CORPORATION</v>
          </cell>
          <cell r="N3180" t="str">
            <v>TCSNAZCA</v>
          </cell>
          <cell r="O3180" t="str">
            <v>TUCSON</v>
          </cell>
          <cell r="P3180" t="str">
            <v>TUCSON</v>
          </cell>
          <cell r="R3180" t="str">
            <v>Q</v>
          </cell>
          <cell r="S3180" t="str">
            <v>MOUNTAIN WEST</v>
          </cell>
          <cell r="T3180" t="str">
            <v>TERRY BEELER</v>
          </cell>
          <cell r="U3180" t="str">
            <v>QWEST CORPORATION</v>
          </cell>
          <cell r="V3180" t="e">
            <v>#N/A</v>
          </cell>
          <cell r="W3180" t="e">
            <v>#N/A</v>
          </cell>
          <cell r="X3180" t="e">
            <v>#N/A</v>
          </cell>
          <cell r="Y3180" t="e">
            <v>#N/A</v>
          </cell>
          <cell r="Z3180" t="e">
            <v>#N/A</v>
          </cell>
          <cell r="AA3180" t="e">
            <v>#N/A</v>
          </cell>
          <cell r="AB3180" t="e">
            <v>#N/A</v>
          </cell>
          <cell r="AC3180">
            <v>32.311110999999997</v>
          </cell>
          <cell r="AD3180">
            <v>-110.89221999999999</v>
          </cell>
          <cell r="AE3180" t="e">
            <v>#N/A</v>
          </cell>
          <cell r="AF3180" t="e">
            <v>#N/A</v>
          </cell>
          <cell r="AG3180" t="e">
            <v>#N/A</v>
          </cell>
          <cell r="AH3180" t="e">
            <v>#N/A</v>
          </cell>
          <cell r="AI3180" t="e">
            <v>#N/A</v>
          </cell>
          <cell r="AJ3180" t="e">
            <v>#N/A</v>
          </cell>
          <cell r="AK3180" t="e">
            <v>#N/A</v>
          </cell>
        </row>
        <row r="3181">
          <cell r="A3181" t="str">
            <v>TCSNAZCO</v>
          </cell>
          <cell r="B3181" t="str">
            <v>AZ</v>
          </cell>
          <cell r="C3181" t="str">
            <v>AZ</v>
          </cell>
          <cell r="D3181" t="str">
            <v>CORTARO</v>
          </cell>
          <cell r="E3181" t="str">
            <v>TCSNAZCODS0</v>
          </cell>
          <cell r="F3181">
            <v>668</v>
          </cell>
          <cell r="G3181" t="str">
            <v>520572</v>
          </cell>
          <cell r="H3181">
            <v>6514</v>
          </cell>
          <cell r="I3181">
            <v>9322</v>
          </cell>
          <cell r="J3181">
            <v>6514</v>
          </cell>
          <cell r="K3181" t="str">
            <v>T600</v>
          </cell>
          <cell r="L3181" t="str">
            <v>9636</v>
          </cell>
          <cell r="M3181" t="str">
            <v>QWEST CORPORATION</v>
          </cell>
          <cell r="N3181" t="str">
            <v>TCSNAZCO</v>
          </cell>
          <cell r="O3181" t="str">
            <v>TUCSON</v>
          </cell>
          <cell r="P3181" t="str">
            <v>TUCSON</v>
          </cell>
          <cell r="R3181" t="str">
            <v>Q</v>
          </cell>
          <cell r="S3181" t="str">
            <v>MOUNTAIN WEST</v>
          </cell>
          <cell r="T3181" t="str">
            <v>TERRY BEELER</v>
          </cell>
          <cell r="U3181" t="str">
            <v>QWEST CORPORATION</v>
          </cell>
          <cell r="V3181" t="e">
            <v>#N/A</v>
          </cell>
          <cell r="W3181" t="e">
            <v>#N/A</v>
          </cell>
          <cell r="X3181" t="e">
            <v>#N/A</v>
          </cell>
          <cell r="Y3181" t="e">
            <v>#N/A</v>
          </cell>
          <cell r="Z3181" t="e">
            <v>#N/A</v>
          </cell>
          <cell r="AA3181" t="e">
            <v>#N/A</v>
          </cell>
          <cell r="AB3181" t="e">
            <v>#N/A</v>
          </cell>
          <cell r="AC3181">
            <v>32.358891</v>
          </cell>
          <cell r="AD3181">
            <v>-111.07527899999999</v>
          </cell>
          <cell r="AE3181" t="e">
            <v>#N/A</v>
          </cell>
          <cell r="AF3181" t="e">
            <v>#N/A</v>
          </cell>
          <cell r="AG3181" t="e">
            <v>#N/A</v>
          </cell>
          <cell r="AH3181" t="e">
            <v>#N/A</v>
          </cell>
          <cell r="AI3181" t="e">
            <v>#N/A</v>
          </cell>
          <cell r="AJ3181" t="e">
            <v>#N/A</v>
          </cell>
          <cell r="AK3181" t="e">
            <v>#N/A</v>
          </cell>
        </row>
        <row r="3182">
          <cell r="A3182" t="str">
            <v>TCSNAZCR</v>
          </cell>
          <cell r="B3182" t="str">
            <v>AZ</v>
          </cell>
          <cell r="C3182" t="str">
            <v>AZ</v>
          </cell>
          <cell r="D3182" t="str">
            <v>CRAYCROFT</v>
          </cell>
          <cell r="E3182" t="str">
            <v>TCSNAZCRDS0</v>
          </cell>
          <cell r="F3182">
            <v>668</v>
          </cell>
          <cell r="G3182" t="str">
            <v>520228</v>
          </cell>
          <cell r="H3182">
            <v>6469</v>
          </cell>
          <cell r="I3182">
            <v>9347</v>
          </cell>
          <cell r="J3182">
            <v>6469</v>
          </cell>
          <cell r="K3182" t="str">
            <v>T600</v>
          </cell>
          <cell r="L3182" t="str">
            <v>9636</v>
          </cell>
          <cell r="M3182" t="str">
            <v>QWEST CORPORATION</v>
          </cell>
          <cell r="N3182" t="str">
            <v>TCSNAZCR</v>
          </cell>
          <cell r="O3182" t="str">
            <v>TUCSON</v>
          </cell>
          <cell r="P3182" t="str">
            <v>TUCSON</v>
          </cell>
          <cell r="R3182" t="str">
            <v>Q</v>
          </cell>
          <cell r="S3182" t="str">
            <v>MOUNTAIN WEST</v>
          </cell>
          <cell r="T3182" t="str">
            <v>TERRY BEELER</v>
          </cell>
          <cell r="U3182" t="str">
            <v>QWEST CORPORATION</v>
          </cell>
          <cell r="V3182" t="e">
            <v>#N/A</v>
          </cell>
          <cell r="W3182" t="e">
            <v>#N/A</v>
          </cell>
          <cell r="X3182" t="e">
            <v>#N/A</v>
          </cell>
          <cell r="Y3182" t="e">
            <v>#N/A</v>
          </cell>
          <cell r="Z3182" t="e">
            <v>#N/A</v>
          </cell>
          <cell r="AA3182" t="e">
            <v>#N/A</v>
          </cell>
          <cell r="AB3182" t="e">
            <v>#N/A</v>
          </cell>
          <cell r="AC3182">
            <v>32.199444</v>
          </cell>
          <cell r="AD3182">
            <v>-110.875557</v>
          </cell>
          <cell r="AE3182" t="e">
            <v>#N/A</v>
          </cell>
          <cell r="AF3182" t="e">
            <v>#N/A</v>
          </cell>
          <cell r="AG3182" t="e">
            <v>#N/A</v>
          </cell>
          <cell r="AH3182" t="e">
            <v>#N/A</v>
          </cell>
          <cell r="AI3182" t="e">
            <v>#N/A</v>
          </cell>
          <cell r="AJ3182" t="e">
            <v>#N/A</v>
          </cell>
          <cell r="AK3182" t="e">
            <v>#N/A</v>
          </cell>
        </row>
        <row r="3183">
          <cell r="A3183" t="str">
            <v>TCSNAZEA</v>
          </cell>
          <cell r="B3183" t="str">
            <v>AZ</v>
          </cell>
          <cell r="C3183" t="str">
            <v>AZ</v>
          </cell>
          <cell r="D3183" t="str">
            <v>TUCSON EAST</v>
          </cell>
          <cell r="E3183" t="str">
            <v>TCSNAZEADS0</v>
          </cell>
          <cell r="F3183">
            <v>668</v>
          </cell>
          <cell r="G3183" t="str">
            <v>520318</v>
          </cell>
          <cell r="H3183">
            <v>6480</v>
          </cell>
          <cell r="I3183">
            <v>9342</v>
          </cell>
          <cell r="J3183">
            <v>6480</v>
          </cell>
          <cell r="K3183" t="str">
            <v>T600</v>
          </cell>
          <cell r="L3183" t="str">
            <v>9636</v>
          </cell>
          <cell r="M3183" t="str">
            <v>QWEST CORPORATION</v>
          </cell>
          <cell r="N3183" t="str">
            <v>TCSNAZEA</v>
          </cell>
          <cell r="O3183" t="str">
            <v>TUCSON</v>
          </cell>
          <cell r="P3183" t="str">
            <v>TUCSON</v>
          </cell>
          <cell r="R3183" t="str">
            <v>Q</v>
          </cell>
          <cell r="S3183" t="str">
            <v>MOUNTAIN WEST</v>
          </cell>
          <cell r="T3183" t="str">
            <v>TERRY BEELER</v>
          </cell>
          <cell r="U3183" t="str">
            <v>QWEST CORPORATION</v>
          </cell>
          <cell r="V3183" t="e">
            <v>#N/A</v>
          </cell>
          <cell r="W3183" t="e">
            <v>#N/A</v>
          </cell>
          <cell r="X3183" t="e">
            <v>#N/A</v>
          </cell>
          <cell r="Y3183" t="e">
            <v>#N/A</v>
          </cell>
          <cell r="Z3183" t="e">
            <v>#N/A</v>
          </cell>
          <cell r="AA3183" t="e">
            <v>#N/A</v>
          </cell>
          <cell r="AB3183" t="e">
            <v>#N/A</v>
          </cell>
          <cell r="AC3183">
            <v>32.234444000000003</v>
          </cell>
          <cell r="AD3183">
            <v>-110.92583500000001</v>
          </cell>
          <cell r="AE3183" t="e">
            <v>#N/A</v>
          </cell>
          <cell r="AF3183" t="e">
            <v>#N/A</v>
          </cell>
          <cell r="AG3183" t="e">
            <v>#N/A</v>
          </cell>
          <cell r="AH3183" t="e">
            <v>#N/A</v>
          </cell>
          <cell r="AI3183" t="e">
            <v>#N/A</v>
          </cell>
          <cell r="AJ3183" t="e">
            <v>#N/A</v>
          </cell>
          <cell r="AK3183" t="e">
            <v>#N/A</v>
          </cell>
        </row>
        <row r="3184">
          <cell r="A3184" t="str">
            <v>TCSNAZFW</v>
          </cell>
          <cell r="B3184" t="str">
            <v>AZ</v>
          </cell>
          <cell r="C3184" t="str">
            <v>AZ</v>
          </cell>
          <cell r="D3184" t="str">
            <v>FLOWING WELLS</v>
          </cell>
          <cell r="E3184" t="str">
            <v>TCSNAZFWDS0</v>
          </cell>
          <cell r="F3184">
            <v>668</v>
          </cell>
          <cell r="G3184" t="str">
            <v>520209</v>
          </cell>
          <cell r="H3184">
            <v>6495</v>
          </cell>
          <cell r="I3184">
            <v>9334</v>
          </cell>
          <cell r="J3184">
            <v>6495</v>
          </cell>
          <cell r="K3184" t="str">
            <v>T600</v>
          </cell>
          <cell r="L3184" t="str">
            <v>9636</v>
          </cell>
          <cell r="M3184" t="str">
            <v>QWEST CORPORATION</v>
          </cell>
          <cell r="N3184" t="str">
            <v>TCSNAZFW</v>
          </cell>
          <cell r="O3184" t="str">
            <v>TUCSON</v>
          </cell>
          <cell r="P3184" t="str">
            <v>TUCSON</v>
          </cell>
          <cell r="R3184" t="str">
            <v>Q</v>
          </cell>
          <cell r="S3184" t="str">
            <v>MOUNTAIN WEST</v>
          </cell>
          <cell r="T3184" t="str">
            <v>TERRY BEELER</v>
          </cell>
          <cell r="U3184" t="str">
            <v>QWEST CORPORATION</v>
          </cell>
          <cell r="V3184" t="e">
            <v>#N/A</v>
          </cell>
          <cell r="W3184" t="e">
            <v>#N/A</v>
          </cell>
          <cell r="X3184" t="e">
            <v>#N/A</v>
          </cell>
          <cell r="Y3184" t="e">
            <v>#N/A</v>
          </cell>
          <cell r="Z3184" t="e">
            <v>#N/A</v>
          </cell>
          <cell r="AA3184" t="e">
            <v>#N/A</v>
          </cell>
          <cell r="AB3184" t="e">
            <v>#N/A</v>
          </cell>
          <cell r="AC3184">
            <v>32.287796</v>
          </cell>
          <cell r="AD3184">
            <v>-110.995687</v>
          </cell>
          <cell r="AE3184" t="e">
            <v>#N/A</v>
          </cell>
          <cell r="AF3184" t="e">
            <v>#N/A</v>
          </cell>
          <cell r="AG3184" t="e">
            <v>#N/A</v>
          </cell>
          <cell r="AH3184" t="e">
            <v>#N/A</v>
          </cell>
          <cell r="AI3184" t="e">
            <v>#N/A</v>
          </cell>
          <cell r="AJ3184" t="e">
            <v>#N/A</v>
          </cell>
          <cell r="AK3184" t="e">
            <v>#N/A</v>
          </cell>
        </row>
        <row r="3185">
          <cell r="A3185" t="str">
            <v>TCSNAZMA</v>
          </cell>
          <cell r="B3185" t="str">
            <v>AZ</v>
          </cell>
          <cell r="C3185" t="str">
            <v>AZ</v>
          </cell>
          <cell r="D3185" t="str">
            <v>TUCSON MAIN</v>
          </cell>
          <cell r="E3185" t="str">
            <v>TCSNAZMADS1</v>
          </cell>
          <cell r="F3185">
            <v>668</v>
          </cell>
          <cell r="G3185" t="str">
            <v>520205</v>
          </cell>
          <cell r="H3185">
            <v>6487</v>
          </cell>
          <cell r="I3185">
            <v>9346</v>
          </cell>
          <cell r="J3185">
            <v>6487</v>
          </cell>
          <cell r="K3185" t="str">
            <v>T600</v>
          </cell>
          <cell r="L3185" t="str">
            <v>9636</v>
          </cell>
          <cell r="M3185" t="str">
            <v>QWEST CORPORATION</v>
          </cell>
          <cell r="N3185" t="str">
            <v>TCSNAZMA</v>
          </cell>
          <cell r="O3185" t="str">
            <v>TUCSON</v>
          </cell>
          <cell r="P3185" t="str">
            <v>TUCSON</v>
          </cell>
          <cell r="R3185" t="str">
            <v>Q</v>
          </cell>
          <cell r="S3185" t="str">
            <v>MOUNTAIN WEST</v>
          </cell>
          <cell r="T3185" t="str">
            <v>TERRY BEELER</v>
          </cell>
          <cell r="U3185" t="str">
            <v>QWEST CORPORATION</v>
          </cell>
          <cell r="V3185" t="e">
            <v>#N/A</v>
          </cell>
          <cell r="W3185" t="e">
            <v>#N/A</v>
          </cell>
          <cell r="X3185" t="e">
            <v>#N/A</v>
          </cell>
          <cell r="Y3185" t="e">
            <v>#N/A</v>
          </cell>
          <cell r="Z3185" t="e">
            <v>#N/A</v>
          </cell>
          <cell r="AA3185" t="e">
            <v>#N/A</v>
          </cell>
          <cell r="AB3185" t="e">
            <v>#N/A</v>
          </cell>
          <cell r="AC3185">
            <v>32.224445000000003</v>
          </cell>
          <cell r="AD3185">
            <v>-110.96832999999999</v>
          </cell>
          <cell r="AE3185" t="e">
            <v>#N/A</v>
          </cell>
          <cell r="AF3185" t="e">
            <v>#N/A</v>
          </cell>
          <cell r="AG3185" t="e">
            <v>#N/A</v>
          </cell>
          <cell r="AH3185" t="e">
            <v>#N/A</v>
          </cell>
          <cell r="AI3185" t="e">
            <v>#N/A</v>
          </cell>
          <cell r="AJ3185" t="e">
            <v>#N/A</v>
          </cell>
          <cell r="AK3185" t="e">
            <v>#N/A</v>
          </cell>
        </row>
        <row r="3186">
          <cell r="A3186" t="str">
            <v>TCSNAZML</v>
          </cell>
          <cell r="B3186" t="str">
            <v>AZ</v>
          </cell>
          <cell r="C3186" t="str">
            <v>AZ</v>
          </cell>
          <cell r="D3186" t="str">
            <v>MT LEMMON</v>
          </cell>
          <cell r="E3186" t="str">
            <v>TCSNAZMLRS2</v>
          </cell>
          <cell r="F3186">
            <v>668</v>
          </cell>
          <cell r="G3186" t="str">
            <v>520576</v>
          </cell>
          <cell r="H3186">
            <v>6466</v>
          </cell>
          <cell r="I3186">
            <v>9293</v>
          </cell>
          <cell r="J3186">
            <v>6466</v>
          </cell>
          <cell r="K3186" t="str">
            <v>T600</v>
          </cell>
          <cell r="L3186" t="str">
            <v>9636</v>
          </cell>
          <cell r="M3186" t="str">
            <v>QWEST CORPORATION</v>
          </cell>
          <cell r="N3186" t="str">
            <v>TCSNAZML</v>
          </cell>
          <cell r="O3186" t="str">
            <v>TUCSON</v>
          </cell>
          <cell r="P3186" t="str">
            <v>TUCSON</v>
          </cell>
          <cell r="R3186" t="str">
            <v>Q</v>
          </cell>
          <cell r="S3186" t="str">
            <v>MOUNTAIN WEST</v>
          </cell>
          <cell r="T3186" t="str">
            <v>TERRY BEELER</v>
          </cell>
          <cell r="U3186" t="str">
            <v>QWEST CORPORATION</v>
          </cell>
          <cell r="V3186" t="e">
            <v>#N/A</v>
          </cell>
          <cell r="W3186" t="e">
            <v>#N/A</v>
          </cell>
          <cell r="X3186" t="e">
            <v>#N/A</v>
          </cell>
          <cell r="Y3186" t="e">
            <v>#N/A</v>
          </cell>
          <cell r="Z3186" t="e">
            <v>#N/A</v>
          </cell>
          <cell r="AA3186" t="e">
            <v>#N/A</v>
          </cell>
          <cell r="AB3186" t="e">
            <v>#N/A</v>
          </cell>
          <cell r="AC3186">
            <v>32.447498000000003</v>
          </cell>
          <cell r="AD3186">
            <v>-110.764442</v>
          </cell>
          <cell r="AE3186" t="e">
            <v>#N/A</v>
          </cell>
          <cell r="AF3186" t="e">
            <v>#N/A</v>
          </cell>
          <cell r="AG3186" t="e">
            <v>#N/A</v>
          </cell>
          <cell r="AH3186" t="e">
            <v>#N/A</v>
          </cell>
          <cell r="AI3186" t="e">
            <v>#N/A</v>
          </cell>
          <cell r="AJ3186" t="e">
            <v>#N/A</v>
          </cell>
          <cell r="AK3186" t="e">
            <v>#N/A</v>
          </cell>
        </row>
        <row r="3187">
          <cell r="A3187" t="str">
            <v>TCSNAZNO</v>
          </cell>
          <cell r="B3187" t="str">
            <v>AZ</v>
          </cell>
          <cell r="C3187" t="str">
            <v>AZ</v>
          </cell>
          <cell r="D3187" t="str">
            <v>TUCSON NORTH</v>
          </cell>
          <cell r="E3187" t="str">
            <v>TCSNAZNODS0</v>
          </cell>
          <cell r="F3187">
            <v>668</v>
          </cell>
          <cell r="G3187" t="str">
            <v>520218</v>
          </cell>
          <cell r="H3187">
            <v>6498</v>
          </cell>
          <cell r="I3187">
            <v>9320</v>
          </cell>
          <cell r="J3187">
            <v>6498</v>
          </cell>
          <cell r="K3187" t="str">
            <v>T600</v>
          </cell>
          <cell r="L3187" t="str">
            <v>9636</v>
          </cell>
          <cell r="M3187" t="str">
            <v>QWEST CORPORATION</v>
          </cell>
          <cell r="N3187" t="str">
            <v>TCSNAZNO</v>
          </cell>
          <cell r="O3187" t="str">
            <v>TUCSON</v>
          </cell>
          <cell r="P3187" t="str">
            <v>TUCSON</v>
          </cell>
          <cell r="R3187" t="str">
            <v>Q</v>
          </cell>
          <cell r="S3187" t="str">
            <v>MOUNTAIN WEST</v>
          </cell>
          <cell r="T3187" t="str">
            <v>TERRY BEELER</v>
          </cell>
          <cell r="U3187" t="str">
            <v>QWEST CORPORATION</v>
          </cell>
          <cell r="V3187" t="e">
            <v>#N/A</v>
          </cell>
          <cell r="W3187" t="e">
            <v>#N/A</v>
          </cell>
          <cell r="X3187" t="e">
            <v>#N/A</v>
          </cell>
          <cell r="Y3187" t="e">
            <v>#N/A</v>
          </cell>
          <cell r="Z3187" t="e">
            <v>#N/A</v>
          </cell>
          <cell r="AA3187" t="e">
            <v>#N/A</v>
          </cell>
          <cell r="AB3187" t="e">
            <v>#N/A</v>
          </cell>
          <cell r="AC3187">
            <v>32.351796999999998</v>
          </cell>
          <cell r="AD3187">
            <v>-110.989217</v>
          </cell>
          <cell r="AE3187" t="e">
            <v>#N/A</v>
          </cell>
          <cell r="AF3187" t="e">
            <v>#N/A</v>
          </cell>
          <cell r="AG3187" t="e">
            <v>#N/A</v>
          </cell>
          <cell r="AH3187" t="e">
            <v>#N/A</v>
          </cell>
          <cell r="AI3187" t="e">
            <v>#N/A</v>
          </cell>
          <cell r="AJ3187" t="e">
            <v>#N/A</v>
          </cell>
          <cell r="AK3187" t="e">
            <v>#N/A</v>
          </cell>
        </row>
        <row r="3188">
          <cell r="A3188" t="str">
            <v>TCSNAZRN</v>
          </cell>
          <cell r="B3188" t="str">
            <v>AZ</v>
          </cell>
          <cell r="C3188" t="str">
            <v>AZ</v>
          </cell>
          <cell r="D3188" t="str">
            <v>RINCON</v>
          </cell>
          <cell r="E3188" t="str">
            <v>TCSNAZRNDS0</v>
          </cell>
          <cell r="F3188">
            <v>668</v>
          </cell>
          <cell r="G3188" t="str">
            <v>520258</v>
          </cell>
          <cell r="H3188">
            <v>6458</v>
          </cell>
          <cell r="I3188">
            <v>9340</v>
          </cell>
          <cell r="J3188">
            <v>6458</v>
          </cell>
          <cell r="K3188" t="str">
            <v>T600</v>
          </cell>
          <cell r="L3188" t="str">
            <v>9636</v>
          </cell>
          <cell r="M3188" t="str">
            <v>QWEST CORPORATION</v>
          </cell>
          <cell r="N3188" t="str">
            <v>TCSNAZRN</v>
          </cell>
          <cell r="O3188" t="str">
            <v>TUCSON</v>
          </cell>
          <cell r="P3188" t="str">
            <v>TUCSON</v>
          </cell>
          <cell r="R3188" t="str">
            <v>Q</v>
          </cell>
          <cell r="S3188" t="str">
            <v>MOUNTAIN WEST</v>
          </cell>
          <cell r="T3188" t="str">
            <v>TERRY BEELER</v>
          </cell>
          <cell r="U3188" t="str">
            <v>QWEST CORPORATION</v>
          </cell>
          <cell r="V3188" t="e">
            <v>#N/A</v>
          </cell>
          <cell r="W3188" t="e">
            <v>#N/A</v>
          </cell>
          <cell r="X3188" t="e">
            <v>#N/A</v>
          </cell>
          <cell r="Y3188" t="e">
            <v>#N/A</v>
          </cell>
          <cell r="Z3188" t="e">
            <v>#N/A</v>
          </cell>
          <cell r="AA3188" t="e">
            <v>#N/A</v>
          </cell>
          <cell r="AB3188" t="e">
            <v>#N/A</v>
          </cell>
          <cell r="AC3188">
            <v>32.221032000000001</v>
          </cell>
          <cell r="AD3188">
            <v>-110.811053</v>
          </cell>
          <cell r="AE3188" t="e">
            <v>#N/A</v>
          </cell>
          <cell r="AF3188" t="e">
            <v>#N/A</v>
          </cell>
          <cell r="AG3188" t="e">
            <v>#N/A</v>
          </cell>
          <cell r="AH3188" t="e">
            <v>#N/A</v>
          </cell>
          <cell r="AI3188" t="e">
            <v>#N/A</v>
          </cell>
          <cell r="AJ3188" t="e">
            <v>#N/A</v>
          </cell>
          <cell r="AK3188" t="e">
            <v>#N/A</v>
          </cell>
        </row>
        <row r="3189">
          <cell r="A3189" t="str">
            <v>TCSNAZSE</v>
          </cell>
          <cell r="B3189" t="str">
            <v>AZ</v>
          </cell>
          <cell r="C3189" t="str">
            <v>AZ</v>
          </cell>
          <cell r="D3189" t="str">
            <v>TUCSON SOUTHEAST</v>
          </cell>
          <cell r="E3189" t="str">
            <v>TCSNAZSEDS0</v>
          </cell>
          <cell r="F3189">
            <v>668</v>
          </cell>
          <cell r="G3189" t="str">
            <v>520209</v>
          </cell>
          <cell r="H3189">
            <v>6460</v>
          </cell>
          <cell r="I3189">
            <v>9365</v>
          </cell>
          <cell r="J3189">
            <v>6460</v>
          </cell>
          <cell r="K3189" t="str">
            <v>T600</v>
          </cell>
          <cell r="L3189" t="str">
            <v>9636</v>
          </cell>
          <cell r="M3189" t="str">
            <v>QWEST CORPORATION</v>
          </cell>
          <cell r="N3189" t="str">
            <v>TCSNAZSE</v>
          </cell>
          <cell r="O3189" t="str">
            <v>TUCSON</v>
          </cell>
          <cell r="P3189" t="str">
            <v>TUCSON</v>
          </cell>
          <cell r="R3189" t="str">
            <v>Q</v>
          </cell>
          <cell r="S3189" t="str">
            <v>MOUNTAIN WEST</v>
          </cell>
          <cell r="T3189" t="str">
            <v>TERRY BEELER</v>
          </cell>
          <cell r="U3189" t="str">
            <v>QWEST CORPORATION</v>
          </cell>
          <cell r="V3189" t="e">
            <v>#N/A</v>
          </cell>
          <cell r="W3189" t="e">
            <v>#N/A</v>
          </cell>
          <cell r="X3189" t="e">
            <v>#N/A</v>
          </cell>
          <cell r="Y3189" t="e">
            <v>#N/A</v>
          </cell>
          <cell r="Z3189" t="e">
            <v>#N/A</v>
          </cell>
          <cell r="AA3189" t="e">
            <v>#N/A</v>
          </cell>
          <cell r="AB3189" t="e">
            <v>#N/A</v>
          </cell>
          <cell r="AC3189">
            <v>32.1325</v>
          </cell>
          <cell r="AD3189">
            <v>-110.88610799999999</v>
          </cell>
          <cell r="AE3189" t="e">
            <v>#N/A</v>
          </cell>
          <cell r="AF3189" t="e">
            <v>#N/A</v>
          </cell>
          <cell r="AG3189" t="e">
            <v>#N/A</v>
          </cell>
          <cell r="AH3189" t="e">
            <v>#N/A</v>
          </cell>
          <cell r="AI3189" t="e">
            <v>#N/A</v>
          </cell>
          <cell r="AJ3189" t="e">
            <v>#N/A</v>
          </cell>
          <cell r="AK3189" t="e">
            <v>#N/A</v>
          </cell>
        </row>
        <row r="3190">
          <cell r="A3190" t="str">
            <v>TCSNAZSO</v>
          </cell>
          <cell r="B3190" t="str">
            <v>AZ</v>
          </cell>
          <cell r="C3190" t="str">
            <v>AZ</v>
          </cell>
          <cell r="D3190" t="str">
            <v>TUCSON SOUTH</v>
          </cell>
          <cell r="E3190" t="str">
            <v>TCSNAZSODS0</v>
          </cell>
          <cell r="F3190">
            <v>668</v>
          </cell>
          <cell r="G3190" t="str">
            <v>520209</v>
          </cell>
          <cell r="H3190">
            <v>6483</v>
          </cell>
          <cell r="I3190">
            <v>9364</v>
          </cell>
          <cell r="J3190">
            <v>6483</v>
          </cell>
          <cell r="K3190" t="str">
            <v>T600</v>
          </cell>
          <cell r="L3190" t="str">
            <v>9636</v>
          </cell>
          <cell r="M3190" t="str">
            <v>QWEST CORPORATION</v>
          </cell>
          <cell r="N3190" t="str">
            <v>TCSNAZSO</v>
          </cell>
          <cell r="O3190" t="str">
            <v>TUCSON</v>
          </cell>
          <cell r="P3190" t="str">
            <v>TUCSON</v>
          </cell>
          <cell r="R3190" t="str">
            <v>Q</v>
          </cell>
          <cell r="S3190" t="str">
            <v>MOUNTAIN WEST</v>
          </cell>
          <cell r="T3190" t="str">
            <v>TERRY BEELER</v>
          </cell>
          <cell r="U3190" t="str">
            <v>QWEST CORPORATION</v>
          </cell>
          <cell r="V3190" t="e">
            <v>#N/A</v>
          </cell>
          <cell r="W3190" t="e">
            <v>#N/A</v>
          </cell>
          <cell r="X3190" t="e">
            <v>#N/A</v>
          </cell>
          <cell r="Y3190" t="e">
            <v>#N/A</v>
          </cell>
          <cell r="Z3190" t="e">
            <v>#N/A</v>
          </cell>
          <cell r="AA3190" t="e">
            <v>#N/A</v>
          </cell>
          <cell r="AB3190" t="e">
            <v>#N/A</v>
          </cell>
          <cell r="AC3190">
            <v>32.136944</v>
          </cell>
          <cell r="AD3190">
            <v>-110.966942</v>
          </cell>
          <cell r="AE3190" t="e">
            <v>#N/A</v>
          </cell>
          <cell r="AF3190" t="e">
            <v>#N/A</v>
          </cell>
          <cell r="AG3190" t="e">
            <v>#N/A</v>
          </cell>
          <cell r="AH3190" t="e">
            <v>#N/A</v>
          </cell>
          <cell r="AI3190" t="e">
            <v>#N/A</v>
          </cell>
          <cell r="AJ3190" t="e">
            <v>#N/A</v>
          </cell>
          <cell r="AK3190" t="e">
            <v>#N/A</v>
          </cell>
        </row>
        <row r="3191">
          <cell r="A3191" t="str">
            <v>TCSNAZSW</v>
          </cell>
          <cell r="B3191" t="str">
            <v>AZ</v>
          </cell>
          <cell r="C3191" t="str">
            <v>AZ</v>
          </cell>
          <cell r="D3191" t="str">
            <v>TUCSON SOUTHWEST</v>
          </cell>
          <cell r="E3191" t="str">
            <v>TCSNAZSWDS0</v>
          </cell>
          <cell r="F3191">
            <v>668</v>
          </cell>
          <cell r="G3191" t="str">
            <v>520578</v>
          </cell>
          <cell r="H3191">
            <v>6500</v>
          </cell>
          <cell r="I3191">
            <v>9363</v>
          </cell>
          <cell r="J3191">
            <v>6500</v>
          </cell>
          <cell r="K3191" t="str">
            <v>T600</v>
          </cell>
          <cell r="L3191" t="str">
            <v>9636</v>
          </cell>
          <cell r="M3191" t="str">
            <v>QWEST CORPORATION</v>
          </cell>
          <cell r="N3191" t="str">
            <v>TCSNAZSW</v>
          </cell>
          <cell r="O3191" t="str">
            <v>TUCSON</v>
          </cell>
          <cell r="P3191" t="str">
            <v>TUCSON</v>
          </cell>
          <cell r="R3191" t="str">
            <v>Q</v>
          </cell>
          <cell r="S3191" t="str">
            <v>MOUNTAIN WEST</v>
          </cell>
          <cell r="T3191" t="str">
            <v>TERRY BEELER</v>
          </cell>
          <cell r="U3191" t="str">
            <v>QWEST CORPORATION</v>
          </cell>
          <cell r="V3191" t="e">
            <v>#N/A</v>
          </cell>
          <cell r="W3191" t="e">
            <v>#N/A</v>
          </cell>
          <cell r="X3191" t="e">
            <v>#N/A</v>
          </cell>
          <cell r="Y3191" t="e">
            <v>#N/A</v>
          </cell>
          <cell r="Z3191" t="e">
            <v>#N/A</v>
          </cell>
          <cell r="AA3191" t="e">
            <v>#N/A</v>
          </cell>
          <cell r="AB3191" t="e">
            <v>#N/A</v>
          </cell>
          <cell r="AC3191">
            <v>32.162497999999999</v>
          </cell>
          <cell r="AD3191">
            <v>-111.058334</v>
          </cell>
          <cell r="AE3191" t="e">
            <v>#N/A</v>
          </cell>
          <cell r="AF3191" t="e">
            <v>#N/A</v>
          </cell>
          <cell r="AG3191" t="e">
            <v>#N/A</v>
          </cell>
          <cell r="AH3191" t="e">
            <v>#N/A</v>
          </cell>
          <cell r="AI3191" t="e">
            <v>#N/A</v>
          </cell>
          <cell r="AJ3191" t="e">
            <v>#N/A</v>
          </cell>
          <cell r="AK3191" t="e">
            <v>#N/A</v>
          </cell>
        </row>
        <row r="3192">
          <cell r="A3192" t="str">
            <v>TCSNAZTV</v>
          </cell>
          <cell r="B3192" t="str">
            <v>AZ</v>
          </cell>
          <cell r="C3192" t="str">
            <v>AZ</v>
          </cell>
          <cell r="D3192" t="str">
            <v>TANQUE VERDE</v>
          </cell>
          <cell r="E3192" t="str">
            <v>TCSNAZTVDS0</v>
          </cell>
          <cell r="F3192">
            <v>668</v>
          </cell>
          <cell r="G3192" t="str">
            <v>520749</v>
          </cell>
          <cell r="H3192">
            <v>6455</v>
          </cell>
          <cell r="I3192">
            <v>9326</v>
          </cell>
          <cell r="J3192">
            <v>6455</v>
          </cell>
          <cell r="K3192" t="str">
            <v>T600</v>
          </cell>
          <cell r="L3192" t="str">
            <v>9636</v>
          </cell>
          <cell r="M3192" t="str">
            <v>QWEST CORPORATION</v>
          </cell>
          <cell r="N3192" t="str">
            <v>TCSNAZTV</v>
          </cell>
          <cell r="O3192" t="str">
            <v>TUCSON</v>
          </cell>
          <cell r="P3192" t="str">
            <v>TUCSON</v>
          </cell>
          <cell r="R3192" t="str">
            <v>Q</v>
          </cell>
          <cell r="S3192" t="str">
            <v>MOUNTAIN WEST</v>
          </cell>
          <cell r="T3192" t="str">
            <v>TERRY BEELER</v>
          </cell>
          <cell r="U3192" t="str">
            <v>QWEST CORPORATION</v>
          </cell>
          <cell r="V3192" t="e">
            <v>#N/A</v>
          </cell>
          <cell r="W3192" t="e">
            <v>#N/A</v>
          </cell>
          <cell r="X3192" t="e">
            <v>#N/A</v>
          </cell>
          <cell r="Y3192" t="e">
            <v>#N/A</v>
          </cell>
          <cell r="Z3192" t="e">
            <v>#N/A</v>
          </cell>
          <cell r="AA3192" t="e">
            <v>#N/A</v>
          </cell>
          <cell r="AB3192" t="e">
            <v>#N/A</v>
          </cell>
          <cell r="AC3192">
            <v>32.275002000000001</v>
          </cell>
          <cell r="AD3192">
            <v>-110.771942</v>
          </cell>
          <cell r="AE3192" t="e">
            <v>#N/A</v>
          </cell>
          <cell r="AF3192" t="e">
            <v>#N/A</v>
          </cell>
          <cell r="AG3192" t="e">
            <v>#N/A</v>
          </cell>
          <cell r="AH3192" t="e">
            <v>#N/A</v>
          </cell>
          <cell r="AI3192" t="e">
            <v>#N/A</v>
          </cell>
          <cell r="AJ3192" t="e">
            <v>#N/A</v>
          </cell>
          <cell r="AK3192" t="e">
            <v>#N/A</v>
          </cell>
        </row>
        <row r="3193">
          <cell r="A3193" t="str">
            <v>TCSNAZWE</v>
          </cell>
          <cell r="B3193" t="str">
            <v>AZ</v>
          </cell>
          <cell r="C3193" t="str">
            <v>AZ</v>
          </cell>
          <cell r="D3193" t="str">
            <v>TUCSON WEST</v>
          </cell>
          <cell r="E3193" t="str">
            <v>TCSNAZWERS1</v>
          </cell>
          <cell r="F3193">
            <v>668</v>
          </cell>
          <cell r="G3193" t="str">
            <v>520743</v>
          </cell>
          <cell r="H3193">
            <v>6503</v>
          </cell>
          <cell r="I3193">
            <v>9340</v>
          </cell>
          <cell r="J3193">
            <v>6503</v>
          </cell>
          <cell r="K3193" t="str">
            <v>T600</v>
          </cell>
          <cell r="L3193" t="str">
            <v>9636</v>
          </cell>
          <cell r="M3193" t="str">
            <v>QWEST CORPORATION</v>
          </cell>
          <cell r="N3193" t="str">
            <v>TCSNAZWE</v>
          </cell>
          <cell r="O3193" t="str">
            <v>TUCSON</v>
          </cell>
          <cell r="P3193" t="str">
            <v>TUCSON</v>
          </cell>
          <cell r="R3193" t="str">
            <v>Q</v>
          </cell>
          <cell r="S3193" t="str">
            <v>MOUNTAIN WEST</v>
          </cell>
          <cell r="T3193" t="str">
            <v>TERRY BEELER</v>
          </cell>
          <cell r="U3193" t="str">
            <v>QWEST CORPORATION</v>
          </cell>
          <cell r="V3193" t="e">
            <v>#N/A</v>
          </cell>
          <cell r="W3193" t="e">
            <v>#N/A</v>
          </cell>
          <cell r="X3193" t="e">
            <v>#N/A</v>
          </cell>
          <cell r="Y3193" t="e">
            <v>#N/A</v>
          </cell>
          <cell r="Z3193" t="e">
            <v>#N/A</v>
          </cell>
          <cell r="AA3193" t="e">
            <v>#N/A</v>
          </cell>
          <cell r="AB3193" t="e">
            <v>#N/A</v>
          </cell>
          <cell r="AC3193">
            <v>32.269618000000001</v>
          </cell>
          <cell r="AD3193">
            <v>-111.04508199999999</v>
          </cell>
          <cell r="AE3193" t="e">
            <v>#N/A</v>
          </cell>
          <cell r="AF3193" t="e">
            <v>#N/A</v>
          </cell>
          <cell r="AG3193" t="e">
            <v>#N/A</v>
          </cell>
          <cell r="AH3193" t="e">
            <v>#N/A</v>
          </cell>
          <cell r="AI3193" t="e">
            <v>#N/A</v>
          </cell>
          <cell r="AJ3193" t="e">
            <v>#N/A</v>
          </cell>
          <cell r="AK3193" t="e">
            <v>#N/A</v>
          </cell>
        </row>
        <row r="3194">
          <cell r="A3194" t="str">
            <v>TEMPAZNR</v>
          </cell>
          <cell r="B3194" t="str">
            <v>AZ</v>
          </cell>
          <cell r="C3194" t="str">
            <v>AZ</v>
          </cell>
          <cell r="D3194" t="str">
            <v>T-Mobile Tempe MSC</v>
          </cell>
          <cell r="E3194" t="str">
            <v>TEMPAZNR</v>
          </cell>
          <cell r="F3194">
            <v>666</v>
          </cell>
          <cell r="G3194"/>
          <cell r="H3194"/>
          <cell r="I3194">
            <v>9138</v>
          </cell>
          <cell r="J3194">
            <v>6728</v>
          </cell>
          <cell r="K3194" t="str">
            <v>TMO</v>
          </cell>
          <cell r="L3194" t="str">
            <v>MSC</v>
          </cell>
          <cell r="M3194" t="str">
            <v>T-Mobile</v>
          </cell>
          <cell r="N3194" t="str">
            <v>TEMPAZNR</v>
          </cell>
          <cell r="O3194"/>
          <cell r="P3194"/>
          <cell r="Q3194"/>
          <cell r="R3194" t="str">
            <v>TMO</v>
          </cell>
          <cell r="S3194"/>
          <cell r="T3194"/>
          <cell r="U3194" t="str">
            <v>T-Mobile</v>
          </cell>
          <cell r="V3194"/>
          <cell r="W3194"/>
          <cell r="X3194"/>
          <cell r="Y3194">
            <v>9138</v>
          </cell>
          <cell r="Z3194">
            <v>6728</v>
          </cell>
          <cell r="AA3194">
            <v>0</v>
          </cell>
          <cell r="AB3194">
            <v>0</v>
          </cell>
          <cell r="AC3194">
            <v>33.407204</v>
          </cell>
          <cell r="AD3194">
            <v>-111.97760700000001</v>
          </cell>
          <cell r="AE3194" t="str">
            <v>2601 W BROADWAY RD</v>
          </cell>
          <cell r="AF3194" t="str">
            <v>Tempe</v>
          </cell>
          <cell r="AG3194">
            <v>85282</v>
          </cell>
          <cell r="AH3194"/>
          <cell r="AI3194"/>
          <cell r="AJ3194"/>
          <cell r="AK3194"/>
        </row>
        <row r="3195">
          <cell r="A3195" t="str">
            <v>TEMPAZMA</v>
          </cell>
          <cell r="B3195" t="str">
            <v>AZ</v>
          </cell>
          <cell r="C3195" t="str">
            <v>AZ</v>
          </cell>
          <cell r="D3195" t="str">
            <v>TEMPE</v>
          </cell>
          <cell r="E3195" t="str">
            <v>TEMPAZMADS0</v>
          </cell>
          <cell r="F3195">
            <v>666</v>
          </cell>
          <cell r="G3195" t="str">
            <v>480224</v>
          </cell>
          <cell r="H3195">
            <v>6723</v>
          </cell>
          <cell r="I3195">
            <v>9133</v>
          </cell>
          <cell r="J3195">
            <v>6723</v>
          </cell>
          <cell r="K3195" t="str">
            <v>T600</v>
          </cell>
          <cell r="L3195" t="str">
            <v>9636</v>
          </cell>
          <cell r="M3195" t="str">
            <v>QWEST CORPORATION</v>
          </cell>
          <cell r="N3195" t="str">
            <v>TEMPAZMA</v>
          </cell>
          <cell r="O3195" t="str">
            <v>PHOENIX</v>
          </cell>
          <cell r="P3195" t="str">
            <v>PHOENIX</v>
          </cell>
          <cell r="R3195" t="str">
            <v>Q</v>
          </cell>
          <cell r="S3195" t="str">
            <v>MOUNTAIN WEST</v>
          </cell>
          <cell r="T3195" t="str">
            <v>TERRY BEELER</v>
          </cell>
          <cell r="U3195" t="str">
            <v>QWEST CORPORATION</v>
          </cell>
          <cell r="V3195" t="e">
            <v>#N/A</v>
          </cell>
          <cell r="W3195" t="e">
            <v>#N/A</v>
          </cell>
          <cell r="X3195" t="e">
            <v>#N/A</v>
          </cell>
          <cell r="Y3195" t="e">
            <v>#N/A</v>
          </cell>
          <cell r="Z3195" t="e">
            <v>#N/A</v>
          </cell>
          <cell r="AA3195" t="e">
            <v>#N/A</v>
          </cell>
          <cell r="AB3195" t="e">
            <v>#N/A</v>
          </cell>
          <cell r="AC3195">
            <v>33.425494</v>
          </cell>
          <cell r="AD3195">
            <v>-111.94064899999999</v>
          </cell>
          <cell r="AE3195" t="e">
            <v>#N/A</v>
          </cell>
          <cell r="AF3195" t="e">
            <v>#N/A</v>
          </cell>
          <cell r="AG3195" t="e">
            <v>#N/A</v>
          </cell>
          <cell r="AH3195" t="e">
            <v>#N/A</v>
          </cell>
          <cell r="AI3195" t="e">
            <v>#N/A</v>
          </cell>
          <cell r="AJ3195" t="e">
            <v>#N/A</v>
          </cell>
          <cell r="AK3195" t="e">
            <v>#N/A</v>
          </cell>
        </row>
        <row r="3196">
          <cell r="A3196" t="str">
            <v>TEMPAZMC</v>
          </cell>
          <cell r="B3196" t="str">
            <v>AZ</v>
          </cell>
          <cell r="C3196" t="str">
            <v>AZ</v>
          </cell>
          <cell r="D3196" t="str">
            <v>MCCLINTOCK</v>
          </cell>
          <cell r="E3196" t="str">
            <v>TEMPAZMCDS0</v>
          </cell>
          <cell r="F3196">
            <v>666</v>
          </cell>
          <cell r="G3196" t="str">
            <v>480263</v>
          </cell>
          <cell r="H3196">
            <v>6715</v>
          </cell>
          <cell r="I3196">
            <v>9144</v>
          </cell>
          <cell r="J3196">
            <v>6715</v>
          </cell>
          <cell r="K3196" t="str">
            <v>T600</v>
          </cell>
          <cell r="L3196" t="str">
            <v>9636</v>
          </cell>
          <cell r="M3196" t="str">
            <v>QWEST CORPORATION</v>
          </cell>
          <cell r="N3196" t="str">
            <v>TEMPAZMC</v>
          </cell>
          <cell r="O3196" t="str">
            <v>PHOENIX</v>
          </cell>
          <cell r="P3196" t="str">
            <v>PHOENIX</v>
          </cell>
          <cell r="R3196" t="str">
            <v>Q</v>
          </cell>
          <cell r="S3196" t="str">
            <v>MOUNTAIN WEST</v>
          </cell>
          <cell r="T3196" t="str">
            <v>TERRY BEELER</v>
          </cell>
          <cell r="U3196" t="str">
            <v>QWEST CORPORATION</v>
          </cell>
          <cell r="V3196" t="e">
            <v>#N/A</v>
          </cell>
          <cell r="W3196" t="e">
            <v>#N/A</v>
          </cell>
          <cell r="X3196" t="e">
            <v>#N/A</v>
          </cell>
          <cell r="Y3196" t="e">
            <v>#N/A</v>
          </cell>
          <cell r="Z3196" t="e">
            <v>#N/A</v>
          </cell>
          <cell r="AA3196" t="e">
            <v>#N/A</v>
          </cell>
          <cell r="AB3196" t="e">
            <v>#N/A</v>
          </cell>
          <cell r="AC3196">
            <v>33.366664999999998</v>
          </cell>
          <cell r="AD3196">
            <v>-111.91055299999999</v>
          </cell>
          <cell r="AE3196" t="e">
            <v>#N/A</v>
          </cell>
          <cell r="AF3196" t="e">
            <v>#N/A</v>
          </cell>
          <cell r="AG3196" t="e">
            <v>#N/A</v>
          </cell>
          <cell r="AH3196" t="e">
            <v>#N/A</v>
          </cell>
          <cell r="AI3196" t="e">
            <v>#N/A</v>
          </cell>
          <cell r="AJ3196" t="e">
            <v>#N/A</v>
          </cell>
          <cell r="AK3196" t="e">
            <v>#N/A</v>
          </cell>
        </row>
        <row r="3197">
          <cell r="A3197" t="str">
            <v>THDLORXA</v>
          </cell>
          <cell r="B3197" t="str">
            <v>OR</v>
          </cell>
          <cell r="C3197" t="str">
            <v>OR</v>
          </cell>
          <cell r="D3197" t="str">
            <v>The Dalles</v>
          </cell>
          <cell r="E3197" t="str">
            <v>THDLORXADS0</v>
          </cell>
          <cell r="F3197">
            <v>672</v>
          </cell>
          <cell r="G3197" t="str">
            <v>541296</v>
          </cell>
          <cell r="H3197">
            <v>8689</v>
          </cell>
          <cell r="I3197">
            <v>6762</v>
          </cell>
          <cell r="J3197">
            <v>8689</v>
          </cell>
          <cell r="K3197" t="str">
            <v>T877</v>
          </cell>
          <cell r="L3197" t="str">
            <v>4520</v>
          </cell>
          <cell r="M3197" t="str">
            <v>UNITED TELEPHONE-NORTHWEST</v>
          </cell>
          <cell r="N3197" t="str">
            <v>THDLOR</v>
          </cell>
          <cell r="O3197" t="str">
            <v>THE DALLES</v>
          </cell>
          <cell r="P3197" t="str">
            <v>THE DALLES</v>
          </cell>
          <cell r="R3197" t="str">
            <v>EQ</v>
          </cell>
          <cell r="S3197" t="str">
            <v>WEST</v>
          </cell>
          <cell r="T3197" t="str">
            <v>BRIAN STADING</v>
          </cell>
          <cell r="U3197" t="str">
            <v>UNITED TELEPHONE-NORTHWEST</v>
          </cell>
          <cell r="V3197" t="e">
            <v>#N/A</v>
          </cell>
          <cell r="W3197" t="e">
            <v>#N/A</v>
          </cell>
          <cell r="X3197" t="e">
            <v>#N/A</v>
          </cell>
          <cell r="Y3197" t="e">
            <v>#N/A</v>
          </cell>
          <cell r="Z3197" t="e">
            <v>#N/A</v>
          </cell>
          <cell r="AA3197" t="e">
            <v>#N/A</v>
          </cell>
          <cell r="AB3197" t="e">
            <v>#N/A</v>
          </cell>
          <cell r="AC3197">
            <v>45.600617</v>
          </cell>
          <cell r="AD3197">
            <v>-121.18396799999999</v>
          </cell>
          <cell r="AE3197" t="e">
            <v>#N/A</v>
          </cell>
          <cell r="AF3197" t="e">
            <v>#N/A</v>
          </cell>
          <cell r="AG3197" t="e">
            <v>#N/A</v>
          </cell>
          <cell r="AH3197" t="e">
            <v>#N/A</v>
          </cell>
          <cell r="AI3197" t="e">
            <v>#N/A</v>
          </cell>
          <cell r="AJ3197" t="e">
            <v>#N/A</v>
          </cell>
          <cell r="AK3197" t="e">
            <v>#N/A</v>
          </cell>
        </row>
        <row r="3198">
          <cell r="A3198" t="str">
            <v>THDSMOXA</v>
          </cell>
          <cell r="B3198" t="str">
            <v>MO</v>
          </cell>
          <cell r="C3198" t="str">
            <v>MO/AR</v>
          </cell>
          <cell r="D3198" t="str">
            <v>THEODOSIA</v>
          </cell>
          <cell r="E3198" t="str">
            <v>THDSMOXADS0</v>
          </cell>
          <cell r="F3198">
            <v>522</v>
          </cell>
          <cell r="G3198" t="str">
            <v>417273</v>
          </cell>
          <cell r="H3198">
            <v>3679</v>
          </cell>
          <cell r="I3198">
            <v>7390</v>
          </cell>
          <cell r="J3198">
            <v>3679</v>
          </cell>
          <cell r="K3198" t="str">
            <v>T806</v>
          </cell>
          <cell r="L3198" t="str">
            <v>9787</v>
          </cell>
          <cell r="M3198" t="str">
            <v>CENTURYTEL MISSOURI LLC (SOUTHWEST)</v>
          </cell>
          <cell r="N3198" t="str">
            <v>THDSMO</v>
          </cell>
          <cell r="O3198" t="str">
            <v>THEODOSIA</v>
          </cell>
          <cell r="P3198" t="str">
            <v>THEODOSIA</v>
          </cell>
          <cell r="Q3198" t="str">
            <v>X</v>
          </cell>
          <cell r="R3198" t="str">
            <v>CT</v>
          </cell>
          <cell r="S3198" t="str">
            <v>MIDWEST</v>
          </cell>
          <cell r="T3198" t="str">
            <v>DUANE RING</v>
          </cell>
          <cell r="U3198" t="str">
            <v>CenturyTel of Missouri, LLC</v>
          </cell>
          <cell r="V3198" t="str">
            <v>CenturyTel FCC #2 and #3</v>
          </cell>
          <cell r="W3198">
            <v>9787</v>
          </cell>
          <cell r="X3198" t="str">
            <v>SPRINGFIELD MISSOURI</v>
          </cell>
          <cell r="Y3198">
            <v>7390</v>
          </cell>
          <cell r="Z3198">
            <v>3679</v>
          </cell>
          <cell r="AA3198">
            <v>0</v>
          </cell>
          <cell r="AB3198">
            <v>0</v>
          </cell>
          <cell r="AC3198">
            <v>36.581031276173782</v>
          </cell>
          <cell r="AD3198">
            <v>-92.670126115104665</v>
          </cell>
          <cell r="AE3198" t="str">
            <v>USHWY 160 &amp; THEODOSIA</v>
          </cell>
          <cell r="AF3198" t="str">
            <v>THEODOSIA</v>
          </cell>
          <cell r="AG3198" t="str">
            <v>65761</v>
          </cell>
          <cell r="AH3198">
            <v>0</v>
          </cell>
          <cell r="AI3198" t="str">
            <v>X</v>
          </cell>
          <cell r="AJ3198" t="str">
            <v>-</v>
          </cell>
          <cell r="AK3198" t="str">
            <v>-</v>
          </cell>
        </row>
        <row r="3199">
          <cell r="A3199" t="str">
            <v>THFKMTMA</v>
          </cell>
          <cell r="B3199" t="str">
            <v>MT</v>
          </cell>
          <cell r="C3199" t="str">
            <v>MT</v>
          </cell>
          <cell r="D3199" t="str">
            <v>THREE FORKS</v>
          </cell>
          <cell r="E3199" t="str">
            <v>THFKMTMARS1</v>
          </cell>
          <cell r="F3199">
            <v>650</v>
          </cell>
          <cell r="G3199" t="str">
            <v>406285</v>
          </cell>
          <cell r="H3199">
            <v>7247</v>
          </cell>
          <cell r="I3199">
            <v>6472</v>
          </cell>
          <cell r="J3199">
            <v>7247</v>
          </cell>
          <cell r="K3199" t="str">
            <v>T600</v>
          </cell>
          <cell r="L3199" t="str">
            <v>9636</v>
          </cell>
          <cell r="M3199" t="str">
            <v>QWEST CORPORATION</v>
          </cell>
          <cell r="N3199" t="str">
            <v>THFKMTMA</v>
          </cell>
          <cell r="O3199" t="str">
            <v>THREE FORKS</v>
          </cell>
          <cell r="P3199" t="str">
            <v>THREEFORKS</v>
          </cell>
          <cell r="R3199" t="str">
            <v>Q</v>
          </cell>
          <cell r="S3199" t="str">
            <v>WEST</v>
          </cell>
          <cell r="T3199" t="str">
            <v>BRIAN STADING</v>
          </cell>
          <cell r="U3199" t="str">
            <v>QWEST CORPORATION</v>
          </cell>
          <cell r="V3199" t="e">
            <v>#N/A</v>
          </cell>
          <cell r="W3199" t="e">
            <v>#N/A</v>
          </cell>
          <cell r="X3199" t="e">
            <v>#N/A</v>
          </cell>
          <cell r="Y3199" t="e">
            <v>#N/A</v>
          </cell>
          <cell r="Z3199" t="e">
            <v>#N/A</v>
          </cell>
          <cell r="AA3199" t="e">
            <v>#N/A</v>
          </cell>
          <cell r="AB3199" t="e">
            <v>#N/A</v>
          </cell>
          <cell r="AC3199">
            <v>45.891387999999999</v>
          </cell>
          <cell r="AD3199">
            <v>-111.550003</v>
          </cell>
          <cell r="AE3199" t="e">
            <v>#N/A</v>
          </cell>
          <cell r="AF3199" t="e">
            <v>#N/A</v>
          </cell>
          <cell r="AG3199" t="e">
            <v>#N/A</v>
          </cell>
          <cell r="AH3199" t="e">
            <v>#N/A</v>
          </cell>
          <cell r="AI3199" t="e">
            <v>#N/A</v>
          </cell>
          <cell r="AJ3199" t="e">
            <v>#N/A</v>
          </cell>
          <cell r="AK3199" t="e">
            <v>#N/A</v>
          </cell>
        </row>
        <row r="3200">
          <cell r="A3200" t="str">
            <v>THRPWIXA</v>
          </cell>
          <cell r="B3200" t="str">
            <v>WI</v>
          </cell>
          <cell r="C3200" t="str">
            <v>WI</v>
          </cell>
          <cell r="D3200" t="str">
            <v>THORP</v>
          </cell>
          <cell r="E3200" t="str">
            <v>THRPWIXADS0</v>
          </cell>
          <cell r="F3200">
            <v>352</v>
          </cell>
          <cell r="G3200" t="str">
            <v>715669</v>
          </cell>
          <cell r="H3200">
            <v>4179</v>
          </cell>
          <cell r="I3200">
            <v>5620</v>
          </cell>
          <cell r="J3200">
            <v>4179</v>
          </cell>
          <cell r="K3200" t="str">
            <v>T159</v>
          </cell>
          <cell r="L3200" t="str">
            <v>0959</v>
          </cell>
          <cell r="M3200" t="str">
            <v>CENTURYTEL MW-WI LLC - THORP</v>
          </cell>
          <cell r="N3200" t="str">
            <v>THRPWI</v>
          </cell>
          <cell r="O3200" t="str">
            <v>THORP</v>
          </cell>
          <cell r="P3200" t="str">
            <v>THORP</v>
          </cell>
          <cell r="R3200" t="str">
            <v>CT</v>
          </cell>
          <cell r="S3200" t="str">
            <v>MIDWEST</v>
          </cell>
          <cell r="T3200" t="str">
            <v>DUANE RING</v>
          </cell>
          <cell r="U3200" t="str">
            <v>CenturyTel of the Midwest-Wisconsin, LLC</v>
          </cell>
          <cell r="V3200" t="str">
            <v>NECA</v>
          </cell>
          <cell r="W3200">
            <v>959</v>
          </cell>
          <cell r="X3200" t="str">
            <v>NORTHWEST WISCONSIN</v>
          </cell>
          <cell r="Y3200">
            <v>5620</v>
          </cell>
          <cell r="Z3200">
            <v>4179</v>
          </cell>
          <cell r="AA3200">
            <v>0</v>
          </cell>
          <cell r="AB3200">
            <v>0</v>
          </cell>
          <cell r="AC3200">
            <v>44.966748313754508</v>
          </cell>
          <cell r="AD3200">
            <v>-90.797294442662761</v>
          </cell>
          <cell r="AE3200" t="str">
            <v>405 N WASHINGTON ST</v>
          </cell>
          <cell r="AF3200" t="str">
            <v>THORP</v>
          </cell>
          <cell r="AG3200" t="str">
            <v>54771</v>
          </cell>
          <cell r="AH3200">
            <v>0</v>
          </cell>
          <cell r="AI3200" t="str">
            <v>X</v>
          </cell>
          <cell r="AJ3200" t="str">
            <v>-</v>
          </cell>
          <cell r="AK3200" t="str">
            <v>-</v>
          </cell>
        </row>
        <row r="3201">
          <cell r="A3201" t="str">
            <v>THRSALXA</v>
          </cell>
          <cell r="B3201" t="str">
            <v>AL</v>
          </cell>
          <cell r="C3201" t="str">
            <v>AL</v>
          </cell>
          <cell r="D3201" t="str">
            <v>THORSBY</v>
          </cell>
          <cell r="E3201" t="str">
            <v>THRSALXARS0</v>
          </cell>
          <cell r="F3201">
            <v>476</v>
          </cell>
          <cell r="G3201" t="str">
            <v>205646</v>
          </cell>
          <cell r="H3201">
            <v>2368</v>
          </cell>
          <cell r="I3201">
            <v>7624</v>
          </cell>
          <cell r="J3201">
            <v>2368</v>
          </cell>
          <cell r="K3201" t="str">
            <v>T801</v>
          </cell>
          <cell r="L3201" t="str">
            <v>9789</v>
          </cell>
          <cell r="M3201" t="str">
            <v>CENTURYTEL TEL AL LLC (NORTHERN)</v>
          </cell>
          <cell r="N3201" t="str">
            <v>JMSNAL</v>
          </cell>
          <cell r="O3201" t="str">
            <v>JEMISON</v>
          </cell>
          <cell r="P3201" t="str">
            <v>JEMISON</v>
          </cell>
          <cell r="R3201" t="str">
            <v>CT</v>
          </cell>
          <cell r="S3201" t="str">
            <v>EAST</v>
          </cell>
          <cell r="T3201" t="str">
            <v>KEVIN MCCARTER</v>
          </cell>
          <cell r="U3201" t="str">
            <v>CenturyTel of Alabama, LLC</v>
          </cell>
          <cell r="V3201" t="str">
            <v>CenturyTel FCC #2 and #3</v>
          </cell>
          <cell r="W3201">
            <v>9789</v>
          </cell>
          <cell r="X3201" t="str">
            <v>BIRMINGHAM ALABAMA</v>
          </cell>
          <cell r="Y3201">
            <v>7624</v>
          </cell>
          <cell r="Z3201">
            <v>2368</v>
          </cell>
          <cell r="AA3201">
            <v>0</v>
          </cell>
          <cell r="AB3201">
            <v>0</v>
          </cell>
          <cell r="AC3201">
            <v>32.91540748276956</v>
          </cell>
          <cell r="AD3201">
            <v>-86.706365057629938</v>
          </cell>
          <cell r="AE3201" t="str">
            <v>COLLIN CHAPEL RD &amp; JONES ST</v>
          </cell>
          <cell r="AF3201" t="str">
            <v>THORSBY</v>
          </cell>
          <cell r="AG3201" t="str">
            <v>35171</v>
          </cell>
          <cell r="AH3201">
            <v>0</v>
          </cell>
          <cell r="AI3201" t="str">
            <v>X</v>
          </cell>
          <cell r="AJ3201" t="str">
            <v>-</v>
          </cell>
          <cell r="AK3201" t="str">
            <v>X</v>
          </cell>
        </row>
        <row r="3202">
          <cell r="A3202" t="str">
            <v>THSNILXA</v>
          </cell>
          <cell r="B3202" t="str">
            <v>IL</v>
          </cell>
          <cell r="C3202" t="str">
            <v>IL</v>
          </cell>
          <cell r="D3202" t="str">
            <v>THOMPSON</v>
          </cell>
          <cell r="E3202" t="str">
            <v>THSNILXARS0</v>
          </cell>
          <cell r="F3202">
            <v>364</v>
          </cell>
          <cell r="G3202" t="str">
            <v>815259</v>
          </cell>
          <cell r="H3202">
            <v>3790</v>
          </cell>
          <cell r="I3202">
            <v>6154</v>
          </cell>
          <cell r="J3202">
            <v>3790</v>
          </cell>
          <cell r="K3202" t="str">
            <v>T820</v>
          </cell>
          <cell r="L3202" t="str">
            <v>1057</v>
          </cell>
          <cell r="M3202" t="str">
            <v>GALLATIN RIVER COMMUNICATIONS</v>
          </cell>
          <cell r="N3202" t="str">
            <v>THSNIL</v>
          </cell>
          <cell r="O3202" t="str">
            <v>THOMPSON</v>
          </cell>
          <cell r="P3202" t="str">
            <v>THOMSON</v>
          </cell>
          <cell r="Q3202"/>
          <cell r="R3202" t="str">
            <v>CT</v>
          </cell>
          <cell r="S3202" t="str">
            <v>MIDWEST</v>
          </cell>
          <cell r="T3202" t="str">
            <v>DUANE RING</v>
          </cell>
          <cell r="U3202" t="str">
            <v>Gallatin River Communications, Inc.</v>
          </cell>
          <cell r="V3202" t="str">
            <v>Madison River Tel FCC #1 Sect 17</v>
          </cell>
          <cell r="W3202">
            <v>1057</v>
          </cell>
          <cell r="X3202" t="str">
            <v>STERLING ILLINOIS</v>
          </cell>
          <cell r="Y3202">
            <v>6154</v>
          </cell>
          <cell r="Z3202">
            <v>3790</v>
          </cell>
          <cell r="AA3202">
            <v>0</v>
          </cell>
          <cell r="AB3202">
            <v>0</v>
          </cell>
          <cell r="AC3202">
            <v>41.960984643441634</v>
          </cell>
          <cell r="AD3202">
            <v>-90.100338545420868</v>
          </cell>
          <cell r="AE3202" t="str">
            <v>802 MAIN STREET</v>
          </cell>
          <cell r="AF3202" t="str">
            <v>THOMSON</v>
          </cell>
          <cell r="AG3202" t="str">
            <v>61285</v>
          </cell>
          <cell r="AH3202">
            <v>0</v>
          </cell>
          <cell r="AI3202" t="str">
            <v>-</v>
          </cell>
          <cell r="AJ3202" t="str">
            <v>-</v>
          </cell>
          <cell r="AK3202" t="str">
            <v>X</v>
          </cell>
        </row>
        <row r="3203">
          <cell r="A3203" t="str">
            <v>THSNNDBC</v>
          </cell>
          <cell r="B3203" t="str">
            <v>ND</v>
          </cell>
          <cell r="C3203" t="str">
            <v>ND</v>
          </cell>
          <cell r="D3203" t="str">
            <v>THOMPSON</v>
          </cell>
          <cell r="E3203" t="str">
            <v>THSNNDBCRS5</v>
          </cell>
          <cell r="F3203">
            <v>636</v>
          </cell>
          <cell r="G3203" t="str">
            <v>701599</v>
          </cell>
          <cell r="H3203">
            <v>5297</v>
          </cell>
          <cell r="I3203">
            <v>5452</v>
          </cell>
          <cell r="J3203">
            <v>5297</v>
          </cell>
          <cell r="K3203" t="str">
            <v>T600</v>
          </cell>
          <cell r="L3203" t="str">
            <v>9631</v>
          </cell>
          <cell r="M3203" t="str">
            <v>QWEST CORPORATION</v>
          </cell>
          <cell r="N3203" t="str">
            <v>THSNNDBC</v>
          </cell>
          <cell r="O3203" t="str">
            <v>THOMPSON</v>
          </cell>
          <cell r="P3203" t="str">
            <v>THOMPSON</v>
          </cell>
          <cell r="R3203" t="str">
            <v>Q</v>
          </cell>
          <cell r="S3203" t="str">
            <v>MIDWEST</v>
          </cell>
          <cell r="T3203" t="str">
            <v>DUANE RING</v>
          </cell>
          <cell r="U3203" t="str">
            <v>QWEST CORPORATION</v>
          </cell>
          <cell r="V3203" t="e">
            <v>#N/A</v>
          </cell>
          <cell r="W3203" t="e">
            <v>#N/A</v>
          </cell>
          <cell r="X3203" t="e">
            <v>#N/A</v>
          </cell>
          <cell r="Y3203" t="e">
            <v>#N/A</v>
          </cell>
          <cell r="Z3203" t="e">
            <v>#N/A</v>
          </cell>
          <cell r="AA3203" t="e">
            <v>#N/A</v>
          </cell>
          <cell r="AB3203" t="e">
            <v>#N/A</v>
          </cell>
          <cell r="AC3203">
            <v>47.775039</v>
          </cell>
          <cell r="AD3203">
            <v>-97.109245999999999</v>
          </cell>
          <cell r="AE3203" t="e">
            <v>#N/A</v>
          </cell>
          <cell r="AF3203" t="e">
            <v>#N/A</v>
          </cell>
          <cell r="AG3203" t="e">
            <v>#N/A</v>
          </cell>
          <cell r="AH3203" t="e">
            <v>#N/A</v>
          </cell>
          <cell r="AI3203" t="e">
            <v>#N/A</v>
          </cell>
          <cell r="AJ3203" t="e">
            <v>#N/A</v>
          </cell>
          <cell r="AK3203" t="e">
            <v>#N/A</v>
          </cell>
        </row>
        <row r="3204">
          <cell r="A3204" t="str">
            <v>THSPPAXT</v>
          </cell>
          <cell r="B3204" t="str">
            <v>PA</v>
          </cell>
          <cell r="C3204" t="str">
            <v>PA</v>
          </cell>
          <cell r="D3204" t="str">
            <v>THREE SPRINGS</v>
          </cell>
          <cell r="E3204" t="str">
            <v>THSPPAXTRS1</v>
          </cell>
          <cell r="F3204">
            <v>226</v>
          </cell>
          <cell r="G3204" t="str">
            <v>814448</v>
          </cell>
          <cell r="H3204">
            <v>1881</v>
          </cell>
          <cell r="I3204">
            <v>5478</v>
          </cell>
          <cell r="J3204">
            <v>1881</v>
          </cell>
          <cell r="K3204" t="str">
            <v>T856</v>
          </cell>
          <cell r="L3204" t="str">
            <v>0209</v>
          </cell>
          <cell r="M3204" t="str">
            <v>UNITED TEL CO. OF PENNSYLVANIA</v>
          </cell>
          <cell r="N3204" t="str">
            <v>THSPPA</v>
          </cell>
          <cell r="O3204" t="str">
            <v>THREE SPRINGS</v>
          </cell>
          <cell r="P3204" t="str">
            <v>THREE SPG</v>
          </cell>
          <cell r="R3204" t="str">
            <v>EQ</v>
          </cell>
          <cell r="S3204" t="str">
            <v>EAST</v>
          </cell>
          <cell r="T3204" t="str">
            <v>KEVIN MCCARTER</v>
          </cell>
          <cell r="U3204" t="str">
            <v>UNITED TEL CO. OF PENNSYLVANIA</v>
          </cell>
          <cell r="V3204" t="e">
            <v>#N/A</v>
          </cell>
          <cell r="W3204" t="e">
            <v>#N/A</v>
          </cell>
          <cell r="X3204" t="e">
            <v>#N/A</v>
          </cell>
          <cell r="Y3204" t="e">
            <v>#N/A</v>
          </cell>
          <cell r="Z3204" t="e">
            <v>#N/A</v>
          </cell>
          <cell r="AA3204" t="e">
            <v>#N/A</v>
          </cell>
          <cell r="AB3204" t="e">
            <v>#N/A</v>
          </cell>
          <cell r="AC3204">
            <v>40.198028000000001</v>
          </cell>
          <cell r="AD3204">
            <v>-77.987260000000006</v>
          </cell>
          <cell r="AE3204" t="e">
            <v>#N/A</v>
          </cell>
          <cell r="AF3204" t="e">
            <v>#N/A</v>
          </cell>
          <cell r="AG3204" t="e">
            <v>#N/A</v>
          </cell>
          <cell r="AH3204" t="e">
            <v>#N/A</v>
          </cell>
          <cell r="AI3204" t="e">
            <v>#N/A</v>
          </cell>
          <cell r="AJ3204" t="e">
            <v>#N/A</v>
          </cell>
          <cell r="AK3204" t="e">
            <v>#N/A</v>
          </cell>
        </row>
        <row r="3205">
          <cell r="A3205" t="str">
            <v>THTCIDMA</v>
          </cell>
          <cell r="B3205" t="str">
            <v>ID</v>
          </cell>
          <cell r="C3205" t="str">
            <v>ID</v>
          </cell>
          <cell r="D3205" t="str">
            <v>THATCHER</v>
          </cell>
          <cell r="E3205" t="str">
            <v>THTCIDMARS1</v>
          </cell>
          <cell r="F3205">
            <v>652</v>
          </cell>
          <cell r="G3205" t="str">
            <v>208427</v>
          </cell>
          <cell r="H3205">
            <v>7117</v>
          </cell>
          <cell r="I3205">
            <v>7220</v>
          </cell>
          <cell r="J3205">
            <v>7117</v>
          </cell>
          <cell r="K3205" t="str">
            <v>T600</v>
          </cell>
          <cell r="L3205" t="str">
            <v>9636</v>
          </cell>
          <cell r="M3205" t="str">
            <v>QWEST CORPORATION</v>
          </cell>
          <cell r="N3205" t="str">
            <v>THTCIDMA</v>
          </cell>
          <cell r="O3205" t="str">
            <v>GRACE</v>
          </cell>
          <cell r="P3205" t="str">
            <v>POCATELLO</v>
          </cell>
          <cell r="R3205" t="str">
            <v>Q</v>
          </cell>
          <cell r="S3205" t="str">
            <v>WEST</v>
          </cell>
          <cell r="T3205" t="str">
            <v>BRIAN STADING</v>
          </cell>
          <cell r="U3205" t="str">
            <v>QWEST CORPORATION</v>
          </cell>
          <cell r="V3205" t="e">
            <v>#N/A</v>
          </cell>
          <cell r="W3205" t="e">
            <v>#N/A</v>
          </cell>
          <cell r="X3205" t="e">
            <v>#N/A</v>
          </cell>
          <cell r="Y3205" t="e">
            <v>#N/A</v>
          </cell>
          <cell r="Z3205" t="e">
            <v>#N/A</v>
          </cell>
          <cell r="AA3205" t="e">
            <v>#N/A</v>
          </cell>
          <cell r="AB3205" t="e">
            <v>#N/A</v>
          </cell>
          <cell r="AC3205">
            <v>42.408414999999998</v>
          </cell>
          <cell r="AD3205">
            <v>-111.730115</v>
          </cell>
          <cell r="AE3205" t="e">
            <v>#N/A</v>
          </cell>
          <cell r="AF3205" t="e">
            <v>#N/A</v>
          </cell>
          <cell r="AG3205" t="e">
            <v>#N/A</v>
          </cell>
          <cell r="AH3205" t="e">
            <v>#N/A</v>
          </cell>
          <cell r="AI3205" t="e">
            <v>#N/A</v>
          </cell>
          <cell r="AJ3205" t="e">
            <v>#N/A</v>
          </cell>
          <cell r="AK3205" t="e">
            <v>#N/A</v>
          </cell>
        </row>
        <row r="3206">
          <cell r="A3206" t="str">
            <v>THTNTXXA</v>
          </cell>
          <cell r="B3206" t="str">
            <v>TX</v>
          </cell>
          <cell r="C3206" t="str">
            <v>TX</v>
          </cell>
          <cell r="D3206" t="str">
            <v>THORNTON</v>
          </cell>
          <cell r="E3206" t="str">
            <v>THTNTXXARS1</v>
          </cell>
          <cell r="F3206">
            <v>556</v>
          </cell>
          <cell r="G3206" t="str">
            <v>254385</v>
          </cell>
          <cell r="H3206">
            <v>3884</v>
          </cell>
          <cell r="I3206">
            <v>8694</v>
          </cell>
          <cell r="J3206">
            <v>3884</v>
          </cell>
          <cell r="K3206" t="str">
            <v>T870</v>
          </cell>
          <cell r="L3206" t="str">
            <v>2084</v>
          </cell>
          <cell r="M3206" t="str">
            <v>UNITED TELEPHONE OF TEXAS INC</v>
          </cell>
          <cell r="N3206" t="str">
            <v>THTNTX</v>
          </cell>
          <cell r="O3206" t="str">
            <v>THORNTON</v>
          </cell>
          <cell r="P3206" t="str">
            <v>THORNTON</v>
          </cell>
          <cell r="R3206" t="str">
            <v>EQ</v>
          </cell>
          <cell r="S3206" t="str">
            <v>EAST</v>
          </cell>
          <cell r="T3206" t="str">
            <v>KEVIN MCCARTER</v>
          </cell>
          <cell r="U3206" t="str">
            <v>UNITED TELEPHONE OF TEXAS INC</v>
          </cell>
          <cell r="V3206" t="e">
            <v>#N/A</v>
          </cell>
          <cell r="W3206" t="e">
            <v>#N/A</v>
          </cell>
          <cell r="X3206" t="e">
            <v>#N/A</v>
          </cell>
          <cell r="Y3206" t="e">
            <v>#N/A</v>
          </cell>
          <cell r="Z3206" t="e">
            <v>#N/A</v>
          </cell>
          <cell r="AA3206" t="e">
            <v>#N/A</v>
          </cell>
          <cell r="AB3206" t="e">
            <v>#N/A</v>
          </cell>
          <cell r="AC3206">
            <v>31.412161999999999</v>
          </cell>
          <cell r="AD3206">
            <v>-96.570437999999996</v>
          </cell>
          <cell r="AE3206" t="e">
            <v>#N/A</v>
          </cell>
          <cell r="AF3206" t="e">
            <v>#N/A</v>
          </cell>
          <cell r="AG3206" t="e">
            <v>#N/A</v>
          </cell>
          <cell r="AH3206" t="e">
            <v>#N/A</v>
          </cell>
          <cell r="AI3206" t="e">
            <v>#N/A</v>
          </cell>
          <cell r="AJ3206" t="e">
            <v>#N/A</v>
          </cell>
          <cell r="AK3206" t="e">
            <v>#N/A</v>
          </cell>
        </row>
        <row r="3207">
          <cell r="A3207" t="str">
            <v>THVLMOXA</v>
          </cell>
          <cell r="B3207" t="str">
            <v>MO</v>
          </cell>
          <cell r="C3207" t="str">
            <v>MO</v>
          </cell>
          <cell r="D3207" t="str">
            <v>THOMASVILLE</v>
          </cell>
          <cell r="E3207" t="str">
            <v>THVLMOXARS0</v>
          </cell>
          <cell r="F3207">
            <v>522</v>
          </cell>
          <cell r="G3207" t="str">
            <v>417764</v>
          </cell>
          <cell r="H3207">
            <v>3518</v>
          </cell>
          <cell r="I3207">
            <v>7265</v>
          </cell>
          <cell r="J3207">
            <v>3518</v>
          </cell>
          <cell r="K3207" t="str">
            <v>T806</v>
          </cell>
          <cell r="L3207" t="str">
            <v>9787</v>
          </cell>
          <cell r="M3207" t="str">
            <v>CENTURYTEL MISSOURI LLC (SOUTHWEST)</v>
          </cell>
          <cell r="N3207" t="str">
            <v>THVLMO</v>
          </cell>
          <cell r="O3207" t="str">
            <v>THOMASVILLE</v>
          </cell>
          <cell r="P3207" t="str">
            <v>THOMASVL</v>
          </cell>
          <cell r="R3207" t="str">
            <v>CT</v>
          </cell>
          <cell r="S3207" t="str">
            <v>MIDWEST</v>
          </cell>
          <cell r="T3207" t="str">
            <v>DUANE RING</v>
          </cell>
          <cell r="U3207" t="str">
            <v>CenturyTel of Missouri, LLC</v>
          </cell>
          <cell r="V3207" t="str">
            <v>CenturyTel FCC #2 and #3</v>
          </cell>
          <cell r="W3207">
            <v>9787</v>
          </cell>
          <cell r="X3207" t="str">
            <v>SPRINGFIELD MISSOURI</v>
          </cell>
          <cell r="Y3207">
            <v>7265</v>
          </cell>
          <cell r="Z3207">
            <v>3518</v>
          </cell>
          <cell r="AA3207">
            <v>0</v>
          </cell>
          <cell r="AB3207">
            <v>0</v>
          </cell>
          <cell r="AC3207">
            <v>36.791056964612075</v>
          </cell>
          <cell r="AD3207">
            <v>-91.535139360167037</v>
          </cell>
          <cell r="AE3207" t="str">
            <v>STHWY 99 &amp; THOMASVILLE</v>
          </cell>
          <cell r="AF3207" t="str">
            <v>THOMASVILLE</v>
          </cell>
          <cell r="AG3207" t="str">
            <v>65438</v>
          </cell>
          <cell r="AH3207">
            <v>0</v>
          </cell>
          <cell r="AI3207" t="str">
            <v>X</v>
          </cell>
          <cell r="AJ3207" t="str">
            <v>-</v>
          </cell>
          <cell r="AK3207" t="str">
            <v>X</v>
          </cell>
        </row>
        <row r="3208">
          <cell r="A3208" t="str">
            <v>THWLLAXA</v>
          </cell>
          <cell r="B3208" t="str">
            <v>LA</v>
          </cell>
          <cell r="C3208" t="str">
            <v>LA</v>
          </cell>
          <cell r="D3208" t="str">
            <v>THORNWELL</v>
          </cell>
          <cell r="E3208" t="str">
            <v>THWLLAXARS1</v>
          </cell>
          <cell r="F3208">
            <v>488</v>
          </cell>
          <cell r="G3208" t="str">
            <v>337587</v>
          </cell>
          <cell r="H3208">
            <v>3120</v>
          </cell>
          <cell r="I3208">
            <v>8674</v>
          </cell>
          <cell r="J3208">
            <v>3120</v>
          </cell>
          <cell r="K3208" t="str">
            <v>T056</v>
          </cell>
          <cell r="L3208" t="str">
            <v>0434</v>
          </cell>
          <cell r="M3208" t="str">
            <v>CENTURYTEL OF EVANGELINE LLC</v>
          </cell>
          <cell r="N3208" t="str">
            <v>THWLLA</v>
          </cell>
          <cell r="O3208" t="str">
            <v>THORNWELL</v>
          </cell>
          <cell r="P3208" t="str">
            <v>THORNWELL</v>
          </cell>
          <cell r="R3208" t="str">
            <v>CT</v>
          </cell>
          <cell r="S3208" t="str">
            <v>EAST</v>
          </cell>
          <cell r="T3208" t="str">
            <v>KEVIN MCCARTER</v>
          </cell>
          <cell r="U3208" t="str">
            <v>CenturyTel of Evangeline, LLC</v>
          </cell>
          <cell r="V3208" t="str">
            <v>CenturyTel FCC # 7</v>
          </cell>
          <cell r="W3208">
            <v>434</v>
          </cell>
          <cell r="X3208" t="str">
            <v>LAFAYETTE LOUISIANA</v>
          </cell>
          <cell r="Y3208">
            <v>8674</v>
          </cell>
          <cell r="Z3208">
            <v>3120</v>
          </cell>
          <cell r="AA3208">
            <v>0</v>
          </cell>
          <cell r="AB3208">
            <v>0</v>
          </cell>
          <cell r="AC3208">
            <v>30.098135775443779</v>
          </cell>
          <cell r="AD3208">
            <v>-92.801553410451135</v>
          </cell>
          <cell r="AE3208" t="str">
            <v>KRUTTSCHANITT ST</v>
          </cell>
          <cell r="AF3208" t="str">
            <v>THORNWELL</v>
          </cell>
          <cell r="AG3208" t="str">
            <v>70549</v>
          </cell>
          <cell r="AH3208">
            <v>0</v>
          </cell>
          <cell r="AI3208" t="str">
            <v>X</v>
          </cell>
          <cell r="AJ3208" t="str">
            <v>-</v>
          </cell>
          <cell r="AK3208" t="str">
            <v>X</v>
          </cell>
        </row>
        <row r="3209">
          <cell r="A3209" t="str">
            <v>THYRKSXA</v>
          </cell>
          <cell r="B3209" t="str">
            <v>KS</v>
          </cell>
          <cell r="C3209" t="str">
            <v>KS</v>
          </cell>
          <cell r="D3209" t="str">
            <v>THAYER</v>
          </cell>
          <cell r="E3209" t="str">
            <v>THYRKSXARS0</v>
          </cell>
          <cell r="F3209">
            <v>532</v>
          </cell>
          <cell r="G3209" t="str">
            <v>620839</v>
          </cell>
          <cell r="H3209">
            <v>4205</v>
          </cell>
          <cell r="I3209">
            <v>7407</v>
          </cell>
          <cell r="J3209">
            <v>4205</v>
          </cell>
          <cell r="K3209" t="str">
            <v>T871</v>
          </cell>
          <cell r="L3209" t="str">
            <v>1810</v>
          </cell>
          <cell r="M3209" t="str">
            <v>UNITED TEL OF EASTERN KANSAS</v>
          </cell>
          <cell r="N3209" t="str">
            <v>THYRKS</v>
          </cell>
          <cell r="O3209" t="str">
            <v>THAYER</v>
          </cell>
          <cell r="P3209" t="str">
            <v>THAYER</v>
          </cell>
          <cell r="R3209" t="str">
            <v>EQ</v>
          </cell>
          <cell r="S3209" t="str">
            <v>MIDWEST</v>
          </cell>
          <cell r="T3209" t="str">
            <v>DUANE RING</v>
          </cell>
          <cell r="U3209" t="str">
            <v>UNITED TEL OF EASTERN KANSAS</v>
          </cell>
          <cell r="V3209" t="e">
            <v>#N/A</v>
          </cell>
          <cell r="W3209" t="e">
            <v>#N/A</v>
          </cell>
          <cell r="X3209" t="e">
            <v>#N/A</v>
          </cell>
          <cell r="Y3209" t="e">
            <v>#N/A</v>
          </cell>
          <cell r="Z3209" t="e">
            <v>#N/A</v>
          </cell>
          <cell r="AA3209" t="e">
            <v>#N/A</v>
          </cell>
          <cell r="AB3209" t="e">
            <v>#N/A</v>
          </cell>
          <cell r="AC3209">
            <v>37.487692000000003</v>
          </cell>
          <cell r="AD3209">
            <v>-95.472589999999997</v>
          </cell>
          <cell r="AE3209" t="e">
            <v>#N/A</v>
          </cell>
          <cell r="AF3209" t="e">
            <v>#N/A</v>
          </cell>
          <cell r="AG3209" t="e">
            <v>#N/A</v>
          </cell>
          <cell r="AH3209" t="e">
            <v>#N/A</v>
          </cell>
          <cell r="AI3209" t="e">
            <v>#N/A</v>
          </cell>
          <cell r="AJ3209" t="e">
            <v>#N/A</v>
          </cell>
          <cell r="AK3209" t="e">
            <v>#N/A</v>
          </cell>
        </row>
        <row r="3210">
          <cell r="A3210" t="str">
            <v>THYRMOXA</v>
          </cell>
          <cell r="B3210" t="str">
            <v>MO</v>
          </cell>
          <cell r="C3210" t="str">
            <v>MO</v>
          </cell>
          <cell r="D3210" t="str">
            <v>THAYER</v>
          </cell>
          <cell r="E3210" t="str">
            <v>THYRMOXARS0</v>
          </cell>
          <cell r="F3210">
            <v>522</v>
          </cell>
          <cell r="G3210" t="str">
            <v>417264</v>
          </cell>
          <cell r="H3210">
            <v>3495</v>
          </cell>
          <cell r="I3210">
            <v>7318</v>
          </cell>
          <cell r="J3210">
            <v>3495</v>
          </cell>
          <cell r="K3210" t="str">
            <v>T806</v>
          </cell>
          <cell r="L3210" t="str">
            <v>9787</v>
          </cell>
          <cell r="M3210" t="str">
            <v>CENTURYTEL MISSOURI LLC (SOUTHWEST)</v>
          </cell>
          <cell r="N3210" t="str">
            <v>THYRMO</v>
          </cell>
          <cell r="O3210" t="str">
            <v>THAYER</v>
          </cell>
          <cell r="P3210" t="str">
            <v>THAYER</v>
          </cell>
          <cell r="R3210" t="str">
            <v>CT</v>
          </cell>
          <cell r="S3210" t="str">
            <v>MIDWEST</v>
          </cell>
          <cell r="T3210" t="str">
            <v>DUANE RING</v>
          </cell>
          <cell r="U3210" t="str">
            <v>CenturyTel of Missouri, LLC</v>
          </cell>
          <cell r="V3210" t="str">
            <v>CenturyTel FCC #2 and #3</v>
          </cell>
          <cell r="W3210">
            <v>9787</v>
          </cell>
          <cell r="X3210" t="str">
            <v>SPRINGFIELD MISSOURI</v>
          </cell>
          <cell r="Y3210">
            <v>7318</v>
          </cell>
          <cell r="Z3210">
            <v>3495</v>
          </cell>
          <cell r="AA3210">
            <v>0</v>
          </cell>
          <cell r="AB3210">
            <v>0</v>
          </cell>
          <cell r="AC3210">
            <v>36.523951464901302</v>
          </cell>
          <cell r="AD3210">
            <v>-91.546148519285239</v>
          </cell>
          <cell r="AE3210" t="str">
            <v>513 CHESTNUT ST</v>
          </cell>
          <cell r="AF3210" t="str">
            <v>THAYER</v>
          </cell>
          <cell r="AG3210" t="str">
            <v>65791</v>
          </cell>
          <cell r="AH3210">
            <v>0</v>
          </cell>
          <cell r="AI3210" t="str">
            <v>X</v>
          </cell>
          <cell r="AJ3210" t="str">
            <v>-</v>
          </cell>
          <cell r="AK3210" t="str">
            <v>X</v>
          </cell>
        </row>
        <row r="3211">
          <cell r="A3211" t="str">
            <v>TITNWAXX</v>
          </cell>
          <cell r="B3211" t="str">
            <v>WA</v>
          </cell>
          <cell r="C3211" t="str">
            <v>WA</v>
          </cell>
          <cell r="D3211" t="str">
            <v>TIETON</v>
          </cell>
          <cell r="E3211" t="str">
            <v>TITNWAXXDS0</v>
          </cell>
          <cell r="F3211">
            <v>676</v>
          </cell>
          <cell r="G3211" t="str">
            <v>509673</v>
          </cell>
          <cell r="H3211">
            <v>8645</v>
          </cell>
          <cell r="I3211">
            <v>6515</v>
          </cell>
          <cell r="J3211">
            <v>8645</v>
          </cell>
          <cell r="K3211" t="str">
            <v>T143</v>
          </cell>
          <cell r="L3211" t="str">
            <v>2410</v>
          </cell>
          <cell r="M3211" t="str">
            <v>CENTURYTEL OF COWICHE, INC.</v>
          </cell>
          <cell r="N3211" t="str">
            <v>CWCHWA</v>
          </cell>
          <cell r="O3211" t="str">
            <v>TIETON</v>
          </cell>
          <cell r="P3211" t="str">
            <v>TIETON</v>
          </cell>
          <cell r="R3211" t="str">
            <v>CT</v>
          </cell>
          <cell r="S3211" t="str">
            <v>WEST</v>
          </cell>
          <cell r="T3211" t="str">
            <v>BRIAN STADING</v>
          </cell>
          <cell r="U3211" t="str">
            <v>CenturyTel of Cowiche, Inc.</v>
          </cell>
          <cell r="V3211" t="str">
            <v>TUECA</v>
          </cell>
          <cell r="W3211">
            <v>2410</v>
          </cell>
          <cell r="X3211" t="str">
            <v>SPOKANE WASHINGTON</v>
          </cell>
          <cell r="Y3211">
            <v>6513</v>
          </cell>
          <cell r="Z3211">
            <v>8647</v>
          </cell>
          <cell r="AA3211">
            <v>2</v>
          </cell>
          <cell r="AB3211">
            <v>-2</v>
          </cell>
          <cell r="AC3211">
            <v>46.708336310140247</v>
          </cell>
          <cell r="AD3211">
            <v>-120.75872547752832</v>
          </cell>
          <cell r="AE3211" t="str">
            <v>TIETON WA</v>
          </cell>
          <cell r="AF3211" t="str">
            <v>TIETON</v>
          </cell>
          <cell r="AG3211" t="str">
            <v>98947</v>
          </cell>
          <cell r="AH3211">
            <v>0</v>
          </cell>
          <cell r="AI3211" t="str">
            <v>-</v>
          </cell>
          <cell r="AJ3211" t="str">
            <v>-</v>
          </cell>
          <cell r="AK3211" t="str">
            <v>X</v>
          </cell>
        </row>
        <row r="3212">
          <cell r="A3212" t="str">
            <v>TJRSNMMA</v>
          </cell>
          <cell r="B3212" t="str">
            <v>NM</v>
          </cell>
          <cell r="C3212" t="str">
            <v>NM</v>
          </cell>
          <cell r="D3212" t="str">
            <v>TIJERAS</v>
          </cell>
          <cell r="E3212" t="str">
            <v>TJRSNMMADS0</v>
          </cell>
          <cell r="F3212">
            <v>664</v>
          </cell>
          <cell r="G3212" t="str">
            <v>505223</v>
          </cell>
          <cell r="H3212">
            <v>5841</v>
          </cell>
          <cell r="I3212">
            <v>8532</v>
          </cell>
          <cell r="J3212">
            <v>5841</v>
          </cell>
          <cell r="K3212" t="str">
            <v>T600</v>
          </cell>
          <cell r="L3212" t="str">
            <v>9636</v>
          </cell>
          <cell r="M3212" t="str">
            <v>QWEST CORPORATION</v>
          </cell>
          <cell r="N3212" t="str">
            <v>TJRSNMMA</v>
          </cell>
          <cell r="O3212" t="str">
            <v>TIJERAS</v>
          </cell>
          <cell r="P3212" t="str">
            <v>TIJERAS</v>
          </cell>
          <cell r="R3212" t="str">
            <v>Q</v>
          </cell>
          <cell r="S3212" t="str">
            <v>MOUNTAIN WEST</v>
          </cell>
          <cell r="T3212" t="str">
            <v>TERRY BEELER</v>
          </cell>
          <cell r="U3212" t="str">
            <v>QWEST CORPORATION</v>
          </cell>
          <cell r="V3212" t="e">
            <v>#N/A</v>
          </cell>
          <cell r="W3212" t="e">
            <v>#N/A</v>
          </cell>
          <cell r="X3212" t="e">
            <v>#N/A</v>
          </cell>
          <cell r="Y3212" t="e">
            <v>#N/A</v>
          </cell>
          <cell r="Z3212" t="e">
            <v>#N/A</v>
          </cell>
          <cell r="AA3212" t="e">
            <v>#N/A</v>
          </cell>
          <cell r="AB3212" t="e">
            <v>#N/A</v>
          </cell>
          <cell r="AC3212">
            <v>35.094254999999997</v>
          </cell>
          <cell r="AD3212">
            <v>-106.380892</v>
          </cell>
          <cell r="AE3212" t="e">
            <v>#N/A</v>
          </cell>
          <cell r="AF3212" t="e">
            <v>#N/A</v>
          </cell>
          <cell r="AG3212" t="e">
            <v>#N/A</v>
          </cell>
          <cell r="AH3212" t="e">
            <v>#N/A</v>
          </cell>
          <cell r="AI3212" t="e">
            <v>#N/A</v>
          </cell>
          <cell r="AJ3212" t="e">
            <v>#N/A</v>
          </cell>
          <cell r="AK3212" t="e">
            <v>#N/A</v>
          </cell>
        </row>
        <row r="3213">
          <cell r="A3213" t="str">
            <v>TKMHNENW</v>
          </cell>
          <cell r="B3213" t="str">
            <v>NE</v>
          </cell>
          <cell r="C3213" t="str">
            <v>NE</v>
          </cell>
          <cell r="D3213" t="str">
            <v>TEKAMAH</v>
          </cell>
          <cell r="E3213" t="str">
            <v>TKMHNENWRS1</v>
          </cell>
          <cell r="F3213">
            <v>644</v>
          </cell>
          <cell r="G3213" t="str">
            <v>402374</v>
          </cell>
          <cell r="H3213">
            <v>4679</v>
          </cell>
          <cell r="I3213">
            <v>6601</v>
          </cell>
          <cell r="J3213">
            <v>4679</v>
          </cell>
          <cell r="K3213" t="str">
            <v>T600</v>
          </cell>
          <cell r="L3213" t="str">
            <v>9631</v>
          </cell>
          <cell r="M3213" t="str">
            <v>QWEST CORPORATION</v>
          </cell>
          <cell r="N3213" t="str">
            <v>TKMHNENW</v>
          </cell>
          <cell r="O3213" t="str">
            <v>TEKAMAH</v>
          </cell>
          <cell r="P3213" t="str">
            <v>TEKAMAH</v>
          </cell>
          <cell r="R3213" t="str">
            <v>Q</v>
          </cell>
          <cell r="S3213" t="str">
            <v>MIDWEST</v>
          </cell>
          <cell r="T3213" t="str">
            <v>DUANE RING</v>
          </cell>
          <cell r="U3213" t="str">
            <v>QWEST CORPORATION</v>
          </cell>
          <cell r="V3213" t="e">
            <v>#N/A</v>
          </cell>
          <cell r="W3213" t="e">
            <v>#N/A</v>
          </cell>
          <cell r="X3213" t="e">
            <v>#N/A</v>
          </cell>
          <cell r="Y3213" t="e">
            <v>#N/A</v>
          </cell>
          <cell r="Z3213" t="e">
            <v>#N/A</v>
          </cell>
          <cell r="AA3213" t="e">
            <v>#N/A</v>
          </cell>
          <cell r="AB3213" t="e">
            <v>#N/A</v>
          </cell>
          <cell r="AC3213">
            <v>41.774923999999999</v>
          </cell>
          <cell r="AD3213">
            <v>-96.220516000000003</v>
          </cell>
          <cell r="AE3213" t="e">
            <v>#N/A</v>
          </cell>
          <cell r="AF3213" t="e">
            <v>#N/A</v>
          </cell>
          <cell r="AG3213" t="e">
            <v>#N/A</v>
          </cell>
          <cell r="AH3213" t="e">
            <v>#N/A</v>
          </cell>
          <cell r="AI3213" t="e">
            <v>#N/A</v>
          </cell>
          <cell r="AJ3213" t="e">
            <v>#N/A</v>
          </cell>
          <cell r="AK3213" t="e">
            <v>#N/A</v>
          </cell>
        </row>
        <row r="3214">
          <cell r="A3214" t="str">
            <v>TLBTILXD</v>
          </cell>
          <cell r="B3214" t="str">
            <v>IL</v>
          </cell>
          <cell r="C3214" t="str">
            <v>IL</v>
          </cell>
          <cell r="D3214" t="str">
            <v>TALBOTT</v>
          </cell>
          <cell r="E3214" t="str">
            <v>TLBTILXDRS0</v>
          </cell>
          <cell r="F3214">
            <v>368</v>
          </cell>
          <cell r="G3214" t="str">
            <v>309545</v>
          </cell>
          <cell r="H3214">
            <v>3603</v>
          </cell>
          <cell r="I3214">
            <v>6412</v>
          </cell>
          <cell r="J3214">
            <v>3603</v>
          </cell>
          <cell r="K3214" t="str">
            <v>T820</v>
          </cell>
          <cell r="L3214" t="str">
            <v>1057</v>
          </cell>
          <cell r="M3214" t="str">
            <v>GALLATIN RIVER COMMUNICATIONS</v>
          </cell>
          <cell r="N3214" t="str">
            <v>TLBTIL</v>
          </cell>
          <cell r="O3214" t="str">
            <v>TALBOTT</v>
          </cell>
          <cell r="P3214" t="str">
            <v>TALBOTT</v>
          </cell>
          <cell r="R3214" t="str">
            <v>CT</v>
          </cell>
          <cell r="S3214" t="str">
            <v>MIDWEST</v>
          </cell>
          <cell r="T3214" t="str">
            <v>DUANE RING</v>
          </cell>
          <cell r="U3214" t="str">
            <v>Gallatin River Communications, Inc.</v>
          </cell>
          <cell r="V3214" t="str">
            <v>Madison River Tel FCC #1 Sect 17</v>
          </cell>
          <cell r="W3214">
            <v>1057</v>
          </cell>
          <cell r="X3214" t="str">
            <v>PEORIA ILLINOIS</v>
          </cell>
          <cell r="Y3214">
            <v>6412</v>
          </cell>
          <cell r="Z3214">
            <v>3603</v>
          </cell>
          <cell r="AA3214">
            <v>0</v>
          </cell>
          <cell r="AB3214">
            <v>0</v>
          </cell>
          <cell r="AC3214">
            <v>40.50931721333199</v>
          </cell>
          <cell r="AD3214">
            <v>-89.787046051422124</v>
          </cell>
          <cell r="AE3214" t="str">
            <v>7444 SKY RANCH RD</v>
          </cell>
          <cell r="AF3214" t="str">
            <v>TALBOTT</v>
          </cell>
          <cell r="AG3214" t="str">
            <v>61546</v>
          </cell>
          <cell r="AH3214">
            <v>0</v>
          </cell>
          <cell r="AI3214" t="str">
            <v>-</v>
          </cell>
          <cell r="AJ3214" t="str">
            <v>-</v>
          </cell>
          <cell r="AK3214" t="str">
            <v>X</v>
          </cell>
        </row>
        <row r="3215">
          <cell r="A3215" t="str">
            <v>TLHSFLNG</v>
          </cell>
          <cell r="B3215" t="str">
            <v>FL</v>
          </cell>
          <cell r="C3215" t="str">
            <v>FL</v>
          </cell>
          <cell r="D3215" t="str">
            <v>QCC POP - Tallahassee</v>
          </cell>
          <cell r="E3215"/>
          <cell r="F3215">
            <v>953</v>
          </cell>
          <cell r="G3215"/>
          <cell r="H3215"/>
          <cell r="I3215">
            <v>7879</v>
          </cell>
          <cell r="J3215">
            <v>1717</v>
          </cell>
          <cell r="K3215" t="str">
            <v>QCC</v>
          </cell>
          <cell r="L3215" t="str">
            <v>POP</v>
          </cell>
          <cell r="M3215" t="str">
            <v>QCC</v>
          </cell>
          <cell r="N3215" t="str">
            <v>TLHSFLNG</v>
          </cell>
          <cell r="O3215"/>
          <cell r="P3215"/>
          <cell r="Q3215"/>
          <cell r="R3215" t="str">
            <v>QCC</v>
          </cell>
          <cell r="S3215"/>
          <cell r="T3215"/>
          <cell r="U3215" t="str">
            <v>QCC</v>
          </cell>
          <cell r="V3215"/>
          <cell r="W3215"/>
          <cell r="X3215"/>
          <cell r="Y3215">
            <v>7879</v>
          </cell>
          <cell r="Z3215">
            <v>1717</v>
          </cell>
          <cell r="AA3215"/>
          <cell r="AB3215"/>
          <cell r="AC3215">
            <v>30.434795000000001</v>
          </cell>
          <cell r="AD3215">
            <v>-84.295249999999996</v>
          </cell>
          <cell r="AE3215" t="str">
            <v>601 STONE VALLEY WAY</v>
          </cell>
          <cell r="AF3215" t="str">
            <v>Tallahassee</v>
          </cell>
          <cell r="AG3215">
            <v>32304</v>
          </cell>
          <cell r="AH3215"/>
          <cell r="AI3215"/>
          <cell r="AJ3215"/>
          <cell r="AK3215"/>
        </row>
        <row r="3216">
          <cell r="A3216" t="str">
            <v>TLCHFLXA</v>
          </cell>
          <cell r="B3216" t="str">
            <v>FL</v>
          </cell>
          <cell r="C3216" t="str">
            <v>FL</v>
          </cell>
          <cell r="D3216" t="str">
            <v>TRILACOOCHEE</v>
          </cell>
          <cell r="E3216" t="str">
            <v>TLCHFLXARS0</v>
          </cell>
          <cell r="F3216">
            <v>454</v>
          </cell>
          <cell r="G3216" t="str">
            <v>352583</v>
          </cell>
          <cell r="H3216">
            <v>1157</v>
          </cell>
          <cell r="I3216">
            <v>8049</v>
          </cell>
          <cell r="J3216">
            <v>1157</v>
          </cell>
          <cell r="K3216" t="str">
            <v>T885</v>
          </cell>
          <cell r="L3216" t="str">
            <v>0341</v>
          </cell>
          <cell r="M3216" t="str">
            <v>EMBARQ FLORIDA, INC.</v>
          </cell>
          <cell r="N3216" t="str">
            <v>TLCHFL</v>
          </cell>
          <cell r="O3216" t="str">
            <v>TRILACOOCHEE</v>
          </cell>
          <cell r="P3216" t="str">
            <v>TRILACOCHE</v>
          </cell>
          <cell r="R3216" t="str">
            <v>EQ</v>
          </cell>
          <cell r="S3216" t="str">
            <v>EAST</v>
          </cell>
          <cell r="T3216" t="str">
            <v>KEVIN MCCARTER</v>
          </cell>
          <cell r="U3216" t="str">
            <v>EMBARQ FLORIDA, INC.</v>
          </cell>
          <cell r="V3216" t="e">
            <v>#N/A</v>
          </cell>
          <cell r="W3216" t="e">
            <v>#N/A</v>
          </cell>
          <cell r="X3216" t="e">
            <v>#N/A</v>
          </cell>
          <cell r="Y3216" t="e">
            <v>#N/A</v>
          </cell>
          <cell r="Z3216" t="e">
            <v>#N/A</v>
          </cell>
          <cell r="AA3216" t="e">
            <v>#N/A</v>
          </cell>
          <cell r="AB3216" t="e">
            <v>#N/A</v>
          </cell>
          <cell r="AC3216">
            <v>28.463025999999999</v>
          </cell>
          <cell r="AD3216">
            <v>-82.183725999999993</v>
          </cell>
          <cell r="AE3216" t="e">
            <v>#N/A</v>
          </cell>
          <cell r="AF3216" t="e">
            <v>#N/A</v>
          </cell>
          <cell r="AG3216" t="e">
            <v>#N/A</v>
          </cell>
          <cell r="AH3216" t="e">
            <v>#N/A</v>
          </cell>
          <cell r="AI3216" t="e">
            <v>#N/A</v>
          </cell>
          <cell r="AJ3216" t="e">
            <v>#N/A</v>
          </cell>
          <cell r="AK3216" t="e">
            <v>#N/A</v>
          </cell>
        </row>
        <row r="3217">
          <cell r="A3217" t="str">
            <v>TLHSFLXA</v>
          </cell>
          <cell r="B3217" t="str">
            <v>FL</v>
          </cell>
          <cell r="C3217" t="str">
            <v>FL</v>
          </cell>
          <cell r="D3217" t="str">
            <v>CALHOUN</v>
          </cell>
          <cell r="E3217" t="str">
            <v>TLHSFLXADS0</v>
          </cell>
          <cell r="F3217">
            <v>953</v>
          </cell>
          <cell r="G3217" t="str">
            <v>850222</v>
          </cell>
          <cell r="H3217">
            <v>1716</v>
          </cell>
          <cell r="I3217">
            <v>7876</v>
          </cell>
          <cell r="J3217">
            <v>1716</v>
          </cell>
          <cell r="K3217" t="str">
            <v>T884</v>
          </cell>
          <cell r="L3217" t="str">
            <v>0340</v>
          </cell>
          <cell r="M3217" t="str">
            <v>EMBARQ FLORIDA INC. (CENTRAL)</v>
          </cell>
          <cell r="N3217" t="str">
            <v>TCLAFL</v>
          </cell>
          <cell r="O3217" t="str">
            <v>TALLAHASSEE</v>
          </cell>
          <cell r="P3217" t="str">
            <v>TALLAHASSE</v>
          </cell>
          <cell r="R3217" t="str">
            <v>EQ</v>
          </cell>
          <cell r="S3217" t="str">
            <v>EAST</v>
          </cell>
          <cell r="T3217" t="str">
            <v>KEVIN MCCARTER</v>
          </cell>
          <cell r="U3217" t="str">
            <v>EMBARQ FLORIDA INC. (CENTRAL)</v>
          </cell>
          <cell r="V3217" t="e">
            <v>#N/A</v>
          </cell>
          <cell r="W3217" t="e">
            <v>#N/A</v>
          </cell>
          <cell r="X3217" t="e">
            <v>#N/A</v>
          </cell>
          <cell r="Y3217" t="e">
            <v>#N/A</v>
          </cell>
          <cell r="Z3217" t="e">
            <v>#N/A</v>
          </cell>
          <cell r="AA3217" t="e">
            <v>#N/A</v>
          </cell>
          <cell r="AB3217" t="e">
            <v>#N/A</v>
          </cell>
          <cell r="AC3217">
            <v>30.442754999999998</v>
          </cell>
          <cell r="AD3217">
            <v>-84.280230000000003</v>
          </cell>
          <cell r="AE3217" t="e">
            <v>#N/A</v>
          </cell>
          <cell r="AF3217" t="e">
            <v>#N/A</v>
          </cell>
          <cell r="AG3217" t="e">
            <v>#N/A</v>
          </cell>
          <cell r="AH3217" t="e">
            <v>#N/A</v>
          </cell>
          <cell r="AI3217" t="e">
            <v>#N/A</v>
          </cell>
          <cell r="AJ3217" t="e">
            <v>#N/A</v>
          </cell>
          <cell r="AK3217" t="e">
            <v>#N/A</v>
          </cell>
        </row>
        <row r="3218">
          <cell r="A3218" t="str">
            <v>TLHSFLXB</v>
          </cell>
          <cell r="B3218" t="str">
            <v>FL</v>
          </cell>
          <cell r="C3218" t="str">
            <v>FL</v>
          </cell>
          <cell r="D3218" t="str">
            <v>WILLIS</v>
          </cell>
          <cell r="E3218" t="str">
            <v>TLHSFLXBDS0</v>
          </cell>
          <cell r="F3218">
            <v>953</v>
          </cell>
          <cell r="G3218" t="str">
            <v>850297</v>
          </cell>
          <cell r="H3218">
            <v>1719</v>
          </cell>
          <cell r="I3218">
            <v>7870</v>
          </cell>
          <cell r="J3218">
            <v>1719</v>
          </cell>
          <cell r="K3218" t="str">
            <v>T884</v>
          </cell>
          <cell r="L3218" t="str">
            <v>0340</v>
          </cell>
          <cell r="M3218" t="str">
            <v>EMBARQ FLORIDA INC. (CENTRAL)</v>
          </cell>
          <cell r="N3218" t="str">
            <v>TWILFL</v>
          </cell>
          <cell r="O3218" t="str">
            <v>TALLAHASSEE</v>
          </cell>
          <cell r="P3218" t="str">
            <v>TALLAHASSE</v>
          </cell>
          <cell r="R3218" t="str">
            <v>EQ</v>
          </cell>
          <cell r="S3218" t="str">
            <v>EAST</v>
          </cell>
          <cell r="T3218" t="str">
            <v>KEVIN MCCARTER</v>
          </cell>
          <cell r="U3218" t="str">
            <v>EMBARQ FLORIDA INC. (CENTRAL)</v>
          </cell>
          <cell r="V3218" t="e">
            <v>#N/A</v>
          </cell>
          <cell r="W3218" t="e">
            <v>#N/A</v>
          </cell>
          <cell r="X3218" t="e">
            <v>#N/A</v>
          </cell>
          <cell r="Y3218" t="e">
            <v>#N/A</v>
          </cell>
          <cell r="Z3218" t="e">
            <v>#N/A</v>
          </cell>
          <cell r="AA3218" t="e">
            <v>#N/A</v>
          </cell>
          <cell r="AB3218" t="e">
            <v>#N/A</v>
          </cell>
          <cell r="AC3218">
            <v>30.47814</v>
          </cell>
          <cell r="AD3218">
            <v>-84.279431000000002</v>
          </cell>
          <cell r="AE3218" t="e">
            <v>#N/A</v>
          </cell>
          <cell r="AF3218" t="e">
            <v>#N/A</v>
          </cell>
          <cell r="AG3218" t="e">
            <v>#N/A</v>
          </cell>
          <cell r="AH3218" t="e">
            <v>#N/A</v>
          </cell>
          <cell r="AI3218" t="e">
            <v>#N/A</v>
          </cell>
          <cell r="AJ3218" t="e">
            <v>#N/A</v>
          </cell>
          <cell r="AK3218" t="e">
            <v>#N/A</v>
          </cell>
        </row>
        <row r="3219">
          <cell r="A3219" t="str">
            <v>TLHSFLXC</v>
          </cell>
          <cell r="B3219" t="str">
            <v>FL</v>
          </cell>
          <cell r="C3219" t="str">
            <v>FL</v>
          </cell>
          <cell r="D3219" t="str">
            <v>MABRY</v>
          </cell>
          <cell r="E3219" t="str">
            <v>TLHSFLXCDS0</v>
          </cell>
          <cell r="F3219">
            <v>953</v>
          </cell>
          <cell r="G3219" t="str">
            <v>850350</v>
          </cell>
          <cell r="H3219">
            <v>1723</v>
          </cell>
          <cell r="I3219">
            <v>7882</v>
          </cell>
          <cell r="J3219">
            <v>1723</v>
          </cell>
          <cell r="K3219" t="str">
            <v>T884</v>
          </cell>
          <cell r="L3219" t="str">
            <v>0340</v>
          </cell>
          <cell r="M3219" t="str">
            <v>EMBARQ FLORIDA INC. (CENTRAL)</v>
          </cell>
          <cell r="N3219" t="str">
            <v>TMABFL</v>
          </cell>
          <cell r="O3219" t="str">
            <v>TALLAHASSEE</v>
          </cell>
          <cell r="P3219" t="str">
            <v>TALLAHASSE</v>
          </cell>
          <cell r="R3219" t="str">
            <v>EQ</v>
          </cell>
          <cell r="S3219" t="str">
            <v>EAST</v>
          </cell>
          <cell r="T3219" t="str">
            <v>KEVIN MCCARTER</v>
          </cell>
          <cell r="U3219" t="str">
            <v>EMBARQ FLORIDA INC. (CENTRAL)</v>
          </cell>
          <cell r="V3219" t="e">
            <v>#N/A</v>
          </cell>
          <cell r="W3219" t="e">
            <v>#N/A</v>
          </cell>
          <cell r="X3219" t="e">
            <v>#N/A</v>
          </cell>
          <cell r="Y3219" t="e">
            <v>#N/A</v>
          </cell>
          <cell r="Z3219" t="e">
            <v>#N/A</v>
          </cell>
          <cell r="AA3219" t="e">
            <v>#N/A</v>
          </cell>
          <cell r="AB3219" t="e">
            <v>#N/A</v>
          </cell>
          <cell r="AC3219">
            <v>30.435804999999998</v>
          </cell>
          <cell r="AD3219">
            <v>-84.329892999999998</v>
          </cell>
          <cell r="AE3219" t="e">
            <v>#N/A</v>
          </cell>
          <cell r="AF3219" t="e">
            <v>#N/A</v>
          </cell>
          <cell r="AG3219" t="e">
            <v>#N/A</v>
          </cell>
          <cell r="AH3219" t="e">
            <v>#N/A</v>
          </cell>
          <cell r="AI3219" t="e">
            <v>#N/A</v>
          </cell>
          <cell r="AJ3219" t="e">
            <v>#N/A</v>
          </cell>
          <cell r="AK3219" t="e">
            <v>#N/A</v>
          </cell>
        </row>
        <row r="3220">
          <cell r="A3220" t="str">
            <v>TLHSFLXD</v>
          </cell>
          <cell r="B3220" t="str">
            <v>FL</v>
          </cell>
          <cell r="C3220" t="str">
            <v>FL</v>
          </cell>
          <cell r="D3220" t="str">
            <v>BLAIRSTONE</v>
          </cell>
          <cell r="E3220" t="str">
            <v>TLHSFLXDDS0</v>
          </cell>
          <cell r="F3220">
            <v>953</v>
          </cell>
          <cell r="G3220" t="str">
            <v>850216</v>
          </cell>
          <cell r="H3220">
            <v>1709</v>
          </cell>
          <cell r="I3220">
            <v>7876</v>
          </cell>
          <cell r="J3220">
            <v>1709</v>
          </cell>
          <cell r="K3220" t="str">
            <v>T884</v>
          </cell>
          <cell r="L3220" t="str">
            <v>0340</v>
          </cell>
          <cell r="M3220" t="str">
            <v>EMBARQ FLORIDA INC. (CENTRAL)</v>
          </cell>
          <cell r="N3220" t="str">
            <v>TBLAFL</v>
          </cell>
          <cell r="O3220" t="str">
            <v>TALLAHASSEE</v>
          </cell>
          <cell r="P3220" t="str">
            <v>TALLAHASSE</v>
          </cell>
          <cell r="R3220" t="str">
            <v>EQ</v>
          </cell>
          <cell r="S3220" t="str">
            <v>EAST</v>
          </cell>
          <cell r="T3220" t="str">
            <v>KEVIN MCCARTER</v>
          </cell>
          <cell r="U3220" t="str">
            <v>EMBARQ FLORIDA INC. (CENTRAL)</v>
          </cell>
          <cell r="V3220" t="e">
            <v>#N/A</v>
          </cell>
          <cell r="W3220" t="e">
            <v>#N/A</v>
          </cell>
          <cell r="X3220" t="e">
            <v>#N/A</v>
          </cell>
          <cell r="Y3220" t="e">
            <v>#N/A</v>
          </cell>
          <cell r="Z3220" t="e">
            <v>#N/A</v>
          </cell>
          <cell r="AA3220" t="e">
            <v>#N/A</v>
          </cell>
          <cell r="AB3220" t="e">
            <v>#N/A</v>
          </cell>
          <cell r="AC3220">
            <v>30.428999000000001</v>
          </cell>
          <cell r="AD3220">
            <v>-84.248465999999993</v>
          </cell>
          <cell r="AE3220" t="e">
            <v>#N/A</v>
          </cell>
          <cell r="AF3220" t="e">
            <v>#N/A</v>
          </cell>
          <cell r="AG3220" t="e">
            <v>#N/A</v>
          </cell>
          <cell r="AH3220" t="e">
            <v>#N/A</v>
          </cell>
          <cell r="AI3220" t="e">
            <v>#N/A</v>
          </cell>
          <cell r="AJ3220" t="e">
            <v>#N/A</v>
          </cell>
          <cell r="AK3220" t="e">
            <v>#N/A</v>
          </cell>
        </row>
        <row r="3221">
          <cell r="A3221" t="str">
            <v>TLHSFLXE</v>
          </cell>
          <cell r="B3221" t="str">
            <v>FL</v>
          </cell>
          <cell r="C3221" t="str">
            <v>FL</v>
          </cell>
          <cell r="D3221" t="str">
            <v>FSU CENTREX</v>
          </cell>
          <cell r="E3221" t="str">
            <v>TLHSFLXEDS0</v>
          </cell>
          <cell r="F3221">
            <v>953</v>
          </cell>
          <cell r="G3221" t="str">
            <v>850644</v>
          </cell>
          <cell r="H3221">
            <v>1718</v>
          </cell>
          <cell r="I3221">
            <v>7877</v>
          </cell>
          <cell r="J3221">
            <v>1718</v>
          </cell>
          <cell r="K3221" t="str">
            <v>T884</v>
          </cell>
          <cell r="L3221" t="str">
            <v>0340</v>
          </cell>
          <cell r="M3221" t="str">
            <v>EMBARQ FLORIDA INC. (CENTRAL)</v>
          </cell>
          <cell r="N3221" t="str">
            <v>TFSUFL</v>
          </cell>
          <cell r="O3221" t="str">
            <v>TALLAHASSEE</v>
          </cell>
          <cell r="P3221" t="str">
            <v>TALLAHASSE</v>
          </cell>
          <cell r="R3221" t="str">
            <v>EQ</v>
          </cell>
          <cell r="S3221" t="str">
            <v>EAST</v>
          </cell>
          <cell r="T3221" t="str">
            <v>KEVIN MCCARTER</v>
          </cell>
          <cell r="U3221" t="str">
            <v>EMBARQ FLORIDA INC. (CENTRAL)</v>
          </cell>
          <cell r="V3221" t="e">
            <v>#N/A</v>
          </cell>
          <cell r="W3221" t="e">
            <v>#N/A</v>
          </cell>
          <cell r="X3221" t="e">
            <v>#N/A</v>
          </cell>
          <cell r="Y3221" t="e">
            <v>#N/A</v>
          </cell>
          <cell r="Z3221" t="e">
            <v>#N/A</v>
          </cell>
          <cell r="AA3221" t="e">
            <v>#N/A</v>
          </cell>
          <cell r="AB3221" t="e">
            <v>#N/A</v>
          </cell>
          <cell r="AC3221">
            <v>30.443660000000001</v>
          </cell>
          <cell r="AD3221">
            <v>-84.292682999999997</v>
          </cell>
          <cell r="AE3221" t="e">
            <v>#N/A</v>
          </cell>
          <cell r="AF3221" t="e">
            <v>#N/A</v>
          </cell>
          <cell r="AG3221" t="e">
            <v>#N/A</v>
          </cell>
          <cell r="AH3221" t="e">
            <v>#N/A</v>
          </cell>
          <cell r="AI3221" t="e">
            <v>#N/A</v>
          </cell>
          <cell r="AJ3221" t="e">
            <v>#N/A</v>
          </cell>
          <cell r="AK3221" t="e">
            <v>#N/A</v>
          </cell>
        </row>
        <row r="3222">
          <cell r="A3222" t="str">
            <v>TLHSFLXF</v>
          </cell>
          <cell r="B3222" t="str">
            <v>FL</v>
          </cell>
          <cell r="C3222" t="str">
            <v>FL</v>
          </cell>
          <cell r="D3222" t="str">
            <v>THOMASVILLE</v>
          </cell>
          <cell r="E3222" t="str">
            <v>TLHSFLXFDS0</v>
          </cell>
          <cell r="F3222">
            <v>953</v>
          </cell>
          <cell r="G3222" t="str">
            <v>850668</v>
          </cell>
          <cell r="H3222">
            <v>1718</v>
          </cell>
          <cell r="I3222">
            <v>7854</v>
          </cell>
          <cell r="J3222">
            <v>1718</v>
          </cell>
          <cell r="K3222" t="str">
            <v>T884</v>
          </cell>
          <cell r="L3222" t="str">
            <v>0340</v>
          </cell>
          <cell r="M3222" t="str">
            <v>EMBARQ FLORIDA INC. (CENTRAL)</v>
          </cell>
          <cell r="N3222" t="str">
            <v>TTHOFL</v>
          </cell>
          <cell r="O3222" t="str">
            <v>TALLAHASSEE</v>
          </cell>
          <cell r="P3222" t="str">
            <v>TALLAHASSE</v>
          </cell>
          <cell r="R3222" t="str">
            <v>EQ</v>
          </cell>
          <cell r="S3222" t="str">
            <v>EAST</v>
          </cell>
          <cell r="T3222" t="str">
            <v>KEVIN MCCARTER</v>
          </cell>
          <cell r="U3222" t="str">
            <v>EMBARQ FLORIDA INC. (CENTRAL)</v>
          </cell>
          <cell r="V3222" t="e">
            <v>#N/A</v>
          </cell>
          <cell r="W3222" t="e">
            <v>#N/A</v>
          </cell>
          <cell r="X3222" t="e">
            <v>#N/A</v>
          </cell>
          <cell r="Y3222" t="e">
            <v>#N/A</v>
          </cell>
          <cell r="Z3222" t="e">
            <v>#N/A</v>
          </cell>
          <cell r="AA3222" t="e">
            <v>#N/A</v>
          </cell>
          <cell r="AB3222" t="e">
            <v>#N/A</v>
          </cell>
          <cell r="AC3222">
            <v>30.535948999999999</v>
          </cell>
          <cell r="AD3222">
            <v>-84.230571999999995</v>
          </cell>
          <cell r="AE3222" t="e">
            <v>#N/A</v>
          </cell>
          <cell r="AF3222" t="e">
            <v>#N/A</v>
          </cell>
          <cell r="AG3222" t="e">
            <v>#N/A</v>
          </cell>
          <cell r="AH3222" t="e">
            <v>#N/A</v>
          </cell>
          <cell r="AI3222" t="e">
            <v>#N/A</v>
          </cell>
          <cell r="AJ3222" t="e">
            <v>#N/A</v>
          </cell>
          <cell r="AK3222" t="e">
            <v>#N/A</v>
          </cell>
        </row>
        <row r="3223">
          <cell r="A3223" t="str">
            <v>TLHSFLXG</v>
          </cell>
          <cell r="B3223" t="str">
            <v>FL</v>
          </cell>
          <cell r="C3223" t="str">
            <v>FL</v>
          </cell>
          <cell r="D3223" t="str">
            <v>WOODVILLE</v>
          </cell>
          <cell r="E3223" t="str">
            <v>TLHSFLXGRL0</v>
          </cell>
          <cell r="F3223">
            <v>953</v>
          </cell>
          <cell r="G3223" t="str">
            <v>850210</v>
          </cell>
          <cell r="H3223">
            <v>1695</v>
          </cell>
          <cell r="I3223">
            <v>7899</v>
          </cell>
          <cell r="J3223">
            <v>1695</v>
          </cell>
          <cell r="K3223" t="str">
            <v>T884</v>
          </cell>
          <cell r="L3223" t="str">
            <v>0340</v>
          </cell>
          <cell r="M3223" t="str">
            <v>EMBARQ FLORIDA INC. (CENTRAL)</v>
          </cell>
          <cell r="N3223" t="str">
            <v>WOODFL</v>
          </cell>
          <cell r="O3223" t="str">
            <v>TALLAHASSEE</v>
          </cell>
          <cell r="P3223" t="str">
            <v>TALLAHASSE</v>
          </cell>
          <cell r="R3223" t="str">
            <v>EQ</v>
          </cell>
          <cell r="S3223" t="str">
            <v>EAST</v>
          </cell>
          <cell r="T3223" t="str">
            <v>KEVIN MCCARTER</v>
          </cell>
          <cell r="U3223" t="str">
            <v>EMBARQ FLORIDA INC. (CENTRAL)</v>
          </cell>
          <cell r="V3223" t="e">
            <v>#N/A</v>
          </cell>
          <cell r="W3223" t="e">
            <v>#N/A</v>
          </cell>
          <cell r="X3223" t="e">
            <v>#N/A</v>
          </cell>
          <cell r="Y3223" t="e">
            <v>#N/A</v>
          </cell>
          <cell r="Z3223" t="e">
            <v>#N/A</v>
          </cell>
          <cell r="AA3223" t="e">
            <v>#N/A</v>
          </cell>
          <cell r="AB3223" t="e">
            <v>#N/A</v>
          </cell>
          <cell r="AC3223">
            <v>30.306539000000001</v>
          </cell>
          <cell r="AD3223">
            <v>-84.247114999999994</v>
          </cell>
          <cell r="AE3223" t="e">
            <v>#N/A</v>
          </cell>
          <cell r="AF3223" t="e">
            <v>#N/A</v>
          </cell>
          <cell r="AG3223" t="e">
            <v>#N/A</v>
          </cell>
          <cell r="AH3223" t="e">
            <v>#N/A</v>
          </cell>
          <cell r="AI3223" t="e">
            <v>#N/A</v>
          </cell>
          <cell r="AJ3223" t="e">
            <v>#N/A</v>
          </cell>
          <cell r="AK3223" t="e">
            <v>#N/A</v>
          </cell>
        </row>
        <row r="3224">
          <cell r="A3224" t="str">
            <v>TLHSFLXH</v>
          </cell>
          <cell r="B3224" t="str">
            <v>FL</v>
          </cell>
          <cell r="C3224" t="str">
            <v>FL</v>
          </cell>
          <cell r="D3224" t="str">
            <v>PERKINS</v>
          </cell>
          <cell r="E3224" t="str">
            <v>TLHSFLXHDS0</v>
          </cell>
          <cell r="F3224">
            <v>953</v>
          </cell>
          <cell r="G3224" t="str">
            <v>850514</v>
          </cell>
          <cell r="H3224">
            <v>1734</v>
          </cell>
          <cell r="I3224">
            <v>7870</v>
          </cell>
          <cell r="J3224">
            <v>1734</v>
          </cell>
          <cell r="K3224" t="str">
            <v>T884</v>
          </cell>
          <cell r="L3224" t="str">
            <v>0340</v>
          </cell>
          <cell r="M3224" t="str">
            <v>EMBARQ FLORIDA INC. (CENTRAL)</v>
          </cell>
          <cell r="N3224" t="str">
            <v>TPERFL</v>
          </cell>
          <cell r="O3224" t="str">
            <v>TALLAHASSEE</v>
          </cell>
          <cell r="P3224" t="str">
            <v>TALLAHASSE</v>
          </cell>
          <cell r="R3224" t="str">
            <v>EQ</v>
          </cell>
          <cell r="S3224" t="str">
            <v>EAST</v>
          </cell>
          <cell r="T3224" t="str">
            <v>KEVIN MCCARTER</v>
          </cell>
          <cell r="U3224" t="str">
            <v>EMBARQ FLORIDA INC. (CENTRAL)</v>
          </cell>
          <cell r="V3224" t="e">
            <v>#N/A</v>
          </cell>
          <cell r="W3224" t="e">
            <v>#N/A</v>
          </cell>
          <cell r="X3224" t="e">
            <v>#N/A</v>
          </cell>
          <cell r="Y3224" t="e">
            <v>#N/A</v>
          </cell>
          <cell r="Z3224" t="e">
            <v>#N/A</v>
          </cell>
          <cell r="AA3224" t="e">
            <v>#N/A</v>
          </cell>
          <cell r="AB3224" t="e">
            <v>#N/A</v>
          </cell>
          <cell r="AC3224">
            <v>30.509381999999999</v>
          </cell>
          <cell r="AD3224">
            <v>-84.346761999999998</v>
          </cell>
          <cell r="AE3224" t="e">
            <v>#N/A</v>
          </cell>
          <cell r="AF3224" t="e">
            <v>#N/A</v>
          </cell>
          <cell r="AG3224" t="e">
            <v>#N/A</v>
          </cell>
          <cell r="AH3224" t="e">
            <v>#N/A</v>
          </cell>
          <cell r="AI3224" t="e">
            <v>#N/A</v>
          </cell>
          <cell r="AJ3224" t="e">
            <v>#N/A</v>
          </cell>
          <cell r="AK3224" t="e">
            <v>#N/A</v>
          </cell>
        </row>
        <row r="3225">
          <cell r="A3225" t="str">
            <v>TLLRARXA</v>
          </cell>
          <cell r="B3225" t="str">
            <v>AR</v>
          </cell>
          <cell r="C3225" t="str">
            <v>AR</v>
          </cell>
          <cell r="D3225" t="str">
            <v>TILLAR</v>
          </cell>
          <cell r="E3225" t="str">
            <v>TLLRARXARS0</v>
          </cell>
          <cell r="F3225">
            <v>530</v>
          </cell>
          <cell r="G3225" t="str">
            <v>870392</v>
          </cell>
          <cell r="H3225">
            <v>3220</v>
          </cell>
          <cell r="I3225">
            <v>7860</v>
          </cell>
          <cell r="J3225">
            <v>3220</v>
          </cell>
          <cell r="K3225" t="str">
            <v>T090</v>
          </cell>
          <cell r="L3225" t="str">
            <v>1142</v>
          </cell>
          <cell r="M3225" t="str">
            <v>CENTURYTEL NW AR-RUSSELVL</v>
          </cell>
          <cell r="N3225" t="str">
            <v>TLLRAR</v>
          </cell>
          <cell r="O3225" t="str">
            <v>TILLAR</v>
          </cell>
          <cell r="P3225" t="str">
            <v>TILLAR</v>
          </cell>
          <cell r="R3225" t="str">
            <v>CT</v>
          </cell>
          <cell r="S3225" t="str">
            <v>EAST</v>
          </cell>
          <cell r="T3225" t="str">
            <v>KEVIN MCCARTER</v>
          </cell>
          <cell r="U3225" t="str">
            <v>CenturyTel of Northwest Arkansas, LLC</v>
          </cell>
          <cell r="V3225" t="str">
            <v>CenturyTel FCC # 7</v>
          </cell>
          <cell r="W3225">
            <v>1142</v>
          </cell>
          <cell r="X3225" t="str">
            <v>PINE BLUFF ARKANSAS</v>
          </cell>
          <cell r="Y3225">
            <v>7782</v>
          </cell>
          <cell r="Z3225">
            <v>3054</v>
          </cell>
          <cell r="AA3225">
            <v>78</v>
          </cell>
          <cell r="AB3225">
            <v>166</v>
          </cell>
          <cell r="AC3225">
            <v>33.702224731445</v>
          </cell>
          <cell r="AD3225">
            <v>-91.444007873535</v>
          </cell>
          <cell r="AE3225" t="str">
            <v>104 2ND ST</v>
          </cell>
          <cell r="AF3225" t="str">
            <v>TILLAR</v>
          </cell>
          <cell r="AG3225" t="str">
            <v>71654</v>
          </cell>
          <cell r="AH3225">
            <v>0</v>
          </cell>
          <cell r="AI3225" t="str">
            <v>X</v>
          </cell>
          <cell r="AJ3225" t="str">
            <v>-</v>
          </cell>
          <cell r="AK3225" t="str">
            <v>X</v>
          </cell>
        </row>
        <row r="3226">
          <cell r="A3226" t="str">
            <v>TLLSALXA</v>
          </cell>
          <cell r="B3226" t="str">
            <v>AL</v>
          </cell>
          <cell r="C3226" t="str">
            <v>AL</v>
          </cell>
          <cell r="D3226" t="str">
            <v>TALLASSEE</v>
          </cell>
          <cell r="E3226" t="str">
            <v>TLLSALXADS0</v>
          </cell>
          <cell r="F3226">
            <v>478</v>
          </cell>
          <cell r="G3226" t="str">
            <v>334252</v>
          </cell>
          <cell r="H3226">
            <v>2198</v>
          </cell>
          <cell r="I3226">
            <v>7625</v>
          </cell>
          <cell r="J3226">
            <v>2198</v>
          </cell>
          <cell r="K3226" t="str">
            <v>T801</v>
          </cell>
          <cell r="L3226" t="str">
            <v>9789</v>
          </cell>
          <cell r="M3226" t="str">
            <v>CENTURYTEL TEL AL LLC (NORTHERN)</v>
          </cell>
          <cell r="N3226" t="str">
            <v>TLLSAL</v>
          </cell>
          <cell r="O3226" t="str">
            <v>TALLASSEE</v>
          </cell>
          <cell r="P3226" t="str">
            <v>TALLASSEE</v>
          </cell>
          <cell r="R3226" t="str">
            <v>CT</v>
          </cell>
          <cell r="S3226" t="str">
            <v>EAST</v>
          </cell>
          <cell r="T3226" t="str">
            <v>KEVIN MCCARTER</v>
          </cell>
          <cell r="U3226" t="str">
            <v>CenturyTel of Alabama, LLC</v>
          </cell>
          <cell r="V3226" t="str">
            <v>CenturyTel FCC #2 and #3</v>
          </cell>
          <cell r="W3226">
            <v>9789</v>
          </cell>
          <cell r="X3226" t="str">
            <v>MONTGOMERY ALABAMA</v>
          </cell>
          <cell r="Y3226">
            <v>7625</v>
          </cell>
          <cell r="Z3226">
            <v>2198</v>
          </cell>
          <cell r="AA3226">
            <v>0</v>
          </cell>
          <cell r="AB3226">
            <v>0</v>
          </cell>
          <cell r="AC3226">
            <v>32.537935574146005</v>
          </cell>
          <cell r="AD3226">
            <v>-85.895209065871853</v>
          </cell>
          <cell r="AE3226" t="str">
            <v>313 BARNETT BLVD</v>
          </cell>
          <cell r="AF3226" t="str">
            <v>TALLASSEE</v>
          </cell>
          <cell r="AG3226" t="str">
            <v>36078</v>
          </cell>
          <cell r="AH3226">
            <v>0</v>
          </cell>
          <cell r="AI3226" t="str">
            <v>X</v>
          </cell>
          <cell r="AJ3226" t="str">
            <v>X</v>
          </cell>
          <cell r="AK3226" t="str">
            <v>-</v>
          </cell>
        </row>
        <row r="3227">
          <cell r="A3227" t="str">
            <v>TLLSLAXA</v>
          </cell>
          <cell r="B3227" t="str">
            <v>LA</v>
          </cell>
          <cell r="C3227" t="str">
            <v>LA</v>
          </cell>
          <cell r="D3227" t="str">
            <v>TULLOS</v>
          </cell>
          <cell r="E3227" t="str">
            <v>TLLSLAXARS1</v>
          </cell>
          <cell r="F3227">
            <v>486</v>
          </cell>
          <cell r="G3227" t="str">
            <v>318534</v>
          </cell>
          <cell r="H3227">
            <v>3194</v>
          </cell>
          <cell r="I3227">
            <v>8300</v>
          </cell>
          <cell r="J3227">
            <v>3194</v>
          </cell>
          <cell r="K3227" t="str">
            <v>T035</v>
          </cell>
          <cell r="L3227" t="str">
            <v>0423</v>
          </cell>
          <cell r="M3227" t="str">
            <v>CENTURYTEL CENTRAL LOUISIANA LLC</v>
          </cell>
          <cell r="N3227" t="str">
            <v>TLLSLA</v>
          </cell>
          <cell r="O3227" t="str">
            <v>TULLOS</v>
          </cell>
          <cell r="P3227" t="str">
            <v>TULLOS</v>
          </cell>
          <cell r="R3227" t="str">
            <v>CT</v>
          </cell>
          <cell r="S3227" t="str">
            <v>EAST</v>
          </cell>
          <cell r="T3227" t="str">
            <v>KEVIN MCCARTER</v>
          </cell>
          <cell r="U3227" t="str">
            <v>CenturyTel of Central Louisiana, LLC</v>
          </cell>
          <cell r="V3227" t="str">
            <v>CenturyTel FCC # 7</v>
          </cell>
          <cell r="W3227">
            <v>423</v>
          </cell>
          <cell r="X3227" t="str">
            <v>SHREVEPORT LOUISIANA</v>
          </cell>
          <cell r="Y3227">
            <v>8300</v>
          </cell>
          <cell r="Z3227">
            <v>3194</v>
          </cell>
          <cell r="AA3227">
            <v>0</v>
          </cell>
          <cell r="AB3227">
            <v>0</v>
          </cell>
          <cell r="AC3227">
            <v>31.816141824260434</v>
          </cell>
          <cell r="AD3227">
            <v>-92.334065120679497</v>
          </cell>
          <cell r="AE3227" t="str">
            <v>7126 OAK</v>
          </cell>
          <cell r="AF3227" t="str">
            <v>TULLOS</v>
          </cell>
          <cell r="AG3227" t="str">
            <v>71479</v>
          </cell>
          <cell r="AH3227">
            <v>0</v>
          </cell>
          <cell r="AI3227" t="str">
            <v>X</v>
          </cell>
          <cell r="AJ3227" t="str">
            <v>-</v>
          </cell>
          <cell r="AK3227" t="str">
            <v>X</v>
          </cell>
        </row>
        <row r="3228">
          <cell r="A3228" t="str">
            <v>TLMKORXA</v>
          </cell>
          <cell r="B3228" t="str">
            <v>OR</v>
          </cell>
          <cell r="C3228" t="str">
            <v>OR</v>
          </cell>
          <cell r="D3228" t="str">
            <v>Tillamook</v>
          </cell>
          <cell r="E3228" t="str">
            <v>TLMKORXARS0</v>
          </cell>
          <cell r="F3228">
            <v>672</v>
          </cell>
          <cell r="G3228" t="str">
            <v>503815</v>
          </cell>
          <cell r="H3228">
            <v>9092</v>
          </cell>
          <cell r="I3228">
            <v>6827</v>
          </cell>
          <cell r="J3228">
            <v>9092</v>
          </cell>
          <cell r="K3228" t="str">
            <v>T877</v>
          </cell>
          <cell r="L3228" t="str">
            <v>4520</v>
          </cell>
          <cell r="M3228" t="str">
            <v>UNITED TELEPHONE-NORTHWEST</v>
          </cell>
          <cell r="N3228" t="str">
            <v>TLMKOR</v>
          </cell>
          <cell r="O3228" t="str">
            <v>TILLAMOOK</v>
          </cell>
          <cell r="P3228" t="str">
            <v>TILLAMOOK</v>
          </cell>
          <cell r="R3228" t="str">
            <v>EQ</v>
          </cell>
          <cell r="S3228" t="str">
            <v>WEST</v>
          </cell>
          <cell r="T3228" t="str">
            <v>BRIAN STADING</v>
          </cell>
          <cell r="U3228" t="str">
            <v>UNITED TELEPHONE-NORTHWEST</v>
          </cell>
          <cell r="V3228" t="e">
            <v>#N/A</v>
          </cell>
          <cell r="W3228" t="e">
            <v>#N/A</v>
          </cell>
          <cell r="X3228" t="e">
            <v>#N/A</v>
          </cell>
          <cell r="Y3228" t="e">
            <v>#N/A</v>
          </cell>
          <cell r="Z3228" t="e">
            <v>#N/A</v>
          </cell>
          <cell r="AA3228" t="e">
            <v>#N/A</v>
          </cell>
          <cell r="AB3228" t="e">
            <v>#N/A</v>
          </cell>
          <cell r="AC3228">
            <v>45.455680999999998</v>
          </cell>
          <cell r="AD3228">
            <v>-123.843439</v>
          </cell>
          <cell r="AE3228" t="e">
            <v>#N/A</v>
          </cell>
          <cell r="AF3228" t="e">
            <v>#N/A</v>
          </cell>
          <cell r="AG3228" t="e">
            <v>#N/A</v>
          </cell>
          <cell r="AH3228" t="e">
            <v>#N/A</v>
          </cell>
          <cell r="AI3228" t="e">
            <v>#N/A</v>
          </cell>
          <cell r="AJ3228" t="e">
            <v>#N/A</v>
          </cell>
          <cell r="AK3228" t="e">
            <v>#N/A</v>
          </cell>
        </row>
        <row r="3229">
          <cell r="A3229" t="str">
            <v>TLRDCOMA</v>
          </cell>
          <cell r="B3229" t="str">
            <v>CO</v>
          </cell>
          <cell r="C3229" t="str">
            <v>CO</v>
          </cell>
          <cell r="D3229" t="str">
            <v>TELLURIDE</v>
          </cell>
          <cell r="E3229" t="str">
            <v>TLRDCOMADS0</v>
          </cell>
          <cell r="F3229">
            <v>656</v>
          </cell>
          <cell r="G3229" t="str">
            <v>970369</v>
          </cell>
          <cell r="H3229">
            <v>6251</v>
          </cell>
          <cell r="I3229">
            <v>8008</v>
          </cell>
          <cell r="J3229">
            <v>6251</v>
          </cell>
          <cell r="K3229" t="str">
            <v>T600</v>
          </cell>
          <cell r="L3229" t="str">
            <v>9636</v>
          </cell>
          <cell r="M3229" t="str">
            <v>QWEST CORPORATION</v>
          </cell>
          <cell r="N3229" t="str">
            <v>TLRDCOMA</v>
          </cell>
          <cell r="O3229" t="str">
            <v>TELLURIDE</v>
          </cell>
          <cell r="P3229" t="str">
            <v>TELLURIDE</v>
          </cell>
          <cell r="R3229" t="str">
            <v>Q</v>
          </cell>
          <cell r="S3229" t="str">
            <v>MOUNTAIN WEST</v>
          </cell>
          <cell r="T3229" t="str">
            <v>TERRY BEELER</v>
          </cell>
          <cell r="U3229" t="str">
            <v>QWEST CORPORATION</v>
          </cell>
          <cell r="V3229" t="e">
            <v>#N/A</v>
          </cell>
          <cell r="W3229" t="e">
            <v>#N/A</v>
          </cell>
          <cell r="X3229" t="e">
            <v>#N/A</v>
          </cell>
          <cell r="Y3229" t="e">
            <v>#N/A</v>
          </cell>
          <cell r="Z3229" t="e">
            <v>#N/A</v>
          </cell>
          <cell r="AA3229" t="e">
            <v>#N/A</v>
          </cell>
          <cell r="AB3229" t="e">
            <v>#N/A</v>
          </cell>
          <cell r="AC3229">
            <v>37.938889000000003</v>
          </cell>
          <cell r="AD3229">
            <v>-107.81055499999999</v>
          </cell>
          <cell r="AE3229" t="e">
            <v>#N/A</v>
          </cell>
          <cell r="AF3229" t="e">
            <v>#N/A</v>
          </cell>
          <cell r="AG3229" t="e">
            <v>#N/A</v>
          </cell>
          <cell r="AH3229" t="e">
            <v>#N/A</v>
          </cell>
          <cell r="AI3229" t="e">
            <v>#N/A</v>
          </cell>
          <cell r="AJ3229" t="e">
            <v>#N/A</v>
          </cell>
          <cell r="AK3229" t="e">
            <v>#N/A</v>
          </cell>
        </row>
        <row r="3230">
          <cell r="A3230" t="str">
            <v>TLSNAZMA</v>
          </cell>
          <cell r="B3230" t="str">
            <v>AZ</v>
          </cell>
          <cell r="C3230" t="str">
            <v>AZ</v>
          </cell>
          <cell r="D3230" t="str">
            <v>TOLLESON</v>
          </cell>
          <cell r="E3230" t="str">
            <v>TLSNAZMADS0</v>
          </cell>
          <cell r="F3230">
            <v>666</v>
          </cell>
          <cell r="G3230" t="str">
            <v>623313</v>
          </cell>
          <cell r="H3230">
            <v>6780</v>
          </cell>
          <cell r="I3230">
            <v>9140</v>
          </cell>
          <cell r="J3230">
            <v>6780</v>
          </cell>
          <cell r="K3230" t="str">
            <v>T600</v>
          </cell>
          <cell r="L3230" t="str">
            <v>9636</v>
          </cell>
          <cell r="M3230" t="str">
            <v>QWEST CORPORATION</v>
          </cell>
          <cell r="N3230" t="str">
            <v>TLSNAZMA</v>
          </cell>
          <cell r="O3230" t="str">
            <v>PHOENIX</v>
          </cell>
          <cell r="P3230" t="str">
            <v>PHOENIX</v>
          </cell>
          <cell r="R3230" t="str">
            <v>Q</v>
          </cell>
          <cell r="S3230" t="str">
            <v>MOUNTAIN WEST</v>
          </cell>
          <cell r="T3230" t="str">
            <v>TERRY BEELER</v>
          </cell>
          <cell r="U3230" t="str">
            <v>QWEST CORPORATION</v>
          </cell>
          <cell r="V3230" t="e">
            <v>#N/A</v>
          </cell>
          <cell r="W3230" t="e">
            <v>#N/A</v>
          </cell>
          <cell r="X3230" t="e">
            <v>#N/A</v>
          </cell>
          <cell r="Y3230" t="e">
            <v>#N/A</v>
          </cell>
          <cell r="Z3230" t="e">
            <v>#N/A</v>
          </cell>
          <cell r="AA3230" t="e">
            <v>#N/A</v>
          </cell>
          <cell r="AB3230" t="e">
            <v>#N/A</v>
          </cell>
          <cell r="AC3230">
            <v>33.449165000000001</v>
          </cell>
          <cell r="AD3230">
            <v>-112.25722500000001</v>
          </cell>
          <cell r="AE3230" t="e">
            <v>#N/A</v>
          </cell>
          <cell r="AF3230" t="e">
            <v>#N/A</v>
          </cell>
          <cell r="AG3230" t="e">
            <v>#N/A</v>
          </cell>
          <cell r="AH3230" t="e">
            <v>#N/A</v>
          </cell>
          <cell r="AI3230" t="e">
            <v>#N/A</v>
          </cell>
          <cell r="AJ3230" t="e">
            <v>#N/A</v>
          </cell>
          <cell r="AK3230" t="e">
            <v>#N/A</v>
          </cell>
        </row>
        <row r="3231">
          <cell r="A3231" t="str">
            <v>TMBRMOXA</v>
          </cell>
          <cell r="B3231" t="str">
            <v>MO</v>
          </cell>
          <cell r="C3231" t="str">
            <v>MO</v>
          </cell>
          <cell r="D3231" t="str">
            <v>TIMBER</v>
          </cell>
          <cell r="E3231" t="str">
            <v>TMBRMOXARS0</v>
          </cell>
          <cell r="F3231">
            <v>520</v>
          </cell>
          <cell r="G3231" t="str">
            <v>573858</v>
          </cell>
          <cell r="H3231">
            <v>3518</v>
          </cell>
          <cell r="I3231">
            <v>7191</v>
          </cell>
          <cell r="J3231">
            <v>3518</v>
          </cell>
          <cell r="K3231" t="str">
            <v>T095</v>
          </cell>
          <cell r="L3231" t="str">
            <v>1151</v>
          </cell>
          <cell r="M3231" t="str">
            <v>SPECTRA COMMUNICATIONS GROUP LLC</v>
          </cell>
          <cell r="N3231" t="str">
            <v>TMBRMO</v>
          </cell>
          <cell r="O3231" t="str">
            <v>TIMBER</v>
          </cell>
          <cell r="P3231" t="str">
            <v>TIMBER</v>
          </cell>
          <cell r="R3231" t="str">
            <v>CT</v>
          </cell>
          <cell r="S3231" t="str">
            <v>MIDWEST</v>
          </cell>
          <cell r="T3231" t="str">
            <v>DUANE RING</v>
          </cell>
          <cell r="U3231" t="str">
            <v>Spectra Communications Group, LLC</v>
          </cell>
          <cell r="V3231" t="str">
            <v>CenturyTel FCC #1</v>
          </cell>
          <cell r="W3231">
            <v>1151</v>
          </cell>
          <cell r="X3231" t="str">
            <v>ST LOUIS MISSOURI</v>
          </cell>
          <cell r="Y3231">
            <v>7191</v>
          </cell>
          <cell r="Z3231">
            <v>3518</v>
          </cell>
          <cell r="AA3231">
            <v>0</v>
          </cell>
          <cell r="AB3231">
            <v>0</v>
          </cell>
          <cell r="AC3231">
            <v>37.100298005086984</v>
          </cell>
          <cell r="AD3231">
            <v>-91.352954096069283</v>
          </cell>
          <cell r="AE3231" t="str">
            <v>STHWY 19 &amp; TIMBER</v>
          </cell>
          <cell r="AF3231" t="str">
            <v>TIMBER</v>
          </cell>
          <cell r="AG3231" t="str">
            <v>65560</v>
          </cell>
          <cell r="AH3231">
            <v>0</v>
          </cell>
          <cell r="AI3231" t="str">
            <v>X</v>
          </cell>
          <cell r="AJ3231" t="str">
            <v>-</v>
          </cell>
          <cell r="AK3231" t="str">
            <v>X</v>
          </cell>
        </row>
        <row r="3232">
          <cell r="A3232" t="str">
            <v>TMBSAZMA</v>
          </cell>
          <cell r="B3232" t="str">
            <v>AZ</v>
          </cell>
          <cell r="C3232" t="str">
            <v>AZ</v>
          </cell>
          <cell r="D3232" t="str">
            <v>TOMBSTONE</v>
          </cell>
          <cell r="E3232" t="str">
            <v>TMBSAZMARS1</v>
          </cell>
          <cell r="F3232">
            <v>668</v>
          </cell>
          <cell r="G3232" t="str">
            <v>520457</v>
          </cell>
          <cell r="H3232">
            <v>6297</v>
          </cell>
          <cell r="I3232">
            <v>9413</v>
          </cell>
          <cell r="J3232">
            <v>6297</v>
          </cell>
          <cell r="K3232" t="str">
            <v>T600</v>
          </cell>
          <cell r="L3232" t="str">
            <v>9636</v>
          </cell>
          <cell r="M3232" t="str">
            <v>QWEST CORPORATION</v>
          </cell>
          <cell r="N3232" t="str">
            <v>TMBSAZMA</v>
          </cell>
          <cell r="O3232" t="str">
            <v>TOMBSTONE</v>
          </cell>
          <cell r="P3232" t="str">
            <v>TOMBSTONE</v>
          </cell>
          <cell r="R3232" t="str">
            <v>Q</v>
          </cell>
          <cell r="S3232" t="str">
            <v>MOUNTAIN WEST</v>
          </cell>
          <cell r="T3232" t="str">
            <v>TERRY BEELER</v>
          </cell>
          <cell r="U3232" t="str">
            <v>QWEST CORPORATION</v>
          </cell>
          <cell r="V3232" t="e">
            <v>#N/A</v>
          </cell>
          <cell r="W3232" t="e">
            <v>#N/A</v>
          </cell>
          <cell r="X3232" t="e">
            <v>#N/A</v>
          </cell>
          <cell r="Y3232" t="e">
            <v>#N/A</v>
          </cell>
          <cell r="Z3232" t="e">
            <v>#N/A</v>
          </cell>
          <cell r="AA3232" t="e">
            <v>#N/A</v>
          </cell>
          <cell r="AB3232" t="e">
            <v>#N/A</v>
          </cell>
          <cell r="AC3232">
            <v>31.713888000000001</v>
          </cell>
          <cell r="AD3232">
            <v>-110.066948</v>
          </cell>
          <cell r="AE3232" t="e">
            <v>#N/A</v>
          </cell>
          <cell r="AF3232" t="e">
            <v>#N/A</v>
          </cell>
          <cell r="AG3232" t="e">
            <v>#N/A</v>
          </cell>
          <cell r="AH3232" t="e">
            <v>#N/A</v>
          </cell>
          <cell r="AI3232" t="e">
            <v>#N/A</v>
          </cell>
          <cell r="AJ3232" t="e">
            <v>#N/A</v>
          </cell>
          <cell r="AK3232" t="e">
            <v>#N/A</v>
          </cell>
        </row>
        <row r="3233">
          <cell r="A3233" t="str">
            <v>TMLKNCXA</v>
          </cell>
          <cell r="B3233" t="str">
            <v>NC</v>
          </cell>
          <cell r="C3233" t="str">
            <v>NC</v>
          </cell>
          <cell r="D3233" t="str">
            <v>TIMBERLAKE</v>
          </cell>
          <cell r="E3233" t="str">
            <v>TMLKNCXARS0</v>
          </cell>
          <cell r="F3233">
            <v>424</v>
          </cell>
          <cell r="G3233" t="str">
            <v>336364</v>
          </cell>
          <cell r="H3233">
            <v>1540</v>
          </cell>
          <cell r="I3233">
            <v>6283</v>
          </cell>
          <cell r="J3233">
            <v>1540</v>
          </cell>
          <cell r="K3233" t="str">
            <v>T860</v>
          </cell>
          <cell r="L3233" t="str">
            <v>0471</v>
          </cell>
          <cell r="M3233" t="str">
            <v>CENTRAL TEL. CO. OF NORTH CAROLINA</v>
          </cell>
          <cell r="N3233" t="str">
            <v>TMLKNC</v>
          </cell>
          <cell r="O3233" t="str">
            <v>TIMBERLAKE</v>
          </cell>
          <cell r="P3233" t="str">
            <v>TIMBERLAKE</v>
          </cell>
          <cell r="R3233" t="str">
            <v>EQ</v>
          </cell>
          <cell r="S3233" t="str">
            <v>EAST</v>
          </cell>
          <cell r="T3233" t="str">
            <v>KEVIN MCCARTER</v>
          </cell>
          <cell r="U3233" t="str">
            <v>CENTRAL TEL. CO. OF NORTH CAROLINA</v>
          </cell>
          <cell r="V3233" t="e">
            <v>#N/A</v>
          </cell>
          <cell r="W3233" t="e">
            <v>#N/A</v>
          </cell>
          <cell r="X3233" t="e">
            <v>#N/A</v>
          </cell>
          <cell r="Y3233" t="e">
            <v>#N/A</v>
          </cell>
          <cell r="Z3233" t="e">
            <v>#N/A</v>
          </cell>
          <cell r="AA3233" t="e">
            <v>#N/A</v>
          </cell>
          <cell r="AB3233" t="e">
            <v>#N/A</v>
          </cell>
          <cell r="AC3233">
            <v>36.283420999999997</v>
          </cell>
          <cell r="AD3233">
            <v>-78.956055000000006</v>
          </cell>
          <cell r="AE3233" t="e">
            <v>#N/A</v>
          </cell>
          <cell r="AF3233" t="e">
            <v>#N/A</v>
          </cell>
          <cell r="AG3233" t="e">
            <v>#N/A</v>
          </cell>
          <cell r="AH3233" t="e">
            <v>#N/A</v>
          </cell>
          <cell r="AI3233" t="e">
            <v>#N/A</v>
          </cell>
          <cell r="AJ3233" t="e">
            <v>#N/A</v>
          </cell>
          <cell r="AK3233" t="e">
            <v>#N/A</v>
          </cell>
        </row>
        <row r="3234">
          <cell r="A3234" t="str">
            <v>TMLKSDCO</v>
          </cell>
          <cell r="B3234" t="str">
            <v>SD</v>
          </cell>
          <cell r="C3234" t="str">
            <v>SD</v>
          </cell>
          <cell r="D3234" t="str">
            <v>TIMBER LAKE</v>
          </cell>
          <cell r="E3234" t="str">
            <v>TMLKSDCORS2</v>
          </cell>
          <cell r="F3234">
            <v>640</v>
          </cell>
          <cell r="G3234" t="str">
            <v>605865</v>
          </cell>
          <cell r="H3234">
            <v>5679</v>
          </cell>
          <cell r="I3234">
            <v>6136</v>
          </cell>
          <cell r="J3234">
            <v>5679</v>
          </cell>
          <cell r="K3234" t="str">
            <v>T600</v>
          </cell>
          <cell r="L3234" t="str">
            <v>9631</v>
          </cell>
          <cell r="M3234" t="str">
            <v>QWEST CORPORATION</v>
          </cell>
          <cell r="N3234" t="str">
            <v>TMLKSDCO</v>
          </cell>
          <cell r="O3234" t="str">
            <v>TIMBER LAKE</v>
          </cell>
          <cell r="P3234" t="str">
            <v>TIMBERLAKE</v>
          </cell>
          <cell r="R3234" t="str">
            <v>Q</v>
          </cell>
          <cell r="S3234" t="str">
            <v>MIDWEST</v>
          </cell>
          <cell r="T3234" t="str">
            <v>DUANE RING</v>
          </cell>
          <cell r="U3234" t="str">
            <v>QWEST CORPORATION</v>
          </cell>
          <cell r="V3234" t="e">
            <v>#N/A</v>
          </cell>
          <cell r="W3234" t="e">
            <v>#N/A</v>
          </cell>
          <cell r="X3234" t="e">
            <v>#N/A</v>
          </cell>
          <cell r="Y3234" t="e">
            <v>#N/A</v>
          </cell>
          <cell r="Z3234" t="e">
            <v>#N/A</v>
          </cell>
          <cell r="AA3234" t="e">
            <v>#N/A</v>
          </cell>
          <cell r="AB3234" t="e">
            <v>#N/A</v>
          </cell>
          <cell r="AC3234">
            <v>45.429181999999997</v>
          </cell>
          <cell r="AD3234">
            <v>-101.07024199999999</v>
          </cell>
          <cell r="AE3234" t="e">
            <v>#N/A</v>
          </cell>
          <cell r="AF3234" t="e">
            <v>#N/A</v>
          </cell>
          <cell r="AG3234" t="e">
            <v>#N/A</v>
          </cell>
          <cell r="AH3234" t="e">
            <v>#N/A</v>
          </cell>
          <cell r="AI3234" t="e">
            <v>#N/A</v>
          </cell>
          <cell r="AJ3234" t="e">
            <v>#N/A</v>
          </cell>
          <cell r="AK3234" t="e">
            <v>#N/A</v>
          </cell>
        </row>
        <row r="3235">
          <cell r="A3235" t="str">
            <v>TMTWPAXT</v>
          </cell>
          <cell r="B3235" t="str">
            <v>PA</v>
          </cell>
          <cell r="C3235" t="str">
            <v>PA</v>
          </cell>
          <cell r="D3235" t="str">
            <v>THOMPSONTOWN</v>
          </cell>
          <cell r="E3235" t="str">
            <v>TMTWPAXTRP0</v>
          </cell>
          <cell r="F3235">
            <v>226</v>
          </cell>
          <cell r="G3235" t="str">
            <v>717535</v>
          </cell>
          <cell r="H3235">
            <v>1820</v>
          </cell>
          <cell r="I3235">
            <v>5343</v>
          </cell>
          <cell r="J3235">
            <v>1820</v>
          </cell>
          <cell r="K3235" t="str">
            <v>T856</v>
          </cell>
          <cell r="L3235" t="str">
            <v>0209</v>
          </cell>
          <cell r="M3235" t="str">
            <v>UNITED TEL CO. OF PENNSYLVANIA</v>
          </cell>
          <cell r="N3235" t="str">
            <v>TMTWPA</v>
          </cell>
          <cell r="O3235" t="str">
            <v>THOMPSONTOWN</v>
          </cell>
          <cell r="P3235" t="str">
            <v>THOMPSONTN</v>
          </cell>
          <cell r="R3235" t="str">
            <v>EQ</v>
          </cell>
          <cell r="S3235" t="str">
            <v>EAST</v>
          </cell>
          <cell r="T3235" t="str">
            <v>KEVIN MCCARTER</v>
          </cell>
          <cell r="U3235" t="str">
            <v>UNITED TEL CO. OF PENNSYLVANIA</v>
          </cell>
          <cell r="V3235" t="e">
            <v>#N/A</v>
          </cell>
          <cell r="W3235" t="e">
            <v>#N/A</v>
          </cell>
          <cell r="X3235" t="e">
            <v>#N/A</v>
          </cell>
          <cell r="Y3235" t="e">
            <v>#N/A</v>
          </cell>
          <cell r="Z3235" t="e">
            <v>#N/A</v>
          </cell>
          <cell r="AA3235" t="e">
            <v>#N/A</v>
          </cell>
          <cell r="AB3235" t="e">
            <v>#N/A</v>
          </cell>
          <cell r="AC3235">
            <v>40.564830000000001</v>
          </cell>
          <cell r="AD3235">
            <v>-77.239675000000005</v>
          </cell>
          <cell r="AE3235" t="e">
            <v>#N/A</v>
          </cell>
          <cell r="AF3235" t="e">
            <v>#N/A</v>
          </cell>
          <cell r="AG3235" t="e">
            <v>#N/A</v>
          </cell>
          <cell r="AH3235" t="e">
            <v>#N/A</v>
          </cell>
          <cell r="AI3235" t="e">
            <v>#N/A</v>
          </cell>
          <cell r="AJ3235" t="e">
            <v>#N/A</v>
          </cell>
          <cell r="AK3235" t="e">
            <v>#N/A</v>
          </cell>
        </row>
        <row r="3236">
          <cell r="A3236" t="str">
            <v>TNCKAZMA</v>
          </cell>
          <cell r="B3236" t="str">
            <v>AZ</v>
          </cell>
          <cell r="C3236" t="str">
            <v>AZ</v>
          </cell>
          <cell r="D3236" t="str">
            <v>TONTO CREEK</v>
          </cell>
          <cell r="E3236" t="str">
            <v>TNCKAZMARS1</v>
          </cell>
          <cell r="F3236">
            <v>666</v>
          </cell>
          <cell r="G3236" t="str">
            <v>928478</v>
          </cell>
          <cell r="H3236">
            <v>6618</v>
          </cell>
          <cell r="I3236">
            <v>8907</v>
          </cell>
          <cell r="J3236">
            <v>6618</v>
          </cell>
          <cell r="K3236" t="str">
            <v>T600</v>
          </cell>
          <cell r="L3236" t="str">
            <v>9636</v>
          </cell>
          <cell r="M3236" t="str">
            <v>QWEST CORPORATION</v>
          </cell>
          <cell r="N3236" t="str">
            <v>TNCKAZMA</v>
          </cell>
          <cell r="O3236" t="str">
            <v>PAYSON</v>
          </cell>
          <cell r="P3236" t="str">
            <v>PAYSON</v>
          </cell>
          <cell r="R3236" t="str">
            <v>Q</v>
          </cell>
          <cell r="S3236" t="str">
            <v>MOUNTAIN WEST</v>
          </cell>
          <cell r="T3236" t="str">
            <v>TERRY BEELER</v>
          </cell>
          <cell r="U3236" t="str">
            <v>QWEST CORPORATION</v>
          </cell>
          <cell r="V3236" t="e">
            <v>#N/A</v>
          </cell>
          <cell r="W3236" t="e">
            <v>#N/A</v>
          </cell>
          <cell r="X3236" t="e">
            <v>#N/A</v>
          </cell>
          <cell r="Y3236" t="e">
            <v>#N/A</v>
          </cell>
          <cell r="Z3236" t="e">
            <v>#N/A</v>
          </cell>
          <cell r="AA3236" t="e">
            <v>#N/A</v>
          </cell>
          <cell r="AB3236" t="e">
            <v>#N/A</v>
          </cell>
          <cell r="AC3236">
            <v>34.327649999999998</v>
          </cell>
          <cell r="AD3236">
            <v>-111.089583</v>
          </cell>
          <cell r="AE3236" t="e">
            <v>#N/A</v>
          </cell>
          <cell r="AF3236" t="e">
            <v>#N/A</v>
          </cell>
          <cell r="AG3236" t="e">
            <v>#N/A</v>
          </cell>
          <cell r="AH3236" t="e">
            <v>#N/A</v>
          </cell>
          <cell r="AI3236" t="e">
            <v>#N/A</v>
          </cell>
          <cell r="AJ3236" t="e">
            <v>#N/A</v>
          </cell>
          <cell r="AK3236" t="e">
            <v>#N/A</v>
          </cell>
        </row>
        <row r="3237">
          <cell r="A3237" t="str">
            <v>TNCLTXXA</v>
          </cell>
          <cell r="B3237" t="str">
            <v>TX</v>
          </cell>
          <cell r="C3237" t="str">
            <v>TX</v>
          </cell>
          <cell r="D3237" t="str">
            <v>TENNESSEE COLONY</v>
          </cell>
          <cell r="E3237" t="str">
            <v>TNCLTXXARS1</v>
          </cell>
          <cell r="F3237">
            <v>552</v>
          </cell>
          <cell r="G3237" t="str">
            <v>903928</v>
          </cell>
          <cell r="H3237">
            <v>3793</v>
          </cell>
          <cell r="I3237">
            <v>8558</v>
          </cell>
          <cell r="J3237">
            <v>3793</v>
          </cell>
          <cell r="K3237" t="str">
            <v>T870</v>
          </cell>
          <cell r="L3237" t="str">
            <v>2084</v>
          </cell>
          <cell r="M3237" t="str">
            <v>UNITED TELEPHONE OF TEXAS INC</v>
          </cell>
          <cell r="N3237" t="str">
            <v>TNCLTX</v>
          </cell>
          <cell r="O3237" t="str">
            <v>TENNESSEE COLONY</v>
          </cell>
          <cell r="P3237" t="str">
            <v>TENESSCLNY</v>
          </cell>
          <cell r="R3237" t="str">
            <v>EQ</v>
          </cell>
          <cell r="S3237" t="str">
            <v>EAST</v>
          </cell>
          <cell r="T3237" t="str">
            <v>KEVIN MCCARTER</v>
          </cell>
          <cell r="U3237" t="str">
            <v>UNITED TELEPHONE OF TEXAS INC</v>
          </cell>
          <cell r="V3237" t="e">
            <v>#N/A</v>
          </cell>
          <cell r="W3237" t="e">
            <v>#N/A</v>
          </cell>
          <cell r="X3237" t="e">
            <v>#N/A</v>
          </cell>
          <cell r="Y3237" t="e">
            <v>#N/A</v>
          </cell>
          <cell r="Z3237" t="e">
            <v>#N/A</v>
          </cell>
          <cell r="AA3237" t="e">
            <v>#N/A</v>
          </cell>
          <cell r="AB3237" t="e">
            <v>#N/A</v>
          </cell>
          <cell r="AC3237">
            <v>31.834693999999999</v>
          </cell>
          <cell r="AD3237">
            <v>-95.839095</v>
          </cell>
          <cell r="AE3237" t="e">
            <v>#N/A</v>
          </cell>
          <cell r="AF3237" t="e">
            <v>#N/A</v>
          </cell>
          <cell r="AG3237" t="e">
            <v>#N/A</v>
          </cell>
          <cell r="AH3237" t="e">
            <v>#N/A</v>
          </cell>
          <cell r="AI3237" t="e">
            <v>#N/A</v>
          </cell>
          <cell r="AJ3237" t="e">
            <v>#N/A</v>
          </cell>
          <cell r="AK3237" t="e">
            <v>#N/A</v>
          </cell>
        </row>
        <row r="3238">
          <cell r="A3238" t="str">
            <v>TOFTMNTB</v>
          </cell>
          <cell r="B3238" t="str">
            <v>MN</v>
          </cell>
          <cell r="C3238" t="str">
            <v>MN</v>
          </cell>
          <cell r="D3238" t="str">
            <v>TOFTE</v>
          </cell>
          <cell r="E3238" t="str">
            <v>TOFTMNTBRS6</v>
          </cell>
          <cell r="F3238">
            <v>624</v>
          </cell>
          <cell r="G3238" t="str">
            <v>218663</v>
          </cell>
          <cell r="H3238">
            <v>4435</v>
          </cell>
          <cell r="I3238">
            <v>5117</v>
          </cell>
          <cell r="J3238">
            <v>4435</v>
          </cell>
          <cell r="K3238" t="str">
            <v>T600</v>
          </cell>
          <cell r="L3238" t="str">
            <v>9631</v>
          </cell>
          <cell r="M3238" t="str">
            <v>QWEST CORPORATION</v>
          </cell>
          <cell r="N3238" t="str">
            <v>TOFTMNTB</v>
          </cell>
          <cell r="O3238" t="str">
            <v>TOFTE</v>
          </cell>
          <cell r="P3238" t="str">
            <v>TOFTE</v>
          </cell>
          <cell r="R3238" t="str">
            <v>Q</v>
          </cell>
          <cell r="S3238" t="str">
            <v>MIDWEST</v>
          </cell>
          <cell r="T3238" t="str">
            <v>DUANE RING</v>
          </cell>
          <cell r="U3238" t="str">
            <v>QWEST CORPORATION</v>
          </cell>
          <cell r="V3238" t="e">
            <v>#N/A</v>
          </cell>
          <cell r="W3238" t="e">
            <v>#N/A</v>
          </cell>
          <cell r="X3238" t="e">
            <v>#N/A</v>
          </cell>
          <cell r="Y3238" t="e">
            <v>#N/A</v>
          </cell>
          <cell r="Z3238" t="e">
            <v>#N/A</v>
          </cell>
          <cell r="AA3238" t="e">
            <v>#N/A</v>
          </cell>
          <cell r="AB3238" t="e">
            <v>#N/A</v>
          </cell>
          <cell r="AC3238">
            <v>47.573075000000003</v>
          </cell>
          <cell r="AD3238">
            <v>-90.837959999999995</v>
          </cell>
          <cell r="AE3238" t="e">
            <v>#N/A</v>
          </cell>
          <cell r="AF3238" t="e">
            <v>#N/A</v>
          </cell>
          <cell r="AG3238" t="e">
            <v>#N/A</v>
          </cell>
          <cell r="AH3238" t="e">
            <v>#N/A</v>
          </cell>
          <cell r="AI3238" t="e">
            <v>#N/A</v>
          </cell>
          <cell r="AJ3238" t="e">
            <v>#N/A</v>
          </cell>
          <cell r="AK3238" t="e">
            <v>#N/A</v>
          </cell>
        </row>
        <row r="3239">
          <cell r="A3239" t="str">
            <v>TOLDOR66</v>
          </cell>
          <cell r="B3239" t="str">
            <v>OR</v>
          </cell>
          <cell r="C3239" t="str">
            <v>OR</v>
          </cell>
          <cell r="D3239" t="str">
            <v>TOLEDO</v>
          </cell>
          <cell r="E3239" t="str">
            <v>TOLDOR66DS0</v>
          </cell>
          <cell r="F3239">
            <v>670</v>
          </cell>
          <cell r="G3239" t="str">
            <v>541336</v>
          </cell>
          <cell r="H3239">
            <v>9095</v>
          </cell>
          <cell r="I3239">
            <v>7012</v>
          </cell>
          <cell r="J3239">
            <v>9095</v>
          </cell>
          <cell r="K3239" t="str">
            <v>T600</v>
          </cell>
          <cell r="L3239" t="str">
            <v>9638</v>
          </cell>
          <cell r="M3239" t="str">
            <v>QWEST CORPORATION</v>
          </cell>
          <cell r="N3239" t="str">
            <v>TOLDOR66</v>
          </cell>
          <cell r="O3239" t="str">
            <v>TOLEDO</v>
          </cell>
          <cell r="P3239" t="str">
            <v>TOLEDO</v>
          </cell>
          <cell r="R3239" t="str">
            <v>Q</v>
          </cell>
          <cell r="S3239" t="str">
            <v>WEST</v>
          </cell>
          <cell r="T3239" t="str">
            <v>BRIAN STADING</v>
          </cell>
          <cell r="U3239" t="str">
            <v>QWEST CORPORATION</v>
          </cell>
          <cell r="V3239" t="e">
            <v>#N/A</v>
          </cell>
          <cell r="W3239" t="e">
            <v>#N/A</v>
          </cell>
          <cell r="X3239" t="e">
            <v>#N/A</v>
          </cell>
          <cell r="Y3239" t="e">
            <v>#N/A</v>
          </cell>
          <cell r="Z3239" t="e">
            <v>#N/A</v>
          </cell>
          <cell r="AA3239" t="e">
            <v>#N/A</v>
          </cell>
          <cell r="AB3239" t="e">
            <v>#N/A</v>
          </cell>
          <cell r="AC3239">
            <v>44.620556000000001</v>
          </cell>
          <cell r="AD3239">
            <v>-123.932503</v>
          </cell>
          <cell r="AE3239" t="e">
            <v>#N/A</v>
          </cell>
          <cell r="AF3239" t="e">
            <v>#N/A</v>
          </cell>
          <cell r="AG3239" t="e">
            <v>#N/A</v>
          </cell>
          <cell r="AH3239" t="e">
            <v>#N/A</v>
          </cell>
          <cell r="AI3239" t="e">
            <v>#N/A</v>
          </cell>
          <cell r="AJ3239" t="e">
            <v>#N/A</v>
          </cell>
          <cell r="AK3239" t="e">
            <v>#N/A</v>
          </cell>
        </row>
        <row r="3240">
          <cell r="A3240" t="str">
            <v>TOMAWIXA</v>
          </cell>
          <cell r="B3240" t="str">
            <v>WI</v>
          </cell>
          <cell r="C3240" t="str">
            <v>WI</v>
          </cell>
          <cell r="D3240" t="str">
            <v>TOMAH</v>
          </cell>
          <cell r="E3240" t="str">
            <v>TOMAWIXADSA</v>
          </cell>
          <cell r="F3240">
            <v>354</v>
          </cell>
          <cell r="G3240" t="str">
            <v>608372</v>
          </cell>
          <cell r="H3240">
            <v>4043</v>
          </cell>
          <cell r="I3240">
            <v>5792</v>
          </cell>
          <cell r="J3240">
            <v>4043</v>
          </cell>
          <cell r="K3240" t="str">
            <v>T156</v>
          </cell>
          <cell r="L3240" t="str">
            <v>0922</v>
          </cell>
          <cell r="M3240" t="str">
            <v>CENTURYTEL MIDWEST-WI LLC NW</v>
          </cell>
          <cell r="N3240" t="str">
            <v>TOMAWI</v>
          </cell>
          <cell r="O3240" t="str">
            <v>TOMAH</v>
          </cell>
          <cell r="P3240" t="str">
            <v>TOMAH</v>
          </cell>
          <cell r="R3240" t="str">
            <v>CT</v>
          </cell>
          <cell r="S3240" t="str">
            <v>MIDWEST</v>
          </cell>
          <cell r="T3240" t="str">
            <v>DUANE RING</v>
          </cell>
          <cell r="U3240" t="str">
            <v>CenturyTel of the Midwest-Wisconsin, LLC</v>
          </cell>
          <cell r="V3240" t="str">
            <v>NECA</v>
          </cell>
          <cell r="W3240">
            <v>922</v>
          </cell>
          <cell r="X3240" t="str">
            <v>SOUTHWEST WISCONSIN</v>
          </cell>
          <cell r="Y3240">
            <v>5792</v>
          </cell>
          <cell r="Z3240">
            <v>4043</v>
          </cell>
          <cell r="AA3240">
            <v>0</v>
          </cell>
          <cell r="AB3240">
            <v>0</v>
          </cell>
          <cell r="AC3240">
            <v>43.977265992415703</v>
          </cell>
          <cell r="AD3240">
            <v>-90.505755364569524</v>
          </cell>
          <cell r="AE3240" t="str">
            <v>120 E MILWAUKEE ST</v>
          </cell>
          <cell r="AF3240" t="str">
            <v>TOMAH</v>
          </cell>
          <cell r="AG3240" t="str">
            <v>54660</v>
          </cell>
          <cell r="AH3240">
            <v>0</v>
          </cell>
          <cell r="AI3240" t="str">
            <v>X</v>
          </cell>
          <cell r="AJ3240" t="str">
            <v>X</v>
          </cell>
          <cell r="AK3240" t="str">
            <v>-</v>
          </cell>
        </row>
        <row r="3241">
          <cell r="A3241" t="str">
            <v>TOOLUTMA</v>
          </cell>
          <cell r="B3241" t="str">
            <v>UT</v>
          </cell>
          <cell r="C3241" t="str">
            <v>UT</v>
          </cell>
          <cell r="D3241" t="str">
            <v>TOOELE</v>
          </cell>
          <cell r="E3241" t="str">
            <v>TOOLUTMADS0</v>
          </cell>
          <cell r="F3241">
            <v>660</v>
          </cell>
          <cell r="G3241" t="str">
            <v>435277</v>
          </cell>
          <cell r="H3241">
            <v>7122</v>
          </cell>
          <cell r="I3241">
            <v>7638</v>
          </cell>
          <cell r="J3241">
            <v>7122</v>
          </cell>
          <cell r="K3241" t="str">
            <v>T600</v>
          </cell>
          <cell r="L3241" t="str">
            <v>9636</v>
          </cell>
          <cell r="M3241" t="str">
            <v>QWEST CORPORATION</v>
          </cell>
          <cell r="N3241" t="str">
            <v>TOOLUTMA</v>
          </cell>
          <cell r="O3241" t="str">
            <v>TOOELE</v>
          </cell>
          <cell r="P3241" t="str">
            <v>TOOELE</v>
          </cell>
          <cell r="R3241" t="str">
            <v>Q</v>
          </cell>
          <cell r="S3241" t="str">
            <v>WEST</v>
          </cell>
          <cell r="T3241" t="str">
            <v>BRIAN STADING</v>
          </cell>
          <cell r="U3241" t="str">
            <v>QWEST CORPORATION</v>
          </cell>
          <cell r="V3241" t="e">
            <v>#N/A</v>
          </cell>
          <cell r="W3241" t="e">
            <v>#N/A</v>
          </cell>
          <cell r="X3241" t="e">
            <v>#N/A</v>
          </cell>
          <cell r="Y3241" t="e">
            <v>#N/A</v>
          </cell>
          <cell r="Z3241" t="e">
            <v>#N/A</v>
          </cell>
          <cell r="AA3241" t="e">
            <v>#N/A</v>
          </cell>
          <cell r="AB3241" t="e">
            <v>#N/A</v>
          </cell>
          <cell r="AC3241">
            <v>40.534168000000001</v>
          </cell>
          <cell r="AD3241">
            <v>-112.296944</v>
          </cell>
          <cell r="AE3241" t="e">
            <v>#N/A</v>
          </cell>
          <cell r="AF3241" t="e">
            <v>#N/A</v>
          </cell>
          <cell r="AG3241" t="e">
            <v>#N/A</v>
          </cell>
          <cell r="AH3241" t="e">
            <v>#N/A</v>
          </cell>
          <cell r="AI3241" t="e">
            <v>#N/A</v>
          </cell>
          <cell r="AJ3241" t="e">
            <v>#N/A</v>
          </cell>
          <cell r="AK3241" t="e">
            <v>#N/A</v>
          </cell>
        </row>
        <row r="3242">
          <cell r="A3242" t="str">
            <v>TOROKSXA</v>
          </cell>
          <cell r="B3242" t="str">
            <v>KS</v>
          </cell>
          <cell r="C3242" t="str">
            <v>KS</v>
          </cell>
          <cell r="D3242" t="str">
            <v>TORONTO</v>
          </cell>
          <cell r="E3242" t="str">
            <v>TOROKSXARS0</v>
          </cell>
          <cell r="F3242">
            <v>532</v>
          </cell>
          <cell r="G3242" t="str">
            <v>620637</v>
          </cell>
          <cell r="H3242">
            <v>4308</v>
          </cell>
          <cell r="I3242">
            <v>7378</v>
          </cell>
          <cell r="J3242">
            <v>4308</v>
          </cell>
          <cell r="K3242" t="str">
            <v>T871</v>
          </cell>
          <cell r="L3242" t="str">
            <v>1810</v>
          </cell>
          <cell r="M3242" t="str">
            <v>UNITED TEL OF EASTERN KANSAS</v>
          </cell>
          <cell r="N3242" t="str">
            <v>TOROKS</v>
          </cell>
          <cell r="O3242" t="str">
            <v>TORONTO</v>
          </cell>
          <cell r="P3242" t="str">
            <v>TORONTO</v>
          </cell>
          <cell r="R3242" t="str">
            <v>EQ</v>
          </cell>
          <cell r="S3242" t="str">
            <v>MIDWEST</v>
          </cell>
          <cell r="T3242" t="str">
            <v>DUANE RING</v>
          </cell>
          <cell r="U3242" t="str">
            <v>UNITED TEL OF EASTERN KANSAS</v>
          </cell>
          <cell r="V3242" t="e">
            <v>#N/A</v>
          </cell>
          <cell r="W3242" t="e">
            <v>#N/A</v>
          </cell>
          <cell r="X3242" t="e">
            <v>#N/A</v>
          </cell>
          <cell r="Y3242" t="e">
            <v>#N/A</v>
          </cell>
          <cell r="Z3242" t="e">
            <v>#N/A</v>
          </cell>
          <cell r="AA3242" t="e">
            <v>#N/A</v>
          </cell>
          <cell r="AB3242" t="e">
            <v>#N/A</v>
          </cell>
          <cell r="AC3242">
            <v>37.798022000000003</v>
          </cell>
          <cell r="AD3242">
            <v>-95.952044000000001</v>
          </cell>
          <cell r="AE3242" t="e">
            <v>#N/A</v>
          </cell>
          <cell r="AF3242" t="e">
            <v>#N/A</v>
          </cell>
          <cell r="AG3242" t="e">
            <v>#N/A</v>
          </cell>
          <cell r="AH3242" t="e">
            <v>#N/A</v>
          </cell>
          <cell r="AI3242" t="e">
            <v>#N/A</v>
          </cell>
          <cell r="AJ3242" t="e">
            <v>#N/A</v>
          </cell>
          <cell r="AK3242" t="e">
            <v>#N/A</v>
          </cell>
        </row>
        <row r="3243">
          <cell r="A3243" t="str">
            <v>TOSPTXXA</v>
          </cell>
          <cell r="B3243" t="str">
            <v>TX</v>
          </cell>
          <cell r="C3243" t="str">
            <v>TX</v>
          </cell>
          <cell r="D3243" t="str">
            <v>TOOL 7 POINTS</v>
          </cell>
          <cell r="E3243" t="str">
            <v>TOSPTXXARS1</v>
          </cell>
          <cell r="F3243">
            <v>552</v>
          </cell>
          <cell r="G3243" t="str">
            <v>903432</v>
          </cell>
          <cell r="H3243">
            <v>3892</v>
          </cell>
          <cell r="I3243">
            <v>8491</v>
          </cell>
          <cell r="J3243">
            <v>3892</v>
          </cell>
          <cell r="K3243" t="str">
            <v>T870</v>
          </cell>
          <cell r="L3243" t="str">
            <v>2084</v>
          </cell>
          <cell r="M3243" t="str">
            <v>UNITED TELEPHONE OF TEXAS INC</v>
          </cell>
          <cell r="N3243" t="str">
            <v>TOSPTX</v>
          </cell>
          <cell r="O3243" t="str">
            <v>TOOL 7 POINTS</v>
          </cell>
          <cell r="P3243" t="str">
            <v>TLSVNPONTS</v>
          </cell>
          <cell r="R3243" t="str">
            <v>EQ</v>
          </cell>
          <cell r="S3243" t="str">
            <v>EAST</v>
          </cell>
          <cell r="T3243" t="str">
            <v>KEVIN MCCARTER</v>
          </cell>
          <cell r="U3243" t="str">
            <v>UNITED TELEPHONE OF TEXAS INC</v>
          </cell>
          <cell r="V3243" t="e">
            <v>#N/A</v>
          </cell>
          <cell r="W3243" t="e">
            <v>#N/A</v>
          </cell>
          <cell r="X3243" t="e">
            <v>#N/A</v>
          </cell>
          <cell r="Y3243" t="e">
            <v>#N/A</v>
          </cell>
          <cell r="Z3243" t="e">
            <v>#N/A</v>
          </cell>
          <cell r="AA3243" t="e">
            <v>#N/A</v>
          </cell>
          <cell r="AB3243" t="e">
            <v>#N/A</v>
          </cell>
          <cell r="AC3243">
            <v>32.297015999999999</v>
          </cell>
          <cell r="AD3243">
            <v>-96.194118000000003</v>
          </cell>
          <cell r="AE3243" t="e">
            <v>#N/A</v>
          </cell>
          <cell r="AF3243" t="e">
            <v>#N/A</v>
          </cell>
          <cell r="AG3243" t="e">
            <v>#N/A</v>
          </cell>
          <cell r="AH3243" t="e">
            <v>#N/A</v>
          </cell>
          <cell r="AI3243" t="e">
            <v>#N/A</v>
          </cell>
          <cell r="AJ3243" t="e">
            <v>#N/A</v>
          </cell>
          <cell r="AK3243" t="e">
            <v>#N/A</v>
          </cell>
        </row>
        <row r="3244">
          <cell r="A3244" t="str">
            <v>TPISNCXA</v>
          </cell>
          <cell r="B3244" t="str">
            <v>NC</v>
          </cell>
          <cell r="C3244" t="str">
            <v>NC</v>
          </cell>
          <cell r="D3244" t="str">
            <v>TOPSAIL ISLAND</v>
          </cell>
          <cell r="E3244" t="str">
            <v>TPISNCXA328</v>
          </cell>
          <cell r="F3244">
            <v>949</v>
          </cell>
          <cell r="G3244" t="str">
            <v>910328</v>
          </cell>
          <cell r="H3244">
            <v>1108</v>
          </cell>
          <cell r="I3244">
            <v>6482</v>
          </cell>
          <cell r="J3244">
            <v>1108</v>
          </cell>
          <cell r="K3244" t="str">
            <v>T887</v>
          </cell>
          <cell r="L3244" t="str">
            <v>0470</v>
          </cell>
          <cell r="M3244" t="str">
            <v>CAROLINA TEL AND TEL CO., LLC</v>
          </cell>
          <cell r="N3244" t="str">
            <v>TPISNC</v>
          </cell>
          <cell r="O3244" t="str">
            <v>TOPSAIL ISLAND</v>
          </cell>
          <cell r="P3244" t="str">
            <v>TOPSAIL IS</v>
          </cell>
          <cell r="R3244" t="str">
            <v>EQ</v>
          </cell>
          <cell r="S3244" t="str">
            <v>EAST</v>
          </cell>
          <cell r="T3244" t="str">
            <v>KEVIN MCCARTER</v>
          </cell>
          <cell r="U3244" t="str">
            <v>CAROLINA TEL AND TEL CO., LLC</v>
          </cell>
          <cell r="V3244" t="e">
            <v>#N/A</v>
          </cell>
          <cell r="W3244" t="e">
            <v>#N/A</v>
          </cell>
          <cell r="X3244" t="e">
            <v>#N/A</v>
          </cell>
          <cell r="Y3244" t="e">
            <v>#N/A</v>
          </cell>
          <cell r="Z3244" t="e">
            <v>#N/A</v>
          </cell>
          <cell r="AA3244" t="e">
            <v>#N/A</v>
          </cell>
          <cell r="AB3244" t="e">
            <v>#N/A</v>
          </cell>
          <cell r="AC3244">
            <v>34.427157999999999</v>
          </cell>
          <cell r="AD3244">
            <v>-77.544286999999997</v>
          </cell>
          <cell r="AE3244" t="e">
            <v>#N/A</v>
          </cell>
          <cell r="AF3244" t="e">
            <v>#N/A</v>
          </cell>
          <cell r="AG3244" t="e">
            <v>#N/A</v>
          </cell>
          <cell r="AH3244" t="e">
            <v>#N/A</v>
          </cell>
          <cell r="AI3244" t="e">
            <v>#N/A</v>
          </cell>
          <cell r="AJ3244" t="e">
            <v>#N/A</v>
          </cell>
          <cell r="AK3244" t="e">
            <v>#N/A</v>
          </cell>
        </row>
        <row r="3245">
          <cell r="A3245" t="str">
            <v>TPKAILXD</v>
          </cell>
          <cell r="B3245" t="str">
            <v>IL</v>
          </cell>
          <cell r="C3245" t="str">
            <v>IL</v>
          </cell>
          <cell r="D3245" t="str">
            <v>TOPEKA</v>
          </cell>
          <cell r="E3245" t="str">
            <v>TPKAILXDRS0</v>
          </cell>
          <cell r="F3245">
            <v>368</v>
          </cell>
          <cell r="G3245" t="str">
            <v>309535</v>
          </cell>
          <cell r="H3245">
            <v>3607</v>
          </cell>
          <cell r="I3245">
            <v>6453</v>
          </cell>
          <cell r="J3245">
            <v>3607</v>
          </cell>
          <cell r="K3245" t="str">
            <v>T820</v>
          </cell>
          <cell r="L3245" t="str">
            <v>1057</v>
          </cell>
          <cell r="M3245" t="str">
            <v>GALLATIN RIVER COMMUNICATIONS</v>
          </cell>
          <cell r="N3245" t="str">
            <v>TPKAIL</v>
          </cell>
          <cell r="O3245" t="str">
            <v>TOPEKA</v>
          </cell>
          <cell r="P3245" t="str">
            <v>TOPEKA</v>
          </cell>
          <cell r="R3245" t="str">
            <v>CT</v>
          </cell>
          <cell r="S3245" t="str">
            <v>MIDWEST</v>
          </cell>
          <cell r="T3245" t="str">
            <v>DUANE RING</v>
          </cell>
          <cell r="U3245" t="str">
            <v>Gallatin River Communications, Inc.</v>
          </cell>
          <cell r="V3245" t="str">
            <v>Madison River Tel FCC #1 Sect 17</v>
          </cell>
          <cell r="W3245">
            <v>1057</v>
          </cell>
          <cell r="X3245" t="str">
            <v>PEORIA ILLINOIS</v>
          </cell>
          <cell r="Y3245">
            <v>6457</v>
          </cell>
          <cell r="Z3245">
            <v>3607</v>
          </cell>
          <cell r="AA3245">
            <v>-4</v>
          </cell>
          <cell r="AB3245">
            <v>0</v>
          </cell>
          <cell r="AC3245">
            <v>40.33149691885508</v>
          </cell>
          <cell r="AD3245">
            <v>-89.930006797857061</v>
          </cell>
          <cell r="AE3245" t="str">
            <v>21311 E MANITO RD</v>
          </cell>
          <cell r="AF3245" t="str">
            <v>TOPEKA</v>
          </cell>
          <cell r="AG3245" t="str">
            <v>61567</v>
          </cell>
          <cell r="AH3245">
            <v>0</v>
          </cell>
          <cell r="AI3245" t="str">
            <v>-</v>
          </cell>
          <cell r="AJ3245" t="str">
            <v>-</v>
          </cell>
          <cell r="AK3245" t="str">
            <v>X</v>
          </cell>
        </row>
        <row r="3246">
          <cell r="A3246" t="str">
            <v>TPKAINXA</v>
          </cell>
          <cell r="B3246" t="str">
            <v>IN</v>
          </cell>
          <cell r="C3246" t="str">
            <v>IN</v>
          </cell>
          <cell r="D3246" t="str">
            <v>TOPEKA</v>
          </cell>
          <cell r="E3246" t="str">
            <v>TPKAINXARS1</v>
          </cell>
          <cell r="F3246">
            <v>332</v>
          </cell>
          <cell r="G3246" t="str">
            <v>260593</v>
          </cell>
          <cell r="H3246">
            <v>3091</v>
          </cell>
          <cell r="I3246">
            <v>5886</v>
          </cell>
          <cell r="J3246">
            <v>3091</v>
          </cell>
          <cell r="K3246" t="str">
            <v>T865</v>
          </cell>
          <cell r="L3246" t="str">
            <v>0832</v>
          </cell>
          <cell r="M3246" t="str">
            <v>UNITED TEL. CO. OF INDIANA, INC.</v>
          </cell>
          <cell r="N3246" t="str">
            <v>TPKAIN</v>
          </cell>
          <cell r="O3246" t="str">
            <v>TOPEKA</v>
          </cell>
          <cell r="P3246" t="str">
            <v>TOPEKA</v>
          </cell>
          <cell r="R3246" t="str">
            <v>EQ</v>
          </cell>
          <cell r="S3246" t="str">
            <v>MIDWEST</v>
          </cell>
          <cell r="T3246" t="str">
            <v>DUANE RING</v>
          </cell>
          <cell r="U3246" t="str">
            <v>UNITED TEL. CO. OF INDIANA, INC.</v>
          </cell>
          <cell r="V3246" t="e">
            <v>#N/A</v>
          </cell>
          <cell r="W3246" t="e">
            <v>#N/A</v>
          </cell>
          <cell r="X3246" t="e">
            <v>#N/A</v>
          </cell>
          <cell r="Y3246" t="e">
            <v>#N/A</v>
          </cell>
          <cell r="Z3246" t="e">
            <v>#N/A</v>
          </cell>
          <cell r="AA3246" t="e">
            <v>#N/A</v>
          </cell>
          <cell r="AB3246" t="e">
            <v>#N/A</v>
          </cell>
          <cell r="AC3246">
            <v>41.547671000000001</v>
          </cell>
          <cell r="AD3246">
            <v>-85.539053999999993</v>
          </cell>
          <cell r="AE3246" t="e">
            <v>#N/A</v>
          </cell>
          <cell r="AF3246" t="e">
            <v>#N/A</v>
          </cell>
          <cell r="AG3246" t="e">
            <v>#N/A</v>
          </cell>
          <cell r="AH3246" t="e">
            <v>#N/A</v>
          </cell>
          <cell r="AI3246" t="e">
            <v>#N/A</v>
          </cell>
          <cell r="AJ3246" t="e">
            <v>#N/A</v>
          </cell>
          <cell r="AK3246" t="e">
            <v>#N/A</v>
          </cell>
        </row>
        <row r="3247">
          <cell r="A3247" t="str">
            <v>TPNSWAXX</v>
          </cell>
          <cell r="B3247" t="str">
            <v>WA</v>
          </cell>
          <cell r="C3247" t="str">
            <v>WA</v>
          </cell>
          <cell r="D3247" t="str">
            <v>TOPPENISH</v>
          </cell>
          <cell r="E3247" t="str">
            <v>TPNSWAXXRS0</v>
          </cell>
          <cell r="F3247">
            <v>676</v>
          </cell>
          <cell r="G3247" t="str">
            <v>509865</v>
          </cell>
          <cell r="H3247">
            <v>8573</v>
          </cell>
          <cell r="I3247">
            <v>6579</v>
          </cell>
          <cell r="J3247">
            <v>8573</v>
          </cell>
          <cell r="K3247" t="str">
            <v>T876</v>
          </cell>
          <cell r="L3247" t="str">
            <v>4521</v>
          </cell>
          <cell r="M3247" t="str">
            <v>UNITED TELEPHONE COMPANY OF THE NORTHWEST</v>
          </cell>
          <cell r="N3247" t="str">
            <v>TPNSWA</v>
          </cell>
          <cell r="O3247" t="str">
            <v>TOPPENISH</v>
          </cell>
          <cell r="P3247" t="str">
            <v>TOPPENISH</v>
          </cell>
          <cell r="R3247" t="str">
            <v>EQ</v>
          </cell>
          <cell r="S3247" t="str">
            <v>WEST</v>
          </cell>
          <cell r="T3247" t="str">
            <v>BRIAN STADING</v>
          </cell>
          <cell r="U3247" t="str">
            <v>UNITED TELEPHONE COMPANY OF THE NORTHWEST</v>
          </cell>
          <cell r="V3247" t="e">
            <v>#N/A</v>
          </cell>
          <cell r="W3247" t="e">
            <v>#N/A</v>
          </cell>
          <cell r="X3247" t="e">
            <v>#N/A</v>
          </cell>
          <cell r="Y3247" t="e">
            <v>#N/A</v>
          </cell>
          <cell r="Z3247" t="e">
            <v>#N/A</v>
          </cell>
          <cell r="AA3247" t="e">
            <v>#N/A</v>
          </cell>
          <cell r="AB3247" t="e">
            <v>#N/A</v>
          </cell>
          <cell r="AC3247">
            <v>46.376418999999999</v>
          </cell>
          <cell r="AD3247">
            <v>-120.31191200000001</v>
          </cell>
          <cell r="AE3247" t="e">
            <v>#N/A</v>
          </cell>
          <cell r="AF3247" t="e">
            <v>#N/A</v>
          </cell>
          <cell r="AG3247" t="e">
            <v>#N/A</v>
          </cell>
          <cell r="AH3247" t="e">
            <v>#N/A</v>
          </cell>
          <cell r="AI3247" t="e">
            <v>#N/A</v>
          </cell>
          <cell r="AJ3247" t="e">
            <v>#N/A</v>
          </cell>
          <cell r="AK3247" t="e">
            <v>#N/A</v>
          </cell>
        </row>
        <row r="3248">
          <cell r="A3248" t="str">
            <v>TPTNMOXA</v>
          </cell>
          <cell r="B3248" t="str">
            <v>MO</v>
          </cell>
          <cell r="C3248" t="str">
            <v>MO</v>
          </cell>
          <cell r="D3248" t="str">
            <v>TIPTON</v>
          </cell>
          <cell r="E3248" t="str">
            <v>TPTNMOXARS0</v>
          </cell>
          <cell r="F3248">
            <v>524</v>
          </cell>
          <cell r="G3248" t="str">
            <v>660433</v>
          </cell>
          <cell r="H3248">
            <v>3883</v>
          </cell>
          <cell r="I3248">
            <v>6990</v>
          </cell>
          <cell r="J3248">
            <v>3883</v>
          </cell>
          <cell r="K3248" t="str">
            <v>T867</v>
          </cell>
          <cell r="L3248" t="str">
            <v>1811</v>
          </cell>
          <cell r="M3248" t="str">
            <v>EMBARQ MISSOURI, INC. - MO</v>
          </cell>
          <cell r="N3248" t="str">
            <v>TPTNMO</v>
          </cell>
          <cell r="O3248" t="str">
            <v>TIPTON</v>
          </cell>
          <cell r="P3248" t="str">
            <v>TIPTON</v>
          </cell>
          <cell r="R3248" t="str">
            <v>EQ</v>
          </cell>
          <cell r="S3248" t="str">
            <v>MIDWEST</v>
          </cell>
          <cell r="T3248" t="str">
            <v>DUANE RING</v>
          </cell>
          <cell r="U3248" t="str">
            <v>EMBARQ MISSOURI, INC. - MO</v>
          </cell>
          <cell r="V3248" t="e">
            <v>#N/A</v>
          </cell>
          <cell r="W3248" t="e">
            <v>#N/A</v>
          </cell>
          <cell r="X3248" t="e">
            <v>#N/A</v>
          </cell>
          <cell r="Y3248" t="e">
            <v>#N/A</v>
          </cell>
          <cell r="Z3248" t="e">
            <v>#N/A</v>
          </cell>
          <cell r="AA3248" t="e">
            <v>#N/A</v>
          </cell>
          <cell r="AB3248" t="e">
            <v>#N/A</v>
          </cell>
          <cell r="AC3248">
            <v>38.656291000000003</v>
          </cell>
          <cell r="AD3248">
            <v>-92.780315000000002</v>
          </cell>
          <cell r="AE3248" t="e">
            <v>#N/A</v>
          </cell>
          <cell r="AF3248" t="e">
            <v>#N/A</v>
          </cell>
          <cell r="AG3248" t="e">
            <v>#N/A</v>
          </cell>
          <cell r="AH3248" t="e">
            <v>#N/A</v>
          </cell>
          <cell r="AI3248" t="e">
            <v>#N/A</v>
          </cell>
          <cell r="AJ3248" t="e">
            <v>#N/A</v>
          </cell>
          <cell r="AK3248" t="e">
            <v>#N/A</v>
          </cell>
        </row>
        <row r="3249">
          <cell r="A3249" t="str">
            <v>TRACMNTR</v>
          </cell>
          <cell r="B3249" t="str">
            <v>MN</v>
          </cell>
          <cell r="C3249" t="str">
            <v>MN</v>
          </cell>
          <cell r="D3249" t="str">
            <v>TRACY</v>
          </cell>
          <cell r="E3249" t="str">
            <v>TRACMNTRRS6</v>
          </cell>
          <cell r="F3249">
            <v>620</v>
          </cell>
          <cell r="G3249" t="str">
            <v>507629</v>
          </cell>
          <cell r="H3249">
            <v>4796</v>
          </cell>
          <cell r="I3249">
            <v>6074</v>
          </cell>
          <cell r="J3249">
            <v>4796</v>
          </cell>
          <cell r="K3249" t="str">
            <v>T600</v>
          </cell>
          <cell r="L3249" t="str">
            <v>9631</v>
          </cell>
          <cell r="M3249" t="str">
            <v>QWEST CORPORATION</v>
          </cell>
          <cell r="N3249" t="str">
            <v>TRACMNTR</v>
          </cell>
          <cell r="O3249" t="str">
            <v>TRACY</v>
          </cell>
          <cell r="P3249" t="str">
            <v>TRACY</v>
          </cell>
          <cell r="R3249" t="str">
            <v>Q</v>
          </cell>
          <cell r="S3249" t="str">
            <v>MIDWEST</v>
          </cell>
          <cell r="T3249" t="str">
            <v>DUANE RING</v>
          </cell>
          <cell r="U3249" t="str">
            <v>QWEST CORPORATION</v>
          </cell>
          <cell r="V3249" t="e">
            <v>#N/A</v>
          </cell>
          <cell r="W3249" t="e">
            <v>#N/A</v>
          </cell>
          <cell r="X3249" t="e">
            <v>#N/A</v>
          </cell>
          <cell r="Y3249" t="e">
            <v>#N/A</v>
          </cell>
          <cell r="Z3249" t="e">
            <v>#N/A</v>
          </cell>
          <cell r="AA3249" t="e">
            <v>#N/A</v>
          </cell>
          <cell r="AB3249" t="e">
            <v>#N/A</v>
          </cell>
          <cell r="AC3249">
            <v>44.234164999999997</v>
          </cell>
          <cell r="AD3249">
            <v>-95.621109000000004</v>
          </cell>
          <cell r="AE3249" t="e">
            <v>#N/A</v>
          </cell>
          <cell r="AF3249" t="e">
            <v>#N/A</v>
          </cell>
          <cell r="AG3249" t="e">
            <v>#N/A</v>
          </cell>
          <cell r="AH3249" t="e">
            <v>#N/A</v>
          </cell>
          <cell r="AI3249" t="e">
            <v>#N/A</v>
          </cell>
          <cell r="AJ3249" t="e">
            <v>#N/A</v>
          </cell>
          <cell r="AK3249" t="e">
            <v>#N/A</v>
          </cell>
        </row>
        <row r="3250">
          <cell r="A3250" t="str">
            <v>TRBONCXA</v>
          </cell>
          <cell r="B3250" t="str">
            <v>NC</v>
          </cell>
          <cell r="C3250" t="str">
            <v>NC</v>
          </cell>
          <cell r="D3250" t="str">
            <v>TARBORO</v>
          </cell>
          <cell r="E3250" t="str">
            <v>TRBONCXARP0</v>
          </cell>
          <cell r="F3250">
            <v>951</v>
          </cell>
          <cell r="G3250" t="str">
            <v>252641</v>
          </cell>
          <cell r="H3250">
            <v>1287</v>
          </cell>
          <cell r="I3250">
            <v>6213</v>
          </cell>
          <cell r="J3250">
            <v>1287</v>
          </cell>
          <cell r="K3250" t="str">
            <v>T861</v>
          </cell>
          <cell r="L3250" t="str">
            <v>0470</v>
          </cell>
          <cell r="M3250" t="str">
            <v>CAROLINA TEL AND TEL CO., LLC</v>
          </cell>
          <cell r="N3250" t="str">
            <v>TRBONC</v>
          </cell>
          <cell r="O3250" t="str">
            <v>TARBORO</v>
          </cell>
          <cell r="P3250" t="str">
            <v>TARBORO</v>
          </cell>
          <cell r="R3250" t="str">
            <v>EQ</v>
          </cell>
          <cell r="S3250" t="str">
            <v>EAST</v>
          </cell>
          <cell r="T3250" t="str">
            <v>KEVIN MCCARTER</v>
          </cell>
          <cell r="U3250" t="str">
            <v>CAROLINA TEL AND TEL CO., LLC</v>
          </cell>
          <cell r="V3250" t="e">
            <v>#N/A</v>
          </cell>
          <cell r="W3250" t="e">
            <v>#N/A</v>
          </cell>
          <cell r="X3250" t="e">
            <v>#N/A</v>
          </cell>
          <cell r="Y3250" t="e">
            <v>#N/A</v>
          </cell>
          <cell r="Z3250" t="e">
            <v>#N/A</v>
          </cell>
          <cell r="AA3250" t="e">
            <v>#N/A</v>
          </cell>
          <cell r="AB3250" t="e">
            <v>#N/A</v>
          </cell>
          <cell r="AC3250">
            <v>35.906914999999998</v>
          </cell>
          <cell r="AD3250">
            <v>-77.542276000000001</v>
          </cell>
          <cell r="AE3250" t="e">
            <v>#N/A</v>
          </cell>
          <cell r="AF3250" t="e">
            <v>#N/A</v>
          </cell>
          <cell r="AG3250" t="e">
            <v>#N/A</v>
          </cell>
          <cell r="AH3250" t="e">
            <v>#N/A</v>
          </cell>
          <cell r="AI3250" t="e">
            <v>#N/A</v>
          </cell>
          <cell r="AJ3250" t="e">
            <v>#N/A</v>
          </cell>
          <cell r="AK3250" t="e">
            <v>#N/A</v>
          </cell>
        </row>
        <row r="3251">
          <cell r="A3251" t="str">
            <v>TRCKLAXA</v>
          </cell>
          <cell r="B3251" t="str">
            <v>LA</v>
          </cell>
          <cell r="C3251" t="str">
            <v>LA</v>
          </cell>
          <cell r="D3251" t="str">
            <v>TURKEY CREEK</v>
          </cell>
          <cell r="E3251" t="str">
            <v>TRCKLAXADS0</v>
          </cell>
          <cell r="F3251">
            <v>488</v>
          </cell>
          <cell r="G3251" t="str">
            <v>337461</v>
          </cell>
          <cell r="H3251">
            <v>3122</v>
          </cell>
          <cell r="I3251">
            <v>8490</v>
          </cell>
          <cell r="J3251">
            <v>3122</v>
          </cell>
          <cell r="K3251" t="str">
            <v>T057</v>
          </cell>
          <cell r="L3251" t="str">
            <v>0442</v>
          </cell>
          <cell r="M3251" t="str">
            <v>CENTURYTEL SOUTHWEST LOUISIANA LLC</v>
          </cell>
          <cell r="N3251" t="str">
            <v>TRCKLA</v>
          </cell>
          <cell r="O3251" t="str">
            <v>TURKEY CREEK</v>
          </cell>
          <cell r="P3251" t="str">
            <v>TURKEY CRK</v>
          </cell>
          <cell r="R3251" t="str">
            <v>CT</v>
          </cell>
          <cell r="S3251" t="str">
            <v>EAST</v>
          </cell>
          <cell r="T3251" t="str">
            <v>KEVIN MCCARTER</v>
          </cell>
          <cell r="U3251" t="str">
            <v>CenturyTel of Southwest Louisiana, LLC</v>
          </cell>
          <cell r="V3251" t="str">
            <v>CenturyTel FCC # 7</v>
          </cell>
          <cell r="W3251">
            <v>442</v>
          </cell>
          <cell r="X3251" t="str">
            <v>LAFAYETTE LOUISIANA</v>
          </cell>
          <cell r="Y3251">
            <v>8490</v>
          </cell>
          <cell r="Z3251">
            <v>3122</v>
          </cell>
          <cell r="AA3251">
            <v>0</v>
          </cell>
          <cell r="AB3251">
            <v>0</v>
          </cell>
          <cell r="AC3251">
            <v>30.877399193623024</v>
          </cell>
          <cell r="AD3251">
            <v>-92.4076473494639</v>
          </cell>
          <cell r="AE3251" t="str">
            <v>HWY 167 @ HWY 13</v>
          </cell>
          <cell r="AF3251" t="str">
            <v>TURKEY CREEK</v>
          </cell>
          <cell r="AG3251" t="str">
            <v>70585</v>
          </cell>
          <cell r="AH3251">
            <v>0</v>
          </cell>
          <cell r="AI3251" t="str">
            <v>X</v>
          </cell>
          <cell r="AJ3251" t="str">
            <v>-</v>
          </cell>
          <cell r="AK3251" t="str">
            <v>-</v>
          </cell>
        </row>
        <row r="3252">
          <cell r="A3252" t="str">
            <v>TRENNCXA</v>
          </cell>
          <cell r="B3252" t="str">
            <v>NC</v>
          </cell>
          <cell r="C3252" t="str">
            <v>NC</v>
          </cell>
          <cell r="D3252" t="str">
            <v>TRENTON</v>
          </cell>
          <cell r="E3252" t="str">
            <v>TRENNCXA44F</v>
          </cell>
          <cell r="F3252">
            <v>951</v>
          </cell>
          <cell r="G3252" t="str">
            <v>252448</v>
          </cell>
          <cell r="H3252">
            <v>1157</v>
          </cell>
          <cell r="I3252">
            <v>6347</v>
          </cell>
          <cell r="J3252">
            <v>1157</v>
          </cell>
          <cell r="K3252" t="str">
            <v>T887</v>
          </cell>
          <cell r="L3252" t="str">
            <v>0470</v>
          </cell>
          <cell r="M3252" t="str">
            <v>CAROLINA TEL AND TEL CO., LLC</v>
          </cell>
          <cell r="N3252" t="str">
            <v>TRENNC</v>
          </cell>
          <cell r="O3252" t="str">
            <v>TRENTON</v>
          </cell>
          <cell r="P3252" t="str">
            <v>TRENTON</v>
          </cell>
          <cell r="R3252" t="str">
            <v>EQ</v>
          </cell>
          <cell r="S3252" t="str">
            <v>EAST</v>
          </cell>
          <cell r="T3252" t="str">
            <v>KEVIN MCCARTER</v>
          </cell>
          <cell r="U3252" t="str">
            <v>CAROLINA TEL AND TEL CO., LLC</v>
          </cell>
          <cell r="V3252" t="e">
            <v>#N/A</v>
          </cell>
          <cell r="W3252" t="e">
            <v>#N/A</v>
          </cell>
          <cell r="X3252" t="e">
            <v>#N/A</v>
          </cell>
          <cell r="Y3252" t="e">
            <v>#N/A</v>
          </cell>
          <cell r="Z3252" t="e">
            <v>#N/A</v>
          </cell>
          <cell r="AA3252" t="e">
            <v>#N/A</v>
          </cell>
          <cell r="AB3252" t="e">
            <v>#N/A</v>
          </cell>
          <cell r="AC3252">
            <v>35.069800000000001</v>
          </cell>
          <cell r="AD3252">
            <v>-77.369500000000002</v>
          </cell>
          <cell r="AE3252" t="e">
            <v>#N/A</v>
          </cell>
          <cell r="AF3252" t="e">
            <v>#N/A</v>
          </cell>
          <cell r="AG3252" t="e">
            <v>#N/A</v>
          </cell>
          <cell r="AH3252" t="e">
            <v>#N/A</v>
          </cell>
          <cell r="AI3252" t="e">
            <v>#N/A</v>
          </cell>
          <cell r="AJ3252" t="e">
            <v>#N/A</v>
          </cell>
          <cell r="AK3252" t="e">
            <v>#N/A</v>
          </cell>
        </row>
        <row r="3253">
          <cell r="A3253" t="str">
            <v>TRFGINXA</v>
          </cell>
          <cell r="B3253" t="str">
            <v>IN</v>
          </cell>
          <cell r="C3253" t="str">
            <v>IN</v>
          </cell>
          <cell r="D3253" t="str">
            <v>TRAFALGAR</v>
          </cell>
          <cell r="E3253" t="str">
            <v>TRFGINXARS1</v>
          </cell>
          <cell r="F3253">
            <v>336</v>
          </cell>
          <cell r="G3253" t="str">
            <v>317878</v>
          </cell>
          <cell r="H3253">
            <v>2954</v>
          </cell>
          <cell r="I3253">
            <v>6339</v>
          </cell>
          <cell r="J3253">
            <v>2954</v>
          </cell>
          <cell r="K3253" t="str">
            <v>T865</v>
          </cell>
          <cell r="L3253" t="str">
            <v>0832</v>
          </cell>
          <cell r="M3253" t="str">
            <v>UNITED TEL. CO. OF INDIANA, INC.</v>
          </cell>
          <cell r="N3253" t="str">
            <v>TRFGIN</v>
          </cell>
          <cell r="O3253" t="str">
            <v>TRAFALGAR</v>
          </cell>
          <cell r="P3253" t="str">
            <v>TRAFALGAR</v>
          </cell>
          <cell r="R3253" t="str">
            <v>EQ</v>
          </cell>
          <cell r="S3253" t="str">
            <v>MIDWEST</v>
          </cell>
          <cell r="T3253" t="str">
            <v>DUANE RING</v>
          </cell>
          <cell r="U3253" t="str">
            <v>UNITED TEL. CO. OF INDIANA, INC.</v>
          </cell>
          <cell r="V3253" t="e">
            <v>#N/A</v>
          </cell>
          <cell r="W3253" t="e">
            <v>#N/A</v>
          </cell>
          <cell r="X3253" t="e">
            <v>#N/A</v>
          </cell>
          <cell r="Y3253" t="e">
            <v>#N/A</v>
          </cell>
          <cell r="Z3253" t="e">
            <v>#N/A</v>
          </cell>
          <cell r="AA3253" t="e">
            <v>#N/A</v>
          </cell>
          <cell r="AB3253" t="e">
            <v>#N/A</v>
          </cell>
          <cell r="AC3253">
            <v>39.416632</v>
          </cell>
          <cell r="AD3253">
            <v>-86.151309999999995</v>
          </cell>
          <cell r="AE3253" t="e">
            <v>#N/A</v>
          </cell>
          <cell r="AF3253" t="e">
            <v>#N/A</v>
          </cell>
          <cell r="AG3253" t="e">
            <v>#N/A</v>
          </cell>
          <cell r="AH3253" t="e">
            <v>#N/A</v>
          </cell>
          <cell r="AI3253" t="e">
            <v>#N/A</v>
          </cell>
          <cell r="AJ3253" t="e">
            <v>#N/A</v>
          </cell>
          <cell r="AK3253" t="e">
            <v>#N/A</v>
          </cell>
        </row>
        <row r="3254">
          <cell r="A3254" t="str">
            <v>TRFLMNTH</v>
          </cell>
          <cell r="B3254" t="str">
            <v>MN</v>
          </cell>
          <cell r="C3254" t="str">
            <v>MN</v>
          </cell>
          <cell r="D3254" t="str">
            <v>THIEF RIVER FALLS</v>
          </cell>
          <cell r="E3254" t="str">
            <v>TRFLMNTHRS6</v>
          </cell>
          <cell r="F3254">
            <v>636</v>
          </cell>
          <cell r="G3254" t="str">
            <v>218681</v>
          </cell>
          <cell r="H3254">
            <v>5200</v>
          </cell>
          <cell r="I3254">
            <v>5332</v>
          </cell>
          <cell r="J3254">
            <v>5200</v>
          </cell>
          <cell r="K3254" t="str">
            <v>T600</v>
          </cell>
          <cell r="L3254" t="str">
            <v>9631</v>
          </cell>
          <cell r="M3254" t="str">
            <v>QWEST CORPORATION</v>
          </cell>
          <cell r="N3254" t="str">
            <v>TRFLMNTH</v>
          </cell>
          <cell r="O3254" t="str">
            <v>THIEF RIVER FALLS</v>
          </cell>
          <cell r="P3254" t="str">
            <v>THIFRIVFLS</v>
          </cell>
          <cell r="R3254" t="str">
            <v>Q</v>
          </cell>
          <cell r="S3254" t="str">
            <v>MIDWEST</v>
          </cell>
          <cell r="T3254" t="str">
            <v>DUANE RING</v>
          </cell>
          <cell r="U3254" t="str">
            <v>QWEST CORPORATION</v>
          </cell>
          <cell r="V3254" t="e">
            <v>#N/A</v>
          </cell>
          <cell r="W3254" t="e">
            <v>#N/A</v>
          </cell>
          <cell r="X3254" t="e">
            <v>#N/A</v>
          </cell>
          <cell r="Y3254" t="e">
            <v>#N/A</v>
          </cell>
          <cell r="Z3254" t="e">
            <v>#N/A</v>
          </cell>
          <cell r="AA3254" t="e">
            <v>#N/A</v>
          </cell>
          <cell r="AB3254" t="e">
            <v>#N/A</v>
          </cell>
          <cell r="AC3254">
            <v>48.120556000000001</v>
          </cell>
          <cell r="AD3254">
            <v>-96.179726000000002</v>
          </cell>
          <cell r="AE3254" t="e">
            <v>#N/A</v>
          </cell>
          <cell r="AF3254" t="e">
            <v>#N/A</v>
          </cell>
          <cell r="AG3254" t="e">
            <v>#N/A</v>
          </cell>
          <cell r="AH3254" t="e">
            <v>#N/A</v>
          </cell>
          <cell r="AI3254" t="e">
            <v>#N/A</v>
          </cell>
          <cell r="AJ3254" t="e">
            <v>#N/A</v>
          </cell>
          <cell r="AK3254" t="e">
            <v>#N/A</v>
          </cell>
        </row>
        <row r="3255">
          <cell r="A3255" t="str">
            <v>TRFRARXA</v>
          </cell>
          <cell r="B3255" t="str">
            <v>AR</v>
          </cell>
          <cell r="C3255" t="str">
            <v>AR</v>
          </cell>
          <cell r="D3255" t="str">
            <v>TRACY FERRY</v>
          </cell>
          <cell r="E3255" t="str">
            <v>TRFRARXARS1</v>
          </cell>
          <cell r="F3255">
            <v>528</v>
          </cell>
          <cell r="G3255" t="str">
            <v>870491</v>
          </cell>
          <cell r="H3255">
            <v>3593</v>
          </cell>
          <cell r="I3255">
            <v>7417</v>
          </cell>
          <cell r="J3255">
            <v>3593</v>
          </cell>
          <cell r="K3255" t="str">
            <v>T039</v>
          </cell>
          <cell r="L3255" t="str">
            <v>1711</v>
          </cell>
          <cell r="M3255" t="str">
            <v>CENTURYTEL OF MOUNTAIN HOME, INC.</v>
          </cell>
          <cell r="N3255" t="str">
            <v>TRFRAR</v>
          </cell>
          <cell r="O3255" t="str">
            <v>TRACY FERRY</v>
          </cell>
          <cell r="P3255" t="str">
            <v>TRACYFERRY</v>
          </cell>
          <cell r="R3255" t="str">
            <v>CT</v>
          </cell>
          <cell r="S3255" t="str">
            <v>EAST</v>
          </cell>
          <cell r="T3255" t="str">
            <v>KEVIN MCCARTER</v>
          </cell>
          <cell r="U3255" t="str">
            <v>CenturyTel of Mountain Home, Inc.</v>
          </cell>
          <cell r="V3255" t="str">
            <v>CenturyTel FCC # 7</v>
          </cell>
          <cell r="W3255">
            <v>1711</v>
          </cell>
          <cell r="X3255" t="str">
            <v>LITTLE ROCK ARKANSAS</v>
          </cell>
          <cell r="Y3255">
            <v>7413</v>
          </cell>
          <cell r="Z3255">
            <v>3593</v>
          </cell>
          <cell r="AA3255">
            <v>4</v>
          </cell>
          <cell r="AB3255">
            <v>0</v>
          </cell>
          <cell r="AC3255">
            <v>36.317955105223923</v>
          </cell>
          <cell r="AD3255">
            <v>-92.280580654470299</v>
          </cell>
          <cell r="AE3255" t="str">
            <v>ROCKY RIDGE RD</v>
          </cell>
          <cell r="AF3255" t="str">
            <v>TRACY FERRY</v>
          </cell>
          <cell r="AG3255" t="str">
            <v>72653</v>
          </cell>
          <cell r="AH3255">
            <v>0</v>
          </cell>
          <cell r="AI3255" t="str">
            <v>X</v>
          </cell>
          <cell r="AJ3255" t="str">
            <v>-</v>
          </cell>
          <cell r="AK3255" t="str">
            <v>X</v>
          </cell>
        </row>
        <row r="3256">
          <cell r="A3256" t="str">
            <v>TRILINXA</v>
          </cell>
          <cell r="B3256" t="str">
            <v>IN</v>
          </cell>
          <cell r="C3256" t="str">
            <v>IN</v>
          </cell>
          <cell r="D3256" t="str">
            <v>TRI-LAKES</v>
          </cell>
          <cell r="E3256" t="str">
            <v>TRILINXARS1</v>
          </cell>
          <cell r="F3256">
            <v>332</v>
          </cell>
          <cell r="G3256" t="str">
            <v>260691</v>
          </cell>
          <cell r="H3256">
            <v>3047</v>
          </cell>
          <cell r="I3256">
            <v>5936</v>
          </cell>
          <cell r="J3256">
            <v>3047</v>
          </cell>
          <cell r="K3256" t="str">
            <v>T865</v>
          </cell>
          <cell r="L3256" t="str">
            <v>0832</v>
          </cell>
          <cell r="M3256" t="str">
            <v>UNITED TEL. CO. OF INDIANA, INC.</v>
          </cell>
          <cell r="N3256" t="str">
            <v>TRILIN</v>
          </cell>
          <cell r="O3256" t="str">
            <v>TRI-LAKES</v>
          </cell>
          <cell r="P3256" t="str">
            <v>TRI LAKES</v>
          </cell>
          <cell r="R3256" t="str">
            <v>EQ</v>
          </cell>
          <cell r="S3256" t="str">
            <v>MIDWEST</v>
          </cell>
          <cell r="T3256" t="str">
            <v>DUANE RING</v>
          </cell>
          <cell r="U3256" t="str">
            <v>UNITED TEL. CO. OF INDIANA, INC.</v>
          </cell>
          <cell r="V3256" t="e">
            <v>#N/A</v>
          </cell>
          <cell r="W3256" t="e">
            <v>#N/A</v>
          </cell>
          <cell r="X3256" t="e">
            <v>#N/A</v>
          </cell>
          <cell r="Y3256" t="e">
            <v>#N/A</v>
          </cell>
          <cell r="Z3256" t="e">
            <v>#N/A</v>
          </cell>
          <cell r="AA3256" t="e">
            <v>#N/A</v>
          </cell>
          <cell r="AB3256" t="e">
            <v>#N/A</v>
          </cell>
          <cell r="AC3256">
            <v>41.240760999999999</v>
          </cell>
          <cell r="AD3256">
            <v>-85.444744</v>
          </cell>
          <cell r="AE3256" t="e">
            <v>#N/A</v>
          </cell>
          <cell r="AF3256" t="e">
            <v>#N/A</v>
          </cell>
          <cell r="AG3256" t="e">
            <v>#N/A</v>
          </cell>
          <cell r="AH3256" t="e">
            <v>#N/A</v>
          </cell>
          <cell r="AI3256" t="e">
            <v>#N/A</v>
          </cell>
          <cell r="AJ3256" t="e">
            <v>#N/A</v>
          </cell>
          <cell r="AK3256" t="e">
            <v>#N/A</v>
          </cell>
        </row>
        <row r="3257">
          <cell r="A3257" t="str">
            <v>TRLKWAXX</v>
          </cell>
          <cell r="B3257" t="str">
            <v>WA</v>
          </cell>
          <cell r="C3257" t="str">
            <v>WA</v>
          </cell>
          <cell r="D3257" t="str">
            <v>TROUT LAKE</v>
          </cell>
          <cell r="E3257" t="str">
            <v>TRLKWAXXRS0</v>
          </cell>
          <cell r="F3257">
            <v>672</v>
          </cell>
          <cell r="G3257" t="str">
            <v>509395</v>
          </cell>
          <cell r="H3257">
            <v>8759</v>
          </cell>
          <cell r="I3257">
            <v>6687</v>
          </cell>
          <cell r="J3257">
            <v>8759</v>
          </cell>
          <cell r="K3257" t="str">
            <v>T876</v>
          </cell>
          <cell r="L3257" t="str">
            <v>4521</v>
          </cell>
          <cell r="M3257" t="str">
            <v>UNITED TELEPHONE COMPANY OF THE NORTHWEST</v>
          </cell>
          <cell r="N3257" t="str">
            <v>TRLKWA</v>
          </cell>
          <cell r="O3257" t="str">
            <v>TROUT LAKE</v>
          </cell>
          <cell r="P3257" t="str">
            <v>TROUT LAKE</v>
          </cell>
          <cell r="R3257" t="str">
            <v>EQ</v>
          </cell>
          <cell r="S3257" t="str">
            <v>WEST</v>
          </cell>
          <cell r="T3257" t="str">
            <v>BRIAN STADING</v>
          </cell>
          <cell r="U3257" t="str">
            <v>UNITED TELEPHONE COMPANY OF THE NORTHWEST</v>
          </cell>
          <cell r="V3257" t="e">
            <v>#N/A</v>
          </cell>
          <cell r="W3257" t="e">
            <v>#N/A</v>
          </cell>
          <cell r="X3257" t="e">
            <v>#N/A</v>
          </cell>
          <cell r="Y3257" t="e">
            <v>#N/A</v>
          </cell>
          <cell r="Z3257" t="e">
            <v>#N/A</v>
          </cell>
          <cell r="AA3257" t="e">
            <v>#N/A</v>
          </cell>
          <cell r="AB3257" t="e">
            <v>#N/A</v>
          </cell>
          <cell r="AC3257">
            <v>45.997498</v>
          </cell>
          <cell r="AD3257">
            <v>-121.53125199999999</v>
          </cell>
          <cell r="AE3257" t="e">
            <v>#N/A</v>
          </cell>
          <cell r="AF3257" t="e">
            <v>#N/A</v>
          </cell>
          <cell r="AG3257" t="e">
            <v>#N/A</v>
          </cell>
          <cell r="AH3257" t="e">
            <v>#N/A</v>
          </cell>
          <cell r="AI3257" t="e">
            <v>#N/A</v>
          </cell>
          <cell r="AJ3257" t="e">
            <v>#N/A</v>
          </cell>
          <cell r="AK3257" t="e">
            <v>#N/A</v>
          </cell>
        </row>
        <row r="3258">
          <cell r="A3258" t="str">
            <v>TRMBMOXA</v>
          </cell>
          <cell r="B3258" t="str">
            <v>MO</v>
          </cell>
          <cell r="C3258" t="str">
            <v>MO</v>
          </cell>
          <cell r="D3258" t="str">
            <v>TRIMBLE</v>
          </cell>
          <cell r="E3258" t="str">
            <v>TRMBMOXARS0</v>
          </cell>
          <cell r="F3258">
            <v>524</v>
          </cell>
          <cell r="G3258" t="str">
            <v>816357</v>
          </cell>
          <cell r="H3258">
            <v>4232</v>
          </cell>
          <cell r="I3258">
            <v>6952</v>
          </cell>
          <cell r="J3258">
            <v>4232</v>
          </cell>
          <cell r="K3258" t="str">
            <v>T095</v>
          </cell>
          <cell r="L3258" t="str">
            <v>1151</v>
          </cell>
          <cell r="M3258" t="str">
            <v>SPECTRA COMMUNICATIONS GROUP LLC</v>
          </cell>
          <cell r="N3258" t="str">
            <v>TRMBMO</v>
          </cell>
          <cell r="O3258" t="str">
            <v>TRIMBLE</v>
          </cell>
          <cell r="P3258" t="str">
            <v>TRIMBLE</v>
          </cell>
          <cell r="R3258" t="str">
            <v>CT</v>
          </cell>
          <cell r="S3258" t="str">
            <v>MIDWEST</v>
          </cell>
          <cell r="T3258" t="str">
            <v>DUANE RING</v>
          </cell>
          <cell r="U3258" t="str">
            <v>Spectra Communications Group, LLC</v>
          </cell>
          <cell r="V3258" t="str">
            <v>CenturyTel FCC #1</v>
          </cell>
          <cell r="W3258">
            <v>1151</v>
          </cell>
          <cell r="X3258" t="str">
            <v>KANSAS CITY MISSOURI</v>
          </cell>
          <cell r="Y3258">
            <v>6952</v>
          </cell>
          <cell r="Z3258">
            <v>4233</v>
          </cell>
          <cell r="AA3258">
            <v>0</v>
          </cell>
          <cell r="AB3258">
            <v>-1</v>
          </cell>
          <cell r="AC3258">
            <v>39.476049814674454</v>
          </cell>
          <cell r="AD3258">
            <v>-94.569031634425997</v>
          </cell>
          <cell r="AE3258" t="str">
            <v>218 N 1ST ST</v>
          </cell>
          <cell r="AF3258" t="str">
            <v>TRIMBLE</v>
          </cell>
          <cell r="AG3258" t="str">
            <v>64492</v>
          </cell>
          <cell r="AH3258">
            <v>0</v>
          </cell>
          <cell r="AI3258" t="str">
            <v>X</v>
          </cell>
          <cell r="AJ3258" t="str">
            <v>-</v>
          </cell>
          <cell r="AK3258" t="str">
            <v>X</v>
          </cell>
        </row>
        <row r="3259">
          <cell r="A3259" t="str">
            <v>TRMNARXA</v>
          </cell>
          <cell r="B3259" t="str">
            <v>AR</v>
          </cell>
          <cell r="C3259" t="str">
            <v>AR</v>
          </cell>
          <cell r="D3259" t="str">
            <v>TRUMANN</v>
          </cell>
          <cell r="E3259" t="str">
            <v>TRMNARXADS0</v>
          </cell>
          <cell r="F3259">
            <v>528</v>
          </cell>
          <cell r="G3259" t="str">
            <v>870483</v>
          </cell>
          <cell r="H3259">
            <v>3250</v>
          </cell>
          <cell r="I3259">
            <v>7405</v>
          </cell>
          <cell r="J3259">
            <v>3250</v>
          </cell>
          <cell r="K3259" t="str">
            <v>T091</v>
          </cell>
          <cell r="L3259" t="str">
            <v>1143</v>
          </cell>
          <cell r="M3259" t="str">
            <v>CENTURYTEL NW AR DBA CENTURYLINK - SILOAM SPRINGS</v>
          </cell>
          <cell r="N3259" t="str">
            <v>TRMNAR</v>
          </cell>
          <cell r="O3259" t="str">
            <v>TRUMANN</v>
          </cell>
          <cell r="P3259" t="str">
            <v>TRUMANN</v>
          </cell>
          <cell r="R3259" t="str">
            <v>CT</v>
          </cell>
          <cell r="S3259" t="str">
            <v>EAST</v>
          </cell>
          <cell r="T3259" t="str">
            <v>KEVIN MCCARTER</v>
          </cell>
          <cell r="U3259" t="str">
            <v>CenturyTel of Northwest Arkansas, LLC</v>
          </cell>
          <cell r="V3259" t="str">
            <v>CenturyTel FCC # 7</v>
          </cell>
          <cell r="W3259">
            <v>1143</v>
          </cell>
          <cell r="X3259" t="str">
            <v>LITTLE ROCK ARKANSAS</v>
          </cell>
          <cell r="Y3259">
            <v>7405</v>
          </cell>
          <cell r="Z3259">
            <v>3250</v>
          </cell>
          <cell r="AA3259">
            <v>0</v>
          </cell>
          <cell r="AB3259">
            <v>0</v>
          </cell>
          <cell r="AC3259">
            <v>35.671218378756272</v>
          </cell>
          <cell r="AD3259">
            <v>-90.508256707976273</v>
          </cell>
          <cell r="AE3259" t="str">
            <v>126 POPLAR AVE</v>
          </cell>
          <cell r="AF3259" t="str">
            <v>TRUMANN</v>
          </cell>
          <cell r="AG3259" t="str">
            <v>72472</v>
          </cell>
          <cell r="AH3259">
            <v>0</v>
          </cell>
          <cell r="AI3259" t="str">
            <v>X</v>
          </cell>
          <cell r="AJ3259" t="str">
            <v>X</v>
          </cell>
          <cell r="AK3259" t="str">
            <v>-</v>
          </cell>
        </row>
        <row r="3260">
          <cell r="A3260" t="str">
            <v>TRMPWIXA</v>
          </cell>
          <cell r="B3260" t="str">
            <v>WI</v>
          </cell>
          <cell r="C3260" t="str">
            <v>WI</v>
          </cell>
          <cell r="D3260" t="str">
            <v>TREMPEALEAU</v>
          </cell>
          <cell r="E3260" t="str">
            <v>TRMPWIXARS0</v>
          </cell>
          <cell r="F3260">
            <v>354</v>
          </cell>
          <cell r="G3260" t="str">
            <v>608534</v>
          </cell>
          <cell r="H3260">
            <v>4178</v>
          </cell>
          <cell r="I3260">
            <v>5849</v>
          </cell>
          <cell r="J3260">
            <v>4178</v>
          </cell>
          <cell r="K3260" t="str">
            <v>T098</v>
          </cell>
          <cell r="L3260" t="str">
            <v>1159</v>
          </cell>
          <cell r="M3260" t="str">
            <v>CENTURYTEL CENTRAL WISCONSIN</v>
          </cell>
          <cell r="N3260" t="str">
            <v>TRMPWI</v>
          </cell>
          <cell r="O3260" t="str">
            <v>TREMPEALEAU</v>
          </cell>
          <cell r="P3260" t="str">
            <v>TREMPEALEU</v>
          </cell>
          <cell r="R3260" t="str">
            <v>CT</v>
          </cell>
          <cell r="S3260" t="str">
            <v>MIDWEST</v>
          </cell>
          <cell r="T3260" t="str">
            <v>DUANE RING</v>
          </cell>
          <cell r="U3260" t="str">
            <v>CenturyTel of Central Wisconsin, LLC</v>
          </cell>
          <cell r="V3260" t="str">
            <v>CenturyTel FCC #1</v>
          </cell>
          <cell r="W3260">
            <v>1159</v>
          </cell>
          <cell r="X3260" t="str">
            <v>SOUTHWEST WISCONSIN</v>
          </cell>
          <cell r="Y3260">
            <v>5849</v>
          </cell>
          <cell r="Z3260">
            <v>4178</v>
          </cell>
          <cell r="AA3260">
            <v>0</v>
          </cell>
          <cell r="AB3260">
            <v>0</v>
          </cell>
          <cell r="AC3260">
            <v>44.012349178780106</v>
          </cell>
          <cell r="AD3260">
            <v>-91.43642394618837</v>
          </cell>
          <cell r="AE3260" t="str">
            <v>11771 JAY ST</v>
          </cell>
          <cell r="AF3260" t="str">
            <v>TREMPEALEAU</v>
          </cell>
          <cell r="AG3260" t="str">
            <v>54661</v>
          </cell>
          <cell r="AH3260">
            <v>0</v>
          </cell>
          <cell r="AI3260" t="str">
            <v>-</v>
          </cell>
          <cell r="AJ3260" t="str">
            <v>-</v>
          </cell>
          <cell r="AK3260" t="str">
            <v>X</v>
          </cell>
        </row>
        <row r="3261">
          <cell r="A3261" t="str">
            <v>TRNDCOMA</v>
          </cell>
          <cell r="B3261" t="str">
            <v>CO</v>
          </cell>
          <cell r="C3261" t="str">
            <v>CO</v>
          </cell>
          <cell r="D3261" t="str">
            <v>TRINIDAD</v>
          </cell>
          <cell r="E3261" t="str">
            <v>TRNDCOMADS0</v>
          </cell>
          <cell r="F3261">
            <v>658</v>
          </cell>
          <cell r="G3261" t="str">
            <v>719845</v>
          </cell>
          <cell r="H3261">
            <v>5655</v>
          </cell>
          <cell r="I3261">
            <v>8009</v>
          </cell>
          <cell r="J3261">
            <v>5655</v>
          </cell>
          <cell r="K3261" t="str">
            <v>T600</v>
          </cell>
          <cell r="L3261" t="str">
            <v>9636</v>
          </cell>
          <cell r="M3261" t="str">
            <v>QWEST CORPORATION</v>
          </cell>
          <cell r="N3261" t="str">
            <v>TRNDCOMA</v>
          </cell>
          <cell r="O3261" t="str">
            <v>TRINIDAD</v>
          </cell>
          <cell r="P3261" t="str">
            <v>TRINIDAD</v>
          </cell>
          <cell r="R3261" t="str">
            <v>Q</v>
          </cell>
          <cell r="S3261" t="str">
            <v>MOUNTAIN WEST</v>
          </cell>
          <cell r="T3261" t="str">
            <v>TERRY BEELER</v>
          </cell>
          <cell r="U3261" t="str">
            <v>QWEST CORPORATION</v>
          </cell>
          <cell r="V3261" t="e">
            <v>#N/A</v>
          </cell>
          <cell r="W3261" t="e">
            <v>#N/A</v>
          </cell>
          <cell r="X3261" t="e">
            <v>#N/A</v>
          </cell>
          <cell r="Y3261" t="e">
            <v>#N/A</v>
          </cell>
          <cell r="Z3261" t="e">
            <v>#N/A</v>
          </cell>
          <cell r="AA3261" t="e">
            <v>#N/A</v>
          </cell>
          <cell r="AB3261" t="e">
            <v>#N/A</v>
          </cell>
          <cell r="AC3261">
            <v>37.165554</v>
          </cell>
          <cell r="AD3261">
            <v>-104.506111</v>
          </cell>
          <cell r="AE3261" t="e">
            <v>#N/A</v>
          </cell>
          <cell r="AF3261" t="e">
            <v>#N/A</v>
          </cell>
          <cell r="AG3261" t="e">
            <v>#N/A</v>
          </cell>
          <cell r="AH3261" t="e">
            <v>#N/A</v>
          </cell>
          <cell r="AI3261" t="e">
            <v>#N/A</v>
          </cell>
          <cell r="AJ3261" t="e">
            <v>#N/A</v>
          </cell>
          <cell r="AK3261" t="e">
            <v>#N/A</v>
          </cell>
        </row>
        <row r="3262">
          <cell r="A3262" t="str">
            <v>TRNDTXXA</v>
          </cell>
          <cell r="B3262" t="str">
            <v>TX</v>
          </cell>
          <cell r="C3262" t="str">
            <v>TX</v>
          </cell>
          <cell r="D3262" t="str">
            <v>TRINIDAD</v>
          </cell>
          <cell r="E3262" t="str">
            <v>TRNDTXXARS1</v>
          </cell>
          <cell r="F3262">
            <v>552</v>
          </cell>
          <cell r="G3262" t="str">
            <v>903778</v>
          </cell>
          <cell r="H3262">
            <v>3862</v>
          </cell>
          <cell r="I3262">
            <v>8514</v>
          </cell>
          <cell r="J3262">
            <v>3862</v>
          </cell>
          <cell r="K3262" t="str">
            <v>T870</v>
          </cell>
          <cell r="L3262" t="str">
            <v>2084</v>
          </cell>
          <cell r="M3262" t="str">
            <v>UNITED TELEPHONE OF TEXAS INC</v>
          </cell>
          <cell r="N3262" t="str">
            <v>TRNDTX</v>
          </cell>
          <cell r="O3262" t="str">
            <v>TRINIDAD</v>
          </cell>
          <cell r="P3262" t="str">
            <v>TRINIDAD</v>
          </cell>
          <cell r="R3262" t="str">
            <v>EQ</v>
          </cell>
          <cell r="S3262" t="str">
            <v>EAST</v>
          </cell>
          <cell r="T3262" t="str">
            <v>KEVIN MCCARTER</v>
          </cell>
          <cell r="U3262" t="str">
            <v>UNITED TELEPHONE OF TEXAS INC</v>
          </cell>
          <cell r="V3262" t="e">
            <v>#N/A</v>
          </cell>
          <cell r="W3262" t="e">
            <v>#N/A</v>
          </cell>
          <cell r="X3262" t="e">
            <v>#N/A</v>
          </cell>
          <cell r="Y3262" t="e">
            <v>#N/A</v>
          </cell>
          <cell r="Z3262" t="e">
            <v>#N/A</v>
          </cell>
          <cell r="AA3262" t="e">
            <v>#N/A</v>
          </cell>
          <cell r="AB3262" t="e">
            <v>#N/A</v>
          </cell>
          <cell r="AC3262">
            <v>32.143304999999998</v>
          </cell>
          <cell r="AD3262">
            <v>-96.090001999999998</v>
          </cell>
          <cell r="AE3262" t="e">
            <v>#N/A</v>
          </cell>
          <cell r="AF3262" t="e">
            <v>#N/A</v>
          </cell>
          <cell r="AG3262" t="e">
            <v>#N/A</v>
          </cell>
          <cell r="AH3262" t="e">
            <v>#N/A</v>
          </cell>
          <cell r="AI3262" t="e">
            <v>#N/A</v>
          </cell>
          <cell r="AJ3262" t="e">
            <v>#N/A</v>
          </cell>
          <cell r="AK3262" t="e">
            <v>#N/A</v>
          </cell>
        </row>
        <row r="3263">
          <cell r="A3263" t="str">
            <v>TRNYMOXA</v>
          </cell>
          <cell r="B3263" t="str">
            <v>MO</v>
          </cell>
          <cell r="C3263" t="str">
            <v>MO</v>
          </cell>
          <cell r="D3263" t="str">
            <v>TURNEY</v>
          </cell>
          <cell r="E3263" t="str">
            <v>TRNYMOXARS0</v>
          </cell>
          <cell r="F3263">
            <v>524</v>
          </cell>
          <cell r="G3263" t="str">
            <v>816664</v>
          </cell>
          <cell r="H3263">
            <v>4209</v>
          </cell>
          <cell r="I3263">
            <v>6904</v>
          </cell>
          <cell r="J3263">
            <v>4209</v>
          </cell>
          <cell r="K3263" t="str">
            <v>T095</v>
          </cell>
          <cell r="L3263" t="str">
            <v>1151</v>
          </cell>
          <cell r="M3263" t="str">
            <v>SPECTRA COMMUNICATIONS GROUP LLC</v>
          </cell>
          <cell r="N3263" t="str">
            <v>TRNYMO</v>
          </cell>
          <cell r="O3263" t="str">
            <v>TURNEY</v>
          </cell>
          <cell r="P3263" t="str">
            <v>TURNEY</v>
          </cell>
          <cell r="R3263" t="str">
            <v>CT</v>
          </cell>
          <cell r="S3263" t="str">
            <v>MIDWEST</v>
          </cell>
          <cell r="T3263" t="str">
            <v>DUANE RING</v>
          </cell>
          <cell r="U3263" t="str">
            <v>Spectra Communications Group, LLC</v>
          </cell>
          <cell r="V3263" t="str">
            <v>CenturyTel FCC #1</v>
          </cell>
          <cell r="W3263">
            <v>1151</v>
          </cell>
          <cell r="X3263" t="str">
            <v>KANSAS CITY MISSOURI</v>
          </cell>
          <cell r="Y3263">
            <v>6904</v>
          </cell>
          <cell r="Z3263">
            <v>4209</v>
          </cell>
          <cell r="AA3263">
            <v>0</v>
          </cell>
          <cell r="AB3263">
            <v>0</v>
          </cell>
          <cell r="AC3263">
            <v>39.635360782720433</v>
          </cell>
          <cell r="AD3263">
            <v>-94.324034161524992</v>
          </cell>
          <cell r="AE3263" t="str">
            <v>401 2ND ST</v>
          </cell>
          <cell r="AF3263" t="str">
            <v>TURNEY</v>
          </cell>
          <cell r="AG3263" t="str">
            <v>64493</v>
          </cell>
          <cell r="AH3263">
            <v>0</v>
          </cell>
          <cell r="AI3263" t="str">
            <v>X</v>
          </cell>
          <cell r="AJ3263" t="str">
            <v>-</v>
          </cell>
          <cell r="AK3263" t="str">
            <v>X</v>
          </cell>
        </row>
        <row r="3264">
          <cell r="A3264" t="str">
            <v>TROYKSXA</v>
          </cell>
          <cell r="B3264" t="str">
            <v>KS</v>
          </cell>
          <cell r="C3264" t="str">
            <v>KS</v>
          </cell>
          <cell r="D3264" t="str">
            <v>TROY</v>
          </cell>
          <cell r="E3264" t="str">
            <v>TROYKSXARS0</v>
          </cell>
          <cell r="F3264">
            <v>534</v>
          </cell>
          <cell r="G3264" t="str">
            <v>785985</v>
          </cell>
          <cell r="H3264">
            <v>4340</v>
          </cell>
          <cell r="I3264">
            <v>6925</v>
          </cell>
          <cell r="J3264">
            <v>4340</v>
          </cell>
          <cell r="K3264" t="str">
            <v>T873</v>
          </cell>
          <cell r="L3264" t="str">
            <v>1842</v>
          </cell>
          <cell r="M3264" t="str">
            <v>UNITED TEL CO. OF KANSAS</v>
          </cell>
          <cell r="N3264" t="str">
            <v>TROYKS</v>
          </cell>
          <cell r="O3264" t="str">
            <v>TROY</v>
          </cell>
          <cell r="P3264" t="str">
            <v>TROY</v>
          </cell>
          <cell r="R3264" t="str">
            <v>EQ</v>
          </cell>
          <cell r="S3264" t="str">
            <v>MIDWEST</v>
          </cell>
          <cell r="T3264" t="str">
            <v>DUANE RING</v>
          </cell>
          <cell r="U3264" t="str">
            <v>UNITED TEL CO. OF KANSAS</v>
          </cell>
          <cell r="V3264" t="e">
            <v>#N/A</v>
          </cell>
          <cell r="W3264" t="e">
            <v>#N/A</v>
          </cell>
          <cell r="X3264" t="e">
            <v>#N/A</v>
          </cell>
          <cell r="Y3264" t="e">
            <v>#N/A</v>
          </cell>
          <cell r="Z3264" t="e">
            <v>#N/A</v>
          </cell>
          <cell r="AA3264" t="e">
            <v>#N/A</v>
          </cell>
          <cell r="AB3264" t="e">
            <v>#N/A</v>
          </cell>
          <cell r="AC3264">
            <v>39.786802000000002</v>
          </cell>
          <cell r="AD3264">
            <v>-95.089163999999997</v>
          </cell>
          <cell r="AE3264" t="e">
            <v>#N/A</v>
          </cell>
          <cell r="AF3264" t="e">
            <v>#N/A</v>
          </cell>
          <cell r="AG3264" t="e">
            <v>#N/A</v>
          </cell>
          <cell r="AH3264" t="e">
            <v>#N/A</v>
          </cell>
          <cell r="AI3264" t="e">
            <v>#N/A</v>
          </cell>
          <cell r="AJ3264" t="e">
            <v>#N/A</v>
          </cell>
          <cell r="AK3264" t="e">
            <v>#N/A</v>
          </cell>
        </row>
        <row r="3265">
          <cell r="A3265" t="str">
            <v>TROYMOXA</v>
          </cell>
          <cell r="B3265" t="str">
            <v>MO</v>
          </cell>
          <cell r="C3265" t="str">
            <v>MO</v>
          </cell>
          <cell r="D3265" t="str">
            <v>TROY</v>
          </cell>
          <cell r="E3265" t="str">
            <v>TROYMOXADS0</v>
          </cell>
          <cell r="F3265">
            <v>520</v>
          </cell>
          <cell r="G3265" t="str">
            <v>636462</v>
          </cell>
          <cell r="H3265">
            <v>3636</v>
          </cell>
          <cell r="I3265">
            <v>6797</v>
          </cell>
          <cell r="J3265">
            <v>3636</v>
          </cell>
          <cell r="K3265" t="str">
            <v>T806</v>
          </cell>
          <cell r="L3265" t="str">
            <v>9787</v>
          </cell>
          <cell r="M3265" t="str">
            <v>CENTURYTEL MISSOURI LLC (SOUTHWEST)</v>
          </cell>
          <cell r="N3265" t="str">
            <v>TROYMO</v>
          </cell>
          <cell r="O3265" t="str">
            <v>TROY</v>
          </cell>
          <cell r="P3265" t="str">
            <v>TROY</v>
          </cell>
          <cell r="R3265" t="str">
            <v>CT</v>
          </cell>
          <cell r="S3265" t="str">
            <v>MIDWEST</v>
          </cell>
          <cell r="T3265" t="str">
            <v>DUANE RING</v>
          </cell>
          <cell r="U3265" t="str">
            <v>CenturyTel of Missouri, LLC</v>
          </cell>
          <cell r="V3265" t="str">
            <v>CenturyTel FCC #2 and #3</v>
          </cell>
          <cell r="W3265">
            <v>9787</v>
          </cell>
          <cell r="X3265" t="str">
            <v>ST LOUIS MISSOURI</v>
          </cell>
          <cell r="Y3265">
            <v>6797</v>
          </cell>
          <cell r="Z3265">
            <v>3637</v>
          </cell>
          <cell r="AA3265">
            <v>0</v>
          </cell>
          <cell r="AB3265">
            <v>-1</v>
          </cell>
          <cell r="AC3265">
            <v>38.981112062473336</v>
          </cell>
          <cell r="AD3265">
            <v>-90.983912512112084</v>
          </cell>
          <cell r="AE3265" t="str">
            <v>CAP-AU-GRIS &amp; 2ND ST</v>
          </cell>
          <cell r="AF3265" t="str">
            <v>TROY</v>
          </cell>
          <cell r="AG3265" t="str">
            <v>63379</v>
          </cell>
          <cell r="AH3265">
            <v>0</v>
          </cell>
          <cell r="AI3265" t="str">
            <v>-</v>
          </cell>
          <cell r="AJ3265" t="str">
            <v>-</v>
          </cell>
          <cell r="AK3265" t="str">
            <v>-</v>
          </cell>
        </row>
        <row r="3266">
          <cell r="A3266" t="str">
            <v>TROYNCXA</v>
          </cell>
          <cell r="B3266" t="str">
            <v>NC</v>
          </cell>
          <cell r="C3266" t="str">
            <v>NC</v>
          </cell>
          <cell r="D3266" t="str">
            <v>TROY</v>
          </cell>
          <cell r="E3266" t="str">
            <v>TROYNCXARS0</v>
          </cell>
          <cell r="F3266">
            <v>424</v>
          </cell>
          <cell r="G3266" t="str">
            <v>910571</v>
          </cell>
          <cell r="H3266">
            <v>1571</v>
          </cell>
          <cell r="I3266">
            <v>6542</v>
          </cell>
          <cell r="J3266">
            <v>1571</v>
          </cell>
          <cell r="K3266" t="str">
            <v>T860</v>
          </cell>
          <cell r="L3266" t="str">
            <v>0471</v>
          </cell>
          <cell r="M3266" t="str">
            <v>CENTRAL TEL. CO. OF NORTH CAROLINA</v>
          </cell>
          <cell r="N3266" t="str">
            <v>TROYNC</v>
          </cell>
          <cell r="O3266" t="str">
            <v>TROY</v>
          </cell>
          <cell r="P3266" t="str">
            <v>TROY</v>
          </cell>
          <cell r="R3266" t="str">
            <v>EQ</v>
          </cell>
          <cell r="S3266" t="str">
            <v>EAST</v>
          </cell>
          <cell r="T3266" t="str">
            <v>KEVIN MCCARTER</v>
          </cell>
          <cell r="U3266" t="str">
            <v>CENTRAL TEL. CO. OF NORTH CAROLINA</v>
          </cell>
          <cell r="V3266" t="e">
            <v>#N/A</v>
          </cell>
          <cell r="W3266" t="e">
            <v>#N/A</v>
          </cell>
          <cell r="X3266" t="e">
            <v>#N/A</v>
          </cell>
          <cell r="Y3266" t="e">
            <v>#N/A</v>
          </cell>
          <cell r="Z3266" t="e">
            <v>#N/A</v>
          </cell>
          <cell r="AA3266" t="e">
            <v>#N/A</v>
          </cell>
          <cell r="AB3266" t="e">
            <v>#N/A</v>
          </cell>
          <cell r="AC3266">
            <v>35.360861</v>
          </cell>
          <cell r="AD3266">
            <v>-79.893012999999996</v>
          </cell>
          <cell r="AE3266" t="e">
            <v>#N/A</v>
          </cell>
          <cell r="AF3266" t="e">
            <v>#N/A</v>
          </cell>
          <cell r="AG3266" t="e">
            <v>#N/A</v>
          </cell>
          <cell r="AH3266" t="e">
            <v>#N/A</v>
          </cell>
          <cell r="AI3266" t="e">
            <v>#N/A</v>
          </cell>
          <cell r="AJ3266" t="e">
            <v>#N/A</v>
          </cell>
          <cell r="AK3266" t="e">
            <v>#N/A</v>
          </cell>
        </row>
        <row r="3267">
          <cell r="A3267" t="str">
            <v>TROYSCXA</v>
          </cell>
          <cell r="B3267" t="str">
            <v>SC</v>
          </cell>
          <cell r="C3267" t="str">
            <v>SC</v>
          </cell>
          <cell r="D3267" t="str">
            <v>TROY</v>
          </cell>
          <cell r="E3267" t="str">
            <v>TROYSCXARS0</v>
          </cell>
          <cell r="F3267">
            <v>430</v>
          </cell>
          <cell r="G3267" t="str">
            <v>864746</v>
          </cell>
          <cell r="H3267">
            <v>1782</v>
          </cell>
          <cell r="I3267">
            <v>7024</v>
          </cell>
          <cell r="J3267">
            <v>1782</v>
          </cell>
          <cell r="K3267" t="str">
            <v>T862</v>
          </cell>
          <cell r="L3267" t="str">
            <v>0506</v>
          </cell>
          <cell r="M3267" t="str">
            <v>UNITED TELEPHONE CO CAROLINAS</v>
          </cell>
          <cell r="N3267" t="str">
            <v>TROYSC</v>
          </cell>
          <cell r="O3267" t="str">
            <v>TROY</v>
          </cell>
          <cell r="P3267" t="str">
            <v>TROY</v>
          </cell>
          <cell r="R3267" t="str">
            <v>EQ</v>
          </cell>
          <cell r="S3267" t="str">
            <v>EAST</v>
          </cell>
          <cell r="T3267" t="str">
            <v>KEVIN MCCARTER</v>
          </cell>
          <cell r="U3267" t="str">
            <v>UNITED TELEPHONE CO CAROLINAS</v>
          </cell>
          <cell r="V3267" t="e">
            <v>#N/A</v>
          </cell>
          <cell r="W3267" t="e">
            <v>#N/A</v>
          </cell>
          <cell r="X3267" t="e">
            <v>#N/A</v>
          </cell>
          <cell r="Y3267" t="e">
            <v>#N/A</v>
          </cell>
          <cell r="Z3267" t="e">
            <v>#N/A</v>
          </cell>
          <cell r="AA3267" t="e">
            <v>#N/A</v>
          </cell>
          <cell r="AB3267" t="e">
            <v>#N/A</v>
          </cell>
          <cell r="AC3267">
            <v>33.986713000000002</v>
          </cell>
          <cell r="AD3267">
            <v>-82.295499000000007</v>
          </cell>
          <cell r="AE3267" t="e">
            <v>#N/A</v>
          </cell>
          <cell r="AF3267" t="e">
            <v>#N/A</v>
          </cell>
          <cell r="AG3267" t="e">
            <v>#N/A</v>
          </cell>
          <cell r="AH3267" t="e">
            <v>#N/A</v>
          </cell>
          <cell r="AI3267" t="e">
            <v>#N/A</v>
          </cell>
          <cell r="AJ3267" t="e">
            <v>#N/A</v>
          </cell>
          <cell r="AK3267" t="e">
            <v>#N/A</v>
          </cell>
        </row>
        <row r="3268">
          <cell r="A3268" t="str">
            <v>TRRYMTMA</v>
          </cell>
          <cell r="B3268" t="str">
            <v>MT</v>
          </cell>
          <cell r="C3268" t="str">
            <v>MT</v>
          </cell>
          <cell r="D3268" t="str">
            <v>TERRY</v>
          </cell>
          <cell r="E3268" t="str">
            <v>TRRYMTMARS1</v>
          </cell>
          <cell r="F3268">
            <v>650</v>
          </cell>
          <cell r="G3268" t="str">
            <v>406637</v>
          </cell>
          <cell r="H3268">
            <v>6381</v>
          </cell>
          <cell r="I3268">
            <v>6051</v>
          </cell>
          <cell r="J3268">
            <v>6381</v>
          </cell>
          <cell r="K3268" t="str">
            <v>T600</v>
          </cell>
          <cell r="L3268" t="str">
            <v>9636</v>
          </cell>
          <cell r="M3268" t="str">
            <v>QWEST CORPORATION</v>
          </cell>
          <cell r="N3268" t="str">
            <v>TRRYMTMA</v>
          </cell>
          <cell r="O3268" t="str">
            <v>TERRY</v>
          </cell>
          <cell r="P3268" t="str">
            <v>TERRY</v>
          </cell>
          <cell r="Q3268"/>
          <cell r="R3268" t="str">
            <v>Q</v>
          </cell>
          <cell r="S3268" t="str">
            <v>WEST</v>
          </cell>
          <cell r="T3268" t="str">
            <v>BRIAN STADING</v>
          </cell>
          <cell r="U3268" t="str">
            <v>QWEST CORPORATION</v>
          </cell>
          <cell r="V3268" t="e">
            <v>#N/A</v>
          </cell>
          <cell r="W3268" t="e">
            <v>#N/A</v>
          </cell>
          <cell r="X3268" t="e">
            <v>#N/A</v>
          </cell>
          <cell r="Y3268" t="e">
            <v>#N/A</v>
          </cell>
          <cell r="Z3268" t="e">
            <v>#N/A</v>
          </cell>
          <cell r="AA3268" t="e">
            <v>#N/A</v>
          </cell>
          <cell r="AB3268" t="e">
            <v>#N/A</v>
          </cell>
          <cell r="AC3268" t="e">
            <v>#N/A</v>
          </cell>
          <cell r="AD3268" t="e">
            <v>#N/A</v>
          </cell>
          <cell r="AE3268" t="e">
            <v>#N/A</v>
          </cell>
          <cell r="AF3268" t="e">
            <v>#N/A</v>
          </cell>
          <cell r="AG3268" t="e">
            <v>#N/A</v>
          </cell>
          <cell r="AH3268" t="e">
            <v>#N/A</v>
          </cell>
          <cell r="AI3268" t="e">
            <v>#N/A</v>
          </cell>
          <cell r="AJ3268" t="e">
            <v>#N/A</v>
          </cell>
          <cell r="AK3268" t="e">
            <v>#N/A</v>
          </cell>
        </row>
        <row r="3269">
          <cell r="A3269" t="str">
            <v>TRUPTXXA</v>
          </cell>
          <cell r="B3269" t="str">
            <v>TX</v>
          </cell>
          <cell r="C3269" t="str">
            <v>TX</v>
          </cell>
          <cell r="D3269" t="str">
            <v>TROUP</v>
          </cell>
          <cell r="E3269" t="str">
            <v>TRUPTXXARS1</v>
          </cell>
          <cell r="F3269">
            <v>552</v>
          </cell>
          <cell r="G3269" t="str">
            <v>903842</v>
          </cell>
          <cell r="H3269">
            <v>3696</v>
          </cell>
          <cell r="I3269">
            <v>8445</v>
          </cell>
          <cell r="J3269">
            <v>3696</v>
          </cell>
          <cell r="K3269" t="str">
            <v>T870</v>
          </cell>
          <cell r="L3269" t="str">
            <v>2084</v>
          </cell>
          <cell r="M3269" t="str">
            <v>UNITED TELEPHONE OF TEXAS INC</v>
          </cell>
          <cell r="N3269" t="str">
            <v>TRUPTX</v>
          </cell>
          <cell r="O3269" t="str">
            <v>TROUP</v>
          </cell>
          <cell r="P3269" t="str">
            <v>TROUP</v>
          </cell>
          <cell r="R3269" t="str">
            <v>EQ</v>
          </cell>
          <cell r="S3269" t="str">
            <v>EAST</v>
          </cell>
          <cell r="T3269" t="str">
            <v>KEVIN MCCARTER</v>
          </cell>
          <cell r="U3269" t="str">
            <v>UNITED TELEPHONE OF TEXAS INC</v>
          </cell>
          <cell r="V3269" t="e">
            <v>#N/A</v>
          </cell>
          <cell r="W3269" t="e">
            <v>#N/A</v>
          </cell>
          <cell r="X3269" t="e">
            <v>#N/A</v>
          </cell>
          <cell r="Y3269" t="e">
            <v>#N/A</v>
          </cell>
          <cell r="Z3269" t="e">
            <v>#N/A</v>
          </cell>
          <cell r="AA3269" t="e">
            <v>#N/A</v>
          </cell>
          <cell r="AB3269" t="e">
            <v>#N/A</v>
          </cell>
          <cell r="AC3269">
            <v>32.143639</v>
          </cell>
          <cell r="AD3269">
            <v>-95.120249999999999</v>
          </cell>
          <cell r="AE3269" t="e">
            <v>#N/A</v>
          </cell>
          <cell r="AF3269" t="e">
            <v>#N/A</v>
          </cell>
          <cell r="AG3269" t="e">
            <v>#N/A</v>
          </cell>
          <cell r="AH3269" t="e">
            <v>#N/A</v>
          </cell>
          <cell r="AI3269" t="e">
            <v>#N/A</v>
          </cell>
          <cell r="AJ3269" t="e">
            <v>#N/A</v>
          </cell>
          <cell r="AK3269" t="e">
            <v>#N/A</v>
          </cell>
        </row>
        <row r="3270">
          <cell r="A3270" t="str">
            <v>TRVLTXXA</v>
          </cell>
          <cell r="B3270" t="str">
            <v>TX</v>
          </cell>
          <cell r="C3270" t="str">
            <v>TX</v>
          </cell>
          <cell r="D3270" t="str">
            <v>TURNERSVILLE</v>
          </cell>
          <cell r="E3270" t="str">
            <v>TRVLTXXARS0</v>
          </cell>
          <cell r="F3270">
            <v>556</v>
          </cell>
          <cell r="G3270" t="str">
            <v>254494</v>
          </cell>
          <cell r="H3270">
            <v>4103</v>
          </cell>
          <cell r="I3270">
            <v>8734</v>
          </cell>
          <cell r="J3270">
            <v>4103</v>
          </cell>
          <cell r="K3270" t="str">
            <v>T869</v>
          </cell>
          <cell r="L3270" t="str">
            <v>2114</v>
          </cell>
          <cell r="M3270" t="str">
            <v>CENTRAL TEL. CO. OF TEXAS</v>
          </cell>
          <cell r="N3270" t="str">
            <v>TRVLTX</v>
          </cell>
          <cell r="O3270" t="str">
            <v>TURNERSVILLE</v>
          </cell>
          <cell r="P3270" t="str">
            <v>TURNERSVL</v>
          </cell>
          <cell r="R3270" t="str">
            <v>EQ</v>
          </cell>
          <cell r="S3270" t="str">
            <v>EAST</v>
          </cell>
          <cell r="T3270" t="str">
            <v>KEVIN MCCARTER</v>
          </cell>
          <cell r="U3270" t="str">
            <v>CENTRAL TEL. CO. OF TEXAS</v>
          </cell>
          <cell r="V3270" t="e">
            <v>#N/A</v>
          </cell>
          <cell r="W3270" t="e">
            <v>#N/A</v>
          </cell>
          <cell r="X3270" t="e">
            <v>#N/A</v>
          </cell>
          <cell r="Y3270" t="e">
            <v>#N/A</v>
          </cell>
          <cell r="Z3270" t="e">
            <v>#N/A</v>
          </cell>
          <cell r="AA3270" t="e">
            <v>#N/A</v>
          </cell>
          <cell r="AB3270" t="e">
            <v>#N/A</v>
          </cell>
          <cell r="AC3270">
            <v>31.615485</v>
          </cell>
          <cell r="AD3270">
            <v>-97.740814999999998</v>
          </cell>
          <cell r="AE3270" t="e">
            <v>#N/A</v>
          </cell>
          <cell r="AF3270" t="e">
            <v>#N/A</v>
          </cell>
          <cell r="AG3270" t="e">
            <v>#N/A</v>
          </cell>
          <cell r="AH3270" t="e">
            <v>#N/A</v>
          </cell>
          <cell r="AI3270" t="e">
            <v>#N/A</v>
          </cell>
          <cell r="AJ3270" t="e">
            <v>#N/A</v>
          </cell>
          <cell r="AK3270" t="e">
            <v>#N/A</v>
          </cell>
        </row>
        <row r="3271">
          <cell r="A3271" t="str">
            <v>TSVLALXA</v>
          </cell>
          <cell r="B3271" t="str">
            <v>AL</v>
          </cell>
          <cell r="C3271" t="str">
            <v>AL</v>
          </cell>
          <cell r="D3271" t="str">
            <v>TRUSSVILLE</v>
          </cell>
          <cell r="E3271" t="str">
            <v>TSVLALXAPS1</v>
          </cell>
          <cell r="F3271">
            <v>476</v>
          </cell>
          <cell r="G3271" t="str">
            <v>205655</v>
          </cell>
          <cell r="H3271">
            <v>2425</v>
          </cell>
          <cell r="I3271">
            <v>7480</v>
          </cell>
          <cell r="J3271">
            <v>2425</v>
          </cell>
          <cell r="K3271" t="str">
            <v>T801</v>
          </cell>
          <cell r="L3271" t="str">
            <v>9789</v>
          </cell>
          <cell r="M3271" t="str">
            <v>CENTURYTEL TEL AL LLC (NORTHERN)</v>
          </cell>
          <cell r="N3271" t="str">
            <v>TSVLAL</v>
          </cell>
          <cell r="O3271" t="str">
            <v>TRUSSVILLE</v>
          </cell>
          <cell r="P3271" t="str">
            <v>TRUSSVILLE</v>
          </cell>
          <cell r="R3271" t="str">
            <v>CT</v>
          </cell>
          <cell r="S3271" t="str">
            <v>EAST</v>
          </cell>
          <cell r="T3271" t="str">
            <v>KEVIN MCCARTER</v>
          </cell>
          <cell r="U3271" t="str">
            <v>CenturyTel of Alabama, LLC</v>
          </cell>
          <cell r="V3271" t="str">
            <v>CenturyTel FCC #2 and #3</v>
          </cell>
          <cell r="W3271">
            <v>9789</v>
          </cell>
          <cell r="X3271" t="str">
            <v>BIRMINGHAM ALABAMA</v>
          </cell>
          <cell r="Y3271">
            <v>7480</v>
          </cell>
          <cell r="Z3271">
            <v>2424</v>
          </cell>
          <cell r="AA3271">
            <v>0</v>
          </cell>
          <cell r="AB3271">
            <v>1</v>
          </cell>
          <cell r="AC3271">
            <v>33.623461391805215</v>
          </cell>
          <cell r="AD3271">
            <v>-86.606111301004944</v>
          </cell>
          <cell r="AE3271" t="str">
            <v>136 N CHALKVILLE RD</v>
          </cell>
          <cell r="AF3271" t="str">
            <v>TRUSSVILLE</v>
          </cell>
          <cell r="AG3271" t="str">
            <v>35173</v>
          </cell>
          <cell r="AH3271">
            <v>0</v>
          </cell>
          <cell r="AI3271" t="str">
            <v>X</v>
          </cell>
          <cell r="AJ3271" t="str">
            <v>X</v>
          </cell>
          <cell r="AK3271" t="str">
            <v>-</v>
          </cell>
        </row>
        <row r="3272">
          <cell r="A3272" t="str">
            <v>TTLKWIXA</v>
          </cell>
          <cell r="B3272" t="str">
            <v>WI</v>
          </cell>
          <cell r="C3272" t="str">
            <v>WI</v>
          </cell>
          <cell r="D3272" t="str">
            <v>TURTLE LAKE</v>
          </cell>
          <cell r="E3272" t="str">
            <v>TTLKWIXADS1</v>
          </cell>
          <cell r="F3272">
            <v>352</v>
          </cell>
          <cell r="G3272" t="str">
            <v>715986</v>
          </cell>
          <cell r="H3272">
            <v>4407</v>
          </cell>
          <cell r="I3272">
            <v>5625</v>
          </cell>
          <cell r="J3272">
            <v>4407</v>
          </cell>
          <cell r="K3272" t="str">
            <v>T161</v>
          </cell>
          <cell r="L3272" t="str">
            <v>0970</v>
          </cell>
          <cell r="M3272" t="str">
            <v>CENTURYTEL MW-WI-WAYSIDE</v>
          </cell>
          <cell r="N3272" t="str">
            <v>TTLKWI</v>
          </cell>
          <cell r="O3272" t="str">
            <v>TURTLE LAKE</v>
          </cell>
          <cell r="P3272" t="str">
            <v>TURTLELAKE</v>
          </cell>
          <cell r="R3272" t="str">
            <v>CT</v>
          </cell>
          <cell r="S3272" t="str">
            <v>MIDWEST</v>
          </cell>
          <cell r="T3272" t="str">
            <v>DUANE RING</v>
          </cell>
          <cell r="U3272" t="str">
            <v>CenturyTel of the Midwest-Wisconsin, LLC</v>
          </cell>
          <cell r="V3272" t="str">
            <v>NECA</v>
          </cell>
          <cell r="W3272">
            <v>970</v>
          </cell>
          <cell r="X3272" t="str">
            <v>NORTHWEST WISCONSIN</v>
          </cell>
          <cell r="Y3272">
            <v>5625</v>
          </cell>
          <cell r="Z3272">
            <v>4407</v>
          </cell>
          <cell r="AA3272">
            <v>0</v>
          </cell>
          <cell r="AB3272">
            <v>0</v>
          </cell>
          <cell r="AC3272">
            <v>45.400296003607025</v>
          </cell>
          <cell r="AD3272">
            <v>-92.142876554129046</v>
          </cell>
          <cell r="AE3272" t="str">
            <v>610 US HWY 8 &amp; 63</v>
          </cell>
          <cell r="AF3272" t="str">
            <v>TURTLE LAKE</v>
          </cell>
          <cell r="AG3272" t="str">
            <v>54889</v>
          </cell>
          <cell r="AH3272">
            <v>0</v>
          </cell>
          <cell r="AI3272" t="str">
            <v>X</v>
          </cell>
          <cell r="AJ3272" t="str">
            <v>-</v>
          </cell>
          <cell r="AK3272" t="str">
            <v>-</v>
          </cell>
        </row>
        <row r="3273">
          <cell r="A3273" t="str">
            <v>TUBCAZMA</v>
          </cell>
          <cell r="B3273" t="str">
            <v>AZ</v>
          </cell>
          <cell r="C3273" t="str">
            <v>AZ</v>
          </cell>
          <cell r="D3273" t="str">
            <v>TUBAC</v>
          </cell>
          <cell r="E3273" t="str">
            <v>TUBCAZMARS1</v>
          </cell>
          <cell r="F3273">
            <v>668</v>
          </cell>
          <cell r="G3273" t="str">
            <v>520398</v>
          </cell>
          <cell r="H3273">
            <v>6470</v>
          </cell>
          <cell r="I3273">
            <v>9478</v>
          </cell>
          <cell r="J3273">
            <v>6470</v>
          </cell>
          <cell r="K3273" t="str">
            <v>T600</v>
          </cell>
          <cell r="L3273" t="str">
            <v>9636</v>
          </cell>
          <cell r="M3273" t="str">
            <v>QWEST CORPORATION</v>
          </cell>
          <cell r="N3273" t="str">
            <v>TUBCAZMA</v>
          </cell>
          <cell r="O3273" t="str">
            <v>TUBAC</v>
          </cell>
          <cell r="P3273" t="str">
            <v>TUCSON</v>
          </cell>
          <cell r="R3273" t="str">
            <v>Q</v>
          </cell>
          <cell r="S3273" t="str">
            <v>MOUNTAIN WEST</v>
          </cell>
          <cell r="T3273" t="str">
            <v>TERRY BEELER</v>
          </cell>
          <cell r="U3273" t="str">
            <v>QWEST CORPORATION</v>
          </cell>
          <cell r="V3273" t="e">
            <v>#N/A</v>
          </cell>
          <cell r="W3273" t="e">
            <v>#N/A</v>
          </cell>
          <cell r="X3273" t="e">
            <v>#N/A</v>
          </cell>
          <cell r="Y3273" t="e">
            <v>#N/A</v>
          </cell>
          <cell r="Z3273" t="e">
            <v>#N/A</v>
          </cell>
          <cell r="AA3273" t="e">
            <v>#N/A</v>
          </cell>
          <cell r="AB3273" t="e">
            <v>#N/A</v>
          </cell>
          <cell r="AC3273">
            <v>31.614166000000001</v>
          </cell>
          <cell r="AD3273">
            <v>-111.049164</v>
          </cell>
          <cell r="AE3273" t="e">
            <v>#N/A</v>
          </cell>
          <cell r="AF3273" t="e">
            <v>#N/A</v>
          </cell>
          <cell r="AG3273" t="e">
            <v>#N/A</v>
          </cell>
          <cell r="AH3273" t="e">
            <v>#N/A</v>
          </cell>
          <cell r="AI3273" t="e">
            <v>#N/A</v>
          </cell>
          <cell r="AJ3273" t="e">
            <v>#N/A</v>
          </cell>
          <cell r="AK3273" t="e">
            <v>#N/A</v>
          </cell>
        </row>
        <row r="3274">
          <cell r="A3274" t="str">
            <v>TUKRTXXA</v>
          </cell>
          <cell r="B3274" t="str">
            <v>TX</v>
          </cell>
          <cell r="C3274" t="str">
            <v>TX</v>
          </cell>
          <cell r="D3274" t="str">
            <v>TUCKER</v>
          </cell>
          <cell r="E3274" t="str">
            <v>TUKRTXXARS1</v>
          </cell>
          <cell r="F3274">
            <v>552</v>
          </cell>
          <cell r="G3274" t="str">
            <v>903538</v>
          </cell>
          <cell r="H3274">
            <v>3764</v>
          </cell>
          <cell r="I3274">
            <v>8582</v>
          </cell>
          <cell r="J3274">
            <v>3764</v>
          </cell>
          <cell r="K3274" t="str">
            <v>T870</v>
          </cell>
          <cell r="L3274" t="str">
            <v>2084</v>
          </cell>
          <cell r="M3274" t="str">
            <v>UNITED TELEPHONE OF TEXAS INC</v>
          </cell>
          <cell r="N3274" t="str">
            <v>TUKRTX</v>
          </cell>
          <cell r="O3274" t="str">
            <v>TUCKER</v>
          </cell>
          <cell r="P3274" t="str">
            <v>TUCKER</v>
          </cell>
          <cell r="R3274" t="str">
            <v>EQ</v>
          </cell>
          <cell r="S3274" t="str">
            <v>EAST</v>
          </cell>
          <cell r="T3274" t="str">
            <v>KEVIN MCCARTER</v>
          </cell>
          <cell r="U3274" t="str">
            <v>UNITED TELEPHONE OF TEXAS INC</v>
          </cell>
          <cell r="V3274" t="e">
            <v>#N/A</v>
          </cell>
          <cell r="W3274" t="e">
            <v>#N/A</v>
          </cell>
          <cell r="X3274" t="e">
            <v>#N/A</v>
          </cell>
          <cell r="Y3274" t="e">
            <v>#N/A</v>
          </cell>
          <cell r="Z3274" t="e">
            <v>#N/A</v>
          </cell>
          <cell r="AA3274" t="e">
            <v>#N/A</v>
          </cell>
          <cell r="AB3274" t="e">
            <v>#N/A</v>
          </cell>
          <cell r="AC3274">
            <v>31.672982000000001</v>
          </cell>
          <cell r="AD3274">
            <v>-95.750438000000003</v>
          </cell>
          <cell r="AE3274" t="e">
            <v>#N/A</v>
          </cell>
          <cell r="AF3274" t="e">
            <v>#N/A</v>
          </cell>
          <cell r="AG3274" t="e">
            <v>#N/A</v>
          </cell>
          <cell r="AH3274" t="e">
            <v>#N/A</v>
          </cell>
          <cell r="AI3274" t="e">
            <v>#N/A</v>
          </cell>
          <cell r="AJ3274" t="e">
            <v>#N/A</v>
          </cell>
          <cell r="AK3274" t="e">
            <v>#N/A</v>
          </cell>
        </row>
        <row r="3275">
          <cell r="A3275" t="str">
            <v>TVRSFLXA</v>
          </cell>
          <cell r="B3275" t="str">
            <v>FL</v>
          </cell>
          <cell r="C3275" t="str">
            <v>FL</v>
          </cell>
          <cell r="D3275" t="str">
            <v>TAVARES</v>
          </cell>
          <cell r="E3275" t="str">
            <v>TVRSFLXADS0</v>
          </cell>
          <cell r="F3275">
            <v>454</v>
          </cell>
          <cell r="G3275" t="str">
            <v>352253</v>
          </cell>
          <cell r="H3275">
            <v>1119</v>
          </cell>
          <cell r="I3275">
            <v>7940</v>
          </cell>
          <cell r="J3275">
            <v>1119</v>
          </cell>
          <cell r="K3275" t="str">
            <v>T885</v>
          </cell>
          <cell r="L3275" t="str">
            <v>0341</v>
          </cell>
          <cell r="M3275" t="str">
            <v>EMBARQ FLORIDA, INC.</v>
          </cell>
          <cell r="N3275" t="str">
            <v>TVRSFL</v>
          </cell>
          <cell r="O3275" t="str">
            <v>TAVARES</v>
          </cell>
          <cell r="P3275" t="str">
            <v>TAVARES</v>
          </cell>
          <cell r="R3275" t="str">
            <v>EQ</v>
          </cell>
          <cell r="S3275" t="str">
            <v>EAST</v>
          </cell>
          <cell r="T3275" t="str">
            <v>KEVIN MCCARTER</v>
          </cell>
          <cell r="U3275" t="str">
            <v>EMBARQ FLORIDA, INC.</v>
          </cell>
          <cell r="V3275" t="e">
            <v>#N/A</v>
          </cell>
          <cell r="W3275" t="e">
            <v>#N/A</v>
          </cell>
          <cell r="X3275" t="e">
            <v>#N/A</v>
          </cell>
          <cell r="Y3275" t="e">
            <v>#N/A</v>
          </cell>
          <cell r="Z3275" t="e">
            <v>#N/A</v>
          </cell>
          <cell r="AA3275" t="e">
            <v>#N/A</v>
          </cell>
          <cell r="AB3275" t="e">
            <v>#N/A</v>
          </cell>
          <cell r="AC3275">
            <v>28.802720000000001</v>
          </cell>
          <cell r="AD3275">
            <v>-81.729954000000006</v>
          </cell>
          <cell r="AE3275" t="e">
            <v>#N/A</v>
          </cell>
          <cell r="AF3275" t="e">
            <v>#N/A</v>
          </cell>
          <cell r="AG3275" t="e">
            <v>#N/A</v>
          </cell>
          <cell r="AH3275" t="e">
            <v>#N/A</v>
          </cell>
          <cell r="AI3275" t="e">
            <v>#N/A</v>
          </cell>
          <cell r="AJ3275" t="e">
            <v>#N/A</v>
          </cell>
          <cell r="AK3275" t="e">
            <v>#N/A</v>
          </cell>
        </row>
        <row r="3276">
          <cell r="A3276" t="str">
            <v>TWBRWIXA</v>
          </cell>
          <cell r="B3276" t="str">
            <v>WI</v>
          </cell>
          <cell r="C3276" t="str">
            <v>WI</v>
          </cell>
          <cell r="D3276" t="str">
            <v>TWIN BRIDGE</v>
          </cell>
          <cell r="E3276" t="str">
            <v>TWBRWIXADS0</v>
          </cell>
          <cell r="F3276">
            <v>350</v>
          </cell>
          <cell r="G3276" t="str">
            <v>715757</v>
          </cell>
          <cell r="H3276">
            <v>3856</v>
          </cell>
          <cell r="I3276">
            <v>5370</v>
          </cell>
          <cell r="J3276">
            <v>3856</v>
          </cell>
          <cell r="K3276" t="str">
            <v>T157</v>
          </cell>
          <cell r="L3276" t="str">
            <v>0841</v>
          </cell>
          <cell r="M3276" t="str">
            <v>CENTURYTEL MW-WI-CENCOM</v>
          </cell>
          <cell r="N3276" t="str">
            <v>TWBRWI</v>
          </cell>
          <cell r="O3276" t="str">
            <v>TWIN BRIDGE</v>
          </cell>
          <cell r="P3276" t="str">
            <v>TWINBRIDGE</v>
          </cell>
          <cell r="R3276" t="str">
            <v>CT</v>
          </cell>
          <cell r="S3276" t="str">
            <v>MIDWEST</v>
          </cell>
          <cell r="T3276" t="str">
            <v>DUANE RING</v>
          </cell>
          <cell r="U3276" t="str">
            <v>CenturyTel of the Midwest-Wisconsin, LLC</v>
          </cell>
          <cell r="V3276" t="str">
            <v>NECA</v>
          </cell>
          <cell r="W3276">
            <v>841</v>
          </cell>
          <cell r="X3276" t="str">
            <v>NORTHEAST WISCONSIN</v>
          </cell>
          <cell r="Y3276">
            <v>5370</v>
          </cell>
          <cell r="Z3276">
            <v>3857</v>
          </cell>
          <cell r="AA3276">
            <v>0</v>
          </cell>
          <cell r="AB3276">
            <v>-1</v>
          </cell>
          <cell r="AC3276">
            <v>45.324217789269433</v>
          </cell>
          <cell r="AD3276">
            <v>-88.198886035606506</v>
          </cell>
          <cell r="AE3276" t="str">
            <v>W11942 ENGEL LN</v>
          </cell>
          <cell r="AF3276" t="str">
            <v>TWIN BRIDGE</v>
          </cell>
          <cell r="AG3276" t="str">
            <v>54114</v>
          </cell>
          <cell r="AH3276">
            <v>0</v>
          </cell>
          <cell r="AI3276" t="str">
            <v>X</v>
          </cell>
          <cell r="AJ3276" t="str">
            <v>-</v>
          </cell>
          <cell r="AK3276" t="str">
            <v>-</v>
          </cell>
        </row>
        <row r="3277">
          <cell r="A3277" t="str">
            <v>TWBTCOXC</v>
          </cell>
          <cell r="B3277" t="str">
            <v>CO</v>
          </cell>
          <cell r="C3277" t="str">
            <v>CO</v>
          </cell>
          <cell r="D3277" t="str">
            <v>TWO BUTTES</v>
          </cell>
          <cell r="E3277" t="str">
            <v>TWBTCOXCRS1</v>
          </cell>
          <cell r="F3277">
            <v>658</v>
          </cell>
          <cell r="G3277" t="str">
            <v>719326</v>
          </cell>
          <cell r="H3277">
            <v>5333</v>
          </cell>
          <cell r="I3277">
            <v>7816</v>
          </cell>
          <cell r="J3277">
            <v>5333</v>
          </cell>
          <cell r="K3277" t="str">
            <v>T149</v>
          </cell>
          <cell r="L3277" t="str">
            <v>2185</v>
          </cell>
          <cell r="M3277" t="str">
            <v>CENTURYTEL OF EAGLE, INC.</v>
          </cell>
          <cell r="N3277" t="str">
            <v>LAMRCO</v>
          </cell>
          <cell r="O3277" t="str">
            <v>TWO BUTTES</v>
          </cell>
          <cell r="P3277" t="str">
            <v>TWO BUTTES</v>
          </cell>
          <cell r="R3277" t="str">
            <v>CT</v>
          </cell>
          <cell r="S3277" t="str">
            <v>MOUNTAIN WEST</v>
          </cell>
          <cell r="T3277" t="str">
            <v>TERRY BEELER</v>
          </cell>
          <cell r="U3277" t="str">
            <v>CenturyTel of Eagle, Inc.</v>
          </cell>
          <cell r="V3277" t="str">
            <v>TUECA</v>
          </cell>
          <cell r="W3277">
            <v>2185</v>
          </cell>
          <cell r="X3277" t="str">
            <v>COLORADO SPRINGS CO</v>
          </cell>
          <cell r="Y3277">
            <v>7816</v>
          </cell>
          <cell r="Z3277">
            <v>5333</v>
          </cell>
          <cell r="AA3277">
            <v>0</v>
          </cell>
          <cell r="AB3277">
            <v>0</v>
          </cell>
          <cell r="AC3277">
            <v>37.561551348685299</v>
          </cell>
          <cell r="AD3277">
            <v>-102.39903683472872</v>
          </cell>
          <cell r="AE3277" t="str">
            <v>537 6TH ST</v>
          </cell>
          <cell r="AF3277" t="str">
            <v>TWO BUTTES</v>
          </cell>
          <cell r="AG3277" t="str">
            <v>81084</v>
          </cell>
          <cell r="AH3277">
            <v>0</v>
          </cell>
          <cell r="AI3277" t="str">
            <v>X</v>
          </cell>
          <cell r="AJ3277" t="str">
            <v>-</v>
          </cell>
          <cell r="AK3277" t="str">
            <v>X</v>
          </cell>
        </row>
        <row r="3278">
          <cell r="A3278" t="str">
            <v>TWFLIDMA</v>
          </cell>
          <cell r="B3278" t="str">
            <v>ID</v>
          </cell>
          <cell r="C3278" t="str">
            <v>ID</v>
          </cell>
          <cell r="D3278" t="str">
            <v>TWIN FALLS</v>
          </cell>
          <cell r="E3278" t="str">
            <v>TWFLIDMADS0</v>
          </cell>
          <cell r="F3278">
            <v>652</v>
          </cell>
          <cell r="G3278" t="str">
            <v>208732</v>
          </cell>
          <cell r="H3278">
            <v>7557</v>
          </cell>
          <cell r="I3278">
            <v>7275</v>
          </cell>
          <cell r="J3278">
            <v>7557</v>
          </cell>
          <cell r="K3278" t="str">
            <v>T600</v>
          </cell>
          <cell r="L3278" t="str">
            <v>9636</v>
          </cell>
          <cell r="M3278" t="str">
            <v>QWEST CORPORATION</v>
          </cell>
          <cell r="N3278" t="str">
            <v>TWFLIDMA</v>
          </cell>
          <cell r="O3278" t="str">
            <v>TWIN FALLS</v>
          </cell>
          <cell r="P3278" t="str">
            <v>TWIN FALLS</v>
          </cell>
          <cell r="R3278" t="str">
            <v>Q</v>
          </cell>
          <cell r="S3278" t="str">
            <v>WEST</v>
          </cell>
          <cell r="T3278" t="str">
            <v>BRIAN STADING</v>
          </cell>
          <cell r="U3278" t="str">
            <v>QWEST CORPORATION</v>
          </cell>
          <cell r="V3278" t="e">
            <v>#N/A</v>
          </cell>
          <cell r="W3278" t="e">
            <v>#N/A</v>
          </cell>
          <cell r="X3278" t="e">
            <v>#N/A</v>
          </cell>
          <cell r="Y3278" t="e">
            <v>#N/A</v>
          </cell>
          <cell r="Z3278" t="e">
            <v>#N/A</v>
          </cell>
          <cell r="AA3278" t="e">
            <v>#N/A</v>
          </cell>
          <cell r="AB3278" t="e">
            <v>#N/A</v>
          </cell>
          <cell r="AC3278">
            <v>42.556666999999997</v>
          </cell>
          <cell r="AD3278">
            <v>-114.466393</v>
          </cell>
          <cell r="AE3278" t="e">
            <v>#N/A</v>
          </cell>
          <cell r="AF3278" t="e">
            <v>#N/A</v>
          </cell>
          <cell r="AG3278" t="e">
            <v>#N/A</v>
          </cell>
          <cell r="AH3278" t="e">
            <v>#N/A</v>
          </cell>
          <cell r="AI3278" t="e">
            <v>#N/A</v>
          </cell>
          <cell r="AJ3278" t="e">
            <v>#N/A</v>
          </cell>
          <cell r="AK3278" t="e">
            <v>#N/A</v>
          </cell>
        </row>
        <row r="3279">
          <cell r="A3279" t="str">
            <v>TWISWAXA</v>
          </cell>
          <cell r="B3279" t="str">
            <v>WA</v>
          </cell>
          <cell r="C3279" t="str">
            <v>WA</v>
          </cell>
          <cell r="D3279" t="str">
            <v>TWISP</v>
          </cell>
          <cell r="E3279" t="str">
            <v>TWISWAXADS0</v>
          </cell>
          <cell r="F3279">
            <v>676</v>
          </cell>
          <cell r="G3279" t="str">
            <v>509997</v>
          </cell>
          <cell r="H3279">
            <v>8587</v>
          </cell>
          <cell r="I3279">
            <v>6140</v>
          </cell>
          <cell r="J3279">
            <v>8587</v>
          </cell>
          <cell r="K3279" t="str">
            <v>T141</v>
          </cell>
          <cell r="L3279" t="str">
            <v>2408</v>
          </cell>
          <cell r="M3279" t="str">
            <v>CENTURYTEL OF WASHINGTON</v>
          </cell>
          <cell r="N3279" t="str">
            <v>TWISWA</v>
          </cell>
          <cell r="O3279" t="str">
            <v>TWISP</v>
          </cell>
          <cell r="P3279" t="str">
            <v>TWISP</v>
          </cell>
          <cell r="R3279" t="str">
            <v>CT</v>
          </cell>
          <cell r="S3279" t="str">
            <v>WEST</v>
          </cell>
          <cell r="T3279" t="str">
            <v>BRIAN STADING</v>
          </cell>
          <cell r="U3279" t="str">
            <v>CenturyTel of Washington, Inc.</v>
          </cell>
          <cell r="V3279" t="str">
            <v>TUECA</v>
          </cell>
          <cell r="W3279">
            <v>2408</v>
          </cell>
          <cell r="X3279" t="str">
            <v>SPOKANE WASHINGTON</v>
          </cell>
          <cell r="Y3279">
            <v>6141</v>
          </cell>
          <cell r="Z3279">
            <v>8591</v>
          </cell>
          <cell r="AA3279">
            <v>-1</v>
          </cell>
          <cell r="AB3279">
            <v>-4</v>
          </cell>
          <cell r="AC3279">
            <v>48.365245687309908</v>
          </cell>
          <cell r="AD3279">
            <v>-120.14912984846445</v>
          </cell>
          <cell r="AE3279" t="str">
            <v>209 S GLOVER</v>
          </cell>
          <cell r="AF3279" t="str">
            <v>TWISP</v>
          </cell>
          <cell r="AG3279" t="str">
            <v>98856</v>
          </cell>
          <cell r="AH3279">
            <v>0</v>
          </cell>
          <cell r="AI3279" t="str">
            <v>X</v>
          </cell>
          <cell r="AJ3279" t="str">
            <v>X</v>
          </cell>
          <cell r="AK3279" t="str">
            <v>-</v>
          </cell>
        </row>
        <row r="3280">
          <cell r="A3280" t="str">
            <v>TWMLINXA</v>
          </cell>
          <cell r="B3280" t="str">
            <v>IN</v>
          </cell>
          <cell r="C3280" t="str">
            <v>IN</v>
          </cell>
          <cell r="D3280" t="str">
            <v>TWELVE MILE</v>
          </cell>
          <cell r="E3280" t="str">
            <v>TWMLINXARL0</v>
          </cell>
          <cell r="F3280">
            <v>336</v>
          </cell>
          <cell r="G3280" t="str">
            <v>574664</v>
          </cell>
          <cell r="H3280">
            <v>3117</v>
          </cell>
          <cell r="I3280">
            <v>6070</v>
          </cell>
          <cell r="J3280">
            <v>3117</v>
          </cell>
          <cell r="K3280" t="str">
            <v>T865</v>
          </cell>
          <cell r="L3280" t="str">
            <v>0832</v>
          </cell>
          <cell r="M3280" t="str">
            <v>UNITED TEL. CO. OF INDIANA, INC.</v>
          </cell>
          <cell r="N3280" t="str">
            <v>TWMLIN</v>
          </cell>
          <cell r="O3280" t="str">
            <v>TWELVE MILE</v>
          </cell>
          <cell r="P3280" t="str">
            <v>TWELVEMILE</v>
          </cell>
          <cell r="R3280" t="str">
            <v>EQ</v>
          </cell>
          <cell r="S3280" t="str">
            <v>MIDWEST</v>
          </cell>
          <cell r="T3280" t="str">
            <v>DUANE RING</v>
          </cell>
          <cell r="U3280" t="str">
            <v>UNITED TEL. CO. OF INDIANA, INC.</v>
          </cell>
          <cell r="V3280" t="e">
            <v>#N/A</v>
          </cell>
          <cell r="W3280" t="e">
            <v>#N/A</v>
          </cell>
          <cell r="X3280" t="e">
            <v>#N/A</v>
          </cell>
          <cell r="Y3280" t="e">
            <v>#N/A</v>
          </cell>
          <cell r="Z3280" t="e">
            <v>#N/A</v>
          </cell>
          <cell r="AA3280" t="e">
            <v>#N/A</v>
          </cell>
          <cell r="AB3280" t="e">
            <v>#N/A</v>
          </cell>
          <cell r="AC3280">
            <v>40.865611000000001</v>
          </cell>
          <cell r="AD3280">
            <v>-86.226791000000006</v>
          </cell>
          <cell r="AE3280" t="e">
            <v>#N/A</v>
          </cell>
          <cell r="AF3280" t="e">
            <v>#N/A</v>
          </cell>
          <cell r="AG3280" t="e">
            <v>#N/A</v>
          </cell>
          <cell r="AH3280" t="e">
            <v>#N/A</v>
          </cell>
          <cell r="AI3280" t="e">
            <v>#N/A</v>
          </cell>
          <cell r="AJ3280" t="e">
            <v>#N/A</v>
          </cell>
          <cell r="AK3280" t="e">
            <v>#N/A</v>
          </cell>
        </row>
        <row r="3281">
          <cell r="A3281" t="str">
            <v>TWNSMTMA</v>
          </cell>
          <cell r="B3281" t="str">
            <v>MT</v>
          </cell>
          <cell r="C3281" t="str">
            <v>MT</v>
          </cell>
          <cell r="D3281" t="str">
            <v>TOWNSEND</v>
          </cell>
          <cell r="E3281" t="str">
            <v>TWNSMTMARS1</v>
          </cell>
          <cell r="F3281">
            <v>648</v>
          </cell>
          <cell r="G3281" t="str">
            <v>406266</v>
          </cell>
          <cell r="H3281">
            <v>7261</v>
          </cell>
          <cell r="I3281">
            <v>6380</v>
          </cell>
          <cell r="J3281">
            <v>7261</v>
          </cell>
          <cell r="K3281" t="str">
            <v>T600</v>
          </cell>
          <cell r="L3281" t="str">
            <v>9636</v>
          </cell>
          <cell r="M3281" t="str">
            <v>QWEST CORPORATION</v>
          </cell>
          <cell r="N3281" t="str">
            <v>TWNSMTMA</v>
          </cell>
          <cell r="O3281" t="str">
            <v>TOWNSEND</v>
          </cell>
          <cell r="P3281" t="str">
            <v>TOWNSEND</v>
          </cell>
          <cell r="R3281" t="str">
            <v>Q</v>
          </cell>
          <cell r="S3281" t="str">
            <v>WEST</v>
          </cell>
          <cell r="T3281" t="str">
            <v>BRIAN STADING</v>
          </cell>
          <cell r="U3281" t="str">
            <v>QWEST CORPORATION</v>
          </cell>
          <cell r="V3281" t="e">
            <v>#N/A</v>
          </cell>
          <cell r="W3281" t="e">
            <v>#N/A</v>
          </cell>
          <cell r="X3281" t="e">
            <v>#N/A</v>
          </cell>
          <cell r="Y3281" t="e">
            <v>#N/A</v>
          </cell>
          <cell r="Z3281" t="e">
            <v>#N/A</v>
          </cell>
          <cell r="AA3281" t="e">
            <v>#N/A</v>
          </cell>
          <cell r="AB3281" t="e">
            <v>#N/A</v>
          </cell>
          <cell r="AC3281">
            <v>46.320278000000002</v>
          </cell>
          <cell r="AD3281">
            <v>-111.51750199999999</v>
          </cell>
          <cell r="AE3281" t="e">
            <v>#N/A</v>
          </cell>
          <cell r="AF3281" t="e">
            <v>#N/A</v>
          </cell>
          <cell r="AG3281" t="e">
            <v>#N/A</v>
          </cell>
          <cell r="AH3281" t="e">
            <v>#N/A</v>
          </cell>
          <cell r="AI3281" t="e">
            <v>#N/A</v>
          </cell>
          <cell r="AJ3281" t="e">
            <v>#N/A</v>
          </cell>
          <cell r="AK3281" t="e">
            <v>#N/A</v>
          </cell>
        </row>
        <row r="3282">
          <cell r="A3282" t="str">
            <v>TXTNMOXA</v>
          </cell>
          <cell r="B3282" t="str">
            <v>MO</v>
          </cell>
          <cell r="C3282" t="str">
            <v>MO</v>
          </cell>
          <cell r="D3282" t="str">
            <v>TRUXTON</v>
          </cell>
          <cell r="E3282" t="str">
            <v>TXTNMOXARS1</v>
          </cell>
          <cell r="F3282">
            <v>520</v>
          </cell>
          <cell r="G3282" t="str">
            <v>636597</v>
          </cell>
          <cell r="H3282">
            <v>3679</v>
          </cell>
          <cell r="I3282">
            <v>6812</v>
          </cell>
          <cell r="J3282">
            <v>3679</v>
          </cell>
          <cell r="K3282" t="str">
            <v>T806</v>
          </cell>
          <cell r="L3282" t="str">
            <v>9787</v>
          </cell>
          <cell r="M3282" t="str">
            <v>CENTURYTEL MISSOURI LLC (SOUTHWEST)</v>
          </cell>
          <cell r="N3282" t="str">
            <v>TXTNMO</v>
          </cell>
          <cell r="O3282" t="str">
            <v>TRUXTON</v>
          </cell>
          <cell r="P3282" t="str">
            <v>TRUXTON</v>
          </cell>
          <cell r="R3282" t="str">
            <v>CT</v>
          </cell>
          <cell r="S3282" t="str">
            <v>MIDWEST</v>
          </cell>
          <cell r="T3282" t="str">
            <v>DUANE RING</v>
          </cell>
          <cell r="U3282" t="str">
            <v>CenturyTel of Missouri, LLC</v>
          </cell>
          <cell r="V3282" t="str">
            <v>CenturyTel FCC #2 and #3</v>
          </cell>
          <cell r="W3282">
            <v>9787</v>
          </cell>
          <cell r="X3282" t="str">
            <v>ST LOUIS MISSOURI</v>
          </cell>
          <cell r="Y3282">
            <v>6812</v>
          </cell>
          <cell r="Z3282">
            <v>3679</v>
          </cell>
          <cell r="AA3282">
            <v>0</v>
          </cell>
          <cell r="AB3282">
            <v>0</v>
          </cell>
          <cell r="AC3282">
            <v>39.002600997668331</v>
          </cell>
          <cell r="AD3282">
            <v>-91.245274917254335</v>
          </cell>
          <cell r="AE3282" t="str">
            <v>198 MAIN ST</v>
          </cell>
          <cell r="AF3282" t="str">
            <v>TRUXTON</v>
          </cell>
          <cell r="AG3282" t="str">
            <v>63381</v>
          </cell>
          <cell r="AH3282">
            <v>0</v>
          </cell>
          <cell r="AI3282" t="str">
            <v>-</v>
          </cell>
          <cell r="AJ3282" t="str">
            <v>-</v>
          </cell>
          <cell r="AK3282" t="str">
            <v>X</v>
          </cell>
        </row>
        <row r="3283">
          <cell r="A3283" t="str">
            <v>TYVYORXA</v>
          </cell>
          <cell r="B3283" t="str">
            <v>OR</v>
          </cell>
          <cell r="C3283" t="str">
            <v>OR</v>
          </cell>
          <cell r="D3283" t="str">
            <v>TYGH VALLEY</v>
          </cell>
          <cell r="E3283" t="str">
            <v>TYVYORXARS0</v>
          </cell>
          <cell r="F3283">
            <v>672</v>
          </cell>
          <cell r="G3283" t="str">
            <v>541483</v>
          </cell>
          <cell r="H3283">
            <v>8680</v>
          </cell>
          <cell r="I3283">
            <v>6838</v>
          </cell>
          <cell r="J3283">
            <v>8680</v>
          </cell>
          <cell r="K3283" t="str">
            <v>T144</v>
          </cell>
          <cell r="L3283" t="str">
            <v>2360</v>
          </cell>
          <cell r="M3283" t="str">
            <v>CENTURYTEL OF OREGON, INC. DBA CENTURYLINK</v>
          </cell>
          <cell r="N3283" t="str">
            <v>WAMCOR</v>
          </cell>
          <cell r="O3283" t="str">
            <v>TYGH VALLEY</v>
          </cell>
          <cell r="P3283" t="str">
            <v>TYGHVALLEY</v>
          </cell>
          <cell r="R3283" t="str">
            <v>CT</v>
          </cell>
          <cell r="S3283" t="str">
            <v>WEST</v>
          </cell>
          <cell r="T3283" t="str">
            <v>BRIAN STADING</v>
          </cell>
          <cell r="U3283" t="str">
            <v>CenturyTel of Eastern Oregon, Inc.</v>
          </cell>
          <cell r="V3283" t="str">
            <v>TUECA</v>
          </cell>
          <cell r="W3283">
            <v>2360</v>
          </cell>
          <cell r="X3283" t="str">
            <v>PORTLAND OREGON</v>
          </cell>
          <cell r="Y3283">
            <v>6839</v>
          </cell>
          <cell r="Z3283">
            <v>8681</v>
          </cell>
          <cell r="AA3283">
            <v>-1</v>
          </cell>
          <cell r="AB3283">
            <v>-1</v>
          </cell>
          <cell r="AC3283">
            <v>45.248896521350183</v>
          </cell>
          <cell r="AD3283">
            <v>-121.17799551063919</v>
          </cell>
          <cell r="AE3283" t="str">
            <v>TEL UTILITIES TYGH V</v>
          </cell>
          <cell r="AF3283" t="str">
            <v>TYGH VALLEY</v>
          </cell>
          <cell r="AG3283" t="str">
            <v>97063</v>
          </cell>
          <cell r="AH3283">
            <v>0</v>
          </cell>
          <cell r="AI3283" t="str">
            <v>X</v>
          </cell>
          <cell r="AJ3283" t="str">
            <v>-</v>
          </cell>
          <cell r="AK3283" t="str">
            <v>X</v>
          </cell>
        </row>
        <row r="3284">
          <cell r="A3284" t="str">
            <v>UKIHORXX</v>
          </cell>
          <cell r="B3284" t="str">
            <v>OR</v>
          </cell>
          <cell r="C3284" t="str">
            <v>OR</v>
          </cell>
          <cell r="D3284" t="str">
            <v>UKIAH</v>
          </cell>
          <cell r="E3284" t="str">
            <v>UKIHORXXRS0</v>
          </cell>
          <cell r="F3284">
            <v>672</v>
          </cell>
          <cell r="G3284" t="str">
            <v>541427</v>
          </cell>
          <cell r="H3284">
            <v>8334</v>
          </cell>
          <cell r="I3284">
            <v>6826</v>
          </cell>
          <cell r="J3284">
            <v>8334</v>
          </cell>
          <cell r="K3284" t="str">
            <v>T144</v>
          </cell>
          <cell r="L3284" t="str">
            <v>2360</v>
          </cell>
          <cell r="M3284" t="str">
            <v>CENTURYTEL OF OREGON, INC. DBA CENTURYLINK</v>
          </cell>
          <cell r="N3284" t="str">
            <v>PLRKOR</v>
          </cell>
          <cell r="O3284" t="str">
            <v>UKIAH</v>
          </cell>
          <cell r="P3284" t="str">
            <v>UKIAH</v>
          </cell>
          <cell r="R3284" t="str">
            <v>CT</v>
          </cell>
          <cell r="S3284" t="str">
            <v>WEST</v>
          </cell>
          <cell r="T3284" t="str">
            <v>BRIAN STADING</v>
          </cell>
          <cell r="U3284" t="str">
            <v>CenturyTel of Eastern Oregon, Inc.</v>
          </cell>
          <cell r="V3284" t="str">
            <v>TUECA</v>
          </cell>
          <cell r="W3284">
            <v>2360</v>
          </cell>
          <cell r="X3284" t="str">
            <v>PORTLAND OREGON</v>
          </cell>
          <cell r="Y3284">
            <v>6826</v>
          </cell>
          <cell r="Z3284">
            <v>8334</v>
          </cell>
          <cell r="AA3284">
            <v>0</v>
          </cell>
          <cell r="AB3284">
            <v>0</v>
          </cell>
          <cell r="AC3284">
            <v>45.131886183064644</v>
          </cell>
          <cell r="AD3284">
            <v>-118.92845975604386</v>
          </cell>
          <cell r="AE3284" t="str">
            <v>UKIAH</v>
          </cell>
          <cell r="AF3284" t="str">
            <v>UKIAH</v>
          </cell>
          <cell r="AG3284" t="str">
            <v>97880</v>
          </cell>
          <cell r="AH3284">
            <v>0</v>
          </cell>
          <cell r="AI3284" t="str">
            <v>X</v>
          </cell>
          <cell r="AJ3284" t="str">
            <v>-</v>
          </cell>
          <cell r="AK3284" t="str">
            <v>X</v>
          </cell>
        </row>
        <row r="3285">
          <cell r="A3285" t="str">
            <v>UMTLFLXA</v>
          </cell>
          <cell r="B3285" t="str">
            <v>FL</v>
          </cell>
          <cell r="C3285" t="str">
            <v>FL</v>
          </cell>
          <cell r="D3285" t="str">
            <v>UMATILLA</v>
          </cell>
          <cell r="E3285" t="str">
            <v>UMTLFLXARS0</v>
          </cell>
          <cell r="F3285">
            <v>454</v>
          </cell>
          <cell r="G3285" t="str">
            <v>352669</v>
          </cell>
          <cell r="H3285">
            <v>1122</v>
          </cell>
          <cell r="I3285">
            <v>7911</v>
          </cell>
          <cell r="J3285">
            <v>1122</v>
          </cell>
          <cell r="K3285" t="str">
            <v>T885</v>
          </cell>
          <cell r="L3285" t="str">
            <v>0341</v>
          </cell>
          <cell r="M3285" t="str">
            <v>EMBARQ FLORIDA, INC.</v>
          </cell>
          <cell r="N3285" t="str">
            <v>UMTLFL</v>
          </cell>
          <cell r="O3285" t="str">
            <v>UMATILLA</v>
          </cell>
          <cell r="P3285" t="str">
            <v>UMATILLA</v>
          </cell>
          <cell r="R3285" t="str">
            <v>EQ</v>
          </cell>
          <cell r="S3285" t="str">
            <v>EAST</v>
          </cell>
          <cell r="T3285" t="str">
            <v>KEVIN MCCARTER</v>
          </cell>
          <cell r="U3285" t="str">
            <v>EMBARQ FLORIDA, INC.</v>
          </cell>
          <cell r="V3285" t="e">
            <v>#N/A</v>
          </cell>
          <cell r="W3285" t="e">
            <v>#N/A</v>
          </cell>
          <cell r="X3285" t="e">
            <v>#N/A</v>
          </cell>
          <cell r="Y3285" t="e">
            <v>#N/A</v>
          </cell>
          <cell r="Z3285" t="e">
            <v>#N/A</v>
          </cell>
          <cell r="AA3285" t="e">
            <v>#N/A</v>
          </cell>
          <cell r="AB3285" t="e">
            <v>#N/A</v>
          </cell>
          <cell r="AC3285">
            <v>28.927206999999999</v>
          </cell>
          <cell r="AD3285">
            <v>-81.669464000000005</v>
          </cell>
          <cell r="AE3285" t="e">
            <v>#N/A</v>
          </cell>
          <cell r="AF3285" t="e">
            <v>#N/A</v>
          </cell>
          <cell r="AG3285" t="e">
            <v>#N/A</v>
          </cell>
          <cell r="AH3285" t="e">
            <v>#N/A</v>
          </cell>
          <cell r="AI3285" t="e">
            <v>#N/A</v>
          </cell>
          <cell r="AJ3285" t="e">
            <v>#N/A</v>
          </cell>
          <cell r="AK3285" t="e">
            <v>#N/A</v>
          </cell>
        </row>
        <row r="3286">
          <cell r="A3286" t="str">
            <v>UMTLOR57</v>
          </cell>
          <cell r="B3286" t="str">
            <v>OR</v>
          </cell>
          <cell r="C3286" t="str">
            <v>OR</v>
          </cell>
          <cell r="D3286" t="str">
            <v>UMATILLA</v>
          </cell>
          <cell r="E3286" t="str">
            <v>UMTLOR57RS0</v>
          </cell>
          <cell r="F3286">
            <v>672</v>
          </cell>
          <cell r="G3286" t="str">
            <v>541922</v>
          </cell>
          <cell r="H3286">
            <v>8417</v>
          </cell>
          <cell r="I3286">
            <v>6663</v>
          </cell>
          <cell r="J3286">
            <v>8417</v>
          </cell>
          <cell r="K3286" t="str">
            <v>T600</v>
          </cell>
          <cell r="L3286" t="str">
            <v>9638</v>
          </cell>
          <cell r="M3286" t="str">
            <v>QWEST CORPORATION</v>
          </cell>
          <cell r="N3286" t="str">
            <v>UMTLOR57</v>
          </cell>
          <cell r="O3286" t="str">
            <v>UMATILLA</v>
          </cell>
          <cell r="P3286" t="str">
            <v>UMATILLA</v>
          </cell>
          <cell r="R3286" t="str">
            <v>Q</v>
          </cell>
          <cell r="S3286" t="str">
            <v>WEST</v>
          </cell>
          <cell r="T3286" t="str">
            <v>BRIAN STADING</v>
          </cell>
          <cell r="U3286" t="str">
            <v>QWEST CORPORATION</v>
          </cell>
          <cell r="V3286" t="e">
            <v>#N/A</v>
          </cell>
          <cell r="W3286" t="e">
            <v>#N/A</v>
          </cell>
          <cell r="X3286" t="e">
            <v>#N/A</v>
          </cell>
          <cell r="Y3286" t="e">
            <v>#N/A</v>
          </cell>
          <cell r="Z3286" t="e">
            <v>#N/A</v>
          </cell>
          <cell r="AA3286" t="e">
            <v>#N/A</v>
          </cell>
          <cell r="AB3286" t="e">
            <v>#N/A</v>
          </cell>
          <cell r="AC3286">
            <v>45.916389000000002</v>
          </cell>
          <cell r="AD3286">
            <v>-119.33889000000001</v>
          </cell>
          <cell r="AE3286" t="e">
            <v>#N/A</v>
          </cell>
          <cell r="AF3286" t="e">
            <v>#N/A</v>
          </cell>
          <cell r="AG3286" t="e">
            <v>#N/A</v>
          </cell>
          <cell r="AH3286" t="e">
            <v>#N/A</v>
          </cell>
          <cell r="AI3286" t="e">
            <v>#N/A</v>
          </cell>
          <cell r="AJ3286" t="e">
            <v>#N/A</v>
          </cell>
          <cell r="AK3286" t="e">
            <v>#N/A</v>
          </cell>
        </row>
        <row r="3287">
          <cell r="A3287" t="str">
            <v>UNCYINXA</v>
          </cell>
          <cell r="B3287" t="str">
            <v>IN</v>
          </cell>
          <cell r="C3287" t="str">
            <v>IN/OH</v>
          </cell>
          <cell r="D3287" t="str">
            <v>UNION CITY</v>
          </cell>
          <cell r="E3287" t="str">
            <v>UNCYINXARS1</v>
          </cell>
          <cell r="F3287">
            <v>937</v>
          </cell>
          <cell r="G3287" t="str">
            <v>765964</v>
          </cell>
          <cell r="H3287">
            <v>2842</v>
          </cell>
          <cell r="I3287">
            <v>6079</v>
          </cell>
          <cell r="J3287">
            <v>2842</v>
          </cell>
          <cell r="K3287" t="str">
            <v>T865</v>
          </cell>
          <cell r="L3287" t="str">
            <v>0832</v>
          </cell>
          <cell r="M3287" t="str">
            <v>UNITED TEL. CO. OF INDIANA, INC.</v>
          </cell>
          <cell r="N3287" t="str">
            <v>UNCYIN</v>
          </cell>
          <cell r="O3287" t="str">
            <v>UNION CITY</v>
          </cell>
          <cell r="P3287" t="str">
            <v>UNION CITY</v>
          </cell>
          <cell r="Q3287" t="str">
            <v>X</v>
          </cell>
          <cell r="R3287" t="str">
            <v>EQ</v>
          </cell>
          <cell r="S3287" t="str">
            <v>MIDWEST</v>
          </cell>
          <cell r="T3287" t="str">
            <v>DUANE RING</v>
          </cell>
          <cell r="U3287" t="str">
            <v>UNITED TEL. CO. OF INDIANA, INC.</v>
          </cell>
          <cell r="V3287" t="e">
            <v>#N/A</v>
          </cell>
          <cell r="W3287" t="e">
            <v>#N/A</v>
          </cell>
          <cell r="X3287" t="e">
            <v>#N/A</v>
          </cell>
          <cell r="Y3287" t="e">
            <v>#N/A</v>
          </cell>
          <cell r="Z3287" t="e">
            <v>#N/A</v>
          </cell>
          <cell r="AA3287" t="e">
            <v>#N/A</v>
          </cell>
          <cell r="AB3287" t="e">
            <v>#N/A</v>
          </cell>
          <cell r="AC3287">
            <v>40.200046</v>
          </cell>
          <cell r="AD3287">
            <v>-84.810946999999999</v>
          </cell>
          <cell r="AE3287" t="e">
            <v>#N/A</v>
          </cell>
          <cell r="AF3287" t="e">
            <v>#N/A</v>
          </cell>
          <cell r="AG3287" t="e">
            <v>#N/A</v>
          </cell>
          <cell r="AH3287" t="e">
            <v>#N/A</v>
          </cell>
          <cell r="AI3287" t="e">
            <v>#N/A</v>
          </cell>
          <cell r="AJ3287" t="e">
            <v>#N/A</v>
          </cell>
          <cell r="AK3287" t="e">
            <v>#N/A</v>
          </cell>
        </row>
        <row r="3288">
          <cell r="A3288" t="str">
            <v>UNHLVAXA</v>
          </cell>
          <cell r="B3288" t="str">
            <v>VA</v>
          </cell>
          <cell r="C3288" t="str">
            <v>VA</v>
          </cell>
          <cell r="D3288" t="str">
            <v>UNION HALL</v>
          </cell>
          <cell r="E3288" t="str">
            <v>UNHLVAXARS0</v>
          </cell>
          <cell r="F3288">
            <v>244</v>
          </cell>
          <cell r="G3288" t="str">
            <v>540576</v>
          </cell>
          <cell r="H3288">
            <v>1731</v>
          </cell>
          <cell r="I3288">
            <v>6222</v>
          </cell>
          <cell r="J3288">
            <v>1731</v>
          </cell>
          <cell r="K3288" t="str">
            <v>T858</v>
          </cell>
          <cell r="L3288" t="str">
            <v>0254</v>
          </cell>
          <cell r="M3288" t="str">
            <v>CENTRAL TEL. CO. OF VIRGINIA</v>
          </cell>
          <cell r="N3288" t="str">
            <v>UNHLVA</v>
          </cell>
          <cell r="O3288" t="str">
            <v>UNION HALL</v>
          </cell>
          <cell r="P3288" t="str">
            <v>UNION HALL</v>
          </cell>
          <cell r="R3288" t="str">
            <v>EQ</v>
          </cell>
          <cell r="S3288" t="str">
            <v>EAST</v>
          </cell>
          <cell r="T3288" t="str">
            <v>KEVIN MCCARTER</v>
          </cell>
          <cell r="U3288" t="str">
            <v>CENTRAL TEL. CO. OF VIRGINIA</v>
          </cell>
          <cell r="V3288" t="e">
            <v>#N/A</v>
          </cell>
          <cell r="W3288" t="e">
            <v>#N/A</v>
          </cell>
          <cell r="X3288" t="e">
            <v>#N/A</v>
          </cell>
          <cell r="Y3288" t="e">
            <v>#N/A</v>
          </cell>
          <cell r="Z3288" t="e">
            <v>#N/A</v>
          </cell>
          <cell r="AA3288" t="e">
            <v>#N/A</v>
          </cell>
          <cell r="AB3288" t="e">
            <v>#N/A</v>
          </cell>
          <cell r="AC3288">
            <v>36.997236999999998</v>
          </cell>
          <cell r="AD3288">
            <v>-79.691143999999994</v>
          </cell>
          <cell r="AE3288" t="e">
            <v>#N/A</v>
          </cell>
          <cell r="AF3288" t="e">
            <v>#N/A</v>
          </cell>
          <cell r="AG3288" t="e">
            <v>#N/A</v>
          </cell>
          <cell r="AH3288" t="e">
            <v>#N/A</v>
          </cell>
          <cell r="AI3288" t="e">
            <v>#N/A</v>
          </cell>
          <cell r="AJ3288" t="e">
            <v>#N/A</v>
          </cell>
          <cell r="AK3288" t="e">
            <v>#N/A</v>
          </cell>
        </row>
        <row r="3289">
          <cell r="A3289" t="str">
            <v>UNWDIACO</v>
          </cell>
          <cell r="B3289" t="str">
            <v>IA</v>
          </cell>
          <cell r="C3289" t="str">
            <v>IA</v>
          </cell>
          <cell r="D3289" t="str">
            <v>UNDERWOOD</v>
          </cell>
          <cell r="E3289" t="str">
            <v>UNWDIACORS1</v>
          </cell>
          <cell r="F3289">
            <v>644</v>
          </cell>
          <cell r="G3289" t="str">
            <v>712566</v>
          </cell>
          <cell r="H3289">
            <v>4565</v>
          </cell>
          <cell r="I3289">
            <v>6645</v>
          </cell>
          <cell r="J3289">
            <v>4565</v>
          </cell>
          <cell r="K3289" t="str">
            <v>T600</v>
          </cell>
          <cell r="L3289" t="str">
            <v>9631</v>
          </cell>
          <cell r="M3289" t="str">
            <v>QWEST CORPORATION</v>
          </cell>
          <cell r="N3289" t="str">
            <v>UNWDIACO</v>
          </cell>
          <cell r="O3289" t="str">
            <v>UNDERWOOD</v>
          </cell>
          <cell r="P3289" t="str">
            <v>UNDERWOOD</v>
          </cell>
          <cell r="R3289" t="str">
            <v>Q</v>
          </cell>
          <cell r="S3289" t="str">
            <v>MIDWEST</v>
          </cell>
          <cell r="T3289" t="str">
            <v>DUANE RING</v>
          </cell>
          <cell r="U3289" t="str">
            <v>QWEST CORPORATION</v>
          </cell>
          <cell r="V3289" t="e">
            <v>#N/A</v>
          </cell>
          <cell r="W3289" t="e">
            <v>#N/A</v>
          </cell>
          <cell r="X3289" t="e">
            <v>#N/A</v>
          </cell>
          <cell r="Y3289" t="e">
            <v>#N/A</v>
          </cell>
          <cell r="Z3289" t="e">
            <v>#N/A</v>
          </cell>
          <cell r="AA3289" t="e">
            <v>#N/A</v>
          </cell>
          <cell r="AB3289" t="e">
            <v>#N/A</v>
          </cell>
          <cell r="AC3289">
            <v>41.386665000000001</v>
          </cell>
          <cell r="AD3289">
            <v>-95.676940999999999</v>
          </cell>
          <cell r="AE3289" t="e">
            <v>#N/A</v>
          </cell>
          <cell r="AF3289" t="e">
            <v>#N/A</v>
          </cell>
          <cell r="AG3289" t="e">
            <v>#N/A</v>
          </cell>
          <cell r="AH3289" t="e">
            <v>#N/A</v>
          </cell>
          <cell r="AI3289" t="e">
            <v>#N/A</v>
          </cell>
          <cell r="AJ3289" t="e">
            <v>#N/A</v>
          </cell>
          <cell r="AK3289" t="e">
            <v>#N/A</v>
          </cell>
        </row>
        <row r="3290">
          <cell r="A3290" t="str">
            <v>URBNINXA</v>
          </cell>
          <cell r="B3290" t="str">
            <v>IN</v>
          </cell>
          <cell r="C3290" t="str">
            <v>IN</v>
          </cell>
          <cell r="D3290" t="str">
            <v>URBANA</v>
          </cell>
          <cell r="E3290" t="str">
            <v>URBNINXARL1</v>
          </cell>
          <cell r="F3290">
            <v>334</v>
          </cell>
          <cell r="G3290" t="str">
            <v>260774</v>
          </cell>
          <cell r="H3290">
            <v>3058</v>
          </cell>
          <cell r="I3290">
            <v>6029</v>
          </cell>
          <cell r="J3290">
            <v>3058</v>
          </cell>
          <cell r="K3290" t="str">
            <v>T865</v>
          </cell>
          <cell r="L3290" t="str">
            <v>0832</v>
          </cell>
          <cell r="M3290" t="str">
            <v>UNITED TEL. CO. OF INDIANA, INC.</v>
          </cell>
          <cell r="N3290" t="str">
            <v>URBNIN</v>
          </cell>
          <cell r="O3290" t="str">
            <v>URBANA</v>
          </cell>
          <cell r="P3290" t="str">
            <v>URBANA</v>
          </cell>
          <cell r="R3290" t="str">
            <v>EQ</v>
          </cell>
          <cell r="S3290" t="str">
            <v>MIDWEST</v>
          </cell>
          <cell r="T3290" t="str">
            <v>DUANE RING</v>
          </cell>
          <cell r="U3290" t="str">
            <v>UNITED TEL. CO. OF INDIANA, INC.</v>
          </cell>
          <cell r="V3290" t="e">
            <v>#N/A</v>
          </cell>
          <cell r="W3290" t="e">
            <v>#N/A</v>
          </cell>
          <cell r="X3290" t="e">
            <v>#N/A</v>
          </cell>
          <cell r="Y3290" t="e">
            <v>#N/A</v>
          </cell>
          <cell r="Z3290" t="e">
            <v>#N/A</v>
          </cell>
          <cell r="AA3290" t="e">
            <v>#N/A</v>
          </cell>
          <cell r="AB3290" t="e">
            <v>#N/A</v>
          </cell>
          <cell r="AC3290">
            <v>40.898618999999997</v>
          </cell>
          <cell r="AD3290">
            <v>-85.790752999999995</v>
          </cell>
          <cell r="AE3290" t="e">
            <v>#N/A</v>
          </cell>
          <cell r="AF3290" t="e">
            <v>#N/A</v>
          </cell>
          <cell r="AG3290" t="e">
            <v>#N/A</v>
          </cell>
          <cell r="AH3290" t="e">
            <v>#N/A</v>
          </cell>
          <cell r="AI3290" t="e">
            <v>#N/A</v>
          </cell>
          <cell r="AJ3290" t="e">
            <v>#N/A</v>
          </cell>
          <cell r="AK3290" t="e">
            <v>#N/A</v>
          </cell>
        </row>
        <row r="3291">
          <cell r="A3291" t="str">
            <v>URBNMOXA</v>
          </cell>
          <cell r="B3291" t="str">
            <v>MO</v>
          </cell>
          <cell r="C3291" t="str">
            <v>MO</v>
          </cell>
          <cell r="D3291" t="str">
            <v>URBANA</v>
          </cell>
          <cell r="E3291" t="str">
            <v>URBNMOXARS0</v>
          </cell>
          <cell r="F3291">
            <v>522</v>
          </cell>
          <cell r="G3291" t="str">
            <v>417993</v>
          </cell>
          <cell r="H3291">
            <v>3871</v>
          </cell>
          <cell r="I3291">
            <v>7177</v>
          </cell>
          <cell r="J3291">
            <v>3871</v>
          </cell>
          <cell r="K3291" t="str">
            <v>T806</v>
          </cell>
          <cell r="L3291" t="str">
            <v>9787</v>
          </cell>
          <cell r="M3291" t="str">
            <v>CENTURYTEL MISSOURI LLC (SOUTHWEST)</v>
          </cell>
          <cell r="N3291" t="str">
            <v>URBNMO</v>
          </cell>
          <cell r="O3291" t="str">
            <v>URBANA</v>
          </cell>
          <cell r="P3291" t="str">
            <v>URBANA</v>
          </cell>
          <cell r="R3291" t="str">
            <v>CT</v>
          </cell>
          <cell r="S3291" t="str">
            <v>MIDWEST</v>
          </cell>
          <cell r="T3291" t="str">
            <v>DUANE RING</v>
          </cell>
          <cell r="U3291" t="str">
            <v>CenturyTel of Missouri, LLC</v>
          </cell>
          <cell r="V3291" t="str">
            <v>CenturyTel FCC #2 and #3</v>
          </cell>
          <cell r="W3291">
            <v>9787</v>
          </cell>
          <cell r="X3291" t="str">
            <v>SPRINGFIELD MISSOURI</v>
          </cell>
          <cell r="Y3291">
            <v>7177</v>
          </cell>
          <cell r="Z3291">
            <v>3871</v>
          </cell>
          <cell r="AA3291">
            <v>0</v>
          </cell>
          <cell r="AB3291">
            <v>0</v>
          </cell>
          <cell r="AC3291">
            <v>37.845984207343101</v>
          </cell>
          <cell r="AD3291">
            <v>-93.165682132359223</v>
          </cell>
          <cell r="AE3291" t="str">
            <v>N ATLANTIC AVE &amp; URBANA</v>
          </cell>
          <cell r="AF3291" t="str">
            <v>URBANA</v>
          </cell>
          <cell r="AG3291" t="str">
            <v>65767</v>
          </cell>
          <cell r="AH3291">
            <v>0</v>
          </cell>
          <cell r="AI3291" t="str">
            <v>X</v>
          </cell>
          <cell r="AJ3291" t="str">
            <v>-</v>
          </cell>
          <cell r="AK3291" t="str">
            <v>X</v>
          </cell>
        </row>
        <row r="3292">
          <cell r="A3292" t="str">
            <v>URCHMOXA</v>
          </cell>
          <cell r="B3292" t="str">
            <v>MO</v>
          </cell>
          <cell r="C3292" t="str">
            <v>MO</v>
          </cell>
          <cell r="D3292" t="str">
            <v>URICH</v>
          </cell>
          <cell r="E3292" t="str">
            <v>URCHMOXARS0</v>
          </cell>
          <cell r="F3292">
            <v>524</v>
          </cell>
          <cell r="G3292" t="str">
            <v>660638</v>
          </cell>
          <cell r="H3292">
            <v>4056</v>
          </cell>
          <cell r="I3292">
            <v>7115</v>
          </cell>
          <cell r="J3292">
            <v>4056</v>
          </cell>
          <cell r="K3292" t="str">
            <v>T867</v>
          </cell>
          <cell r="L3292" t="str">
            <v>1811</v>
          </cell>
          <cell r="M3292" t="str">
            <v>EMBARQ MISSOURI, INC. - MO</v>
          </cell>
          <cell r="N3292" t="str">
            <v>URCHMO</v>
          </cell>
          <cell r="O3292" t="str">
            <v>URICH</v>
          </cell>
          <cell r="P3292" t="str">
            <v>URICH</v>
          </cell>
          <cell r="R3292" t="str">
            <v>EQ</v>
          </cell>
          <cell r="S3292" t="str">
            <v>MIDWEST</v>
          </cell>
          <cell r="T3292" t="str">
            <v>DUANE RING</v>
          </cell>
          <cell r="U3292" t="str">
            <v>EMBARQ MISSOURI, INC. - MO</v>
          </cell>
          <cell r="V3292" t="e">
            <v>#N/A</v>
          </cell>
          <cell r="W3292" t="e">
            <v>#N/A</v>
          </cell>
          <cell r="X3292" t="e">
            <v>#N/A</v>
          </cell>
          <cell r="Y3292" t="e">
            <v>#N/A</v>
          </cell>
          <cell r="Z3292" t="e">
            <v>#N/A</v>
          </cell>
          <cell r="AA3292" t="e">
            <v>#N/A</v>
          </cell>
          <cell r="AB3292" t="e">
            <v>#N/A</v>
          </cell>
          <cell r="AC3292">
            <v>38.459769000000001</v>
          </cell>
          <cell r="AD3292">
            <v>-94.001137</v>
          </cell>
          <cell r="AE3292" t="e">
            <v>#N/A</v>
          </cell>
          <cell r="AF3292" t="e">
            <v>#N/A</v>
          </cell>
          <cell r="AG3292" t="e">
            <v>#N/A</v>
          </cell>
          <cell r="AH3292" t="e">
            <v>#N/A</v>
          </cell>
          <cell r="AI3292" t="e">
            <v>#N/A</v>
          </cell>
          <cell r="AJ3292" t="e">
            <v>#N/A</v>
          </cell>
          <cell r="AK3292" t="e">
            <v>#N/A</v>
          </cell>
        </row>
        <row r="3293">
          <cell r="A3293" t="str">
            <v>UTICOHXA</v>
          </cell>
          <cell r="B3293" t="str">
            <v>OH</v>
          </cell>
          <cell r="C3293" t="str">
            <v>OH</v>
          </cell>
          <cell r="D3293" t="str">
            <v>UTICA</v>
          </cell>
          <cell r="E3293" t="str">
            <v>UTICOHXARS1</v>
          </cell>
          <cell r="F3293">
            <v>923</v>
          </cell>
          <cell r="G3293" t="str">
            <v>740892</v>
          </cell>
          <cell r="H3293">
            <v>2506</v>
          </cell>
          <cell r="I3293">
            <v>5875</v>
          </cell>
          <cell r="J3293">
            <v>2506</v>
          </cell>
          <cell r="K3293" t="str">
            <v>T855</v>
          </cell>
          <cell r="L3293" t="str">
            <v>0661</v>
          </cell>
          <cell r="M3293" t="str">
            <v>UNITED TEL. CO. OF OHIO</v>
          </cell>
          <cell r="N3293" t="str">
            <v>UTICOH</v>
          </cell>
          <cell r="O3293" t="str">
            <v>UTICA</v>
          </cell>
          <cell r="P3293" t="str">
            <v>UTICAHOMER</v>
          </cell>
          <cell r="R3293" t="str">
            <v>EQ</v>
          </cell>
          <cell r="S3293" t="str">
            <v>MIDWEST</v>
          </cell>
          <cell r="T3293" t="str">
            <v>DUANE RING</v>
          </cell>
          <cell r="U3293" t="str">
            <v>UNITED TEL. CO. OF OHIO</v>
          </cell>
          <cell r="V3293" t="e">
            <v>#N/A</v>
          </cell>
          <cell r="W3293" t="e">
            <v>#N/A</v>
          </cell>
          <cell r="X3293" t="e">
            <v>#N/A</v>
          </cell>
          <cell r="Y3293" t="e">
            <v>#N/A</v>
          </cell>
          <cell r="Z3293" t="e">
            <v>#N/A</v>
          </cell>
          <cell r="AA3293" t="e">
            <v>#N/A</v>
          </cell>
          <cell r="AB3293" t="e">
            <v>#N/A</v>
          </cell>
          <cell r="AC3293">
            <v>40.232728000000002</v>
          </cell>
          <cell r="AD3293">
            <v>-82.452487000000005</v>
          </cell>
          <cell r="AE3293" t="e">
            <v>#N/A</v>
          </cell>
          <cell r="AF3293" t="e">
            <v>#N/A</v>
          </cell>
          <cell r="AG3293" t="e">
            <v>#N/A</v>
          </cell>
          <cell r="AH3293" t="e">
            <v>#N/A</v>
          </cell>
          <cell r="AI3293" t="e">
            <v>#N/A</v>
          </cell>
          <cell r="AJ3293" t="e">
            <v>#N/A</v>
          </cell>
          <cell r="AK3293" t="e">
            <v>#N/A</v>
          </cell>
        </row>
        <row r="3294">
          <cell r="A3294" t="str">
            <v>VADRWAXA</v>
          </cell>
          <cell r="B3294" t="str">
            <v>WA</v>
          </cell>
          <cell r="C3294" t="str">
            <v>WA</v>
          </cell>
          <cell r="D3294" t="str">
            <v>VADER</v>
          </cell>
          <cell r="E3294" t="str">
            <v>VADRWAXADS0</v>
          </cell>
          <cell r="F3294">
            <v>672</v>
          </cell>
          <cell r="G3294" t="str">
            <v>360295</v>
          </cell>
          <cell r="H3294">
            <v>8971</v>
          </cell>
          <cell r="I3294">
            <v>6609</v>
          </cell>
          <cell r="J3294">
            <v>8971</v>
          </cell>
          <cell r="K3294" t="str">
            <v>T141</v>
          </cell>
          <cell r="L3294" t="str">
            <v>2408</v>
          </cell>
          <cell r="M3294" t="str">
            <v>CENTURYTEL OF WASHINGTON</v>
          </cell>
          <cell r="N3294" t="str">
            <v>VADRWA</v>
          </cell>
          <cell r="O3294" t="str">
            <v>VADER</v>
          </cell>
          <cell r="P3294" t="str">
            <v>VADER</v>
          </cell>
          <cell r="R3294" t="str">
            <v>CT</v>
          </cell>
          <cell r="S3294" t="str">
            <v>WEST</v>
          </cell>
          <cell r="T3294" t="str">
            <v>BRIAN STADING</v>
          </cell>
          <cell r="U3294" t="str">
            <v>CenturyTel of Washington, Inc.</v>
          </cell>
          <cell r="V3294" t="str">
            <v>TUECA</v>
          </cell>
          <cell r="W3294">
            <v>2408</v>
          </cell>
          <cell r="X3294" t="str">
            <v>PORTLAND OREGON</v>
          </cell>
          <cell r="Y3294">
            <v>6609</v>
          </cell>
          <cell r="Z3294">
            <v>8971</v>
          </cell>
          <cell r="AA3294">
            <v>0</v>
          </cell>
          <cell r="AB3294">
            <v>0</v>
          </cell>
          <cell r="AC3294">
            <v>46.401864594678592</v>
          </cell>
          <cell r="AD3294">
            <v>-122.95755538944294</v>
          </cell>
          <cell r="AE3294" t="str">
            <v>VADER</v>
          </cell>
          <cell r="AF3294" t="str">
            <v>VADER</v>
          </cell>
          <cell r="AG3294" t="str">
            <v>98593</v>
          </cell>
          <cell r="AH3294">
            <v>0</v>
          </cell>
          <cell r="AI3294" t="str">
            <v>X</v>
          </cell>
          <cell r="AJ3294" t="str">
            <v>X</v>
          </cell>
          <cell r="AK3294" t="str">
            <v>-</v>
          </cell>
        </row>
        <row r="3295">
          <cell r="A3295" t="str">
            <v>VAILAZNO</v>
          </cell>
          <cell r="B3295" t="str">
            <v>AZ</v>
          </cell>
          <cell r="C3295" t="str">
            <v>AZ</v>
          </cell>
          <cell r="D3295" t="str">
            <v>VAIL NORTH</v>
          </cell>
          <cell r="E3295" t="str">
            <v>VAILAZNORS1</v>
          </cell>
          <cell r="F3295">
            <v>668</v>
          </cell>
          <cell r="G3295" t="str">
            <v>520647</v>
          </cell>
          <cell r="H3295">
            <v>6430</v>
          </cell>
          <cell r="I3295">
            <v>9360</v>
          </cell>
          <cell r="J3295">
            <v>6430</v>
          </cell>
          <cell r="K3295" t="str">
            <v>T600</v>
          </cell>
          <cell r="L3295" t="str">
            <v>9636</v>
          </cell>
          <cell r="M3295" t="str">
            <v>QWEST CORPORATION</v>
          </cell>
          <cell r="N3295" t="str">
            <v>VAILAZNO</v>
          </cell>
          <cell r="O3295" t="str">
            <v>VAIL</v>
          </cell>
          <cell r="P3295" t="str">
            <v>TUCSON</v>
          </cell>
          <cell r="R3295" t="str">
            <v>Q</v>
          </cell>
          <cell r="S3295" t="str">
            <v>MOUNTAIN WEST</v>
          </cell>
          <cell r="T3295" t="str">
            <v>TERRY BEELER</v>
          </cell>
          <cell r="U3295" t="str">
            <v>QWEST CORPORATION</v>
          </cell>
          <cell r="V3295" t="e">
            <v>#N/A</v>
          </cell>
          <cell r="W3295" t="e">
            <v>#N/A</v>
          </cell>
          <cell r="X3295" t="e">
            <v>#N/A</v>
          </cell>
          <cell r="Y3295" t="e">
            <v>#N/A</v>
          </cell>
          <cell r="Z3295" t="e">
            <v>#N/A</v>
          </cell>
          <cell r="AA3295" t="e">
            <v>#N/A</v>
          </cell>
          <cell r="AB3295" t="e">
            <v>#N/A</v>
          </cell>
          <cell r="AC3295">
            <v>32.083888999999999</v>
          </cell>
          <cell r="AD3295">
            <v>-110.657776</v>
          </cell>
          <cell r="AE3295" t="e">
            <v>#N/A</v>
          </cell>
          <cell r="AF3295" t="e">
            <v>#N/A</v>
          </cell>
          <cell r="AG3295" t="e">
            <v>#N/A</v>
          </cell>
          <cell r="AH3295" t="e">
            <v>#N/A</v>
          </cell>
          <cell r="AI3295" t="e">
            <v>#N/A</v>
          </cell>
          <cell r="AJ3295" t="e">
            <v>#N/A</v>
          </cell>
          <cell r="AK3295" t="e">
            <v>#N/A</v>
          </cell>
        </row>
        <row r="3296">
          <cell r="A3296" t="str">
            <v>VAILAZSO</v>
          </cell>
          <cell r="B3296" t="str">
            <v>AZ</v>
          </cell>
          <cell r="C3296" t="str">
            <v>AZ</v>
          </cell>
          <cell r="D3296" t="str">
            <v>VAIL SOUTH</v>
          </cell>
          <cell r="E3296" t="str">
            <v>VAILAZSODS0</v>
          </cell>
          <cell r="F3296">
            <v>668</v>
          </cell>
          <cell r="G3296" t="str">
            <v>520762</v>
          </cell>
          <cell r="H3296">
            <v>6438</v>
          </cell>
          <cell r="I3296">
            <v>9393</v>
          </cell>
          <cell r="J3296">
            <v>6438</v>
          </cell>
          <cell r="K3296" t="str">
            <v>T600</v>
          </cell>
          <cell r="L3296" t="str">
            <v>9636</v>
          </cell>
          <cell r="M3296" t="str">
            <v>QWEST CORPORATION</v>
          </cell>
          <cell r="N3296" t="str">
            <v>VAILAZSO</v>
          </cell>
          <cell r="O3296" t="str">
            <v>VAIL</v>
          </cell>
          <cell r="P3296" t="str">
            <v>TUCSON</v>
          </cell>
          <cell r="R3296" t="str">
            <v>Q</v>
          </cell>
          <cell r="S3296" t="str">
            <v>MOUNTAIN WEST</v>
          </cell>
          <cell r="T3296" t="str">
            <v>TERRY BEELER</v>
          </cell>
          <cell r="U3296" t="str">
            <v>QWEST CORPORATION</v>
          </cell>
          <cell r="V3296" t="e">
            <v>#N/A</v>
          </cell>
          <cell r="W3296" t="e">
            <v>#N/A</v>
          </cell>
          <cell r="X3296" t="e">
            <v>#N/A</v>
          </cell>
          <cell r="Y3296" t="e">
            <v>#N/A</v>
          </cell>
          <cell r="Z3296" t="e">
            <v>#N/A</v>
          </cell>
          <cell r="AA3296" t="e">
            <v>#N/A</v>
          </cell>
          <cell r="AB3296" t="e">
            <v>#N/A</v>
          </cell>
          <cell r="AC3296">
            <v>32.216946</v>
          </cell>
          <cell r="AD3296">
            <v>-110.77278099999999</v>
          </cell>
          <cell r="AE3296" t="e">
            <v>#N/A</v>
          </cell>
          <cell r="AF3296" t="e">
            <v>#N/A</v>
          </cell>
          <cell r="AG3296" t="e">
            <v>#N/A</v>
          </cell>
          <cell r="AH3296" t="e">
            <v>#N/A</v>
          </cell>
          <cell r="AI3296" t="e">
            <v>#N/A</v>
          </cell>
          <cell r="AJ3296" t="e">
            <v>#N/A</v>
          </cell>
          <cell r="AK3296" t="e">
            <v>#N/A</v>
          </cell>
        </row>
        <row r="3297">
          <cell r="A3297" t="str">
            <v>VAILCOMA</v>
          </cell>
          <cell r="B3297" t="str">
            <v>CO</v>
          </cell>
          <cell r="C3297" t="str">
            <v>CO</v>
          </cell>
          <cell r="D3297" t="str">
            <v>VAIL</v>
          </cell>
          <cell r="E3297" t="str">
            <v>VAILCOMADS0</v>
          </cell>
          <cell r="F3297">
            <v>656</v>
          </cell>
          <cell r="G3297" t="str">
            <v>970476</v>
          </cell>
          <cell r="H3297">
            <v>6116</v>
          </cell>
          <cell r="I3297">
            <v>7586</v>
          </cell>
          <cell r="J3297">
            <v>6116</v>
          </cell>
          <cell r="K3297" t="str">
            <v>T600</v>
          </cell>
          <cell r="L3297" t="str">
            <v>9636</v>
          </cell>
          <cell r="M3297" t="str">
            <v>QWEST CORPORATION</v>
          </cell>
          <cell r="N3297" t="str">
            <v>VAILCOMA</v>
          </cell>
          <cell r="O3297" t="str">
            <v>VAIL</v>
          </cell>
          <cell r="P3297" t="str">
            <v>VAIL</v>
          </cell>
          <cell r="R3297" t="str">
            <v>Q</v>
          </cell>
          <cell r="S3297" t="str">
            <v>MOUNTAIN WEST</v>
          </cell>
          <cell r="T3297" t="str">
            <v>TERRY BEELER</v>
          </cell>
          <cell r="U3297" t="str">
            <v>QWEST CORPORATION</v>
          </cell>
          <cell r="V3297" t="e">
            <v>#N/A</v>
          </cell>
          <cell r="W3297" t="e">
            <v>#N/A</v>
          </cell>
          <cell r="X3297" t="e">
            <v>#N/A</v>
          </cell>
          <cell r="Y3297" t="e">
            <v>#N/A</v>
          </cell>
          <cell r="Z3297" t="e">
            <v>#N/A</v>
          </cell>
          <cell r="AA3297" t="e">
            <v>#N/A</v>
          </cell>
          <cell r="AB3297" t="e">
            <v>#N/A</v>
          </cell>
          <cell r="AC3297">
            <v>39.644722000000002</v>
          </cell>
          <cell r="AD3297">
            <v>-106.375275</v>
          </cell>
          <cell r="AE3297" t="e">
            <v>#N/A</v>
          </cell>
          <cell r="AF3297" t="e">
            <v>#N/A</v>
          </cell>
          <cell r="AG3297" t="e">
            <v>#N/A</v>
          </cell>
          <cell r="AH3297" t="e">
            <v>#N/A</v>
          </cell>
          <cell r="AI3297" t="e">
            <v>#N/A</v>
          </cell>
          <cell r="AJ3297" t="e">
            <v>#N/A</v>
          </cell>
          <cell r="AK3297" t="e">
            <v>#N/A</v>
          </cell>
        </row>
        <row r="3298">
          <cell r="A3298" t="str">
            <v>VALEORXC</v>
          </cell>
          <cell r="B3298" t="str">
            <v>OR</v>
          </cell>
          <cell r="C3298" t="str">
            <v>OR</v>
          </cell>
          <cell r="D3298" t="str">
            <v>VALE</v>
          </cell>
          <cell r="E3298" t="str">
            <v>VALEORXCRS1</v>
          </cell>
          <cell r="F3298">
            <v>652</v>
          </cell>
          <cell r="G3298" t="str">
            <v>541473</v>
          </cell>
          <cell r="H3298">
            <v>8041</v>
          </cell>
          <cell r="I3298">
            <v>7040</v>
          </cell>
          <cell r="J3298">
            <v>8041</v>
          </cell>
          <cell r="K3298" t="str">
            <v>T600</v>
          </cell>
          <cell r="L3298" t="str">
            <v>9638</v>
          </cell>
          <cell r="M3298" t="str">
            <v>QWEST CORPORATION</v>
          </cell>
          <cell r="N3298" t="str">
            <v>VALEORXC</v>
          </cell>
          <cell r="O3298" t="str">
            <v>VALE</v>
          </cell>
          <cell r="P3298" t="str">
            <v>VALE</v>
          </cell>
          <cell r="R3298" t="str">
            <v>Q</v>
          </cell>
          <cell r="S3298" t="str">
            <v>WEST</v>
          </cell>
          <cell r="T3298" t="str">
            <v>BRIAN STADING</v>
          </cell>
          <cell r="U3298" t="str">
            <v>QWEST CORPORATION</v>
          </cell>
          <cell r="V3298" t="e">
            <v>#N/A</v>
          </cell>
          <cell r="W3298" t="e">
            <v>#N/A</v>
          </cell>
          <cell r="X3298" t="e">
            <v>#N/A</v>
          </cell>
          <cell r="Y3298" t="e">
            <v>#N/A</v>
          </cell>
          <cell r="Z3298" t="e">
            <v>#N/A</v>
          </cell>
          <cell r="AA3298" t="e">
            <v>#N/A</v>
          </cell>
          <cell r="AB3298" t="e">
            <v>#N/A</v>
          </cell>
          <cell r="AC3298">
            <v>43.981388000000003</v>
          </cell>
          <cell r="AD3298">
            <v>-117.24250000000001</v>
          </cell>
          <cell r="AE3298" t="e">
            <v>#N/A</v>
          </cell>
          <cell r="AF3298" t="e">
            <v>#N/A</v>
          </cell>
          <cell r="AG3298" t="e">
            <v>#N/A</v>
          </cell>
          <cell r="AH3298" t="e">
            <v>#N/A</v>
          </cell>
          <cell r="AI3298" t="e">
            <v>#N/A</v>
          </cell>
          <cell r="AJ3298" t="e">
            <v>#N/A</v>
          </cell>
          <cell r="AK3298" t="e">
            <v>#N/A</v>
          </cell>
        </row>
        <row r="3299">
          <cell r="A3299" t="str">
            <v>VANCWA01</v>
          </cell>
          <cell r="B3299" t="str">
            <v>WA</v>
          </cell>
          <cell r="C3299" t="str">
            <v>WA</v>
          </cell>
          <cell r="D3299" t="str">
            <v>VANCOUVER OXFORD</v>
          </cell>
          <cell r="E3299" t="str">
            <v>VANCWA01DS0</v>
          </cell>
          <cell r="F3299">
            <v>672</v>
          </cell>
          <cell r="G3299" t="str">
            <v>360418</v>
          </cell>
          <cell r="H3299">
            <v>8916</v>
          </cell>
          <cell r="I3299">
            <v>6773</v>
          </cell>
          <cell r="J3299">
            <v>8916</v>
          </cell>
          <cell r="K3299" t="str">
            <v>T600</v>
          </cell>
          <cell r="L3299" t="str">
            <v>9638</v>
          </cell>
          <cell r="M3299" t="str">
            <v>QWEST CORPORATION</v>
          </cell>
          <cell r="N3299" t="str">
            <v>VANCWA01</v>
          </cell>
          <cell r="O3299" t="str">
            <v>VANCOUVER</v>
          </cell>
          <cell r="P3299" t="str">
            <v>VANCOUVER</v>
          </cell>
          <cell r="R3299" t="str">
            <v>Q</v>
          </cell>
          <cell r="S3299" t="str">
            <v>WEST</v>
          </cell>
          <cell r="T3299" t="str">
            <v>BRIAN STADING</v>
          </cell>
          <cell r="U3299" t="str">
            <v>QWEST CORPORATION</v>
          </cell>
          <cell r="V3299" t="e">
            <v>#N/A</v>
          </cell>
          <cell r="W3299" t="e">
            <v>#N/A</v>
          </cell>
          <cell r="X3299" t="e">
            <v>#N/A</v>
          </cell>
          <cell r="Y3299" t="e">
            <v>#N/A</v>
          </cell>
          <cell r="Z3299" t="e">
            <v>#N/A</v>
          </cell>
          <cell r="AA3299" t="e">
            <v>#N/A</v>
          </cell>
          <cell r="AB3299" t="e">
            <v>#N/A</v>
          </cell>
          <cell r="AC3299">
            <v>45.638610999999997</v>
          </cell>
          <cell r="AD3299">
            <v>-122.66861</v>
          </cell>
          <cell r="AE3299" t="e">
            <v>#N/A</v>
          </cell>
          <cell r="AF3299" t="e">
            <v>#N/A</v>
          </cell>
          <cell r="AG3299" t="e">
            <v>#N/A</v>
          </cell>
          <cell r="AH3299" t="e">
            <v>#N/A</v>
          </cell>
          <cell r="AI3299" t="e">
            <v>#N/A</v>
          </cell>
          <cell r="AJ3299" t="e">
            <v>#N/A</v>
          </cell>
          <cell r="AK3299" t="e">
            <v>#N/A</v>
          </cell>
        </row>
        <row r="3300">
          <cell r="A3300" t="str">
            <v>VANCWANO</v>
          </cell>
          <cell r="B3300" t="str">
            <v>WA</v>
          </cell>
          <cell r="C3300" t="str">
            <v>WA</v>
          </cell>
          <cell r="D3300" t="str">
            <v>VANCOUVER NORTH</v>
          </cell>
          <cell r="E3300" t="str">
            <v>VANCWANODS0</v>
          </cell>
          <cell r="F3300">
            <v>672</v>
          </cell>
          <cell r="G3300" t="str">
            <v>360487</v>
          </cell>
          <cell r="H3300">
            <v>8913</v>
          </cell>
          <cell r="I3300">
            <v>6758</v>
          </cell>
          <cell r="J3300">
            <v>8913</v>
          </cell>
          <cell r="K3300" t="str">
            <v>T600</v>
          </cell>
          <cell r="L3300" t="str">
            <v>9638</v>
          </cell>
          <cell r="M3300" t="str">
            <v>QWEST CORPORATION</v>
          </cell>
          <cell r="N3300" t="str">
            <v>VANCWANO</v>
          </cell>
          <cell r="O3300" t="str">
            <v>VANCOUVER</v>
          </cell>
          <cell r="P3300" t="str">
            <v>VANCOUVER</v>
          </cell>
          <cell r="R3300" t="str">
            <v>Q</v>
          </cell>
          <cell r="S3300" t="str">
            <v>WEST</v>
          </cell>
          <cell r="T3300" t="str">
            <v>BRIAN STADING</v>
          </cell>
          <cell r="U3300" t="str">
            <v>QWEST CORPORATION</v>
          </cell>
          <cell r="V3300" t="e">
            <v>#N/A</v>
          </cell>
          <cell r="W3300" t="e">
            <v>#N/A</v>
          </cell>
          <cell r="X3300" t="e">
            <v>#N/A</v>
          </cell>
          <cell r="Y3300" t="e">
            <v>#N/A</v>
          </cell>
          <cell r="Z3300" t="e">
            <v>#N/A</v>
          </cell>
          <cell r="AA3300" t="e">
            <v>#N/A</v>
          </cell>
          <cell r="AB3300" t="e">
            <v>#N/A</v>
          </cell>
          <cell r="AC3300">
            <v>45.707779000000002</v>
          </cell>
          <cell r="AD3300">
            <v>-122.645279</v>
          </cell>
          <cell r="AE3300" t="e">
            <v>#N/A</v>
          </cell>
          <cell r="AF3300" t="e">
            <v>#N/A</v>
          </cell>
          <cell r="AG3300" t="e">
            <v>#N/A</v>
          </cell>
          <cell r="AH3300" t="e">
            <v>#N/A</v>
          </cell>
          <cell r="AI3300" t="e">
            <v>#N/A</v>
          </cell>
          <cell r="AJ3300" t="e">
            <v>#N/A</v>
          </cell>
          <cell r="AK3300" t="e">
            <v>#N/A</v>
          </cell>
        </row>
        <row r="3301">
          <cell r="A3301" t="str">
            <v>VASSNCXA</v>
          </cell>
          <cell r="B3301" t="str">
            <v>NC</v>
          </cell>
          <cell r="C3301" t="str">
            <v>NC</v>
          </cell>
          <cell r="D3301" t="str">
            <v>VASS</v>
          </cell>
          <cell r="E3301" t="str">
            <v>VASSNCXA245</v>
          </cell>
          <cell r="F3301">
            <v>949</v>
          </cell>
          <cell r="G3301" t="str">
            <v>910245</v>
          </cell>
          <cell r="H3301">
            <v>1467</v>
          </cell>
          <cell r="I3301">
            <v>6502</v>
          </cell>
          <cell r="J3301">
            <v>1467</v>
          </cell>
          <cell r="K3301" t="str">
            <v>T861</v>
          </cell>
          <cell r="L3301" t="str">
            <v>0470</v>
          </cell>
          <cell r="M3301" t="str">
            <v>CAROLINA TEL AND TEL CO., LLC</v>
          </cell>
          <cell r="N3301" t="str">
            <v>VASSNC</v>
          </cell>
          <cell r="O3301" t="str">
            <v>VASS</v>
          </cell>
          <cell r="P3301" t="str">
            <v>VASS</v>
          </cell>
          <cell r="R3301" t="str">
            <v>EQ</v>
          </cell>
          <cell r="S3301" t="str">
            <v>EAST</v>
          </cell>
          <cell r="T3301" t="str">
            <v>KEVIN MCCARTER</v>
          </cell>
          <cell r="U3301" t="str">
            <v>CAROLINA TEL AND TEL CO., LLC</v>
          </cell>
          <cell r="V3301" t="e">
            <v>#N/A</v>
          </cell>
          <cell r="W3301" t="e">
            <v>#N/A</v>
          </cell>
          <cell r="X3301" t="e">
            <v>#N/A</v>
          </cell>
          <cell r="Y3301" t="e">
            <v>#N/A</v>
          </cell>
          <cell r="Z3301" t="e">
            <v>#N/A</v>
          </cell>
          <cell r="AA3301" t="e">
            <v>#N/A</v>
          </cell>
          <cell r="AB3301" t="e">
            <v>#N/A</v>
          </cell>
          <cell r="AC3301">
            <v>35.256065</v>
          </cell>
          <cell r="AD3301">
            <v>-79.282910999999999</v>
          </cell>
          <cell r="AE3301" t="e">
            <v>#N/A</v>
          </cell>
          <cell r="AF3301" t="e">
            <v>#N/A</v>
          </cell>
          <cell r="AG3301" t="e">
            <v>#N/A</v>
          </cell>
          <cell r="AH3301" t="e">
            <v>#N/A</v>
          </cell>
          <cell r="AI3301" t="e">
            <v>#N/A</v>
          </cell>
          <cell r="AJ3301" t="e">
            <v>#N/A</v>
          </cell>
          <cell r="AK3301" t="e">
            <v>#N/A</v>
          </cell>
        </row>
        <row r="3302">
          <cell r="A3302" t="str">
            <v>VCHYMOXA</v>
          </cell>
          <cell r="B3302" t="str">
            <v>MO</v>
          </cell>
          <cell r="C3302" t="str">
            <v>MO</v>
          </cell>
          <cell r="D3302" t="str">
            <v>VICHY</v>
          </cell>
          <cell r="E3302" t="str">
            <v>VCHYMOXARS0</v>
          </cell>
          <cell r="F3302">
            <v>520</v>
          </cell>
          <cell r="G3302" t="str">
            <v>573299</v>
          </cell>
          <cell r="H3302">
            <v>3676</v>
          </cell>
          <cell r="I3302">
            <v>7024</v>
          </cell>
          <cell r="J3302">
            <v>3676</v>
          </cell>
          <cell r="K3302" t="str">
            <v>T806</v>
          </cell>
          <cell r="L3302" t="str">
            <v>9787</v>
          </cell>
          <cell r="M3302" t="str">
            <v>CENTURYTEL MISSOURI LLC (SOUTHWEST)</v>
          </cell>
          <cell r="N3302" t="str">
            <v>VCHYMO</v>
          </cell>
          <cell r="O3302" t="str">
            <v>VICHY</v>
          </cell>
          <cell r="P3302" t="str">
            <v>VICHY</v>
          </cell>
          <cell r="R3302" t="str">
            <v>CT</v>
          </cell>
          <cell r="S3302" t="str">
            <v>MIDWEST</v>
          </cell>
          <cell r="T3302" t="str">
            <v>DUANE RING</v>
          </cell>
          <cell r="U3302" t="str">
            <v>CenturyTel of Missouri, LLC</v>
          </cell>
          <cell r="V3302" t="str">
            <v>CenturyTel FCC #2 and #3</v>
          </cell>
          <cell r="W3302">
            <v>9787</v>
          </cell>
          <cell r="X3302" t="str">
            <v>ST LOUIS MISSOURI</v>
          </cell>
          <cell r="Y3302">
            <v>7024</v>
          </cell>
          <cell r="Z3302">
            <v>3676</v>
          </cell>
          <cell r="AA3302">
            <v>0</v>
          </cell>
          <cell r="AB3302">
            <v>0</v>
          </cell>
          <cell r="AC3302">
            <v>38.110962719361517</v>
          </cell>
          <cell r="AD3302">
            <v>-91.763817123801331</v>
          </cell>
          <cell r="AE3302" t="str">
            <v>HWY 63 N &amp; VICHY</v>
          </cell>
          <cell r="AF3302" t="str">
            <v>VICHY</v>
          </cell>
          <cell r="AG3302" t="str">
            <v>65580</v>
          </cell>
          <cell r="AH3302">
            <v>0</v>
          </cell>
          <cell r="AI3302" t="str">
            <v>X</v>
          </cell>
          <cell r="AJ3302" t="str">
            <v>-</v>
          </cell>
          <cell r="AK3302" t="str">
            <v>X</v>
          </cell>
        </row>
        <row r="3303">
          <cell r="A3303" t="str">
            <v>VCTAMNXV</v>
          </cell>
          <cell r="B3303" t="str">
            <v>MN</v>
          </cell>
          <cell r="C3303" t="str">
            <v>MN</v>
          </cell>
          <cell r="D3303" t="str">
            <v>VICTORIA</v>
          </cell>
          <cell r="E3303" t="str">
            <v>VCTAMNXVRP0</v>
          </cell>
          <cell r="F3303">
            <v>628</v>
          </cell>
          <cell r="G3303" t="str">
            <v>952443</v>
          </cell>
          <cell r="H3303">
            <v>4570</v>
          </cell>
          <cell r="I3303">
            <v>5830</v>
          </cell>
          <cell r="J3303">
            <v>4570</v>
          </cell>
          <cell r="K3303" t="str">
            <v>T866</v>
          </cell>
          <cell r="L3303" t="str">
            <v>1456</v>
          </cell>
          <cell r="M3303" t="str">
            <v>EMBARQ MINNESOTA</v>
          </cell>
          <cell r="N3303" t="str">
            <v>VCTAMN</v>
          </cell>
          <cell r="O3303" t="str">
            <v>CHASKA</v>
          </cell>
          <cell r="P3303" t="str">
            <v>TWINCITIES</v>
          </cell>
          <cell r="R3303" t="str">
            <v>EQ</v>
          </cell>
          <cell r="S3303" t="str">
            <v>MIDWEST</v>
          </cell>
          <cell r="T3303" t="str">
            <v>DUANE RING</v>
          </cell>
          <cell r="U3303" t="str">
            <v>EMBARQ MINNESOTA</v>
          </cell>
          <cell r="V3303" t="e">
            <v>#N/A</v>
          </cell>
          <cell r="W3303" t="e">
            <v>#N/A</v>
          </cell>
          <cell r="X3303" t="e">
            <v>#N/A</v>
          </cell>
          <cell r="Y3303" t="e">
            <v>#N/A</v>
          </cell>
          <cell r="Z3303" t="e">
            <v>#N/A</v>
          </cell>
          <cell r="AA3303" t="e">
            <v>#N/A</v>
          </cell>
          <cell r="AB3303" t="e">
            <v>#N/A</v>
          </cell>
          <cell r="AC3303">
            <v>44.851387000000003</v>
          </cell>
          <cell r="AD3303">
            <v>-93.659721000000005</v>
          </cell>
          <cell r="AE3303" t="e">
            <v>#N/A</v>
          </cell>
          <cell r="AF3303" t="e">
            <v>#N/A</v>
          </cell>
          <cell r="AG3303" t="e">
            <v>#N/A</v>
          </cell>
          <cell r="AH3303" t="e">
            <v>#N/A</v>
          </cell>
          <cell r="AI3303" t="e">
            <v>#N/A</v>
          </cell>
          <cell r="AJ3303" t="e">
            <v>#N/A</v>
          </cell>
          <cell r="AK3303" t="e">
            <v>#N/A</v>
          </cell>
        </row>
        <row r="3304">
          <cell r="A3304" t="str">
            <v>VCTAVAXA</v>
          </cell>
          <cell r="B3304" t="str">
            <v>VA</v>
          </cell>
          <cell r="C3304" t="str">
            <v>VA</v>
          </cell>
          <cell r="D3304" t="str">
            <v>VICTORIA</v>
          </cell>
          <cell r="E3304" t="str">
            <v>VCTAVAXARS0</v>
          </cell>
          <cell r="F3304">
            <v>248</v>
          </cell>
          <cell r="G3304" t="str">
            <v>434696</v>
          </cell>
          <cell r="H3304">
            <v>1518</v>
          </cell>
          <cell r="I3304">
            <v>6084</v>
          </cell>
          <cell r="J3304">
            <v>1518</v>
          </cell>
          <cell r="K3304" t="str">
            <v>T858</v>
          </cell>
          <cell r="L3304" t="str">
            <v>0254</v>
          </cell>
          <cell r="M3304" t="str">
            <v>CENTRAL TEL. CO. OF VIRGINIA</v>
          </cell>
          <cell r="N3304" t="str">
            <v>VCTAVA</v>
          </cell>
          <cell r="O3304" t="str">
            <v>VICTORIA</v>
          </cell>
          <cell r="P3304" t="str">
            <v>VICTORIA</v>
          </cell>
          <cell r="R3304" t="str">
            <v>EQ</v>
          </cell>
          <cell r="S3304" t="str">
            <v>EAST</v>
          </cell>
          <cell r="T3304" t="str">
            <v>KEVIN MCCARTER</v>
          </cell>
          <cell r="U3304" t="str">
            <v>CENTRAL TEL. CO. OF VIRGINIA</v>
          </cell>
          <cell r="V3304" t="e">
            <v>#N/A</v>
          </cell>
          <cell r="W3304" t="e">
            <v>#N/A</v>
          </cell>
          <cell r="X3304" t="e">
            <v>#N/A</v>
          </cell>
          <cell r="Y3304" t="e">
            <v>#N/A</v>
          </cell>
          <cell r="Z3304" t="e">
            <v>#N/A</v>
          </cell>
          <cell r="AA3304" t="e">
            <v>#N/A</v>
          </cell>
          <cell r="AB3304" t="e">
            <v>#N/A</v>
          </cell>
          <cell r="AC3304">
            <v>36.997743999999997</v>
          </cell>
          <cell r="AD3304">
            <v>-78.227812</v>
          </cell>
          <cell r="AE3304" t="e">
            <v>#N/A</v>
          </cell>
          <cell r="AF3304" t="e">
            <v>#N/A</v>
          </cell>
          <cell r="AG3304" t="e">
            <v>#N/A</v>
          </cell>
          <cell r="AH3304" t="e">
            <v>#N/A</v>
          </cell>
          <cell r="AI3304" t="e">
            <v>#N/A</v>
          </cell>
          <cell r="AJ3304" t="e">
            <v>#N/A</v>
          </cell>
          <cell r="AK3304" t="e">
            <v>#N/A</v>
          </cell>
        </row>
        <row r="3305">
          <cell r="A3305" t="str">
            <v>VCTRMTMA</v>
          </cell>
          <cell r="B3305" t="str">
            <v>MT</v>
          </cell>
          <cell r="C3305" t="str">
            <v>MT</v>
          </cell>
          <cell r="D3305" t="str">
            <v>VICTOR</v>
          </cell>
          <cell r="E3305" t="str">
            <v>VCTRMTMARS1</v>
          </cell>
          <cell r="F3305">
            <v>648</v>
          </cell>
          <cell r="G3305" t="str">
            <v>406642</v>
          </cell>
          <cell r="H3305">
            <v>7655</v>
          </cell>
          <cell r="I3305">
            <v>6437</v>
          </cell>
          <cell r="J3305">
            <v>7655</v>
          </cell>
          <cell r="K3305" t="str">
            <v>T600</v>
          </cell>
          <cell r="L3305" t="str">
            <v>9636</v>
          </cell>
          <cell r="M3305" t="str">
            <v>QWEST CORPORATION</v>
          </cell>
          <cell r="N3305" t="str">
            <v>VCTRMTMA</v>
          </cell>
          <cell r="O3305" t="str">
            <v>VICTOR</v>
          </cell>
          <cell r="P3305" t="str">
            <v>VICTOR</v>
          </cell>
          <cell r="R3305" t="str">
            <v>Q</v>
          </cell>
          <cell r="S3305" t="str">
            <v>WEST</v>
          </cell>
          <cell r="T3305" t="str">
            <v>BRIAN STADING</v>
          </cell>
          <cell r="U3305" t="str">
            <v>QWEST CORPORATION</v>
          </cell>
          <cell r="V3305" t="e">
            <v>#N/A</v>
          </cell>
          <cell r="W3305" t="e">
            <v>#N/A</v>
          </cell>
          <cell r="X3305" t="e">
            <v>#N/A</v>
          </cell>
          <cell r="Y3305" t="e">
            <v>#N/A</v>
          </cell>
          <cell r="Z3305" t="e">
            <v>#N/A</v>
          </cell>
          <cell r="AA3305" t="e">
            <v>#N/A</v>
          </cell>
          <cell r="AB3305" t="e">
            <v>#N/A</v>
          </cell>
          <cell r="AC3305">
            <v>46.417499999999997</v>
          </cell>
          <cell r="AD3305">
            <v>-114.14778099999999</v>
          </cell>
          <cell r="AE3305" t="e">
            <v>#N/A</v>
          </cell>
          <cell r="AF3305" t="e">
            <v>#N/A</v>
          </cell>
          <cell r="AG3305" t="e">
            <v>#N/A</v>
          </cell>
          <cell r="AH3305" t="e">
            <v>#N/A</v>
          </cell>
          <cell r="AI3305" t="e">
            <v>#N/A</v>
          </cell>
          <cell r="AJ3305" t="e">
            <v>#N/A</v>
          </cell>
          <cell r="AK3305" t="e">
            <v>#N/A</v>
          </cell>
        </row>
        <row r="3306">
          <cell r="A3306" t="str">
            <v>VCVLMIXI</v>
          </cell>
          <cell r="B3306" t="str">
            <v>MI</v>
          </cell>
          <cell r="C3306" t="str">
            <v>MI</v>
          </cell>
          <cell r="D3306" t="str">
            <v>VICKERYVILLE</v>
          </cell>
          <cell r="E3306" t="str">
            <v>VCVLMIXIRS0</v>
          </cell>
          <cell r="F3306">
            <v>344</v>
          </cell>
          <cell r="G3306" t="str">
            <v>989261</v>
          </cell>
          <cell r="H3306">
            <v>3193</v>
          </cell>
          <cell r="I3306">
            <v>5530</v>
          </cell>
          <cell r="J3306">
            <v>3193</v>
          </cell>
          <cell r="K3306" t="str">
            <v>T100</v>
          </cell>
          <cell r="L3306" t="str">
            <v>0702</v>
          </cell>
          <cell r="M3306" t="str">
            <v>CENTURY TEL CO NORTHERN MICHIGAN</v>
          </cell>
          <cell r="N3306" t="str">
            <v>VCVLMI</v>
          </cell>
          <cell r="O3306" t="str">
            <v>VICKERYVILLE</v>
          </cell>
          <cell r="P3306" t="str">
            <v>VICKERYVL</v>
          </cell>
          <cell r="R3306" t="str">
            <v>CT</v>
          </cell>
          <cell r="S3306" t="str">
            <v>MIDWEST</v>
          </cell>
          <cell r="T3306" t="str">
            <v>DUANE RING</v>
          </cell>
          <cell r="U3306" t="str">
            <v>CenturyTel of Michigan, Inc.</v>
          </cell>
          <cell r="V3306" t="str">
            <v>CenturyTel FCC #1</v>
          </cell>
          <cell r="W3306">
            <v>702</v>
          </cell>
          <cell r="X3306" t="str">
            <v>SAGINAW MICHIGAN</v>
          </cell>
          <cell r="Y3306">
            <v>5522</v>
          </cell>
          <cell r="Z3306">
            <v>3180</v>
          </cell>
          <cell r="AA3306">
            <v>8</v>
          </cell>
          <cell r="AB3306">
            <v>13</v>
          </cell>
          <cell r="AC3306">
            <v>43.206249237061002</v>
          </cell>
          <cell r="AD3306">
            <v>-84.987274169922003</v>
          </cell>
          <cell r="AE3306" t="str">
            <v>4425 E CONDENSARY RD</v>
          </cell>
          <cell r="AF3306" t="str">
            <v>VICKERYVILLE</v>
          </cell>
          <cell r="AG3306" t="str">
            <v>48884</v>
          </cell>
          <cell r="AH3306">
            <v>0</v>
          </cell>
          <cell r="AI3306" t="str">
            <v>X</v>
          </cell>
          <cell r="AJ3306" t="str">
            <v>-</v>
          </cell>
          <cell r="AK3306" t="str">
            <v>X</v>
          </cell>
        </row>
        <row r="3307">
          <cell r="A3307" t="str">
            <v>VENTOR54</v>
          </cell>
          <cell r="B3307" t="str">
            <v>OR</v>
          </cell>
          <cell r="C3307" t="str">
            <v>OR</v>
          </cell>
          <cell r="D3307" t="str">
            <v>VENETA</v>
          </cell>
          <cell r="E3307" t="str">
            <v>VENTOR54DS0</v>
          </cell>
          <cell r="F3307">
            <v>670</v>
          </cell>
          <cell r="G3307" t="str">
            <v>541935</v>
          </cell>
          <cell r="H3307">
            <v>8996</v>
          </cell>
          <cell r="I3307">
            <v>7131</v>
          </cell>
          <cell r="J3307">
            <v>8996</v>
          </cell>
          <cell r="K3307" t="str">
            <v>T600</v>
          </cell>
          <cell r="L3307" t="str">
            <v>9638</v>
          </cell>
          <cell r="M3307" t="str">
            <v>QWEST CORPORATION</v>
          </cell>
          <cell r="N3307" t="str">
            <v>VENTOR54</v>
          </cell>
          <cell r="O3307" t="str">
            <v>VENETA</v>
          </cell>
          <cell r="P3307" t="str">
            <v>VENETA</v>
          </cell>
          <cell r="R3307" t="str">
            <v>Q</v>
          </cell>
          <cell r="S3307" t="str">
            <v>WEST</v>
          </cell>
          <cell r="T3307" t="str">
            <v>BRIAN STADING</v>
          </cell>
          <cell r="U3307" t="str">
            <v>QWEST CORPORATION</v>
          </cell>
          <cell r="V3307" t="e">
            <v>#N/A</v>
          </cell>
          <cell r="W3307" t="e">
            <v>#N/A</v>
          </cell>
          <cell r="X3307" t="e">
            <v>#N/A</v>
          </cell>
          <cell r="Y3307" t="e">
            <v>#N/A</v>
          </cell>
          <cell r="Z3307" t="e">
            <v>#N/A</v>
          </cell>
          <cell r="AA3307" t="e">
            <v>#N/A</v>
          </cell>
          <cell r="AB3307" t="e">
            <v>#N/A</v>
          </cell>
          <cell r="AC3307">
            <v>44.051108999999997</v>
          </cell>
          <cell r="AD3307">
            <v>-123.351669</v>
          </cell>
          <cell r="AE3307" t="e">
            <v>#N/A</v>
          </cell>
          <cell r="AF3307" t="e">
            <v>#N/A</v>
          </cell>
          <cell r="AG3307" t="e">
            <v>#N/A</v>
          </cell>
          <cell r="AH3307" t="e">
            <v>#N/A</v>
          </cell>
          <cell r="AI3307" t="e">
            <v>#N/A</v>
          </cell>
          <cell r="AJ3307" t="e">
            <v>#N/A</v>
          </cell>
          <cell r="AK3307" t="e">
            <v>#N/A</v>
          </cell>
        </row>
        <row r="3308">
          <cell r="A3308" t="str">
            <v>VERNALXA</v>
          </cell>
          <cell r="B3308" t="str">
            <v>AL</v>
          </cell>
          <cell r="C3308" t="str">
            <v>AL</v>
          </cell>
          <cell r="D3308" t="str">
            <v>VERNON</v>
          </cell>
          <cell r="E3308" t="str">
            <v>VERNALXARS0</v>
          </cell>
          <cell r="F3308">
            <v>476</v>
          </cell>
          <cell r="G3308" t="str">
            <v>205695</v>
          </cell>
          <cell r="H3308">
            <v>2680</v>
          </cell>
          <cell r="I3308">
            <v>7581</v>
          </cell>
          <cell r="J3308">
            <v>2680</v>
          </cell>
          <cell r="K3308" t="str">
            <v>T801</v>
          </cell>
          <cell r="L3308" t="str">
            <v>9789</v>
          </cell>
          <cell r="M3308" t="str">
            <v>CENTURYTEL TEL AL LLC (NORTHERN)</v>
          </cell>
          <cell r="N3308" t="str">
            <v>VERNAL</v>
          </cell>
          <cell r="O3308" t="str">
            <v>VERNON</v>
          </cell>
          <cell r="P3308" t="str">
            <v>VERNON</v>
          </cell>
          <cell r="R3308" t="str">
            <v>CT</v>
          </cell>
          <cell r="S3308" t="str">
            <v>EAST</v>
          </cell>
          <cell r="T3308" t="str">
            <v>KEVIN MCCARTER</v>
          </cell>
          <cell r="U3308" t="str">
            <v>CenturyTel of Alabama, LLC</v>
          </cell>
          <cell r="V3308" t="str">
            <v>CenturyTel FCC #2 and #3</v>
          </cell>
          <cell r="W3308">
            <v>9789</v>
          </cell>
          <cell r="X3308" t="str">
            <v>BIRMINGHAM ALABAMA</v>
          </cell>
          <cell r="Y3308">
            <v>7581</v>
          </cell>
          <cell r="Z3308">
            <v>2679</v>
          </cell>
          <cell r="AA3308">
            <v>0</v>
          </cell>
          <cell r="AB3308">
            <v>1</v>
          </cell>
          <cell r="AC3308">
            <v>33.760301548527565</v>
          </cell>
          <cell r="AD3308">
            <v>-88.105105753629147</v>
          </cell>
          <cell r="AE3308" t="str">
            <v>202 N POND ST</v>
          </cell>
          <cell r="AF3308" t="str">
            <v>VERNON</v>
          </cell>
          <cell r="AG3308" t="str">
            <v>35592</v>
          </cell>
          <cell r="AH3308">
            <v>0</v>
          </cell>
          <cell r="AI3308" t="str">
            <v>X</v>
          </cell>
          <cell r="AJ3308" t="str">
            <v>-</v>
          </cell>
          <cell r="AK3308" t="str">
            <v>X</v>
          </cell>
        </row>
        <row r="3309">
          <cell r="A3309" t="str">
            <v>VEVYINXA</v>
          </cell>
          <cell r="B3309" t="str">
            <v>IN</v>
          </cell>
          <cell r="C3309" t="str">
            <v>IN</v>
          </cell>
          <cell r="D3309" t="str">
            <v>VEVAY</v>
          </cell>
          <cell r="E3309" t="str">
            <v>VEVYINXARS1</v>
          </cell>
          <cell r="F3309">
            <v>922</v>
          </cell>
          <cell r="G3309" t="str">
            <v>812427</v>
          </cell>
          <cell r="H3309">
            <v>2723</v>
          </cell>
          <cell r="I3309">
            <v>6376</v>
          </cell>
          <cell r="J3309">
            <v>2723</v>
          </cell>
          <cell r="K3309" t="str">
            <v>T865</v>
          </cell>
          <cell r="L3309" t="str">
            <v>0832</v>
          </cell>
          <cell r="M3309" t="str">
            <v>UNITED TEL. CO. OF INDIANA, INC.</v>
          </cell>
          <cell r="N3309" t="str">
            <v>VEVYIN</v>
          </cell>
          <cell r="O3309" t="str">
            <v>VEVAY</v>
          </cell>
          <cell r="P3309" t="str">
            <v>VEVAY</v>
          </cell>
          <cell r="R3309" t="str">
            <v>EQ</v>
          </cell>
          <cell r="S3309" t="str">
            <v>MIDWEST</v>
          </cell>
          <cell r="T3309" t="str">
            <v>DUANE RING</v>
          </cell>
          <cell r="U3309" t="str">
            <v>UNITED TEL. CO. OF INDIANA, INC.</v>
          </cell>
          <cell r="V3309" t="e">
            <v>#N/A</v>
          </cell>
          <cell r="W3309" t="e">
            <v>#N/A</v>
          </cell>
          <cell r="X3309" t="e">
            <v>#N/A</v>
          </cell>
          <cell r="Y3309" t="e">
            <v>#N/A</v>
          </cell>
          <cell r="Z3309" t="e">
            <v>#N/A</v>
          </cell>
          <cell r="AA3309" t="e">
            <v>#N/A</v>
          </cell>
          <cell r="AB3309" t="e">
            <v>#N/A</v>
          </cell>
          <cell r="AC3309">
            <v>38.74924</v>
          </cell>
          <cell r="AD3309">
            <v>-85.068068999999994</v>
          </cell>
          <cell r="AE3309" t="e">
            <v>#N/A</v>
          </cell>
          <cell r="AF3309" t="e">
            <v>#N/A</v>
          </cell>
          <cell r="AG3309" t="e">
            <v>#N/A</v>
          </cell>
          <cell r="AH3309" t="e">
            <v>#N/A</v>
          </cell>
          <cell r="AI3309" t="e">
            <v>#N/A</v>
          </cell>
          <cell r="AJ3309" t="e">
            <v>#N/A</v>
          </cell>
          <cell r="AK3309" t="e">
            <v>#N/A</v>
          </cell>
        </row>
        <row r="3310">
          <cell r="A3310" t="str">
            <v>VEYOUTMA</v>
          </cell>
          <cell r="B3310" t="str">
            <v>UT</v>
          </cell>
          <cell r="C3310" t="str">
            <v>UT</v>
          </cell>
          <cell r="D3310" t="str">
            <v>VEYO</v>
          </cell>
          <cell r="E3310" t="str">
            <v>VEYOUTMARS1</v>
          </cell>
          <cell r="F3310">
            <v>660</v>
          </cell>
          <cell r="G3310" t="str">
            <v>435574</v>
          </cell>
          <cell r="H3310">
            <v>7212</v>
          </cell>
          <cell r="I3310">
            <v>8367</v>
          </cell>
          <cell r="J3310">
            <v>7212</v>
          </cell>
          <cell r="K3310" t="str">
            <v>T600</v>
          </cell>
          <cell r="L3310" t="str">
            <v>9636</v>
          </cell>
          <cell r="M3310" t="str">
            <v>QWEST CORPORATION</v>
          </cell>
          <cell r="N3310" t="str">
            <v>VEYOUTMA</v>
          </cell>
          <cell r="O3310" t="str">
            <v>ST GEORGE</v>
          </cell>
          <cell r="P3310" t="str">
            <v>ST GEORGE</v>
          </cell>
          <cell r="R3310" t="str">
            <v>Q</v>
          </cell>
          <cell r="S3310" t="str">
            <v>WEST</v>
          </cell>
          <cell r="T3310" t="str">
            <v>BRIAN STADING</v>
          </cell>
          <cell r="U3310" t="str">
            <v>QWEST CORPORATION</v>
          </cell>
          <cell r="V3310" t="e">
            <v>#N/A</v>
          </cell>
          <cell r="W3310" t="e">
            <v>#N/A</v>
          </cell>
          <cell r="X3310" t="e">
            <v>#N/A</v>
          </cell>
          <cell r="Y3310" t="e">
            <v>#N/A</v>
          </cell>
          <cell r="Z3310" t="e">
            <v>#N/A</v>
          </cell>
          <cell r="AA3310" t="e">
            <v>#N/A</v>
          </cell>
          <cell r="AB3310" t="e">
            <v>#N/A</v>
          </cell>
          <cell r="AC3310">
            <v>37.337502000000001</v>
          </cell>
          <cell r="AD3310">
            <v>-113.695831</v>
          </cell>
          <cell r="AE3310" t="e">
            <v>#N/A</v>
          </cell>
          <cell r="AF3310" t="e">
            <v>#N/A</v>
          </cell>
          <cell r="AG3310" t="e">
            <v>#N/A</v>
          </cell>
          <cell r="AH3310" t="e">
            <v>#N/A</v>
          </cell>
          <cell r="AI3310" t="e">
            <v>#N/A</v>
          </cell>
          <cell r="AJ3310" t="e">
            <v>#N/A</v>
          </cell>
          <cell r="AK3310" t="e">
            <v>#N/A</v>
          </cell>
        </row>
        <row r="3311">
          <cell r="A3311" t="str">
            <v>VGHNMTMA</v>
          </cell>
          <cell r="B3311" t="str">
            <v>MT</v>
          </cell>
          <cell r="C3311" t="str">
            <v>MT</v>
          </cell>
          <cell r="D3311" t="str">
            <v>VAUGHN</v>
          </cell>
          <cell r="E3311" t="str">
            <v>VGHNMTMARS1</v>
          </cell>
          <cell r="F3311">
            <v>648</v>
          </cell>
          <cell r="G3311" t="str">
            <v>406964</v>
          </cell>
          <cell r="H3311">
            <v>7320</v>
          </cell>
          <cell r="I3311">
            <v>6116</v>
          </cell>
          <cell r="J3311">
            <v>7320</v>
          </cell>
          <cell r="K3311" t="str">
            <v>T600</v>
          </cell>
          <cell r="L3311" t="str">
            <v>9636</v>
          </cell>
          <cell r="M3311" t="str">
            <v>QWEST CORPORATION</v>
          </cell>
          <cell r="N3311" t="str">
            <v>VGHNMTMA</v>
          </cell>
          <cell r="O3311" t="str">
            <v>GREAT FALLS</v>
          </cell>
          <cell r="P3311" t="str">
            <v>GREATFALLS</v>
          </cell>
          <cell r="R3311" t="str">
            <v>Q</v>
          </cell>
          <cell r="S3311" t="str">
            <v>WEST</v>
          </cell>
          <cell r="T3311" t="str">
            <v>BRIAN STADING</v>
          </cell>
          <cell r="U3311" t="str">
            <v>QWEST CORPORATION</v>
          </cell>
          <cell r="V3311" t="e">
            <v>#N/A</v>
          </cell>
          <cell r="W3311" t="e">
            <v>#N/A</v>
          </cell>
          <cell r="X3311" t="e">
            <v>#N/A</v>
          </cell>
          <cell r="Y3311" t="e">
            <v>#N/A</v>
          </cell>
          <cell r="Z3311" t="e">
            <v>#N/A</v>
          </cell>
          <cell r="AA3311" t="e">
            <v>#N/A</v>
          </cell>
          <cell r="AB3311" t="e">
            <v>#N/A</v>
          </cell>
          <cell r="AC3311">
            <v>47.560833000000002</v>
          </cell>
          <cell r="AD3311">
            <v>-111.54611199999999</v>
          </cell>
          <cell r="AE3311" t="e">
            <v>#N/A</v>
          </cell>
          <cell r="AF3311" t="e">
            <v>#N/A</v>
          </cell>
          <cell r="AG3311" t="e">
            <v>#N/A</v>
          </cell>
          <cell r="AH3311" t="e">
            <v>#N/A</v>
          </cell>
          <cell r="AI3311" t="e">
            <v>#N/A</v>
          </cell>
          <cell r="AJ3311" t="e">
            <v>#N/A</v>
          </cell>
          <cell r="AK3311" t="e">
            <v>#N/A</v>
          </cell>
        </row>
        <row r="3312">
          <cell r="A3312" t="str">
            <v>VIOLARXA</v>
          </cell>
          <cell r="B3312" t="str">
            <v>AR</v>
          </cell>
          <cell r="C3312" t="str">
            <v>AR</v>
          </cell>
          <cell r="D3312" t="str">
            <v>VIOLA</v>
          </cell>
          <cell r="E3312" t="str">
            <v>VIOLARXARS0</v>
          </cell>
          <cell r="F3312">
            <v>528</v>
          </cell>
          <cell r="G3312" t="str">
            <v>870458</v>
          </cell>
          <cell r="H3312">
            <v>3553</v>
          </cell>
          <cell r="I3312">
            <v>7375</v>
          </cell>
          <cell r="J3312">
            <v>3553</v>
          </cell>
          <cell r="K3312" t="str">
            <v>T044</v>
          </cell>
          <cell r="L3312" t="str">
            <v>1706</v>
          </cell>
          <cell r="M3312" t="str">
            <v>CENTURYTEL OF ARKANSAS, INC.</v>
          </cell>
          <cell r="N3312" t="str">
            <v>VIOLAR</v>
          </cell>
          <cell r="O3312" t="str">
            <v>VIOLA</v>
          </cell>
          <cell r="P3312" t="str">
            <v>VIOLA</v>
          </cell>
          <cell r="R3312" t="str">
            <v>CT</v>
          </cell>
          <cell r="S3312" t="str">
            <v>EAST</v>
          </cell>
          <cell r="T3312" t="str">
            <v>KEVIN MCCARTER</v>
          </cell>
          <cell r="U3312" t="str">
            <v>CenturyTel of Arkansas, Inc.</v>
          </cell>
          <cell r="V3312" t="str">
            <v>CenturyTel FCC # 7</v>
          </cell>
          <cell r="W3312">
            <v>1706</v>
          </cell>
          <cell r="X3312" t="str">
            <v>LITTLE ROCK ARKANSAS</v>
          </cell>
          <cell r="Y3312">
            <v>7378</v>
          </cell>
          <cell r="Z3312">
            <v>3552</v>
          </cell>
          <cell r="AA3312">
            <v>-3</v>
          </cell>
          <cell r="AB3312">
            <v>1</v>
          </cell>
          <cell r="AC3312">
            <v>36.384840853139011</v>
          </cell>
          <cell r="AD3312">
            <v>-91.98525340364661</v>
          </cell>
          <cell r="AE3312" t="str">
            <v>HW 223 N</v>
          </cell>
          <cell r="AF3312" t="str">
            <v>VIOLA</v>
          </cell>
          <cell r="AG3312" t="str">
            <v>72583</v>
          </cell>
          <cell r="AH3312">
            <v>0</v>
          </cell>
          <cell r="AI3312" t="str">
            <v>-</v>
          </cell>
          <cell r="AJ3312" t="str">
            <v>-</v>
          </cell>
          <cell r="AK3312" t="str">
            <v>X</v>
          </cell>
        </row>
        <row r="3313">
          <cell r="A3313" t="str">
            <v>VIVNLAXA</v>
          </cell>
          <cell r="B3313" t="str">
            <v>LA</v>
          </cell>
          <cell r="C3313" t="str">
            <v>LA/TX</v>
          </cell>
          <cell r="D3313" t="str">
            <v>VIVIAN</v>
          </cell>
          <cell r="E3313" t="str">
            <v>VIVNLAXADS0</v>
          </cell>
          <cell r="F3313">
            <v>486</v>
          </cell>
          <cell r="G3313" t="str">
            <v>318375</v>
          </cell>
          <cell r="H3313">
            <v>3567</v>
          </cell>
          <cell r="I3313">
            <v>8217</v>
          </cell>
          <cell r="J3313">
            <v>3567</v>
          </cell>
          <cell r="K3313" t="str">
            <v>T059</v>
          </cell>
          <cell r="L3313" t="str">
            <v>0431</v>
          </cell>
          <cell r="M3313" t="str">
            <v>CENTURYTEL NORTHWEST LOUISIANA INC</v>
          </cell>
          <cell r="N3313" t="str">
            <v>VIVNLA</v>
          </cell>
          <cell r="O3313" t="str">
            <v>VIVIAN</v>
          </cell>
          <cell r="P3313" t="str">
            <v>VIVIAN</v>
          </cell>
          <cell r="Q3313" t="str">
            <v>X</v>
          </cell>
          <cell r="R3313" t="str">
            <v>CT</v>
          </cell>
          <cell r="S3313" t="str">
            <v>EAST</v>
          </cell>
          <cell r="T3313" t="str">
            <v>KEVIN MCCARTER</v>
          </cell>
          <cell r="U3313" t="str">
            <v>CenturyTel of Northwest Louisiana, LLC</v>
          </cell>
          <cell r="V3313" t="str">
            <v>CenturyTel FCC # 7</v>
          </cell>
          <cell r="W3313">
            <v>431</v>
          </cell>
          <cell r="X3313" t="str">
            <v>SHREVEPORT LOUISIANA</v>
          </cell>
          <cell r="Y3313">
            <v>8217</v>
          </cell>
          <cell r="Z3313">
            <v>3566</v>
          </cell>
          <cell r="AA3313">
            <v>0</v>
          </cell>
          <cell r="AB3313">
            <v>1</v>
          </cell>
          <cell r="AC3313">
            <v>32.873516631315255</v>
          </cell>
          <cell r="AD3313">
            <v>-93.984712019083076</v>
          </cell>
          <cell r="AE3313" t="str">
            <v>208 W  LOUISIANA AVE</v>
          </cell>
          <cell r="AF3313" t="str">
            <v>VIVIAN</v>
          </cell>
          <cell r="AG3313" t="str">
            <v>71082</v>
          </cell>
          <cell r="AH3313">
            <v>0</v>
          </cell>
          <cell r="AI3313" t="str">
            <v>X</v>
          </cell>
          <cell r="AJ3313" t="str">
            <v>X</v>
          </cell>
          <cell r="AK3313" t="str">
            <v>-</v>
          </cell>
        </row>
        <row r="3314">
          <cell r="A3314" t="str">
            <v>VLCYNDBC</v>
          </cell>
          <cell r="B3314" t="str">
            <v>ND</v>
          </cell>
          <cell r="C3314" t="str">
            <v>ND</v>
          </cell>
          <cell r="D3314" t="str">
            <v>VALLEY CITY</v>
          </cell>
          <cell r="E3314" t="str">
            <v>VLCYNDBCRS8</v>
          </cell>
          <cell r="F3314">
            <v>636</v>
          </cell>
          <cell r="G3314" t="str">
            <v>701845</v>
          </cell>
          <cell r="H3314">
            <v>5354</v>
          </cell>
          <cell r="I3314">
            <v>5674</v>
          </cell>
          <cell r="J3314">
            <v>5354</v>
          </cell>
          <cell r="K3314" t="str">
            <v>T600</v>
          </cell>
          <cell r="L3314" t="str">
            <v>9631</v>
          </cell>
          <cell r="M3314" t="str">
            <v>QWEST CORPORATION</v>
          </cell>
          <cell r="N3314" t="str">
            <v>VLCYNDBC</v>
          </cell>
          <cell r="O3314" t="str">
            <v>VALLEY CITY</v>
          </cell>
          <cell r="P3314" t="str">
            <v>VALLEYCITY</v>
          </cell>
          <cell r="R3314" t="str">
            <v>Q</v>
          </cell>
          <cell r="S3314" t="str">
            <v>MIDWEST</v>
          </cell>
          <cell r="T3314" t="str">
            <v>DUANE RING</v>
          </cell>
          <cell r="U3314" t="str">
            <v>QWEST CORPORATION</v>
          </cell>
          <cell r="V3314" t="e">
            <v>#N/A</v>
          </cell>
          <cell r="W3314" t="e">
            <v>#N/A</v>
          </cell>
          <cell r="X3314" t="e">
            <v>#N/A</v>
          </cell>
          <cell r="Y3314" t="e">
            <v>#N/A</v>
          </cell>
          <cell r="Z3314" t="e">
            <v>#N/A</v>
          </cell>
          <cell r="AA3314" t="e">
            <v>#N/A</v>
          </cell>
          <cell r="AB3314" t="e">
            <v>#N/A</v>
          </cell>
          <cell r="AC3314">
            <v>46.924999</v>
          </cell>
          <cell r="AD3314">
            <v>-98.000557000000001</v>
          </cell>
          <cell r="AE3314" t="e">
            <v>#N/A</v>
          </cell>
          <cell r="AF3314" t="e">
            <v>#N/A</v>
          </cell>
          <cell r="AG3314" t="e">
            <v>#N/A</v>
          </cell>
          <cell r="AH3314" t="e">
            <v>#N/A</v>
          </cell>
          <cell r="AI3314" t="e">
            <v>#N/A</v>
          </cell>
          <cell r="AJ3314" t="e">
            <v>#N/A</v>
          </cell>
          <cell r="AK3314" t="e">
            <v>#N/A</v>
          </cell>
        </row>
        <row r="3315">
          <cell r="A3315" t="str">
            <v>VLDSNCXA</v>
          </cell>
          <cell r="B3315" t="str">
            <v>NC</v>
          </cell>
          <cell r="C3315" t="str">
            <v>NC</v>
          </cell>
          <cell r="D3315" t="str">
            <v>VALDESE</v>
          </cell>
          <cell r="E3315" t="str">
            <v>VLDSNCXARS0</v>
          </cell>
          <cell r="F3315">
            <v>422</v>
          </cell>
          <cell r="G3315" t="str">
            <v>828874</v>
          </cell>
          <cell r="H3315">
            <v>1866</v>
          </cell>
          <cell r="I3315">
            <v>6629</v>
          </cell>
          <cell r="J3315">
            <v>1866</v>
          </cell>
          <cell r="K3315" t="str">
            <v>T860</v>
          </cell>
          <cell r="L3315" t="str">
            <v>0471</v>
          </cell>
          <cell r="M3315" t="str">
            <v>CENTRAL TEL. CO. OF NORTH CAROLINA</v>
          </cell>
          <cell r="N3315" t="str">
            <v>VLDSNC</v>
          </cell>
          <cell r="O3315" t="str">
            <v>VALDESE</v>
          </cell>
          <cell r="P3315" t="str">
            <v>VALDESE</v>
          </cell>
          <cell r="R3315" t="str">
            <v>EQ</v>
          </cell>
          <cell r="S3315" t="str">
            <v>EAST</v>
          </cell>
          <cell r="T3315" t="str">
            <v>KEVIN MCCARTER</v>
          </cell>
          <cell r="U3315" t="str">
            <v>CENTRAL TEL. CO. OF NORTH CAROLINA</v>
          </cell>
          <cell r="V3315" t="e">
            <v>#N/A</v>
          </cell>
          <cell r="W3315" t="e">
            <v>#N/A</v>
          </cell>
          <cell r="X3315" t="e">
            <v>#N/A</v>
          </cell>
          <cell r="Y3315" t="e">
            <v>#N/A</v>
          </cell>
          <cell r="Z3315" t="e">
            <v>#N/A</v>
          </cell>
          <cell r="AA3315" t="e">
            <v>#N/A</v>
          </cell>
          <cell r="AB3315" t="e">
            <v>#N/A</v>
          </cell>
          <cell r="AC3315">
            <v>35.742959999999997</v>
          </cell>
          <cell r="AD3315">
            <v>-81.560829999999996</v>
          </cell>
          <cell r="AE3315" t="e">
            <v>#N/A</v>
          </cell>
          <cell r="AF3315" t="e">
            <v>#N/A</v>
          </cell>
          <cell r="AG3315" t="e">
            <v>#N/A</v>
          </cell>
          <cell r="AH3315" t="e">
            <v>#N/A</v>
          </cell>
          <cell r="AI3315" t="e">
            <v>#N/A</v>
          </cell>
          <cell r="AJ3315" t="e">
            <v>#N/A</v>
          </cell>
          <cell r="AK3315" t="e">
            <v>#N/A</v>
          </cell>
        </row>
        <row r="3316">
          <cell r="A3316" t="str">
            <v>VLFLKSXA</v>
          </cell>
          <cell r="B3316" t="str">
            <v>KS</v>
          </cell>
          <cell r="C3316" t="str">
            <v>KS</v>
          </cell>
          <cell r="D3316" t="str">
            <v>VALLEY FALLS</v>
          </cell>
          <cell r="E3316" t="str">
            <v>VLFLKSXARS0</v>
          </cell>
          <cell r="F3316">
            <v>534</v>
          </cell>
          <cell r="G3316" t="str">
            <v>785945</v>
          </cell>
          <cell r="H3316">
            <v>4360</v>
          </cell>
          <cell r="I3316">
            <v>7037</v>
          </cell>
          <cell r="J3316">
            <v>4360</v>
          </cell>
          <cell r="K3316" t="str">
            <v>T873</v>
          </cell>
          <cell r="L3316" t="str">
            <v>1842</v>
          </cell>
          <cell r="M3316" t="str">
            <v>UNITED TEL CO. OF KANSAS</v>
          </cell>
          <cell r="N3316" t="str">
            <v>VLFLKS</v>
          </cell>
          <cell r="O3316" t="str">
            <v>VALLEY FALLS</v>
          </cell>
          <cell r="P3316" t="str">
            <v>VALLEY FLS</v>
          </cell>
          <cell r="R3316" t="str">
            <v>EQ</v>
          </cell>
          <cell r="S3316" t="str">
            <v>MIDWEST</v>
          </cell>
          <cell r="T3316" t="str">
            <v>DUANE RING</v>
          </cell>
          <cell r="U3316" t="str">
            <v>UNITED TEL CO. OF KANSAS</v>
          </cell>
          <cell r="V3316" t="e">
            <v>#N/A</v>
          </cell>
          <cell r="W3316" t="e">
            <v>#N/A</v>
          </cell>
          <cell r="X3316" t="e">
            <v>#N/A</v>
          </cell>
          <cell r="Y3316" t="e">
            <v>#N/A</v>
          </cell>
          <cell r="Z3316" t="e">
            <v>#N/A</v>
          </cell>
          <cell r="AA3316" t="e">
            <v>#N/A</v>
          </cell>
          <cell r="AB3316" t="e">
            <v>#N/A</v>
          </cell>
          <cell r="AC3316">
            <v>39.346786000000002</v>
          </cell>
          <cell r="AD3316">
            <v>-95.456965999999994</v>
          </cell>
          <cell r="AE3316" t="e">
            <v>#N/A</v>
          </cell>
          <cell r="AF3316" t="e">
            <v>#N/A</v>
          </cell>
          <cell r="AG3316" t="e">
            <v>#N/A</v>
          </cell>
          <cell r="AH3316" t="e">
            <v>#N/A</v>
          </cell>
          <cell r="AI3316" t="e">
            <v>#N/A</v>
          </cell>
          <cell r="AJ3316" t="e">
            <v>#N/A</v>
          </cell>
          <cell r="AK3316" t="e">
            <v>#N/A</v>
          </cell>
        </row>
        <row r="3317">
          <cell r="A3317" t="str">
            <v>VLLYNENW</v>
          </cell>
          <cell r="B3317" t="str">
            <v>NE</v>
          </cell>
          <cell r="C3317" t="str">
            <v>NE</v>
          </cell>
          <cell r="D3317" t="str">
            <v>VALLEY</v>
          </cell>
          <cell r="E3317" t="str">
            <v>VLLYNENWRS3</v>
          </cell>
          <cell r="F3317">
            <v>644</v>
          </cell>
          <cell r="G3317" t="str">
            <v>402359</v>
          </cell>
          <cell r="H3317">
            <v>4661</v>
          </cell>
          <cell r="I3317">
            <v>6701</v>
          </cell>
          <cell r="J3317">
            <v>4661</v>
          </cell>
          <cell r="K3317" t="str">
            <v>T600</v>
          </cell>
          <cell r="L3317" t="str">
            <v>9631</v>
          </cell>
          <cell r="M3317" t="str">
            <v>QWEST CORPORATION</v>
          </cell>
          <cell r="N3317" t="str">
            <v>VLLYNENW</v>
          </cell>
          <cell r="O3317" t="str">
            <v>VALLEY</v>
          </cell>
          <cell r="P3317" t="str">
            <v>OMAHA</v>
          </cell>
          <cell r="R3317" t="str">
            <v>Q</v>
          </cell>
          <cell r="S3317" t="str">
            <v>MIDWEST</v>
          </cell>
          <cell r="T3317" t="str">
            <v>DUANE RING</v>
          </cell>
          <cell r="U3317" t="str">
            <v>QWEST CORPORATION</v>
          </cell>
          <cell r="V3317" t="e">
            <v>#N/A</v>
          </cell>
          <cell r="W3317" t="e">
            <v>#N/A</v>
          </cell>
          <cell r="X3317" t="e">
            <v>#N/A</v>
          </cell>
          <cell r="Y3317" t="e">
            <v>#N/A</v>
          </cell>
          <cell r="Z3317" t="e">
            <v>#N/A</v>
          </cell>
          <cell r="AA3317" t="e">
            <v>#N/A</v>
          </cell>
          <cell r="AB3317" t="e">
            <v>#N/A</v>
          </cell>
          <cell r="AC3317">
            <v>41.313332000000003</v>
          </cell>
          <cell r="AD3317">
            <v>-96.348335000000006</v>
          </cell>
          <cell r="AE3317" t="e">
            <v>#N/A</v>
          </cell>
          <cell r="AF3317" t="e">
            <v>#N/A</v>
          </cell>
          <cell r="AG3317" t="e">
            <v>#N/A</v>
          </cell>
          <cell r="AH3317" t="e">
            <v>#N/A</v>
          </cell>
          <cell r="AI3317" t="e">
            <v>#N/A</v>
          </cell>
          <cell r="AJ3317" t="e">
            <v>#N/A</v>
          </cell>
          <cell r="AK3317" t="e">
            <v>#N/A</v>
          </cell>
        </row>
        <row r="3318">
          <cell r="A3318" t="str">
            <v>VLLYWAXX</v>
          </cell>
          <cell r="B3318" t="str">
            <v>WA</v>
          </cell>
          <cell r="C3318" t="str">
            <v>WA</v>
          </cell>
          <cell r="D3318" t="str">
            <v>VALLEY</v>
          </cell>
          <cell r="E3318" t="str">
            <v>VLLYWAXXRS1</v>
          </cell>
          <cell r="F3318">
            <v>676</v>
          </cell>
          <cell r="G3318" t="str">
            <v>509937</v>
          </cell>
          <cell r="H3318">
            <v>8236</v>
          </cell>
          <cell r="I3318">
            <v>6141</v>
          </cell>
          <cell r="J3318">
            <v>8236</v>
          </cell>
          <cell r="K3318" t="str">
            <v>T141</v>
          </cell>
          <cell r="L3318" t="str">
            <v>2408</v>
          </cell>
          <cell r="M3318" t="str">
            <v>CENTURYTEL OF WASHINGTON</v>
          </cell>
          <cell r="N3318" t="str">
            <v>CHWLWA</v>
          </cell>
          <cell r="O3318" t="str">
            <v>CHEWELAH</v>
          </cell>
          <cell r="P3318" t="str">
            <v>CHEWELAH</v>
          </cell>
          <cell r="R3318" t="str">
            <v>CT</v>
          </cell>
          <cell r="S3318" t="str">
            <v>WEST</v>
          </cell>
          <cell r="T3318" t="str">
            <v>BRIAN STADING</v>
          </cell>
          <cell r="U3318" t="str">
            <v>CenturyTel of Washington, Inc.</v>
          </cell>
          <cell r="V3318" t="str">
            <v>TUECA</v>
          </cell>
          <cell r="W3318">
            <v>2408</v>
          </cell>
          <cell r="X3318" t="str">
            <v>SPOKANE WASHINGTON</v>
          </cell>
          <cell r="Y3318">
            <v>6141</v>
          </cell>
          <cell r="Z3318">
            <v>8236</v>
          </cell>
          <cell r="AA3318">
            <v>0</v>
          </cell>
          <cell r="AB3318">
            <v>0</v>
          </cell>
          <cell r="AC3318">
            <v>48.172073498397779</v>
          </cell>
          <cell r="AD3318">
            <v>-117.72687949088738</v>
          </cell>
          <cell r="AE3318" t="str">
            <v>VALLEY WA</v>
          </cell>
          <cell r="AF3318" t="str">
            <v>VALLEY</v>
          </cell>
          <cell r="AG3318" t="str">
            <v>99181</v>
          </cell>
          <cell r="AH3318">
            <v>0</v>
          </cell>
          <cell r="AI3318" t="str">
            <v>-</v>
          </cell>
          <cell r="AJ3318" t="str">
            <v>-</v>
          </cell>
          <cell r="AK3318" t="str">
            <v>X</v>
          </cell>
        </row>
        <row r="3319">
          <cell r="A3319" t="str">
            <v>VLNSVAXA</v>
          </cell>
          <cell r="B3319" t="str">
            <v>VA</v>
          </cell>
          <cell r="C3319" t="str">
            <v>VA</v>
          </cell>
          <cell r="D3319" t="str">
            <v>VOLENS</v>
          </cell>
          <cell r="E3319" t="str">
            <v>VLNSVAXARS0</v>
          </cell>
          <cell r="F3319">
            <v>250</v>
          </cell>
          <cell r="G3319" t="str">
            <v>434349</v>
          </cell>
          <cell r="H3319">
            <v>1627</v>
          </cell>
          <cell r="I3319">
            <v>6169</v>
          </cell>
          <cell r="J3319">
            <v>1627</v>
          </cell>
          <cell r="K3319" t="str">
            <v>T858</v>
          </cell>
          <cell r="L3319" t="str">
            <v>0254</v>
          </cell>
          <cell r="M3319" t="str">
            <v>CENTRAL TEL. CO. OF VIRGINIA</v>
          </cell>
          <cell r="N3319" t="str">
            <v>VLNSVA</v>
          </cell>
          <cell r="O3319" t="str">
            <v>VOLENS</v>
          </cell>
          <cell r="P3319" t="str">
            <v>VOLENS</v>
          </cell>
          <cell r="R3319" t="str">
            <v>EQ</v>
          </cell>
          <cell r="S3319" t="str">
            <v>EAST</v>
          </cell>
          <cell r="T3319" t="str">
            <v>KEVIN MCCARTER</v>
          </cell>
          <cell r="U3319" t="str">
            <v>CENTRAL TEL. CO. OF VIRGINIA</v>
          </cell>
          <cell r="V3319" t="e">
            <v>#N/A</v>
          </cell>
          <cell r="W3319" t="e">
            <v>#N/A</v>
          </cell>
          <cell r="X3319" t="e">
            <v>#N/A</v>
          </cell>
          <cell r="Y3319" t="e">
            <v>#N/A</v>
          </cell>
          <cell r="Z3319" t="e">
            <v>#N/A</v>
          </cell>
          <cell r="AA3319" t="e">
            <v>#N/A</v>
          </cell>
          <cell r="AB3319" t="e">
            <v>#N/A</v>
          </cell>
          <cell r="AC3319">
            <v>36.934762999999997</v>
          </cell>
          <cell r="AD3319">
            <v>-79.014512999999994</v>
          </cell>
          <cell r="AE3319" t="e">
            <v>#N/A</v>
          </cell>
          <cell r="AF3319" t="e">
            <v>#N/A</v>
          </cell>
          <cell r="AG3319" t="e">
            <v>#N/A</v>
          </cell>
          <cell r="AH3319" t="e">
            <v>#N/A</v>
          </cell>
          <cell r="AI3319" t="e">
            <v>#N/A</v>
          </cell>
          <cell r="AJ3319" t="e">
            <v>#N/A</v>
          </cell>
          <cell r="AK3319" t="e">
            <v>#N/A</v>
          </cell>
        </row>
        <row r="3320">
          <cell r="A3320" t="str">
            <v>VLNTNENW</v>
          </cell>
          <cell r="B3320" t="str">
            <v>NE</v>
          </cell>
          <cell r="C3320" t="str">
            <v>NE/SD</v>
          </cell>
          <cell r="D3320" t="str">
            <v>VALENTINE</v>
          </cell>
          <cell r="E3320" t="str">
            <v>VLNTNENWDS0</v>
          </cell>
          <cell r="F3320">
            <v>644</v>
          </cell>
          <cell r="G3320" t="str">
            <v>402376</v>
          </cell>
          <cell r="H3320">
            <v>5418</v>
          </cell>
          <cell r="I3320">
            <v>6630</v>
          </cell>
          <cell r="J3320">
            <v>5418</v>
          </cell>
          <cell r="K3320" t="str">
            <v>T600</v>
          </cell>
          <cell r="L3320" t="str">
            <v>9631</v>
          </cell>
          <cell r="M3320" t="str">
            <v>QWEST CORPORATION</v>
          </cell>
          <cell r="N3320" t="str">
            <v>VLNTNENW</v>
          </cell>
          <cell r="O3320" t="str">
            <v>VALENTINE</v>
          </cell>
          <cell r="P3320" t="str">
            <v>VALENTINE</v>
          </cell>
          <cell r="Q3320" t="str">
            <v>X</v>
          </cell>
          <cell r="R3320" t="str">
            <v>Q</v>
          </cell>
          <cell r="S3320" t="str">
            <v>MIDWEST</v>
          </cell>
          <cell r="T3320" t="str">
            <v>DUANE RING</v>
          </cell>
          <cell r="U3320" t="str">
            <v>QWEST CORPORATION</v>
          </cell>
          <cell r="V3320" t="e">
            <v>#N/A</v>
          </cell>
          <cell r="W3320" t="e">
            <v>#N/A</v>
          </cell>
          <cell r="X3320" t="e">
            <v>#N/A</v>
          </cell>
          <cell r="Y3320" t="e">
            <v>#N/A</v>
          </cell>
          <cell r="Z3320" t="e">
            <v>#N/A</v>
          </cell>
          <cell r="AA3320" t="e">
            <v>#N/A</v>
          </cell>
          <cell r="AB3320" t="e">
            <v>#N/A</v>
          </cell>
          <cell r="AC3320">
            <v>42.876109999999997</v>
          </cell>
          <cell r="AD3320">
            <v>-100.546944</v>
          </cell>
          <cell r="AE3320" t="e">
            <v>#N/A</v>
          </cell>
          <cell r="AF3320" t="e">
            <v>#N/A</v>
          </cell>
          <cell r="AG3320" t="e">
            <v>#N/A</v>
          </cell>
          <cell r="AH3320" t="e">
            <v>#N/A</v>
          </cell>
          <cell r="AI3320" t="e">
            <v>#N/A</v>
          </cell>
          <cell r="AJ3320" t="e">
            <v>#N/A</v>
          </cell>
          <cell r="AK3320" t="e">
            <v>#N/A</v>
          </cell>
        </row>
        <row r="3321">
          <cell r="A3321" t="str">
            <v>VLNTPAXV</v>
          </cell>
          <cell r="B3321" t="str">
            <v>PA</v>
          </cell>
          <cell r="C3321" t="str">
            <v>PA</v>
          </cell>
          <cell r="D3321" t="str">
            <v>VOLANT</v>
          </cell>
          <cell r="E3321" t="str">
            <v>VLNTPAXVRS2</v>
          </cell>
          <cell r="F3321">
            <v>234</v>
          </cell>
          <cell r="G3321" t="str">
            <v>724533</v>
          </cell>
          <cell r="H3321">
            <v>2301</v>
          </cell>
          <cell r="I3321">
            <v>5520</v>
          </cell>
          <cell r="J3321">
            <v>2301</v>
          </cell>
          <cell r="K3321" t="str">
            <v>T856</v>
          </cell>
          <cell r="L3321" t="str">
            <v>0209</v>
          </cell>
          <cell r="M3321" t="str">
            <v>UNITED TEL CO. OF PENNSYLVANIA</v>
          </cell>
          <cell r="N3321" t="str">
            <v>VLNTPA</v>
          </cell>
          <cell r="O3321" t="str">
            <v>VOLANT</v>
          </cell>
          <cell r="P3321" t="str">
            <v>VOLANT</v>
          </cell>
          <cell r="R3321" t="str">
            <v>EQ</v>
          </cell>
          <cell r="S3321" t="str">
            <v>EAST</v>
          </cell>
          <cell r="T3321" t="str">
            <v>KEVIN MCCARTER</v>
          </cell>
          <cell r="U3321" t="str">
            <v>UNITED TEL CO. OF PENNSYLVANIA</v>
          </cell>
          <cell r="V3321" t="e">
            <v>#N/A</v>
          </cell>
          <cell r="W3321" t="e">
            <v>#N/A</v>
          </cell>
          <cell r="X3321" t="e">
            <v>#N/A</v>
          </cell>
          <cell r="Y3321" t="e">
            <v>#N/A</v>
          </cell>
          <cell r="Z3321" t="e">
            <v>#N/A</v>
          </cell>
          <cell r="AA3321" t="e">
            <v>#N/A</v>
          </cell>
          <cell r="AB3321" t="e">
            <v>#N/A</v>
          </cell>
          <cell r="AC3321">
            <v>41.113726</v>
          </cell>
          <cell r="AD3321">
            <v>-80.258780000000002</v>
          </cell>
          <cell r="AE3321" t="e">
            <v>#N/A</v>
          </cell>
          <cell r="AF3321" t="e">
            <v>#N/A</v>
          </cell>
          <cell r="AG3321" t="e">
            <v>#N/A</v>
          </cell>
          <cell r="AH3321" t="e">
            <v>#N/A</v>
          </cell>
          <cell r="AI3321" t="e">
            <v>#N/A</v>
          </cell>
          <cell r="AJ3321" t="e">
            <v>#N/A</v>
          </cell>
          <cell r="AK3321" t="e">
            <v>#N/A</v>
          </cell>
        </row>
        <row r="3322">
          <cell r="A3322" t="str">
            <v>VLPLLAXA</v>
          </cell>
          <cell r="B3322" t="str">
            <v>LA</v>
          </cell>
          <cell r="C3322" t="str">
            <v>LA</v>
          </cell>
          <cell r="D3322" t="str">
            <v>VILLE PLATTE</v>
          </cell>
          <cell r="E3322" t="str">
            <v>VLPLLAXADS1</v>
          </cell>
          <cell r="F3322">
            <v>488</v>
          </cell>
          <cell r="G3322" t="str">
            <v>337360</v>
          </cell>
          <cell r="H3322">
            <v>3083</v>
          </cell>
          <cell r="I3322">
            <v>8517</v>
          </cell>
          <cell r="J3322">
            <v>3083</v>
          </cell>
          <cell r="K3322" t="str">
            <v>T056</v>
          </cell>
          <cell r="L3322" t="str">
            <v>0434</v>
          </cell>
          <cell r="M3322" t="str">
            <v>CENTURYTEL OF EVANGELINE LLC</v>
          </cell>
          <cell r="N3322" t="str">
            <v>VLPLLA</v>
          </cell>
          <cell r="O3322" t="str">
            <v>VILLE PLATTE</v>
          </cell>
          <cell r="P3322" t="str">
            <v>VL PLATTE</v>
          </cell>
          <cell r="R3322" t="str">
            <v>CT</v>
          </cell>
          <cell r="S3322" t="str">
            <v>EAST</v>
          </cell>
          <cell r="T3322" t="str">
            <v>KEVIN MCCARTER</v>
          </cell>
          <cell r="U3322" t="str">
            <v>CenturyTel of Evangeline, LLC</v>
          </cell>
          <cell r="V3322" t="str">
            <v>CenturyTel FCC # 7</v>
          </cell>
          <cell r="W3322">
            <v>434</v>
          </cell>
          <cell r="X3322" t="str">
            <v>LAFAYETTE LOUISIANA</v>
          </cell>
          <cell r="Y3322">
            <v>8518</v>
          </cell>
          <cell r="Z3322">
            <v>3082</v>
          </cell>
          <cell r="AA3322">
            <v>-1</v>
          </cell>
          <cell r="AB3322">
            <v>1</v>
          </cell>
          <cell r="AC3322">
            <v>30.682204829426112</v>
          </cell>
          <cell r="AD3322">
            <v>-92.276490952842693</v>
          </cell>
          <cell r="AE3322" t="str">
            <v>216 EVANGELINE ST</v>
          </cell>
          <cell r="AF3322" t="str">
            <v>VILLE PLATTE</v>
          </cell>
          <cell r="AG3322" t="str">
            <v>70586</v>
          </cell>
          <cell r="AH3322" t="str">
            <v>VLPLLAXADS1</v>
          </cell>
          <cell r="AI3322" t="str">
            <v>-</v>
          </cell>
          <cell r="AJ3322" t="str">
            <v>-</v>
          </cell>
          <cell r="AK3322" t="str">
            <v>-</v>
          </cell>
        </row>
        <row r="3323">
          <cell r="A3323" t="str">
            <v>VLPRFLXA</v>
          </cell>
          <cell r="B3323" t="str">
            <v>FL</v>
          </cell>
          <cell r="C3323" t="str">
            <v>FL</v>
          </cell>
          <cell r="D3323" t="str">
            <v>VALPARAISO</v>
          </cell>
          <cell r="E3323" t="str">
            <v>VLPRFLXADS0</v>
          </cell>
          <cell r="F3323">
            <v>448</v>
          </cell>
          <cell r="G3323" t="str">
            <v>850678</v>
          </cell>
          <cell r="H3323">
            <v>2087</v>
          </cell>
          <cell r="I3323">
            <v>8064</v>
          </cell>
          <cell r="J3323">
            <v>2087</v>
          </cell>
          <cell r="K3323" t="str">
            <v>T863</v>
          </cell>
          <cell r="L3323" t="str">
            <v>0340</v>
          </cell>
          <cell r="M3323" t="str">
            <v>EMBARQ FLORIDA INC. (CENTRAL)</v>
          </cell>
          <cell r="N3323" t="str">
            <v>VLPRFL</v>
          </cell>
          <cell r="O3323" t="str">
            <v>VALPARAISO</v>
          </cell>
          <cell r="P3323" t="str">
            <v>VALPARAISO</v>
          </cell>
          <cell r="R3323" t="str">
            <v>EQ</v>
          </cell>
          <cell r="S3323" t="str">
            <v>EAST</v>
          </cell>
          <cell r="T3323" t="str">
            <v>KEVIN MCCARTER</v>
          </cell>
          <cell r="U3323" t="str">
            <v>EMBARQ FLORIDA INC. (CENTRAL)</v>
          </cell>
          <cell r="V3323" t="e">
            <v>#N/A</v>
          </cell>
          <cell r="W3323" t="e">
            <v>#N/A</v>
          </cell>
          <cell r="X3323" t="e">
            <v>#N/A</v>
          </cell>
          <cell r="Y3323" t="e">
            <v>#N/A</v>
          </cell>
          <cell r="Z3323" t="e">
            <v>#N/A</v>
          </cell>
          <cell r="AA3323" t="e">
            <v>#N/A</v>
          </cell>
          <cell r="AB3323" t="e">
            <v>#N/A</v>
          </cell>
          <cell r="AC3323">
            <v>30.512291000000001</v>
          </cell>
          <cell r="AD3323">
            <v>-86.476445999999996</v>
          </cell>
          <cell r="AE3323" t="e">
            <v>#N/A</v>
          </cell>
          <cell r="AF3323" t="e">
            <v>#N/A</v>
          </cell>
          <cell r="AG3323" t="e">
            <v>#N/A</v>
          </cell>
          <cell r="AH3323" t="e">
            <v>#N/A</v>
          </cell>
          <cell r="AI3323" t="e">
            <v>#N/A</v>
          </cell>
          <cell r="AJ3323" t="e">
            <v>#N/A</v>
          </cell>
          <cell r="AK3323" t="e">
            <v>#N/A</v>
          </cell>
        </row>
        <row r="3324">
          <cell r="A3324" t="str">
            <v>VLPRFLXB</v>
          </cell>
          <cell r="B3324" t="str">
            <v>FL</v>
          </cell>
          <cell r="C3324" t="str">
            <v>FL</v>
          </cell>
          <cell r="D3324" t="str">
            <v>SEMINOLE</v>
          </cell>
          <cell r="E3324" t="str">
            <v>VLPRFLXBRS0</v>
          </cell>
          <cell r="F3324">
            <v>448</v>
          </cell>
          <cell r="G3324" t="str">
            <v>850897</v>
          </cell>
          <cell r="H3324">
            <v>2073</v>
          </cell>
          <cell r="I3324">
            <v>8063</v>
          </cell>
          <cell r="J3324">
            <v>2073</v>
          </cell>
          <cell r="K3324" t="str">
            <v>T863</v>
          </cell>
          <cell r="L3324" t="str">
            <v>0340</v>
          </cell>
          <cell r="M3324" t="str">
            <v>EMBARQ FLORIDA INC. (CENTRAL)</v>
          </cell>
          <cell r="N3324" t="str">
            <v>SEMIFL</v>
          </cell>
          <cell r="O3324" t="str">
            <v>VALPARAISO</v>
          </cell>
          <cell r="P3324" t="str">
            <v>VALPARAISO</v>
          </cell>
          <cell r="R3324" t="str">
            <v>EQ</v>
          </cell>
          <cell r="S3324" t="str">
            <v>EAST</v>
          </cell>
          <cell r="T3324" t="str">
            <v>KEVIN MCCARTER</v>
          </cell>
          <cell r="U3324" t="str">
            <v>EMBARQ FLORIDA INC. (CENTRAL)</v>
          </cell>
          <cell r="V3324" t="e">
            <v>#N/A</v>
          </cell>
          <cell r="W3324" t="e">
            <v>#N/A</v>
          </cell>
          <cell r="X3324" t="e">
            <v>#N/A</v>
          </cell>
          <cell r="Y3324" t="e">
            <v>#N/A</v>
          </cell>
          <cell r="Z3324" t="e">
            <v>#N/A</v>
          </cell>
          <cell r="AA3324" t="e">
            <v>#N/A</v>
          </cell>
          <cell r="AB3324" t="e">
            <v>#N/A</v>
          </cell>
          <cell r="AC3324">
            <v>30.476890000000001</v>
          </cell>
          <cell r="AD3324">
            <v>-86.409760000000006</v>
          </cell>
          <cell r="AE3324" t="e">
            <v>#N/A</v>
          </cell>
          <cell r="AF3324" t="e">
            <v>#N/A</v>
          </cell>
          <cell r="AG3324" t="e">
            <v>#N/A</v>
          </cell>
          <cell r="AH3324" t="e">
            <v>#N/A</v>
          </cell>
          <cell r="AI3324" t="e">
            <v>#N/A</v>
          </cell>
          <cell r="AJ3324" t="e">
            <v>#N/A</v>
          </cell>
          <cell r="AK3324" t="e">
            <v>#N/A</v>
          </cell>
        </row>
        <row r="3325">
          <cell r="A3325" t="str">
            <v>VLRDMNXV</v>
          </cell>
          <cell r="B3325" t="str">
            <v>MN</v>
          </cell>
          <cell r="C3325" t="str">
            <v>MN</v>
          </cell>
          <cell r="D3325" t="str">
            <v>VILLARD</v>
          </cell>
          <cell r="E3325" t="str">
            <v>VLRDMNXVRS5</v>
          </cell>
          <cell r="F3325">
            <v>626</v>
          </cell>
          <cell r="G3325" t="str">
            <v>320554</v>
          </cell>
          <cell r="H3325">
            <v>4872</v>
          </cell>
          <cell r="I3325">
            <v>5758</v>
          </cell>
          <cell r="J3325">
            <v>4872</v>
          </cell>
          <cell r="K3325" t="str">
            <v>T866</v>
          </cell>
          <cell r="L3325" t="str">
            <v>1456</v>
          </cell>
          <cell r="M3325" t="str">
            <v>EMBARQ MINNESOTA</v>
          </cell>
          <cell r="N3325" t="str">
            <v>VLRDMN</v>
          </cell>
          <cell r="O3325" t="str">
            <v>VILLARD</v>
          </cell>
          <cell r="P3325" t="str">
            <v>VILLARD</v>
          </cell>
          <cell r="R3325" t="str">
            <v>EQ</v>
          </cell>
          <cell r="S3325" t="str">
            <v>MIDWEST</v>
          </cell>
          <cell r="T3325" t="str">
            <v>DUANE RING</v>
          </cell>
          <cell r="U3325" t="str">
            <v>EMBARQ MINNESOTA</v>
          </cell>
          <cell r="V3325" t="e">
            <v>#N/A</v>
          </cell>
          <cell r="W3325" t="e">
            <v>#N/A</v>
          </cell>
          <cell r="X3325" t="e">
            <v>#N/A</v>
          </cell>
          <cell r="Y3325" t="e">
            <v>#N/A</v>
          </cell>
          <cell r="Z3325" t="e">
            <v>#N/A</v>
          </cell>
          <cell r="AA3325" t="e">
            <v>#N/A</v>
          </cell>
          <cell r="AB3325" t="e">
            <v>#N/A</v>
          </cell>
          <cell r="AC3325">
            <v>45.715006000000002</v>
          </cell>
          <cell r="AD3325">
            <v>-95.269598999999999</v>
          </cell>
          <cell r="AE3325" t="e">
            <v>#N/A</v>
          </cell>
          <cell r="AF3325" t="e">
            <v>#N/A</v>
          </cell>
          <cell r="AG3325" t="e">
            <v>#N/A</v>
          </cell>
          <cell r="AH3325" t="e">
            <v>#N/A</v>
          </cell>
          <cell r="AI3325" t="e">
            <v>#N/A</v>
          </cell>
          <cell r="AJ3325" t="e">
            <v>#N/A</v>
          </cell>
          <cell r="AK3325" t="e">
            <v>#N/A</v>
          </cell>
        </row>
        <row r="3326">
          <cell r="A3326" t="str">
            <v>VNBONCXA</v>
          </cell>
          <cell r="B3326" t="str">
            <v>NC</v>
          </cell>
          <cell r="C3326" t="str">
            <v>NC</v>
          </cell>
          <cell r="D3326" t="str">
            <v>VANCEBORO</v>
          </cell>
          <cell r="E3326" t="str">
            <v>VNBONCXARS0</v>
          </cell>
          <cell r="F3326">
            <v>951</v>
          </cell>
          <cell r="G3326" t="str">
            <v>252244</v>
          </cell>
          <cell r="H3326">
            <v>1156</v>
          </cell>
          <cell r="I3326">
            <v>6284</v>
          </cell>
          <cell r="J3326">
            <v>1156</v>
          </cell>
          <cell r="K3326" t="str">
            <v>T887</v>
          </cell>
          <cell r="L3326" t="str">
            <v>0470</v>
          </cell>
          <cell r="M3326" t="str">
            <v>CAROLINA TEL AND TEL CO., LLC</v>
          </cell>
          <cell r="N3326" t="str">
            <v>VNBONC</v>
          </cell>
          <cell r="O3326" t="str">
            <v>VANCEBORO</v>
          </cell>
          <cell r="P3326" t="str">
            <v>VANCEBORO</v>
          </cell>
          <cell r="R3326" t="str">
            <v>EQ</v>
          </cell>
          <cell r="S3326" t="str">
            <v>EAST</v>
          </cell>
          <cell r="T3326" t="str">
            <v>KEVIN MCCARTER</v>
          </cell>
          <cell r="U3326" t="str">
            <v>CAROLINA TEL AND TEL CO., LLC</v>
          </cell>
          <cell r="V3326" t="e">
            <v>#N/A</v>
          </cell>
          <cell r="W3326" t="e">
            <v>#N/A</v>
          </cell>
          <cell r="X3326" t="e">
            <v>#N/A</v>
          </cell>
          <cell r="Y3326" t="e">
            <v>#N/A</v>
          </cell>
          <cell r="Z3326" t="e">
            <v>#N/A</v>
          </cell>
          <cell r="AA3326" t="e">
            <v>#N/A</v>
          </cell>
          <cell r="AB3326" t="e">
            <v>#N/A</v>
          </cell>
          <cell r="AC3326">
            <v>35.302002999999999</v>
          </cell>
          <cell r="AD3326">
            <v>-77.154152999999994</v>
          </cell>
          <cell r="AE3326" t="e">
            <v>#N/A</v>
          </cell>
          <cell r="AF3326" t="e">
            <v>#N/A</v>
          </cell>
          <cell r="AG3326" t="e">
            <v>#N/A</v>
          </cell>
          <cell r="AH3326" t="e">
            <v>#N/A</v>
          </cell>
          <cell r="AI3326" t="e">
            <v>#N/A</v>
          </cell>
          <cell r="AJ3326" t="e">
            <v>#N/A</v>
          </cell>
          <cell r="AK3326" t="e">
            <v>#N/A</v>
          </cell>
        </row>
        <row r="3327">
          <cell r="A3327" t="str">
            <v>VNBRINXA</v>
          </cell>
          <cell r="B3327" t="str">
            <v>IN</v>
          </cell>
          <cell r="C3327" t="str">
            <v>IN</v>
          </cell>
          <cell r="D3327" t="str">
            <v>VAN BUREN</v>
          </cell>
          <cell r="E3327" t="str">
            <v>VNBRINXARS1</v>
          </cell>
          <cell r="F3327">
            <v>336</v>
          </cell>
          <cell r="G3327" t="str">
            <v>765934</v>
          </cell>
          <cell r="H3327">
            <v>2987</v>
          </cell>
          <cell r="I3327">
            <v>6059</v>
          </cell>
          <cell r="J3327">
            <v>2987</v>
          </cell>
          <cell r="K3327" t="str">
            <v>T865</v>
          </cell>
          <cell r="L3327" t="str">
            <v>0832</v>
          </cell>
          <cell r="M3327" t="str">
            <v>UNITED TEL. CO. OF INDIANA, INC.</v>
          </cell>
          <cell r="N3327" t="str">
            <v>VNBRIN</v>
          </cell>
          <cell r="O3327" t="str">
            <v>VAN BUREN</v>
          </cell>
          <cell r="P3327" t="str">
            <v>VAN BUREN</v>
          </cell>
          <cell r="R3327" t="str">
            <v>EQ</v>
          </cell>
          <cell r="S3327" t="str">
            <v>MIDWEST</v>
          </cell>
          <cell r="T3327" t="str">
            <v>DUANE RING</v>
          </cell>
          <cell r="U3327" t="str">
            <v>UNITED TEL. CO. OF INDIANA, INC.</v>
          </cell>
          <cell r="V3327" t="e">
            <v>#N/A</v>
          </cell>
          <cell r="W3327" t="e">
            <v>#N/A</v>
          </cell>
          <cell r="X3327" t="e">
            <v>#N/A</v>
          </cell>
          <cell r="Y3327" t="e">
            <v>#N/A</v>
          </cell>
          <cell r="Z3327" t="e">
            <v>#N/A</v>
          </cell>
          <cell r="AA3327" t="e">
            <v>#N/A</v>
          </cell>
          <cell r="AB3327" t="e">
            <v>#N/A</v>
          </cell>
          <cell r="AC3327">
            <v>40.615414999999999</v>
          </cell>
          <cell r="AD3327">
            <v>-85.506951999999998</v>
          </cell>
          <cell r="AE3327" t="e">
            <v>#N/A</v>
          </cell>
          <cell r="AF3327" t="e">
            <v>#N/A</v>
          </cell>
          <cell r="AG3327" t="e">
            <v>#N/A</v>
          </cell>
          <cell r="AH3327" t="e">
            <v>#N/A</v>
          </cell>
          <cell r="AI3327" t="e">
            <v>#N/A</v>
          </cell>
          <cell r="AJ3327" t="e">
            <v>#N/A</v>
          </cell>
          <cell r="AK3327" t="e">
            <v>#N/A</v>
          </cell>
        </row>
        <row r="3328">
          <cell r="A3328" t="str">
            <v>VNBRMOXA</v>
          </cell>
          <cell r="B3328" t="str">
            <v>MO</v>
          </cell>
          <cell r="C3328" t="str">
            <v>MO</v>
          </cell>
          <cell r="D3328" t="str">
            <v>VAN BUREN</v>
          </cell>
          <cell r="E3328" t="str">
            <v>VNBRMOXADS0</v>
          </cell>
          <cell r="F3328">
            <v>520</v>
          </cell>
          <cell r="G3328" t="str">
            <v>573323</v>
          </cell>
          <cell r="H3328">
            <v>3454</v>
          </cell>
          <cell r="I3328">
            <v>7187</v>
          </cell>
          <cell r="J3328">
            <v>3454</v>
          </cell>
          <cell r="K3328" t="str">
            <v>T095</v>
          </cell>
          <cell r="L3328" t="str">
            <v>1151</v>
          </cell>
          <cell r="M3328" t="str">
            <v>SPECTRA COMMUNICATIONS GROUP LLC</v>
          </cell>
          <cell r="N3328" t="str">
            <v>VNBNMO</v>
          </cell>
          <cell r="O3328" t="str">
            <v>VAN BUREN</v>
          </cell>
          <cell r="P3328" t="str">
            <v>VAN BUREN</v>
          </cell>
          <cell r="R3328" t="str">
            <v>CT</v>
          </cell>
          <cell r="S3328" t="str">
            <v>MIDWEST</v>
          </cell>
          <cell r="T3328" t="str">
            <v>DUANE RING</v>
          </cell>
          <cell r="U3328" t="str">
            <v>Spectra Communications Group, LLC</v>
          </cell>
          <cell r="V3328" t="str">
            <v>CenturyTel FCC #1</v>
          </cell>
          <cell r="W3328">
            <v>1151</v>
          </cell>
          <cell r="X3328" t="str">
            <v>ST LOUIS MISSOURI</v>
          </cell>
          <cell r="Y3328">
            <v>7187</v>
          </cell>
          <cell r="Z3328">
            <v>3454</v>
          </cell>
          <cell r="AA3328">
            <v>0</v>
          </cell>
          <cell r="AB3328">
            <v>0</v>
          </cell>
          <cell r="AC3328">
            <v>36.989368292199188</v>
          </cell>
          <cell r="AD3328">
            <v>-91.011907189280862</v>
          </cell>
          <cell r="AE3328" t="str">
            <v>504 W OLIVER ST</v>
          </cell>
          <cell r="AF3328" t="str">
            <v>VAN BUREN</v>
          </cell>
          <cell r="AG3328" t="str">
            <v>63965</v>
          </cell>
          <cell r="AH3328">
            <v>0</v>
          </cell>
          <cell r="AI3328" t="str">
            <v>X</v>
          </cell>
          <cell r="AJ3328" t="str">
            <v>X</v>
          </cell>
          <cell r="AK3328" t="str">
            <v>-</v>
          </cell>
        </row>
        <row r="3329">
          <cell r="A3329" t="str">
            <v>VNDCOHXA</v>
          </cell>
          <cell r="B3329" t="str">
            <v>OH</v>
          </cell>
          <cell r="C3329" t="str">
            <v>OH</v>
          </cell>
          <cell r="D3329" t="str">
            <v>VENEDOCIA</v>
          </cell>
          <cell r="E3329" t="str">
            <v>VNDCOHXARS2</v>
          </cell>
          <cell r="F3329">
            <v>923</v>
          </cell>
          <cell r="G3329" t="str">
            <v>419667</v>
          </cell>
          <cell r="H3329">
            <v>2854</v>
          </cell>
          <cell r="I3329">
            <v>5941</v>
          </cell>
          <cell r="J3329">
            <v>2854</v>
          </cell>
          <cell r="K3329" t="str">
            <v>T855</v>
          </cell>
          <cell r="L3329" t="str">
            <v>0661</v>
          </cell>
          <cell r="M3329" t="str">
            <v>UNITED TEL. CO. OF OHIO</v>
          </cell>
          <cell r="N3329" t="str">
            <v>VNDCOH</v>
          </cell>
          <cell r="O3329" t="str">
            <v>VENEDOCIA</v>
          </cell>
          <cell r="P3329" t="str">
            <v>VENEDOCIA</v>
          </cell>
          <cell r="R3329" t="str">
            <v>EQ</v>
          </cell>
          <cell r="S3329" t="str">
            <v>MIDWEST</v>
          </cell>
          <cell r="T3329" t="str">
            <v>DUANE RING</v>
          </cell>
          <cell r="U3329" t="str">
            <v>UNITED TEL. CO. OF OHIO</v>
          </cell>
          <cell r="V3329" t="e">
            <v>#N/A</v>
          </cell>
          <cell r="W3329" t="e">
            <v>#N/A</v>
          </cell>
          <cell r="X3329" t="e">
            <v>#N/A</v>
          </cell>
          <cell r="Y3329" t="e">
            <v>#N/A</v>
          </cell>
          <cell r="Z3329" t="e">
            <v>#N/A</v>
          </cell>
          <cell r="AA3329" t="e">
            <v>#N/A</v>
          </cell>
          <cell r="AB3329" t="e">
            <v>#N/A</v>
          </cell>
          <cell r="AC3329">
            <v>40.785232000000001</v>
          </cell>
          <cell r="AD3329">
            <v>-84.456012000000001</v>
          </cell>
          <cell r="AE3329" t="e">
            <v>#N/A</v>
          </cell>
          <cell r="AF3329" t="e">
            <v>#N/A</v>
          </cell>
          <cell r="AG3329" t="e">
            <v>#N/A</v>
          </cell>
          <cell r="AH3329" t="e">
            <v>#N/A</v>
          </cell>
          <cell r="AI3329" t="e">
            <v>#N/A</v>
          </cell>
          <cell r="AJ3329" t="e">
            <v>#N/A</v>
          </cell>
          <cell r="AK3329" t="e">
            <v>#N/A</v>
          </cell>
        </row>
        <row r="3330">
          <cell r="A3330" t="str">
            <v>VNLDCOMA</v>
          </cell>
          <cell r="B3330" t="str">
            <v>CO</v>
          </cell>
          <cell r="C3330" t="str">
            <v>CO</v>
          </cell>
          <cell r="D3330" t="str">
            <v>VINELAND</v>
          </cell>
          <cell r="E3330" t="str">
            <v>VNLDCOMARS1</v>
          </cell>
          <cell r="F3330">
            <v>658</v>
          </cell>
          <cell r="G3330" t="str">
            <v>719948</v>
          </cell>
          <cell r="H3330">
            <v>5725</v>
          </cell>
          <cell r="I3330">
            <v>7780</v>
          </cell>
          <cell r="J3330">
            <v>5725</v>
          </cell>
          <cell r="K3330" t="str">
            <v>T600</v>
          </cell>
          <cell r="L3330" t="str">
            <v>9636</v>
          </cell>
          <cell r="M3330" t="str">
            <v>QWEST CORPORATION</v>
          </cell>
          <cell r="N3330" t="str">
            <v>VNLDCOMA</v>
          </cell>
          <cell r="O3330" t="str">
            <v>PUEBLO</v>
          </cell>
          <cell r="P3330" t="str">
            <v>PUEBLO</v>
          </cell>
          <cell r="R3330" t="str">
            <v>Q</v>
          </cell>
          <cell r="S3330" t="str">
            <v>MOUNTAIN WEST</v>
          </cell>
          <cell r="T3330" t="str">
            <v>TERRY BEELER</v>
          </cell>
          <cell r="U3330" t="str">
            <v>QWEST CORPORATION</v>
          </cell>
          <cell r="V3330" t="e">
            <v>#N/A</v>
          </cell>
          <cell r="W3330" t="e">
            <v>#N/A</v>
          </cell>
          <cell r="X3330" t="e">
            <v>#N/A</v>
          </cell>
          <cell r="Y3330" t="e">
            <v>#N/A</v>
          </cell>
          <cell r="Z3330" t="e">
            <v>#N/A</v>
          </cell>
          <cell r="AA3330" t="e">
            <v>#N/A</v>
          </cell>
          <cell r="AB3330" t="e">
            <v>#N/A</v>
          </cell>
          <cell r="AC3330">
            <v>38.274045000000001</v>
          </cell>
          <cell r="AD3330">
            <v>-104.496675</v>
          </cell>
          <cell r="AE3330" t="e">
            <v>#N/A</v>
          </cell>
          <cell r="AF3330" t="e">
            <v>#N/A</v>
          </cell>
          <cell r="AG3330" t="e">
            <v>#N/A</v>
          </cell>
          <cell r="AH3330" t="e">
            <v>#N/A</v>
          </cell>
          <cell r="AI3330" t="e">
            <v>#N/A</v>
          </cell>
          <cell r="AJ3330" t="e">
            <v>#N/A</v>
          </cell>
          <cell r="AK3330" t="e">
            <v>#N/A</v>
          </cell>
        </row>
        <row r="3331">
          <cell r="A3331" t="str">
            <v>VNMTIACO</v>
          </cell>
          <cell r="B3331" t="str">
            <v>IA</v>
          </cell>
          <cell r="C3331" t="str">
            <v>IA</v>
          </cell>
          <cell r="D3331" t="str">
            <v>VAN METER</v>
          </cell>
          <cell r="E3331" t="str">
            <v>VNMTIACORS9</v>
          </cell>
          <cell r="F3331">
            <v>632</v>
          </cell>
          <cell r="G3331" t="str">
            <v>515996</v>
          </cell>
          <cell r="H3331">
            <v>4319</v>
          </cell>
          <cell r="I3331">
            <v>6504</v>
          </cell>
          <cell r="J3331">
            <v>4319</v>
          </cell>
          <cell r="K3331" t="str">
            <v>T600</v>
          </cell>
          <cell r="L3331" t="str">
            <v>9631</v>
          </cell>
          <cell r="M3331" t="str">
            <v>QWEST CORPORATION</v>
          </cell>
          <cell r="N3331" t="str">
            <v>VNMTIACO</v>
          </cell>
          <cell r="O3331" t="str">
            <v>VAN METER</v>
          </cell>
          <cell r="P3331" t="str">
            <v>VAN METER</v>
          </cell>
          <cell r="R3331" t="str">
            <v>Q</v>
          </cell>
          <cell r="S3331" t="str">
            <v>MIDWEST</v>
          </cell>
          <cell r="T3331" t="str">
            <v>DUANE RING</v>
          </cell>
          <cell r="U3331" t="str">
            <v>QWEST CORPORATION</v>
          </cell>
          <cell r="V3331" t="e">
            <v>#N/A</v>
          </cell>
          <cell r="W3331" t="e">
            <v>#N/A</v>
          </cell>
          <cell r="X3331" t="e">
            <v>#N/A</v>
          </cell>
          <cell r="Y3331" t="e">
            <v>#N/A</v>
          </cell>
          <cell r="Z3331" t="e">
            <v>#N/A</v>
          </cell>
          <cell r="AA3331" t="e">
            <v>#N/A</v>
          </cell>
          <cell r="AB3331" t="e">
            <v>#N/A</v>
          </cell>
          <cell r="AC3331">
            <v>41.531517999999998</v>
          </cell>
          <cell r="AD3331">
            <v>-93.954705000000004</v>
          </cell>
          <cell r="AE3331" t="e">
            <v>#N/A</v>
          </cell>
          <cell r="AF3331" t="e">
            <v>#N/A</v>
          </cell>
          <cell r="AG3331" t="e">
            <v>#N/A</v>
          </cell>
          <cell r="AH3331" t="e">
            <v>#N/A</v>
          </cell>
          <cell r="AI3331" t="e">
            <v>#N/A</v>
          </cell>
          <cell r="AJ3331" t="e">
            <v>#N/A</v>
          </cell>
          <cell r="AK3331" t="e">
            <v>#N/A</v>
          </cell>
        </row>
        <row r="3332">
          <cell r="A3332" t="str">
            <v>VNTNIACO</v>
          </cell>
          <cell r="B3332" t="str">
            <v>IA</v>
          </cell>
          <cell r="C3332" t="str">
            <v>IA</v>
          </cell>
          <cell r="D3332" t="str">
            <v>VINTON</v>
          </cell>
          <cell r="E3332" t="str">
            <v>VNTNIACORS4</v>
          </cell>
          <cell r="F3332">
            <v>635</v>
          </cell>
          <cell r="G3332" t="str">
            <v>319472</v>
          </cell>
          <cell r="H3332">
            <v>4090</v>
          </cell>
          <cell r="I3332">
            <v>6250</v>
          </cell>
          <cell r="J3332">
            <v>4090</v>
          </cell>
          <cell r="K3332" t="str">
            <v>T600</v>
          </cell>
          <cell r="L3332" t="str">
            <v>9631</v>
          </cell>
          <cell r="M3332" t="str">
            <v>QWEST CORPORATION</v>
          </cell>
          <cell r="N3332" t="str">
            <v>VNTNIACO</v>
          </cell>
          <cell r="O3332" t="str">
            <v>VINTON</v>
          </cell>
          <cell r="P3332" t="str">
            <v>VINTON</v>
          </cell>
          <cell r="R3332" t="str">
            <v>Q</v>
          </cell>
          <cell r="S3332" t="str">
            <v>MIDWEST</v>
          </cell>
          <cell r="T3332" t="str">
            <v>DUANE RING</v>
          </cell>
          <cell r="U3332" t="str">
            <v>QWEST CORPORATION</v>
          </cell>
          <cell r="V3332" t="e">
            <v>#N/A</v>
          </cell>
          <cell r="W3332" t="e">
            <v>#N/A</v>
          </cell>
          <cell r="X3332" t="e">
            <v>#N/A</v>
          </cell>
          <cell r="Y3332" t="e">
            <v>#N/A</v>
          </cell>
          <cell r="Z3332" t="e">
            <v>#N/A</v>
          </cell>
          <cell r="AA3332" t="e">
            <v>#N/A</v>
          </cell>
          <cell r="AB3332" t="e">
            <v>#N/A</v>
          </cell>
          <cell r="AC3332">
            <v>42.167679</v>
          </cell>
          <cell r="AD3332">
            <v>-92.022311000000002</v>
          </cell>
          <cell r="AE3332" t="e">
            <v>#N/A</v>
          </cell>
          <cell r="AF3332" t="e">
            <v>#N/A</v>
          </cell>
          <cell r="AG3332" t="e">
            <v>#N/A</v>
          </cell>
          <cell r="AH3332" t="e">
            <v>#N/A</v>
          </cell>
          <cell r="AI3332" t="e">
            <v>#N/A</v>
          </cell>
          <cell r="AJ3332" t="e">
            <v>#N/A</v>
          </cell>
          <cell r="AK3332" t="e">
            <v>#N/A</v>
          </cell>
        </row>
        <row r="3333">
          <cell r="A3333" t="str">
            <v>VNWGNMXC</v>
          </cell>
          <cell r="B3333" t="str">
            <v>NM</v>
          </cell>
          <cell r="C3333" t="str">
            <v>NM</v>
          </cell>
          <cell r="D3333" t="str">
            <v>VANDERWAGEN</v>
          </cell>
          <cell r="E3333" t="str">
            <v>VNWGNMXCRS1</v>
          </cell>
          <cell r="F3333">
            <v>664</v>
          </cell>
          <cell r="G3333" t="str">
            <v>505778</v>
          </cell>
          <cell r="H3333">
            <v>6261</v>
          </cell>
          <cell r="I3333">
            <v>8610</v>
          </cell>
          <cell r="J3333">
            <v>6261</v>
          </cell>
          <cell r="K3333" t="str">
            <v>T112</v>
          </cell>
          <cell r="L3333" t="str">
            <v>2274</v>
          </cell>
          <cell r="M3333" t="str">
            <v>CENTURYLINK SOUTHWEST NM INC</v>
          </cell>
          <cell r="N3333" t="str">
            <v>ZUNINM</v>
          </cell>
          <cell r="O3333" t="str">
            <v>VANDERWAGEN</v>
          </cell>
          <cell r="P3333" t="str">
            <v>VANDERWGON</v>
          </cell>
          <cell r="R3333" t="str">
            <v>CT</v>
          </cell>
          <cell r="S3333" t="str">
            <v>MOUNTAIN WEST</v>
          </cell>
          <cell r="T3333" t="str">
            <v>TERRY BEELER</v>
          </cell>
          <cell r="U3333" t="str">
            <v>CenturyTel of Southwest, Inc. - New Mexico</v>
          </cell>
          <cell r="V3333" t="str">
            <v>CenturyTel FCC # 7</v>
          </cell>
          <cell r="W3333">
            <v>2274</v>
          </cell>
          <cell r="X3333" t="str">
            <v>NEW MEXICO</v>
          </cell>
          <cell r="Y3333">
            <v>8610</v>
          </cell>
          <cell r="Z3333">
            <v>6261</v>
          </cell>
          <cell r="AA3333">
            <v>0</v>
          </cell>
          <cell r="AB3333">
            <v>0</v>
          </cell>
          <cell r="AC3333">
            <v>35.264273408259768</v>
          </cell>
          <cell r="AD3333">
            <v>-108.75637028425901</v>
          </cell>
          <cell r="AE3333" t="str">
            <v>1692 N STATE RT 602</v>
          </cell>
          <cell r="AF3333" t="str">
            <v>VANDERWAGEN</v>
          </cell>
          <cell r="AG3333" t="str">
            <v>87326</v>
          </cell>
          <cell r="AH3333">
            <v>0</v>
          </cell>
          <cell r="AI3333" t="str">
            <v>-</v>
          </cell>
          <cell r="AJ3333" t="str">
            <v>-</v>
          </cell>
          <cell r="AK3333" t="str">
            <v>X</v>
          </cell>
        </row>
        <row r="3334">
          <cell r="A3334" t="str">
            <v>VNWROHXA</v>
          </cell>
          <cell r="B3334" t="str">
            <v>OH</v>
          </cell>
          <cell r="C3334" t="str">
            <v>OH</v>
          </cell>
          <cell r="D3334" t="str">
            <v>VAN WERT</v>
          </cell>
          <cell r="E3334" t="str">
            <v>VNWROHXARS1</v>
          </cell>
          <cell r="F3334">
            <v>923</v>
          </cell>
          <cell r="G3334" t="str">
            <v>419232</v>
          </cell>
          <cell r="H3334">
            <v>2881</v>
          </cell>
          <cell r="I3334">
            <v>5936</v>
          </cell>
          <cell r="J3334">
            <v>2881</v>
          </cell>
          <cell r="K3334" t="str">
            <v>T855</v>
          </cell>
          <cell r="L3334" t="str">
            <v>0661</v>
          </cell>
          <cell r="M3334" t="str">
            <v>UNITED TEL. CO. OF OHIO</v>
          </cell>
          <cell r="N3334" t="str">
            <v>VNWROH</v>
          </cell>
          <cell r="O3334" t="str">
            <v>VAN WERT</v>
          </cell>
          <cell r="P3334" t="str">
            <v>VAN WERT</v>
          </cell>
          <cell r="R3334" t="str">
            <v>EQ</v>
          </cell>
          <cell r="S3334" t="str">
            <v>MIDWEST</v>
          </cell>
          <cell r="T3334" t="str">
            <v>DUANE RING</v>
          </cell>
          <cell r="U3334" t="str">
            <v>UNITED TEL. CO. OF OHIO</v>
          </cell>
          <cell r="V3334" t="e">
            <v>#N/A</v>
          </cell>
          <cell r="W3334" t="e">
            <v>#N/A</v>
          </cell>
          <cell r="X3334" t="e">
            <v>#N/A</v>
          </cell>
          <cell r="Y3334" t="e">
            <v>#N/A</v>
          </cell>
          <cell r="Z3334" t="e">
            <v>#N/A</v>
          </cell>
          <cell r="AA3334" t="e">
            <v>#N/A</v>
          </cell>
          <cell r="AB3334" t="e">
            <v>#N/A</v>
          </cell>
          <cell r="AC3334">
            <v>40.868887999999998</v>
          </cell>
          <cell r="AD3334">
            <v>-84.579862000000006</v>
          </cell>
          <cell r="AE3334" t="e">
            <v>#N/A</v>
          </cell>
          <cell r="AF3334" t="e">
            <v>#N/A</v>
          </cell>
          <cell r="AG3334" t="e">
            <v>#N/A</v>
          </cell>
          <cell r="AH3334" t="e">
            <v>#N/A</v>
          </cell>
          <cell r="AI3334" t="e">
            <v>#N/A</v>
          </cell>
          <cell r="AJ3334" t="e">
            <v>#N/A</v>
          </cell>
          <cell r="AK3334" t="e">
            <v>#N/A</v>
          </cell>
        </row>
        <row r="3335">
          <cell r="A3335" t="str">
            <v>VNZNMOXA</v>
          </cell>
          <cell r="B3335" t="str">
            <v>MO</v>
          </cell>
          <cell r="C3335" t="str">
            <v>MO</v>
          </cell>
          <cell r="D3335" t="str">
            <v>VANZANT</v>
          </cell>
          <cell r="E3335" t="str">
            <v>VNZNMOXARS0</v>
          </cell>
          <cell r="F3335">
            <v>522</v>
          </cell>
          <cell r="G3335" t="str">
            <v>417948</v>
          </cell>
          <cell r="H3335">
            <v>3655</v>
          </cell>
          <cell r="I3335">
            <v>7287</v>
          </cell>
          <cell r="J3335">
            <v>3655</v>
          </cell>
          <cell r="K3335" t="str">
            <v>T095</v>
          </cell>
          <cell r="L3335" t="str">
            <v>1151</v>
          </cell>
          <cell r="M3335" t="str">
            <v>SPECTRA COMMUNICATIONS GROUP LLC</v>
          </cell>
          <cell r="N3335" t="str">
            <v>VNZNMO</v>
          </cell>
          <cell r="O3335" t="str">
            <v>VANZANT</v>
          </cell>
          <cell r="P3335" t="str">
            <v>VANZANT</v>
          </cell>
          <cell r="R3335" t="str">
            <v>CT</v>
          </cell>
          <cell r="S3335" t="str">
            <v>MIDWEST</v>
          </cell>
          <cell r="T3335" t="str">
            <v>DUANE RING</v>
          </cell>
          <cell r="U3335" t="str">
            <v>Spectra Communications Group, LLC</v>
          </cell>
          <cell r="V3335" t="str">
            <v>CenturyTel FCC #1</v>
          </cell>
          <cell r="W3335">
            <v>1151</v>
          </cell>
          <cell r="X3335" t="str">
            <v>SPRINGFIELD MISSOURI</v>
          </cell>
          <cell r="Y3335">
            <v>7287</v>
          </cell>
          <cell r="Z3335">
            <v>3655</v>
          </cell>
          <cell r="AA3335">
            <v>0</v>
          </cell>
          <cell r="AB3335">
            <v>0</v>
          </cell>
          <cell r="AC3335">
            <v>36.967495910827836</v>
          </cell>
          <cell r="AD3335">
            <v>-92.298623165332316</v>
          </cell>
          <cell r="AE3335" t="str">
            <v>1 HWY 95 W &amp; VANZANT</v>
          </cell>
          <cell r="AF3335" t="str">
            <v>VANZANT</v>
          </cell>
          <cell r="AG3335" t="str">
            <v>65768</v>
          </cell>
          <cell r="AH3335">
            <v>0</v>
          </cell>
          <cell r="AI3335" t="str">
            <v>X</v>
          </cell>
          <cell r="AJ3335" t="str">
            <v>-</v>
          </cell>
          <cell r="AK3335" t="str">
            <v>X</v>
          </cell>
        </row>
        <row r="3336">
          <cell r="A3336" t="str">
            <v>VOLGSDCO</v>
          </cell>
          <cell r="B3336" t="str">
            <v>SD</v>
          </cell>
          <cell r="C3336" t="str">
            <v>SD</v>
          </cell>
          <cell r="D3336" t="str">
            <v>VOLGA</v>
          </cell>
          <cell r="E3336" t="str">
            <v>VOLGSDCORS1</v>
          </cell>
          <cell r="F3336">
            <v>640</v>
          </cell>
          <cell r="G3336" t="str">
            <v>605627</v>
          </cell>
          <cell r="H3336">
            <v>4993</v>
          </cell>
          <cell r="I3336">
            <v>6134</v>
          </cell>
          <cell r="J3336">
            <v>4993</v>
          </cell>
          <cell r="K3336" t="str">
            <v>T600</v>
          </cell>
          <cell r="L3336" t="str">
            <v>9631</v>
          </cell>
          <cell r="M3336" t="str">
            <v>QWEST CORPORATION</v>
          </cell>
          <cell r="N3336" t="str">
            <v>VOLGSDCO</v>
          </cell>
          <cell r="O3336" t="str">
            <v>VOLGA-BRUCE</v>
          </cell>
          <cell r="P3336" t="str">
            <v>VOLGA</v>
          </cell>
          <cell r="R3336" t="str">
            <v>Q</v>
          </cell>
          <cell r="S3336" t="str">
            <v>MIDWEST</v>
          </cell>
          <cell r="T3336" t="str">
            <v>DUANE RING</v>
          </cell>
          <cell r="U3336" t="str">
            <v>QWEST CORPORATION</v>
          </cell>
          <cell r="V3336" t="e">
            <v>#N/A</v>
          </cell>
          <cell r="W3336" t="e">
            <v>#N/A</v>
          </cell>
          <cell r="X3336" t="e">
            <v>#N/A</v>
          </cell>
          <cell r="Y3336" t="e">
            <v>#N/A</v>
          </cell>
          <cell r="Z3336" t="e">
            <v>#N/A</v>
          </cell>
          <cell r="AA3336" t="e">
            <v>#N/A</v>
          </cell>
          <cell r="AB3336" t="e">
            <v>#N/A</v>
          </cell>
          <cell r="AC3336">
            <v>44.323858000000001</v>
          </cell>
          <cell r="AD3336">
            <v>-96.926214000000002</v>
          </cell>
          <cell r="AE3336" t="e">
            <v>#N/A</v>
          </cell>
          <cell r="AF3336" t="e">
            <v>#N/A</v>
          </cell>
          <cell r="AG3336" t="e">
            <v>#N/A</v>
          </cell>
          <cell r="AH3336" t="e">
            <v>#N/A</v>
          </cell>
          <cell r="AI3336" t="e">
            <v>#N/A</v>
          </cell>
          <cell r="AJ3336" t="e">
            <v>#N/A</v>
          </cell>
          <cell r="AK3336" t="e">
            <v>#N/A</v>
          </cell>
        </row>
        <row r="3337">
          <cell r="A3337" t="str">
            <v>VRGLVAXA</v>
          </cell>
          <cell r="B3337" t="str">
            <v>VA</v>
          </cell>
          <cell r="C3337" t="str">
            <v>VA/NC</v>
          </cell>
          <cell r="D3337" t="str">
            <v>VIRGILINA</v>
          </cell>
          <cell r="E3337" t="str">
            <v>VRGLVAXARS0</v>
          </cell>
          <cell r="F3337">
            <v>250</v>
          </cell>
          <cell r="G3337" t="str">
            <v>434585</v>
          </cell>
          <cell r="H3337">
            <v>1545</v>
          </cell>
          <cell r="I3337">
            <v>6218</v>
          </cell>
          <cell r="J3337">
            <v>1545</v>
          </cell>
          <cell r="K3337" t="str">
            <v>T858</v>
          </cell>
          <cell r="L3337" t="str">
            <v>0254</v>
          </cell>
          <cell r="M3337" t="str">
            <v>CENTRAL TEL. CO. OF VIRGINIA</v>
          </cell>
          <cell r="N3337" t="str">
            <v>VRGLVA</v>
          </cell>
          <cell r="O3337" t="str">
            <v>VIRGILINA</v>
          </cell>
          <cell r="P3337" t="str">
            <v>VIRGILINA</v>
          </cell>
          <cell r="Q3337" t="str">
            <v>X</v>
          </cell>
          <cell r="R3337" t="str">
            <v>EQ</v>
          </cell>
          <cell r="S3337" t="str">
            <v>EAST</v>
          </cell>
          <cell r="T3337" t="str">
            <v>KEVIN MCCARTER</v>
          </cell>
          <cell r="U3337" t="str">
            <v>CENTRAL TEL. CO. OF VIRGINIA</v>
          </cell>
          <cell r="V3337" t="e">
            <v>#N/A</v>
          </cell>
          <cell r="W3337" t="e">
            <v>#N/A</v>
          </cell>
          <cell r="X3337" t="e">
            <v>#N/A</v>
          </cell>
          <cell r="Y3337" t="e">
            <v>#N/A</v>
          </cell>
          <cell r="Z3337" t="e">
            <v>#N/A</v>
          </cell>
          <cell r="AA3337" t="e">
            <v>#N/A</v>
          </cell>
          <cell r="AB3337" t="e">
            <v>#N/A</v>
          </cell>
          <cell r="AC3337">
            <v>36.543883999999998</v>
          </cell>
          <cell r="AD3337">
            <v>-78.774966000000006</v>
          </cell>
          <cell r="AE3337" t="e">
            <v>#N/A</v>
          </cell>
          <cell r="AF3337" t="e">
            <v>#N/A</v>
          </cell>
          <cell r="AG3337" t="e">
            <v>#N/A</v>
          </cell>
          <cell r="AH3337" t="e">
            <v>#N/A</v>
          </cell>
          <cell r="AI3337" t="e">
            <v>#N/A</v>
          </cell>
          <cell r="AJ3337" t="e">
            <v>#N/A</v>
          </cell>
          <cell r="AK3337" t="e">
            <v>#N/A</v>
          </cell>
        </row>
        <row r="3338">
          <cell r="A3338" t="str">
            <v>VRGNMNVI</v>
          </cell>
          <cell r="B3338" t="str">
            <v>MN</v>
          </cell>
          <cell r="C3338" t="str">
            <v>MN</v>
          </cell>
          <cell r="D3338" t="str">
            <v>VIRGINIA</v>
          </cell>
          <cell r="E3338" t="str">
            <v>VRGNMNVIDS0</v>
          </cell>
          <cell r="F3338">
            <v>624</v>
          </cell>
          <cell r="G3338" t="str">
            <v>218741</v>
          </cell>
          <cell r="H3338">
            <v>4657</v>
          </cell>
          <cell r="I3338">
            <v>5235</v>
          </cell>
          <cell r="J3338">
            <v>4657</v>
          </cell>
          <cell r="K3338" t="str">
            <v>T600</v>
          </cell>
          <cell r="L3338" t="str">
            <v>9631</v>
          </cell>
          <cell r="M3338" t="str">
            <v>QWEST CORPORATION</v>
          </cell>
          <cell r="N3338" t="str">
            <v>VRGNMNVI</v>
          </cell>
          <cell r="O3338" t="str">
            <v>VIRGINIA</v>
          </cell>
          <cell r="P3338" t="str">
            <v>VIRGINIA</v>
          </cell>
          <cell r="R3338" t="str">
            <v>Q</v>
          </cell>
          <cell r="S3338" t="str">
            <v>MIDWEST</v>
          </cell>
          <cell r="T3338" t="str">
            <v>DUANE RING</v>
          </cell>
          <cell r="U3338" t="str">
            <v>QWEST CORPORATION</v>
          </cell>
          <cell r="V3338" t="e">
            <v>#N/A</v>
          </cell>
          <cell r="W3338" t="e">
            <v>#N/A</v>
          </cell>
          <cell r="X3338" t="e">
            <v>#N/A</v>
          </cell>
          <cell r="Y3338" t="e">
            <v>#N/A</v>
          </cell>
          <cell r="Z3338" t="e">
            <v>#N/A</v>
          </cell>
          <cell r="AA3338" t="e">
            <v>#N/A</v>
          </cell>
          <cell r="AB3338" t="e">
            <v>#N/A</v>
          </cell>
          <cell r="AC3338">
            <v>47.521386999999997</v>
          </cell>
          <cell r="AD3338">
            <v>-92.535753</v>
          </cell>
          <cell r="AE3338" t="e">
            <v>#N/A</v>
          </cell>
          <cell r="AF3338" t="e">
            <v>#N/A</v>
          </cell>
          <cell r="AG3338" t="e">
            <v>#N/A</v>
          </cell>
          <cell r="AH3338" t="e">
            <v>#N/A</v>
          </cell>
          <cell r="AI3338" t="e">
            <v>#N/A</v>
          </cell>
          <cell r="AJ3338" t="e">
            <v>#N/A</v>
          </cell>
          <cell r="AK3338" t="e">
            <v>#N/A</v>
          </cell>
        </row>
        <row r="3339">
          <cell r="A3339" t="str">
            <v>VRMLOHXA</v>
          </cell>
          <cell r="B3339" t="str">
            <v>OH</v>
          </cell>
          <cell r="C3339" t="str">
            <v>OH</v>
          </cell>
          <cell r="D3339" t="str">
            <v>VERMILION</v>
          </cell>
          <cell r="E3339" t="str">
            <v>VRMLOHXADS0</v>
          </cell>
          <cell r="F3339">
            <v>320</v>
          </cell>
          <cell r="G3339" t="str">
            <v>440963</v>
          </cell>
          <cell r="H3339">
            <v>2630</v>
          </cell>
          <cell r="I3339">
            <v>5647</v>
          </cell>
          <cell r="J3339">
            <v>2630</v>
          </cell>
          <cell r="K3339" t="str">
            <v>T120</v>
          </cell>
          <cell r="L3339" t="str">
            <v>0630</v>
          </cell>
          <cell r="M3339" t="str">
            <v>CENTURYTEL OF OHIO, INC.</v>
          </cell>
          <cell r="N3339" t="str">
            <v>VRMLOH</v>
          </cell>
          <cell r="O3339" t="str">
            <v>VERMILION</v>
          </cell>
          <cell r="P3339" t="str">
            <v>VERMILION</v>
          </cell>
          <cell r="R3339" t="str">
            <v>CT</v>
          </cell>
          <cell r="S3339" t="str">
            <v>MIDWEST</v>
          </cell>
          <cell r="T3339" t="str">
            <v>DUANE RING</v>
          </cell>
          <cell r="U3339" t="str">
            <v>CenturyTel of Ohio, Inc.</v>
          </cell>
          <cell r="V3339" t="str">
            <v>CenturyTel FCC #1</v>
          </cell>
          <cell r="W3339">
            <v>630</v>
          </cell>
          <cell r="X3339" t="str">
            <v>CLEVELAND OHIO</v>
          </cell>
          <cell r="Y3339">
            <v>5647</v>
          </cell>
          <cell r="Z3339">
            <v>2630</v>
          </cell>
          <cell r="AA3339">
            <v>0</v>
          </cell>
          <cell r="AB3339">
            <v>0</v>
          </cell>
          <cell r="AC3339">
            <v>41.423760073399485</v>
          </cell>
          <cell r="AD3339">
            <v>-82.367892732852937</v>
          </cell>
          <cell r="AE3339" t="str">
            <v>5709 LIBERTY AVE</v>
          </cell>
          <cell r="AF3339" t="str">
            <v>VERMILION</v>
          </cell>
          <cell r="AG3339" t="str">
            <v>44089</v>
          </cell>
          <cell r="AH3339">
            <v>0</v>
          </cell>
          <cell r="AI3339" t="str">
            <v>X</v>
          </cell>
          <cell r="AJ3339" t="str">
            <v>X</v>
          </cell>
          <cell r="AK3339" t="str">
            <v>-</v>
          </cell>
        </row>
        <row r="3340">
          <cell r="A3340" t="str">
            <v>VRMLSDCO</v>
          </cell>
          <cell r="B3340" t="str">
            <v>SD</v>
          </cell>
          <cell r="C3340" t="str">
            <v>SD</v>
          </cell>
          <cell r="D3340" t="str">
            <v>VERMILLION</v>
          </cell>
          <cell r="E3340" t="str">
            <v>VRMLSDCODS0</v>
          </cell>
          <cell r="F3340">
            <v>640</v>
          </cell>
          <cell r="G3340" t="str">
            <v>605624</v>
          </cell>
          <cell r="H3340">
            <v>4869</v>
          </cell>
          <cell r="I3340">
            <v>6444</v>
          </cell>
          <cell r="J3340">
            <v>4869</v>
          </cell>
          <cell r="K3340" t="str">
            <v>T600</v>
          </cell>
          <cell r="L3340" t="str">
            <v>9631</v>
          </cell>
          <cell r="M3340" t="str">
            <v>QWEST CORPORATION</v>
          </cell>
          <cell r="N3340" t="str">
            <v>VRMLSDCO</v>
          </cell>
          <cell r="O3340" t="str">
            <v>VERMILLION</v>
          </cell>
          <cell r="P3340" t="str">
            <v>VERMILLION</v>
          </cell>
          <cell r="R3340" t="str">
            <v>Q</v>
          </cell>
          <cell r="S3340" t="str">
            <v>MIDWEST</v>
          </cell>
          <cell r="T3340" t="str">
            <v>DUANE RING</v>
          </cell>
          <cell r="U3340" t="str">
            <v>QWEST CORPORATION</v>
          </cell>
          <cell r="V3340" t="e">
            <v>#N/A</v>
          </cell>
          <cell r="W3340" t="e">
            <v>#N/A</v>
          </cell>
          <cell r="X3340" t="e">
            <v>#N/A</v>
          </cell>
          <cell r="Y3340" t="e">
            <v>#N/A</v>
          </cell>
          <cell r="Z3340" t="e">
            <v>#N/A</v>
          </cell>
          <cell r="AA3340" t="e">
            <v>#N/A</v>
          </cell>
          <cell r="AB3340" t="e">
            <v>#N/A</v>
          </cell>
          <cell r="AC3340">
            <v>42.781387000000002</v>
          </cell>
          <cell r="AD3340">
            <v>-96.933052000000004</v>
          </cell>
          <cell r="AE3340" t="e">
            <v>#N/A</v>
          </cell>
          <cell r="AF3340" t="e">
            <v>#N/A</v>
          </cell>
          <cell r="AG3340" t="e">
            <v>#N/A</v>
          </cell>
          <cell r="AH3340" t="e">
            <v>#N/A</v>
          </cell>
          <cell r="AI3340" t="e">
            <v>#N/A</v>
          </cell>
          <cell r="AJ3340" t="e">
            <v>#N/A</v>
          </cell>
          <cell r="AK3340" t="e">
            <v>#N/A</v>
          </cell>
        </row>
        <row r="3341">
          <cell r="A3341" t="str">
            <v>VRSLOHXA</v>
          </cell>
          <cell r="B3341" t="str">
            <v>OH</v>
          </cell>
          <cell r="C3341" t="str">
            <v>OH</v>
          </cell>
          <cell r="D3341" t="str">
            <v>VERSAILLES</v>
          </cell>
          <cell r="E3341" t="str">
            <v>VRSLOHXARS1</v>
          </cell>
          <cell r="F3341">
            <v>328</v>
          </cell>
          <cell r="G3341" t="str">
            <v>937526</v>
          </cell>
          <cell r="H3341">
            <v>2797</v>
          </cell>
          <cell r="I3341">
            <v>6050</v>
          </cell>
          <cell r="J3341">
            <v>2797</v>
          </cell>
          <cell r="K3341" t="str">
            <v>T855</v>
          </cell>
          <cell r="L3341" t="str">
            <v>0661</v>
          </cell>
          <cell r="M3341" t="str">
            <v>UNITED TEL. CO. OF OHIO</v>
          </cell>
          <cell r="N3341" t="str">
            <v>VRSLOH</v>
          </cell>
          <cell r="O3341" t="str">
            <v>VERSAILLES</v>
          </cell>
          <cell r="P3341" t="str">
            <v>VERSAILLES</v>
          </cell>
          <cell r="R3341" t="str">
            <v>EQ</v>
          </cell>
          <cell r="S3341" t="str">
            <v>MIDWEST</v>
          </cell>
          <cell r="T3341" t="str">
            <v>DUANE RING</v>
          </cell>
          <cell r="U3341" t="str">
            <v>UNITED TEL. CO. OF OHIO</v>
          </cell>
          <cell r="V3341" t="e">
            <v>#N/A</v>
          </cell>
          <cell r="W3341" t="e">
            <v>#N/A</v>
          </cell>
          <cell r="X3341" t="e">
            <v>#N/A</v>
          </cell>
          <cell r="Y3341" t="e">
            <v>#N/A</v>
          </cell>
          <cell r="Z3341" t="e">
            <v>#N/A</v>
          </cell>
          <cell r="AA3341" t="e">
            <v>#N/A</v>
          </cell>
          <cell r="AB3341" t="e">
            <v>#N/A</v>
          </cell>
          <cell r="AC3341">
            <v>40.222054</v>
          </cell>
          <cell r="AD3341">
            <v>-84.484250000000003</v>
          </cell>
          <cell r="AE3341" t="e">
            <v>#N/A</v>
          </cell>
          <cell r="AF3341" t="e">
            <v>#N/A</v>
          </cell>
          <cell r="AG3341" t="e">
            <v>#N/A</v>
          </cell>
          <cell r="AH3341" t="e">
            <v>#N/A</v>
          </cell>
          <cell r="AI3341" t="e">
            <v>#N/A</v>
          </cell>
          <cell r="AJ3341" t="e">
            <v>#N/A</v>
          </cell>
          <cell r="AK3341" t="e">
            <v>#N/A</v>
          </cell>
        </row>
        <row r="3342">
          <cell r="A3342" t="str">
            <v>VSHNWAXA</v>
          </cell>
          <cell r="B3342" t="str">
            <v>WA</v>
          </cell>
          <cell r="C3342" t="str">
            <v>WA</v>
          </cell>
          <cell r="D3342" t="str">
            <v>VASHON</v>
          </cell>
          <cell r="E3342" t="str">
            <v>VSHNWAXARS0</v>
          </cell>
          <cell r="F3342">
            <v>674</v>
          </cell>
          <cell r="G3342" t="str">
            <v>206463</v>
          </cell>
          <cell r="H3342">
            <v>8912</v>
          </cell>
          <cell r="I3342">
            <v>6379</v>
          </cell>
          <cell r="J3342">
            <v>8912</v>
          </cell>
          <cell r="K3342" t="str">
            <v>T141</v>
          </cell>
          <cell r="L3342" t="str">
            <v>2408</v>
          </cell>
          <cell r="M3342" t="str">
            <v>CENTURYTEL OF WASHINGTON</v>
          </cell>
          <cell r="N3342" t="str">
            <v>VSHNWA</v>
          </cell>
          <cell r="O3342" t="str">
            <v>VASHON</v>
          </cell>
          <cell r="P3342" t="str">
            <v>VASHON</v>
          </cell>
          <cell r="R3342" t="str">
            <v>CT</v>
          </cell>
          <cell r="S3342" t="str">
            <v>WEST</v>
          </cell>
          <cell r="T3342" t="str">
            <v>BRIAN STADING</v>
          </cell>
          <cell r="U3342" t="str">
            <v>CenturyTel of Washington, Inc.</v>
          </cell>
          <cell r="V3342" t="str">
            <v>TUECA</v>
          </cell>
          <cell r="W3342">
            <v>2408</v>
          </cell>
          <cell r="X3342" t="str">
            <v>SEATTLE WASHINGTON</v>
          </cell>
          <cell r="Y3342">
            <v>6378</v>
          </cell>
          <cell r="Z3342">
            <v>8911</v>
          </cell>
          <cell r="AA3342">
            <v>1</v>
          </cell>
          <cell r="AB3342">
            <v>1</v>
          </cell>
          <cell r="AC3342">
            <v>47.42557371201169</v>
          </cell>
          <cell r="AD3342">
            <v>-122.45350099814462</v>
          </cell>
          <cell r="AE3342" t="str">
            <v>VASHON</v>
          </cell>
          <cell r="AF3342" t="str">
            <v>VASHON</v>
          </cell>
          <cell r="AG3342" t="str">
            <v>98070</v>
          </cell>
          <cell r="AH3342">
            <v>0</v>
          </cell>
          <cell r="AI3342" t="str">
            <v>-</v>
          </cell>
          <cell r="AJ3342" t="str">
            <v>-</v>
          </cell>
          <cell r="AK3342" t="str">
            <v>X</v>
          </cell>
        </row>
        <row r="3343">
          <cell r="A3343" t="str">
            <v>VSHNWAXB</v>
          </cell>
          <cell r="B3343" t="str">
            <v>WA</v>
          </cell>
          <cell r="C3343" t="str">
            <v>WA</v>
          </cell>
          <cell r="D3343" t="str">
            <v>NORTH VASHON</v>
          </cell>
          <cell r="E3343" t="str">
            <v>VSHNWAXBRS1</v>
          </cell>
          <cell r="F3343">
            <v>674</v>
          </cell>
          <cell r="G3343" t="str">
            <v>206567</v>
          </cell>
          <cell r="H3343">
            <v>8914</v>
          </cell>
          <cell r="I3343">
            <v>6362</v>
          </cell>
          <cell r="J3343">
            <v>8914</v>
          </cell>
          <cell r="K3343" t="str">
            <v>T141</v>
          </cell>
          <cell r="L3343" t="str">
            <v>2408</v>
          </cell>
          <cell r="M3343" t="str">
            <v>CENTURYTEL OF WASHINGTON</v>
          </cell>
          <cell r="N3343" t="str">
            <v>VSHNWA</v>
          </cell>
          <cell r="O3343" t="str">
            <v>VASHON</v>
          </cell>
          <cell r="P3343" t="str">
            <v>VASHON</v>
          </cell>
          <cell r="R3343" t="str">
            <v>CT</v>
          </cell>
          <cell r="S3343" t="str">
            <v>WEST</v>
          </cell>
          <cell r="T3343" t="str">
            <v>BRIAN STADING</v>
          </cell>
          <cell r="U3343" t="str">
            <v>CenturyTel of Washington, Inc.</v>
          </cell>
          <cell r="V3343" t="str">
            <v>TUECA</v>
          </cell>
          <cell r="W3343">
            <v>2408</v>
          </cell>
          <cell r="X3343" t="str">
            <v>SEATTLE WASHINGTON</v>
          </cell>
          <cell r="Y3343">
            <v>6362</v>
          </cell>
          <cell r="Z3343">
            <v>8914</v>
          </cell>
          <cell r="AA3343">
            <v>0</v>
          </cell>
          <cell r="AB3343">
            <v>0</v>
          </cell>
          <cell r="AC3343">
            <v>47.498970667615943</v>
          </cell>
          <cell r="AD3343">
            <v>-122.46643419898467</v>
          </cell>
          <cell r="AE3343" t="str">
            <v>VASHON WA</v>
          </cell>
          <cell r="AF3343" t="str">
            <v>VASHON</v>
          </cell>
          <cell r="AG3343" t="str">
            <v>98070</v>
          </cell>
          <cell r="AH3343">
            <v>0</v>
          </cell>
          <cell r="AI3343" t="str">
            <v>X</v>
          </cell>
          <cell r="AJ3343" t="str">
            <v>-</v>
          </cell>
          <cell r="AK3343" t="str">
            <v>X</v>
          </cell>
        </row>
        <row r="3344">
          <cell r="A3344" t="str">
            <v>VYHDALXA</v>
          </cell>
          <cell r="B3344" t="str">
            <v>AL</v>
          </cell>
          <cell r="C3344" t="str">
            <v>AL</v>
          </cell>
          <cell r="D3344" t="str">
            <v>VALLEY HEAD</v>
          </cell>
          <cell r="E3344" t="str">
            <v>VYHDALXADS0</v>
          </cell>
          <cell r="F3344">
            <v>476</v>
          </cell>
          <cell r="G3344" t="str">
            <v>256635</v>
          </cell>
          <cell r="H3344">
            <v>2364</v>
          </cell>
          <cell r="I3344">
            <v>7215</v>
          </cell>
          <cell r="J3344">
            <v>2364</v>
          </cell>
          <cell r="K3344" t="str">
            <v>T801</v>
          </cell>
          <cell r="L3344" t="str">
            <v>9789</v>
          </cell>
          <cell r="M3344" t="str">
            <v>CENTURYTEL TEL AL LLC (NORTHERN)</v>
          </cell>
          <cell r="N3344" t="str">
            <v>VYHDAL</v>
          </cell>
          <cell r="O3344" t="str">
            <v>VALLEY HEAD</v>
          </cell>
          <cell r="P3344" t="str">
            <v>VALLEYHEAD</v>
          </cell>
          <cell r="R3344" t="str">
            <v>CT</v>
          </cell>
          <cell r="S3344" t="str">
            <v>EAST</v>
          </cell>
          <cell r="T3344" t="str">
            <v>KEVIN MCCARTER</v>
          </cell>
          <cell r="U3344" t="str">
            <v>CenturyTel of Alabama, LLC</v>
          </cell>
          <cell r="V3344" t="str">
            <v>CenturyTel FCC #2 and #3</v>
          </cell>
          <cell r="W3344">
            <v>9789</v>
          </cell>
          <cell r="X3344" t="str">
            <v>BIRMINGHAM ALABAMA</v>
          </cell>
          <cell r="Y3344">
            <v>7214</v>
          </cell>
          <cell r="Z3344">
            <v>2364</v>
          </cell>
          <cell r="AA3344">
            <v>1</v>
          </cell>
          <cell r="AB3344">
            <v>0</v>
          </cell>
          <cell r="AC3344">
            <v>34.568655023557959</v>
          </cell>
          <cell r="AD3344">
            <v>-85.614427658078284</v>
          </cell>
          <cell r="AE3344" t="str">
            <v>STHWY 117 &amp; VALLEY HEAD</v>
          </cell>
          <cell r="AF3344" t="str">
            <v>VALLEY HEAD</v>
          </cell>
          <cell r="AG3344" t="str">
            <v>35989</v>
          </cell>
          <cell r="AH3344">
            <v>0</v>
          </cell>
          <cell r="AI3344" t="str">
            <v>X</v>
          </cell>
          <cell r="AJ3344" t="str">
            <v>X</v>
          </cell>
          <cell r="AK3344" t="str">
            <v>-</v>
          </cell>
        </row>
        <row r="3345">
          <cell r="A3345" t="str">
            <v>WABNWIXB</v>
          </cell>
          <cell r="B3345" t="str">
            <v>WI</v>
          </cell>
          <cell r="C3345" t="str">
            <v>WI</v>
          </cell>
          <cell r="D3345" t="str">
            <v>WABENO</v>
          </cell>
          <cell r="E3345" t="str">
            <v>WABNWIXBRS0</v>
          </cell>
          <cell r="F3345">
            <v>350</v>
          </cell>
          <cell r="G3345" t="str">
            <v>715473</v>
          </cell>
          <cell r="H3345">
            <v>3931</v>
          </cell>
          <cell r="I3345">
            <v>5381</v>
          </cell>
          <cell r="J3345">
            <v>3931</v>
          </cell>
          <cell r="K3345" t="str">
            <v>T096</v>
          </cell>
          <cell r="L3345" t="str">
            <v>1155</v>
          </cell>
          <cell r="M3345" t="str">
            <v>TELEPHONE USA OF WISCONSIN, LLC</v>
          </cell>
          <cell r="N3345" t="str">
            <v>WABNWI</v>
          </cell>
          <cell r="O3345" t="str">
            <v>WABENO</v>
          </cell>
          <cell r="P3345" t="str">
            <v>WABENO</v>
          </cell>
          <cell r="R3345" t="str">
            <v>CT</v>
          </cell>
          <cell r="S3345" t="str">
            <v>MIDWEST</v>
          </cell>
          <cell r="T3345" t="str">
            <v>DUANE RING</v>
          </cell>
          <cell r="U3345" t="str">
            <v>Telephone USA of Wisconsin, LLC</v>
          </cell>
          <cell r="V3345" t="str">
            <v>CenturyTel FCC #1</v>
          </cell>
          <cell r="W3345">
            <v>1155</v>
          </cell>
          <cell r="X3345" t="str">
            <v>NORTHEAST WISCONSIN</v>
          </cell>
          <cell r="Y3345">
            <v>5381</v>
          </cell>
          <cell r="Z3345">
            <v>3931</v>
          </cell>
          <cell r="AA3345">
            <v>0</v>
          </cell>
          <cell r="AB3345">
            <v>0</v>
          </cell>
          <cell r="AC3345">
            <v>45.437343883389737</v>
          </cell>
          <cell r="AD3345">
            <v>-88.658075103600794</v>
          </cell>
          <cell r="AE3345" t="str">
            <v>1750 OCONTO DR</v>
          </cell>
          <cell r="AF3345" t="str">
            <v>WABENO</v>
          </cell>
          <cell r="AG3345" t="str">
            <v>54566</v>
          </cell>
          <cell r="AH3345">
            <v>0</v>
          </cell>
          <cell r="AI3345" t="str">
            <v>X</v>
          </cell>
          <cell r="AJ3345" t="str">
            <v>-</v>
          </cell>
          <cell r="AK3345" t="str">
            <v>X</v>
          </cell>
        </row>
        <row r="3346">
          <cell r="A3346" t="str">
            <v>WACNMNXW</v>
          </cell>
          <cell r="B3346" t="str">
            <v>MN</v>
          </cell>
          <cell r="C3346" t="str">
            <v>MN</v>
          </cell>
          <cell r="D3346" t="str">
            <v>WACONIA</v>
          </cell>
          <cell r="E3346" t="str">
            <v>WACNMNXWRP0</v>
          </cell>
          <cell r="F3346">
            <v>628</v>
          </cell>
          <cell r="G3346" t="str">
            <v>952442</v>
          </cell>
          <cell r="H3346">
            <v>4588</v>
          </cell>
          <cell r="I3346">
            <v>5839</v>
          </cell>
          <cell r="J3346">
            <v>4588</v>
          </cell>
          <cell r="K3346" t="str">
            <v>T866</v>
          </cell>
          <cell r="L3346" t="str">
            <v>1456</v>
          </cell>
          <cell r="M3346" t="str">
            <v>EMBARQ MINNESOTA</v>
          </cell>
          <cell r="N3346" t="str">
            <v>WACNMN</v>
          </cell>
          <cell r="O3346" t="str">
            <v>CHASKA</v>
          </cell>
          <cell r="P3346" t="str">
            <v>TWINCITIES</v>
          </cell>
          <cell r="R3346" t="str">
            <v>EQ</v>
          </cell>
          <cell r="S3346" t="str">
            <v>MIDWEST</v>
          </cell>
          <cell r="T3346" t="str">
            <v>DUANE RING</v>
          </cell>
          <cell r="U3346" t="str">
            <v>EMBARQ MINNESOTA</v>
          </cell>
          <cell r="V3346" t="e">
            <v>#N/A</v>
          </cell>
          <cell r="W3346" t="e">
            <v>#N/A</v>
          </cell>
          <cell r="X3346" t="e">
            <v>#N/A</v>
          </cell>
          <cell r="Y3346" t="e">
            <v>#N/A</v>
          </cell>
          <cell r="Z3346" t="e">
            <v>#N/A</v>
          </cell>
          <cell r="AA3346" t="e">
            <v>#N/A</v>
          </cell>
          <cell r="AB3346" t="e">
            <v>#N/A</v>
          </cell>
          <cell r="AC3346">
            <v>44.849901000000003</v>
          </cell>
          <cell r="AD3346">
            <v>-93.786072000000004</v>
          </cell>
          <cell r="AE3346" t="e">
            <v>#N/A</v>
          </cell>
          <cell r="AF3346" t="e">
            <v>#N/A</v>
          </cell>
          <cell r="AG3346" t="e">
            <v>#N/A</v>
          </cell>
          <cell r="AH3346" t="e">
            <v>#N/A</v>
          </cell>
          <cell r="AI3346" t="e">
            <v>#N/A</v>
          </cell>
          <cell r="AJ3346" t="e">
            <v>#N/A</v>
          </cell>
          <cell r="AK3346" t="e">
            <v>#N/A</v>
          </cell>
        </row>
        <row r="3347">
          <cell r="A3347" t="str">
            <v>WADNMNWA</v>
          </cell>
          <cell r="B3347" t="str">
            <v>MN</v>
          </cell>
          <cell r="C3347" t="str">
            <v>MN</v>
          </cell>
          <cell r="D3347" t="str">
            <v>WADENA</v>
          </cell>
          <cell r="E3347" t="str">
            <v>WADNMNWA63G</v>
          </cell>
          <cell r="F3347">
            <v>636</v>
          </cell>
          <cell r="G3347" t="str">
            <v>218631</v>
          </cell>
          <cell r="H3347">
            <v>4916</v>
          </cell>
          <cell r="I3347">
            <v>5604</v>
          </cell>
          <cell r="J3347">
            <v>4916</v>
          </cell>
          <cell r="K3347" t="str">
            <v>T600</v>
          </cell>
          <cell r="L3347" t="str">
            <v>9631</v>
          </cell>
          <cell r="M3347" t="str">
            <v>QWEST CORPORATION</v>
          </cell>
          <cell r="N3347" t="str">
            <v>WADNMNWA</v>
          </cell>
          <cell r="O3347" t="str">
            <v>WADENA</v>
          </cell>
          <cell r="P3347" t="str">
            <v>WADENA</v>
          </cell>
          <cell r="R3347" t="str">
            <v>Q</v>
          </cell>
          <cell r="S3347" t="str">
            <v>MIDWEST</v>
          </cell>
          <cell r="T3347" t="str">
            <v>DUANE RING</v>
          </cell>
          <cell r="U3347" t="str">
            <v>QWEST CORPORATION</v>
          </cell>
          <cell r="V3347" t="e">
            <v>#N/A</v>
          </cell>
          <cell r="W3347" t="e">
            <v>#N/A</v>
          </cell>
          <cell r="X3347" t="e">
            <v>#N/A</v>
          </cell>
          <cell r="Y3347" t="e">
            <v>#N/A</v>
          </cell>
          <cell r="Z3347" t="e">
            <v>#N/A</v>
          </cell>
          <cell r="AA3347" t="e">
            <v>#N/A</v>
          </cell>
          <cell r="AB3347" t="e">
            <v>#N/A</v>
          </cell>
          <cell r="AC3347">
            <v>46.437902000000001</v>
          </cell>
          <cell r="AD3347">
            <v>-95.139290000000003</v>
          </cell>
          <cell r="AE3347" t="e">
            <v>#N/A</v>
          </cell>
          <cell r="AF3347" t="e">
            <v>#N/A</v>
          </cell>
          <cell r="AG3347" t="e">
            <v>#N/A</v>
          </cell>
          <cell r="AH3347" t="e">
            <v>#N/A</v>
          </cell>
          <cell r="AI3347" t="e">
            <v>#N/A</v>
          </cell>
          <cell r="AJ3347" t="e">
            <v>#N/A</v>
          </cell>
          <cell r="AK3347" t="e">
            <v>#N/A</v>
          </cell>
        </row>
        <row r="3348">
          <cell r="A3348" t="str">
            <v>WAKNIACO</v>
          </cell>
          <cell r="B3348" t="str">
            <v>IA</v>
          </cell>
          <cell r="C3348" t="str">
            <v>IA</v>
          </cell>
          <cell r="D3348" t="str">
            <v>WAUKON</v>
          </cell>
          <cell r="E3348" t="str">
            <v>WAKNIACORS5</v>
          </cell>
          <cell r="F3348">
            <v>635</v>
          </cell>
          <cell r="G3348" t="str">
            <v>563568</v>
          </cell>
          <cell r="H3348">
            <v>4113</v>
          </cell>
          <cell r="I3348">
            <v>5997</v>
          </cell>
          <cell r="J3348">
            <v>4113</v>
          </cell>
          <cell r="K3348" t="str">
            <v>T600</v>
          </cell>
          <cell r="L3348" t="str">
            <v>9631</v>
          </cell>
          <cell r="M3348" t="str">
            <v>QWEST CORPORATION</v>
          </cell>
          <cell r="N3348" t="str">
            <v>WAKNIACO</v>
          </cell>
          <cell r="O3348" t="str">
            <v>WAUKON</v>
          </cell>
          <cell r="P3348" t="str">
            <v>WAUKON</v>
          </cell>
          <cell r="R3348" t="str">
            <v>Q</v>
          </cell>
          <cell r="S3348" t="str">
            <v>MIDWEST</v>
          </cell>
          <cell r="T3348" t="str">
            <v>DUANE RING</v>
          </cell>
          <cell r="U3348" t="str">
            <v>QWEST CORPORATION</v>
          </cell>
          <cell r="V3348" t="e">
            <v>#N/A</v>
          </cell>
          <cell r="W3348" t="e">
            <v>#N/A</v>
          </cell>
          <cell r="X3348" t="e">
            <v>#N/A</v>
          </cell>
          <cell r="Y3348" t="e">
            <v>#N/A</v>
          </cell>
          <cell r="Z3348" t="e">
            <v>#N/A</v>
          </cell>
          <cell r="AA3348" t="e">
            <v>#N/A</v>
          </cell>
          <cell r="AB3348" t="e">
            <v>#N/A</v>
          </cell>
          <cell r="AC3348">
            <v>43.269444</v>
          </cell>
          <cell r="AD3348">
            <v>-91.478058000000004</v>
          </cell>
          <cell r="AE3348" t="e">
            <v>#N/A</v>
          </cell>
          <cell r="AF3348" t="e">
            <v>#N/A</v>
          </cell>
          <cell r="AG3348" t="e">
            <v>#N/A</v>
          </cell>
          <cell r="AH3348" t="e">
            <v>#N/A</v>
          </cell>
          <cell r="AI3348" t="e">
            <v>#N/A</v>
          </cell>
          <cell r="AJ3348" t="e">
            <v>#N/A</v>
          </cell>
          <cell r="AK3348" t="e">
            <v>#N/A</v>
          </cell>
        </row>
        <row r="3349">
          <cell r="A3349" t="str">
            <v>WALDARXA</v>
          </cell>
          <cell r="B3349" t="str">
            <v>AR</v>
          </cell>
          <cell r="C3349" t="str">
            <v>AR</v>
          </cell>
          <cell r="D3349" t="str">
            <v>WALDO</v>
          </cell>
          <cell r="E3349" t="str">
            <v>WALDARXADS0</v>
          </cell>
          <cell r="F3349">
            <v>530</v>
          </cell>
          <cell r="G3349" t="str">
            <v>870693</v>
          </cell>
          <cell r="H3349">
            <v>3493</v>
          </cell>
          <cell r="I3349">
            <v>8072</v>
          </cell>
          <cell r="J3349">
            <v>3493</v>
          </cell>
          <cell r="K3349" t="str">
            <v>T094</v>
          </cell>
          <cell r="L3349" t="str">
            <v>1144</v>
          </cell>
          <cell r="M3349" t="str">
            <v>CENTURYTEL CENTRAL ARKANSAS, LLC</v>
          </cell>
          <cell r="N3349" t="str">
            <v>WALDAR</v>
          </cell>
          <cell r="O3349" t="str">
            <v>WALDO</v>
          </cell>
          <cell r="P3349" t="str">
            <v>WALDO</v>
          </cell>
          <cell r="R3349" t="str">
            <v>CT</v>
          </cell>
          <cell r="S3349" t="str">
            <v>EAST</v>
          </cell>
          <cell r="T3349" t="str">
            <v>KEVIN MCCARTER</v>
          </cell>
          <cell r="U3349" t="str">
            <v>CenturyTel of Central Arkansas, LLC</v>
          </cell>
          <cell r="V3349" t="str">
            <v>CenturyTel FCC # 7</v>
          </cell>
          <cell r="W3349">
            <v>1144</v>
          </cell>
          <cell r="X3349" t="str">
            <v>PINE BLUFF ARKANSAS</v>
          </cell>
          <cell r="Y3349">
            <v>8072</v>
          </cell>
          <cell r="Z3349">
            <v>3493</v>
          </cell>
          <cell r="AA3349">
            <v>0</v>
          </cell>
          <cell r="AB3349">
            <v>0</v>
          </cell>
          <cell r="AC3349">
            <v>33.350087579653298</v>
          </cell>
          <cell r="AD3349">
            <v>-93.299117074683423</v>
          </cell>
          <cell r="AE3349" t="str">
            <v>202 E PACE</v>
          </cell>
          <cell r="AF3349" t="str">
            <v>WALDO</v>
          </cell>
          <cell r="AG3349" t="str">
            <v>71770</v>
          </cell>
          <cell r="AH3349">
            <v>0</v>
          </cell>
          <cell r="AI3349" t="str">
            <v>X</v>
          </cell>
          <cell r="AJ3349" t="str">
            <v>X</v>
          </cell>
          <cell r="AK3349" t="str">
            <v>-</v>
          </cell>
        </row>
        <row r="3350">
          <cell r="A3350" t="str">
            <v>WAMCORXB</v>
          </cell>
          <cell r="B3350" t="str">
            <v>OR</v>
          </cell>
          <cell r="C3350" t="str">
            <v>OR</v>
          </cell>
          <cell r="D3350" t="str">
            <v>WAMIC</v>
          </cell>
          <cell r="E3350" t="str">
            <v>WAMCORXBDS0</v>
          </cell>
          <cell r="F3350">
            <v>672</v>
          </cell>
          <cell r="G3350" t="str">
            <v>541544</v>
          </cell>
          <cell r="H3350">
            <v>8695</v>
          </cell>
          <cell r="I3350">
            <v>6845</v>
          </cell>
          <cell r="J3350">
            <v>8695</v>
          </cell>
          <cell r="K3350" t="str">
            <v>T144</v>
          </cell>
          <cell r="L3350" t="str">
            <v>2360</v>
          </cell>
          <cell r="M3350" t="str">
            <v>CENTURYTEL OF OREGON, INC. DBA CENTURYLINK</v>
          </cell>
          <cell r="N3350" t="str">
            <v>WAMCOR</v>
          </cell>
          <cell r="O3350" t="str">
            <v>WAMIC</v>
          </cell>
          <cell r="P3350" t="str">
            <v>WAMIC</v>
          </cell>
          <cell r="R3350" t="str">
            <v>CT</v>
          </cell>
          <cell r="S3350" t="str">
            <v>WEST</v>
          </cell>
          <cell r="T3350" t="str">
            <v>BRIAN STADING</v>
          </cell>
          <cell r="U3350" t="str">
            <v>CenturyTel of Eastern Oregon, Inc.</v>
          </cell>
          <cell r="V3350" t="str">
            <v>TUECA</v>
          </cell>
          <cell r="W3350">
            <v>2360</v>
          </cell>
          <cell r="X3350" t="str">
            <v>PORTLAND OREGON</v>
          </cell>
          <cell r="Y3350">
            <v>6845</v>
          </cell>
          <cell r="Z3350">
            <v>8694</v>
          </cell>
          <cell r="AA3350">
            <v>0</v>
          </cell>
          <cell r="AB3350">
            <v>1</v>
          </cell>
          <cell r="AC3350">
            <v>45.227494168808342</v>
          </cell>
          <cell r="AD3350">
            <v>-121.26568611747452</v>
          </cell>
          <cell r="AE3350" t="str">
            <v>TEL UTILITIES WAMIC</v>
          </cell>
          <cell r="AF3350" t="str">
            <v>WAMIC</v>
          </cell>
          <cell r="AG3350" t="str">
            <v>97963</v>
          </cell>
          <cell r="AH3350">
            <v>0</v>
          </cell>
          <cell r="AI3350" t="str">
            <v>X</v>
          </cell>
          <cell r="AJ3350" t="str">
            <v>X</v>
          </cell>
          <cell r="AK3350" t="str">
            <v>-</v>
          </cell>
        </row>
        <row r="3351">
          <cell r="A3351" t="str">
            <v>WARDCOMA</v>
          </cell>
          <cell r="B3351" t="str">
            <v>CO</v>
          </cell>
          <cell r="C3351" t="str">
            <v>CO</v>
          </cell>
          <cell r="D3351" t="str">
            <v>WARD</v>
          </cell>
          <cell r="E3351" t="str">
            <v>WARDCOMARS1</v>
          </cell>
          <cell r="F3351">
            <v>656</v>
          </cell>
          <cell r="G3351" t="str">
            <v>303459</v>
          </cell>
          <cell r="H3351">
            <v>6001</v>
          </cell>
          <cell r="I3351">
            <v>7457</v>
          </cell>
          <cell r="J3351">
            <v>6001</v>
          </cell>
          <cell r="K3351" t="str">
            <v>T600</v>
          </cell>
          <cell r="L3351" t="str">
            <v>9636</v>
          </cell>
          <cell r="M3351" t="str">
            <v>QWEST CORPORATION</v>
          </cell>
          <cell r="N3351" t="str">
            <v>WARDCOMA</v>
          </cell>
          <cell r="O3351" t="str">
            <v>WARD</v>
          </cell>
          <cell r="P3351" t="str">
            <v>DENVER</v>
          </cell>
          <cell r="R3351" t="str">
            <v>Q</v>
          </cell>
          <cell r="S3351" t="str">
            <v>MOUNTAIN WEST</v>
          </cell>
          <cell r="T3351" t="str">
            <v>TERRY BEELER</v>
          </cell>
          <cell r="U3351" t="str">
            <v>QWEST CORPORATION</v>
          </cell>
          <cell r="V3351" t="e">
            <v>#N/A</v>
          </cell>
          <cell r="W3351" t="e">
            <v>#N/A</v>
          </cell>
          <cell r="X3351" t="e">
            <v>#N/A</v>
          </cell>
          <cell r="Y3351" t="e">
            <v>#N/A</v>
          </cell>
          <cell r="Z3351" t="e">
            <v>#N/A</v>
          </cell>
          <cell r="AA3351" t="e">
            <v>#N/A</v>
          </cell>
          <cell r="AB3351" t="e">
            <v>#N/A</v>
          </cell>
          <cell r="AC3351">
            <v>40.071666999999998</v>
          </cell>
          <cell r="AD3351">
            <v>-105.509163</v>
          </cell>
          <cell r="AE3351" t="e">
            <v>#N/A</v>
          </cell>
          <cell r="AF3351" t="e">
            <v>#N/A</v>
          </cell>
          <cell r="AG3351" t="e">
            <v>#N/A</v>
          </cell>
          <cell r="AH3351" t="e">
            <v>#N/A</v>
          </cell>
          <cell r="AI3351" t="e">
            <v>#N/A</v>
          </cell>
          <cell r="AJ3351" t="e">
            <v>#N/A</v>
          </cell>
          <cell r="AK3351" t="e">
            <v>#N/A</v>
          </cell>
        </row>
        <row r="3352">
          <cell r="A3352" t="str">
            <v>WASCMNWA</v>
          </cell>
          <cell r="B3352" t="str">
            <v>MN</v>
          </cell>
          <cell r="C3352" t="str">
            <v>MN</v>
          </cell>
          <cell r="D3352" t="str">
            <v>WASECA</v>
          </cell>
          <cell r="E3352" t="str">
            <v>WASCMNWADS0</v>
          </cell>
          <cell r="F3352">
            <v>620</v>
          </cell>
          <cell r="G3352" t="str">
            <v>507835</v>
          </cell>
          <cell r="H3352">
            <v>4478</v>
          </cell>
          <cell r="I3352">
            <v>5974</v>
          </cell>
          <cell r="J3352">
            <v>4478</v>
          </cell>
          <cell r="K3352" t="str">
            <v>T600</v>
          </cell>
          <cell r="L3352" t="str">
            <v>9631</v>
          </cell>
          <cell r="M3352" t="str">
            <v>QWEST CORPORATION</v>
          </cell>
          <cell r="N3352" t="str">
            <v>WASCMNWA</v>
          </cell>
          <cell r="O3352" t="str">
            <v>WASECA</v>
          </cell>
          <cell r="P3352" t="str">
            <v>WASECA</v>
          </cell>
          <cell r="R3352" t="str">
            <v>Q</v>
          </cell>
          <cell r="S3352" t="str">
            <v>MIDWEST</v>
          </cell>
          <cell r="T3352" t="str">
            <v>DUANE RING</v>
          </cell>
          <cell r="U3352" t="str">
            <v>QWEST CORPORATION</v>
          </cell>
          <cell r="V3352" t="e">
            <v>#N/A</v>
          </cell>
          <cell r="W3352" t="e">
            <v>#N/A</v>
          </cell>
          <cell r="X3352" t="e">
            <v>#N/A</v>
          </cell>
          <cell r="Y3352" t="e">
            <v>#N/A</v>
          </cell>
          <cell r="Z3352" t="e">
            <v>#N/A</v>
          </cell>
          <cell r="AA3352" t="e">
            <v>#N/A</v>
          </cell>
          <cell r="AB3352" t="e">
            <v>#N/A</v>
          </cell>
          <cell r="AC3352">
            <v>44.076946</v>
          </cell>
          <cell r="AD3352">
            <v>-93.504997000000003</v>
          </cell>
          <cell r="AE3352" t="e">
            <v>#N/A</v>
          </cell>
          <cell r="AF3352" t="e">
            <v>#N/A</v>
          </cell>
          <cell r="AG3352" t="e">
            <v>#N/A</v>
          </cell>
          <cell r="AH3352" t="e">
            <v>#N/A</v>
          </cell>
          <cell r="AI3352" t="e">
            <v>#N/A</v>
          </cell>
          <cell r="AJ3352" t="e">
            <v>#N/A</v>
          </cell>
          <cell r="AK3352" t="e">
            <v>#N/A</v>
          </cell>
        </row>
        <row r="3353">
          <cell r="A3353" t="str">
            <v>WASCORXA</v>
          </cell>
          <cell r="B3353" t="str">
            <v>OR</v>
          </cell>
          <cell r="C3353" t="str">
            <v>OR</v>
          </cell>
          <cell r="D3353" t="str">
            <v>Wasco</v>
          </cell>
          <cell r="E3353" t="str">
            <v>WASCORXARS0</v>
          </cell>
          <cell r="F3353">
            <v>672</v>
          </cell>
          <cell r="G3353" t="str">
            <v>541442</v>
          </cell>
          <cell r="H3353">
            <v>8615</v>
          </cell>
          <cell r="I3353">
            <v>6756</v>
          </cell>
          <cell r="J3353">
            <v>8615</v>
          </cell>
          <cell r="K3353" t="str">
            <v>T877</v>
          </cell>
          <cell r="L3353" t="str">
            <v>4520</v>
          </cell>
          <cell r="M3353" t="str">
            <v>UNITED TELEPHONE-NORTHWEST</v>
          </cell>
          <cell r="N3353" t="str">
            <v>WASCOR</v>
          </cell>
          <cell r="O3353" t="str">
            <v>WASCO</v>
          </cell>
          <cell r="P3353" t="str">
            <v>WASCO</v>
          </cell>
          <cell r="R3353" t="str">
            <v>EQ</v>
          </cell>
          <cell r="S3353" t="str">
            <v>WEST</v>
          </cell>
          <cell r="T3353" t="str">
            <v>BRIAN STADING</v>
          </cell>
          <cell r="U3353" t="str">
            <v>UNITED TELEPHONE-NORTHWEST</v>
          </cell>
          <cell r="V3353" t="e">
            <v>#N/A</v>
          </cell>
          <cell r="W3353" t="e">
            <v>#N/A</v>
          </cell>
          <cell r="X3353" t="e">
            <v>#N/A</v>
          </cell>
          <cell r="Y3353" t="e">
            <v>#N/A</v>
          </cell>
          <cell r="Z3353" t="e">
            <v>#N/A</v>
          </cell>
          <cell r="AA3353" t="e">
            <v>#N/A</v>
          </cell>
          <cell r="AB3353" t="e">
            <v>#N/A</v>
          </cell>
          <cell r="AC3353">
            <v>45.591487999999998</v>
          </cell>
          <cell r="AD3353">
            <v>-120.69891</v>
          </cell>
          <cell r="AE3353" t="e">
            <v>#N/A</v>
          </cell>
          <cell r="AF3353" t="e">
            <v>#N/A</v>
          </cell>
          <cell r="AG3353" t="e">
            <v>#N/A</v>
          </cell>
          <cell r="AH3353" t="e">
            <v>#N/A</v>
          </cell>
          <cell r="AI3353" t="e">
            <v>#N/A</v>
          </cell>
          <cell r="AJ3353" t="e">
            <v>#N/A</v>
          </cell>
          <cell r="AK3353" t="e">
            <v>#N/A</v>
          </cell>
        </row>
        <row r="3354">
          <cell r="A3354" t="str">
            <v>WASHNCXA</v>
          </cell>
          <cell r="B3354" t="str">
            <v>NC</v>
          </cell>
          <cell r="C3354" t="str">
            <v>NC</v>
          </cell>
          <cell r="D3354" t="str">
            <v>WASHINGTON</v>
          </cell>
          <cell r="E3354" t="str">
            <v>WASHNCXA94B</v>
          </cell>
          <cell r="F3354">
            <v>951</v>
          </cell>
          <cell r="G3354" t="str">
            <v>252940</v>
          </cell>
          <cell r="H3354">
            <v>1172</v>
          </cell>
          <cell r="I3354">
            <v>6230</v>
          </cell>
          <cell r="J3354">
            <v>1172</v>
          </cell>
          <cell r="K3354" t="str">
            <v>T887</v>
          </cell>
          <cell r="L3354" t="str">
            <v>0470</v>
          </cell>
          <cell r="M3354" t="str">
            <v>CAROLINA TEL AND TEL CO., LLC</v>
          </cell>
          <cell r="N3354" t="str">
            <v>WASHNC</v>
          </cell>
          <cell r="O3354" t="str">
            <v>WASHINGTON</v>
          </cell>
          <cell r="P3354" t="str">
            <v>WASHINGTON</v>
          </cell>
          <cell r="R3354" t="str">
            <v>EQ</v>
          </cell>
          <cell r="S3354" t="str">
            <v>EAST</v>
          </cell>
          <cell r="T3354" t="str">
            <v>KEVIN MCCARTER</v>
          </cell>
          <cell r="U3354" t="str">
            <v>CAROLINA TEL AND TEL CO., LLC</v>
          </cell>
          <cell r="V3354" t="e">
            <v>#N/A</v>
          </cell>
          <cell r="W3354" t="e">
            <v>#N/A</v>
          </cell>
          <cell r="X3354" t="e">
            <v>#N/A</v>
          </cell>
          <cell r="Y3354" t="e">
            <v>#N/A</v>
          </cell>
          <cell r="Z3354" t="e">
            <v>#N/A</v>
          </cell>
          <cell r="AA3354" t="e">
            <v>#N/A</v>
          </cell>
          <cell r="AB3354" t="e">
            <v>#N/A</v>
          </cell>
          <cell r="AC3354">
            <v>35.543323000000001</v>
          </cell>
          <cell r="AD3354">
            <v>-77.054919999999996</v>
          </cell>
          <cell r="AE3354" t="e">
            <v>#N/A</v>
          </cell>
          <cell r="AF3354" t="e">
            <v>#N/A</v>
          </cell>
          <cell r="AG3354" t="e">
            <v>#N/A</v>
          </cell>
          <cell r="AH3354" t="e">
            <v>#N/A</v>
          </cell>
          <cell r="AI3354" t="e">
            <v>#N/A</v>
          </cell>
          <cell r="AJ3354" t="e">
            <v>#N/A</v>
          </cell>
          <cell r="AK3354" t="e">
            <v>#N/A</v>
          </cell>
        </row>
        <row r="3355">
          <cell r="A3355" t="str">
            <v>WASHTXXA</v>
          </cell>
          <cell r="B3355" t="str">
            <v>TX</v>
          </cell>
          <cell r="C3355" t="str">
            <v>TX</v>
          </cell>
          <cell r="D3355" t="str">
            <v>WASHINGTON</v>
          </cell>
          <cell r="E3355" t="str">
            <v>WASHTXXARS0</v>
          </cell>
          <cell r="F3355">
            <v>560</v>
          </cell>
          <cell r="G3355" t="str">
            <v>936878</v>
          </cell>
          <cell r="H3355">
            <v>3723</v>
          </cell>
          <cell r="I3355">
            <v>8881</v>
          </cell>
          <cell r="J3355">
            <v>3723</v>
          </cell>
          <cell r="K3355" t="str">
            <v>T870</v>
          </cell>
          <cell r="L3355" t="str">
            <v>2084</v>
          </cell>
          <cell r="M3355" t="str">
            <v>UNITED TELEPHONE OF TEXAS INC</v>
          </cell>
          <cell r="N3355" t="str">
            <v>WASHTX</v>
          </cell>
          <cell r="O3355" t="str">
            <v>WASHINGTON</v>
          </cell>
          <cell r="P3355" t="str">
            <v>WASHINGTON</v>
          </cell>
          <cell r="R3355" t="str">
            <v>EQ</v>
          </cell>
          <cell r="S3355" t="str">
            <v>EAST</v>
          </cell>
          <cell r="T3355" t="str">
            <v>KEVIN MCCARTER</v>
          </cell>
          <cell r="U3355" t="str">
            <v>UNITED TELEPHONE OF TEXAS INC</v>
          </cell>
          <cell r="V3355" t="e">
            <v>#N/A</v>
          </cell>
          <cell r="W3355" t="e">
            <v>#N/A</v>
          </cell>
          <cell r="X3355" t="e">
            <v>#N/A</v>
          </cell>
          <cell r="Y3355" t="e">
            <v>#N/A</v>
          </cell>
          <cell r="Z3355" t="e">
            <v>#N/A</v>
          </cell>
          <cell r="AA3355" t="e">
            <v>#N/A</v>
          </cell>
          <cell r="AB3355" t="e">
            <v>#N/A</v>
          </cell>
          <cell r="AC3355">
            <v>30.324988999999999</v>
          </cell>
          <cell r="AD3355">
            <v>-96.157364999999999</v>
          </cell>
          <cell r="AE3355" t="e">
            <v>#N/A</v>
          </cell>
          <cell r="AF3355" t="e">
            <v>#N/A</v>
          </cell>
          <cell r="AG3355" t="e">
            <v>#N/A</v>
          </cell>
          <cell r="AH3355" t="e">
            <v>#N/A</v>
          </cell>
          <cell r="AI3355" t="e">
            <v>#N/A</v>
          </cell>
          <cell r="AJ3355" t="e">
            <v>#N/A</v>
          </cell>
          <cell r="AK3355" t="e">
            <v>#N/A</v>
          </cell>
        </row>
        <row r="3356">
          <cell r="A3356" t="str">
            <v>WASHUTMA</v>
          </cell>
          <cell r="B3356" t="str">
            <v>UT</v>
          </cell>
          <cell r="C3356" t="str">
            <v>UT</v>
          </cell>
          <cell r="D3356" t="str">
            <v>WASHINGTON</v>
          </cell>
          <cell r="E3356" t="str">
            <v>WASHUTMADS0</v>
          </cell>
          <cell r="F3356">
            <v>660</v>
          </cell>
          <cell r="G3356" t="str">
            <v>435251</v>
          </cell>
          <cell r="H3356">
            <v>7172</v>
          </cell>
          <cell r="I3356">
            <v>8405</v>
          </cell>
          <cell r="J3356">
            <v>7172</v>
          </cell>
          <cell r="K3356" t="str">
            <v>T600</v>
          </cell>
          <cell r="L3356" t="str">
            <v>9636</v>
          </cell>
          <cell r="M3356" t="str">
            <v>QWEST CORPORATION</v>
          </cell>
          <cell r="N3356" t="str">
            <v>WASHUTMA</v>
          </cell>
          <cell r="O3356" t="str">
            <v>ST GEORGE</v>
          </cell>
          <cell r="P3356" t="str">
            <v>ST GEORGE</v>
          </cell>
          <cell r="R3356" t="str">
            <v>Q</v>
          </cell>
          <cell r="S3356" t="str">
            <v>WEST</v>
          </cell>
          <cell r="T3356" t="str">
            <v>BRIAN STADING</v>
          </cell>
          <cell r="U3356" t="str">
            <v>QWEST CORPORATION</v>
          </cell>
          <cell r="V3356" t="e">
            <v>#N/A</v>
          </cell>
          <cell r="W3356" t="e">
            <v>#N/A</v>
          </cell>
          <cell r="X3356" t="e">
            <v>#N/A</v>
          </cell>
          <cell r="Y3356" t="e">
            <v>#N/A</v>
          </cell>
          <cell r="Z3356" t="e">
            <v>#N/A</v>
          </cell>
          <cell r="AA3356" t="e">
            <v>#N/A</v>
          </cell>
          <cell r="AB3356" t="e">
            <v>#N/A</v>
          </cell>
          <cell r="AC3356">
            <v>37.129165999999998</v>
          </cell>
          <cell r="AD3356">
            <v>-113.51277899999999</v>
          </cell>
          <cell r="AE3356" t="e">
            <v>#N/A</v>
          </cell>
          <cell r="AF3356" t="e">
            <v>#N/A</v>
          </cell>
          <cell r="AG3356" t="e">
            <v>#N/A</v>
          </cell>
          <cell r="AH3356" t="e">
            <v>#N/A</v>
          </cell>
          <cell r="AI3356" t="e">
            <v>#N/A</v>
          </cell>
          <cell r="AJ3356" t="e">
            <v>#N/A</v>
          </cell>
          <cell r="AK3356" t="e">
            <v>#N/A</v>
          </cell>
        </row>
        <row r="3357">
          <cell r="A3357" t="str">
            <v>WASHVAXA</v>
          </cell>
          <cell r="B3357" t="str">
            <v>VA</v>
          </cell>
          <cell r="C3357" t="str">
            <v>VA</v>
          </cell>
          <cell r="D3357" t="str">
            <v>WASHINGTON</v>
          </cell>
          <cell r="E3357" t="str">
            <v>WASHVAXADS0</v>
          </cell>
          <cell r="F3357">
            <v>246</v>
          </cell>
          <cell r="G3357" t="str">
            <v>540675</v>
          </cell>
          <cell r="H3357">
            <v>1718</v>
          </cell>
          <cell r="I3357">
            <v>5764</v>
          </cell>
          <cell r="J3357">
            <v>1718</v>
          </cell>
          <cell r="K3357" t="str">
            <v>T858</v>
          </cell>
          <cell r="L3357" t="str">
            <v>0254</v>
          </cell>
          <cell r="M3357" t="str">
            <v>CENTRAL TEL. CO. OF VIRGINIA</v>
          </cell>
          <cell r="N3357" t="str">
            <v>WASHVA</v>
          </cell>
          <cell r="O3357" t="str">
            <v>WASHINGTON</v>
          </cell>
          <cell r="P3357" t="str">
            <v>WASHINGTON</v>
          </cell>
          <cell r="R3357" t="str">
            <v>EQ</v>
          </cell>
          <cell r="S3357" t="str">
            <v>EAST</v>
          </cell>
          <cell r="T3357" t="str">
            <v>KEVIN MCCARTER</v>
          </cell>
          <cell r="U3357" t="str">
            <v>CENTRAL TEL. CO. OF VIRGINIA</v>
          </cell>
          <cell r="V3357" t="e">
            <v>#N/A</v>
          </cell>
          <cell r="W3357" t="e">
            <v>#N/A</v>
          </cell>
          <cell r="X3357" t="e">
            <v>#N/A</v>
          </cell>
          <cell r="Y3357" t="e">
            <v>#N/A</v>
          </cell>
          <cell r="Z3357" t="e">
            <v>#N/A</v>
          </cell>
          <cell r="AA3357" t="e">
            <v>#N/A</v>
          </cell>
          <cell r="AB3357" t="e">
            <v>#N/A</v>
          </cell>
          <cell r="AC3357">
            <v>38.713104999999999</v>
          </cell>
          <cell r="AD3357">
            <v>-78.159167999999994</v>
          </cell>
          <cell r="AE3357" t="e">
            <v>#N/A</v>
          </cell>
          <cell r="AF3357" t="e">
            <v>#N/A</v>
          </cell>
          <cell r="AG3357" t="e">
            <v>#N/A</v>
          </cell>
          <cell r="AH3357" t="e">
            <v>#N/A</v>
          </cell>
          <cell r="AI3357" t="e">
            <v>#N/A</v>
          </cell>
          <cell r="AJ3357" t="e">
            <v>#N/A</v>
          </cell>
          <cell r="AK3357" t="e">
            <v>#N/A</v>
          </cell>
        </row>
        <row r="3358">
          <cell r="A3358" t="str">
            <v>WASKWIXA</v>
          </cell>
          <cell r="B3358" t="str">
            <v>WI</v>
          </cell>
          <cell r="C3358" t="str">
            <v>WI</v>
          </cell>
          <cell r="D3358" t="str">
            <v>WAUSAUKEE</v>
          </cell>
          <cell r="E3358" t="str">
            <v>WASKWIXADS0</v>
          </cell>
          <cell r="F3358">
            <v>350</v>
          </cell>
          <cell r="G3358" t="str">
            <v>715856</v>
          </cell>
          <cell r="H3358">
            <v>3829</v>
          </cell>
          <cell r="I3358">
            <v>5343</v>
          </cell>
          <cell r="J3358">
            <v>3829</v>
          </cell>
          <cell r="K3358" t="str">
            <v>T157</v>
          </cell>
          <cell r="L3358" t="str">
            <v>0841</v>
          </cell>
          <cell r="M3358" t="str">
            <v>CENTURYTEL MW-WI-CENCOM</v>
          </cell>
          <cell r="N3358" t="str">
            <v>WASKWI</v>
          </cell>
          <cell r="O3358" t="str">
            <v>WAUSAUKEE</v>
          </cell>
          <cell r="P3358" t="str">
            <v>WAUSAUKEE</v>
          </cell>
          <cell r="R3358" t="str">
            <v>CT</v>
          </cell>
          <cell r="S3358" t="str">
            <v>MIDWEST</v>
          </cell>
          <cell r="T3358" t="str">
            <v>DUANE RING</v>
          </cell>
          <cell r="U3358" t="str">
            <v>CenturyTel of the Midwest-Wisconsin, LLC</v>
          </cell>
          <cell r="V3358" t="str">
            <v>NECA</v>
          </cell>
          <cell r="W3358">
            <v>841</v>
          </cell>
          <cell r="X3358" t="str">
            <v>NORTHEAST WISCONSIN</v>
          </cell>
          <cell r="Y3358">
            <v>5343</v>
          </cell>
          <cell r="Z3358">
            <v>3829</v>
          </cell>
          <cell r="AA3358">
            <v>0</v>
          </cell>
          <cell r="AB3358">
            <v>0</v>
          </cell>
          <cell r="AC3358">
            <v>45.374049867259011</v>
          </cell>
          <cell r="AD3358">
            <v>-87.95525065281214</v>
          </cell>
          <cell r="AE3358" t="str">
            <v>515 VAN BUREN AVE</v>
          </cell>
          <cell r="AF3358" t="str">
            <v>WAUSAUKEE</v>
          </cell>
          <cell r="AG3358" t="str">
            <v>54177</v>
          </cell>
          <cell r="AH3358">
            <v>0</v>
          </cell>
          <cell r="AI3358" t="str">
            <v>X</v>
          </cell>
          <cell r="AJ3358" t="str">
            <v>-</v>
          </cell>
          <cell r="AK3358" t="str">
            <v>-</v>
          </cell>
        </row>
        <row r="3359">
          <cell r="A3359" t="str">
            <v>WASLMOXA</v>
          </cell>
          <cell r="B3359" t="str">
            <v>MO</v>
          </cell>
          <cell r="C3359" t="str">
            <v>MO</v>
          </cell>
          <cell r="D3359" t="str">
            <v>WASOLA</v>
          </cell>
          <cell r="E3359" t="str">
            <v>WASLMOXARS0</v>
          </cell>
          <cell r="F3359">
            <v>522</v>
          </cell>
          <cell r="G3359" t="str">
            <v>417265</v>
          </cell>
          <cell r="H3359">
            <v>3692</v>
          </cell>
          <cell r="I3359">
            <v>7347</v>
          </cell>
          <cell r="J3359">
            <v>3692</v>
          </cell>
          <cell r="K3359" t="str">
            <v>T806</v>
          </cell>
          <cell r="L3359" t="str">
            <v>9787</v>
          </cell>
          <cell r="M3359" t="str">
            <v>CENTURYTEL MISSOURI LLC (SOUTHWEST)</v>
          </cell>
          <cell r="N3359" t="str">
            <v>WASLMO</v>
          </cell>
          <cell r="O3359" t="str">
            <v>WASOLA</v>
          </cell>
          <cell r="P3359" t="str">
            <v>WASOLA</v>
          </cell>
          <cell r="R3359" t="str">
            <v>CT</v>
          </cell>
          <cell r="S3359" t="str">
            <v>MIDWEST</v>
          </cell>
          <cell r="T3359" t="str">
            <v>DUANE RING</v>
          </cell>
          <cell r="U3359" t="str">
            <v>CenturyTel of Missouri, LLC</v>
          </cell>
          <cell r="V3359" t="str">
            <v>CenturyTel FCC #2 and #3</v>
          </cell>
          <cell r="W3359">
            <v>9787</v>
          </cell>
          <cell r="X3359" t="str">
            <v>SPRINGFIELD MISSOURI</v>
          </cell>
          <cell r="Y3359">
            <v>7347</v>
          </cell>
          <cell r="Z3359">
            <v>3692</v>
          </cell>
          <cell r="AA3359">
            <v>0</v>
          </cell>
          <cell r="AB3359">
            <v>0</v>
          </cell>
          <cell r="AC3359">
            <v>36.786976917955123</v>
          </cell>
          <cell r="AD3359">
            <v>-92.635018390950307</v>
          </cell>
          <cell r="AE3359" t="str">
            <v>CORD 953 &amp; WASOLA</v>
          </cell>
          <cell r="AF3359" t="str">
            <v>WASOLA</v>
          </cell>
          <cell r="AG3359" t="str">
            <v>65773</v>
          </cell>
          <cell r="AH3359">
            <v>0</v>
          </cell>
          <cell r="AI3359" t="str">
            <v>X</v>
          </cell>
          <cell r="AJ3359" t="str">
            <v>-</v>
          </cell>
          <cell r="AK3359" t="str">
            <v>X</v>
          </cell>
        </row>
        <row r="3360">
          <cell r="A3360" t="str">
            <v>WASNOHXA</v>
          </cell>
          <cell r="B3360" t="str">
            <v>OH</v>
          </cell>
          <cell r="C3360" t="str">
            <v>OH</v>
          </cell>
          <cell r="D3360" t="str">
            <v>WAUSEON</v>
          </cell>
          <cell r="E3360" t="str">
            <v>WASNOHXARP0</v>
          </cell>
          <cell r="F3360">
            <v>326</v>
          </cell>
          <cell r="G3360" t="str">
            <v>419330</v>
          </cell>
          <cell r="H3360">
            <v>2893</v>
          </cell>
          <cell r="I3360">
            <v>5772</v>
          </cell>
          <cell r="J3360">
            <v>2893</v>
          </cell>
          <cell r="K3360" t="str">
            <v>T855</v>
          </cell>
          <cell r="L3360" t="str">
            <v>0661</v>
          </cell>
          <cell r="M3360" t="str">
            <v>UNITED TEL. CO. OF OHIO</v>
          </cell>
          <cell r="N3360" t="str">
            <v>WASNOH</v>
          </cell>
          <cell r="O3360" t="str">
            <v>WAUSEON</v>
          </cell>
          <cell r="P3360" t="str">
            <v>WAUSEON</v>
          </cell>
          <cell r="R3360" t="str">
            <v>EQ</v>
          </cell>
          <cell r="S3360" t="str">
            <v>MIDWEST</v>
          </cell>
          <cell r="T3360" t="str">
            <v>DUANE RING</v>
          </cell>
          <cell r="U3360" t="str">
            <v>UNITED TEL. CO. OF OHIO</v>
          </cell>
          <cell r="V3360" t="e">
            <v>#N/A</v>
          </cell>
          <cell r="W3360" t="e">
            <v>#N/A</v>
          </cell>
          <cell r="X3360" t="e">
            <v>#N/A</v>
          </cell>
          <cell r="Y3360" t="e">
            <v>#N/A</v>
          </cell>
          <cell r="Z3360" t="e">
            <v>#N/A</v>
          </cell>
          <cell r="AA3360" t="e">
            <v>#N/A</v>
          </cell>
          <cell r="AB3360" t="e">
            <v>#N/A</v>
          </cell>
          <cell r="AC3360">
            <v>41.549168000000002</v>
          </cell>
          <cell r="AD3360">
            <v>-84.139442000000003</v>
          </cell>
          <cell r="AE3360" t="e">
            <v>#N/A</v>
          </cell>
          <cell r="AF3360" t="e">
            <v>#N/A</v>
          </cell>
          <cell r="AG3360" t="e">
            <v>#N/A</v>
          </cell>
          <cell r="AH3360" t="e">
            <v>#N/A</v>
          </cell>
          <cell r="AI3360" t="e">
            <v>#N/A</v>
          </cell>
          <cell r="AJ3360" t="e">
            <v>#N/A</v>
          </cell>
          <cell r="AK3360" t="e">
            <v>#N/A</v>
          </cell>
        </row>
        <row r="3361">
          <cell r="A3361" t="str">
            <v>WATGILXD</v>
          </cell>
          <cell r="B3361" t="str">
            <v>IL</v>
          </cell>
          <cell r="C3361" t="str">
            <v>IL</v>
          </cell>
          <cell r="D3361" t="str">
            <v>WATAGA</v>
          </cell>
          <cell r="E3361" t="str">
            <v>WATGILXDRS0</v>
          </cell>
          <cell r="F3361">
            <v>977</v>
          </cell>
          <cell r="G3361" t="str">
            <v>309375</v>
          </cell>
          <cell r="H3361">
            <v>3726</v>
          </cell>
          <cell r="I3361">
            <v>6348</v>
          </cell>
          <cell r="J3361">
            <v>3726</v>
          </cell>
          <cell r="K3361" t="str">
            <v>T820</v>
          </cell>
          <cell r="L3361" t="str">
            <v>1057</v>
          </cell>
          <cell r="M3361" t="str">
            <v>GALLATIN RIVER COMMUNICATIONS</v>
          </cell>
          <cell r="N3361" t="str">
            <v>WATGIL</v>
          </cell>
          <cell r="O3361" t="str">
            <v>WATAGA</v>
          </cell>
          <cell r="P3361" t="str">
            <v>WATAGA</v>
          </cell>
          <cell r="R3361" t="str">
            <v>CT</v>
          </cell>
          <cell r="S3361" t="str">
            <v>MIDWEST</v>
          </cell>
          <cell r="T3361" t="str">
            <v>DUANE RING</v>
          </cell>
          <cell r="U3361" t="str">
            <v>Gallatin River Communications, Inc.</v>
          </cell>
          <cell r="V3361" t="str">
            <v>Madison River Tel FCC #1 Sect 17</v>
          </cell>
          <cell r="W3361">
            <v>1057</v>
          </cell>
          <cell r="X3361" t="str">
            <v>MACOMB ILLINOIS</v>
          </cell>
          <cell r="Y3361">
            <v>6348</v>
          </cell>
          <cell r="Z3361">
            <v>3726</v>
          </cell>
          <cell r="AA3361">
            <v>0</v>
          </cell>
          <cell r="AB3361">
            <v>0</v>
          </cell>
          <cell r="AC3361">
            <v>41.026641343528304</v>
          </cell>
          <cell r="AD3361">
            <v>-90.279418048490356</v>
          </cell>
          <cell r="AE3361" t="str">
            <v>199 N. MAIN ST.</v>
          </cell>
          <cell r="AF3361" t="str">
            <v>WATAGA</v>
          </cell>
          <cell r="AG3361" t="str">
            <v>61488</v>
          </cell>
          <cell r="AH3361">
            <v>0</v>
          </cell>
          <cell r="AI3361" t="str">
            <v>-</v>
          </cell>
          <cell r="AJ3361" t="str">
            <v>-</v>
          </cell>
          <cell r="AK3361" t="str">
            <v>X</v>
          </cell>
        </row>
        <row r="3362">
          <cell r="A3362" t="str">
            <v>WAUKIACO</v>
          </cell>
          <cell r="B3362" t="str">
            <v>IA</v>
          </cell>
          <cell r="C3362" t="str">
            <v>IA</v>
          </cell>
          <cell r="D3362" t="str">
            <v>WAUKEE</v>
          </cell>
          <cell r="E3362" t="str">
            <v>WAUKIACODS1</v>
          </cell>
          <cell r="F3362">
            <v>632</v>
          </cell>
          <cell r="G3362" t="str">
            <v>515216</v>
          </cell>
          <cell r="H3362">
            <v>4316</v>
          </cell>
          <cell r="I3362">
            <v>6484</v>
          </cell>
          <cell r="J3362">
            <v>4316</v>
          </cell>
          <cell r="K3362" t="str">
            <v>T600</v>
          </cell>
          <cell r="L3362" t="str">
            <v>9631</v>
          </cell>
          <cell r="M3362" t="str">
            <v>QWEST CORPORATION</v>
          </cell>
          <cell r="N3362" t="str">
            <v>WAUKIACO</v>
          </cell>
          <cell r="O3362" t="str">
            <v>DES MOINES</v>
          </cell>
          <cell r="P3362" t="str">
            <v>DES MOINES</v>
          </cell>
          <cell r="R3362" t="str">
            <v>Q</v>
          </cell>
          <cell r="S3362" t="str">
            <v>MIDWEST</v>
          </cell>
          <cell r="T3362" t="str">
            <v>DUANE RING</v>
          </cell>
          <cell r="U3362" t="str">
            <v>QWEST CORPORATION</v>
          </cell>
          <cell r="V3362" t="e">
            <v>#N/A</v>
          </cell>
          <cell r="W3362" t="e">
            <v>#N/A</v>
          </cell>
          <cell r="X3362" t="e">
            <v>#N/A</v>
          </cell>
          <cell r="Y3362" t="e">
            <v>#N/A</v>
          </cell>
          <cell r="Z3362" t="e">
            <v>#N/A</v>
          </cell>
          <cell r="AA3362" t="e">
            <v>#N/A</v>
          </cell>
          <cell r="AB3362" t="e">
            <v>#N/A</v>
          </cell>
          <cell r="AC3362">
            <v>41.611452999999997</v>
          </cell>
          <cell r="AD3362">
            <v>-93.886609000000007</v>
          </cell>
          <cell r="AE3362" t="e">
            <v>#N/A</v>
          </cell>
          <cell r="AF3362" t="e">
            <v>#N/A</v>
          </cell>
          <cell r="AG3362" t="e">
            <v>#N/A</v>
          </cell>
          <cell r="AH3362" t="e">
            <v>#N/A</v>
          </cell>
          <cell r="AI3362" t="e">
            <v>#N/A</v>
          </cell>
          <cell r="AJ3362" t="e">
            <v>#N/A</v>
          </cell>
          <cell r="AK3362" t="e">
            <v>#N/A</v>
          </cell>
        </row>
        <row r="3363">
          <cell r="A3363" t="str">
            <v>WAVSNCXA</v>
          </cell>
          <cell r="B3363" t="str">
            <v>NC</v>
          </cell>
          <cell r="C3363" t="str">
            <v>NC</v>
          </cell>
          <cell r="D3363" t="str">
            <v>WAVES</v>
          </cell>
          <cell r="E3363" t="str">
            <v>WAVSNCXA987</v>
          </cell>
          <cell r="F3363">
            <v>951</v>
          </cell>
          <cell r="G3363" t="str">
            <v>252987</v>
          </cell>
          <cell r="H3363">
            <v>941</v>
          </cell>
          <cell r="I3363">
            <v>6068</v>
          </cell>
          <cell r="J3363">
            <v>941</v>
          </cell>
          <cell r="K3363" t="str">
            <v>T887</v>
          </cell>
          <cell r="L3363" t="str">
            <v>0470</v>
          </cell>
          <cell r="M3363" t="str">
            <v>CAROLINA TEL AND TEL CO., LLC</v>
          </cell>
          <cell r="N3363" t="str">
            <v>WAVSNC</v>
          </cell>
          <cell r="O3363" t="str">
            <v>WAVES</v>
          </cell>
          <cell r="P3363" t="str">
            <v>WAVES</v>
          </cell>
          <cell r="R3363" t="str">
            <v>EQ</v>
          </cell>
          <cell r="S3363" t="str">
            <v>EAST</v>
          </cell>
          <cell r="T3363" t="str">
            <v>KEVIN MCCARTER</v>
          </cell>
          <cell r="U3363" t="str">
            <v>CAROLINA TEL AND TEL CO., LLC</v>
          </cell>
          <cell r="V3363" t="e">
            <v>#N/A</v>
          </cell>
          <cell r="W3363" t="e">
            <v>#N/A</v>
          </cell>
          <cell r="X3363" t="e">
            <v>#N/A</v>
          </cell>
          <cell r="Y3363" t="e">
            <v>#N/A</v>
          </cell>
          <cell r="Z3363" t="e">
            <v>#N/A</v>
          </cell>
          <cell r="AA3363" t="e">
            <v>#N/A</v>
          </cell>
          <cell r="AB3363" t="e">
            <v>#N/A</v>
          </cell>
          <cell r="AC3363">
            <v>35.568607999999998</v>
          </cell>
          <cell r="AD3363">
            <v>-75.468958999999998</v>
          </cell>
          <cell r="AE3363" t="e">
            <v>#N/A</v>
          </cell>
          <cell r="AF3363" t="e">
            <v>#N/A</v>
          </cell>
          <cell r="AG3363" t="e">
            <v>#N/A</v>
          </cell>
          <cell r="AH3363" t="e">
            <v>#N/A</v>
          </cell>
          <cell r="AI3363" t="e">
            <v>#N/A</v>
          </cell>
          <cell r="AJ3363" t="e">
            <v>#N/A</v>
          </cell>
          <cell r="AK3363" t="e">
            <v>#N/A</v>
          </cell>
        </row>
        <row r="3364">
          <cell r="A3364" t="str">
            <v>WAYNNEUW</v>
          </cell>
          <cell r="B3364" t="str">
            <v>NE</v>
          </cell>
          <cell r="C3364" t="str">
            <v>NE</v>
          </cell>
          <cell r="D3364" t="str">
            <v>WAYNE</v>
          </cell>
          <cell r="E3364" t="str">
            <v>WAYNNEUWRS1</v>
          </cell>
          <cell r="F3364">
            <v>644</v>
          </cell>
          <cell r="G3364" t="str">
            <v>402375</v>
          </cell>
          <cell r="H3364">
            <v>4837</v>
          </cell>
          <cell r="I3364">
            <v>6559</v>
          </cell>
          <cell r="J3364">
            <v>4837</v>
          </cell>
          <cell r="K3364" t="str">
            <v>T600</v>
          </cell>
          <cell r="L3364" t="str">
            <v>9631</v>
          </cell>
          <cell r="M3364" t="str">
            <v>QWEST CORPORATION</v>
          </cell>
          <cell r="N3364" t="str">
            <v>WAYNNEUW</v>
          </cell>
          <cell r="O3364" t="str">
            <v>WAYNE</v>
          </cell>
          <cell r="P3364" t="str">
            <v>WAYNE</v>
          </cell>
          <cell r="R3364" t="str">
            <v>Q</v>
          </cell>
          <cell r="S3364" t="str">
            <v>MIDWEST</v>
          </cell>
          <cell r="T3364" t="str">
            <v>DUANE RING</v>
          </cell>
          <cell r="U3364" t="str">
            <v>QWEST CORPORATION</v>
          </cell>
          <cell r="V3364" t="e">
            <v>#N/A</v>
          </cell>
          <cell r="W3364" t="e">
            <v>#N/A</v>
          </cell>
          <cell r="X3364" t="e">
            <v>#N/A</v>
          </cell>
          <cell r="Y3364" t="e">
            <v>#N/A</v>
          </cell>
          <cell r="Z3364" t="e">
            <v>#N/A</v>
          </cell>
          <cell r="AA3364" t="e">
            <v>#N/A</v>
          </cell>
          <cell r="AB3364" t="e">
            <v>#N/A</v>
          </cell>
          <cell r="AC3364">
            <v>42.230406000000002</v>
          </cell>
          <cell r="AD3364">
            <v>-97.019193999999999</v>
          </cell>
          <cell r="AE3364" t="e">
            <v>#N/A</v>
          </cell>
          <cell r="AF3364" t="e">
            <v>#N/A</v>
          </cell>
          <cell r="AG3364" t="e">
            <v>#N/A</v>
          </cell>
          <cell r="AH3364" t="e">
            <v>#N/A</v>
          </cell>
          <cell r="AI3364" t="e">
            <v>#N/A</v>
          </cell>
          <cell r="AJ3364" t="e">
            <v>#N/A</v>
          </cell>
          <cell r="AK3364" t="e">
            <v>#N/A</v>
          </cell>
        </row>
        <row r="3365">
          <cell r="A3365" t="str">
            <v>WBCYIATC</v>
          </cell>
          <cell r="B3365" t="str">
            <v>IA</v>
          </cell>
          <cell r="C3365" t="str">
            <v>IA</v>
          </cell>
          <cell r="D3365" t="str">
            <v>WEBSTER CITY</v>
          </cell>
          <cell r="E3365" t="str">
            <v>WBCYIATCDS0</v>
          </cell>
          <cell r="F3365">
            <v>632</v>
          </cell>
          <cell r="G3365" t="str">
            <v>515832</v>
          </cell>
          <cell r="H3365">
            <v>4381</v>
          </cell>
          <cell r="I3365">
            <v>6311</v>
          </cell>
          <cell r="J3365">
            <v>4381</v>
          </cell>
          <cell r="K3365" t="str">
            <v>T600</v>
          </cell>
          <cell r="L3365" t="str">
            <v>9631</v>
          </cell>
          <cell r="M3365" t="str">
            <v>QWEST CORPORATION</v>
          </cell>
          <cell r="N3365" t="str">
            <v>WBCYIATC</v>
          </cell>
          <cell r="O3365" t="str">
            <v>WEBSTER CITY</v>
          </cell>
          <cell r="P3365" t="str">
            <v>WEBSTER CY</v>
          </cell>
          <cell r="R3365" t="str">
            <v>Q</v>
          </cell>
          <cell r="S3365" t="str">
            <v>MIDWEST</v>
          </cell>
          <cell r="T3365" t="str">
            <v>DUANE RING</v>
          </cell>
          <cell r="U3365" t="str">
            <v>QWEST CORPORATION</v>
          </cell>
          <cell r="V3365" t="e">
            <v>#N/A</v>
          </cell>
          <cell r="W3365" t="e">
            <v>#N/A</v>
          </cell>
          <cell r="X3365" t="e">
            <v>#N/A</v>
          </cell>
          <cell r="Y3365" t="e">
            <v>#N/A</v>
          </cell>
          <cell r="Z3365" t="e">
            <v>#N/A</v>
          </cell>
          <cell r="AA3365" t="e">
            <v>#N/A</v>
          </cell>
          <cell r="AB3365" t="e">
            <v>#N/A</v>
          </cell>
          <cell r="AC3365">
            <v>42.468958999999998</v>
          </cell>
          <cell r="AD3365">
            <v>-93.819450000000003</v>
          </cell>
          <cell r="AE3365" t="e">
            <v>#N/A</v>
          </cell>
          <cell r="AF3365" t="e">
            <v>#N/A</v>
          </cell>
          <cell r="AG3365" t="e">
            <v>#N/A</v>
          </cell>
          <cell r="AH3365" t="e">
            <v>#N/A</v>
          </cell>
          <cell r="AI3365" t="e">
            <v>#N/A</v>
          </cell>
          <cell r="AJ3365" t="e">
            <v>#N/A</v>
          </cell>
          <cell r="AK3365" t="e">
            <v>#N/A</v>
          </cell>
        </row>
        <row r="3366">
          <cell r="A3366" t="str">
            <v>WBLKMNWB</v>
          </cell>
          <cell r="B3366" t="str">
            <v>MN</v>
          </cell>
          <cell r="C3366" t="str">
            <v>MN</v>
          </cell>
          <cell r="D3366" t="str">
            <v>WHITE BEAR LAKE</v>
          </cell>
          <cell r="E3366" t="str">
            <v>WBLKMNWBDS0</v>
          </cell>
          <cell r="F3366">
            <v>628</v>
          </cell>
          <cell r="G3366" t="str">
            <v>651407</v>
          </cell>
          <cell r="H3366">
            <v>4500</v>
          </cell>
          <cell r="I3366">
            <v>5744</v>
          </cell>
          <cell r="J3366">
            <v>4500</v>
          </cell>
          <cell r="K3366" t="str">
            <v>T600</v>
          </cell>
          <cell r="L3366" t="str">
            <v>9631</v>
          </cell>
          <cell r="M3366" t="str">
            <v>QWEST CORPORATION</v>
          </cell>
          <cell r="N3366" t="str">
            <v>WBLKMNWB</v>
          </cell>
          <cell r="O3366" t="str">
            <v>WHITE BEAR LAKE</v>
          </cell>
          <cell r="P3366" t="str">
            <v>TWINCITIES</v>
          </cell>
          <cell r="R3366" t="str">
            <v>Q</v>
          </cell>
          <cell r="S3366" t="str">
            <v>MIDWEST</v>
          </cell>
          <cell r="T3366" t="str">
            <v>DUANE RING</v>
          </cell>
          <cell r="U3366" t="str">
            <v>QWEST CORPORATION</v>
          </cell>
          <cell r="V3366" t="e">
            <v>#N/A</v>
          </cell>
          <cell r="W3366" t="e">
            <v>#N/A</v>
          </cell>
          <cell r="X3366" t="e">
            <v>#N/A</v>
          </cell>
          <cell r="Y3366" t="e">
            <v>#N/A</v>
          </cell>
          <cell r="Z3366" t="e">
            <v>#N/A</v>
          </cell>
          <cell r="AA3366" t="e">
            <v>#N/A</v>
          </cell>
          <cell r="AB3366" t="e">
            <v>#N/A</v>
          </cell>
          <cell r="AC3366">
            <v>45.085278000000002</v>
          </cell>
          <cell r="AD3366">
            <v>-93.013335999999995</v>
          </cell>
          <cell r="AE3366" t="e">
            <v>#N/A</v>
          </cell>
          <cell r="AF3366" t="e">
            <v>#N/A</v>
          </cell>
          <cell r="AG3366" t="e">
            <v>#N/A</v>
          </cell>
          <cell r="AH3366" t="e">
            <v>#N/A</v>
          </cell>
          <cell r="AI3366" t="e">
            <v>#N/A</v>
          </cell>
          <cell r="AJ3366" t="e">
            <v>#N/A</v>
          </cell>
          <cell r="AK3366" t="e">
            <v>#N/A</v>
          </cell>
        </row>
        <row r="3367">
          <cell r="A3367" t="str">
            <v>WBLKWIXA</v>
          </cell>
          <cell r="B3367" t="str">
            <v>WI</v>
          </cell>
          <cell r="C3367" t="str">
            <v>WI</v>
          </cell>
          <cell r="D3367" t="str">
            <v>WEBB LAKE</v>
          </cell>
          <cell r="E3367" t="str">
            <v>WBLKWIXARS0</v>
          </cell>
          <cell r="F3367">
            <v>352</v>
          </cell>
          <cell r="G3367" t="str">
            <v>715259</v>
          </cell>
          <cell r="H3367">
            <v>4460</v>
          </cell>
          <cell r="I3367">
            <v>5504</v>
          </cell>
          <cell r="J3367">
            <v>4460</v>
          </cell>
          <cell r="K3367" t="str">
            <v>T109</v>
          </cell>
          <cell r="L3367" t="str">
            <v>0950</v>
          </cell>
          <cell r="M3367" t="str">
            <v>CENTURYTEL NW WISCONSIN</v>
          </cell>
          <cell r="N3367" t="str">
            <v>WBLKWI</v>
          </cell>
          <cell r="O3367" t="str">
            <v>WEBB LAKE</v>
          </cell>
          <cell r="P3367" t="str">
            <v>WEBB LAKE</v>
          </cell>
          <cell r="R3367" t="str">
            <v>CT</v>
          </cell>
          <cell r="S3367" t="str">
            <v>MIDWEST</v>
          </cell>
          <cell r="T3367" t="str">
            <v>DUANE RING</v>
          </cell>
          <cell r="U3367" t="str">
            <v>CenturyTel of Northwest Wisconsin, LLC</v>
          </cell>
          <cell r="V3367" t="str">
            <v>CenturyTel FCC # 7</v>
          </cell>
          <cell r="W3367">
            <v>950</v>
          </cell>
          <cell r="X3367" t="str">
            <v>NORTHWEST WISCONSIN</v>
          </cell>
          <cell r="Y3367">
            <v>5504</v>
          </cell>
          <cell r="Z3367">
            <v>4460</v>
          </cell>
          <cell r="AA3367">
            <v>0</v>
          </cell>
          <cell r="AB3367">
            <v>0</v>
          </cell>
          <cell r="AC3367">
            <v>46.010279437381755</v>
          </cell>
          <cell r="AD3367">
            <v>-92.116457243246217</v>
          </cell>
          <cell r="AE3367" t="str">
            <v>30319 CTY RD H</v>
          </cell>
          <cell r="AF3367" t="str">
            <v>WEBB LAKE</v>
          </cell>
          <cell r="AG3367" t="str">
            <v>54830</v>
          </cell>
          <cell r="AH3367">
            <v>0</v>
          </cell>
          <cell r="AI3367" t="str">
            <v>X</v>
          </cell>
          <cell r="AJ3367" t="str">
            <v>-</v>
          </cell>
          <cell r="AK3367" t="str">
            <v>X</v>
          </cell>
        </row>
        <row r="3368">
          <cell r="A3368" t="str">
            <v>WBSHMNWA</v>
          </cell>
          <cell r="B3368" t="str">
            <v>MN</v>
          </cell>
          <cell r="C3368" t="str">
            <v>MN</v>
          </cell>
          <cell r="D3368" t="str">
            <v>WABASHA</v>
          </cell>
          <cell r="E3368" t="str">
            <v>WBSHMNWARS5</v>
          </cell>
          <cell r="F3368">
            <v>628</v>
          </cell>
          <cell r="G3368" t="str">
            <v>651565</v>
          </cell>
          <cell r="H3368">
            <v>4297</v>
          </cell>
          <cell r="I3368">
            <v>5817</v>
          </cell>
          <cell r="J3368">
            <v>4297</v>
          </cell>
          <cell r="K3368" t="str">
            <v>T600</v>
          </cell>
          <cell r="L3368" t="str">
            <v>9631</v>
          </cell>
          <cell r="M3368" t="str">
            <v>QWEST CORPORATION</v>
          </cell>
          <cell r="N3368" t="str">
            <v>WBSHMNWA</v>
          </cell>
          <cell r="O3368" t="str">
            <v>WABASHA</v>
          </cell>
          <cell r="P3368" t="str">
            <v>WABASHA</v>
          </cell>
          <cell r="R3368" t="str">
            <v>Q</v>
          </cell>
          <cell r="S3368" t="str">
            <v>MIDWEST</v>
          </cell>
          <cell r="T3368" t="str">
            <v>DUANE RING</v>
          </cell>
          <cell r="U3368" t="str">
            <v>QWEST CORPORATION</v>
          </cell>
          <cell r="V3368" t="e">
            <v>#N/A</v>
          </cell>
          <cell r="W3368" t="e">
            <v>#N/A</v>
          </cell>
          <cell r="X3368" t="e">
            <v>#N/A</v>
          </cell>
          <cell r="Y3368" t="e">
            <v>#N/A</v>
          </cell>
          <cell r="Z3368" t="e">
            <v>#N/A</v>
          </cell>
          <cell r="AA3368" t="e">
            <v>#N/A</v>
          </cell>
          <cell r="AB3368" t="e">
            <v>#N/A</v>
          </cell>
          <cell r="AC3368">
            <v>44.381943</v>
          </cell>
          <cell r="AD3368">
            <v>-92.03389</v>
          </cell>
          <cell r="AE3368" t="e">
            <v>#N/A</v>
          </cell>
          <cell r="AF3368" t="e">
            <v>#N/A</v>
          </cell>
          <cell r="AG3368" t="e">
            <v>#N/A</v>
          </cell>
          <cell r="AH3368" t="e">
            <v>#N/A</v>
          </cell>
          <cell r="AI3368" t="e">
            <v>#N/A</v>
          </cell>
          <cell r="AJ3368" t="e">
            <v>#N/A</v>
          </cell>
          <cell r="AK3368" t="e">
            <v>#N/A</v>
          </cell>
        </row>
        <row r="3369">
          <cell r="A3369" t="str">
            <v>WBSTWIXA</v>
          </cell>
          <cell r="B3369" t="str">
            <v>WI</v>
          </cell>
          <cell r="C3369" t="str">
            <v>WI</v>
          </cell>
          <cell r="D3369" t="str">
            <v>WEBSTER</v>
          </cell>
          <cell r="E3369" t="str">
            <v>WBSTWIXARS0</v>
          </cell>
          <cell r="F3369">
            <v>352</v>
          </cell>
          <cell r="G3369" t="str">
            <v>715866</v>
          </cell>
          <cell r="H3369">
            <v>4483</v>
          </cell>
          <cell r="I3369">
            <v>5545</v>
          </cell>
          <cell r="J3369">
            <v>4483</v>
          </cell>
          <cell r="K3369" t="str">
            <v>T109</v>
          </cell>
          <cell r="L3369" t="str">
            <v>0950</v>
          </cell>
          <cell r="M3369" t="str">
            <v>CENTURYTEL NW WISCONSIN</v>
          </cell>
          <cell r="N3369" t="str">
            <v>WBSTWI</v>
          </cell>
          <cell r="O3369" t="str">
            <v>WEBSTER</v>
          </cell>
          <cell r="P3369" t="str">
            <v>WEBSTER</v>
          </cell>
          <cell r="R3369" t="str">
            <v>CT</v>
          </cell>
          <cell r="S3369" t="str">
            <v>MIDWEST</v>
          </cell>
          <cell r="T3369" t="str">
            <v>DUANE RING</v>
          </cell>
          <cell r="U3369" t="str">
            <v>CenturyTel of Northwest Wisconsin, LLC</v>
          </cell>
          <cell r="V3369" t="str">
            <v>CenturyTel FCC # 7</v>
          </cell>
          <cell r="W3369">
            <v>950</v>
          </cell>
          <cell r="X3369" t="str">
            <v>NORTHWEST WISCONSIN</v>
          </cell>
          <cell r="Y3369">
            <v>5545</v>
          </cell>
          <cell r="Z3369">
            <v>4483</v>
          </cell>
          <cell r="AA3369">
            <v>0</v>
          </cell>
          <cell r="AB3369">
            <v>0</v>
          </cell>
          <cell r="AC3369">
            <v>45.883737990486793</v>
          </cell>
          <cell r="AD3369">
            <v>-92.368442764871702</v>
          </cell>
          <cell r="AE3369" t="str">
            <v>26524 LAKELAND AVE</v>
          </cell>
          <cell r="AF3369" t="str">
            <v>WEBSTER</v>
          </cell>
          <cell r="AG3369" t="str">
            <v>54893</v>
          </cell>
          <cell r="AH3369">
            <v>0</v>
          </cell>
          <cell r="AI3369" t="str">
            <v>X</v>
          </cell>
          <cell r="AJ3369" t="str">
            <v>-</v>
          </cell>
          <cell r="AK3369" t="str">
            <v>X</v>
          </cell>
        </row>
        <row r="3370">
          <cell r="A3370" t="str">
            <v>WCBGALXA</v>
          </cell>
          <cell r="B3370" t="str">
            <v>AL</v>
          </cell>
          <cell r="C3370" t="str">
            <v>AL</v>
          </cell>
          <cell r="D3370" t="str">
            <v>WICKSBURG</v>
          </cell>
          <cell r="E3370" t="str">
            <v>WCBGALXARS0</v>
          </cell>
          <cell r="F3370">
            <v>478</v>
          </cell>
          <cell r="G3370" t="str">
            <v>334692</v>
          </cell>
          <cell r="H3370">
            <v>2021</v>
          </cell>
          <cell r="I3370">
            <v>7848</v>
          </cell>
          <cell r="J3370">
            <v>2021</v>
          </cell>
          <cell r="K3370" t="str">
            <v>T802</v>
          </cell>
          <cell r="L3370" t="str">
            <v>9788</v>
          </cell>
          <cell r="M3370" t="str">
            <v>CENTURYTEL TEL AL LLC (SOUTHERN)</v>
          </cell>
          <cell r="N3370" t="str">
            <v>WCBGAL</v>
          </cell>
          <cell r="O3370" t="str">
            <v>WICKSBURG</v>
          </cell>
          <cell r="P3370" t="str">
            <v>WICKSBURG</v>
          </cell>
          <cell r="R3370" t="str">
            <v>CT</v>
          </cell>
          <cell r="S3370" t="str">
            <v>EAST</v>
          </cell>
          <cell r="T3370" t="str">
            <v>KEVIN MCCARTER</v>
          </cell>
          <cell r="U3370" t="str">
            <v>CenturyTel of Alabama, LLC</v>
          </cell>
          <cell r="V3370" t="str">
            <v>CenturyTel FCC #2 and #3</v>
          </cell>
          <cell r="W3370">
            <v>9788</v>
          </cell>
          <cell r="X3370" t="str">
            <v>MONTGOMERY ALABAMA</v>
          </cell>
          <cell r="Y3370">
            <v>7848</v>
          </cell>
          <cell r="Z3370">
            <v>2021</v>
          </cell>
          <cell r="AA3370">
            <v>0</v>
          </cell>
          <cell r="AB3370">
            <v>0</v>
          </cell>
          <cell r="AC3370">
            <v>31.24292642772237</v>
          </cell>
          <cell r="AD3370">
            <v>-85.629519925411131</v>
          </cell>
          <cell r="AE3370" t="str">
            <v>14318 USHWY 84</v>
          </cell>
          <cell r="AF3370" t="str">
            <v>WICKSBURG</v>
          </cell>
          <cell r="AG3370" t="str">
            <v>36301</v>
          </cell>
          <cell r="AH3370">
            <v>0</v>
          </cell>
          <cell r="AI3370" t="str">
            <v>X</v>
          </cell>
          <cell r="AJ3370" t="str">
            <v>-</v>
          </cell>
          <cell r="AK3370" t="str">
            <v>X</v>
          </cell>
        </row>
        <row r="3371">
          <cell r="A3371" t="str">
            <v>WCBGAZMA</v>
          </cell>
          <cell r="B3371" t="str">
            <v>AZ</v>
          </cell>
          <cell r="C3371" t="str">
            <v>AZ</v>
          </cell>
          <cell r="D3371" t="str">
            <v>WICKENBURG</v>
          </cell>
          <cell r="E3371" t="str">
            <v>WCBGAZMARS1</v>
          </cell>
          <cell r="F3371">
            <v>666</v>
          </cell>
          <cell r="G3371" t="str">
            <v>928668</v>
          </cell>
          <cell r="H3371">
            <v>6890</v>
          </cell>
          <cell r="I3371">
            <v>9049</v>
          </cell>
          <cell r="J3371">
            <v>6890</v>
          </cell>
          <cell r="K3371" t="str">
            <v>T600</v>
          </cell>
          <cell r="L3371" t="str">
            <v>9636</v>
          </cell>
          <cell r="M3371" t="str">
            <v>QWEST CORPORATION</v>
          </cell>
          <cell r="N3371" t="str">
            <v>WCBGAZMA</v>
          </cell>
          <cell r="O3371" t="str">
            <v>WICKENBURG</v>
          </cell>
          <cell r="P3371" t="str">
            <v>WICKENBURG</v>
          </cell>
          <cell r="R3371" t="str">
            <v>Q</v>
          </cell>
          <cell r="S3371" t="str">
            <v>MOUNTAIN WEST</v>
          </cell>
          <cell r="T3371" t="str">
            <v>TERRY BEELER</v>
          </cell>
          <cell r="U3371" t="str">
            <v>QWEST CORPORATION</v>
          </cell>
          <cell r="V3371" t="e">
            <v>#N/A</v>
          </cell>
          <cell r="W3371" t="e">
            <v>#N/A</v>
          </cell>
          <cell r="X3371" t="e">
            <v>#N/A</v>
          </cell>
          <cell r="Y3371" t="e">
            <v>#N/A</v>
          </cell>
          <cell r="Z3371" t="e">
            <v>#N/A</v>
          </cell>
          <cell r="AA3371" t="e">
            <v>#N/A</v>
          </cell>
          <cell r="AB3371" t="e">
            <v>#N/A</v>
          </cell>
          <cell r="AC3371">
            <v>33.968612999999998</v>
          </cell>
          <cell r="AD3371">
            <v>-112.73111</v>
          </cell>
          <cell r="AE3371" t="e">
            <v>#N/A</v>
          </cell>
          <cell r="AF3371" t="e">
            <v>#N/A</v>
          </cell>
          <cell r="AG3371" t="e">
            <v>#N/A</v>
          </cell>
          <cell r="AH3371" t="e">
            <v>#N/A</v>
          </cell>
          <cell r="AI3371" t="e">
            <v>#N/A</v>
          </cell>
          <cell r="AJ3371" t="e">
            <v>#N/A</v>
          </cell>
          <cell r="AK3371" t="e">
            <v>#N/A</v>
          </cell>
        </row>
        <row r="3372">
          <cell r="A3372" t="str">
            <v>WCHLFLXA</v>
          </cell>
          <cell r="B3372" t="str">
            <v>FL</v>
          </cell>
          <cell r="C3372" t="str">
            <v>FL</v>
          </cell>
          <cell r="D3372" t="str">
            <v>WAUCHULA</v>
          </cell>
          <cell r="E3372" t="str">
            <v>WCHLFLXAPS0</v>
          </cell>
          <cell r="F3372">
            <v>939</v>
          </cell>
          <cell r="G3372" t="str">
            <v>863767</v>
          </cell>
          <cell r="H3372">
            <v>995</v>
          </cell>
          <cell r="I3372">
            <v>8184</v>
          </cell>
          <cell r="J3372">
            <v>995</v>
          </cell>
          <cell r="K3372" t="str">
            <v>T886</v>
          </cell>
          <cell r="L3372" t="str">
            <v>0341</v>
          </cell>
          <cell r="M3372" t="str">
            <v>EMBARQ FLORIDA, INC.</v>
          </cell>
          <cell r="N3372" t="str">
            <v>WCHLFL</v>
          </cell>
          <cell r="O3372" t="str">
            <v>WAUCHULA</v>
          </cell>
          <cell r="P3372" t="str">
            <v>WAUCHULA</v>
          </cell>
          <cell r="R3372" t="str">
            <v>EQ</v>
          </cell>
          <cell r="S3372" t="str">
            <v>EAST</v>
          </cell>
          <cell r="T3372" t="str">
            <v>KEVIN MCCARTER</v>
          </cell>
          <cell r="U3372" t="str">
            <v>EMBARQ FLORIDA, INC.</v>
          </cell>
          <cell r="V3372" t="e">
            <v>#N/A</v>
          </cell>
          <cell r="W3372" t="e">
            <v>#N/A</v>
          </cell>
          <cell r="X3372" t="e">
            <v>#N/A</v>
          </cell>
          <cell r="Y3372" t="e">
            <v>#N/A</v>
          </cell>
          <cell r="Z3372" t="e">
            <v>#N/A</v>
          </cell>
          <cell r="AA3372" t="e">
            <v>#N/A</v>
          </cell>
          <cell r="AB3372" t="e">
            <v>#N/A</v>
          </cell>
          <cell r="AC3372">
            <v>27.548009</v>
          </cell>
          <cell r="AD3372">
            <v>-81.813367999999997</v>
          </cell>
          <cell r="AE3372" t="e">
            <v>#N/A</v>
          </cell>
          <cell r="AF3372" t="e">
            <v>#N/A</v>
          </cell>
          <cell r="AG3372" t="e">
            <v>#N/A</v>
          </cell>
          <cell r="AH3372" t="e">
            <v>#N/A</v>
          </cell>
          <cell r="AI3372" t="e">
            <v>#N/A</v>
          </cell>
          <cell r="AJ3372" t="e">
            <v>#N/A</v>
          </cell>
          <cell r="AK3372" t="e">
            <v>#N/A</v>
          </cell>
        </row>
        <row r="3373">
          <cell r="A3373" t="str">
            <v>WCLFCOXC</v>
          </cell>
          <cell r="B3373" t="str">
            <v>CO</v>
          </cell>
          <cell r="C3373" t="str">
            <v>CO</v>
          </cell>
          <cell r="D3373" t="str">
            <v>WESTCLIFFE</v>
          </cell>
          <cell r="E3373" t="str">
            <v>WCLFCOXCDS0</v>
          </cell>
          <cell r="F3373">
            <v>658</v>
          </cell>
          <cell r="G3373" t="str">
            <v>719783</v>
          </cell>
          <cell r="H3373">
            <v>5875</v>
          </cell>
          <cell r="I3373">
            <v>7857</v>
          </cell>
          <cell r="J3373">
            <v>5875</v>
          </cell>
          <cell r="K3373" t="str">
            <v>T149</v>
          </cell>
          <cell r="L3373" t="str">
            <v>2185</v>
          </cell>
          <cell r="M3373" t="str">
            <v>CENTURYTEL OF EAGLE, INC.</v>
          </cell>
          <cell r="N3373" t="str">
            <v>WCLFCO</v>
          </cell>
          <cell r="O3373" t="str">
            <v>WESTCLIFFE</v>
          </cell>
          <cell r="P3373" t="str">
            <v>WESTCLIFFE</v>
          </cell>
          <cell r="R3373" t="str">
            <v>CT</v>
          </cell>
          <cell r="S3373" t="str">
            <v>MOUNTAIN WEST</v>
          </cell>
          <cell r="T3373" t="str">
            <v>TERRY BEELER</v>
          </cell>
          <cell r="U3373" t="str">
            <v>CenturyTel of Eagle, Inc.</v>
          </cell>
          <cell r="V3373" t="str">
            <v>TUECA</v>
          </cell>
          <cell r="W3373">
            <v>2185</v>
          </cell>
          <cell r="X3373" t="str">
            <v>COLORADO SPRINGS CO</v>
          </cell>
          <cell r="Y3373">
            <v>7857</v>
          </cell>
          <cell r="Z3373">
            <v>5875</v>
          </cell>
          <cell r="AA3373">
            <v>0</v>
          </cell>
          <cell r="AB3373">
            <v>0</v>
          </cell>
          <cell r="AC3373">
            <v>38.135383504791051</v>
          </cell>
          <cell r="AD3373">
            <v>-105.46621277505665</v>
          </cell>
          <cell r="AE3373" t="str">
            <v>104 S 4TH</v>
          </cell>
          <cell r="AF3373" t="str">
            <v>WESTCLIFFE</v>
          </cell>
          <cell r="AG3373" t="str">
            <v>81252</v>
          </cell>
          <cell r="AH3373">
            <v>0</v>
          </cell>
          <cell r="AI3373" t="str">
            <v>X</v>
          </cell>
          <cell r="AJ3373" t="str">
            <v>X</v>
          </cell>
          <cell r="AK3373" t="str">
            <v>-</v>
          </cell>
        </row>
        <row r="3374">
          <cell r="A3374" t="str">
            <v>WCLMTXXA</v>
          </cell>
          <cell r="B3374" t="str">
            <v>TX</v>
          </cell>
          <cell r="C3374" t="str">
            <v>TX</v>
          </cell>
          <cell r="D3374" t="str">
            <v>WEST COLUMBIA</v>
          </cell>
          <cell r="E3374" t="str">
            <v>WCLMTXXADS0</v>
          </cell>
          <cell r="F3374">
            <v>560</v>
          </cell>
          <cell r="G3374" t="str">
            <v>979345</v>
          </cell>
          <cell r="H3374">
            <v>3535</v>
          </cell>
          <cell r="I3374">
            <v>9080</v>
          </cell>
          <cell r="J3374">
            <v>3535</v>
          </cell>
          <cell r="K3374" t="str">
            <v>T869</v>
          </cell>
          <cell r="L3374" t="str">
            <v>2114</v>
          </cell>
          <cell r="M3374" t="str">
            <v>CENTRAL TEL. CO. OF TEXAS</v>
          </cell>
          <cell r="N3374" t="str">
            <v>WCLMTX</v>
          </cell>
          <cell r="O3374" t="str">
            <v>WEST COLUMBIA</v>
          </cell>
          <cell r="P3374" t="str">
            <v>W COLUMBIA</v>
          </cell>
          <cell r="R3374" t="str">
            <v>EQ</v>
          </cell>
          <cell r="S3374" t="str">
            <v>EAST</v>
          </cell>
          <cell r="T3374" t="str">
            <v>KEVIN MCCARTER</v>
          </cell>
          <cell r="U3374" t="str">
            <v>CENTRAL TEL. CO. OF TEXAS</v>
          </cell>
          <cell r="V3374" t="e">
            <v>#N/A</v>
          </cell>
          <cell r="W3374" t="e">
            <v>#N/A</v>
          </cell>
          <cell r="X3374" t="e">
            <v>#N/A</v>
          </cell>
          <cell r="Y3374" t="e">
            <v>#N/A</v>
          </cell>
          <cell r="Z3374" t="e">
            <v>#N/A</v>
          </cell>
          <cell r="AA3374" t="e">
            <v>#N/A</v>
          </cell>
          <cell r="AB3374" t="e">
            <v>#N/A</v>
          </cell>
          <cell r="AC3374">
            <v>29.143101999999999</v>
          </cell>
          <cell r="AD3374">
            <v>-95.645067999999995</v>
          </cell>
          <cell r="AE3374" t="e">
            <v>#N/A</v>
          </cell>
          <cell r="AF3374" t="e">
            <v>#N/A</v>
          </cell>
          <cell r="AG3374" t="e">
            <v>#N/A</v>
          </cell>
          <cell r="AH3374" t="e">
            <v>#N/A</v>
          </cell>
          <cell r="AI3374" t="e">
            <v>#N/A</v>
          </cell>
          <cell r="AJ3374" t="e">
            <v>#N/A</v>
          </cell>
          <cell r="AK3374" t="e">
            <v>#N/A</v>
          </cell>
        </row>
        <row r="3375">
          <cell r="A3375" t="str">
            <v>WDBNOR59</v>
          </cell>
          <cell r="B3375" t="str">
            <v>OR</v>
          </cell>
          <cell r="C3375" t="str">
            <v>OR</v>
          </cell>
          <cell r="D3375" t="str">
            <v>WOODBURN</v>
          </cell>
          <cell r="E3375" t="str">
            <v>WDBNOR59DS0</v>
          </cell>
          <cell r="F3375">
            <v>672</v>
          </cell>
          <cell r="G3375" t="str">
            <v>503980</v>
          </cell>
          <cell r="H3375">
            <v>8938</v>
          </cell>
          <cell r="I3375">
            <v>6881</v>
          </cell>
          <cell r="J3375">
            <v>8938</v>
          </cell>
          <cell r="K3375" t="str">
            <v>T600</v>
          </cell>
          <cell r="L3375" t="str">
            <v>9638</v>
          </cell>
          <cell r="M3375" t="str">
            <v>QWEST CORPORATION</v>
          </cell>
          <cell r="N3375" t="str">
            <v>WDBNOR59</v>
          </cell>
          <cell r="O3375" t="str">
            <v>WOODBURN</v>
          </cell>
          <cell r="P3375" t="str">
            <v>WOODBURN</v>
          </cell>
          <cell r="R3375" t="str">
            <v>Q</v>
          </cell>
          <cell r="S3375" t="str">
            <v>WEST</v>
          </cell>
          <cell r="T3375" t="str">
            <v>BRIAN STADING</v>
          </cell>
          <cell r="U3375" t="str">
            <v>QWEST CORPORATION</v>
          </cell>
          <cell r="V3375" t="e">
            <v>#N/A</v>
          </cell>
          <cell r="W3375" t="e">
            <v>#N/A</v>
          </cell>
          <cell r="X3375" t="e">
            <v>#N/A</v>
          </cell>
          <cell r="Y3375" t="e">
            <v>#N/A</v>
          </cell>
          <cell r="Z3375" t="e">
            <v>#N/A</v>
          </cell>
          <cell r="AA3375" t="e">
            <v>#N/A</v>
          </cell>
          <cell r="AB3375" t="e">
            <v>#N/A</v>
          </cell>
          <cell r="AC3375">
            <v>45.160556999999997</v>
          </cell>
          <cell r="AD3375">
            <v>-122.855003</v>
          </cell>
          <cell r="AE3375" t="e">
            <v>#N/A</v>
          </cell>
          <cell r="AF3375" t="e">
            <v>#N/A</v>
          </cell>
          <cell r="AG3375" t="e">
            <v>#N/A</v>
          </cell>
          <cell r="AH3375" t="e">
            <v>#N/A</v>
          </cell>
          <cell r="AI3375" t="e">
            <v>#N/A</v>
          </cell>
          <cell r="AJ3375" t="e">
            <v>#N/A</v>
          </cell>
          <cell r="AK3375" t="e">
            <v>#N/A</v>
          </cell>
        </row>
        <row r="3376">
          <cell r="A3376" t="str">
            <v>WDLDALXA</v>
          </cell>
          <cell r="B3376" t="str">
            <v>AL</v>
          </cell>
          <cell r="C3376" t="str">
            <v>AL</v>
          </cell>
          <cell r="D3376" t="str">
            <v>WOODLAND</v>
          </cell>
          <cell r="E3376" t="str">
            <v>WDLDALXARS0</v>
          </cell>
          <cell r="F3376">
            <v>476</v>
          </cell>
          <cell r="G3376" t="str">
            <v>256449</v>
          </cell>
          <cell r="H3376">
            <v>2204</v>
          </cell>
          <cell r="I3376">
            <v>7423</v>
          </cell>
          <cell r="J3376">
            <v>2204</v>
          </cell>
          <cell r="K3376" t="str">
            <v>T801</v>
          </cell>
          <cell r="L3376" t="str">
            <v>9789</v>
          </cell>
          <cell r="M3376" t="str">
            <v>CENTURYTEL TEL AL LLC (NORTHERN)</v>
          </cell>
          <cell r="N3376" t="str">
            <v>WDLDAL</v>
          </cell>
          <cell r="O3376" t="str">
            <v>WOODLAND</v>
          </cell>
          <cell r="P3376" t="str">
            <v>WOODLAND</v>
          </cell>
          <cell r="R3376" t="str">
            <v>CT</v>
          </cell>
          <cell r="S3376" t="str">
            <v>EAST</v>
          </cell>
          <cell r="T3376" t="str">
            <v>KEVIN MCCARTER</v>
          </cell>
          <cell r="U3376" t="str">
            <v>CenturyTel of Alabama, LLC</v>
          </cell>
          <cell r="V3376" t="str">
            <v>CenturyTel FCC #2 and #3</v>
          </cell>
          <cell r="W3376">
            <v>9789</v>
          </cell>
          <cell r="X3376" t="str">
            <v>BIRMINGHAM ALABAMA</v>
          </cell>
          <cell r="Y3376">
            <v>7422</v>
          </cell>
          <cell r="Z3376">
            <v>2205</v>
          </cell>
          <cell r="AA3376">
            <v>1</v>
          </cell>
          <cell r="AB3376">
            <v>-1</v>
          </cell>
          <cell r="AC3376">
            <v>33.374061576280376</v>
          </cell>
          <cell r="AD3376">
            <v>-85.398926500692568</v>
          </cell>
          <cell r="AE3376" t="str">
            <v>WOODLAND DR &amp; MAIN ST</v>
          </cell>
          <cell r="AF3376" t="str">
            <v>WOODLAND</v>
          </cell>
          <cell r="AG3376" t="str">
            <v>36280</v>
          </cell>
          <cell r="AH3376">
            <v>0</v>
          </cell>
          <cell r="AI3376" t="str">
            <v>X</v>
          </cell>
          <cell r="AJ3376" t="str">
            <v>-</v>
          </cell>
          <cell r="AK3376" t="str">
            <v>X</v>
          </cell>
        </row>
        <row r="3377">
          <cell r="A3377" t="str">
            <v>WDLDNCXA</v>
          </cell>
          <cell r="B3377" t="str">
            <v>NC</v>
          </cell>
          <cell r="C3377" t="str">
            <v>NC</v>
          </cell>
          <cell r="D3377" t="str">
            <v>WOODLAND</v>
          </cell>
          <cell r="E3377" t="str">
            <v>WDLDNCXARS0</v>
          </cell>
          <cell r="F3377">
            <v>951</v>
          </cell>
          <cell r="G3377" t="str">
            <v>252587</v>
          </cell>
          <cell r="H3377">
            <v>1291</v>
          </cell>
          <cell r="I3377">
            <v>6103</v>
          </cell>
          <cell r="J3377">
            <v>1291</v>
          </cell>
          <cell r="K3377" t="str">
            <v>T887</v>
          </cell>
          <cell r="L3377" t="str">
            <v>0470</v>
          </cell>
          <cell r="M3377" t="str">
            <v>CAROLINA TEL AND TEL CO., LLC</v>
          </cell>
          <cell r="N3377" t="str">
            <v>WDLDNC</v>
          </cell>
          <cell r="O3377" t="str">
            <v>WOODLAND</v>
          </cell>
          <cell r="P3377" t="str">
            <v>WOODLAND</v>
          </cell>
          <cell r="R3377" t="str">
            <v>EQ</v>
          </cell>
          <cell r="S3377" t="str">
            <v>EAST</v>
          </cell>
          <cell r="T3377" t="str">
            <v>KEVIN MCCARTER</v>
          </cell>
          <cell r="U3377" t="str">
            <v>CAROLINA TEL AND TEL CO., LLC</v>
          </cell>
          <cell r="V3377" t="e">
            <v>#N/A</v>
          </cell>
          <cell r="W3377" t="e">
            <v>#N/A</v>
          </cell>
          <cell r="X3377" t="e">
            <v>#N/A</v>
          </cell>
          <cell r="Y3377" t="e">
            <v>#N/A</v>
          </cell>
          <cell r="Z3377" t="e">
            <v>#N/A</v>
          </cell>
          <cell r="AA3377" t="e">
            <v>#N/A</v>
          </cell>
          <cell r="AB3377" t="e">
            <v>#N/A</v>
          </cell>
          <cell r="AC3377">
            <v>36.330865000000003</v>
          </cell>
          <cell r="AD3377">
            <v>-77.212446999999997</v>
          </cell>
          <cell r="AE3377" t="e">
            <v>#N/A</v>
          </cell>
          <cell r="AF3377" t="e">
            <v>#N/A</v>
          </cell>
          <cell r="AG3377" t="e">
            <v>#N/A</v>
          </cell>
          <cell r="AH3377" t="e">
            <v>#N/A</v>
          </cell>
          <cell r="AI3377" t="e">
            <v>#N/A</v>
          </cell>
          <cell r="AJ3377" t="e">
            <v>#N/A</v>
          </cell>
          <cell r="AK3377" t="e">
            <v>#N/A</v>
          </cell>
        </row>
        <row r="3378">
          <cell r="A3378" t="str">
            <v>WDLYALXA</v>
          </cell>
          <cell r="B3378" t="str">
            <v>AL</v>
          </cell>
          <cell r="C3378" t="str">
            <v>AL</v>
          </cell>
          <cell r="D3378" t="str">
            <v>WADLEY</v>
          </cell>
          <cell r="E3378" t="str">
            <v>WDLYALXARS0</v>
          </cell>
          <cell r="F3378">
            <v>476</v>
          </cell>
          <cell r="G3378" t="str">
            <v>256395</v>
          </cell>
          <cell r="H3378">
            <v>2205</v>
          </cell>
          <cell r="I3378">
            <v>7484</v>
          </cell>
          <cell r="J3378">
            <v>2205</v>
          </cell>
          <cell r="K3378" t="str">
            <v>T801</v>
          </cell>
          <cell r="L3378" t="str">
            <v>9789</v>
          </cell>
          <cell r="M3378" t="str">
            <v>CENTURYTEL TEL AL LLC (NORTHERN)</v>
          </cell>
          <cell r="N3378" t="str">
            <v>WDLYAL</v>
          </cell>
          <cell r="O3378" t="str">
            <v>WADLEY</v>
          </cell>
          <cell r="P3378" t="str">
            <v>WADLEY</v>
          </cell>
          <cell r="R3378" t="str">
            <v>CT</v>
          </cell>
          <cell r="S3378" t="str">
            <v>EAST</v>
          </cell>
          <cell r="T3378" t="str">
            <v>KEVIN MCCARTER</v>
          </cell>
          <cell r="U3378" t="str">
            <v>CenturyTel of Alabama, LLC</v>
          </cell>
          <cell r="V3378" t="str">
            <v>CenturyTel FCC #2 and #3</v>
          </cell>
          <cell r="W3378">
            <v>9789</v>
          </cell>
          <cell r="X3378" t="str">
            <v>BIRMINGHAM ALABAMA</v>
          </cell>
          <cell r="Y3378">
            <v>7484</v>
          </cell>
          <cell r="Z3378">
            <v>2206</v>
          </cell>
          <cell r="AA3378">
            <v>0</v>
          </cell>
          <cell r="AB3378">
            <v>-1</v>
          </cell>
          <cell r="AC3378">
            <v>33.126004393838556</v>
          </cell>
          <cell r="AD3378">
            <v>-85.566741954059054</v>
          </cell>
          <cell r="AE3378" t="str">
            <v>N BERRY ST &amp; WADLEY</v>
          </cell>
          <cell r="AF3378" t="str">
            <v>WADLEY</v>
          </cell>
          <cell r="AG3378" t="str">
            <v>36276</v>
          </cell>
          <cell r="AH3378">
            <v>0</v>
          </cell>
          <cell r="AI3378" t="str">
            <v>X</v>
          </cell>
          <cell r="AJ3378" t="str">
            <v>-</v>
          </cell>
          <cell r="AK3378" t="str">
            <v>X</v>
          </cell>
        </row>
        <row r="3379">
          <cell r="A3379" t="str">
            <v>WDPKCOMA</v>
          </cell>
          <cell r="B3379" t="str">
            <v>CO</v>
          </cell>
          <cell r="C3379" t="str">
            <v>CO</v>
          </cell>
          <cell r="D3379" t="str">
            <v>WOODLAND PARK</v>
          </cell>
          <cell r="E3379" t="str">
            <v>WDPKCOMADS1</v>
          </cell>
          <cell r="F3379">
            <v>658</v>
          </cell>
          <cell r="G3379" t="str">
            <v>719686</v>
          </cell>
          <cell r="H3379">
            <v>5861</v>
          </cell>
          <cell r="I3379">
            <v>7659</v>
          </cell>
          <cell r="J3379">
            <v>5861</v>
          </cell>
          <cell r="K3379" t="str">
            <v>T600</v>
          </cell>
          <cell r="L3379" t="str">
            <v>9636</v>
          </cell>
          <cell r="M3379" t="str">
            <v>QWEST CORPORATION</v>
          </cell>
          <cell r="N3379" t="str">
            <v>WDPKCOMA</v>
          </cell>
          <cell r="O3379" t="str">
            <v>COLORADO SPRINGS</v>
          </cell>
          <cell r="P3379" t="str">
            <v>COLORDOSPG</v>
          </cell>
          <cell r="R3379" t="str">
            <v>Q</v>
          </cell>
          <cell r="S3379" t="str">
            <v>MOUNTAIN WEST</v>
          </cell>
          <cell r="T3379" t="str">
            <v>TERRY BEELER</v>
          </cell>
          <cell r="U3379" t="str">
            <v>QWEST CORPORATION</v>
          </cell>
          <cell r="V3379" t="e">
            <v>#N/A</v>
          </cell>
          <cell r="W3379" t="e">
            <v>#N/A</v>
          </cell>
          <cell r="X3379" t="e">
            <v>#N/A</v>
          </cell>
          <cell r="Y3379" t="e">
            <v>#N/A</v>
          </cell>
          <cell r="Z3379" t="e">
            <v>#N/A</v>
          </cell>
          <cell r="AA3379" t="e">
            <v>#N/A</v>
          </cell>
          <cell r="AB3379" t="e">
            <v>#N/A</v>
          </cell>
          <cell r="AC3379">
            <v>38.995500999999997</v>
          </cell>
          <cell r="AD3379">
            <v>-105.05250100000001</v>
          </cell>
          <cell r="AE3379" t="e">
            <v>#N/A</v>
          </cell>
          <cell r="AF3379" t="e">
            <v>#N/A</v>
          </cell>
          <cell r="AG3379" t="e">
            <v>#N/A</v>
          </cell>
          <cell r="AH3379" t="e">
            <v>#N/A</v>
          </cell>
          <cell r="AI3379" t="e">
            <v>#N/A</v>
          </cell>
          <cell r="AJ3379" t="e">
            <v>#N/A</v>
          </cell>
          <cell r="AK3379" t="e">
            <v>#N/A</v>
          </cell>
        </row>
        <row r="3380">
          <cell r="A3380" t="str">
            <v>WDRFMNXW</v>
          </cell>
          <cell r="B3380" t="str">
            <v>MN</v>
          </cell>
          <cell r="C3380" t="str">
            <v>MN</v>
          </cell>
          <cell r="D3380" t="str">
            <v>WALDORF</v>
          </cell>
          <cell r="E3380" t="str">
            <v>WDRFMNXWRS0</v>
          </cell>
          <cell r="F3380">
            <v>620</v>
          </cell>
          <cell r="G3380" t="str">
            <v>507239</v>
          </cell>
          <cell r="H3380">
            <v>4493</v>
          </cell>
          <cell r="I3380">
            <v>6014</v>
          </cell>
          <cell r="J3380">
            <v>4493</v>
          </cell>
          <cell r="K3380" t="str">
            <v>T866</v>
          </cell>
          <cell r="L3380" t="str">
            <v>1456</v>
          </cell>
          <cell r="M3380" t="str">
            <v>EMBARQ MINNESOTA</v>
          </cell>
          <cell r="N3380" t="str">
            <v>WDRFMN</v>
          </cell>
          <cell r="O3380" t="str">
            <v>WALDORF</v>
          </cell>
          <cell r="P3380" t="str">
            <v>WALDORF</v>
          </cell>
          <cell r="R3380" t="str">
            <v>EQ</v>
          </cell>
          <cell r="S3380" t="str">
            <v>MIDWEST</v>
          </cell>
          <cell r="T3380" t="str">
            <v>DUANE RING</v>
          </cell>
          <cell r="U3380" t="str">
            <v>EMBARQ MINNESOTA</v>
          </cell>
          <cell r="V3380" t="e">
            <v>#N/A</v>
          </cell>
          <cell r="W3380" t="e">
            <v>#N/A</v>
          </cell>
          <cell r="X3380" t="e">
            <v>#N/A</v>
          </cell>
          <cell r="Y3380" t="e">
            <v>#N/A</v>
          </cell>
          <cell r="Z3380" t="e">
            <v>#N/A</v>
          </cell>
          <cell r="AA3380" t="e">
            <v>#N/A</v>
          </cell>
          <cell r="AB3380" t="e">
            <v>#N/A</v>
          </cell>
          <cell r="AC3380">
            <v>43.933872999999998</v>
          </cell>
          <cell r="AD3380">
            <v>-93.697159999999997</v>
          </cell>
          <cell r="AE3380" t="e">
            <v>#N/A</v>
          </cell>
          <cell r="AF3380" t="e">
            <v>#N/A</v>
          </cell>
          <cell r="AG3380" t="e">
            <v>#N/A</v>
          </cell>
          <cell r="AH3380" t="e">
            <v>#N/A</v>
          </cell>
          <cell r="AI3380" t="e">
            <v>#N/A</v>
          </cell>
          <cell r="AJ3380" t="e">
            <v>#N/A</v>
          </cell>
          <cell r="AK3380" t="e">
            <v>#N/A</v>
          </cell>
        </row>
        <row r="3381">
          <cell r="A3381" t="str">
            <v>WDRNARXA</v>
          </cell>
          <cell r="B3381" t="str">
            <v>AR</v>
          </cell>
          <cell r="C3381" t="str">
            <v>AR</v>
          </cell>
          <cell r="D3381" t="str">
            <v>WALDRON</v>
          </cell>
          <cell r="E3381" t="str">
            <v>WDRNARXADS0</v>
          </cell>
          <cell r="F3381">
            <v>526</v>
          </cell>
          <cell r="G3381" t="str">
            <v>479637</v>
          </cell>
          <cell r="H3381">
            <v>3761</v>
          </cell>
          <cell r="I3381">
            <v>7826</v>
          </cell>
          <cell r="J3381">
            <v>3761</v>
          </cell>
          <cell r="K3381" t="str">
            <v>T090</v>
          </cell>
          <cell r="L3381" t="str">
            <v>1142</v>
          </cell>
          <cell r="M3381" t="str">
            <v>CENTURYTEL NW AR-RUSSELVL</v>
          </cell>
          <cell r="N3381" t="str">
            <v>WDRNAR</v>
          </cell>
          <cell r="O3381" t="str">
            <v>WALDRON</v>
          </cell>
          <cell r="P3381" t="str">
            <v>WALDRON</v>
          </cell>
          <cell r="R3381" t="str">
            <v>CT</v>
          </cell>
          <cell r="S3381" t="str">
            <v>EAST</v>
          </cell>
          <cell r="T3381" t="str">
            <v>KEVIN MCCARTER</v>
          </cell>
          <cell r="U3381" t="str">
            <v>CenturyTel of Northwest Arkansas, LLC</v>
          </cell>
          <cell r="V3381" t="str">
            <v>CenturyTel FCC # 7</v>
          </cell>
          <cell r="W3381">
            <v>1142</v>
          </cell>
          <cell r="X3381" t="str">
            <v>FORT SMITH ARKANSAS</v>
          </cell>
          <cell r="Y3381">
            <v>7825</v>
          </cell>
          <cell r="Z3381">
            <v>3760</v>
          </cell>
          <cell r="AA3381">
            <v>1</v>
          </cell>
          <cell r="AB3381">
            <v>1</v>
          </cell>
          <cell r="AC3381">
            <v>34.896902151985913</v>
          </cell>
          <cell r="AD3381">
            <v>-94.09284893205205</v>
          </cell>
          <cell r="AE3381" t="str">
            <v>235 W CHURCH &amp; HAMILTON</v>
          </cell>
          <cell r="AF3381" t="str">
            <v>WALDRON</v>
          </cell>
          <cell r="AG3381" t="str">
            <v>72958</v>
          </cell>
          <cell r="AH3381">
            <v>0</v>
          </cell>
          <cell r="AI3381" t="str">
            <v>X</v>
          </cell>
          <cell r="AJ3381" t="str">
            <v>X</v>
          </cell>
          <cell r="AK3381" t="str">
            <v>-</v>
          </cell>
        </row>
        <row r="3382">
          <cell r="A3382" t="str">
            <v>WDRVNENW</v>
          </cell>
          <cell r="B3382" t="str">
            <v>NE</v>
          </cell>
          <cell r="C3382" t="str">
            <v>NE</v>
          </cell>
          <cell r="D3382" t="str">
            <v>WOOD RIVER</v>
          </cell>
          <cell r="E3382" t="str">
            <v>WDRVNENWRS1</v>
          </cell>
          <cell r="F3382">
            <v>646</v>
          </cell>
          <cell r="G3382" t="str">
            <v>308583</v>
          </cell>
          <cell r="H3382">
            <v>4966</v>
          </cell>
          <cell r="I3382">
            <v>6937</v>
          </cell>
          <cell r="J3382">
            <v>4966</v>
          </cell>
          <cell r="K3382" t="str">
            <v>T600</v>
          </cell>
          <cell r="L3382" t="str">
            <v>9631</v>
          </cell>
          <cell r="M3382" t="str">
            <v>QWEST CORPORATION</v>
          </cell>
          <cell r="N3382" t="str">
            <v>WDRVNENW</v>
          </cell>
          <cell r="O3382" t="str">
            <v>WOOD RIVER</v>
          </cell>
          <cell r="P3382" t="str">
            <v>WOOD RIVER</v>
          </cell>
          <cell r="R3382" t="str">
            <v>Q</v>
          </cell>
          <cell r="S3382" t="str">
            <v>MIDWEST</v>
          </cell>
          <cell r="T3382" t="str">
            <v>DUANE RING</v>
          </cell>
          <cell r="U3382" t="str">
            <v>QWEST CORPORATION</v>
          </cell>
          <cell r="V3382" t="e">
            <v>#N/A</v>
          </cell>
          <cell r="W3382" t="e">
            <v>#N/A</v>
          </cell>
          <cell r="X3382" t="e">
            <v>#N/A</v>
          </cell>
          <cell r="Y3382" t="e">
            <v>#N/A</v>
          </cell>
          <cell r="Z3382" t="e">
            <v>#N/A</v>
          </cell>
          <cell r="AA3382" t="e">
            <v>#N/A</v>
          </cell>
          <cell r="AB3382" t="e">
            <v>#N/A</v>
          </cell>
          <cell r="AC3382">
            <v>40.821109999999997</v>
          </cell>
          <cell r="AD3382">
            <v>-98.601112000000001</v>
          </cell>
          <cell r="AE3382" t="e">
            <v>#N/A</v>
          </cell>
          <cell r="AF3382" t="e">
            <v>#N/A</v>
          </cell>
          <cell r="AG3382" t="e">
            <v>#N/A</v>
          </cell>
          <cell r="AH3382" t="e">
            <v>#N/A</v>
          </cell>
          <cell r="AI3382" t="e">
            <v>#N/A</v>
          </cell>
          <cell r="AJ3382" t="e">
            <v>#N/A</v>
          </cell>
          <cell r="AK3382" t="e">
            <v>#N/A</v>
          </cell>
        </row>
        <row r="3383">
          <cell r="A3383" t="str">
            <v>WDVLNCXA</v>
          </cell>
          <cell r="B3383" t="str">
            <v>NC</v>
          </cell>
          <cell r="C3383" t="str">
            <v>NC</v>
          </cell>
          <cell r="D3383" t="str">
            <v>WOODVILLE</v>
          </cell>
          <cell r="E3383" t="str">
            <v>WDVLNCXARS0</v>
          </cell>
          <cell r="F3383">
            <v>951</v>
          </cell>
          <cell r="G3383" t="str">
            <v>252264</v>
          </cell>
          <cell r="H3383">
            <v>1151</v>
          </cell>
          <cell r="I3383">
            <v>6031</v>
          </cell>
          <cell r="J3383">
            <v>1151</v>
          </cell>
          <cell r="K3383" t="str">
            <v>T887</v>
          </cell>
          <cell r="L3383" t="str">
            <v>0470</v>
          </cell>
          <cell r="M3383" t="str">
            <v>CAROLINA TEL AND TEL CO., LLC</v>
          </cell>
          <cell r="N3383" t="str">
            <v>WDVLNC</v>
          </cell>
          <cell r="O3383" t="str">
            <v>WOODVILLE</v>
          </cell>
          <cell r="P3383" t="str">
            <v>WOODVILLE</v>
          </cell>
          <cell r="R3383" t="str">
            <v>EQ</v>
          </cell>
          <cell r="S3383" t="str">
            <v>EAST</v>
          </cell>
          <cell r="T3383" t="str">
            <v>KEVIN MCCARTER</v>
          </cell>
          <cell r="U3383" t="str">
            <v>CAROLINA TEL AND TEL CO., LLC</v>
          </cell>
          <cell r="V3383" t="e">
            <v>#N/A</v>
          </cell>
          <cell r="W3383" t="e">
            <v>#N/A</v>
          </cell>
          <cell r="X3383" t="e">
            <v>#N/A</v>
          </cell>
          <cell r="Y3383" t="e">
            <v>#N/A</v>
          </cell>
          <cell r="Z3383" t="e">
            <v>#N/A</v>
          </cell>
          <cell r="AA3383" t="e">
            <v>#N/A</v>
          </cell>
          <cell r="AB3383" t="e">
            <v>#N/A</v>
          </cell>
          <cell r="AC3383">
            <v>36.234896999999997</v>
          </cell>
          <cell r="AD3383">
            <v>-76.325004000000007</v>
          </cell>
          <cell r="AE3383" t="e">
            <v>#N/A</v>
          </cell>
          <cell r="AF3383" t="e">
            <v>#N/A</v>
          </cell>
          <cell r="AG3383" t="e">
            <v>#N/A</v>
          </cell>
          <cell r="AH3383" t="e">
            <v>#N/A</v>
          </cell>
          <cell r="AI3383" t="e">
            <v>#N/A</v>
          </cell>
          <cell r="AJ3383" t="e">
            <v>#N/A</v>
          </cell>
          <cell r="AK3383" t="e">
            <v>#N/A</v>
          </cell>
        </row>
        <row r="3384">
          <cell r="A3384" t="str">
            <v>WDVLOHXA</v>
          </cell>
          <cell r="B3384" t="str">
            <v>OH</v>
          </cell>
          <cell r="C3384" t="str">
            <v>OH</v>
          </cell>
          <cell r="D3384" t="str">
            <v>WOODVILLE</v>
          </cell>
          <cell r="E3384" t="str">
            <v>WDVLOHXARP0</v>
          </cell>
          <cell r="F3384">
            <v>326</v>
          </cell>
          <cell r="G3384" t="str">
            <v>419849</v>
          </cell>
          <cell r="H3384">
            <v>2773</v>
          </cell>
          <cell r="I3384">
            <v>5726</v>
          </cell>
          <cell r="J3384">
            <v>2773</v>
          </cell>
          <cell r="K3384" t="str">
            <v>T855</v>
          </cell>
          <cell r="L3384" t="str">
            <v>0661</v>
          </cell>
          <cell r="M3384" t="str">
            <v>UNITED TEL. CO. OF OHIO</v>
          </cell>
          <cell r="N3384" t="str">
            <v>WDVLOH</v>
          </cell>
          <cell r="O3384" t="str">
            <v>WOODVILLE</v>
          </cell>
          <cell r="P3384" t="str">
            <v>WOODVILLE</v>
          </cell>
          <cell r="R3384" t="str">
            <v>EQ</v>
          </cell>
          <cell r="S3384" t="str">
            <v>MIDWEST</v>
          </cell>
          <cell r="T3384" t="str">
            <v>DUANE RING</v>
          </cell>
          <cell r="U3384" t="str">
            <v>UNITED TEL. CO. OF OHIO</v>
          </cell>
          <cell r="V3384" t="e">
            <v>#N/A</v>
          </cell>
          <cell r="W3384" t="e">
            <v>#N/A</v>
          </cell>
          <cell r="X3384" t="e">
            <v>#N/A</v>
          </cell>
          <cell r="Y3384" t="e">
            <v>#N/A</v>
          </cell>
          <cell r="Z3384" t="e">
            <v>#N/A</v>
          </cell>
          <cell r="AA3384" t="e">
            <v>#N/A</v>
          </cell>
          <cell r="AB3384" t="e">
            <v>#N/A</v>
          </cell>
          <cell r="AC3384">
            <v>41.450988000000002</v>
          </cell>
          <cell r="AD3384">
            <v>-83.364631000000003</v>
          </cell>
          <cell r="AE3384" t="e">
            <v>#N/A</v>
          </cell>
          <cell r="AF3384" t="e">
            <v>#N/A</v>
          </cell>
          <cell r="AG3384" t="e">
            <v>#N/A</v>
          </cell>
          <cell r="AH3384" t="e">
            <v>#N/A</v>
          </cell>
          <cell r="AI3384" t="e">
            <v>#N/A</v>
          </cell>
          <cell r="AJ3384" t="e">
            <v>#N/A</v>
          </cell>
          <cell r="AK3384" t="e">
            <v>#N/A</v>
          </cell>
        </row>
        <row r="3385">
          <cell r="A3385" t="str">
            <v>WEBLMOXA</v>
          </cell>
          <cell r="B3385" t="str">
            <v>MO</v>
          </cell>
          <cell r="C3385" t="str">
            <v>MO</v>
          </cell>
          <cell r="D3385" t="str">
            <v>WEAUBLEAU</v>
          </cell>
          <cell r="E3385" t="str">
            <v>WEBLMOXARS1</v>
          </cell>
          <cell r="F3385">
            <v>522</v>
          </cell>
          <cell r="G3385" t="str">
            <v>417428</v>
          </cell>
          <cell r="H3385">
            <v>3934</v>
          </cell>
          <cell r="I3385">
            <v>7195</v>
          </cell>
          <cell r="J3385">
            <v>3934</v>
          </cell>
          <cell r="K3385" t="str">
            <v>T095</v>
          </cell>
          <cell r="L3385" t="str">
            <v>1151</v>
          </cell>
          <cell r="M3385" t="str">
            <v>SPECTRA COMMUNICATIONS GROUP LLC</v>
          </cell>
          <cell r="N3385" t="str">
            <v>WEBLMO</v>
          </cell>
          <cell r="O3385" t="str">
            <v>WEAUBLEAU</v>
          </cell>
          <cell r="P3385" t="str">
            <v>WEAUBLEAU</v>
          </cell>
          <cell r="R3385" t="str">
            <v>CT</v>
          </cell>
          <cell r="S3385" t="str">
            <v>MIDWEST</v>
          </cell>
          <cell r="T3385" t="str">
            <v>DUANE RING</v>
          </cell>
          <cell r="U3385" t="str">
            <v>Spectra Communications Group, LLC</v>
          </cell>
          <cell r="V3385" t="str">
            <v>CenturyTel FCC #1</v>
          </cell>
          <cell r="W3385">
            <v>1151</v>
          </cell>
          <cell r="X3385" t="str">
            <v>SPRINGFIELD MISSOURI</v>
          </cell>
          <cell r="Y3385">
            <v>7195</v>
          </cell>
          <cell r="Z3385">
            <v>3934</v>
          </cell>
          <cell r="AA3385">
            <v>0</v>
          </cell>
          <cell r="AB3385">
            <v>0</v>
          </cell>
          <cell r="AC3385">
            <v>37.889476174024225</v>
          </cell>
          <cell r="AD3385">
            <v>-93.541796349609541</v>
          </cell>
          <cell r="AE3385" t="str">
            <v>CENTER ST &amp; WASHINGTON ST</v>
          </cell>
          <cell r="AF3385" t="str">
            <v>WEAUBLEAU</v>
          </cell>
          <cell r="AG3385" t="str">
            <v>65774</v>
          </cell>
          <cell r="AH3385">
            <v>0</v>
          </cell>
          <cell r="AI3385" t="str">
            <v>-</v>
          </cell>
          <cell r="AJ3385" t="str">
            <v>-</v>
          </cell>
          <cell r="AK3385" t="str">
            <v>X</v>
          </cell>
        </row>
        <row r="3386">
          <cell r="A3386" t="str">
            <v>WEDWALXA</v>
          </cell>
          <cell r="B3386" t="str">
            <v>AL</v>
          </cell>
          <cell r="C3386" t="str">
            <v>AL</v>
          </cell>
          <cell r="D3386" t="str">
            <v>WEDOWEE</v>
          </cell>
          <cell r="E3386" t="str">
            <v>WEDWALXARS0</v>
          </cell>
          <cell r="F3386">
            <v>476</v>
          </cell>
          <cell r="G3386" t="str">
            <v>256357</v>
          </cell>
          <cell r="H3386">
            <v>2213</v>
          </cell>
          <cell r="I3386">
            <v>7442</v>
          </cell>
          <cell r="J3386">
            <v>2213</v>
          </cell>
          <cell r="K3386" t="str">
            <v>T801</v>
          </cell>
          <cell r="L3386" t="str">
            <v>9789</v>
          </cell>
          <cell r="M3386" t="str">
            <v>CENTURYTEL TEL AL LLC (NORTHERN)</v>
          </cell>
          <cell r="N3386" t="str">
            <v>WEDWAL</v>
          </cell>
          <cell r="O3386" t="str">
            <v>WEDOWEE</v>
          </cell>
          <cell r="P3386" t="str">
            <v>WEDOWEE</v>
          </cell>
          <cell r="R3386" t="str">
            <v>CT</v>
          </cell>
          <cell r="S3386" t="str">
            <v>EAST</v>
          </cell>
          <cell r="T3386" t="str">
            <v>KEVIN MCCARTER</v>
          </cell>
          <cell r="U3386" t="str">
            <v>CenturyTel of Alabama, LLC</v>
          </cell>
          <cell r="V3386" t="str">
            <v>CenturyTel FCC #2 and #3</v>
          </cell>
          <cell r="W3386">
            <v>9789</v>
          </cell>
          <cell r="X3386" t="str">
            <v>BIRMINGHAM ALABAMA</v>
          </cell>
          <cell r="Y3386">
            <v>7442</v>
          </cell>
          <cell r="Z3386">
            <v>2213</v>
          </cell>
          <cell r="AA3386">
            <v>0</v>
          </cell>
          <cell r="AB3386">
            <v>0</v>
          </cell>
          <cell r="AC3386">
            <v>33.3112238538978</v>
          </cell>
          <cell r="AD3386">
            <v>-85.489998891091133</v>
          </cell>
          <cell r="AE3386" t="str">
            <v>1ST AVE NW &amp; WEDOWEE</v>
          </cell>
          <cell r="AF3386" t="str">
            <v>WEDOWEE</v>
          </cell>
          <cell r="AG3386" t="str">
            <v>36278</v>
          </cell>
          <cell r="AH3386">
            <v>0</v>
          </cell>
          <cell r="AI3386" t="str">
            <v>X</v>
          </cell>
          <cell r="AJ3386" t="str">
            <v>-</v>
          </cell>
          <cell r="AK3386" t="str">
            <v>X</v>
          </cell>
        </row>
        <row r="3387">
          <cell r="A3387" t="str">
            <v>WENDNCXB</v>
          </cell>
          <cell r="B3387" t="str">
            <v>NC</v>
          </cell>
          <cell r="C3387" t="str">
            <v>NC</v>
          </cell>
          <cell r="D3387" t="str">
            <v>WEST END</v>
          </cell>
          <cell r="E3387" t="str">
            <v>WENDNCXBRS0</v>
          </cell>
          <cell r="F3387">
            <v>424</v>
          </cell>
          <cell r="G3387" t="str">
            <v>910673</v>
          </cell>
          <cell r="H3387">
            <v>1514</v>
          </cell>
          <cell r="I3387">
            <v>6530</v>
          </cell>
          <cell r="J3387">
            <v>1514</v>
          </cell>
          <cell r="K3387" t="str">
            <v>T860</v>
          </cell>
          <cell r="L3387" t="str">
            <v>0471</v>
          </cell>
          <cell r="M3387" t="str">
            <v>CENTRAL TEL. CO. OF NORTH CAROLINA</v>
          </cell>
          <cell r="N3387" t="str">
            <v>WENDNC</v>
          </cell>
          <cell r="O3387" t="str">
            <v>WEST END</v>
          </cell>
          <cell r="P3387" t="str">
            <v>WEST END</v>
          </cell>
          <cell r="R3387" t="str">
            <v>EQ</v>
          </cell>
          <cell r="S3387" t="str">
            <v>EAST</v>
          </cell>
          <cell r="T3387" t="str">
            <v>KEVIN MCCARTER</v>
          </cell>
          <cell r="U3387" t="str">
            <v>CENTRAL TEL. CO. OF NORTH CAROLINA</v>
          </cell>
          <cell r="V3387" t="e">
            <v>#N/A</v>
          </cell>
          <cell r="W3387" t="e">
            <v>#N/A</v>
          </cell>
          <cell r="X3387" t="e">
            <v>#N/A</v>
          </cell>
          <cell r="Y3387" t="e">
            <v>#N/A</v>
          </cell>
          <cell r="Z3387" t="e">
            <v>#N/A</v>
          </cell>
          <cell r="AA3387" t="e">
            <v>#N/A</v>
          </cell>
          <cell r="AB3387" t="e">
            <v>#N/A</v>
          </cell>
          <cell r="AC3387">
            <v>35.264536999999997</v>
          </cell>
          <cell r="AD3387">
            <v>-79.586714999999998</v>
          </cell>
          <cell r="AE3387" t="e">
            <v>#N/A</v>
          </cell>
          <cell r="AF3387" t="e">
            <v>#N/A</v>
          </cell>
          <cell r="AG3387" t="e">
            <v>#N/A</v>
          </cell>
          <cell r="AH3387" t="e">
            <v>#N/A</v>
          </cell>
          <cell r="AI3387" t="e">
            <v>#N/A</v>
          </cell>
          <cell r="AJ3387" t="e">
            <v>#N/A</v>
          </cell>
          <cell r="AK3387" t="e">
            <v>#N/A</v>
          </cell>
        </row>
        <row r="3388">
          <cell r="A3388" t="str">
            <v>WESRIDMA</v>
          </cell>
          <cell r="B3388" t="str">
            <v>ID</v>
          </cell>
          <cell r="C3388" t="str">
            <v>ID</v>
          </cell>
          <cell r="D3388" t="str">
            <v>WEISER</v>
          </cell>
          <cell r="E3388" t="str">
            <v>WESRIDMARS1</v>
          </cell>
          <cell r="F3388">
            <v>652</v>
          </cell>
          <cell r="G3388" t="str">
            <v>208549</v>
          </cell>
          <cell r="H3388">
            <v>8007</v>
          </cell>
          <cell r="I3388">
            <v>6976</v>
          </cell>
          <cell r="J3388">
            <v>8007</v>
          </cell>
          <cell r="K3388" t="str">
            <v>T600</v>
          </cell>
          <cell r="L3388" t="str">
            <v>9636</v>
          </cell>
          <cell r="M3388" t="str">
            <v>QWEST CORPORATION</v>
          </cell>
          <cell r="N3388" t="str">
            <v>WESRIDMA</v>
          </cell>
          <cell r="O3388" t="str">
            <v>WEISER</v>
          </cell>
          <cell r="P3388" t="str">
            <v>WEISER</v>
          </cell>
          <cell r="R3388" t="str">
            <v>Q</v>
          </cell>
          <cell r="S3388" t="str">
            <v>WEST</v>
          </cell>
          <cell r="T3388" t="str">
            <v>BRIAN STADING</v>
          </cell>
          <cell r="U3388" t="str">
            <v>QWEST CORPORATION</v>
          </cell>
          <cell r="V3388" t="e">
            <v>#N/A</v>
          </cell>
          <cell r="W3388" t="e">
            <v>#N/A</v>
          </cell>
          <cell r="X3388" t="e">
            <v>#N/A</v>
          </cell>
          <cell r="Y3388" t="e">
            <v>#N/A</v>
          </cell>
          <cell r="Z3388" t="e">
            <v>#N/A</v>
          </cell>
          <cell r="AA3388" t="e">
            <v>#N/A</v>
          </cell>
          <cell r="AB3388" t="e">
            <v>#N/A</v>
          </cell>
          <cell r="AC3388">
            <v>44.247776000000002</v>
          </cell>
          <cell r="AD3388">
            <v>-116.967781</v>
          </cell>
          <cell r="AE3388" t="e">
            <v>#N/A</v>
          </cell>
          <cell r="AF3388" t="e">
            <v>#N/A</v>
          </cell>
          <cell r="AG3388" t="e">
            <v>#N/A</v>
          </cell>
          <cell r="AH3388" t="e">
            <v>#N/A</v>
          </cell>
          <cell r="AI3388" t="e">
            <v>#N/A</v>
          </cell>
          <cell r="AJ3388" t="e">
            <v>#N/A</v>
          </cell>
          <cell r="AK3388" t="e">
            <v>#N/A</v>
          </cell>
        </row>
        <row r="3389">
          <cell r="A3389" t="str">
            <v>WFRGNDBC</v>
          </cell>
          <cell r="B3389" t="str">
            <v>ND</v>
          </cell>
          <cell r="C3389" t="str">
            <v>ND</v>
          </cell>
          <cell r="D3389" t="str">
            <v>WEST FARGO</v>
          </cell>
          <cell r="E3389" t="str">
            <v>WFRGNDBC28G</v>
          </cell>
          <cell r="F3389">
            <v>636</v>
          </cell>
          <cell r="G3389" t="str">
            <v>701277</v>
          </cell>
          <cell r="H3389">
            <v>5197</v>
          </cell>
          <cell r="I3389">
            <v>5622</v>
          </cell>
          <cell r="J3389">
            <v>5197</v>
          </cell>
          <cell r="K3389" t="str">
            <v>T600</v>
          </cell>
          <cell r="L3389" t="str">
            <v>9631</v>
          </cell>
          <cell r="M3389" t="str">
            <v>QWEST CORPORATION</v>
          </cell>
          <cell r="N3389" t="str">
            <v>WFRGNDBC</v>
          </cell>
          <cell r="O3389" t="str">
            <v>FARGO</v>
          </cell>
          <cell r="P3389" t="str">
            <v>FARGO</v>
          </cell>
          <cell r="R3389" t="str">
            <v>Q</v>
          </cell>
          <cell r="S3389" t="str">
            <v>MIDWEST</v>
          </cell>
          <cell r="T3389" t="str">
            <v>DUANE RING</v>
          </cell>
          <cell r="U3389" t="str">
            <v>QWEST CORPORATION</v>
          </cell>
          <cell r="V3389" t="e">
            <v>#N/A</v>
          </cell>
          <cell r="W3389" t="e">
            <v>#N/A</v>
          </cell>
          <cell r="X3389" t="e">
            <v>#N/A</v>
          </cell>
          <cell r="Y3389" t="e">
            <v>#N/A</v>
          </cell>
          <cell r="Z3389" t="e">
            <v>#N/A</v>
          </cell>
          <cell r="AA3389" t="e">
            <v>#N/A</v>
          </cell>
          <cell r="AB3389" t="e">
            <v>#N/A</v>
          </cell>
          <cell r="AC3389">
            <v>46.869446000000003</v>
          </cell>
          <cell r="AD3389">
            <v>-96.902778999999995</v>
          </cell>
          <cell r="AE3389" t="e">
            <v>#N/A</v>
          </cell>
          <cell r="AF3389" t="e">
            <v>#N/A</v>
          </cell>
          <cell r="AG3389" t="e">
            <v>#N/A</v>
          </cell>
          <cell r="AH3389" t="e">
            <v>#N/A</v>
          </cell>
          <cell r="AI3389" t="e">
            <v>#N/A</v>
          </cell>
          <cell r="AJ3389" t="e">
            <v>#N/A</v>
          </cell>
          <cell r="AK3389" t="e">
            <v>#N/A</v>
          </cell>
        </row>
        <row r="3390">
          <cell r="A3390" t="str">
            <v>WGLCMTMA</v>
          </cell>
          <cell r="B3390" t="str">
            <v>MT</v>
          </cell>
          <cell r="C3390" t="str">
            <v>MT</v>
          </cell>
          <cell r="D3390" t="str">
            <v>WEST GLACIER</v>
          </cell>
          <cell r="E3390" t="str">
            <v>WGLCMTMARS1</v>
          </cell>
          <cell r="F3390">
            <v>648</v>
          </cell>
          <cell r="G3390" t="str">
            <v>406888</v>
          </cell>
          <cell r="H3390">
            <v>7708</v>
          </cell>
          <cell r="I3390">
            <v>5984</v>
          </cell>
          <cell r="J3390">
            <v>7708</v>
          </cell>
          <cell r="K3390" t="str">
            <v>T600</v>
          </cell>
          <cell r="L3390" t="str">
            <v>9636</v>
          </cell>
          <cell r="M3390" t="str">
            <v>QWEST CORPORATION</v>
          </cell>
          <cell r="N3390" t="str">
            <v>WGLCMTMA</v>
          </cell>
          <cell r="O3390" t="str">
            <v>WEST GLACIER PARK</v>
          </cell>
          <cell r="P3390" t="str">
            <v>W GLACIER</v>
          </cell>
          <cell r="R3390" t="str">
            <v>Q</v>
          </cell>
          <cell r="S3390" t="str">
            <v>WEST</v>
          </cell>
          <cell r="T3390" t="str">
            <v>BRIAN STADING</v>
          </cell>
          <cell r="U3390" t="str">
            <v>QWEST CORPORATION</v>
          </cell>
          <cell r="V3390" t="e">
            <v>#N/A</v>
          </cell>
          <cell r="W3390" t="e">
            <v>#N/A</v>
          </cell>
          <cell r="X3390" t="e">
            <v>#N/A</v>
          </cell>
          <cell r="Y3390" t="e">
            <v>#N/A</v>
          </cell>
          <cell r="Z3390" t="e">
            <v>#N/A</v>
          </cell>
          <cell r="AA3390" t="e">
            <v>#N/A</v>
          </cell>
          <cell r="AB3390" t="e">
            <v>#N/A</v>
          </cell>
          <cell r="AC3390">
            <v>48.494289999999999</v>
          </cell>
          <cell r="AD3390">
            <v>-113.98069</v>
          </cell>
          <cell r="AE3390" t="e">
            <v>#N/A</v>
          </cell>
          <cell r="AF3390" t="e">
            <v>#N/A</v>
          </cell>
          <cell r="AG3390" t="e">
            <v>#N/A</v>
          </cell>
          <cell r="AH3390" t="e">
            <v>#N/A</v>
          </cell>
          <cell r="AI3390" t="e">
            <v>#N/A</v>
          </cell>
          <cell r="AJ3390" t="e">
            <v>#N/A</v>
          </cell>
          <cell r="AK3390" t="e">
            <v>#N/A</v>
          </cell>
        </row>
        <row r="3391">
          <cell r="A3391" t="str">
            <v>WGTNCOMA</v>
          </cell>
          <cell r="B3391" t="str">
            <v>CO</v>
          </cell>
          <cell r="C3391" t="str">
            <v>CO</v>
          </cell>
          <cell r="D3391" t="str">
            <v>WELLINGTON</v>
          </cell>
          <cell r="E3391" t="str">
            <v>WGTNCOMARS1</v>
          </cell>
          <cell r="F3391">
            <v>656</v>
          </cell>
          <cell r="G3391" t="str">
            <v>970568</v>
          </cell>
          <cell r="H3391">
            <v>5961</v>
          </cell>
          <cell r="I3391">
            <v>7302</v>
          </cell>
          <cell r="J3391">
            <v>5961</v>
          </cell>
          <cell r="K3391" t="str">
            <v>T600</v>
          </cell>
          <cell r="L3391" t="str">
            <v>9636</v>
          </cell>
          <cell r="M3391" t="str">
            <v>QWEST CORPORATION</v>
          </cell>
          <cell r="N3391" t="str">
            <v>FTCLCOMA</v>
          </cell>
          <cell r="O3391" t="str">
            <v>FT COLLINS</v>
          </cell>
          <cell r="P3391" t="str">
            <v>FT COLLINS</v>
          </cell>
          <cell r="R3391" t="str">
            <v>Q</v>
          </cell>
          <cell r="S3391" t="str">
            <v>MOUNTAIN WEST</v>
          </cell>
          <cell r="T3391" t="str">
            <v>TERRY BEELER</v>
          </cell>
          <cell r="U3391" t="str">
            <v>QWEST CORPORATION</v>
          </cell>
          <cell r="V3391" t="e">
            <v>#N/A</v>
          </cell>
          <cell r="W3391" t="e">
            <v>#N/A</v>
          </cell>
          <cell r="X3391" t="e">
            <v>#N/A</v>
          </cell>
          <cell r="Y3391" t="e">
            <v>#N/A</v>
          </cell>
          <cell r="Z3391" t="e">
            <v>#N/A</v>
          </cell>
          <cell r="AA3391" t="e">
            <v>#N/A</v>
          </cell>
          <cell r="AB3391" t="e">
            <v>#N/A</v>
          </cell>
          <cell r="AC3391">
            <v>40.702778000000002</v>
          </cell>
          <cell r="AD3391">
            <v>-105.006111</v>
          </cell>
          <cell r="AE3391" t="e">
            <v>#N/A</v>
          </cell>
          <cell r="AF3391" t="e">
            <v>#N/A</v>
          </cell>
          <cell r="AG3391" t="e">
            <v>#N/A</v>
          </cell>
          <cell r="AH3391" t="e">
            <v>#N/A</v>
          </cell>
          <cell r="AI3391" t="e">
            <v>#N/A</v>
          </cell>
          <cell r="AJ3391" t="e">
            <v>#N/A</v>
          </cell>
          <cell r="AK3391" t="e">
            <v>#N/A</v>
          </cell>
        </row>
        <row r="3392">
          <cell r="A3392" t="str">
            <v>WGTNMOXA</v>
          </cell>
          <cell r="B3392" t="str">
            <v>MO</v>
          </cell>
          <cell r="C3392" t="str">
            <v>MO</v>
          </cell>
          <cell r="D3392" t="str">
            <v>WELLINGTON</v>
          </cell>
          <cell r="E3392" t="str">
            <v>WGTNMOXARS0</v>
          </cell>
          <cell r="F3392">
            <v>524</v>
          </cell>
          <cell r="G3392" t="str">
            <v>816240</v>
          </cell>
          <cell r="H3392">
            <v>4113</v>
          </cell>
          <cell r="I3392">
            <v>6980</v>
          </cell>
          <cell r="J3392">
            <v>4113</v>
          </cell>
          <cell r="K3392" t="str">
            <v>T867</v>
          </cell>
          <cell r="L3392" t="str">
            <v>1811</v>
          </cell>
          <cell r="M3392" t="str">
            <v>EMBARQ MISSOURI, INC. - MO</v>
          </cell>
          <cell r="N3392" t="str">
            <v>WGTNMO</v>
          </cell>
          <cell r="O3392" t="str">
            <v>WELLINGTON</v>
          </cell>
          <cell r="P3392" t="str">
            <v>WELLINGTON</v>
          </cell>
          <cell r="R3392" t="str">
            <v>EQ</v>
          </cell>
          <cell r="S3392" t="str">
            <v>MIDWEST</v>
          </cell>
          <cell r="T3392" t="str">
            <v>DUANE RING</v>
          </cell>
          <cell r="U3392" t="str">
            <v>EMBARQ MISSOURI, INC. - MO</v>
          </cell>
          <cell r="V3392" t="e">
            <v>#N/A</v>
          </cell>
          <cell r="W3392" t="e">
            <v>#N/A</v>
          </cell>
          <cell r="X3392" t="e">
            <v>#N/A</v>
          </cell>
          <cell r="Y3392" t="e">
            <v>#N/A</v>
          </cell>
          <cell r="Z3392" t="e">
            <v>#N/A</v>
          </cell>
          <cell r="AA3392" t="e">
            <v>#N/A</v>
          </cell>
          <cell r="AB3392" t="e">
            <v>#N/A</v>
          </cell>
          <cell r="AC3392">
            <v>39.133209999999998</v>
          </cell>
          <cell r="AD3392">
            <v>-93.984592000000006</v>
          </cell>
          <cell r="AE3392" t="e">
            <v>#N/A</v>
          </cell>
          <cell r="AF3392" t="e">
            <v>#N/A</v>
          </cell>
          <cell r="AG3392" t="e">
            <v>#N/A</v>
          </cell>
          <cell r="AH3392" t="e">
            <v>#N/A</v>
          </cell>
          <cell r="AI3392" t="e">
            <v>#N/A</v>
          </cell>
          <cell r="AJ3392" t="e">
            <v>#N/A</v>
          </cell>
          <cell r="AK3392" t="e">
            <v>#N/A</v>
          </cell>
        </row>
        <row r="3393">
          <cell r="A3393" t="str">
            <v>WHCLKSXA</v>
          </cell>
          <cell r="B3393" t="str">
            <v>KS</v>
          </cell>
          <cell r="C3393" t="str">
            <v>KS</v>
          </cell>
          <cell r="D3393" t="str">
            <v>WHITE CLOUD</v>
          </cell>
          <cell r="E3393" t="str">
            <v>WHCLKSXARS0</v>
          </cell>
          <cell r="F3393">
            <v>534</v>
          </cell>
          <cell r="G3393" t="str">
            <v>785595</v>
          </cell>
          <cell r="H3393">
            <v>4388</v>
          </cell>
          <cell r="I3393">
            <v>6901</v>
          </cell>
          <cell r="J3393">
            <v>4388</v>
          </cell>
          <cell r="K3393" t="str">
            <v>T873</v>
          </cell>
          <cell r="L3393" t="str">
            <v>1842</v>
          </cell>
          <cell r="M3393" t="str">
            <v>UNITED TEL CO. OF KANSAS</v>
          </cell>
          <cell r="N3393" t="str">
            <v>WHCLKS</v>
          </cell>
          <cell r="O3393" t="str">
            <v>WHITE CLOUD</v>
          </cell>
          <cell r="P3393" t="str">
            <v>WHITECLOUD</v>
          </cell>
          <cell r="R3393" t="str">
            <v>EQ</v>
          </cell>
          <cell r="S3393" t="str">
            <v>MIDWEST</v>
          </cell>
          <cell r="T3393" t="str">
            <v>DUANE RING</v>
          </cell>
          <cell r="U3393" t="str">
            <v>UNITED TEL CO. OF KANSAS</v>
          </cell>
          <cell r="V3393" t="e">
            <v>#N/A</v>
          </cell>
          <cell r="W3393" t="e">
            <v>#N/A</v>
          </cell>
          <cell r="X3393" t="e">
            <v>#N/A</v>
          </cell>
          <cell r="Y3393" t="e">
            <v>#N/A</v>
          </cell>
          <cell r="Z3393" t="e">
            <v>#N/A</v>
          </cell>
          <cell r="AA3393" t="e">
            <v>#N/A</v>
          </cell>
          <cell r="AB3393" t="e">
            <v>#N/A</v>
          </cell>
          <cell r="AC3393">
            <v>39.973464999999997</v>
          </cell>
          <cell r="AD3393">
            <v>-95.309888000000001</v>
          </cell>
          <cell r="AE3393" t="e">
            <v>#N/A</v>
          </cell>
          <cell r="AF3393" t="e">
            <v>#N/A</v>
          </cell>
          <cell r="AG3393" t="e">
            <v>#N/A</v>
          </cell>
          <cell r="AH3393" t="e">
            <v>#N/A</v>
          </cell>
          <cell r="AI3393" t="e">
            <v>#N/A</v>
          </cell>
          <cell r="AJ3393" t="e">
            <v>#N/A</v>
          </cell>
          <cell r="AK3393" t="e">
            <v>#N/A</v>
          </cell>
        </row>
        <row r="3394">
          <cell r="A3394" t="str">
            <v>WHCYORXX</v>
          </cell>
          <cell r="B3394" t="str">
            <v>OR</v>
          </cell>
          <cell r="C3394" t="str">
            <v>OR</v>
          </cell>
          <cell r="D3394" t="str">
            <v>White City</v>
          </cell>
          <cell r="E3394" t="str">
            <v>WHCYORXXDS0</v>
          </cell>
          <cell r="F3394">
            <v>670</v>
          </cell>
          <cell r="G3394" t="str">
            <v>541826</v>
          </cell>
          <cell r="H3394">
            <v>8888</v>
          </cell>
          <cell r="I3394">
            <v>7480</v>
          </cell>
          <cell r="J3394">
            <v>8888</v>
          </cell>
          <cell r="K3394" t="str">
            <v>T877</v>
          </cell>
          <cell r="L3394" t="str">
            <v>4520</v>
          </cell>
          <cell r="M3394" t="str">
            <v>UNITED TELEPHONE-NORTHWEST</v>
          </cell>
          <cell r="N3394" t="str">
            <v>WHCYOR</v>
          </cell>
          <cell r="O3394" t="str">
            <v>WHITE CITY</v>
          </cell>
          <cell r="P3394" t="str">
            <v>WHITE CITY</v>
          </cell>
          <cell r="R3394" t="str">
            <v>EQ</v>
          </cell>
          <cell r="S3394" t="str">
            <v>WEST</v>
          </cell>
          <cell r="T3394" t="str">
            <v>BRIAN STADING</v>
          </cell>
          <cell r="U3394" t="str">
            <v>UNITED TELEPHONE-NORTHWEST</v>
          </cell>
          <cell r="V3394" t="e">
            <v>#N/A</v>
          </cell>
          <cell r="W3394" t="e">
            <v>#N/A</v>
          </cell>
          <cell r="X3394" t="e">
            <v>#N/A</v>
          </cell>
          <cell r="Y3394" t="e">
            <v>#N/A</v>
          </cell>
          <cell r="Z3394" t="e">
            <v>#N/A</v>
          </cell>
          <cell r="AA3394" t="e">
            <v>#N/A</v>
          </cell>
          <cell r="AB3394" t="e">
            <v>#N/A</v>
          </cell>
          <cell r="AC3394">
            <v>42.436708000000003</v>
          </cell>
          <cell r="AD3394">
            <v>-122.842186</v>
          </cell>
          <cell r="AE3394" t="e">
            <v>#N/A</v>
          </cell>
          <cell r="AF3394" t="e">
            <v>#N/A</v>
          </cell>
          <cell r="AG3394" t="e">
            <v>#N/A</v>
          </cell>
          <cell r="AH3394" t="e">
            <v>#N/A</v>
          </cell>
          <cell r="AI3394" t="e">
            <v>#N/A</v>
          </cell>
          <cell r="AJ3394" t="e">
            <v>#N/A</v>
          </cell>
          <cell r="AK3394" t="e">
            <v>#N/A</v>
          </cell>
        </row>
        <row r="3395">
          <cell r="A3395" t="str">
            <v>WHFDINXA</v>
          </cell>
          <cell r="B3395" t="str">
            <v>IN</v>
          </cell>
          <cell r="C3395" t="str">
            <v>IN</v>
          </cell>
          <cell r="D3395" t="str">
            <v>WHEATFIELD</v>
          </cell>
          <cell r="E3395" t="str">
            <v>WHFDINXARS1</v>
          </cell>
          <cell r="F3395">
            <v>332</v>
          </cell>
          <cell r="G3395" t="str">
            <v>219956</v>
          </cell>
          <cell r="H3395">
            <v>3272</v>
          </cell>
          <cell r="I3395">
            <v>6073</v>
          </cell>
          <cell r="J3395">
            <v>3272</v>
          </cell>
          <cell r="K3395" t="str">
            <v>T865</v>
          </cell>
          <cell r="L3395" t="str">
            <v>0832</v>
          </cell>
          <cell r="M3395" t="str">
            <v>UNITED TEL. CO. OF INDIANA, INC.</v>
          </cell>
          <cell r="N3395" t="str">
            <v>WHFDIN</v>
          </cell>
          <cell r="O3395" t="str">
            <v>WHEATFIELD</v>
          </cell>
          <cell r="P3395" t="str">
            <v>WHEATFIELD</v>
          </cell>
          <cell r="R3395" t="str">
            <v>EQ</v>
          </cell>
          <cell r="S3395" t="str">
            <v>MIDWEST</v>
          </cell>
          <cell r="T3395" t="str">
            <v>DUANE RING</v>
          </cell>
          <cell r="U3395" t="str">
            <v>UNITED TEL. CO. OF INDIANA, INC.</v>
          </cell>
          <cell r="V3395" t="e">
            <v>#N/A</v>
          </cell>
          <cell r="W3395" t="e">
            <v>#N/A</v>
          </cell>
          <cell r="X3395" t="e">
            <v>#N/A</v>
          </cell>
          <cell r="Y3395" t="e">
            <v>#N/A</v>
          </cell>
          <cell r="Z3395" t="e">
            <v>#N/A</v>
          </cell>
          <cell r="AA3395" t="e">
            <v>#N/A</v>
          </cell>
          <cell r="AB3395" t="e">
            <v>#N/A</v>
          </cell>
          <cell r="AC3395">
            <v>41.193181000000003</v>
          </cell>
          <cell r="AD3395">
            <v>-87.055655999999999</v>
          </cell>
          <cell r="AE3395" t="e">
            <v>#N/A</v>
          </cell>
          <cell r="AF3395" t="e">
            <v>#N/A</v>
          </cell>
          <cell r="AG3395" t="e">
            <v>#N/A</v>
          </cell>
          <cell r="AH3395" t="e">
            <v>#N/A</v>
          </cell>
          <cell r="AI3395" t="e">
            <v>#N/A</v>
          </cell>
          <cell r="AJ3395" t="e">
            <v>#N/A</v>
          </cell>
          <cell r="AK3395" t="e">
            <v>#N/A</v>
          </cell>
        </row>
        <row r="3396">
          <cell r="A3396" t="str">
            <v>WHFSMTXC</v>
          </cell>
          <cell r="B3396" t="str">
            <v>MT</v>
          </cell>
          <cell r="C3396" t="str">
            <v>MT</v>
          </cell>
          <cell r="D3396" t="str">
            <v>WHITEFISH</v>
          </cell>
          <cell r="E3396" t="str">
            <v>WHFSMTXCRS0</v>
          </cell>
          <cell r="F3396">
            <v>648</v>
          </cell>
          <cell r="G3396" t="str">
            <v>406862</v>
          </cell>
          <cell r="H3396">
            <v>7756</v>
          </cell>
          <cell r="I3396">
            <v>6014</v>
          </cell>
          <cell r="J3396">
            <v>7756</v>
          </cell>
          <cell r="K3396" t="str">
            <v>T146</v>
          </cell>
          <cell r="L3396" t="str">
            <v>2249</v>
          </cell>
          <cell r="M3396" t="str">
            <v>CENTURYTEL OF MONTANA, INC.</v>
          </cell>
          <cell r="N3396" t="str">
            <v>WHFSMT</v>
          </cell>
          <cell r="O3396" t="str">
            <v>WHITEFISH</v>
          </cell>
          <cell r="P3396" t="str">
            <v>WHITEFISH</v>
          </cell>
          <cell r="R3396" t="str">
            <v>CT</v>
          </cell>
          <cell r="S3396" t="str">
            <v>WEST</v>
          </cell>
          <cell r="T3396" t="str">
            <v>BRIAN STADING</v>
          </cell>
          <cell r="U3396" t="str">
            <v>CenturyTel of Montana, Inc.</v>
          </cell>
          <cell r="V3396" t="str">
            <v>TUECA</v>
          </cell>
          <cell r="W3396">
            <v>2249</v>
          </cell>
          <cell r="X3396" t="str">
            <v>GREAT FALLS MT</v>
          </cell>
          <cell r="Y3396">
            <v>6014</v>
          </cell>
          <cell r="Z3396">
            <v>7756</v>
          </cell>
          <cell r="AA3396">
            <v>0</v>
          </cell>
          <cell r="AB3396">
            <v>0</v>
          </cell>
          <cell r="AC3396">
            <v>48.406571162105791</v>
          </cell>
          <cell r="AD3396">
            <v>-114.34092789428911</v>
          </cell>
          <cell r="AE3396" t="str">
            <v>527 2ND ST E</v>
          </cell>
          <cell r="AF3396" t="str">
            <v>WHITEFISH</v>
          </cell>
          <cell r="AG3396" t="str">
            <v>59937</v>
          </cell>
          <cell r="AH3396">
            <v>0</v>
          </cell>
          <cell r="AI3396" t="str">
            <v>X</v>
          </cell>
          <cell r="AJ3396" t="str">
            <v>-</v>
          </cell>
          <cell r="AK3396" t="str">
            <v>X</v>
          </cell>
        </row>
        <row r="3397">
          <cell r="A3397" t="str">
            <v>WHHSNJXJ</v>
          </cell>
          <cell r="B3397" t="str">
            <v>NJ</v>
          </cell>
          <cell r="C3397" t="str">
            <v>NJ</v>
          </cell>
          <cell r="D3397" t="str">
            <v>WHITEHOUSE</v>
          </cell>
          <cell r="E3397" t="str">
            <v>WHHSNJXJRP0</v>
          </cell>
          <cell r="F3397">
            <v>224</v>
          </cell>
          <cell r="G3397" t="str">
            <v>908423</v>
          </cell>
          <cell r="H3397">
            <v>1493</v>
          </cell>
          <cell r="I3397">
            <v>5094</v>
          </cell>
          <cell r="J3397">
            <v>1493</v>
          </cell>
          <cell r="K3397" t="str">
            <v>T857</v>
          </cell>
          <cell r="L3397" t="str">
            <v>0138</v>
          </cell>
          <cell r="M3397" t="str">
            <v>UNITED TEL. CO. OF NEW JERSEY</v>
          </cell>
          <cell r="N3397" t="str">
            <v>WHHSNJ</v>
          </cell>
          <cell r="O3397" t="str">
            <v>WHITEHOUSE</v>
          </cell>
          <cell r="P3397" t="str">
            <v>WHITEHOUSE</v>
          </cell>
          <cell r="R3397" t="str">
            <v>EQ</v>
          </cell>
          <cell r="S3397" t="str">
            <v>EAST</v>
          </cell>
          <cell r="T3397" t="str">
            <v>KEVIN MCCARTER</v>
          </cell>
          <cell r="U3397" t="str">
            <v>UNITED TEL. CO. OF NEW JERSEY</v>
          </cell>
          <cell r="V3397" t="e">
            <v>#N/A</v>
          </cell>
          <cell r="W3397" t="e">
            <v>#N/A</v>
          </cell>
          <cell r="X3397" t="e">
            <v>#N/A</v>
          </cell>
          <cell r="Y3397" t="e">
            <v>#N/A</v>
          </cell>
          <cell r="Z3397" t="e">
            <v>#N/A</v>
          </cell>
          <cell r="AA3397" t="e">
            <v>#N/A</v>
          </cell>
          <cell r="AB3397" t="e">
            <v>#N/A</v>
          </cell>
          <cell r="AC3397">
            <v>40.621699</v>
          </cell>
          <cell r="AD3397">
            <v>-74.762726000000001</v>
          </cell>
          <cell r="AE3397" t="e">
            <v>#N/A</v>
          </cell>
          <cell r="AF3397" t="e">
            <v>#N/A</v>
          </cell>
          <cell r="AG3397" t="e">
            <v>#N/A</v>
          </cell>
          <cell r="AH3397" t="e">
            <v>#N/A</v>
          </cell>
          <cell r="AI3397" t="e">
            <v>#N/A</v>
          </cell>
          <cell r="AJ3397" t="e">
            <v>#N/A</v>
          </cell>
          <cell r="AK3397" t="e">
            <v>#N/A</v>
          </cell>
        </row>
        <row r="3398">
          <cell r="A3398" t="str">
            <v>WHLDINXA</v>
          </cell>
          <cell r="B3398" t="str">
            <v>IN</v>
          </cell>
          <cell r="C3398" t="str">
            <v>IN</v>
          </cell>
          <cell r="D3398" t="str">
            <v>WHITELAND</v>
          </cell>
          <cell r="E3398" t="str">
            <v>WHLDINXARS1</v>
          </cell>
          <cell r="F3398">
            <v>336</v>
          </cell>
          <cell r="G3398" t="str">
            <v>317530</v>
          </cell>
          <cell r="H3398">
            <v>2959</v>
          </cell>
          <cell r="I3398">
            <v>6308</v>
          </cell>
          <cell r="J3398">
            <v>2959</v>
          </cell>
          <cell r="K3398" t="str">
            <v>T865</v>
          </cell>
          <cell r="L3398" t="str">
            <v>0832</v>
          </cell>
          <cell r="M3398" t="str">
            <v>UNITED TEL. CO. OF INDIANA, INC.</v>
          </cell>
          <cell r="N3398" t="str">
            <v>WHLDIN</v>
          </cell>
          <cell r="O3398" t="str">
            <v>WHITELAND</v>
          </cell>
          <cell r="P3398" t="str">
            <v>WHITELAND</v>
          </cell>
          <cell r="R3398" t="str">
            <v>EQ</v>
          </cell>
          <cell r="S3398" t="str">
            <v>MIDWEST</v>
          </cell>
          <cell r="T3398" t="str">
            <v>DUANE RING</v>
          </cell>
          <cell r="U3398" t="str">
            <v>UNITED TEL. CO. OF INDIANA, INC.</v>
          </cell>
          <cell r="V3398" t="e">
            <v>#N/A</v>
          </cell>
          <cell r="W3398" t="e">
            <v>#N/A</v>
          </cell>
          <cell r="X3398" t="e">
            <v>#N/A</v>
          </cell>
          <cell r="Y3398" t="e">
            <v>#N/A</v>
          </cell>
          <cell r="Z3398" t="e">
            <v>#N/A</v>
          </cell>
          <cell r="AA3398" t="e">
            <v>#N/A</v>
          </cell>
          <cell r="AB3398" t="e">
            <v>#N/A</v>
          </cell>
          <cell r="AC3398">
            <v>39.555461999999999</v>
          </cell>
          <cell r="AD3398">
            <v>-86.089871000000002</v>
          </cell>
          <cell r="AE3398" t="e">
            <v>#N/A</v>
          </cell>
          <cell r="AF3398" t="e">
            <v>#N/A</v>
          </cell>
          <cell r="AG3398" t="e">
            <v>#N/A</v>
          </cell>
          <cell r="AH3398" t="e">
            <v>#N/A</v>
          </cell>
          <cell r="AI3398" t="e">
            <v>#N/A</v>
          </cell>
          <cell r="AJ3398" t="e">
            <v>#N/A</v>
          </cell>
          <cell r="AK3398" t="e">
            <v>#N/A</v>
          </cell>
        </row>
        <row r="3399">
          <cell r="A3399" t="str">
            <v>WHLRWIXA</v>
          </cell>
          <cell r="B3399" t="str">
            <v>WI</v>
          </cell>
          <cell r="C3399" t="str">
            <v>WI</v>
          </cell>
          <cell r="D3399" t="str">
            <v>WHEELER</v>
          </cell>
          <cell r="E3399" t="str">
            <v>WHLRWIXARS2</v>
          </cell>
          <cell r="F3399">
            <v>352</v>
          </cell>
          <cell r="G3399" t="str">
            <v>715632</v>
          </cell>
          <cell r="H3399">
            <v>4341</v>
          </cell>
          <cell r="I3399">
            <v>5679</v>
          </cell>
          <cell r="J3399">
            <v>4341</v>
          </cell>
          <cell r="K3399" t="str">
            <v>T096</v>
          </cell>
          <cell r="L3399" t="str">
            <v>1155</v>
          </cell>
          <cell r="M3399" t="str">
            <v>TELEPHONE USA OF WISCONSIN, LLC</v>
          </cell>
          <cell r="N3399" t="str">
            <v>WHLRWI</v>
          </cell>
          <cell r="O3399" t="str">
            <v>WHEELER</v>
          </cell>
          <cell r="P3399" t="str">
            <v>WHEELER</v>
          </cell>
          <cell r="R3399" t="str">
            <v>CT</v>
          </cell>
          <cell r="S3399" t="str">
            <v>MIDWEST</v>
          </cell>
          <cell r="T3399" t="str">
            <v>DUANE RING</v>
          </cell>
          <cell r="U3399" t="str">
            <v>Telephone USA of Wisconsin, LLC</v>
          </cell>
          <cell r="V3399" t="str">
            <v>CenturyTel FCC #1</v>
          </cell>
          <cell r="W3399">
            <v>1155</v>
          </cell>
          <cell r="X3399" t="str">
            <v>NORTHWEST WISCONSIN</v>
          </cell>
          <cell r="Y3399">
            <v>5679</v>
          </cell>
          <cell r="Z3399">
            <v>4341</v>
          </cell>
          <cell r="AA3399">
            <v>0</v>
          </cell>
          <cell r="AB3399">
            <v>0</v>
          </cell>
          <cell r="AC3399">
            <v>45.044792089613445</v>
          </cell>
          <cell r="AD3399">
            <v>-91.906674074958232</v>
          </cell>
          <cell r="AE3399" t="str">
            <v>104 W RAILROAD AVE</v>
          </cell>
          <cell r="AF3399" t="str">
            <v>WHEELER</v>
          </cell>
          <cell r="AG3399" t="str">
            <v>54772</v>
          </cell>
          <cell r="AH3399">
            <v>0</v>
          </cell>
          <cell r="AI3399" t="str">
            <v>-</v>
          </cell>
          <cell r="AJ3399" t="str">
            <v>-</v>
          </cell>
          <cell r="AK3399" t="str">
            <v>X</v>
          </cell>
        </row>
        <row r="3400">
          <cell r="A3400" t="str">
            <v>WHMRIACO</v>
          </cell>
          <cell r="B3400" t="str">
            <v>IA</v>
          </cell>
          <cell r="C3400" t="str">
            <v>IA</v>
          </cell>
          <cell r="D3400" t="str">
            <v>WHITTEMORE</v>
          </cell>
          <cell r="E3400" t="str">
            <v>WHMRIACORS8</v>
          </cell>
          <cell r="F3400">
            <v>632</v>
          </cell>
          <cell r="G3400" t="str">
            <v>515884</v>
          </cell>
          <cell r="H3400">
            <v>4522</v>
          </cell>
          <cell r="I3400">
            <v>6233</v>
          </cell>
          <cell r="J3400">
            <v>4522</v>
          </cell>
          <cell r="K3400" t="str">
            <v>T600</v>
          </cell>
          <cell r="L3400" t="str">
            <v>9631</v>
          </cell>
          <cell r="M3400" t="str">
            <v>QWEST CORPORATION</v>
          </cell>
          <cell r="N3400" t="str">
            <v>WHMRIACO</v>
          </cell>
          <cell r="O3400" t="str">
            <v>WHITTEMORE</v>
          </cell>
          <cell r="P3400" t="str">
            <v>WHITTEMORE</v>
          </cell>
          <cell r="R3400" t="str">
            <v>Q</v>
          </cell>
          <cell r="S3400" t="str">
            <v>MIDWEST</v>
          </cell>
          <cell r="T3400" t="str">
            <v>DUANE RING</v>
          </cell>
          <cell r="U3400" t="str">
            <v>QWEST CORPORATION</v>
          </cell>
          <cell r="V3400" t="e">
            <v>#N/A</v>
          </cell>
          <cell r="W3400" t="e">
            <v>#N/A</v>
          </cell>
          <cell r="X3400" t="e">
            <v>#N/A</v>
          </cell>
          <cell r="Y3400" t="e">
            <v>#N/A</v>
          </cell>
          <cell r="Z3400" t="e">
            <v>#N/A</v>
          </cell>
          <cell r="AA3400" t="e">
            <v>#N/A</v>
          </cell>
          <cell r="AB3400" t="e">
            <v>#N/A</v>
          </cell>
          <cell r="AC3400">
            <v>43.063364</v>
          </cell>
          <cell r="AD3400">
            <v>-94.421422000000007</v>
          </cell>
          <cell r="AE3400" t="e">
            <v>#N/A</v>
          </cell>
          <cell r="AF3400" t="e">
            <v>#N/A</v>
          </cell>
          <cell r="AG3400" t="e">
            <v>#N/A</v>
          </cell>
          <cell r="AH3400" t="e">
            <v>#N/A</v>
          </cell>
          <cell r="AI3400" t="e">
            <v>#N/A</v>
          </cell>
          <cell r="AJ3400" t="e">
            <v>#N/A</v>
          </cell>
          <cell r="AK3400" t="e">
            <v>#N/A</v>
          </cell>
        </row>
        <row r="3401">
          <cell r="A3401" t="str">
            <v>WHMRMIXI</v>
          </cell>
          <cell r="B3401" t="str">
            <v>MI</v>
          </cell>
          <cell r="C3401" t="str">
            <v>MI</v>
          </cell>
          <cell r="D3401" t="str">
            <v>WHITTEMORE</v>
          </cell>
          <cell r="E3401" t="str">
            <v>WHMRMIXIRS0</v>
          </cell>
          <cell r="F3401">
            <v>344</v>
          </cell>
          <cell r="G3401" t="str">
            <v>989756</v>
          </cell>
          <cell r="H3401">
            <v>3144</v>
          </cell>
          <cell r="I3401">
            <v>5244</v>
          </cell>
          <cell r="J3401">
            <v>3144</v>
          </cell>
          <cell r="K3401" t="str">
            <v>T100</v>
          </cell>
          <cell r="L3401" t="str">
            <v>0702</v>
          </cell>
          <cell r="M3401" t="str">
            <v>CENTURY TEL CO NORTHERN MICHIGAN</v>
          </cell>
          <cell r="N3401" t="str">
            <v>WHMRMI</v>
          </cell>
          <cell r="O3401" t="str">
            <v>WHITTEMORE</v>
          </cell>
          <cell r="P3401" t="str">
            <v>WHITTEMORE</v>
          </cell>
          <cell r="R3401" t="str">
            <v>CT</v>
          </cell>
          <cell r="S3401" t="str">
            <v>MIDWEST</v>
          </cell>
          <cell r="T3401" t="str">
            <v>DUANE RING</v>
          </cell>
          <cell r="U3401" t="str">
            <v>CenturyTel of Michigan, Inc.</v>
          </cell>
          <cell r="V3401" t="str">
            <v>CenturyTel FCC #1</v>
          </cell>
          <cell r="W3401">
            <v>702</v>
          </cell>
          <cell r="X3401" t="str">
            <v>SAGINAW MICHIGAN</v>
          </cell>
          <cell r="Y3401">
            <v>5244</v>
          </cell>
          <cell r="Z3401">
            <v>3145</v>
          </cell>
          <cell r="AA3401">
            <v>0</v>
          </cell>
          <cell r="AB3401">
            <v>-1</v>
          </cell>
          <cell r="AC3401">
            <v>44.231360420586512</v>
          </cell>
          <cell r="AD3401">
            <v>-83.805746249167584</v>
          </cell>
          <cell r="AE3401" t="str">
            <v>406 S BULLOCK ST</v>
          </cell>
          <cell r="AF3401" t="str">
            <v>WHITTEMORE</v>
          </cell>
          <cell r="AG3401" t="str">
            <v>48770</v>
          </cell>
          <cell r="AH3401">
            <v>0</v>
          </cell>
          <cell r="AI3401" t="str">
            <v>X</v>
          </cell>
          <cell r="AJ3401" t="str">
            <v>-</v>
          </cell>
          <cell r="AK3401" t="str">
            <v>X</v>
          </cell>
        </row>
        <row r="3402">
          <cell r="A3402" t="str">
            <v>WHNGIACO</v>
          </cell>
          <cell r="B3402" t="str">
            <v>IA</v>
          </cell>
          <cell r="C3402" t="str">
            <v>IA</v>
          </cell>
          <cell r="D3402" t="str">
            <v>WHITING</v>
          </cell>
          <cell r="E3402" t="str">
            <v>WHNGIACORS4</v>
          </cell>
          <cell r="F3402">
            <v>630</v>
          </cell>
          <cell r="G3402" t="str">
            <v>712458</v>
          </cell>
          <cell r="H3402">
            <v>4699</v>
          </cell>
          <cell r="I3402">
            <v>6527</v>
          </cell>
          <cell r="J3402">
            <v>4699</v>
          </cell>
          <cell r="K3402" t="str">
            <v>T600</v>
          </cell>
          <cell r="L3402" t="str">
            <v>9631</v>
          </cell>
          <cell r="M3402" t="str">
            <v>QWEST CORPORATION</v>
          </cell>
          <cell r="N3402" t="str">
            <v>WHNGIACO</v>
          </cell>
          <cell r="O3402" t="str">
            <v>WHITING</v>
          </cell>
          <cell r="P3402" t="str">
            <v>WHITING</v>
          </cell>
          <cell r="R3402" t="str">
            <v>Q</v>
          </cell>
          <cell r="S3402" t="str">
            <v>MIDWEST</v>
          </cell>
          <cell r="T3402" t="str">
            <v>DUANE RING</v>
          </cell>
          <cell r="U3402" t="str">
            <v>QWEST CORPORATION</v>
          </cell>
          <cell r="V3402" t="e">
            <v>#N/A</v>
          </cell>
          <cell r="W3402" t="e">
            <v>#N/A</v>
          </cell>
          <cell r="X3402" t="e">
            <v>#N/A</v>
          </cell>
          <cell r="Y3402" t="e">
            <v>#N/A</v>
          </cell>
          <cell r="Z3402" t="e">
            <v>#N/A</v>
          </cell>
          <cell r="AA3402" t="e">
            <v>#N/A</v>
          </cell>
          <cell r="AB3402" t="e">
            <v>#N/A</v>
          </cell>
          <cell r="AC3402">
            <v>42.126109999999997</v>
          </cell>
          <cell r="AD3402">
            <v>-96.150558000000004</v>
          </cell>
          <cell r="AE3402" t="e">
            <v>#N/A</v>
          </cell>
          <cell r="AF3402" t="e">
            <v>#N/A</v>
          </cell>
          <cell r="AG3402" t="e">
            <v>#N/A</v>
          </cell>
          <cell r="AH3402" t="e">
            <v>#N/A</v>
          </cell>
          <cell r="AI3402" t="e">
            <v>#N/A</v>
          </cell>
          <cell r="AJ3402" t="e">
            <v>#N/A</v>
          </cell>
          <cell r="AK3402" t="e">
            <v>#N/A</v>
          </cell>
        </row>
        <row r="3403">
          <cell r="A3403" t="str">
            <v>WHPNNCXA</v>
          </cell>
          <cell r="B3403" t="str">
            <v>NC</v>
          </cell>
          <cell r="C3403" t="str">
            <v>NC</v>
          </cell>
          <cell r="D3403" t="str">
            <v>WHISPERING PINES</v>
          </cell>
          <cell r="E3403" t="str">
            <v>WHPNNCXA94F</v>
          </cell>
          <cell r="F3403">
            <v>949</v>
          </cell>
          <cell r="G3403" t="str">
            <v>910949</v>
          </cell>
          <cell r="H3403">
            <v>1480</v>
          </cell>
          <cell r="I3403">
            <v>6514</v>
          </cell>
          <cell r="J3403">
            <v>1480</v>
          </cell>
          <cell r="K3403" t="str">
            <v>T861</v>
          </cell>
          <cell r="L3403" t="str">
            <v>0470</v>
          </cell>
          <cell r="M3403" t="str">
            <v>CAROLINA TEL AND TEL CO., LLC</v>
          </cell>
          <cell r="N3403" t="str">
            <v>WHPNNC</v>
          </cell>
          <cell r="O3403" t="str">
            <v>WHISPERING PINES</v>
          </cell>
          <cell r="P3403" t="str">
            <v>WHISPEPINS</v>
          </cell>
          <cell r="R3403" t="str">
            <v>EQ</v>
          </cell>
          <cell r="S3403" t="str">
            <v>EAST</v>
          </cell>
          <cell r="T3403" t="str">
            <v>KEVIN MCCARTER</v>
          </cell>
          <cell r="U3403" t="str">
            <v>CAROLINA TEL AND TEL CO., LLC</v>
          </cell>
          <cell r="V3403" t="e">
            <v>#N/A</v>
          </cell>
          <cell r="W3403" t="e">
            <v>#N/A</v>
          </cell>
          <cell r="X3403" t="e">
            <v>#N/A</v>
          </cell>
          <cell r="Y3403" t="e">
            <v>#N/A</v>
          </cell>
          <cell r="Z3403" t="e">
            <v>#N/A</v>
          </cell>
          <cell r="AA3403" t="e">
            <v>#N/A</v>
          </cell>
          <cell r="AB3403" t="e">
            <v>#N/A</v>
          </cell>
          <cell r="AC3403">
            <v>35.257508000000001</v>
          </cell>
          <cell r="AD3403">
            <v>-79.370576</v>
          </cell>
          <cell r="AE3403" t="e">
            <v>#N/A</v>
          </cell>
          <cell r="AF3403" t="e">
            <v>#N/A</v>
          </cell>
          <cell r="AG3403" t="e">
            <v>#N/A</v>
          </cell>
          <cell r="AH3403" t="e">
            <v>#N/A</v>
          </cell>
          <cell r="AI3403" t="e">
            <v>#N/A</v>
          </cell>
          <cell r="AJ3403" t="e">
            <v>#N/A</v>
          </cell>
          <cell r="AK3403" t="e">
            <v>#N/A</v>
          </cell>
        </row>
        <row r="3404">
          <cell r="A3404" t="str">
            <v>WHSLWAXX</v>
          </cell>
          <cell r="B3404" t="str">
            <v>WA</v>
          </cell>
          <cell r="C3404" t="str">
            <v>WA</v>
          </cell>
          <cell r="D3404" t="str">
            <v>WHITE SALMON</v>
          </cell>
          <cell r="E3404" t="str">
            <v>WHSLWAXXRS0</v>
          </cell>
          <cell r="F3404">
            <v>672</v>
          </cell>
          <cell r="G3404" t="str">
            <v>509493</v>
          </cell>
          <cell r="H3404">
            <v>8737</v>
          </cell>
          <cell r="I3404">
            <v>6738</v>
          </cell>
          <cell r="J3404">
            <v>8737</v>
          </cell>
          <cell r="K3404" t="str">
            <v>T876</v>
          </cell>
          <cell r="L3404" t="str">
            <v>4521</v>
          </cell>
          <cell r="M3404" t="str">
            <v>UNITED TELEPHONE COMPANY OF THE NORTHWEST</v>
          </cell>
          <cell r="N3404" t="str">
            <v>WHSLWA</v>
          </cell>
          <cell r="O3404" t="str">
            <v>WHITE SALMON</v>
          </cell>
          <cell r="P3404" t="str">
            <v>WH SALMON</v>
          </cell>
          <cell r="R3404" t="str">
            <v>EQ</v>
          </cell>
          <cell r="S3404" t="str">
            <v>WEST</v>
          </cell>
          <cell r="T3404" t="str">
            <v>BRIAN STADING</v>
          </cell>
          <cell r="U3404" t="str">
            <v>UNITED TELEPHONE COMPANY OF THE NORTHWEST</v>
          </cell>
          <cell r="V3404" t="e">
            <v>#N/A</v>
          </cell>
          <cell r="W3404" t="e">
            <v>#N/A</v>
          </cell>
          <cell r="X3404" t="e">
            <v>#N/A</v>
          </cell>
          <cell r="Y3404" t="e">
            <v>#N/A</v>
          </cell>
          <cell r="Z3404" t="e">
            <v>#N/A</v>
          </cell>
          <cell r="AA3404" t="e">
            <v>#N/A</v>
          </cell>
          <cell r="AB3404" t="e">
            <v>#N/A</v>
          </cell>
          <cell r="AC3404">
            <v>45.729590000000002</v>
          </cell>
          <cell r="AD3404">
            <v>-121.48626400000001</v>
          </cell>
          <cell r="AE3404" t="e">
            <v>#N/A</v>
          </cell>
          <cell r="AF3404" t="e">
            <v>#N/A</v>
          </cell>
          <cell r="AG3404" t="e">
            <v>#N/A</v>
          </cell>
          <cell r="AH3404" t="e">
            <v>#N/A</v>
          </cell>
          <cell r="AI3404" t="e">
            <v>#N/A</v>
          </cell>
          <cell r="AJ3404" t="e">
            <v>#N/A</v>
          </cell>
          <cell r="AK3404" t="e">
            <v>#N/A</v>
          </cell>
        </row>
        <row r="3405">
          <cell r="A3405" t="str">
            <v>WHSWWAXX</v>
          </cell>
          <cell r="B3405" t="str">
            <v>WA</v>
          </cell>
          <cell r="C3405" t="str">
            <v>WA</v>
          </cell>
          <cell r="D3405" t="str">
            <v>WHITE SWAN</v>
          </cell>
          <cell r="E3405" t="str">
            <v>WHSWWAXXRS0</v>
          </cell>
          <cell r="F3405">
            <v>676</v>
          </cell>
          <cell r="G3405" t="str">
            <v>509874</v>
          </cell>
          <cell r="H3405">
            <v>8636</v>
          </cell>
          <cell r="I3405">
            <v>6584</v>
          </cell>
          <cell r="J3405">
            <v>8636</v>
          </cell>
          <cell r="K3405" t="str">
            <v>T876</v>
          </cell>
          <cell r="L3405" t="str">
            <v>4521</v>
          </cell>
          <cell r="M3405" t="str">
            <v>UNITED TELEPHONE COMPANY OF THE NORTHWEST</v>
          </cell>
          <cell r="N3405" t="str">
            <v>WHSWWA</v>
          </cell>
          <cell r="O3405" t="str">
            <v>WHITE SWAN</v>
          </cell>
          <cell r="P3405" t="str">
            <v>WHITE SWAN</v>
          </cell>
          <cell r="R3405" t="str">
            <v>EQ</v>
          </cell>
          <cell r="S3405" t="str">
            <v>WEST</v>
          </cell>
          <cell r="T3405" t="str">
            <v>BRIAN STADING</v>
          </cell>
          <cell r="U3405" t="str">
            <v>UNITED TELEPHONE COMPANY OF THE NORTHWEST</v>
          </cell>
          <cell r="V3405" t="e">
            <v>#N/A</v>
          </cell>
          <cell r="W3405" t="e">
            <v>#N/A</v>
          </cell>
          <cell r="X3405" t="e">
            <v>#N/A</v>
          </cell>
          <cell r="Y3405" t="e">
            <v>#N/A</v>
          </cell>
          <cell r="Z3405" t="e">
            <v>#N/A</v>
          </cell>
          <cell r="AA3405" t="e">
            <v>#N/A</v>
          </cell>
          <cell r="AB3405" t="e">
            <v>#N/A</v>
          </cell>
          <cell r="AC3405">
            <v>46.381861000000001</v>
          </cell>
          <cell r="AD3405">
            <v>-120.730818</v>
          </cell>
          <cell r="AE3405" t="e">
            <v>#N/A</v>
          </cell>
          <cell r="AF3405" t="e">
            <v>#N/A</v>
          </cell>
          <cell r="AG3405" t="e">
            <v>#N/A</v>
          </cell>
          <cell r="AH3405" t="e">
            <v>#N/A</v>
          </cell>
          <cell r="AI3405" t="e">
            <v>#N/A</v>
          </cell>
          <cell r="AJ3405" t="e">
            <v>#N/A</v>
          </cell>
          <cell r="AK3405" t="e">
            <v>#N/A</v>
          </cell>
        </row>
        <row r="3406">
          <cell r="A3406" t="str">
            <v>WHTHMTMA</v>
          </cell>
          <cell r="B3406" t="str">
            <v>MT</v>
          </cell>
          <cell r="C3406" t="str">
            <v>MT</v>
          </cell>
          <cell r="D3406" t="str">
            <v>WHITEHALL</v>
          </cell>
          <cell r="E3406" t="str">
            <v>WHTHMTMARS1</v>
          </cell>
          <cell r="F3406">
            <v>648</v>
          </cell>
          <cell r="G3406" t="str">
            <v>406287</v>
          </cell>
          <cell r="H3406">
            <v>7328</v>
          </cell>
          <cell r="I3406">
            <v>6494</v>
          </cell>
          <cell r="J3406">
            <v>7328</v>
          </cell>
          <cell r="K3406" t="str">
            <v>T600</v>
          </cell>
          <cell r="L3406" t="str">
            <v>9636</v>
          </cell>
          <cell r="M3406" t="str">
            <v>QWEST CORPORATION</v>
          </cell>
          <cell r="N3406" t="str">
            <v>WHTHMTMA</v>
          </cell>
          <cell r="O3406" t="str">
            <v>WHITEHALL</v>
          </cell>
          <cell r="P3406" t="str">
            <v>WHITEHALL</v>
          </cell>
          <cell r="R3406" t="str">
            <v>Q</v>
          </cell>
          <cell r="S3406" t="str">
            <v>WEST</v>
          </cell>
          <cell r="T3406" t="str">
            <v>BRIAN STADING</v>
          </cell>
          <cell r="U3406" t="str">
            <v>QWEST CORPORATION</v>
          </cell>
          <cell r="V3406" t="e">
            <v>#N/A</v>
          </cell>
          <cell r="W3406" t="e">
            <v>#N/A</v>
          </cell>
          <cell r="X3406" t="e">
            <v>#N/A</v>
          </cell>
          <cell r="Y3406" t="e">
            <v>#N/A</v>
          </cell>
          <cell r="Z3406" t="e">
            <v>#N/A</v>
          </cell>
          <cell r="AA3406" t="e">
            <v>#N/A</v>
          </cell>
          <cell r="AB3406" t="e">
            <v>#N/A</v>
          </cell>
          <cell r="AC3406">
            <v>45.869999</v>
          </cell>
          <cell r="AD3406">
            <v>-112.10333300000001</v>
          </cell>
          <cell r="AE3406" t="e">
            <v>#N/A</v>
          </cell>
          <cell r="AF3406" t="e">
            <v>#N/A</v>
          </cell>
          <cell r="AG3406" t="e">
            <v>#N/A</v>
          </cell>
          <cell r="AH3406" t="e">
            <v>#N/A</v>
          </cell>
          <cell r="AI3406" t="e">
            <v>#N/A</v>
          </cell>
          <cell r="AJ3406" t="e">
            <v>#N/A</v>
          </cell>
          <cell r="AK3406" t="e">
            <v>#N/A</v>
          </cell>
        </row>
        <row r="3407">
          <cell r="A3407" t="str">
            <v>WHTHWIXA</v>
          </cell>
          <cell r="B3407" t="str">
            <v>WI</v>
          </cell>
          <cell r="C3407" t="str">
            <v>WI</v>
          </cell>
          <cell r="D3407" t="str">
            <v>WHITEHALL</v>
          </cell>
          <cell r="E3407" t="str">
            <v>WHTHWIXARS0</v>
          </cell>
          <cell r="F3407">
            <v>352</v>
          </cell>
          <cell r="G3407" t="str">
            <v>715538</v>
          </cell>
          <cell r="H3407">
            <v>4195</v>
          </cell>
          <cell r="I3407">
            <v>5772</v>
          </cell>
          <cell r="J3407">
            <v>4195</v>
          </cell>
          <cell r="K3407" t="str">
            <v>T098</v>
          </cell>
          <cell r="L3407" t="str">
            <v>1159</v>
          </cell>
          <cell r="M3407" t="str">
            <v>CENTURYTEL CENTRAL WISCONSIN</v>
          </cell>
          <cell r="N3407" t="str">
            <v>WHTHWI</v>
          </cell>
          <cell r="O3407" t="str">
            <v>WHITEHALL</v>
          </cell>
          <cell r="P3407" t="str">
            <v>WHITEHALL</v>
          </cell>
          <cell r="R3407" t="str">
            <v>CT</v>
          </cell>
          <cell r="S3407" t="str">
            <v>MIDWEST</v>
          </cell>
          <cell r="T3407" t="str">
            <v>DUANE RING</v>
          </cell>
          <cell r="U3407" t="str">
            <v>CenturyTel of Central Wisconsin, LLC</v>
          </cell>
          <cell r="V3407" t="str">
            <v>CenturyTel FCC #1</v>
          </cell>
          <cell r="W3407">
            <v>1159</v>
          </cell>
          <cell r="X3407" t="str">
            <v>NORTHWEST WISCONSIN</v>
          </cell>
          <cell r="Y3407">
            <v>5772</v>
          </cell>
          <cell r="Z3407">
            <v>4195</v>
          </cell>
          <cell r="AA3407">
            <v>0</v>
          </cell>
          <cell r="AB3407">
            <v>0</v>
          </cell>
          <cell r="AC3407">
            <v>44.367045256634761</v>
          </cell>
          <cell r="AD3407">
            <v>-91.319789547800809</v>
          </cell>
          <cell r="AE3407" t="str">
            <v>MAIN ST</v>
          </cell>
          <cell r="AF3407" t="str">
            <v>WHITEHALL</v>
          </cell>
          <cell r="AG3407" t="str">
            <v>54773</v>
          </cell>
          <cell r="AH3407">
            <v>0</v>
          </cell>
          <cell r="AI3407" t="str">
            <v>-</v>
          </cell>
          <cell r="AJ3407" t="str">
            <v>-</v>
          </cell>
          <cell r="AK3407" t="str">
            <v>X</v>
          </cell>
        </row>
        <row r="3408">
          <cell r="A3408" t="str">
            <v>WHTKAZMA</v>
          </cell>
          <cell r="B3408" t="str">
            <v>AZ</v>
          </cell>
          <cell r="C3408" t="str">
            <v>AZ</v>
          </cell>
          <cell r="D3408" t="str">
            <v>WHITE TANKS</v>
          </cell>
          <cell r="E3408" t="str">
            <v>WHTKAZMARS2</v>
          </cell>
          <cell r="F3408">
            <v>666</v>
          </cell>
          <cell r="G3408" t="str">
            <v>623853</v>
          </cell>
          <cell r="H3408">
            <v>6818</v>
          </cell>
          <cell r="I3408">
            <v>9143</v>
          </cell>
          <cell r="J3408">
            <v>6818</v>
          </cell>
          <cell r="K3408" t="str">
            <v>T600</v>
          </cell>
          <cell r="L3408" t="str">
            <v>9636</v>
          </cell>
          <cell r="M3408" t="str">
            <v>QWEST CORPORATION</v>
          </cell>
          <cell r="N3408" t="str">
            <v>WHTKAZMA</v>
          </cell>
          <cell r="O3408" t="str">
            <v>PHOENIX</v>
          </cell>
          <cell r="P3408" t="str">
            <v>PHOENIX</v>
          </cell>
          <cell r="R3408" t="str">
            <v>Q</v>
          </cell>
          <cell r="S3408" t="str">
            <v>MOUNTAIN WEST</v>
          </cell>
          <cell r="T3408" t="str">
            <v>TERRY BEELER</v>
          </cell>
          <cell r="U3408" t="str">
            <v>QWEST CORPORATION</v>
          </cell>
          <cell r="V3408" t="e">
            <v>#N/A</v>
          </cell>
          <cell r="W3408" t="e">
            <v>#N/A</v>
          </cell>
          <cell r="X3408" t="e">
            <v>#N/A</v>
          </cell>
          <cell r="Y3408" t="e">
            <v>#N/A</v>
          </cell>
          <cell r="Z3408" t="e">
            <v>#N/A</v>
          </cell>
          <cell r="AA3408" t="e">
            <v>#N/A</v>
          </cell>
          <cell r="AB3408" t="e">
            <v>#N/A</v>
          </cell>
          <cell r="AC3408">
            <v>33.471668000000001</v>
          </cell>
          <cell r="AD3408">
            <v>-112.461388</v>
          </cell>
          <cell r="AE3408" t="e">
            <v>#N/A</v>
          </cell>
          <cell r="AF3408" t="e">
            <v>#N/A</v>
          </cell>
          <cell r="AG3408" t="e">
            <v>#N/A</v>
          </cell>
          <cell r="AH3408" t="e">
            <v>#N/A</v>
          </cell>
          <cell r="AI3408" t="e">
            <v>#N/A</v>
          </cell>
          <cell r="AJ3408" t="e">
            <v>#N/A</v>
          </cell>
          <cell r="AK3408" t="e">
            <v>#N/A</v>
          </cell>
        </row>
        <row r="3409">
          <cell r="A3409" t="str">
            <v>WHTKNCXA</v>
          </cell>
          <cell r="B3409" t="str">
            <v>NC</v>
          </cell>
          <cell r="C3409" t="str">
            <v>NC</v>
          </cell>
          <cell r="D3409" t="str">
            <v>WHITAKERS</v>
          </cell>
          <cell r="E3409" t="str">
            <v>WHTKNCXARS0</v>
          </cell>
          <cell r="F3409">
            <v>951</v>
          </cell>
          <cell r="G3409" t="str">
            <v>252437</v>
          </cell>
          <cell r="H3409">
            <v>1336</v>
          </cell>
          <cell r="I3409">
            <v>6193</v>
          </cell>
          <cell r="J3409">
            <v>1336</v>
          </cell>
          <cell r="K3409" t="str">
            <v>T861</v>
          </cell>
          <cell r="L3409" t="str">
            <v>0470</v>
          </cell>
          <cell r="M3409" t="str">
            <v>CAROLINA TEL AND TEL CO., LLC</v>
          </cell>
          <cell r="N3409" t="str">
            <v>WHTKNC</v>
          </cell>
          <cell r="O3409" t="str">
            <v>WHITAKERS</v>
          </cell>
          <cell r="P3409" t="str">
            <v>WHITAKERS</v>
          </cell>
          <cell r="R3409" t="str">
            <v>EQ</v>
          </cell>
          <cell r="S3409" t="str">
            <v>EAST</v>
          </cell>
          <cell r="T3409" t="str">
            <v>KEVIN MCCARTER</v>
          </cell>
          <cell r="U3409" t="str">
            <v>CAROLINA TEL AND TEL CO., LLC</v>
          </cell>
          <cell r="V3409" t="e">
            <v>#N/A</v>
          </cell>
          <cell r="W3409" t="e">
            <v>#N/A</v>
          </cell>
          <cell r="X3409" t="e">
            <v>#N/A</v>
          </cell>
          <cell r="Y3409" t="e">
            <v>#N/A</v>
          </cell>
          <cell r="Z3409" t="e">
            <v>#N/A</v>
          </cell>
          <cell r="AA3409" t="e">
            <v>#N/A</v>
          </cell>
          <cell r="AB3409" t="e">
            <v>#N/A</v>
          </cell>
          <cell r="AC3409">
            <v>36.105024</v>
          </cell>
          <cell r="AD3409">
            <v>-77.711952999999994</v>
          </cell>
          <cell r="AE3409" t="e">
            <v>#N/A</v>
          </cell>
          <cell r="AF3409" t="e">
            <v>#N/A</v>
          </cell>
          <cell r="AG3409" t="e">
            <v>#N/A</v>
          </cell>
          <cell r="AH3409" t="e">
            <v>#N/A</v>
          </cell>
          <cell r="AI3409" t="e">
            <v>#N/A</v>
          </cell>
          <cell r="AJ3409" t="e">
            <v>#N/A</v>
          </cell>
          <cell r="AK3409" t="e">
            <v>#N/A</v>
          </cell>
        </row>
        <row r="3410">
          <cell r="A3410" t="str">
            <v>WHTLARXA</v>
          </cell>
          <cell r="B3410" t="str">
            <v>AR</v>
          </cell>
          <cell r="C3410" t="str">
            <v>AR</v>
          </cell>
          <cell r="D3410" t="str">
            <v>WHEATLEY</v>
          </cell>
          <cell r="E3410" t="str">
            <v>WHTLARXARS0</v>
          </cell>
          <cell r="F3410">
            <v>528</v>
          </cell>
          <cell r="G3410" t="str">
            <v>870457</v>
          </cell>
          <cell r="H3410">
            <v>3275</v>
          </cell>
          <cell r="I3410">
            <v>7599</v>
          </cell>
          <cell r="J3410">
            <v>3275</v>
          </cell>
          <cell r="K3410" t="str">
            <v>T094</v>
          </cell>
          <cell r="L3410" t="str">
            <v>1144</v>
          </cell>
          <cell r="M3410" t="str">
            <v>CENTURYTEL CENTRAL ARKANSAS, LLC</v>
          </cell>
          <cell r="N3410" t="str">
            <v>WHTLAR</v>
          </cell>
          <cell r="O3410" t="str">
            <v>WHEATLEY</v>
          </cell>
          <cell r="P3410" t="str">
            <v>WHEATLEY</v>
          </cell>
          <cell r="R3410" t="str">
            <v>CT</v>
          </cell>
          <cell r="S3410" t="str">
            <v>EAST</v>
          </cell>
          <cell r="T3410" t="str">
            <v>KEVIN MCCARTER</v>
          </cell>
          <cell r="U3410" t="str">
            <v>CenturyTel of Central Arkansas, LLC</v>
          </cell>
          <cell r="V3410" t="str">
            <v>CenturyTel FCC # 7</v>
          </cell>
          <cell r="W3410">
            <v>1144</v>
          </cell>
          <cell r="X3410" t="str">
            <v>LITTLE ROCK ARKANSAS</v>
          </cell>
          <cell r="Y3410">
            <v>7599</v>
          </cell>
          <cell r="Z3410">
            <v>3275</v>
          </cell>
          <cell r="AA3410">
            <v>0</v>
          </cell>
          <cell r="AB3410">
            <v>0</v>
          </cell>
          <cell r="AC3410">
            <v>34.913060221336252</v>
          </cell>
          <cell r="AD3410">
            <v>-91.10710541091359</v>
          </cell>
          <cell r="AE3410" t="str">
            <v>N THIRD ST &amp; MEMPHIS AVE</v>
          </cell>
          <cell r="AF3410" t="str">
            <v>WHEATLEY</v>
          </cell>
          <cell r="AG3410" t="str">
            <v>72392</v>
          </cell>
          <cell r="AH3410">
            <v>0</v>
          </cell>
          <cell r="AI3410" t="str">
            <v>X</v>
          </cell>
          <cell r="AJ3410" t="str">
            <v>-</v>
          </cell>
          <cell r="AK3410" t="str">
            <v>X</v>
          </cell>
        </row>
        <row r="3411">
          <cell r="A3411" t="str">
            <v>WHTLAZMA</v>
          </cell>
          <cell r="B3411" t="str">
            <v>AZ</v>
          </cell>
          <cell r="C3411" t="str">
            <v>AZ</v>
          </cell>
          <cell r="D3411" t="str">
            <v>WHITLOW</v>
          </cell>
          <cell r="E3411" t="str">
            <v>WHTLAZMADS0</v>
          </cell>
          <cell r="F3411">
            <v>666</v>
          </cell>
          <cell r="G3411" t="str">
            <v>520463</v>
          </cell>
          <cell r="H3411">
            <v>6601</v>
          </cell>
          <cell r="I3411">
            <v>9134</v>
          </cell>
          <cell r="J3411">
            <v>6601</v>
          </cell>
          <cell r="K3411" t="str">
            <v>T600</v>
          </cell>
          <cell r="L3411" t="str">
            <v>9636</v>
          </cell>
          <cell r="M3411" t="str">
            <v>QWEST CORPORATION</v>
          </cell>
          <cell r="N3411" t="str">
            <v>WHTLAZMA</v>
          </cell>
          <cell r="O3411" t="str">
            <v>WHITLOW</v>
          </cell>
          <cell r="P3411" t="str">
            <v>WHITLOW</v>
          </cell>
          <cell r="R3411" t="str">
            <v>Q</v>
          </cell>
          <cell r="S3411" t="str">
            <v>MOUNTAIN WEST</v>
          </cell>
          <cell r="T3411" t="str">
            <v>TERRY BEELER</v>
          </cell>
          <cell r="U3411" t="str">
            <v>QWEST CORPORATION</v>
          </cell>
          <cell r="V3411" t="e">
            <v>#N/A</v>
          </cell>
          <cell r="W3411" t="e">
            <v>#N/A</v>
          </cell>
          <cell r="X3411" t="e">
            <v>#N/A</v>
          </cell>
          <cell r="Y3411" t="e">
            <v>#N/A</v>
          </cell>
          <cell r="Z3411" t="e">
            <v>#N/A</v>
          </cell>
          <cell r="AA3411" t="e">
            <v>#N/A</v>
          </cell>
          <cell r="AB3411" t="e">
            <v>#N/A</v>
          </cell>
          <cell r="AC3411">
            <v>33.296664999999997</v>
          </cell>
          <cell r="AD3411">
            <v>-111.294724</v>
          </cell>
          <cell r="AE3411" t="e">
            <v>#N/A</v>
          </cell>
          <cell r="AF3411" t="e">
            <v>#N/A</v>
          </cell>
          <cell r="AG3411" t="e">
            <v>#N/A</v>
          </cell>
          <cell r="AH3411" t="e">
            <v>#N/A</v>
          </cell>
          <cell r="AI3411" t="e">
            <v>#N/A</v>
          </cell>
          <cell r="AJ3411" t="e">
            <v>#N/A</v>
          </cell>
          <cell r="AK3411" t="e">
            <v>#N/A</v>
          </cell>
        </row>
        <row r="3412">
          <cell r="A3412" t="str">
            <v>WHTMVAXA</v>
          </cell>
          <cell r="B3412" t="str">
            <v>VA</v>
          </cell>
          <cell r="C3412" t="str">
            <v>VA</v>
          </cell>
          <cell r="D3412" t="str">
            <v>WHITMELL</v>
          </cell>
          <cell r="E3412" t="str">
            <v>WHTMVAXARS0</v>
          </cell>
          <cell r="F3412">
            <v>250</v>
          </cell>
          <cell r="G3412" t="str">
            <v>434724</v>
          </cell>
          <cell r="H3412">
            <v>1675</v>
          </cell>
          <cell r="I3412">
            <v>6259</v>
          </cell>
          <cell r="J3412">
            <v>1675</v>
          </cell>
          <cell r="K3412" t="str">
            <v>T858</v>
          </cell>
          <cell r="L3412" t="str">
            <v>0254</v>
          </cell>
          <cell r="M3412" t="str">
            <v>CENTRAL TEL. CO. OF VIRGINIA</v>
          </cell>
          <cell r="N3412" t="str">
            <v>WHTMVA</v>
          </cell>
          <cell r="O3412" t="str">
            <v>WHITMELL</v>
          </cell>
          <cell r="P3412" t="str">
            <v>WHITMELL</v>
          </cell>
          <cell r="R3412" t="str">
            <v>EQ</v>
          </cell>
          <cell r="S3412" t="str">
            <v>EAST</v>
          </cell>
          <cell r="T3412" t="str">
            <v>KEVIN MCCARTER</v>
          </cell>
          <cell r="U3412" t="str">
            <v>CENTRAL TEL. CO. OF VIRGINIA</v>
          </cell>
          <cell r="V3412" t="e">
            <v>#N/A</v>
          </cell>
          <cell r="W3412" t="e">
            <v>#N/A</v>
          </cell>
          <cell r="X3412" t="e">
            <v>#N/A</v>
          </cell>
          <cell r="Y3412" t="e">
            <v>#N/A</v>
          </cell>
          <cell r="Z3412" t="e">
            <v>#N/A</v>
          </cell>
          <cell r="AA3412" t="e">
            <v>#N/A</v>
          </cell>
          <cell r="AB3412" t="e">
            <v>#N/A</v>
          </cell>
          <cell r="AC3412">
            <v>36.705139000000003</v>
          </cell>
          <cell r="AD3412">
            <v>-79.523887999999999</v>
          </cell>
          <cell r="AE3412" t="e">
            <v>#N/A</v>
          </cell>
          <cell r="AF3412" t="e">
            <v>#N/A</v>
          </cell>
          <cell r="AG3412" t="e">
            <v>#N/A</v>
          </cell>
          <cell r="AH3412" t="e">
            <v>#N/A</v>
          </cell>
          <cell r="AI3412" t="e">
            <v>#N/A</v>
          </cell>
          <cell r="AJ3412" t="e">
            <v>#N/A</v>
          </cell>
          <cell r="AK3412" t="e">
            <v>#N/A</v>
          </cell>
        </row>
        <row r="3413">
          <cell r="A3413" t="str">
            <v>WHTNIACO</v>
          </cell>
          <cell r="B3413" t="str">
            <v>IA</v>
          </cell>
          <cell r="C3413" t="str">
            <v>IA</v>
          </cell>
          <cell r="D3413" t="str">
            <v>WAHPETON</v>
          </cell>
          <cell r="E3413" t="str">
            <v>WHTNIACORS3</v>
          </cell>
          <cell r="F3413">
            <v>630</v>
          </cell>
          <cell r="G3413" t="str">
            <v>712337</v>
          </cell>
          <cell r="H3413">
            <v>4659</v>
          </cell>
          <cell r="I3413">
            <v>6215</v>
          </cell>
          <cell r="J3413">
            <v>4659</v>
          </cell>
          <cell r="K3413" t="str">
            <v>T600</v>
          </cell>
          <cell r="L3413" t="str">
            <v>9631</v>
          </cell>
          <cell r="M3413" t="str">
            <v>QWEST CORPORATION</v>
          </cell>
          <cell r="N3413" t="str">
            <v>WHTNIACO</v>
          </cell>
          <cell r="O3413" t="str">
            <v>ARNOLDS PARK</v>
          </cell>
          <cell r="P3413" t="str">
            <v>ARNOLDS PK</v>
          </cell>
          <cell r="R3413" t="str">
            <v>Q</v>
          </cell>
          <cell r="S3413" t="str">
            <v>MIDWEST</v>
          </cell>
          <cell r="T3413" t="str">
            <v>DUANE RING</v>
          </cell>
          <cell r="U3413" t="str">
            <v>QWEST CORPORATION</v>
          </cell>
          <cell r="V3413" t="e">
            <v>#N/A</v>
          </cell>
          <cell r="W3413" t="e">
            <v>#N/A</v>
          </cell>
          <cell r="X3413" t="e">
            <v>#N/A</v>
          </cell>
          <cell r="Y3413" t="e">
            <v>#N/A</v>
          </cell>
          <cell r="Z3413" t="e">
            <v>#N/A</v>
          </cell>
          <cell r="AA3413" t="e">
            <v>#N/A</v>
          </cell>
          <cell r="AB3413" t="e">
            <v>#N/A</v>
          </cell>
          <cell r="AC3413">
            <v>43.372475000000001</v>
          </cell>
          <cell r="AD3413">
            <v>-95.180130000000005</v>
          </cell>
          <cell r="AE3413" t="e">
            <v>#N/A</v>
          </cell>
          <cell r="AF3413" t="e">
            <v>#N/A</v>
          </cell>
          <cell r="AG3413" t="e">
            <v>#N/A</v>
          </cell>
          <cell r="AH3413" t="e">
            <v>#N/A</v>
          </cell>
          <cell r="AI3413" t="e">
            <v>#N/A</v>
          </cell>
          <cell r="AJ3413" t="e">
            <v>#N/A</v>
          </cell>
          <cell r="AK3413" t="e">
            <v>#N/A</v>
          </cell>
        </row>
        <row r="3414">
          <cell r="A3414" t="str">
            <v>WHTNNDBC</v>
          </cell>
          <cell r="B3414" t="str">
            <v>ND</v>
          </cell>
          <cell r="C3414" t="str">
            <v>ND/MN</v>
          </cell>
          <cell r="D3414" t="str">
            <v>WAHPETON-BRECKENRDGE</v>
          </cell>
          <cell r="E3414" t="str">
            <v>WHTNNDBCDS0</v>
          </cell>
          <cell r="F3414">
            <v>636</v>
          </cell>
          <cell r="G3414" t="str">
            <v>218643</v>
          </cell>
          <cell r="H3414">
            <v>5104</v>
          </cell>
          <cell r="I3414">
            <v>5726</v>
          </cell>
          <cell r="J3414">
            <v>5104</v>
          </cell>
          <cell r="K3414" t="str">
            <v>T600</v>
          </cell>
          <cell r="L3414" t="str">
            <v>9631</v>
          </cell>
          <cell r="M3414" t="str">
            <v>QWEST CORPORATION</v>
          </cell>
          <cell r="N3414" t="str">
            <v>WHTNNDBC</v>
          </cell>
          <cell r="O3414" t="str">
            <v>WAHPETON (ND) / BRECKENRDGE (,M)</v>
          </cell>
          <cell r="P3414" t="str">
            <v>WAHPETON</v>
          </cell>
          <cell r="Q3414" t="str">
            <v>X</v>
          </cell>
          <cell r="R3414" t="str">
            <v>Q</v>
          </cell>
          <cell r="S3414" t="str">
            <v>MIDWEST</v>
          </cell>
          <cell r="T3414" t="str">
            <v>DUANE RING</v>
          </cell>
          <cell r="U3414" t="str">
            <v>QWEST CORPORATION</v>
          </cell>
          <cell r="V3414" t="e">
            <v>#N/A</v>
          </cell>
          <cell r="W3414" t="e">
            <v>#N/A</v>
          </cell>
          <cell r="X3414" t="e">
            <v>#N/A</v>
          </cell>
          <cell r="Y3414" t="e">
            <v>#N/A</v>
          </cell>
          <cell r="Z3414" t="e">
            <v>#N/A</v>
          </cell>
          <cell r="AA3414" t="e">
            <v>#N/A</v>
          </cell>
          <cell r="AB3414" t="e">
            <v>#N/A</v>
          </cell>
          <cell r="AC3414">
            <v>46.264167999999998</v>
          </cell>
          <cell r="AD3414">
            <v>-96.603888999999995</v>
          </cell>
          <cell r="AE3414" t="e">
            <v>#N/A</v>
          </cell>
          <cell r="AF3414" t="e">
            <v>#N/A</v>
          </cell>
          <cell r="AG3414" t="e">
            <v>#N/A</v>
          </cell>
          <cell r="AH3414" t="e">
            <v>#N/A</v>
          </cell>
          <cell r="AI3414" t="e">
            <v>#N/A</v>
          </cell>
          <cell r="AJ3414" t="e">
            <v>#N/A</v>
          </cell>
          <cell r="AK3414" t="e">
            <v>#N/A</v>
          </cell>
        </row>
        <row r="3415">
          <cell r="A3415" t="str">
            <v>WHTSWAXA</v>
          </cell>
          <cell r="B3415" t="str">
            <v>WA</v>
          </cell>
          <cell r="C3415" t="str">
            <v>WA</v>
          </cell>
          <cell r="D3415" t="str">
            <v>WHITSTRAN</v>
          </cell>
          <cell r="E3415" t="str">
            <v>WHTSWAXARS0</v>
          </cell>
          <cell r="F3415">
            <v>676</v>
          </cell>
          <cell r="G3415" t="str">
            <v>509973</v>
          </cell>
          <cell r="H3415">
            <v>8479</v>
          </cell>
          <cell r="I3415">
            <v>6599</v>
          </cell>
          <cell r="J3415">
            <v>8479</v>
          </cell>
          <cell r="K3415" t="str">
            <v>T876</v>
          </cell>
          <cell r="L3415" t="str">
            <v>4521</v>
          </cell>
          <cell r="M3415" t="str">
            <v>UNITED TELEPHONE COMPANY OF THE NORTHWEST</v>
          </cell>
          <cell r="N3415" t="str">
            <v>WHTSWA</v>
          </cell>
          <cell r="O3415" t="str">
            <v>WHITSTRAN</v>
          </cell>
          <cell r="P3415" t="str">
            <v>WHITSTRAN</v>
          </cell>
          <cell r="R3415" t="str">
            <v>EQ</v>
          </cell>
          <cell r="S3415" t="str">
            <v>WEST</v>
          </cell>
          <cell r="T3415" t="str">
            <v>BRIAN STADING</v>
          </cell>
          <cell r="U3415" t="str">
            <v>UNITED TELEPHONE COMPANY OF THE NORTHWEST</v>
          </cell>
          <cell r="V3415" t="e">
            <v>#N/A</v>
          </cell>
          <cell r="W3415" t="e">
            <v>#N/A</v>
          </cell>
          <cell r="X3415" t="e">
            <v>#N/A</v>
          </cell>
          <cell r="Y3415" t="e">
            <v>#N/A</v>
          </cell>
          <cell r="Z3415" t="e">
            <v>#N/A</v>
          </cell>
          <cell r="AA3415" t="e">
            <v>#N/A</v>
          </cell>
          <cell r="AB3415" t="e">
            <v>#N/A</v>
          </cell>
          <cell r="AC3415">
            <v>46.236038999999998</v>
          </cell>
          <cell r="AD3415">
            <v>-119.707506</v>
          </cell>
          <cell r="AE3415" t="e">
            <v>#N/A</v>
          </cell>
          <cell r="AF3415" t="e">
            <v>#N/A</v>
          </cell>
          <cell r="AG3415" t="e">
            <v>#N/A</v>
          </cell>
          <cell r="AH3415" t="e">
            <v>#N/A</v>
          </cell>
          <cell r="AI3415" t="e">
            <v>#N/A</v>
          </cell>
          <cell r="AJ3415" t="e">
            <v>#N/A</v>
          </cell>
          <cell r="AK3415" t="e">
            <v>#N/A</v>
          </cell>
        </row>
        <row r="3416">
          <cell r="A3416" t="str">
            <v>WHVLARXA</v>
          </cell>
          <cell r="B3416" t="str">
            <v>AR</v>
          </cell>
          <cell r="C3416" t="str">
            <v>AR</v>
          </cell>
          <cell r="D3416" t="str">
            <v>WHITEVILLE</v>
          </cell>
          <cell r="E3416" t="str">
            <v>WHVLARXARS1</v>
          </cell>
          <cell r="F3416">
            <v>528</v>
          </cell>
          <cell r="G3416" t="str">
            <v>870430</v>
          </cell>
          <cell r="H3416">
            <v>3624</v>
          </cell>
          <cell r="I3416">
            <v>7428</v>
          </cell>
          <cell r="J3416">
            <v>3624</v>
          </cell>
          <cell r="K3416" t="str">
            <v>T039</v>
          </cell>
          <cell r="L3416" t="str">
            <v>1711</v>
          </cell>
          <cell r="M3416" t="str">
            <v>CENTURYTEL OF MOUNTAIN HOME, INC.</v>
          </cell>
          <cell r="N3416" t="str">
            <v>WHVLAR</v>
          </cell>
          <cell r="O3416" t="str">
            <v>WHITEVILLE</v>
          </cell>
          <cell r="P3416" t="str">
            <v>WHITEVILLE</v>
          </cell>
          <cell r="R3416" t="str">
            <v>CT</v>
          </cell>
          <cell r="S3416" t="str">
            <v>EAST</v>
          </cell>
          <cell r="T3416" t="str">
            <v>KEVIN MCCARTER</v>
          </cell>
          <cell r="U3416" t="str">
            <v>CenturyTel of Mountain Home, Inc.</v>
          </cell>
          <cell r="V3416" t="str">
            <v>CenturyTel FCC # 7</v>
          </cell>
          <cell r="W3416">
            <v>1711</v>
          </cell>
          <cell r="X3416" t="str">
            <v>LITTLE ROCK ARKANSAS</v>
          </cell>
          <cell r="Y3416">
            <v>7428</v>
          </cell>
          <cell r="Z3416">
            <v>3624</v>
          </cell>
          <cell r="AA3416">
            <v>0</v>
          </cell>
          <cell r="AB3416">
            <v>0</v>
          </cell>
          <cell r="AC3416">
            <v>36.315050608987725</v>
          </cell>
          <cell r="AD3416">
            <v>-92.476242949595672</v>
          </cell>
          <cell r="AE3416" t="str">
            <v>HW 126</v>
          </cell>
          <cell r="AF3416" t="str">
            <v>WHITEVILLE</v>
          </cell>
          <cell r="AG3416" t="str">
            <v>72635</v>
          </cell>
          <cell r="AH3416">
            <v>0</v>
          </cell>
          <cell r="AI3416" t="str">
            <v>-</v>
          </cell>
          <cell r="AJ3416" t="str">
            <v>-</v>
          </cell>
          <cell r="AK3416" t="str">
            <v>X</v>
          </cell>
        </row>
        <row r="3417">
          <cell r="A3417" t="str">
            <v>WHVLMOXA</v>
          </cell>
          <cell r="B3417" t="str">
            <v>MO</v>
          </cell>
          <cell r="C3417" t="str">
            <v>MO</v>
          </cell>
          <cell r="D3417" t="str">
            <v>WHITESVILLE</v>
          </cell>
          <cell r="E3417" t="str">
            <v>WHVLMOXARS1</v>
          </cell>
          <cell r="F3417">
            <v>524</v>
          </cell>
          <cell r="G3417" t="str">
            <v>816526</v>
          </cell>
          <cell r="H3417">
            <v>4307</v>
          </cell>
          <cell r="I3417">
            <v>6847</v>
          </cell>
          <cell r="J3417">
            <v>4307</v>
          </cell>
          <cell r="K3417" t="str">
            <v>T095</v>
          </cell>
          <cell r="L3417" t="str">
            <v>1151</v>
          </cell>
          <cell r="M3417" t="str">
            <v>SPECTRA COMMUNICATIONS GROUP LLC</v>
          </cell>
          <cell r="N3417" t="str">
            <v>WHVLMO</v>
          </cell>
          <cell r="O3417" t="str">
            <v>WHITESVILLE</v>
          </cell>
          <cell r="P3417" t="str">
            <v>WHITESVL</v>
          </cell>
          <cell r="R3417" t="str">
            <v>CT</v>
          </cell>
          <cell r="S3417" t="str">
            <v>MIDWEST</v>
          </cell>
          <cell r="T3417" t="str">
            <v>DUANE RING</v>
          </cell>
          <cell r="U3417" t="str">
            <v>Spectra Communications Group, LLC</v>
          </cell>
          <cell r="V3417" t="str">
            <v>CenturyTel FCC #1</v>
          </cell>
          <cell r="W3417">
            <v>1151</v>
          </cell>
          <cell r="X3417" t="str">
            <v>KANSAS CITY MISSOURI</v>
          </cell>
          <cell r="Y3417">
            <v>6847</v>
          </cell>
          <cell r="Z3417">
            <v>4307</v>
          </cell>
          <cell r="AA3417">
            <v>0</v>
          </cell>
          <cell r="AB3417">
            <v>0</v>
          </cell>
          <cell r="AC3417">
            <v>40.05789297085397</v>
          </cell>
          <cell r="AD3417">
            <v>-94.723604780930572</v>
          </cell>
          <cell r="AE3417" t="str">
            <v>4525 SHELTON ST</v>
          </cell>
          <cell r="AF3417" t="str">
            <v>WHITESVILLE</v>
          </cell>
          <cell r="AG3417" t="str">
            <v>64480</v>
          </cell>
          <cell r="AH3417">
            <v>0</v>
          </cell>
          <cell r="AI3417" t="str">
            <v>X</v>
          </cell>
          <cell r="AJ3417" t="str">
            <v>-</v>
          </cell>
          <cell r="AK3417" t="str">
            <v>X</v>
          </cell>
        </row>
        <row r="3418">
          <cell r="A3418" t="str">
            <v>WHVLNCXA</v>
          </cell>
          <cell r="B3418" t="str">
            <v>NC</v>
          </cell>
          <cell r="C3418" t="str">
            <v>NC</v>
          </cell>
          <cell r="D3418" t="str">
            <v>WHITEVILLE</v>
          </cell>
          <cell r="E3418" t="str">
            <v>WHVLNCXA64F</v>
          </cell>
          <cell r="F3418">
            <v>949</v>
          </cell>
          <cell r="G3418" t="str">
            <v>910640</v>
          </cell>
          <cell r="H3418">
            <v>1271</v>
          </cell>
          <cell r="I3418">
            <v>6615</v>
          </cell>
          <cell r="J3418">
            <v>1271</v>
          </cell>
          <cell r="K3418" t="str">
            <v>T861</v>
          </cell>
          <cell r="L3418" t="str">
            <v>0470</v>
          </cell>
          <cell r="M3418" t="str">
            <v>CAROLINA TEL AND TEL CO., LLC</v>
          </cell>
          <cell r="N3418" t="str">
            <v>WHVLNC</v>
          </cell>
          <cell r="O3418" t="str">
            <v>WHITEVILLE</v>
          </cell>
          <cell r="P3418" t="str">
            <v>WHITEVILLE</v>
          </cell>
          <cell r="R3418" t="str">
            <v>EQ</v>
          </cell>
          <cell r="S3418" t="str">
            <v>EAST</v>
          </cell>
          <cell r="T3418" t="str">
            <v>KEVIN MCCARTER</v>
          </cell>
          <cell r="U3418" t="str">
            <v>CAROLINA TEL AND TEL CO., LLC</v>
          </cell>
          <cell r="V3418" t="e">
            <v>#N/A</v>
          </cell>
          <cell r="W3418" t="e">
            <v>#N/A</v>
          </cell>
          <cell r="X3418" t="e">
            <v>#N/A</v>
          </cell>
          <cell r="Y3418" t="e">
            <v>#N/A</v>
          </cell>
          <cell r="Z3418" t="e">
            <v>#N/A</v>
          </cell>
          <cell r="AA3418" t="e">
            <v>#N/A</v>
          </cell>
          <cell r="AB3418" t="e">
            <v>#N/A</v>
          </cell>
          <cell r="AC3418">
            <v>34.330629999999999</v>
          </cell>
          <cell r="AD3418">
            <v>-78.703819999999993</v>
          </cell>
          <cell r="AE3418" t="e">
            <v>#N/A</v>
          </cell>
          <cell r="AF3418" t="e">
            <v>#N/A</v>
          </cell>
          <cell r="AG3418" t="e">
            <v>#N/A</v>
          </cell>
          <cell r="AH3418" t="e">
            <v>#N/A</v>
          </cell>
          <cell r="AI3418" t="e">
            <v>#N/A</v>
          </cell>
          <cell r="AJ3418" t="e">
            <v>#N/A</v>
          </cell>
          <cell r="AK3418" t="e">
            <v>#N/A</v>
          </cell>
        </row>
        <row r="3419">
          <cell r="A3419" t="str">
            <v>WHWDSDCO</v>
          </cell>
          <cell r="B3419" t="str">
            <v>SD</v>
          </cell>
          <cell r="C3419" t="str">
            <v>SD</v>
          </cell>
          <cell r="D3419" t="str">
            <v>WHITEWOOD</v>
          </cell>
          <cell r="E3419" t="str">
            <v>WHWDSDCORS1</v>
          </cell>
          <cell r="F3419">
            <v>640</v>
          </cell>
          <cell r="G3419" t="str">
            <v>605269</v>
          </cell>
          <cell r="H3419">
            <v>5990</v>
          </cell>
          <cell r="I3419">
            <v>6460</v>
          </cell>
          <cell r="J3419">
            <v>5990</v>
          </cell>
          <cell r="K3419" t="str">
            <v>T600</v>
          </cell>
          <cell r="L3419" t="str">
            <v>9631</v>
          </cell>
          <cell r="M3419" t="str">
            <v>QWEST CORPORATION</v>
          </cell>
          <cell r="N3419" t="str">
            <v>WHWDSDCO</v>
          </cell>
          <cell r="O3419" t="str">
            <v>WHITEWOOD</v>
          </cell>
          <cell r="P3419" t="str">
            <v>SPEARFISH</v>
          </cell>
          <cell r="R3419" t="str">
            <v>Q</v>
          </cell>
          <cell r="S3419" t="str">
            <v>MIDWEST</v>
          </cell>
          <cell r="T3419" t="str">
            <v>DUANE RING</v>
          </cell>
          <cell r="U3419" t="str">
            <v>QWEST CORPORATION</v>
          </cell>
          <cell r="V3419" t="e">
            <v>#N/A</v>
          </cell>
          <cell r="W3419" t="e">
            <v>#N/A</v>
          </cell>
          <cell r="X3419" t="e">
            <v>#N/A</v>
          </cell>
          <cell r="Y3419" t="e">
            <v>#N/A</v>
          </cell>
          <cell r="Z3419" t="e">
            <v>#N/A</v>
          </cell>
          <cell r="AA3419" t="e">
            <v>#N/A</v>
          </cell>
          <cell r="AB3419" t="e">
            <v>#N/A</v>
          </cell>
          <cell r="AC3419">
            <v>44.459999000000003</v>
          </cell>
          <cell r="AD3419">
            <v>-103.638336</v>
          </cell>
          <cell r="AE3419" t="e">
            <v>#N/A</v>
          </cell>
          <cell r="AF3419" t="e">
            <v>#N/A</v>
          </cell>
          <cell r="AG3419" t="e">
            <v>#N/A</v>
          </cell>
          <cell r="AH3419" t="e">
            <v>#N/A</v>
          </cell>
          <cell r="AI3419" t="e">
            <v>#N/A</v>
          </cell>
          <cell r="AJ3419" t="e">
            <v>#N/A</v>
          </cell>
          <cell r="AK3419" t="e">
            <v>#N/A</v>
          </cell>
        </row>
        <row r="3420">
          <cell r="A3420" t="str">
            <v>WIBXMTMA</v>
          </cell>
          <cell r="B3420" t="str">
            <v>MT</v>
          </cell>
          <cell r="C3420" t="str">
            <v>MT</v>
          </cell>
          <cell r="D3420" t="str">
            <v>WIBAUX</v>
          </cell>
          <cell r="E3420" t="str">
            <v>WIBXMTMARS1</v>
          </cell>
          <cell r="F3420">
            <v>650</v>
          </cell>
          <cell r="G3420" t="str">
            <v>406795</v>
          </cell>
          <cell r="H3420">
            <v>6232</v>
          </cell>
          <cell r="I3420">
            <v>5962</v>
          </cell>
          <cell r="J3420">
            <v>6232</v>
          </cell>
          <cell r="K3420" t="str">
            <v>T600</v>
          </cell>
          <cell r="L3420" t="str">
            <v>9636</v>
          </cell>
          <cell r="M3420" t="str">
            <v>QWEST CORPORATION</v>
          </cell>
          <cell r="N3420" t="str">
            <v>WIBXMTMA</v>
          </cell>
          <cell r="O3420" t="str">
            <v>WIBAUX</v>
          </cell>
          <cell r="P3420" t="str">
            <v>WIBAUX</v>
          </cell>
          <cell r="R3420" t="str">
            <v>Q</v>
          </cell>
          <cell r="S3420" t="str">
            <v>WEST</v>
          </cell>
          <cell r="T3420" t="str">
            <v>BRIAN STADING</v>
          </cell>
          <cell r="U3420" t="str">
            <v>QWEST CORPORATION</v>
          </cell>
          <cell r="V3420" t="e">
            <v>#N/A</v>
          </cell>
          <cell r="W3420" t="e">
            <v>#N/A</v>
          </cell>
          <cell r="X3420" t="e">
            <v>#N/A</v>
          </cell>
          <cell r="Y3420" t="e">
            <v>#N/A</v>
          </cell>
          <cell r="Z3420" t="e">
            <v>#N/A</v>
          </cell>
          <cell r="AA3420" t="e">
            <v>#N/A</v>
          </cell>
          <cell r="AB3420" t="e">
            <v>#N/A</v>
          </cell>
          <cell r="AC3420">
            <v>46.987499</v>
          </cell>
          <cell r="AD3420">
            <v>-104.19000200000001</v>
          </cell>
          <cell r="AE3420" t="e">
            <v>#N/A</v>
          </cell>
          <cell r="AF3420" t="e">
            <v>#N/A</v>
          </cell>
          <cell r="AG3420" t="e">
            <v>#N/A</v>
          </cell>
          <cell r="AH3420" t="e">
            <v>#N/A</v>
          </cell>
          <cell r="AI3420" t="e">
            <v>#N/A</v>
          </cell>
          <cell r="AJ3420" t="e">
            <v>#N/A</v>
          </cell>
          <cell r="AK3420" t="e">
            <v>#N/A</v>
          </cell>
        </row>
        <row r="3421">
          <cell r="A3421" t="str">
            <v>WILYCOXC</v>
          </cell>
          <cell r="B3421" t="str">
            <v>CO</v>
          </cell>
          <cell r="C3421" t="str">
            <v>CO</v>
          </cell>
          <cell r="D3421" t="str">
            <v>WILEY</v>
          </cell>
          <cell r="E3421" t="str">
            <v>WILYCOXCRS1</v>
          </cell>
          <cell r="F3421">
            <v>658</v>
          </cell>
          <cell r="G3421" t="str">
            <v>719829</v>
          </cell>
          <cell r="H3421">
            <v>5426</v>
          </cell>
          <cell r="I3421">
            <v>7712</v>
          </cell>
          <cell r="J3421">
            <v>5426</v>
          </cell>
          <cell r="K3421" t="str">
            <v>T149</v>
          </cell>
          <cell r="L3421" t="str">
            <v>2185</v>
          </cell>
          <cell r="M3421" t="str">
            <v>CENTURYTEL OF EAGLE, INC.</v>
          </cell>
          <cell r="N3421" t="str">
            <v>LAMRCO</v>
          </cell>
          <cell r="O3421" t="str">
            <v>LAMAR</v>
          </cell>
          <cell r="P3421" t="str">
            <v>LAMAR</v>
          </cell>
          <cell r="R3421" t="str">
            <v>CT</v>
          </cell>
          <cell r="S3421" t="str">
            <v>MOUNTAIN WEST</v>
          </cell>
          <cell r="T3421" t="str">
            <v>TERRY BEELER</v>
          </cell>
          <cell r="U3421" t="str">
            <v>CenturyTel of Eagle, Inc.</v>
          </cell>
          <cell r="V3421" t="str">
            <v>TUECA</v>
          </cell>
          <cell r="W3421">
            <v>2185</v>
          </cell>
          <cell r="X3421" t="str">
            <v>COLORADO SPRINGS CO</v>
          </cell>
          <cell r="Y3421">
            <v>7712</v>
          </cell>
          <cell r="Z3421">
            <v>5426</v>
          </cell>
          <cell r="AA3421">
            <v>0</v>
          </cell>
          <cell r="AB3421">
            <v>0</v>
          </cell>
          <cell r="AC3421">
            <v>38.153771661352842</v>
          </cell>
          <cell r="AD3421">
            <v>-102.71884800572553</v>
          </cell>
          <cell r="AE3421" t="str">
            <v>303 N MAIN</v>
          </cell>
          <cell r="AF3421" t="str">
            <v>WILEY</v>
          </cell>
          <cell r="AG3421" t="str">
            <v>81092</v>
          </cell>
          <cell r="AH3421">
            <v>0</v>
          </cell>
          <cell r="AI3421" t="str">
            <v>X</v>
          </cell>
          <cell r="AJ3421" t="str">
            <v>-</v>
          </cell>
          <cell r="AK3421" t="str">
            <v>X</v>
          </cell>
        </row>
        <row r="3422">
          <cell r="A3422" t="str">
            <v>WINOMNWI</v>
          </cell>
          <cell r="B3422" t="str">
            <v>MN</v>
          </cell>
          <cell r="C3422" t="str">
            <v>MN</v>
          </cell>
          <cell r="D3422" t="str">
            <v>WINONA</v>
          </cell>
          <cell r="E3422" t="str">
            <v>WINOMNWI45G</v>
          </cell>
          <cell r="F3422">
            <v>620</v>
          </cell>
          <cell r="G3422" t="str">
            <v>507313</v>
          </cell>
          <cell r="H3422">
            <v>4211</v>
          </cell>
          <cell r="I3422">
            <v>5855</v>
          </cell>
          <cell r="J3422">
            <v>4211</v>
          </cell>
          <cell r="K3422" t="str">
            <v>T600</v>
          </cell>
          <cell r="L3422" t="str">
            <v>9631</v>
          </cell>
          <cell r="M3422" t="str">
            <v>QWEST CORPORATION</v>
          </cell>
          <cell r="N3422" t="str">
            <v>WINOMNWI</v>
          </cell>
          <cell r="O3422" t="str">
            <v>WINONA</v>
          </cell>
          <cell r="P3422" t="str">
            <v>WINONA</v>
          </cell>
          <cell r="R3422" t="str">
            <v>Q</v>
          </cell>
          <cell r="S3422" t="str">
            <v>MIDWEST</v>
          </cell>
          <cell r="T3422" t="str">
            <v>DUANE RING</v>
          </cell>
          <cell r="U3422" t="str">
            <v>QWEST CORPORATION</v>
          </cell>
          <cell r="V3422" t="e">
            <v>#N/A</v>
          </cell>
          <cell r="W3422" t="e">
            <v>#N/A</v>
          </cell>
          <cell r="X3422" t="e">
            <v>#N/A</v>
          </cell>
          <cell r="Y3422" t="e">
            <v>#N/A</v>
          </cell>
          <cell r="Z3422" t="e">
            <v>#N/A</v>
          </cell>
          <cell r="AA3422" t="e">
            <v>#N/A</v>
          </cell>
          <cell r="AB3422" t="e">
            <v>#N/A</v>
          </cell>
          <cell r="AC3422">
            <v>44.053055000000001</v>
          </cell>
          <cell r="AD3422">
            <v>-91.638335999999995</v>
          </cell>
          <cell r="AE3422" t="e">
            <v>#N/A</v>
          </cell>
          <cell r="AF3422" t="e">
            <v>#N/A</v>
          </cell>
          <cell r="AG3422" t="e">
            <v>#N/A</v>
          </cell>
          <cell r="AH3422" t="e">
            <v>#N/A</v>
          </cell>
          <cell r="AI3422" t="e">
            <v>#N/A</v>
          </cell>
          <cell r="AJ3422" t="e">
            <v>#N/A</v>
          </cell>
          <cell r="AK3422" t="e">
            <v>#N/A</v>
          </cell>
        </row>
        <row r="3423">
          <cell r="A3423" t="str">
            <v>WINOMOXA</v>
          </cell>
          <cell r="B3423" t="str">
            <v>MO</v>
          </cell>
          <cell r="C3423" t="str">
            <v>MO</v>
          </cell>
          <cell r="D3423" t="str">
            <v>WINONA</v>
          </cell>
          <cell r="E3423" t="str">
            <v>WINOMOXARS0</v>
          </cell>
          <cell r="F3423">
            <v>520</v>
          </cell>
          <cell r="G3423" t="str">
            <v>573325</v>
          </cell>
          <cell r="H3423">
            <v>3505</v>
          </cell>
          <cell r="I3423">
            <v>7207</v>
          </cell>
          <cell r="J3423">
            <v>3505</v>
          </cell>
          <cell r="K3423" t="str">
            <v>T095</v>
          </cell>
          <cell r="L3423" t="str">
            <v>1151</v>
          </cell>
          <cell r="M3423" t="str">
            <v>SPECTRA COMMUNICATIONS GROUP LLC</v>
          </cell>
          <cell r="N3423" t="str">
            <v>WINOMO</v>
          </cell>
          <cell r="O3423" t="str">
            <v>WINONA</v>
          </cell>
          <cell r="P3423" t="str">
            <v>WINONA</v>
          </cell>
          <cell r="R3423" t="str">
            <v>CT</v>
          </cell>
          <cell r="S3423" t="str">
            <v>MIDWEST</v>
          </cell>
          <cell r="T3423" t="str">
            <v>DUANE RING</v>
          </cell>
          <cell r="U3423" t="str">
            <v>Spectra Communications Group, LLC</v>
          </cell>
          <cell r="V3423" t="str">
            <v>CenturyTel FCC #1</v>
          </cell>
          <cell r="W3423">
            <v>1151</v>
          </cell>
          <cell r="X3423" t="str">
            <v>ST LOUIS MISSOURI</v>
          </cell>
          <cell r="Y3423">
            <v>7207</v>
          </cell>
          <cell r="Z3423">
            <v>3505</v>
          </cell>
          <cell r="AA3423">
            <v>0</v>
          </cell>
          <cell r="AB3423">
            <v>0</v>
          </cell>
          <cell r="AC3423">
            <v>37.007645596898136</v>
          </cell>
          <cell r="AD3423">
            <v>-91.32518236472707</v>
          </cell>
          <cell r="AE3423" t="str">
            <v>203 W 2ND ST</v>
          </cell>
          <cell r="AF3423" t="str">
            <v>WINONA</v>
          </cell>
          <cell r="AG3423" t="str">
            <v>65588</v>
          </cell>
          <cell r="AH3423">
            <v>0</v>
          </cell>
          <cell r="AI3423" t="str">
            <v>X</v>
          </cell>
          <cell r="AJ3423" t="str">
            <v>-</v>
          </cell>
          <cell r="AK3423" t="str">
            <v>X</v>
          </cell>
        </row>
        <row r="3424">
          <cell r="A3424" t="str">
            <v>WIOTWIXA</v>
          </cell>
          <cell r="B3424" t="str">
            <v>WI</v>
          </cell>
          <cell r="C3424" t="str">
            <v>WI</v>
          </cell>
          <cell r="D3424" t="str">
            <v>WIOTA</v>
          </cell>
          <cell r="E3424" t="str">
            <v>WIOTWIXARS0</v>
          </cell>
          <cell r="F3424">
            <v>354</v>
          </cell>
          <cell r="G3424" t="str">
            <v>608968</v>
          </cell>
          <cell r="H3424">
            <v>3835</v>
          </cell>
          <cell r="I3424">
            <v>6012</v>
          </cell>
          <cell r="J3424">
            <v>3835</v>
          </cell>
          <cell r="K3424" t="str">
            <v>T098</v>
          </cell>
          <cell r="L3424" t="str">
            <v>1159</v>
          </cell>
          <cell r="M3424" t="str">
            <v>CENTURYTEL CENTRAL WISCONSIN</v>
          </cell>
          <cell r="N3424" t="str">
            <v>WIOTWI</v>
          </cell>
          <cell r="O3424" t="str">
            <v>WIOTA</v>
          </cell>
          <cell r="P3424" t="str">
            <v>WIOTA</v>
          </cell>
          <cell r="R3424" t="str">
            <v>CT</v>
          </cell>
          <cell r="S3424" t="str">
            <v>MIDWEST</v>
          </cell>
          <cell r="T3424" t="str">
            <v>DUANE RING</v>
          </cell>
          <cell r="U3424" t="str">
            <v>CenturyTel of Central Wisconsin, LLC</v>
          </cell>
          <cell r="V3424" t="str">
            <v>CenturyTel FCC #1</v>
          </cell>
          <cell r="W3424">
            <v>1159</v>
          </cell>
          <cell r="X3424" t="str">
            <v>SOUTHWEST WISCONSIN</v>
          </cell>
          <cell r="Y3424">
            <v>6012</v>
          </cell>
          <cell r="Z3424">
            <v>3835</v>
          </cell>
          <cell r="AA3424">
            <v>0</v>
          </cell>
          <cell r="AB3424">
            <v>0</v>
          </cell>
          <cell r="AC3424">
            <v>42.640724139210732</v>
          </cell>
          <cell r="AD3424">
            <v>-89.954891299707313</v>
          </cell>
          <cell r="AE3424" t="str">
            <v>STATE HWY 78 &amp; WIOTA</v>
          </cell>
          <cell r="AF3424" t="str">
            <v>WIOTA</v>
          </cell>
          <cell r="AG3424" t="str">
            <v>53599</v>
          </cell>
          <cell r="AH3424">
            <v>0</v>
          </cell>
          <cell r="AI3424" t="str">
            <v>X</v>
          </cell>
          <cell r="AJ3424" t="str">
            <v>-</v>
          </cell>
          <cell r="AK3424" t="str">
            <v>X</v>
          </cell>
        </row>
        <row r="3425">
          <cell r="A3425" t="str">
            <v>WITNNCXA</v>
          </cell>
          <cell r="B3425" t="str">
            <v>NC</v>
          </cell>
          <cell r="C3425" t="str">
            <v>NC</v>
          </cell>
          <cell r="D3425" t="str">
            <v>WINTON</v>
          </cell>
          <cell r="E3425" t="str">
            <v>WITNNCXARS0</v>
          </cell>
          <cell r="F3425">
            <v>951</v>
          </cell>
          <cell r="G3425" t="str">
            <v>252358</v>
          </cell>
          <cell r="H3425">
            <v>1259</v>
          </cell>
          <cell r="I3425">
            <v>6064</v>
          </cell>
          <cell r="J3425">
            <v>1259</v>
          </cell>
          <cell r="K3425" t="str">
            <v>T887</v>
          </cell>
          <cell r="L3425" t="str">
            <v>0470</v>
          </cell>
          <cell r="M3425" t="str">
            <v>CAROLINA TEL AND TEL CO., LLC</v>
          </cell>
          <cell r="N3425" t="str">
            <v>WITNNC</v>
          </cell>
          <cell r="O3425" t="str">
            <v>WINTON</v>
          </cell>
          <cell r="P3425" t="str">
            <v>WINTON</v>
          </cell>
          <cell r="R3425" t="str">
            <v>EQ</v>
          </cell>
          <cell r="S3425" t="str">
            <v>EAST</v>
          </cell>
          <cell r="T3425" t="str">
            <v>KEVIN MCCARTER</v>
          </cell>
          <cell r="U3425" t="str">
            <v>CAROLINA TEL AND TEL CO., LLC</v>
          </cell>
          <cell r="V3425" t="e">
            <v>#N/A</v>
          </cell>
          <cell r="W3425" t="e">
            <v>#N/A</v>
          </cell>
          <cell r="X3425" t="e">
            <v>#N/A</v>
          </cell>
          <cell r="Y3425" t="e">
            <v>#N/A</v>
          </cell>
          <cell r="Z3425" t="e">
            <v>#N/A</v>
          </cell>
          <cell r="AA3425" t="e">
            <v>#N/A</v>
          </cell>
          <cell r="AB3425" t="e">
            <v>#N/A</v>
          </cell>
          <cell r="AC3425">
            <v>36.395719999999997</v>
          </cell>
          <cell r="AD3425">
            <v>-76.934048000000004</v>
          </cell>
          <cell r="AE3425" t="e">
            <v>#N/A</v>
          </cell>
          <cell r="AF3425" t="e">
            <v>#N/A</v>
          </cell>
          <cell r="AG3425" t="e">
            <v>#N/A</v>
          </cell>
          <cell r="AH3425" t="e">
            <v>#N/A</v>
          </cell>
          <cell r="AI3425" t="e">
            <v>#N/A</v>
          </cell>
          <cell r="AJ3425" t="e">
            <v>#N/A</v>
          </cell>
          <cell r="AK3425" t="e">
            <v>#N/A</v>
          </cell>
        </row>
        <row r="3426">
          <cell r="A3426" t="str">
            <v>WJRDUTMA</v>
          </cell>
          <cell r="B3426" t="str">
            <v>UT</v>
          </cell>
          <cell r="C3426" t="str">
            <v>UT</v>
          </cell>
          <cell r="D3426" t="str">
            <v>WEST JORDAN</v>
          </cell>
          <cell r="E3426" t="str">
            <v>WJRDUTMADS0</v>
          </cell>
          <cell r="F3426">
            <v>660</v>
          </cell>
          <cell r="G3426" t="str">
            <v>801260</v>
          </cell>
          <cell r="H3426">
            <v>7074</v>
          </cell>
          <cell r="I3426">
            <v>7614</v>
          </cell>
          <cell r="J3426">
            <v>7074</v>
          </cell>
          <cell r="K3426" t="str">
            <v>T600</v>
          </cell>
          <cell r="L3426" t="str">
            <v>9636</v>
          </cell>
          <cell r="M3426" t="str">
            <v>QWEST CORPORATION</v>
          </cell>
          <cell r="N3426" t="str">
            <v>WJRDUTMA</v>
          </cell>
          <cell r="O3426" t="str">
            <v>SALT LAKE CITY</v>
          </cell>
          <cell r="P3426" t="str">
            <v>MIDVALE</v>
          </cell>
          <cell r="R3426" t="str">
            <v>Q</v>
          </cell>
          <cell r="S3426" t="str">
            <v>WEST</v>
          </cell>
          <cell r="T3426" t="str">
            <v>BRIAN STADING</v>
          </cell>
          <cell r="U3426" t="str">
            <v>QWEST CORPORATION</v>
          </cell>
          <cell r="V3426" t="e">
            <v>#N/A</v>
          </cell>
          <cell r="W3426" t="e">
            <v>#N/A</v>
          </cell>
          <cell r="X3426" t="e">
            <v>#N/A</v>
          </cell>
          <cell r="Y3426" t="e">
            <v>#N/A</v>
          </cell>
          <cell r="Z3426" t="e">
            <v>#N/A</v>
          </cell>
          <cell r="AA3426" t="e">
            <v>#N/A</v>
          </cell>
          <cell r="AB3426" t="e">
            <v>#N/A</v>
          </cell>
          <cell r="AC3426">
            <v>40.597225999999999</v>
          </cell>
          <cell r="AD3426">
            <v>-111.986411</v>
          </cell>
          <cell r="AE3426" t="e">
            <v>#N/A</v>
          </cell>
          <cell r="AF3426" t="e">
            <v>#N/A</v>
          </cell>
          <cell r="AG3426" t="e">
            <v>#N/A</v>
          </cell>
          <cell r="AH3426" t="e">
            <v>#N/A</v>
          </cell>
          <cell r="AI3426" t="e">
            <v>#N/A</v>
          </cell>
          <cell r="AJ3426" t="e">
            <v>#N/A</v>
          </cell>
          <cell r="AK3426" t="e">
            <v>#N/A</v>
          </cell>
        </row>
        <row r="3427">
          <cell r="A3427" t="str">
            <v>WJSNNCXA</v>
          </cell>
          <cell r="B3427" t="str">
            <v>NC</v>
          </cell>
          <cell r="C3427" t="str">
            <v>NC</v>
          </cell>
          <cell r="D3427" t="str">
            <v>WEST JEFFERSON</v>
          </cell>
          <cell r="E3427" t="str">
            <v>WJSNNCXADS0</v>
          </cell>
          <cell r="F3427">
            <v>424</v>
          </cell>
          <cell r="G3427" t="str">
            <v>336219</v>
          </cell>
          <cell r="H3427">
            <v>1930</v>
          </cell>
          <cell r="I3427">
            <v>6501</v>
          </cell>
          <cell r="J3427">
            <v>1930</v>
          </cell>
          <cell r="K3427" t="str">
            <v>T860</v>
          </cell>
          <cell r="L3427" t="str">
            <v>0471</v>
          </cell>
          <cell r="M3427" t="str">
            <v>CENTRAL TEL. CO. OF NORTH CAROLINA</v>
          </cell>
          <cell r="N3427" t="str">
            <v>WJSNNC</v>
          </cell>
          <cell r="O3427" t="str">
            <v>WEST JEFFERSON</v>
          </cell>
          <cell r="P3427" t="str">
            <v>WJEFFERSON</v>
          </cell>
          <cell r="R3427" t="str">
            <v>EQ</v>
          </cell>
          <cell r="S3427" t="str">
            <v>EAST</v>
          </cell>
          <cell r="T3427" t="str">
            <v>KEVIN MCCARTER</v>
          </cell>
          <cell r="U3427" t="str">
            <v>CENTRAL TEL. CO. OF NORTH CAROLINA</v>
          </cell>
          <cell r="V3427" t="e">
            <v>#N/A</v>
          </cell>
          <cell r="W3427" t="e">
            <v>#N/A</v>
          </cell>
          <cell r="X3427" t="e">
            <v>#N/A</v>
          </cell>
          <cell r="Y3427" t="e">
            <v>#N/A</v>
          </cell>
          <cell r="Z3427" t="e">
            <v>#N/A</v>
          </cell>
          <cell r="AA3427" t="e">
            <v>#N/A</v>
          </cell>
          <cell r="AB3427" t="e">
            <v>#N/A</v>
          </cell>
          <cell r="AC3427">
            <v>36.398510000000002</v>
          </cell>
          <cell r="AD3427">
            <v>-81.490654000000006</v>
          </cell>
          <cell r="AE3427" t="e">
            <v>#N/A</v>
          </cell>
          <cell r="AF3427" t="e">
            <v>#N/A</v>
          </cell>
          <cell r="AG3427" t="e">
            <v>#N/A</v>
          </cell>
          <cell r="AH3427" t="e">
            <v>#N/A</v>
          </cell>
          <cell r="AI3427" t="e">
            <v>#N/A</v>
          </cell>
          <cell r="AJ3427" t="e">
            <v>#N/A</v>
          </cell>
          <cell r="AK3427" t="e">
            <v>#N/A</v>
          </cell>
        </row>
        <row r="3428">
          <cell r="A3428" t="str">
            <v>WKFDNENW</v>
          </cell>
          <cell r="B3428" t="str">
            <v>NE</v>
          </cell>
          <cell r="C3428" t="str">
            <v>NE</v>
          </cell>
          <cell r="D3428" t="str">
            <v>WAKEFIELD</v>
          </cell>
          <cell r="E3428" t="str">
            <v>WKFDNENWRS2</v>
          </cell>
          <cell r="F3428">
            <v>644</v>
          </cell>
          <cell r="G3428" t="str">
            <v>402287</v>
          </cell>
          <cell r="H3428">
            <v>4817</v>
          </cell>
          <cell r="I3428">
            <v>6543</v>
          </cell>
          <cell r="J3428">
            <v>4817</v>
          </cell>
          <cell r="K3428" t="str">
            <v>T600</v>
          </cell>
          <cell r="L3428" t="str">
            <v>9631</v>
          </cell>
          <cell r="M3428" t="str">
            <v>QWEST CORPORATION</v>
          </cell>
          <cell r="N3428" t="str">
            <v>WKFDNENW</v>
          </cell>
          <cell r="O3428" t="str">
            <v>WAKEFIELD</v>
          </cell>
          <cell r="P3428" t="str">
            <v>WAKEFIELD</v>
          </cell>
          <cell r="R3428" t="str">
            <v>Q</v>
          </cell>
          <cell r="S3428" t="str">
            <v>MIDWEST</v>
          </cell>
          <cell r="T3428" t="str">
            <v>DUANE RING</v>
          </cell>
          <cell r="U3428" t="str">
            <v>QWEST CORPORATION</v>
          </cell>
          <cell r="V3428" t="e">
            <v>#N/A</v>
          </cell>
          <cell r="W3428" t="e">
            <v>#N/A</v>
          </cell>
          <cell r="X3428" t="e">
            <v>#N/A</v>
          </cell>
          <cell r="Y3428" t="e">
            <v>#N/A</v>
          </cell>
          <cell r="Z3428" t="e">
            <v>#N/A</v>
          </cell>
          <cell r="AA3428" t="e">
            <v>#N/A</v>
          </cell>
          <cell r="AB3428" t="e">
            <v>#N/A</v>
          </cell>
          <cell r="AC3428">
            <v>42.266945</v>
          </cell>
          <cell r="AD3428">
            <v>-96.863335000000006</v>
          </cell>
          <cell r="AE3428" t="e">
            <v>#N/A</v>
          </cell>
          <cell r="AF3428" t="e">
            <v>#N/A</v>
          </cell>
          <cell r="AG3428" t="e">
            <v>#N/A</v>
          </cell>
          <cell r="AH3428" t="e">
            <v>#N/A</v>
          </cell>
          <cell r="AI3428" t="e">
            <v>#N/A</v>
          </cell>
          <cell r="AJ3428" t="e">
            <v>#N/A</v>
          </cell>
          <cell r="AK3428" t="e">
            <v>#N/A</v>
          </cell>
        </row>
        <row r="3429">
          <cell r="A3429" t="str">
            <v>WKFSNCXA</v>
          </cell>
          <cell r="B3429" t="str">
            <v>NC</v>
          </cell>
          <cell r="C3429" t="str">
            <v>NC</v>
          </cell>
          <cell r="D3429" t="str">
            <v>WAKE FOREST</v>
          </cell>
          <cell r="E3429" t="str">
            <v>WKFSNCXA55F</v>
          </cell>
          <cell r="F3429">
            <v>426</v>
          </cell>
          <cell r="G3429" t="str">
            <v>919554</v>
          </cell>
          <cell r="H3429">
            <v>1438</v>
          </cell>
          <cell r="I3429">
            <v>6295</v>
          </cell>
          <cell r="J3429">
            <v>1438</v>
          </cell>
          <cell r="K3429" t="str">
            <v>T861</v>
          </cell>
          <cell r="L3429" t="str">
            <v>0470</v>
          </cell>
          <cell r="M3429" t="str">
            <v>CAROLINA TEL AND TEL CO., LLC</v>
          </cell>
          <cell r="N3429" t="str">
            <v>WKFSNC</v>
          </cell>
          <cell r="O3429" t="str">
            <v>WAKE FOREST</v>
          </cell>
          <cell r="P3429" t="str">
            <v>WAKEFOREST</v>
          </cell>
          <cell r="R3429" t="str">
            <v>EQ</v>
          </cell>
          <cell r="S3429" t="str">
            <v>EAST</v>
          </cell>
          <cell r="T3429" t="str">
            <v>KEVIN MCCARTER</v>
          </cell>
          <cell r="U3429" t="str">
            <v>CAROLINA TEL AND TEL CO., LLC</v>
          </cell>
          <cell r="V3429" t="e">
            <v>#N/A</v>
          </cell>
          <cell r="W3429" t="e">
            <v>#N/A</v>
          </cell>
          <cell r="X3429" t="e">
            <v>#N/A</v>
          </cell>
          <cell r="Y3429" t="e">
            <v>#N/A</v>
          </cell>
          <cell r="Z3429" t="e">
            <v>#N/A</v>
          </cell>
          <cell r="AA3429" t="e">
            <v>#N/A</v>
          </cell>
          <cell r="AB3429" t="e">
            <v>#N/A</v>
          </cell>
          <cell r="AC3429">
            <v>35.97831</v>
          </cell>
          <cell r="AD3429">
            <v>-78.508399999999995</v>
          </cell>
          <cell r="AE3429" t="e">
            <v>#N/A</v>
          </cell>
          <cell r="AF3429" t="e">
            <v>#N/A</v>
          </cell>
          <cell r="AG3429" t="e">
            <v>#N/A</v>
          </cell>
          <cell r="AH3429" t="e">
            <v>#N/A</v>
          </cell>
          <cell r="AI3429" t="e">
            <v>#N/A</v>
          </cell>
          <cell r="AJ3429" t="e">
            <v>#N/A</v>
          </cell>
          <cell r="AK3429" t="e">
            <v>#N/A</v>
          </cell>
        </row>
        <row r="3430">
          <cell r="A3430" t="str">
            <v>WKSNINXA</v>
          </cell>
          <cell r="B3430" t="str">
            <v>IN</v>
          </cell>
          <cell r="C3430" t="str">
            <v>IN</v>
          </cell>
          <cell r="D3430" t="str">
            <v>WILKINSON</v>
          </cell>
          <cell r="E3430" t="str">
            <v>WKSNINXADS0</v>
          </cell>
          <cell r="F3430">
            <v>336</v>
          </cell>
          <cell r="G3430" t="str">
            <v>765785</v>
          </cell>
          <cell r="H3430">
            <v>2922</v>
          </cell>
          <cell r="I3430">
            <v>6204</v>
          </cell>
          <cell r="J3430">
            <v>2922</v>
          </cell>
          <cell r="K3430" t="str">
            <v>T865</v>
          </cell>
          <cell r="L3430" t="str">
            <v>0832</v>
          </cell>
          <cell r="M3430" t="str">
            <v>UNITED TEL. CO. OF INDIANA, INC.</v>
          </cell>
          <cell r="N3430" t="str">
            <v>WKSNIN</v>
          </cell>
          <cell r="O3430" t="str">
            <v>WILKINSON</v>
          </cell>
          <cell r="P3430" t="str">
            <v>WILKINSON</v>
          </cell>
          <cell r="R3430" t="str">
            <v>EQ</v>
          </cell>
          <cell r="S3430" t="str">
            <v>MIDWEST</v>
          </cell>
          <cell r="T3430" t="str">
            <v>DUANE RING</v>
          </cell>
          <cell r="U3430" t="str">
            <v>UNITED TEL. CO. OF INDIANA, INC.</v>
          </cell>
          <cell r="V3430" t="e">
            <v>#N/A</v>
          </cell>
          <cell r="W3430" t="e">
            <v>#N/A</v>
          </cell>
          <cell r="X3430" t="e">
            <v>#N/A</v>
          </cell>
          <cell r="Y3430" t="e">
            <v>#N/A</v>
          </cell>
          <cell r="Z3430" t="e">
            <v>#N/A</v>
          </cell>
          <cell r="AA3430" t="e">
            <v>#N/A</v>
          </cell>
          <cell r="AB3430" t="e">
            <v>#N/A</v>
          </cell>
          <cell r="AC3430">
            <v>39.887842999999997</v>
          </cell>
          <cell r="AD3430">
            <v>-85.598123999999999</v>
          </cell>
          <cell r="AE3430" t="e">
            <v>#N/A</v>
          </cell>
          <cell r="AF3430" t="e">
            <v>#N/A</v>
          </cell>
          <cell r="AG3430" t="e">
            <v>#N/A</v>
          </cell>
          <cell r="AH3430" t="e">
            <v>#N/A</v>
          </cell>
          <cell r="AI3430" t="e">
            <v>#N/A</v>
          </cell>
          <cell r="AJ3430" t="e">
            <v>#N/A</v>
          </cell>
          <cell r="AK3430" t="e">
            <v>#N/A</v>
          </cell>
        </row>
        <row r="3431">
          <cell r="A3431" t="str">
            <v>WKTNINXA</v>
          </cell>
          <cell r="B3431" t="str">
            <v>IN</v>
          </cell>
          <cell r="C3431" t="str">
            <v>IN</v>
          </cell>
          <cell r="D3431" t="str">
            <v>WALKERTON</v>
          </cell>
          <cell r="E3431" t="str">
            <v>WKTNINXARL1</v>
          </cell>
          <cell r="F3431">
            <v>332</v>
          </cell>
          <cell r="G3431" t="str">
            <v>571586</v>
          </cell>
          <cell r="H3431">
            <v>3218</v>
          </cell>
          <cell r="I3431">
            <v>5978</v>
          </cell>
          <cell r="J3431">
            <v>3218</v>
          </cell>
          <cell r="K3431" t="str">
            <v>T865</v>
          </cell>
          <cell r="L3431" t="str">
            <v>0832</v>
          </cell>
          <cell r="M3431" t="str">
            <v>UNITED TEL. CO. OF INDIANA, INC.</v>
          </cell>
          <cell r="N3431" t="str">
            <v>WKTNIN</v>
          </cell>
          <cell r="O3431" t="str">
            <v>WALKERTON</v>
          </cell>
          <cell r="P3431" t="str">
            <v>WALKERTON</v>
          </cell>
          <cell r="R3431" t="str">
            <v>EQ</v>
          </cell>
          <cell r="S3431" t="str">
            <v>MIDWEST</v>
          </cell>
          <cell r="T3431" t="str">
            <v>DUANE RING</v>
          </cell>
          <cell r="U3431" t="str">
            <v>UNITED TEL. CO. OF INDIANA, INC.</v>
          </cell>
          <cell r="V3431" t="e">
            <v>#N/A</v>
          </cell>
          <cell r="W3431" t="e">
            <v>#N/A</v>
          </cell>
          <cell r="X3431" t="e">
            <v>#N/A</v>
          </cell>
          <cell r="Y3431" t="e">
            <v>#N/A</v>
          </cell>
          <cell r="Z3431" t="e">
            <v>#N/A</v>
          </cell>
          <cell r="AA3431" t="e">
            <v>#N/A</v>
          </cell>
          <cell r="AB3431" t="e">
            <v>#N/A</v>
          </cell>
          <cell r="AC3431">
            <v>41.462432</v>
          </cell>
          <cell r="AD3431">
            <v>-86.489845000000003</v>
          </cell>
          <cell r="AE3431" t="e">
            <v>#N/A</v>
          </cell>
          <cell r="AF3431" t="e">
            <v>#N/A</v>
          </cell>
          <cell r="AG3431" t="e">
            <v>#N/A</v>
          </cell>
          <cell r="AH3431" t="e">
            <v>#N/A</v>
          </cell>
          <cell r="AI3431" t="e">
            <v>#N/A</v>
          </cell>
          <cell r="AJ3431" t="e">
            <v>#N/A</v>
          </cell>
          <cell r="AK3431" t="e">
            <v>#N/A</v>
          </cell>
        </row>
        <row r="3432">
          <cell r="A3432" t="str">
            <v>WKTWNCXA</v>
          </cell>
          <cell r="B3432" t="str">
            <v>NC</v>
          </cell>
          <cell r="C3432" t="str">
            <v>NC</v>
          </cell>
          <cell r="D3432" t="str">
            <v>WALKERTOWN</v>
          </cell>
          <cell r="E3432" t="str">
            <v>WKTWNCXARS0</v>
          </cell>
          <cell r="F3432">
            <v>424</v>
          </cell>
          <cell r="G3432" t="str">
            <v>336595</v>
          </cell>
          <cell r="H3432">
            <v>1706</v>
          </cell>
          <cell r="I3432">
            <v>6418</v>
          </cell>
          <cell r="J3432">
            <v>1706</v>
          </cell>
          <cell r="K3432" t="str">
            <v>T860</v>
          </cell>
          <cell r="L3432" t="str">
            <v>0471</v>
          </cell>
          <cell r="M3432" t="str">
            <v>CENTRAL TEL. CO. OF NORTH CAROLINA</v>
          </cell>
          <cell r="N3432" t="str">
            <v>WKTWNC</v>
          </cell>
          <cell r="O3432" t="str">
            <v>WALKERTOWN</v>
          </cell>
          <cell r="P3432" t="str">
            <v>WALKERTOWN</v>
          </cell>
          <cell r="R3432" t="str">
            <v>EQ</v>
          </cell>
          <cell r="S3432" t="str">
            <v>EAST</v>
          </cell>
          <cell r="T3432" t="str">
            <v>KEVIN MCCARTER</v>
          </cell>
          <cell r="U3432" t="str">
            <v>CENTRAL TEL. CO. OF NORTH CAROLINA</v>
          </cell>
          <cell r="V3432" t="e">
            <v>#N/A</v>
          </cell>
          <cell r="W3432" t="e">
            <v>#N/A</v>
          </cell>
          <cell r="X3432" t="e">
            <v>#N/A</v>
          </cell>
          <cell r="Y3432" t="e">
            <v>#N/A</v>
          </cell>
          <cell r="Z3432" t="e">
            <v>#N/A</v>
          </cell>
          <cell r="AA3432" t="e">
            <v>#N/A</v>
          </cell>
          <cell r="AB3432" t="e">
            <v>#N/A</v>
          </cell>
          <cell r="AC3432">
            <v>36.174357999999998</v>
          </cell>
          <cell r="AD3432">
            <v>-80.154017999999994</v>
          </cell>
          <cell r="AE3432" t="e">
            <v>#N/A</v>
          </cell>
          <cell r="AF3432" t="e">
            <v>#N/A</v>
          </cell>
          <cell r="AG3432" t="e">
            <v>#N/A</v>
          </cell>
          <cell r="AH3432" t="e">
            <v>#N/A</v>
          </cell>
          <cell r="AI3432" t="e">
            <v>#N/A</v>
          </cell>
          <cell r="AJ3432" t="e">
            <v>#N/A</v>
          </cell>
          <cell r="AK3432" t="e">
            <v>#N/A</v>
          </cell>
        </row>
        <row r="3433">
          <cell r="A3433" t="str">
            <v>WKVLNCXA</v>
          </cell>
          <cell r="B3433" t="str">
            <v>NC</v>
          </cell>
          <cell r="C3433" t="str">
            <v>NC</v>
          </cell>
          <cell r="D3433" t="str">
            <v>WEEKSVILLE</v>
          </cell>
          <cell r="E3433" t="str">
            <v>WKVLNCXA330</v>
          </cell>
          <cell r="F3433">
            <v>951</v>
          </cell>
          <cell r="G3433" t="str">
            <v>252330</v>
          </cell>
          <cell r="H3433">
            <v>1126</v>
          </cell>
          <cell r="I3433">
            <v>6021</v>
          </cell>
          <cell r="J3433">
            <v>1126</v>
          </cell>
          <cell r="K3433" t="str">
            <v>T887</v>
          </cell>
          <cell r="L3433" t="str">
            <v>0470</v>
          </cell>
          <cell r="M3433" t="str">
            <v>CAROLINA TEL AND TEL CO., LLC</v>
          </cell>
          <cell r="N3433" t="str">
            <v>WKVLNC</v>
          </cell>
          <cell r="O3433" t="str">
            <v>WEEKSVILLE</v>
          </cell>
          <cell r="P3433" t="str">
            <v>WEEKSVILLE</v>
          </cell>
          <cell r="R3433" t="str">
            <v>EQ</v>
          </cell>
          <cell r="S3433" t="str">
            <v>EAST</v>
          </cell>
          <cell r="T3433" t="str">
            <v>KEVIN MCCARTER</v>
          </cell>
          <cell r="U3433" t="str">
            <v>CAROLINA TEL AND TEL CO., LLC</v>
          </cell>
          <cell r="V3433" t="e">
            <v>#N/A</v>
          </cell>
          <cell r="W3433" t="e">
            <v>#N/A</v>
          </cell>
          <cell r="X3433" t="e">
            <v>#N/A</v>
          </cell>
          <cell r="Y3433" t="e">
            <v>#N/A</v>
          </cell>
          <cell r="Z3433" t="e">
            <v>#N/A</v>
          </cell>
          <cell r="AA3433" t="e">
            <v>#N/A</v>
          </cell>
          <cell r="AB3433" t="e">
            <v>#N/A</v>
          </cell>
          <cell r="AC3433">
            <v>36.208387999999999</v>
          </cell>
          <cell r="AD3433">
            <v>-76.177017000000006</v>
          </cell>
          <cell r="AE3433" t="e">
            <v>#N/A</v>
          </cell>
          <cell r="AF3433" t="e">
            <v>#N/A</v>
          </cell>
          <cell r="AG3433" t="e">
            <v>#N/A</v>
          </cell>
          <cell r="AH3433" t="e">
            <v>#N/A</v>
          </cell>
          <cell r="AI3433" t="e">
            <v>#N/A</v>
          </cell>
          <cell r="AJ3433" t="e">
            <v>#N/A</v>
          </cell>
          <cell r="AK3433" t="e">
            <v>#N/A</v>
          </cell>
        </row>
        <row r="3434">
          <cell r="A3434" t="str">
            <v>WLBGCOMA</v>
          </cell>
          <cell r="B3434" t="str">
            <v>CO</v>
          </cell>
          <cell r="C3434" t="str">
            <v>CO</v>
          </cell>
          <cell r="D3434" t="str">
            <v>WALSENBURG</v>
          </cell>
          <cell r="E3434" t="str">
            <v>WLBGCOMARS1</v>
          </cell>
          <cell r="F3434">
            <v>658</v>
          </cell>
          <cell r="G3434" t="str">
            <v>719738</v>
          </cell>
          <cell r="H3434">
            <v>5729</v>
          </cell>
          <cell r="I3434">
            <v>7929</v>
          </cell>
          <cell r="J3434">
            <v>5729</v>
          </cell>
          <cell r="K3434" t="str">
            <v>T600</v>
          </cell>
          <cell r="L3434" t="str">
            <v>9636</v>
          </cell>
          <cell r="M3434" t="str">
            <v>QWEST CORPORATION</v>
          </cell>
          <cell r="N3434" t="str">
            <v>WLBGCOMA</v>
          </cell>
          <cell r="O3434" t="str">
            <v>WALSENBURG</v>
          </cell>
          <cell r="P3434" t="str">
            <v>WALSENBURG</v>
          </cell>
          <cell r="R3434" t="str">
            <v>Q</v>
          </cell>
          <cell r="S3434" t="str">
            <v>MOUNTAIN WEST</v>
          </cell>
          <cell r="T3434" t="str">
            <v>TERRY BEELER</v>
          </cell>
          <cell r="U3434" t="str">
            <v>QWEST CORPORATION</v>
          </cell>
          <cell r="V3434" t="e">
            <v>#N/A</v>
          </cell>
          <cell r="W3434" t="e">
            <v>#N/A</v>
          </cell>
          <cell r="X3434" t="e">
            <v>#N/A</v>
          </cell>
          <cell r="Y3434" t="e">
            <v>#N/A</v>
          </cell>
          <cell r="Z3434" t="e">
            <v>#N/A</v>
          </cell>
          <cell r="AA3434" t="e">
            <v>#N/A</v>
          </cell>
          <cell r="AB3434" t="e">
            <v>#N/A</v>
          </cell>
          <cell r="AC3434">
            <v>37.624442999999999</v>
          </cell>
          <cell r="AD3434">
            <v>-104.779999</v>
          </cell>
          <cell r="AE3434" t="e">
            <v>#N/A</v>
          </cell>
          <cell r="AF3434" t="e">
            <v>#N/A</v>
          </cell>
          <cell r="AG3434" t="e">
            <v>#N/A</v>
          </cell>
          <cell r="AH3434" t="e">
            <v>#N/A</v>
          </cell>
          <cell r="AI3434" t="e">
            <v>#N/A</v>
          </cell>
          <cell r="AJ3434" t="e">
            <v>#N/A</v>
          </cell>
          <cell r="AK3434" t="e">
            <v>#N/A</v>
          </cell>
        </row>
        <row r="3435">
          <cell r="A3435" t="str">
            <v>WLBGPAXW</v>
          </cell>
          <cell r="B3435" t="str">
            <v>PA</v>
          </cell>
          <cell r="C3435" t="str">
            <v>PA</v>
          </cell>
          <cell r="D3435" t="str">
            <v>WILLIAMSBURG</v>
          </cell>
          <cell r="E3435" t="str">
            <v>WLBGPAXWRS1</v>
          </cell>
          <cell r="F3435">
            <v>230</v>
          </cell>
          <cell r="G3435" t="str">
            <v>814832</v>
          </cell>
          <cell r="H3435">
            <v>1938</v>
          </cell>
          <cell r="I3435">
            <v>5452</v>
          </cell>
          <cell r="J3435">
            <v>1938</v>
          </cell>
          <cell r="K3435" t="str">
            <v>T856</v>
          </cell>
          <cell r="L3435" t="str">
            <v>0209</v>
          </cell>
          <cell r="M3435" t="str">
            <v>UNITED TEL CO. OF PENNSYLVANIA</v>
          </cell>
          <cell r="N3435" t="str">
            <v>WLBGPA</v>
          </cell>
          <cell r="O3435" t="str">
            <v>WILLIAMSBURG</v>
          </cell>
          <cell r="P3435" t="str">
            <v>WILLIAMSBG</v>
          </cell>
          <cell r="R3435" t="str">
            <v>EQ</v>
          </cell>
          <cell r="S3435" t="str">
            <v>EAST</v>
          </cell>
          <cell r="T3435" t="str">
            <v>KEVIN MCCARTER</v>
          </cell>
          <cell r="U3435" t="str">
            <v>UNITED TEL CO. OF PENNSYLVANIA</v>
          </cell>
          <cell r="V3435" t="e">
            <v>#N/A</v>
          </cell>
          <cell r="W3435" t="e">
            <v>#N/A</v>
          </cell>
          <cell r="X3435" t="e">
            <v>#N/A</v>
          </cell>
          <cell r="Y3435" t="e">
            <v>#N/A</v>
          </cell>
          <cell r="Z3435" t="e">
            <v>#N/A</v>
          </cell>
          <cell r="AA3435" t="e">
            <v>#N/A</v>
          </cell>
          <cell r="AB3435" t="e">
            <v>#N/A</v>
          </cell>
          <cell r="AC3435">
            <v>40.459153999999998</v>
          </cell>
          <cell r="AD3435">
            <v>-78.201142000000004</v>
          </cell>
          <cell r="AE3435" t="e">
            <v>#N/A</v>
          </cell>
          <cell r="AF3435" t="e">
            <v>#N/A</v>
          </cell>
          <cell r="AG3435" t="e">
            <v>#N/A</v>
          </cell>
          <cell r="AH3435" t="e">
            <v>#N/A</v>
          </cell>
          <cell r="AI3435" t="e">
            <v>#N/A</v>
          </cell>
          <cell r="AJ3435" t="e">
            <v>#N/A</v>
          </cell>
          <cell r="AK3435" t="e">
            <v>#N/A</v>
          </cell>
        </row>
        <row r="3436">
          <cell r="A3436" t="str">
            <v>WLBRWAXA</v>
          </cell>
          <cell r="B3436" t="str">
            <v>WA</v>
          </cell>
          <cell r="C3436" t="str">
            <v>WA</v>
          </cell>
          <cell r="D3436" t="str">
            <v>WILBUR</v>
          </cell>
          <cell r="E3436" t="str">
            <v>WLBRWAXADS0</v>
          </cell>
          <cell r="F3436">
            <v>676</v>
          </cell>
          <cell r="G3436" t="str">
            <v>509647</v>
          </cell>
          <cell r="H3436">
            <v>8367</v>
          </cell>
          <cell r="I3436">
            <v>6250</v>
          </cell>
          <cell r="J3436">
            <v>8367</v>
          </cell>
          <cell r="K3436" t="str">
            <v>T141</v>
          </cell>
          <cell r="L3436" t="str">
            <v>2408</v>
          </cell>
          <cell r="M3436" t="str">
            <v>CENTURYTEL OF WASHINGTON</v>
          </cell>
          <cell r="N3436" t="str">
            <v>WLBRWA</v>
          </cell>
          <cell r="O3436" t="str">
            <v>WILBUR</v>
          </cell>
          <cell r="P3436" t="str">
            <v>WILBUR</v>
          </cell>
          <cell r="R3436" t="str">
            <v>CT</v>
          </cell>
          <cell r="S3436" t="str">
            <v>WEST</v>
          </cell>
          <cell r="T3436" t="str">
            <v>BRIAN STADING</v>
          </cell>
          <cell r="U3436" t="str">
            <v>CenturyTel of Washington, Inc.</v>
          </cell>
          <cell r="V3436" t="str">
            <v>TUECA</v>
          </cell>
          <cell r="W3436">
            <v>2408</v>
          </cell>
          <cell r="X3436" t="str">
            <v>SPOKANE WASHINGTON</v>
          </cell>
          <cell r="Y3436">
            <v>6250</v>
          </cell>
          <cell r="Z3436">
            <v>8367</v>
          </cell>
          <cell r="AA3436">
            <v>0</v>
          </cell>
          <cell r="AB3436">
            <v>0</v>
          </cell>
          <cell r="AC3436">
            <v>47.756003653427356</v>
          </cell>
          <cell r="AD3436">
            <v>-118.70249394544715</v>
          </cell>
          <cell r="AE3436" t="str">
            <v>RAILROAD AV &amp; WILSON</v>
          </cell>
          <cell r="AF3436" t="str">
            <v>WILBUR</v>
          </cell>
          <cell r="AG3436" t="str">
            <v>99185</v>
          </cell>
          <cell r="AH3436">
            <v>0</v>
          </cell>
          <cell r="AI3436" t="str">
            <v>X</v>
          </cell>
          <cell r="AJ3436" t="str">
            <v>X</v>
          </cell>
          <cell r="AK3436" t="str">
            <v>-</v>
          </cell>
        </row>
        <row r="3437">
          <cell r="A3437" t="str">
            <v>WLBTOHXA</v>
          </cell>
          <cell r="B3437" t="str">
            <v>OH</v>
          </cell>
          <cell r="C3437" t="str">
            <v>OH</v>
          </cell>
          <cell r="D3437" t="str">
            <v>WEST LIBERTY</v>
          </cell>
          <cell r="E3437" t="str">
            <v>WLBTOHXARS1</v>
          </cell>
          <cell r="F3437">
            <v>923</v>
          </cell>
          <cell r="G3437" t="str">
            <v>937465</v>
          </cell>
          <cell r="H3437">
            <v>2695</v>
          </cell>
          <cell r="I3437">
            <v>5982</v>
          </cell>
          <cell r="J3437">
            <v>2695</v>
          </cell>
          <cell r="K3437" t="str">
            <v>T855</v>
          </cell>
          <cell r="L3437" t="str">
            <v>0661</v>
          </cell>
          <cell r="M3437" t="str">
            <v>UNITED TEL. CO. OF OHIO</v>
          </cell>
          <cell r="N3437" t="str">
            <v>WLBTOH</v>
          </cell>
          <cell r="O3437" t="str">
            <v>WEST LIBERTY</v>
          </cell>
          <cell r="P3437" t="str">
            <v>W LIBERTY</v>
          </cell>
          <cell r="R3437" t="str">
            <v>EQ</v>
          </cell>
          <cell r="S3437" t="str">
            <v>MIDWEST</v>
          </cell>
          <cell r="T3437" t="str">
            <v>DUANE RING</v>
          </cell>
          <cell r="U3437" t="str">
            <v>UNITED TEL. CO. OF OHIO</v>
          </cell>
          <cell r="V3437" t="e">
            <v>#N/A</v>
          </cell>
          <cell r="W3437" t="e">
            <v>#N/A</v>
          </cell>
          <cell r="X3437" t="e">
            <v>#N/A</v>
          </cell>
          <cell r="Y3437" t="e">
            <v>#N/A</v>
          </cell>
          <cell r="Z3437" t="e">
            <v>#N/A</v>
          </cell>
          <cell r="AA3437" t="e">
            <v>#N/A</v>
          </cell>
          <cell r="AB3437" t="e">
            <v>#N/A</v>
          </cell>
          <cell r="AC3437">
            <v>40.254182</v>
          </cell>
          <cell r="AD3437">
            <v>-83.754824999999997</v>
          </cell>
          <cell r="AE3437" t="e">
            <v>#N/A</v>
          </cell>
          <cell r="AF3437" t="e">
            <v>#N/A</v>
          </cell>
          <cell r="AG3437" t="e">
            <v>#N/A</v>
          </cell>
          <cell r="AH3437" t="e">
            <v>#N/A</v>
          </cell>
          <cell r="AI3437" t="e">
            <v>#N/A</v>
          </cell>
          <cell r="AJ3437" t="e">
            <v>#N/A</v>
          </cell>
          <cell r="AK3437" t="e">
            <v>#N/A</v>
          </cell>
        </row>
        <row r="3438">
          <cell r="A3438" t="str">
            <v>WLCHNCXA</v>
          </cell>
          <cell r="B3438" t="str">
            <v>NC</v>
          </cell>
          <cell r="C3438" t="str">
            <v>NC</v>
          </cell>
          <cell r="D3438" t="str">
            <v>WELCH</v>
          </cell>
          <cell r="E3438" t="str">
            <v>WLCHNCXARS0</v>
          </cell>
          <cell r="F3438">
            <v>951</v>
          </cell>
          <cell r="G3438" t="str">
            <v>252221</v>
          </cell>
          <cell r="H3438">
            <v>1196</v>
          </cell>
          <cell r="I3438">
            <v>6069</v>
          </cell>
          <cell r="J3438">
            <v>1196</v>
          </cell>
          <cell r="K3438" t="str">
            <v>T887</v>
          </cell>
          <cell r="L3438" t="str">
            <v>0470</v>
          </cell>
          <cell r="M3438" t="str">
            <v>CAROLINA TEL AND TEL CO., LLC</v>
          </cell>
          <cell r="N3438" t="str">
            <v>WLCHNC</v>
          </cell>
          <cell r="O3438" t="str">
            <v>WELCH</v>
          </cell>
          <cell r="P3438" t="str">
            <v>WELCH</v>
          </cell>
          <cell r="R3438" t="str">
            <v>EQ</v>
          </cell>
          <cell r="S3438" t="str">
            <v>EAST</v>
          </cell>
          <cell r="T3438" t="str">
            <v>KEVIN MCCARTER</v>
          </cell>
          <cell r="U3438" t="str">
            <v>CAROLINA TEL AND TEL CO., LLC</v>
          </cell>
          <cell r="V3438" t="e">
            <v>#N/A</v>
          </cell>
          <cell r="W3438" t="e">
            <v>#N/A</v>
          </cell>
          <cell r="X3438" t="e">
            <v>#N/A</v>
          </cell>
          <cell r="Y3438" t="e">
            <v>#N/A</v>
          </cell>
          <cell r="Z3438" t="e">
            <v>#N/A</v>
          </cell>
          <cell r="AA3438" t="e">
            <v>#N/A</v>
          </cell>
          <cell r="AB3438" t="e">
            <v>#N/A</v>
          </cell>
          <cell r="AC3438">
            <v>36.226813</v>
          </cell>
          <cell r="AD3438">
            <v>-76.654807000000005</v>
          </cell>
          <cell r="AE3438" t="e">
            <v>#N/A</v>
          </cell>
          <cell r="AF3438" t="e">
            <v>#N/A</v>
          </cell>
          <cell r="AG3438" t="e">
            <v>#N/A</v>
          </cell>
          <cell r="AH3438" t="e">
            <v>#N/A</v>
          </cell>
          <cell r="AI3438" t="e">
            <v>#N/A</v>
          </cell>
          <cell r="AJ3438" t="e">
            <v>#N/A</v>
          </cell>
          <cell r="AK3438" t="e">
            <v>#N/A</v>
          </cell>
        </row>
        <row r="3439">
          <cell r="A3439" t="str">
            <v>WLCKMTMA</v>
          </cell>
          <cell r="B3439" t="str">
            <v>MT</v>
          </cell>
          <cell r="C3439" t="str">
            <v>MT</v>
          </cell>
          <cell r="D3439" t="str">
            <v>WOLF CREEK</v>
          </cell>
          <cell r="E3439" t="str">
            <v>WLCKMTMARS1</v>
          </cell>
          <cell r="F3439">
            <v>648</v>
          </cell>
          <cell r="G3439" t="str">
            <v>406235</v>
          </cell>
          <cell r="H3439">
            <v>7371</v>
          </cell>
          <cell r="I3439">
            <v>6252</v>
          </cell>
          <cell r="J3439">
            <v>7371</v>
          </cell>
          <cell r="K3439" t="str">
            <v>T600</v>
          </cell>
          <cell r="L3439" t="str">
            <v>9636</v>
          </cell>
          <cell r="M3439" t="str">
            <v>QWEST CORPORATION</v>
          </cell>
          <cell r="N3439" t="str">
            <v>WLCKMTMA</v>
          </cell>
          <cell r="O3439" t="str">
            <v>WOLF CREEK</v>
          </cell>
          <cell r="P3439" t="str">
            <v>WOLF CREEK</v>
          </cell>
          <cell r="R3439" t="str">
            <v>Q</v>
          </cell>
          <cell r="S3439" t="str">
            <v>WEST</v>
          </cell>
          <cell r="T3439" t="str">
            <v>BRIAN STADING</v>
          </cell>
          <cell r="U3439" t="str">
            <v>QWEST CORPORATION</v>
          </cell>
          <cell r="V3439" t="e">
            <v>#N/A</v>
          </cell>
          <cell r="W3439" t="e">
            <v>#N/A</v>
          </cell>
          <cell r="X3439" t="e">
            <v>#N/A</v>
          </cell>
          <cell r="Y3439" t="e">
            <v>#N/A</v>
          </cell>
          <cell r="Z3439" t="e">
            <v>#N/A</v>
          </cell>
          <cell r="AA3439" t="e">
            <v>#N/A</v>
          </cell>
          <cell r="AB3439" t="e">
            <v>#N/A</v>
          </cell>
          <cell r="AC3439">
            <v>47.006897000000002</v>
          </cell>
          <cell r="AD3439">
            <v>-112.07074799999999</v>
          </cell>
          <cell r="AE3439" t="e">
            <v>#N/A</v>
          </cell>
          <cell r="AF3439" t="e">
            <v>#N/A</v>
          </cell>
          <cell r="AG3439" t="e">
            <v>#N/A</v>
          </cell>
          <cell r="AH3439" t="e">
            <v>#N/A</v>
          </cell>
          <cell r="AI3439" t="e">
            <v>#N/A</v>
          </cell>
          <cell r="AJ3439" t="e">
            <v>#N/A</v>
          </cell>
          <cell r="AK3439" t="e">
            <v>#N/A</v>
          </cell>
        </row>
        <row r="3440">
          <cell r="A3440" t="str">
            <v>WLCTIACO</v>
          </cell>
          <cell r="B3440" t="str">
            <v>IA</v>
          </cell>
          <cell r="C3440" t="str">
            <v>IA</v>
          </cell>
          <cell r="D3440" t="str">
            <v>WALCOTT</v>
          </cell>
          <cell r="E3440" t="str">
            <v>WLCTIACORS2</v>
          </cell>
          <cell r="F3440">
            <v>634</v>
          </cell>
          <cell r="G3440" t="str">
            <v>563284</v>
          </cell>
          <cell r="H3440">
            <v>3852</v>
          </cell>
          <cell r="I3440">
            <v>6275</v>
          </cell>
          <cell r="J3440">
            <v>3852</v>
          </cell>
          <cell r="K3440" t="str">
            <v>T600</v>
          </cell>
          <cell r="L3440" t="str">
            <v>9631</v>
          </cell>
          <cell r="M3440" t="str">
            <v>QWEST CORPORATION</v>
          </cell>
          <cell r="N3440" t="str">
            <v>WLCTIACO</v>
          </cell>
          <cell r="O3440" t="str">
            <v>WALCOTT</v>
          </cell>
          <cell r="P3440" t="str">
            <v>WALCOTT</v>
          </cell>
          <cell r="R3440" t="str">
            <v>Q</v>
          </cell>
          <cell r="S3440" t="str">
            <v>MIDWEST</v>
          </cell>
          <cell r="T3440" t="str">
            <v>DUANE RING</v>
          </cell>
          <cell r="U3440" t="str">
            <v>QWEST CORPORATION</v>
          </cell>
          <cell r="V3440" t="e">
            <v>#N/A</v>
          </cell>
          <cell r="W3440" t="e">
            <v>#N/A</v>
          </cell>
          <cell r="X3440" t="e">
            <v>#N/A</v>
          </cell>
          <cell r="Y3440" t="e">
            <v>#N/A</v>
          </cell>
          <cell r="Z3440" t="e">
            <v>#N/A</v>
          </cell>
          <cell r="AA3440" t="e">
            <v>#N/A</v>
          </cell>
          <cell r="AB3440" t="e">
            <v>#N/A</v>
          </cell>
          <cell r="AC3440">
            <v>41.584035999999998</v>
          </cell>
          <cell r="AD3440">
            <v>-90.774341000000007</v>
          </cell>
          <cell r="AE3440" t="e">
            <v>#N/A</v>
          </cell>
          <cell r="AF3440" t="e">
            <v>#N/A</v>
          </cell>
          <cell r="AG3440" t="e">
            <v>#N/A</v>
          </cell>
          <cell r="AH3440" t="e">
            <v>#N/A</v>
          </cell>
          <cell r="AI3440" t="e">
            <v>#N/A</v>
          </cell>
          <cell r="AJ3440" t="e">
            <v>#N/A</v>
          </cell>
          <cell r="AK3440" t="e">
            <v>#N/A</v>
          </cell>
        </row>
        <row r="3441">
          <cell r="A3441" t="str">
            <v>WLCTINXA</v>
          </cell>
          <cell r="B3441" t="str">
            <v>IN</v>
          </cell>
          <cell r="C3441" t="str">
            <v>IN</v>
          </cell>
          <cell r="D3441" t="str">
            <v>WOLCOTT</v>
          </cell>
          <cell r="E3441" t="str">
            <v>WLCTINXARS1</v>
          </cell>
          <cell r="F3441">
            <v>332</v>
          </cell>
          <cell r="G3441" t="str">
            <v>219279</v>
          </cell>
          <cell r="H3441">
            <v>3224</v>
          </cell>
          <cell r="I3441">
            <v>6155</v>
          </cell>
          <cell r="J3441">
            <v>3224</v>
          </cell>
          <cell r="K3441" t="str">
            <v>T865</v>
          </cell>
          <cell r="L3441" t="str">
            <v>0832</v>
          </cell>
          <cell r="M3441" t="str">
            <v>UNITED TEL. CO. OF INDIANA, INC.</v>
          </cell>
          <cell r="N3441" t="str">
            <v>WLCTIN</v>
          </cell>
          <cell r="O3441" t="str">
            <v>WOLCOTT</v>
          </cell>
          <cell r="P3441" t="str">
            <v>WOLCOTT</v>
          </cell>
          <cell r="R3441" t="str">
            <v>EQ</v>
          </cell>
          <cell r="S3441" t="str">
            <v>MIDWEST</v>
          </cell>
          <cell r="T3441" t="str">
            <v>DUANE RING</v>
          </cell>
          <cell r="U3441" t="str">
            <v>UNITED TEL. CO. OF INDIANA, INC.</v>
          </cell>
          <cell r="V3441" t="e">
            <v>#N/A</v>
          </cell>
          <cell r="W3441" t="e">
            <v>#N/A</v>
          </cell>
          <cell r="X3441" t="e">
            <v>#N/A</v>
          </cell>
          <cell r="Y3441" t="e">
            <v>#N/A</v>
          </cell>
          <cell r="Z3441" t="e">
            <v>#N/A</v>
          </cell>
          <cell r="AA3441" t="e">
            <v>#N/A</v>
          </cell>
          <cell r="AB3441" t="e">
            <v>#N/A</v>
          </cell>
          <cell r="AC3441">
            <v>40.759177000000001</v>
          </cell>
          <cell r="AD3441">
            <v>-87.041391000000004</v>
          </cell>
          <cell r="AE3441" t="e">
            <v>#N/A</v>
          </cell>
          <cell r="AF3441" t="e">
            <v>#N/A</v>
          </cell>
          <cell r="AG3441" t="e">
            <v>#N/A</v>
          </cell>
          <cell r="AH3441" t="e">
            <v>#N/A</v>
          </cell>
          <cell r="AI3441" t="e">
            <v>#N/A</v>
          </cell>
          <cell r="AJ3441" t="e">
            <v>#N/A</v>
          </cell>
          <cell r="AK3441" t="e">
            <v>#N/A</v>
          </cell>
        </row>
        <row r="3442">
          <cell r="A3442" t="str">
            <v>WLCVNCXA</v>
          </cell>
          <cell r="B3442" t="str">
            <v>NC</v>
          </cell>
          <cell r="C3442" t="str">
            <v>NC</v>
          </cell>
          <cell r="D3442" t="str">
            <v>WALNUT COVE</v>
          </cell>
          <cell r="E3442" t="str">
            <v>WLCVNCXARS0</v>
          </cell>
          <cell r="F3442">
            <v>424</v>
          </cell>
          <cell r="G3442" t="str">
            <v>336591</v>
          </cell>
          <cell r="H3442">
            <v>1716</v>
          </cell>
          <cell r="I3442">
            <v>6397</v>
          </cell>
          <cell r="J3442">
            <v>1716</v>
          </cell>
          <cell r="K3442" t="str">
            <v>T860</v>
          </cell>
          <cell r="L3442" t="str">
            <v>0471</v>
          </cell>
          <cell r="M3442" t="str">
            <v>CENTRAL TEL. CO. OF NORTH CAROLINA</v>
          </cell>
          <cell r="N3442" t="str">
            <v>WLCVNC</v>
          </cell>
          <cell r="O3442" t="str">
            <v>WALNUT COVE</v>
          </cell>
          <cell r="P3442" t="str">
            <v>WALNUTCOVE</v>
          </cell>
          <cell r="R3442" t="str">
            <v>EQ</v>
          </cell>
          <cell r="S3442" t="str">
            <v>EAST</v>
          </cell>
          <cell r="T3442" t="str">
            <v>KEVIN MCCARTER</v>
          </cell>
          <cell r="U3442" t="str">
            <v>CENTRAL TEL. CO. OF NORTH CAROLINA</v>
          </cell>
          <cell r="V3442" t="e">
            <v>#N/A</v>
          </cell>
          <cell r="W3442" t="e">
            <v>#N/A</v>
          </cell>
          <cell r="X3442" t="e">
            <v>#N/A</v>
          </cell>
          <cell r="Y3442" t="e">
            <v>#N/A</v>
          </cell>
          <cell r="Z3442" t="e">
            <v>#N/A</v>
          </cell>
          <cell r="AA3442" t="e">
            <v>#N/A</v>
          </cell>
          <cell r="AB3442" t="e">
            <v>#N/A</v>
          </cell>
          <cell r="AC3442">
            <v>36.296486999999999</v>
          </cell>
          <cell r="AD3442">
            <v>-80.142194000000003</v>
          </cell>
          <cell r="AE3442" t="e">
            <v>#N/A</v>
          </cell>
          <cell r="AF3442" t="e">
            <v>#N/A</v>
          </cell>
          <cell r="AG3442" t="e">
            <v>#N/A</v>
          </cell>
          <cell r="AH3442" t="e">
            <v>#N/A</v>
          </cell>
          <cell r="AI3442" t="e">
            <v>#N/A</v>
          </cell>
          <cell r="AJ3442" t="e">
            <v>#N/A</v>
          </cell>
          <cell r="AK3442" t="e">
            <v>#N/A</v>
          </cell>
        </row>
        <row r="3443">
          <cell r="A3443" t="str">
            <v>WLCXAZMA</v>
          </cell>
          <cell r="B3443" t="str">
            <v>AZ</v>
          </cell>
          <cell r="C3443" t="str">
            <v>AZ</v>
          </cell>
          <cell r="D3443" t="str">
            <v>WILLCOX</v>
          </cell>
          <cell r="E3443" t="str">
            <v>WLCXAZMARS1</v>
          </cell>
          <cell r="F3443">
            <v>668</v>
          </cell>
          <cell r="G3443" t="str">
            <v>520384</v>
          </cell>
          <cell r="H3443">
            <v>6284</v>
          </cell>
          <cell r="I3443">
            <v>9290</v>
          </cell>
          <cell r="J3443">
            <v>6284</v>
          </cell>
          <cell r="K3443" t="str">
            <v>T600</v>
          </cell>
          <cell r="L3443" t="str">
            <v>9636</v>
          </cell>
          <cell r="M3443" t="str">
            <v>QWEST CORPORATION</v>
          </cell>
          <cell r="N3443" t="str">
            <v>WLCXAZMA</v>
          </cell>
          <cell r="O3443" t="str">
            <v>WILLCOX</v>
          </cell>
          <cell r="P3443" t="str">
            <v>WILLCOX</v>
          </cell>
          <cell r="R3443" t="str">
            <v>Q</v>
          </cell>
          <cell r="S3443" t="str">
            <v>MOUNTAIN WEST</v>
          </cell>
          <cell r="T3443" t="str">
            <v>TERRY BEELER</v>
          </cell>
          <cell r="U3443" t="str">
            <v>QWEST CORPORATION</v>
          </cell>
          <cell r="V3443" t="e">
            <v>#N/A</v>
          </cell>
          <cell r="W3443" t="e">
            <v>#N/A</v>
          </cell>
          <cell r="X3443" t="e">
            <v>#N/A</v>
          </cell>
          <cell r="Y3443" t="e">
            <v>#N/A</v>
          </cell>
          <cell r="Z3443" t="e">
            <v>#N/A</v>
          </cell>
          <cell r="AA3443" t="e">
            <v>#N/A</v>
          </cell>
          <cell r="AB3443" t="e">
            <v>#N/A</v>
          </cell>
          <cell r="AC3443">
            <v>32.252223999999998</v>
          </cell>
          <cell r="AD3443">
            <v>-109.833054</v>
          </cell>
          <cell r="AE3443" t="e">
            <v>#N/A</v>
          </cell>
          <cell r="AF3443" t="e">
            <v>#N/A</v>
          </cell>
          <cell r="AG3443" t="e">
            <v>#N/A</v>
          </cell>
          <cell r="AH3443" t="e">
            <v>#N/A</v>
          </cell>
          <cell r="AI3443" t="e">
            <v>#N/A</v>
          </cell>
          <cell r="AJ3443" t="e">
            <v>#N/A</v>
          </cell>
          <cell r="AK3443" t="e">
            <v>#N/A</v>
          </cell>
        </row>
        <row r="3444">
          <cell r="A3444" t="str">
            <v>WLDACOMA</v>
          </cell>
          <cell r="B3444" t="str">
            <v>CO</v>
          </cell>
          <cell r="C3444" t="str">
            <v>CO</v>
          </cell>
          <cell r="D3444" t="str">
            <v>WELDONA</v>
          </cell>
          <cell r="E3444" t="str">
            <v>WLDACOMARS1</v>
          </cell>
          <cell r="F3444">
            <v>656</v>
          </cell>
          <cell r="G3444" t="str">
            <v>970645</v>
          </cell>
          <cell r="H3444">
            <v>5773</v>
          </cell>
          <cell r="I3444">
            <v>7325</v>
          </cell>
          <cell r="J3444">
            <v>5773</v>
          </cell>
          <cell r="K3444" t="str">
            <v>T600</v>
          </cell>
          <cell r="L3444" t="str">
            <v>9636</v>
          </cell>
          <cell r="M3444" t="str">
            <v>QWEST CORPORATION</v>
          </cell>
          <cell r="N3444" t="str">
            <v>WLDACOMA</v>
          </cell>
          <cell r="O3444" t="str">
            <v>WELDONA</v>
          </cell>
          <cell r="P3444" t="str">
            <v>WELDONA</v>
          </cell>
          <cell r="R3444" t="str">
            <v>Q</v>
          </cell>
          <cell r="S3444" t="str">
            <v>MOUNTAIN WEST</v>
          </cell>
          <cell r="T3444" t="str">
            <v>TERRY BEELER</v>
          </cell>
          <cell r="U3444" t="str">
            <v>QWEST CORPORATION</v>
          </cell>
          <cell r="V3444" t="e">
            <v>#N/A</v>
          </cell>
          <cell r="W3444" t="e">
            <v>#N/A</v>
          </cell>
          <cell r="X3444" t="e">
            <v>#N/A</v>
          </cell>
          <cell r="Y3444" t="e">
            <v>#N/A</v>
          </cell>
          <cell r="Z3444" t="e">
            <v>#N/A</v>
          </cell>
          <cell r="AA3444" t="e">
            <v>#N/A</v>
          </cell>
          <cell r="AB3444" t="e">
            <v>#N/A</v>
          </cell>
          <cell r="AC3444">
            <v>40.348056999999997</v>
          </cell>
          <cell r="AD3444">
            <v>-103.96917000000001</v>
          </cell>
          <cell r="AE3444" t="e">
            <v>#N/A</v>
          </cell>
          <cell r="AF3444" t="e">
            <v>#N/A</v>
          </cell>
          <cell r="AG3444" t="e">
            <v>#N/A</v>
          </cell>
          <cell r="AH3444" t="e">
            <v>#N/A</v>
          </cell>
          <cell r="AI3444" t="e">
            <v>#N/A</v>
          </cell>
          <cell r="AJ3444" t="e">
            <v>#N/A</v>
          </cell>
          <cell r="AK3444" t="e">
            <v>#N/A</v>
          </cell>
        </row>
        <row r="3445">
          <cell r="A3445" t="str">
            <v>WLDNCOXC</v>
          </cell>
          <cell r="B3445" t="str">
            <v>CO</v>
          </cell>
          <cell r="C3445" t="str">
            <v>CO</v>
          </cell>
          <cell r="D3445" t="str">
            <v>WALDEN</v>
          </cell>
          <cell r="E3445" t="str">
            <v>WLDNCOXCDS0</v>
          </cell>
          <cell r="F3445">
            <v>656</v>
          </cell>
          <cell r="G3445" t="str">
            <v>970723</v>
          </cell>
          <cell r="H3445">
            <v>6165</v>
          </cell>
          <cell r="I3445">
            <v>7356</v>
          </cell>
          <cell r="J3445">
            <v>6165</v>
          </cell>
          <cell r="K3445" t="str">
            <v>T149</v>
          </cell>
          <cell r="L3445" t="str">
            <v>2185</v>
          </cell>
          <cell r="M3445" t="str">
            <v>CENTURYTEL OF EAGLE, INC.</v>
          </cell>
          <cell r="N3445" t="str">
            <v>WLDNCO</v>
          </cell>
          <cell r="O3445" t="str">
            <v>WALDEN</v>
          </cell>
          <cell r="P3445" t="str">
            <v>WALDEN</v>
          </cell>
          <cell r="R3445" t="str">
            <v>CT</v>
          </cell>
          <cell r="S3445" t="str">
            <v>MOUNTAIN WEST</v>
          </cell>
          <cell r="T3445" t="str">
            <v>TERRY BEELER</v>
          </cell>
          <cell r="U3445" t="str">
            <v>CenturyTel of Eagle, Inc.</v>
          </cell>
          <cell r="V3445" t="str">
            <v>TUECA</v>
          </cell>
          <cell r="W3445">
            <v>2185</v>
          </cell>
          <cell r="X3445" t="str">
            <v>DENVER CO</v>
          </cell>
          <cell r="Y3445">
            <v>7356</v>
          </cell>
          <cell r="Z3445">
            <v>6165</v>
          </cell>
          <cell r="AA3445">
            <v>0</v>
          </cell>
          <cell r="AB3445">
            <v>0</v>
          </cell>
          <cell r="AC3445">
            <v>40.731125174909657</v>
          </cell>
          <cell r="AD3445">
            <v>-106.28181455872802</v>
          </cell>
          <cell r="AE3445" t="str">
            <v>563 MCKINLEY ST</v>
          </cell>
          <cell r="AF3445" t="str">
            <v>WALDEN</v>
          </cell>
          <cell r="AG3445" t="str">
            <v>80480</v>
          </cell>
          <cell r="AH3445">
            <v>0</v>
          </cell>
          <cell r="AI3445" t="str">
            <v>X</v>
          </cell>
          <cell r="AJ3445" t="str">
            <v>-</v>
          </cell>
          <cell r="AK3445" t="str">
            <v>-</v>
          </cell>
        </row>
        <row r="3446">
          <cell r="A3446" t="str">
            <v>WLDNNCXA</v>
          </cell>
          <cell r="B3446" t="str">
            <v>NC</v>
          </cell>
          <cell r="C3446" t="str">
            <v>NC</v>
          </cell>
          <cell r="D3446" t="str">
            <v>WELDON</v>
          </cell>
          <cell r="E3446" t="str">
            <v>WLDNNCXARS0</v>
          </cell>
          <cell r="F3446">
            <v>951</v>
          </cell>
          <cell r="G3446" t="str">
            <v>252536</v>
          </cell>
          <cell r="H3446">
            <v>1359</v>
          </cell>
          <cell r="I3446">
            <v>6124</v>
          </cell>
          <cell r="J3446">
            <v>1359</v>
          </cell>
          <cell r="K3446" t="str">
            <v>T887</v>
          </cell>
          <cell r="L3446" t="str">
            <v>0470</v>
          </cell>
          <cell r="M3446" t="str">
            <v>CAROLINA TEL AND TEL CO., LLC</v>
          </cell>
          <cell r="N3446" t="str">
            <v>WLDNNC</v>
          </cell>
          <cell r="O3446" t="str">
            <v>WELDON</v>
          </cell>
          <cell r="P3446" t="str">
            <v>WELDON</v>
          </cell>
          <cell r="R3446" t="str">
            <v>EQ</v>
          </cell>
          <cell r="S3446" t="str">
            <v>EAST</v>
          </cell>
          <cell r="T3446" t="str">
            <v>KEVIN MCCARTER</v>
          </cell>
          <cell r="U3446" t="str">
            <v>CAROLINA TEL AND TEL CO., LLC</v>
          </cell>
          <cell r="V3446" t="e">
            <v>#N/A</v>
          </cell>
          <cell r="W3446" t="e">
            <v>#N/A</v>
          </cell>
          <cell r="X3446" t="e">
            <v>#N/A</v>
          </cell>
          <cell r="Y3446" t="e">
            <v>#N/A</v>
          </cell>
          <cell r="Z3446" t="e">
            <v>#N/A</v>
          </cell>
          <cell r="AA3446" t="e">
            <v>#N/A</v>
          </cell>
          <cell r="AB3446" t="e">
            <v>#N/A</v>
          </cell>
          <cell r="AC3446">
            <v>36.426020000000001</v>
          </cell>
          <cell r="AD3446">
            <v>-77.597800000000007</v>
          </cell>
          <cell r="AE3446" t="e">
            <v>#N/A</v>
          </cell>
          <cell r="AF3446" t="e">
            <v>#N/A</v>
          </cell>
          <cell r="AG3446" t="e">
            <v>#N/A</v>
          </cell>
          <cell r="AH3446" t="e">
            <v>#N/A</v>
          </cell>
          <cell r="AI3446" t="e">
            <v>#N/A</v>
          </cell>
          <cell r="AJ3446" t="e">
            <v>#N/A</v>
          </cell>
          <cell r="AK3446" t="e">
            <v>#N/A</v>
          </cell>
        </row>
        <row r="3447">
          <cell r="A3447" t="str">
            <v>WLDROHXA</v>
          </cell>
          <cell r="B3447" t="str">
            <v>OH</v>
          </cell>
          <cell r="C3447" t="str">
            <v>OH</v>
          </cell>
          <cell r="D3447" t="str">
            <v>WOODLAND</v>
          </cell>
          <cell r="E3447" t="str">
            <v>WLDROHXARP0</v>
          </cell>
          <cell r="F3447">
            <v>923</v>
          </cell>
          <cell r="G3447" t="str">
            <v>419756</v>
          </cell>
          <cell r="H3447">
            <v>2575</v>
          </cell>
          <cell r="I3447">
            <v>5789</v>
          </cell>
          <cell r="J3447">
            <v>2575</v>
          </cell>
          <cell r="K3447" t="str">
            <v>T855</v>
          </cell>
          <cell r="L3447" t="str">
            <v>0661</v>
          </cell>
          <cell r="M3447" t="str">
            <v>UNITED TEL. CO. OF OHIO</v>
          </cell>
          <cell r="N3447" t="str">
            <v>WLDROH</v>
          </cell>
          <cell r="O3447" t="str">
            <v>MANSFIELD</v>
          </cell>
          <cell r="P3447" t="str">
            <v>MANSFIELD</v>
          </cell>
          <cell r="R3447" t="str">
            <v>EQ</v>
          </cell>
          <cell r="S3447" t="str">
            <v>MIDWEST</v>
          </cell>
          <cell r="T3447" t="str">
            <v>DUANE RING</v>
          </cell>
          <cell r="U3447" t="str">
            <v>UNITED TEL. CO. OF OHIO</v>
          </cell>
          <cell r="V3447" t="e">
            <v>#N/A</v>
          </cell>
          <cell r="W3447" t="e">
            <v>#N/A</v>
          </cell>
          <cell r="X3447" t="e">
            <v>#N/A</v>
          </cell>
          <cell r="Y3447" t="e">
            <v>#N/A</v>
          </cell>
          <cell r="Z3447" t="e">
            <v>#N/A</v>
          </cell>
          <cell r="AA3447" t="e">
            <v>#N/A</v>
          </cell>
          <cell r="AB3447" t="e">
            <v>#N/A</v>
          </cell>
          <cell r="AC3447">
            <v>40.735596999999999</v>
          </cell>
          <cell r="AD3447">
            <v>-82.531485000000004</v>
          </cell>
          <cell r="AE3447" t="e">
            <v>#N/A</v>
          </cell>
          <cell r="AF3447" t="e">
            <v>#N/A</v>
          </cell>
          <cell r="AG3447" t="e">
            <v>#N/A</v>
          </cell>
          <cell r="AH3447" t="e">
            <v>#N/A</v>
          </cell>
          <cell r="AI3447" t="e">
            <v>#N/A</v>
          </cell>
          <cell r="AJ3447" t="e">
            <v>#N/A</v>
          </cell>
          <cell r="AK3447" t="e">
            <v>#N/A</v>
          </cell>
        </row>
        <row r="3448">
          <cell r="A3448" t="str">
            <v>WLDRWIXA</v>
          </cell>
          <cell r="B3448" t="str">
            <v>WI</v>
          </cell>
          <cell r="C3448" t="str">
            <v>WI</v>
          </cell>
          <cell r="D3448" t="str">
            <v>WILD ROSE</v>
          </cell>
          <cell r="E3448" t="str">
            <v>WLDRWIXADS1</v>
          </cell>
          <cell r="F3448">
            <v>350</v>
          </cell>
          <cell r="G3448" t="str">
            <v>920622</v>
          </cell>
          <cell r="H3448">
            <v>3886</v>
          </cell>
          <cell r="I3448">
            <v>5665</v>
          </cell>
          <cell r="J3448">
            <v>3886</v>
          </cell>
          <cell r="K3448" t="str">
            <v>T156</v>
          </cell>
          <cell r="L3448" t="str">
            <v>0922</v>
          </cell>
          <cell r="M3448" t="str">
            <v>CENTURYTEL MIDWEST-WI LLC NW</v>
          </cell>
          <cell r="N3448" t="str">
            <v>WLDRWI</v>
          </cell>
          <cell r="O3448" t="str">
            <v>WILD ROSE</v>
          </cell>
          <cell r="P3448" t="str">
            <v>WILD ROSE</v>
          </cell>
          <cell r="R3448" t="str">
            <v>CT</v>
          </cell>
          <cell r="S3448" t="str">
            <v>MIDWEST</v>
          </cell>
          <cell r="T3448" t="str">
            <v>DUANE RING</v>
          </cell>
          <cell r="U3448" t="str">
            <v>CenturyTel of the Midwest-Wisconsin, LLC</v>
          </cell>
          <cell r="V3448" t="str">
            <v>NECA</v>
          </cell>
          <cell r="W3448">
            <v>922</v>
          </cell>
          <cell r="X3448" t="str">
            <v>NORTHEAST WISCONSIN</v>
          </cell>
          <cell r="Y3448">
            <v>5665</v>
          </cell>
          <cell r="Z3448">
            <v>3886</v>
          </cell>
          <cell r="AA3448">
            <v>0</v>
          </cell>
          <cell r="AB3448">
            <v>0</v>
          </cell>
          <cell r="AC3448">
            <v>44.177188829498377</v>
          </cell>
          <cell r="AD3448">
            <v>-89.247978464516081</v>
          </cell>
          <cell r="AE3448" t="str">
            <v>520 WISCONSIN</v>
          </cell>
          <cell r="AF3448" t="str">
            <v>WILD ROSE</v>
          </cell>
          <cell r="AG3448" t="str">
            <v>54984</v>
          </cell>
          <cell r="AH3448">
            <v>0</v>
          </cell>
          <cell r="AI3448" t="str">
            <v>X</v>
          </cell>
          <cell r="AJ3448" t="str">
            <v>-</v>
          </cell>
          <cell r="AK3448" t="str">
            <v>-</v>
          </cell>
        </row>
        <row r="3449">
          <cell r="A3449" t="str">
            <v>WLKRMOXA</v>
          </cell>
          <cell r="B3449" t="str">
            <v>MO</v>
          </cell>
          <cell r="C3449" t="str">
            <v>MO</v>
          </cell>
          <cell r="D3449" t="str">
            <v>WALKER</v>
          </cell>
          <cell r="E3449" t="str">
            <v>WLKRMOXARS0</v>
          </cell>
          <cell r="F3449">
            <v>522</v>
          </cell>
          <cell r="G3449" t="str">
            <v>417465</v>
          </cell>
          <cell r="H3449">
            <v>4044</v>
          </cell>
          <cell r="I3449">
            <v>7241</v>
          </cell>
          <cell r="J3449">
            <v>4044</v>
          </cell>
          <cell r="K3449" t="str">
            <v>T095</v>
          </cell>
          <cell r="L3449" t="str">
            <v>1151</v>
          </cell>
          <cell r="M3449" t="str">
            <v>SPECTRA COMMUNICATIONS GROUP LLC</v>
          </cell>
          <cell r="N3449" t="str">
            <v>WLKRMO</v>
          </cell>
          <cell r="O3449" t="str">
            <v>WALKER</v>
          </cell>
          <cell r="P3449" t="str">
            <v>WALKER</v>
          </cell>
          <cell r="R3449" t="str">
            <v>CT</v>
          </cell>
          <cell r="S3449" t="str">
            <v>MIDWEST</v>
          </cell>
          <cell r="T3449" t="str">
            <v>DUANE RING</v>
          </cell>
          <cell r="U3449" t="str">
            <v>Spectra Communications Group, LLC</v>
          </cell>
          <cell r="V3449" t="str">
            <v>CenturyTel FCC #1</v>
          </cell>
          <cell r="W3449">
            <v>1151</v>
          </cell>
          <cell r="X3449" t="str">
            <v>SPRINGFIELD MISSOURI</v>
          </cell>
          <cell r="Y3449">
            <v>7241</v>
          </cell>
          <cell r="Z3449">
            <v>4044</v>
          </cell>
          <cell r="AA3449">
            <v>0</v>
          </cell>
          <cell r="AB3449">
            <v>0</v>
          </cell>
          <cell r="AC3449">
            <v>37.900676297770964</v>
          </cell>
          <cell r="AD3449">
            <v>-94.233641452760452</v>
          </cell>
          <cell r="AE3449" t="str">
            <v>6TH ST &amp; MARVIN AVE</v>
          </cell>
          <cell r="AF3449" t="str">
            <v>WALKER</v>
          </cell>
          <cell r="AG3449" t="str">
            <v>64790</v>
          </cell>
          <cell r="AH3449">
            <v>0</v>
          </cell>
          <cell r="AI3449" t="str">
            <v>X</v>
          </cell>
          <cell r="AJ3449" t="str">
            <v>-</v>
          </cell>
          <cell r="AK3449" t="str">
            <v>X</v>
          </cell>
        </row>
        <row r="3450">
          <cell r="A3450" t="str">
            <v>WLLCNCXA</v>
          </cell>
          <cell r="B3450" t="str">
            <v>NC</v>
          </cell>
          <cell r="C3450" t="str">
            <v>NC</v>
          </cell>
          <cell r="D3450" t="str">
            <v>WALLACE</v>
          </cell>
          <cell r="E3450" t="str">
            <v>WLLCNCXA285</v>
          </cell>
          <cell r="F3450">
            <v>949</v>
          </cell>
          <cell r="G3450" t="str">
            <v>910285</v>
          </cell>
          <cell r="H3450">
            <v>1213</v>
          </cell>
          <cell r="I3450">
            <v>6470</v>
          </cell>
          <cell r="J3450">
            <v>1213</v>
          </cell>
          <cell r="K3450" t="str">
            <v>T887</v>
          </cell>
          <cell r="L3450" t="str">
            <v>0470</v>
          </cell>
          <cell r="M3450" t="str">
            <v>CAROLINA TEL AND TEL CO., LLC</v>
          </cell>
          <cell r="N3450" t="str">
            <v>WLLCNC</v>
          </cell>
          <cell r="O3450" t="str">
            <v>WALLACE</v>
          </cell>
          <cell r="P3450" t="str">
            <v>WALLACE</v>
          </cell>
          <cell r="R3450" t="str">
            <v>EQ</v>
          </cell>
          <cell r="S3450" t="str">
            <v>EAST</v>
          </cell>
          <cell r="T3450" t="str">
            <v>KEVIN MCCARTER</v>
          </cell>
          <cell r="U3450" t="str">
            <v>CAROLINA TEL AND TEL CO., LLC</v>
          </cell>
          <cell r="V3450" t="e">
            <v>#N/A</v>
          </cell>
          <cell r="W3450" t="e">
            <v>#N/A</v>
          </cell>
          <cell r="X3450" t="e">
            <v>#N/A</v>
          </cell>
          <cell r="Y3450" t="e">
            <v>#N/A</v>
          </cell>
          <cell r="Z3450" t="e">
            <v>#N/A</v>
          </cell>
          <cell r="AA3450" t="e">
            <v>#N/A</v>
          </cell>
          <cell r="AB3450" t="e">
            <v>#N/A</v>
          </cell>
          <cell r="AC3450">
            <v>34.737169999999999</v>
          </cell>
          <cell r="AD3450">
            <v>-77.993780000000001</v>
          </cell>
          <cell r="AE3450" t="e">
            <v>#N/A</v>
          </cell>
          <cell r="AF3450" t="e">
            <v>#N/A</v>
          </cell>
          <cell r="AG3450" t="e">
            <v>#N/A</v>
          </cell>
          <cell r="AH3450" t="e">
            <v>#N/A</v>
          </cell>
          <cell r="AI3450" t="e">
            <v>#N/A</v>
          </cell>
          <cell r="AJ3450" t="e">
            <v>#N/A</v>
          </cell>
          <cell r="AK3450" t="e">
            <v>#N/A</v>
          </cell>
        </row>
        <row r="3451">
          <cell r="A3451" t="str">
            <v>WLMNORXB</v>
          </cell>
          <cell r="B3451" t="str">
            <v>OR</v>
          </cell>
          <cell r="C3451" t="str">
            <v>OR</v>
          </cell>
          <cell r="D3451" t="str">
            <v>Willamina</v>
          </cell>
          <cell r="E3451" t="str">
            <v>WLMNORXBRS0</v>
          </cell>
          <cell r="F3451">
            <v>672</v>
          </cell>
          <cell r="G3451" t="str">
            <v>503876</v>
          </cell>
          <cell r="H3451">
            <v>9032</v>
          </cell>
          <cell r="I3451">
            <v>6906</v>
          </cell>
          <cell r="J3451">
            <v>9032</v>
          </cell>
          <cell r="K3451" t="str">
            <v>T877</v>
          </cell>
          <cell r="L3451" t="str">
            <v>4520</v>
          </cell>
          <cell r="M3451" t="str">
            <v>UNITED TELEPHONE-NORTHWEST</v>
          </cell>
          <cell r="N3451" t="str">
            <v>WLMNOR</v>
          </cell>
          <cell r="O3451" t="str">
            <v>WILLAMINA</v>
          </cell>
          <cell r="P3451" t="str">
            <v>WILLAMINA</v>
          </cell>
          <cell r="R3451" t="str">
            <v>EQ</v>
          </cell>
          <cell r="S3451" t="str">
            <v>WEST</v>
          </cell>
          <cell r="T3451" t="str">
            <v>BRIAN STADING</v>
          </cell>
          <cell r="U3451" t="str">
            <v>UNITED TELEPHONE-NORTHWEST</v>
          </cell>
          <cell r="V3451" t="e">
            <v>#N/A</v>
          </cell>
          <cell r="W3451" t="e">
            <v>#N/A</v>
          </cell>
          <cell r="X3451" t="e">
            <v>#N/A</v>
          </cell>
          <cell r="Y3451" t="e">
            <v>#N/A</v>
          </cell>
          <cell r="Z3451" t="e">
            <v>#N/A</v>
          </cell>
          <cell r="AA3451" t="e">
            <v>#N/A</v>
          </cell>
          <cell r="AB3451" t="e">
            <v>#N/A</v>
          </cell>
          <cell r="AC3451">
            <v>45.080050999999997</v>
          </cell>
          <cell r="AD3451">
            <v>-123.48265600000001</v>
          </cell>
          <cell r="AE3451" t="e">
            <v>#N/A</v>
          </cell>
          <cell r="AF3451" t="e">
            <v>#N/A</v>
          </cell>
          <cell r="AG3451" t="e">
            <v>#N/A</v>
          </cell>
          <cell r="AH3451" t="e">
            <v>#N/A</v>
          </cell>
          <cell r="AI3451" t="e">
            <v>#N/A</v>
          </cell>
          <cell r="AJ3451" t="e">
            <v>#N/A</v>
          </cell>
          <cell r="AK3451" t="e">
            <v>#N/A</v>
          </cell>
        </row>
        <row r="3452">
          <cell r="A3452" t="str">
            <v>WLMRMNWI</v>
          </cell>
          <cell r="B3452" t="str">
            <v>MN</v>
          </cell>
          <cell r="C3452" t="str">
            <v>MN</v>
          </cell>
          <cell r="D3452" t="str">
            <v>WILLMAR</v>
          </cell>
          <cell r="E3452" t="str">
            <v>WLMRMNWI0MD</v>
          </cell>
          <cell r="F3452">
            <v>626</v>
          </cell>
          <cell r="G3452" t="str">
            <v>320295</v>
          </cell>
          <cell r="H3452">
            <v>4790</v>
          </cell>
          <cell r="I3452">
            <v>5863</v>
          </cell>
          <cell r="J3452">
            <v>4790</v>
          </cell>
          <cell r="K3452" t="str">
            <v>T600</v>
          </cell>
          <cell r="L3452" t="str">
            <v>9631</v>
          </cell>
          <cell r="M3452" t="str">
            <v>QWEST CORPORATION</v>
          </cell>
          <cell r="N3452" t="str">
            <v>WLMRMNWI</v>
          </cell>
          <cell r="O3452" t="str">
            <v>WILLMAR</v>
          </cell>
          <cell r="P3452" t="str">
            <v>WILLMAR</v>
          </cell>
          <cell r="R3452" t="str">
            <v>Q</v>
          </cell>
          <cell r="S3452" t="str">
            <v>MIDWEST</v>
          </cell>
          <cell r="T3452" t="str">
            <v>DUANE RING</v>
          </cell>
          <cell r="U3452" t="str">
            <v>QWEST CORPORATION</v>
          </cell>
          <cell r="V3452" t="e">
            <v>#N/A</v>
          </cell>
          <cell r="W3452" t="e">
            <v>#N/A</v>
          </cell>
          <cell r="X3452" t="e">
            <v>#N/A</v>
          </cell>
          <cell r="Y3452" t="e">
            <v>#N/A</v>
          </cell>
          <cell r="Z3452" t="e">
            <v>#N/A</v>
          </cell>
          <cell r="AA3452" t="e">
            <v>#N/A</v>
          </cell>
          <cell r="AB3452" t="e">
            <v>#N/A</v>
          </cell>
          <cell r="AC3452">
            <v>45.119759000000002</v>
          </cell>
          <cell r="AD3452">
            <v>-95.04768</v>
          </cell>
          <cell r="AE3452" t="e">
            <v>#N/A</v>
          </cell>
          <cell r="AF3452" t="e">
            <v>#N/A</v>
          </cell>
          <cell r="AG3452" t="e">
            <v>#N/A</v>
          </cell>
          <cell r="AH3452" t="e">
            <v>#N/A</v>
          </cell>
          <cell r="AI3452" t="e">
            <v>#N/A</v>
          </cell>
          <cell r="AJ3452" t="e">
            <v>#N/A</v>
          </cell>
          <cell r="AK3452" t="e">
            <v>#N/A</v>
          </cell>
        </row>
        <row r="3453">
          <cell r="A3453" t="str">
            <v>WLMSAZMA</v>
          </cell>
          <cell r="B3453" t="str">
            <v>AZ</v>
          </cell>
          <cell r="C3453" t="str">
            <v>AZ</v>
          </cell>
          <cell r="D3453" t="str">
            <v>WILLIAMS</v>
          </cell>
          <cell r="E3453" t="str">
            <v>WLMSAZMARS1</v>
          </cell>
          <cell r="F3453">
            <v>666</v>
          </cell>
          <cell r="G3453" t="str">
            <v>928635</v>
          </cell>
          <cell r="H3453">
            <v>6856</v>
          </cell>
          <cell r="I3453">
            <v>8757</v>
          </cell>
          <cell r="J3453">
            <v>6856</v>
          </cell>
          <cell r="K3453" t="str">
            <v>T600</v>
          </cell>
          <cell r="L3453" t="str">
            <v>9636</v>
          </cell>
          <cell r="M3453" t="str">
            <v>QWEST CORPORATION</v>
          </cell>
          <cell r="N3453" t="str">
            <v>WLMSAZMA</v>
          </cell>
          <cell r="O3453" t="str">
            <v>WILLIAMS</v>
          </cell>
          <cell r="P3453" t="str">
            <v>FLAGSTAFF</v>
          </cell>
          <cell r="R3453" t="str">
            <v>Q</v>
          </cell>
          <cell r="S3453" t="str">
            <v>MOUNTAIN WEST</v>
          </cell>
          <cell r="T3453" t="str">
            <v>TERRY BEELER</v>
          </cell>
          <cell r="U3453" t="str">
            <v>QWEST CORPORATION</v>
          </cell>
          <cell r="V3453" t="e">
            <v>#N/A</v>
          </cell>
          <cell r="W3453" t="e">
            <v>#N/A</v>
          </cell>
          <cell r="X3453" t="e">
            <v>#N/A</v>
          </cell>
          <cell r="Y3453" t="e">
            <v>#N/A</v>
          </cell>
          <cell r="Z3453" t="e">
            <v>#N/A</v>
          </cell>
          <cell r="AA3453" t="e">
            <v>#N/A</v>
          </cell>
          <cell r="AB3453" t="e">
            <v>#N/A</v>
          </cell>
          <cell r="AC3453">
            <v>35.248890000000003</v>
          </cell>
          <cell r="AD3453">
            <v>-112.188889</v>
          </cell>
          <cell r="AE3453" t="e">
            <v>#N/A</v>
          </cell>
          <cell r="AF3453" t="e">
            <v>#N/A</v>
          </cell>
          <cell r="AG3453" t="e">
            <v>#N/A</v>
          </cell>
          <cell r="AH3453" t="e">
            <v>#N/A</v>
          </cell>
          <cell r="AI3453" t="e">
            <v>#N/A</v>
          </cell>
          <cell r="AJ3453" t="e">
            <v>#N/A</v>
          </cell>
          <cell r="AK3453" t="e">
            <v>#N/A</v>
          </cell>
        </row>
        <row r="3454">
          <cell r="A3454" t="str">
            <v>WLMSIACO</v>
          </cell>
          <cell r="B3454" t="str">
            <v>IA</v>
          </cell>
          <cell r="C3454" t="str">
            <v>IA</v>
          </cell>
          <cell r="D3454" t="str">
            <v>WILLIAMS</v>
          </cell>
          <cell r="E3454" t="str">
            <v>WLMSIACORS8</v>
          </cell>
          <cell r="F3454">
            <v>632</v>
          </cell>
          <cell r="G3454" t="str">
            <v>515854</v>
          </cell>
          <cell r="H3454">
            <v>4343</v>
          </cell>
          <cell r="I3454">
            <v>6288</v>
          </cell>
          <cell r="J3454">
            <v>4343</v>
          </cell>
          <cell r="K3454" t="str">
            <v>T600</v>
          </cell>
          <cell r="L3454" t="str">
            <v>9631</v>
          </cell>
          <cell r="M3454" t="str">
            <v>QWEST CORPORATION</v>
          </cell>
          <cell r="N3454" t="str">
            <v>WLMSIACO</v>
          </cell>
          <cell r="O3454" t="str">
            <v>WILLIAMS</v>
          </cell>
          <cell r="P3454" t="str">
            <v>WILLIAMS</v>
          </cell>
          <cell r="R3454" t="str">
            <v>Q</v>
          </cell>
          <cell r="S3454" t="str">
            <v>MIDWEST</v>
          </cell>
          <cell r="T3454" t="str">
            <v>DUANE RING</v>
          </cell>
          <cell r="U3454" t="str">
            <v>QWEST CORPORATION</v>
          </cell>
          <cell r="V3454" t="e">
            <v>#N/A</v>
          </cell>
          <cell r="W3454" t="e">
            <v>#N/A</v>
          </cell>
          <cell r="X3454" t="e">
            <v>#N/A</v>
          </cell>
          <cell r="Y3454" t="e">
            <v>#N/A</v>
          </cell>
          <cell r="Z3454" t="e">
            <v>#N/A</v>
          </cell>
          <cell r="AA3454" t="e">
            <v>#N/A</v>
          </cell>
          <cell r="AB3454" t="e">
            <v>#N/A</v>
          </cell>
          <cell r="AC3454">
            <v>42.488633999999998</v>
          </cell>
          <cell r="AD3454">
            <v>-93.544639000000004</v>
          </cell>
          <cell r="AE3454" t="e">
            <v>#N/A</v>
          </cell>
          <cell r="AF3454" t="e">
            <v>#N/A</v>
          </cell>
          <cell r="AG3454" t="e">
            <v>#N/A</v>
          </cell>
          <cell r="AH3454" t="e">
            <v>#N/A</v>
          </cell>
          <cell r="AI3454" t="e">
            <v>#N/A</v>
          </cell>
          <cell r="AJ3454" t="e">
            <v>#N/A</v>
          </cell>
          <cell r="AK3454" t="e">
            <v>#N/A</v>
          </cell>
        </row>
        <row r="3455">
          <cell r="A3455" t="str">
            <v>WLMTMNXA</v>
          </cell>
          <cell r="B3455" t="str">
            <v>MN</v>
          </cell>
          <cell r="C3455" t="str">
            <v>MN</v>
          </cell>
          <cell r="D3455" t="str">
            <v>WILMONT</v>
          </cell>
          <cell r="E3455" t="str">
            <v>WLMTMNXARS0</v>
          </cell>
          <cell r="F3455">
            <v>620</v>
          </cell>
          <cell r="G3455" t="str">
            <v>507926</v>
          </cell>
          <cell r="H3455">
            <v>4787</v>
          </cell>
          <cell r="I3455">
            <v>6181</v>
          </cell>
          <cell r="J3455">
            <v>4787</v>
          </cell>
          <cell r="K3455" t="str">
            <v>T164</v>
          </cell>
          <cell r="L3455" t="str">
            <v>1445</v>
          </cell>
          <cell r="M3455" t="str">
            <v>CENTURYTEL OF MINNESOTA</v>
          </cell>
          <cell r="N3455" t="str">
            <v>FULDMN</v>
          </cell>
          <cell r="O3455" t="str">
            <v>WILMONT</v>
          </cell>
          <cell r="P3455" t="str">
            <v>WILMONT</v>
          </cell>
          <cell r="R3455" t="str">
            <v>CT</v>
          </cell>
          <cell r="S3455" t="str">
            <v>MIDWEST</v>
          </cell>
          <cell r="T3455" t="str">
            <v>DUANE RING</v>
          </cell>
          <cell r="U3455" t="str">
            <v>CenturyTel of Minnesota, Inc.</v>
          </cell>
          <cell r="V3455" t="str">
            <v>TUECA</v>
          </cell>
          <cell r="W3455">
            <v>1445</v>
          </cell>
          <cell r="X3455" t="str">
            <v>ROCHESTER MINNESOTA</v>
          </cell>
          <cell r="Y3455">
            <v>6181</v>
          </cell>
          <cell r="Z3455">
            <v>4787</v>
          </cell>
          <cell r="AA3455">
            <v>0</v>
          </cell>
          <cell r="AB3455">
            <v>0</v>
          </cell>
          <cell r="AC3455">
            <v>43.761331474128518</v>
          </cell>
          <cell r="AD3455">
            <v>-95.828315743327096</v>
          </cell>
          <cell r="AE3455" t="str">
            <v>303 FOURTH</v>
          </cell>
          <cell r="AF3455" t="str">
            <v>WILMONT</v>
          </cell>
          <cell r="AG3455" t="str">
            <v>56185</v>
          </cell>
          <cell r="AH3455">
            <v>0</v>
          </cell>
          <cell r="AI3455" t="str">
            <v>-</v>
          </cell>
          <cell r="AJ3455" t="str">
            <v>-</v>
          </cell>
          <cell r="AK3455" t="str">
            <v>X</v>
          </cell>
        </row>
        <row r="3456">
          <cell r="A3456" t="str">
            <v>WLRDWAXX</v>
          </cell>
          <cell r="B3456" t="str">
            <v>WA</v>
          </cell>
          <cell r="C3456" t="str">
            <v>WA</v>
          </cell>
          <cell r="D3456" t="str">
            <v>WILLARD</v>
          </cell>
          <cell r="E3456" t="str">
            <v>WLRDWAXXRS0</v>
          </cell>
          <cell r="F3456">
            <v>672</v>
          </cell>
          <cell r="G3456" t="str">
            <v>509538</v>
          </cell>
          <cell r="H3456">
            <v>8762</v>
          </cell>
          <cell r="I3456">
            <v>6735</v>
          </cell>
          <cell r="J3456">
            <v>8762</v>
          </cell>
          <cell r="K3456" t="str">
            <v>T876</v>
          </cell>
          <cell r="L3456" t="str">
            <v>4521</v>
          </cell>
          <cell r="M3456" t="str">
            <v>UNITED TELEPHONE COMPANY OF THE NORTHWEST</v>
          </cell>
          <cell r="N3456" t="str">
            <v>WLRDWA</v>
          </cell>
          <cell r="O3456" t="str">
            <v>WILLARD</v>
          </cell>
          <cell r="P3456" t="str">
            <v>WILLARD</v>
          </cell>
          <cell r="R3456" t="str">
            <v>EQ</v>
          </cell>
          <cell r="S3456" t="str">
            <v>WEST</v>
          </cell>
          <cell r="T3456" t="str">
            <v>BRIAN STADING</v>
          </cell>
          <cell r="U3456" t="str">
            <v>UNITED TELEPHONE COMPANY OF THE NORTHWEST</v>
          </cell>
          <cell r="V3456" t="e">
            <v>#N/A</v>
          </cell>
          <cell r="W3456" t="e">
            <v>#N/A</v>
          </cell>
          <cell r="X3456" t="e">
            <v>#N/A</v>
          </cell>
          <cell r="Y3456" t="e">
            <v>#N/A</v>
          </cell>
          <cell r="Z3456" t="e">
            <v>#N/A</v>
          </cell>
          <cell r="AA3456" t="e">
            <v>#N/A</v>
          </cell>
          <cell r="AB3456" t="e">
            <v>#N/A</v>
          </cell>
          <cell r="AC3456">
            <v>45.753476999999997</v>
          </cell>
          <cell r="AD3456">
            <v>-121.64643599999999</v>
          </cell>
          <cell r="AE3456" t="e">
            <v>#N/A</v>
          </cell>
          <cell r="AF3456" t="e">
            <v>#N/A</v>
          </cell>
          <cell r="AG3456" t="e">
            <v>#N/A</v>
          </cell>
          <cell r="AH3456" t="e">
            <v>#N/A</v>
          </cell>
          <cell r="AI3456" t="e">
            <v>#N/A</v>
          </cell>
          <cell r="AJ3456" t="e">
            <v>#N/A</v>
          </cell>
          <cell r="AK3456" t="e">
            <v>#N/A</v>
          </cell>
        </row>
        <row r="3457">
          <cell r="A3457" t="str">
            <v>WLRGMOXA</v>
          </cell>
          <cell r="B3457" t="str">
            <v>MO</v>
          </cell>
          <cell r="C3457" t="str">
            <v>MO</v>
          </cell>
          <cell r="D3457" t="str">
            <v>WOOLDRIDGE</v>
          </cell>
          <cell r="E3457" t="str">
            <v>WLRGMOXARS0</v>
          </cell>
          <cell r="F3457">
            <v>524</v>
          </cell>
          <cell r="G3457" t="str">
            <v>660839</v>
          </cell>
          <cell r="H3457">
            <v>3867</v>
          </cell>
          <cell r="I3457">
            <v>6923</v>
          </cell>
          <cell r="J3457">
            <v>3867</v>
          </cell>
          <cell r="K3457" t="str">
            <v>T806</v>
          </cell>
          <cell r="L3457" t="str">
            <v>9787</v>
          </cell>
          <cell r="M3457" t="str">
            <v>CENTURYTEL MISSOURI LLC (SOUTHWEST)</v>
          </cell>
          <cell r="N3457" t="str">
            <v>WLRGMO</v>
          </cell>
          <cell r="O3457" t="str">
            <v>WOOLDRIDGE</v>
          </cell>
          <cell r="P3457" t="str">
            <v>WOOLDRIDGE</v>
          </cell>
          <cell r="R3457" t="str">
            <v>CT</v>
          </cell>
          <cell r="S3457" t="str">
            <v>MIDWEST</v>
          </cell>
          <cell r="T3457" t="str">
            <v>DUANE RING</v>
          </cell>
          <cell r="U3457" t="str">
            <v>CenturyTel of Missouri, LLC</v>
          </cell>
          <cell r="V3457" t="str">
            <v>CenturyTel FCC #2 and #3</v>
          </cell>
          <cell r="W3457">
            <v>9787</v>
          </cell>
          <cell r="X3457" t="str">
            <v>KANSAS CITY MISSOURI</v>
          </cell>
          <cell r="Y3457">
            <v>6923</v>
          </cell>
          <cell r="Z3457">
            <v>3867</v>
          </cell>
          <cell r="AA3457">
            <v>0</v>
          </cell>
          <cell r="AB3457">
            <v>0</v>
          </cell>
          <cell r="AC3457">
            <v>38.90734342676221</v>
          </cell>
          <cell r="AD3457">
            <v>-92.525858064370183</v>
          </cell>
          <cell r="AE3457" t="str">
            <v>W/O STHWY 179 &amp; WOOLDRIDGE</v>
          </cell>
          <cell r="AF3457" t="str">
            <v>WOOLDRIDGE</v>
          </cell>
          <cell r="AG3457" t="str">
            <v>65287</v>
          </cell>
          <cell r="AH3457">
            <v>0</v>
          </cell>
          <cell r="AI3457" t="str">
            <v>X</v>
          </cell>
          <cell r="AJ3457" t="str">
            <v>-</v>
          </cell>
          <cell r="AK3457" t="str">
            <v>X</v>
          </cell>
        </row>
        <row r="3458">
          <cell r="A3458" t="str">
            <v>WLSHCOXC</v>
          </cell>
          <cell r="B3458" t="str">
            <v>CO</v>
          </cell>
          <cell r="C3458" t="str">
            <v>CO</v>
          </cell>
          <cell r="D3458" t="str">
            <v>WALSH</v>
          </cell>
          <cell r="E3458" t="str">
            <v>WLSHCOXCRS1</v>
          </cell>
          <cell r="F3458">
            <v>658</v>
          </cell>
          <cell r="G3458" t="str">
            <v>719324</v>
          </cell>
          <cell r="H3458">
            <v>5301</v>
          </cell>
          <cell r="I3458">
            <v>7845</v>
          </cell>
          <cell r="J3458">
            <v>5301</v>
          </cell>
          <cell r="K3458" t="str">
            <v>T149</v>
          </cell>
          <cell r="L3458" t="str">
            <v>2185</v>
          </cell>
          <cell r="M3458" t="str">
            <v>CENTURYTEL OF EAGLE, INC.</v>
          </cell>
          <cell r="N3458" t="str">
            <v>LAMRCO</v>
          </cell>
          <cell r="O3458" t="str">
            <v>WALSH</v>
          </cell>
          <cell r="P3458" t="str">
            <v>WALSH</v>
          </cell>
          <cell r="R3458" t="str">
            <v>CT</v>
          </cell>
          <cell r="S3458" t="str">
            <v>MOUNTAIN WEST</v>
          </cell>
          <cell r="T3458" t="str">
            <v>TERRY BEELER</v>
          </cell>
          <cell r="U3458" t="str">
            <v>CenturyTel of Eagle, Inc.</v>
          </cell>
          <cell r="V3458" t="str">
            <v>TUECA</v>
          </cell>
          <cell r="W3458">
            <v>2185</v>
          </cell>
          <cell r="X3458" t="str">
            <v>COLORADO SPRINGS CO</v>
          </cell>
          <cell r="Y3458">
            <v>7845</v>
          </cell>
          <cell r="Z3458">
            <v>5301</v>
          </cell>
          <cell r="AA3458">
            <v>0</v>
          </cell>
          <cell r="AB3458">
            <v>0</v>
          </cell>
          <cell r="AC3458">
            <v>37.387280927508229</v>
          </cell>
          <cell r="AD3458">
            <v>-102.27772600395579</v>
          </cell>
          <cell r="AE3458" t="str">
            <v>300 KANSAS</v>
          </cell>
          <cell r="AF3458" t="str">
            <v>WALSH</v>
          </cell>
          <cell r="AG3458" t="str">
            <v>81090</v>
          </cell>
          <cell r="AH3458">
            <v>0</v>
          </cell>
          <cell r="AI3458" t="str">
            <v>X</v>
          </cell>
          <cell r="AJ3458" t="str">
            <v>-</v>
          </cell>
          <cell r="AK3458" t="str">
            <v>X</v>
          </cell>
        </row>
        <row r="3459">
          <cell r="A3459" t="str">
            <v>WLSHLAXA</v>
          </cell>
          <cell r="B3459" t="str">
            <v>LA</v>
          </cell>
          <cell r="C3459" t="str">
            <v>LA</v>
          </cell>
          <cell r="D3459" t="str">
            <v>WELSH</v>
          </cell>
          <cell r="E3459" t="str">
            <v>WLSHLAXADS0</v>
          </cell>
          <cell r="F3459">
            <v>488</v>
          </cell>
          <cell r="G3459" t="str">
            <v>337734</v>
          </cell>
          <cell r="H3459">
            <v>3137</v>
          </cell>
          <cell r="I3459">
            <v>8648</v>
          </cell>
          <cell r="J3459">
            <v>3137</v>
          </cell>
          <cell r="K3459" t="str">
            <v>T056</v>
          </cell>
          <cell r="L3459" t="str">
            <v>0434</v>
          </cell>
          <cell r="M3459" t="str">
            <v>CENTURYTEL OF EVANGELINE LLC</v>
          </cell>
          <cell r="N3459" t="str">
            <v>WLSHLA</v>
          </cell>
          <cell r="O3459" t="str">
            <v>WELSH</v>
          </cell>
          <cell r="P3459" t="str">
            <v>WELSH</v>
          </cell>
          <cell r="R3459" t="str">
            <v>CT</v>
          </cell>
          <cell r="S3459" t="str">
            <v>EAST</v>
          </cell>
          <cell r="T3459" t="str">
            <v>KEVIN MCCARTER</v>
          </cell>
          <cell r="U3459" t="str">
            <v>CenturyTel of Evangeline, LLC</v>
          </cell>
          <cell r="V3459" t="str">
            <v>CenturyTel FCC # 7</v>
          </cell>
          <cell r="W3459">
            <v>434</v>
          </cell>
          <cell r="X3459" t="str">
            <v>LAFAYETTE LOUISIANA</v>
          </cell>
          <cell r="Y3459">
            <v>8648</v>
          </cell>
          <cell r="Z3459">
            <v>3137</v>
          </cell>
          <cell r="AA3459">
            <v>0</v>
          </cell>
          <cell r="AB3459">
            <v>0</v>
          </cell>
          <cell r="AC3459">
            <v>30.24035181700182</v>
          </cell>
          <cell r="AD3459">
            <v>-92.826731267116884</v>
          </cell>
          <cell r="AE3459" t="str">
            <v>108 S ELM ST</v>
          </cell>
          <cell r="AF3459" t="str">
            <v>WELSH</v>
          </cell>
          <cell r="AG3459" t="str">
            <v>70591</v>
          </cell>
          <cell r="AH3459" t="str">
            <v>WLSHLAXADS0</v>
          </cell>
          <cell r="AI3459" t="str">
            <v>-</v>
          </cell>
          <cell r="AJ3459" t="str">
            <v>-</v>
          </cell>
          <cell r="AK3459" t="str">
            <v>-</v>
          </cell>
        </row>
        <row r="3460">
          <cell r="A3460" t="str">
            <v>WLSLMTMA</v>
          </cell>
          <cell r="B3460" t="str">
            <v>MT</v>
          </cell>
          <cell r="C3460" t="str">
            <v>MT</v>
          </cell>
          <cell r="D3460" t="str">
            <v>WILSALL</v>
          </cell>
          <cell r="E3460" t="str">
            <v>WLSLMTMARS1</v>
          </cell>
          <cell r="F3460">
            <v>650</v>
          </cell>
          <cell r="G3460" t="str">
            <v>406578</v>
          </cell>
          <cell r="H3460">
            <v>7119</v>
          </cell>
          <cell r="I3460">
            <v>6421</v>
          </cell>
          <cell r="J3460">
            <v>7119</v>
          </cell>
          <cell r="K3460" t="str">
            <v>T600</v>
          </cell>
          <cell r="L3460" t="str">
            <v>9636</v>
          </cell>
          <cell r="M3460" t="str">
            <v>QWEST CORPORATION</v>
          </cell>
          <cell r="N3460" t="str">
            <v>WLSLMTMA</v>
          </cell>
          <cell r="O3460" t="str">
            <v>WILSALL</v>
          </cell>
          <cell r="P3460" t="str">
            <v>WILSALL</v>
          </cell>
          <cell r="R3460" t="str">
            <v>Q</v>
          </cell>
          <cell r="S3460" t="str">
            <v>WEST</v>
          </cell>
          <cell r="T3460" t="str">
            <v>BRIAN STADING</v>
          </cell>
          <cell r="U3460" t="str">
            <v>QWEST CORPORATION</v>
          </cell>
          <cell r="V3460" t="e">
            <v>#N/A</v>
          </cell>
          <cell r="W3460" t="e">
            <v>#N/A</v>
          </cell>
          <cell r="X3460" t="e">
            <v>#N/A</v>
          </cell>
          <cell r="Y3460" t="e">
            <v>#N/A</v>
          </cell>
          <cell r="Z3460" t="e">
            <v>#N/A</v>
          </cell>
          <cell r="AA3460" t="e">
            <v>#N/A</v>
          </cell>
          <cell r="AB3460" t="e">
            <v>#N/A</v>
          </cell>
          <cell r="AC3460">
            <v>45.994883000000002</v>
          </cell>
          <cell r="AD3460">
            <v>-110.66121200000001</v>
          </cell>
          <cell r="AE3460" t="e">
            <v>#N/A</v>
          </cell>
          <cell r="AF3460" t="e">
            <v>#N/A</v>
          </cell>
          <cell r="AG3460" t="e">
            <v>#N/A</v>
          </cell>
          <cell r="AH3460" t="e">
            <v>#N/A</v>
          </cell>
          <cell r="AI3460" t="e">
            <v>#N/A</v>
          </cell>
          <cell r="AJ3460" t="e">
            <v>#N/A</v>
          </cell>
          <cell r="AK3460" t="e">
            <v>#N/A</v>
          </cell>
        </row>
        <row r="3461">
          <cell r="A3461" t="str">
            <v>WLSNNCXA</v>
          </cell>
          <cell r="B3461" t="str">
            <v>NC</v>
          </cell>
          <cell r="C3461" t="str">
            <v>NC</v>
          </cell>
          <cell r="D3461" t="str">
            <v>WILSON</v>
          </cell>
          <cell r="E3461" t="str">
            <v>WLSNNCXAPS0</v>
          </cell>
          <cell r="F3461">
            <v>951</v>
          </cell>
          <cell r="G3461" t="str">
            <v>252206</v>
          </cell>
          <cell r="H3461">
            <v>1320</v>
          </cell>
          <cell r="I3461">
            <v>6282</v>
          </cell>
          <cell r="J3461">
            <v>1320</v>
          </cell>
          <cell r="K3461" t="str">
            <v>T861</v>
          </cell>
          <cell r="L3461" t="str">
            <v>0470</v>
          </cell>
          <cell r="M3461" t="str">
            <v>CAROLINA TEL AND TEL CO., LLC</v>
          </cell>
          <cell r="N3461" t="str">
            <v>WLSNNC</v>
          </cell>
          <cell r="O3461" t="str">
            <v>WILSON</v>
          </cell>
          <cell r="P3461" t="str">
            <v>WILSON</v>
          </cell>
          <cell r="R3461" t="str">
            <v>EQ</v>
          </cell>
          <cell r="S3461" t="str">
            <v>EAST</v>
          </cell>
          <cell r="T3461" t="str">
            <v>KEVIN MCCARTER</v>
          </cell>
          <cell r="U3461" t="str">
            <v>CAROLINA TEL AND TEL CO., LLC</v>
          </cell>
          <cell r="V3461" t="e">
            <v>#N/A</v>
          </cell>
          <cell r="W3461" t="e">
            <v>#N/A</v>
          </cell>
          <cell r="X3461" t="e">
            <v>#N/A</v>
          </cell>
          <cell r="Y3461" t="e">
            <v>#N/A</v>
          </cell>
          <cell r="Z3461" t="e">
            <v>#N/A</v>
          </cell>
          <cell r="AA3461" t="e">
            <v>#N/A</v>
          </cell>
          <cell r="AB3461" t="e">
            <v>#N/A</v>
          </cell>
          <cell r="AC3461">
            <v>35.725399000000003</v>
          </cell>
          <cell r="AD3461">
            <v>-77.910663</v>
          </cell>
          <cell r="AE3461" t="e">
            <v>#N/A</v>
          </cell>
          <cell r="AF3461" t="e">
            <v>#N/A</v>
          </cell>
          <cell r="AG3461" t="e">
            <v>#N/A</v>
          </cell>
          <cell r="AH3461" t="e">
            <v>#N/A</v>
          </cell>
          <cell r="AI3461" t="e">
            <v>#N/A</v>
          </cell>
          <cell r="AJ3461" t="e">
            <v>#N/A</v>
          </cell>
          <cell r="AK3461" t="e">
            <v>#N/A</v>
          </cell>
        </row>
        <row r="3462">
          <cell r="A3462" t="str">
            <v>WLSPMOXA</v>
          </cell>
          <cell r="B3462" t="str">
            <v>MO</v>
          </cell>
          <cell r="C3462" t="str">
            <v>MO</v>
          </cell>
          <cell r="D3462" t="str">
            <v>WILLOW SPRINGS</v>
          </cell>
          <cell r="E3462" t="str">
            <v>WLSPMOXADS0</v>
          </cell>
          <cell r="F3462">
            <v>522</v>
          </cell>
          <cell r="G3462" t="str">
            <v>417469</v>
          </cell>
          <cell r="H3462">
            <v>3605</v>
          </cell>
          <cell r="I3462">
            <v>7258</v>
          </cell>
          <cell r="J3462">
            <v>3605</v>
          </cell>
          <cell r="K3462" t="str">
            <v>T805</v>
          </cell>
          <cell r="L3462" t="str">
            <v>9786</v>
          </cell>
          <cell r="M3462" t="str">
            <v>CENTURYTEL MISSOURI LLC (SOUTHERN)</v>
          </cell>
          <cell r="N3462" t="str">
            <v>WLSPMO</v>
          </cell>
          <cell r="O3462" t="str">
            <v>WILLOW SPRINGS</v>
          </cell>
          <cell r="P3462" t="str">
            <v>WILLOW SPG</v>
          </cell>
          <cell r="R3462" t="str">
            <v>CT</v>
          </cell>
          <cell r="S3462" t="str">
            <v>MIDWEST</v>
          </cell>
          <cell r="T3462" t="str">
            <v>DUANE RING</v>
          </cell>
          <cell r="U3462" t="str">
            <v>CenturyTel of Missouri, LLC</v>
          </cell>
          <cell r="V3462" t="str">
            <v>CenturyTel FCC #2 and #3</v>
          </cell>
          <cell r="W3462">
            <v>9786</v>
          </cell>
          <cell r="X3462" t="str">
            <v>SPRINGFIELD MISSOURI</v>
          </cell>
          <cell r="Y3462">
            <v>7258</v>
          </cell>
          <cell r="Z3462">
            <v>3605</v>
          </cell>
          <cell r="AA3462">
            <v>0</v>
          </cell>
          <cell r="AB3462">
            <v>0</v>
          </cell>
          <cell r="AC3462">
            <v>36.991591436046214</v>
          </cell>
          <cell r="AD3462">
            <v>-91.968581452414924</v>
          </cell>
          <cell r="AE3462" t="str">
            <v>208 E 3RD ST</v>
          </cell>
          <cell r="AF3462" t="str">
            <v>WILLOW SPRINGS</v>
          </cell>
          <cell r="AG3462" t="str">
            <v>65793</v>
          </cell>
          <cell r="AH3462">
            <v>0</v>
          </cell>
          <cell r="AI3462" t="str">
            <v>X</v>
          </cell>
          <cell r="AJ3462" t="str">
            <v>X</v>
          </cell>
          <cell r="AK3462" t="str">
            <v>-</v>
          </cell>
        </row>
        <row r="3463">
          <cell r="A3463" t="str">
            <v>WLSTFLXA</v>
          </cell>
          <cell r="B3463" t="str">
            <v>FL</v>
          </cell>
          <cell r="C3463" t="str">
            <v>FL</v>
          </cell>
          <cell r="D3463" t="str">
            <v>WILLISTON</v>
          </cell>
          <cell r="E3463" t="str">
            <v>WLSTFLXARS0</v>
          </cell>
          <cell r="F3463">
            <v>454</v>
          </cell>
          <cell r="G3463" t="str">
            <v>352528</v>
          </cell>
          <cell r="H3463">
            <v>1301</v>
          </cell>
          <cell r="I3463">
            <v>7901</v>
          </cell>
          <cell r="J3463">
            <v>1301</v>
          </cell>
          <cell r="K3463" t="str">
            <v>T885</v>
          </cell>
          <cell r="L3463" t="str">
            <v>0341</v>
          </cell>
          <cell r="M3463" t="str">
            <v>EMBARQ FLORIDA, INC.</v>
          </cell>
          <cell r="N3463" t="str">
            <v>WLSTFL</v>
          </cell>
          <cell r="O3463" t="str">
            <v>WILLISTON</v>
          </cell>
          <cell r="P3463" t="str">
            <v>WILLISTON</v>
          </cell>
          <cell r="R3463" t="str">
            <v>EQ</v>
          </cell>
          <cell r="S3463" t="str">
            <v>EAST</v>
          </cell>
          <cell r="T3463" t="str">
            <v>KEVIN MCCARTER</v>
          </cell>
          <cell r="U3463" t="str">
            <v>EMBARQ FLORIDA, INC.</v>
          </cell>
          <cell r="V3463" t="e">
            <v>#N/A</v>
          </cell>
          <cell r="W3463" t="e">
            <v>#N/A</v>
          </cell>
          <cell r="X3463" t="e">
            <v>#N/A</v>
          </cell>
          <cell r="Y3463" t="e">
            <v>#N/A</v>
          </cell>
          <cell r="Z3463" t="e">
            <v>#N/A</v>
          </cell>
          <cell r="AA3463" t="e">
            <v>#N/A</v>
          </cell>
          <cell r="AB3463" t="e">
            <v>#N/A</v>
          </cell>
          <cell r="AC3463">
            <v>29.38673</v>
          </cell>
          <cell r="AD3463">
            <v>-82.446105000000003</v>
          </cell>
          <cell r="AE3463" t="e">
            <v>#N/A</v>
          </cell>
          <cell r="AF3463" t="e">
            <v>#N/A</v>
          </cell>
          <cell r="AG3463" t="e">
            <v>#N/A</v>
          </cell>
          <cell r="AH3463" t="e">
            <v>#N/A</v>
          </cell>
          <cell r="AI3463" t="e">
            <v>#N/A</v>
          </cell>
          <cell r="AJ3463" t="e">
            <v>#N/A</v>
          </cell>
          <cell r="AK3463" t="e">
            <v>#N/A</v>
          </cell>
        </row>
        <row r="3464">
          <cell r="A3464" t="str">
            <v>WLTNAZMA</v>
          </cell>
          <cell r="B3464" t="str">
            <v>AZ</v>
          </cell>
          <cell r="C3464" t="str">
            <v>AZ</v>
          </cell>
          <cell r="D3464" t="str">
            <v>WELLTON</v>
          </cell>
          <cell r="E3464" t="str">
            <v>WLTNAZMARS1</v>
          </cell>
          <cell r="F3464">
            <v>666</v>
          </cell>
          <cell r="G3464" t="str">
            <v>928785</v>
          </cell>
          <cell r="H3464">
            <v>7082</v>
          </cell>
          <cell r="I3464">
            <v>9377</v>
          </cell>
          <cell r="J3464">
            <v>7082</v>
          </cell>
          <cell r="K3464" t="str">
            <v>T600</v>
          </cell>
          <cell r="L3464" t="str">
            <v>9636</v>
          </cell>
          <cell r="M3464" t="str">
            <v>QWEST CORPORATION</v>
          </cell>
          <cell r="N3464" t="str">
            <v>WLTNAZMA</v>
          </cell>
          <cell r="O3464" t="str">
            <v>WELLTON</v>
          </cell>
          <cell r="P3464" t="str">
            <v>YUMA</v>
          </cell>
          <cell r="R3464" t="str">
            <v>Q</v>
          </cell>
          <cell r="S3464" t="str">
            <v>MOUNTAIN WEST</v>
          </cell>
          <cell r="T3464" t="str">
            <v>TERRY BEELER</v>
          </cell>
          <cell r="U3464" t="str">
            <v>QWEST CORPORATION</v>
          </cell>
          <cell r="V3464" t="e">
            <v>#N/A</v>
          </cell>
          <cell r="W3464" t="e">
            <v>#N/A</v>
          </cell>
          <cell r="X3464" t="e">
            <v>#N/A</v>
          </cell>
          <cell r="Y3464" t="e">
            <v>#N/A</v>
          </cell>
          <cell r="Z3464" t="e">
            <v>#N/A</v>
          </cell>
          <cell r="AA3464" t="e">
            <v>#N/A</v>
          </cell>
          <cell r="AB3464" t="e">
            <v>#N/A</v>
          </cell>
          <cell r="AC3464">
            <v>32.671300000000002</v>
          </cell>
          <cell r="AD3464">
            <v>-114.144339</v>
          </cell>
          <cell r="AE3464" t="e">
            <v>#N/A</v>
          </cell>
          <cell r="AF3464" t="e">
            <v>#N/A</v>
          </cell>
          <cell r="AG3464" t="e">
            <v>#N/A</v>
          </cell>
          <cell r="AH3464" t="e">
            <v>#N/A</v>
          </cell>
          <cell r="AI3464" t="e">
            <v>#N/A</v>
          </cell>
          <cell r="AJ3464" t="e">
            <v>#N/A</v>
          </cell>
          <cell r="AK3464" t="e">
            <v>#N/A</v>
          </cell>
        </row>
        <row r="3465">
          <cell r="A3465" t="str">
            <v>WLTNKSXA</v>
          </cell>
          <cell r="B3465" t="str">
            <v>KS</v>
          </cell>
          <cell r="C3465" t="str">
            <v>KS</v>
          </cell>
          <cell r="D3465" t="str">
            <v>WALTON</v>
          </cell>
          <cell r="E3465" t="str">
            <v>WLTNKSXARS0</v>
          </cell>
          <cell r="F3465">
            <v>532</v>
          </cell>
          <cell r="G3465" t="str">
            <v>620837</v>
          </cell>
          <cell r="H3465">
            <v>4542</v>
          </cell>
          <cell r="I3465">
            <v>7398</v>
          </cell>
          <cell r="J3465">
            <v>4542</v>
          </cell>
          <cell r="K3465" t="str">
            <v>T871</v>
          </cell>
          <cell r="L3465" t="str">
            <v>1810</v>
          </cell>
          <cell r="M3465" t="str">
            <v>UNITED TEL OF EASTERN KANSAS</v>
          </cell>
          <cell r="N3465" t="str">
            <v>WLTNKS</v>
          </cell>
          <cell r="O3465" t="str">
            <v>WALTON</v>
          </cell>
          <cell r="P3465" t="str">
            <v>WALTON</v>
          </cell>
          <cell r="R3465" t="str">
            <v>EQ</v>
          </cell>
          <cell r="S3465" t="str">
            <v>MIDWEST</v>
          </cell>
          <cell r="T3465" t="str">
            <v>DUANE RING</v>
          </cell>
          <cell r="U3465" t="str">
            <v>UNITED TEL OF EASTERN KANSAS</v>
          </cell>
          <cell r="V3465" t="e">
            <v>#N/A</v>
          </cell>
          <cell r="W3465" t="e">
            <v>#N/A</v>
          </cell>
          <cell r="X3465" t="e">
            <v>#N/A</v>
          </cell>
          <cell r="Y3465" t="e">
            <v>#N/A</v>
          </cell>
          <cell r="Z3465" t="e">
            <v>#N/A</v>
          </cell>
          <cell r="AA3465" t="e">
            <v>#N/A</v>
          </cell>
          <cell r="AB3465" t="e">
            <v>#N/A</v>
          </cell>
          <cell r="AC3465">
            <v>38.117716999999999</v>
          </cell>
          <cell r="AD3465">
            <v>-97.257371000000006</v>
          </cell>
          <cell r="AE3465" t="e">
            <v>#N/A</v>
          </cell>
          <cell r="AF3465" t="e">
            <v>#N/A</v>
          </cell>
          <cell r="AG3465" t="e">
            <v>#N/A</v>
          </cell>
          <cell r="AH3465" t="e">
            <v>#N/A</v>
          </cell>
          <cell r="AI3465" t="e">
            <v>#N/A</v>
          </cell>
          <cell r="AJ3465" t="e">
            <v>#N/A</v>
          </cell>
          <cell r="AK3465" t="e">
            <v>#N/A</v>
          </cell>
        </row>
        <row r="3466">
          <cell r="A3466" t="str">
            <v>WLTOWIXA</v>
          </cell>
          <cell r="B3466" t="str">
            <v>WI</v>
          </cell>
          <cell r="C3466" t="str">
            <v>WI</v>
          </cell>
          <cell r="D3466" t="str">
            <v>WILTON</v>
          </cell>
          <cell r="E3466" t="str">
            <v>WLTOWIXARS0</v>
          </cell>
          <cell r="F3466">
            <v>354</v>
          </cell>
          <cell r="G3466" t="str">
            <v>608435</v>
          </cell>
          <cell r="H3466">
            <v>4030</v>
          </cell>
          <cell r="I3466">
            <v>5824</v>
          </cell>
          <cell r="J3466">
            <v>4030</v>
          </cell>
          <cell r="K3466" t="str">
            <v>T108</v>
          </cell>
          <cell r="L3466" t="str">
            <v>0913</v>
          </cell>
          <cell r="M3466" t="str">
            <v>CENTURYTEL OF MONROE COUNTY, LLC</v>
          </cell>
          <cell r="N3466" t="str">
            <v>WLTOWI</v>
          </cell>
          <cell r="O3466" t="str">
            <v>WILTON</v>
          </cell>
          <cell r="P3466" t="str">
            <v>WILTON</v>
          </cell>
          <cell r="R3466" t="str">
            <v>CT</v>
          </cell>
          <cell r="S3466" t="str">
            <v>MIDWEST</v>
          </cell>
          <cell r="T3466" t="str">
            <v>DUANE RING</v>
          </cell>
          <cell r="U3466" t="str">
            <v>CenturyTel of Monroe County, LLC</v>
          </cell>
          <cell r="V3466" t="str">
            <v>TUECA</v>
          </cell>
          <cell r="W3466">
            <v>913</v>
          </cell>
          <cell r="X3466" t="str">
            <v>SOUTHWEST WISCONSIN</v>
          </cell>
          <cell r="Y3466">
            <v>5824</v>
          </cell>
          <cell r="Z3466">
            <v>4030</v>
          </cell>
          <cell r="AA3466">
            <v>0</v>
          </cell>
          <cell r="AB3466">
            <v>0</v>
          </cell>
          <cell r="AC3466">
            <v>43.818163629869268</v>
          </cell>
          <cell r="AD3466">
            <v>-90.522266092193604</v>
          </cell>
          <cell r="AE3466" t="str">
            <v>803 RAILROAD ST</v>
          </cell>
          <cell r="AF3466" t="str">
            <v>WILTON</v>
          </cell>
          <cell r="AG3466" t="str">
            <v>54670</v>
          </cell>
          <cell r="AH3466">
            <v>0</v>
          </cell>
          <cell r="AI3466" t="str">
            <v>X</v>
          </cell>
          <cell r="AJ3466" t="str">
            <v>-</v>
          </cell>
          <cell r="AK3466" t="str">
            <v>X</v>
          </cell>
        </row>
        <row r="3467">
          <cell r="A3467" t="str">
            <v>WLVLINXA</v>
          </cell>
          <cell r="B3467" t="str">
            <v>IN</v>
          </cell>
          <cell r="C3467" t="str">
            <v>IN</v>
          </cell>
          <cell r="D3467" t="str">
            <v>WOLCOTTVILLE</v>
          </cell>
          <cell r="E3467" t="str">
            <v>WLVLINXARS1</v>
          </cell>
          <cell r="F3467">
            <v>332</v>
          </cell>
          <cell r="G3467" t="str">
            <v>260854</v>
          </cell>
          <cell r="H3467">
            <v>3064</v>
          </cell>
          <cell r="I3467">
            <v>5876</v>
          </cell>
          <cell r="J3467">
            <v>3064</v>
          </cell>
          <cell r="K3467" t="str">
            <v>T865</v>
          </cell>
          <cell r="L3467" t="str">
            <v>0832</v>
          </cell>
          <cell r="M3467" t="str">
            <v>UNITED TEL. CO. OF INDIANA, INC.</v>
          </cell>
          <cell r="N3467" t="str">
            <v>WLVLIN</v>
          </cell>
          <cell r="O3467" t="str">
            <v>WOLCOTTVILLE</v>
          </cell>
          <cell r="P3467" t="str">
            <v>WOLCOTTVL</v>
          </cell>
          <cell r="R3467" t="str">
            <v>EQ</v>
          </cell>
          <cell r="S3467" t="str">
            <v>MIDWEST</v>
          </cell>
          <cell r="T3467" t="str">
            <v>DUANE RING</v>
          </cell>
          <cell r="U3467" t="str">
            <v>UNITED TEL. CO. OF INDIANA, INC.</v>
          </cell>
          <cell r="V3467" t="e">
            <v>#N/A</v>
          </cell>
          <cell r="W3467" t="e">
            <v>#N/A</v>
          </cell>
          <cell r="X3467" t="e">
            <v>#N/A</v>
          </cell>
          <cell r="Y3467" t="e">
            <v>#N/A</v>
          </cell>
          <cell r="Z3467" t="e">
            <v>#N/A</v>
          </cell>
          <cell r="AA3467" t="e">
            <v>#N/A</v>
          </cell>
          <cell r="AB3467" t="e">
            <v>#N/A</v>
          </cell>
          <cell r="AC3467">
            <v>41.527683000000003</v>
          </cell>
          <cell r="AD3467">
            <v>-85.366927000000004</v>
          </cell>
          <cell r="AE3467" t="e">
            <v>#N/A</v>
          </cell>
          <cell r="AF3467" t="e">
            <v>#N/A</v>
          </cell>
          <cell r="AG3467" t="e">
            <v>#N/A</v>
          </cell>
          <cell r="AH3467" t="e">
            <v>#N/A</v>
          </cell>
          <cell r="AI3467" t="e">
            <v>#N/A</v>
          </cell>
          <cell r="AJ3467" t="e">
            <v>#N/A</v>
          </cell>
          <cell r="AK3467" t="e">
            <v>#N/A</v>
          </cell>
        </row>
        <row r="3468">
          <cell r="A3468" t="str">
            <v>WLVLKSXA</v>
          </cell>
          <cell r="B3468" t="str">
            <v>KS</v>
          </cell>
          <cell r="C3468" t="str">
            <v>KS</v>
          </cell>
          <cell r="D3468" t="str">
            <v>WELLSVILLE</v>
          </cell>
          <cell r="E3468" t="str">
            <v>WLVLKSXADS0</v>
          </cell>
          <cell r="F3468">
            <v>534</v>
          </cell>
          <cell r="G3468" t="str">
            <v>785883</v>
          </cell>
          <cell r="H3468">
            <v>4248</v>
          </cell>
          <cell r="I3468">
            <v>7137</v>
          </cell>
          <cell r="J3468">
            <v>4248</v>
          </cell>
          <cell r="K3468" t="str">
            <v>T871</v>
          </cell>
          <cell r="L3468" t="str">
            <v>1810</v>
          </cell>
          <cell r="M3468" t="str">
            <v>UNITED TEL OF EASTERN KANSAS</v>
          </cell>
          <cell r="N3468" t="str">
            <v>WLVLKS</v>
          </cell>
          <cell r="O3468" t="str">
            <v>WELLSVILLE</v>
          </cell>
          <cell r="P3468" t="str">
            <v>WELLSVILLE</v>
          </cell>
          <cell r="R3468" t="str">
            <v>EQ</v>
          </cell>
          <cell r="S3468" t="str">
            <v>MIDWEST</v>
          </cell>
          <cell r="T3468" t="str">
            <v>DUANE RING</v>
          </cell>
          <cell r="U3468" t="str">
            <v>UNITED TEL OF EASTERN KANSAS</v>
          </cell>
          <cell r="V3468" t="e">
            <v>#N/A</v>
          </cell>
          <cell r="W3468" t="e">
            <v>#N/A</v>
          </cell>
          <cell r="X3468" t="e">
            <v>#N/A</v>
          </cell>
          <cell r="Y3468" t="e">
            <v>#N/A</v>
          </cell>
          <cell r="Z3468" t="e">
            <v>#N/A</v>
          </cell>
          <cell r="AA3468" t="e">
            <v>#N/A</v>
          </cell>
          <cell r="AB3468" t="e">
            <v>#N/A</v>
          </cell>
          <cell r="AC3468">
            <v>38.716565000000003</v>
          </cell>
          <cell r="AD3468">
            <v>-95.081692000000004</v>
          </cell>
          <cell r="AE3468" t="e">
            <v>#N/A</v>
          </cell>
          <cell r="AF3468" t="e">
            <v>#N/A</v>
          </cell>
          <cell r="AG3468" t="e">
            <v>#N/A</v>
          </cell>
          <cell r="AH3468" t="e">
            <v>#N/A</v>
          </cell>
          <cell r="AI3468" t="e">
            <v>#N/A</v>
          </cell>
          <cell r="AJ3468" t="e">
            <v>#N/A</v>
          </cell>
          <cell r="AK3468" t="e">
            <v>#N/A</v>
          </cell>
        </row>
        <row r="3469">
          <cell r="A3469" t="str">
            <v>WLWDFLXA</v>
          </cell>
          <cell r="B3469" t="str">
            <v>FL</v>
          </cell>
          <cell r="C3469" t="str">
            <v>FL</v>
          </cell>
          <cell r="D3469" t="str">
            <v>WILDWOOD</v>
          </cell>
          <cell r="E3469" t="str">
            <v>WLWDFLXARS0</v>
          </cell>
          <cell r="F3469">
            <v>454</v>
          </cell>
          <cell r="G3469" t="str">
            <v>352330</v>
          </cell>
          <cell r="H3469">
            <v>1177</v>
          </cell>
          <cell r="I3469">
            <v>7960</v>
          </cell>
          <cell r="J3469">
            <v>1177</v>
          </cell>
          <cell r="K3469" t="str">
            <v>T885</v>
          </cell>
          <cell r="L3469" t="str">
            <v>0341</v>
          </cell>
          <cell r="M3469" t="str">
            <v>EMBARQ FLORIDA, INC.</v>
          </cell>
          <cell r="N3469" t="str">
            <v>WLWDFL</v>
          </cell>
          <cell r="O3469" t="str">
            <v>WILDWOOD</v>
          </cell>
          <cell r="P3469" t="str">
            <v>WILDWOOD</v>
          </cell>
          <cell r="R3469" t="str">
            <v>EQ</v>
          </cell>
          <cell r="S3469" t="str">
            <v>EAST</v>
          </cell>
          <cell r="T3469" t="str">
            <v>KEVIN MCCARTER</v>
          </cell>
          <cell r="U3469" t="str">
            <v>EMBARQ FLORIDA, INC.</v>
          </cell>
          <cell r="V3469" t="e">
            <v>#N/A</v>
          </cell>
          <cell r="W3469" t="e">
            <v>#N/A</v>
          </cell>
          <cell r="X3469" t="e">
            <v>#N/A</v>
          </cell>
          <cell r="Y3469" t="e">
            <v>#N/A</v>
          </cell>
          <cell r="Z3469" t="e">
            <v>#N/A</v>
          </cell>
          <cell r="AA3469" t="e">
            <v>#N/A</v>
          </cell>
          <cell r="AB3469" t="e">
            <v>#N/A</v>
          </cell>
          <cell r="AC3469">
            <v>28.861014999999998</v>
          </cell>
          <cell r="AD3469">
            <v>-82.040859999999995</v>
          </cell>
          <cell r="AE3469" t="e">
            <v>#N/A</v>
          </cell>
          <cell r="AF3469" t="e">
            <v>#N/A</v>
          </cell>
          <cell r="AG3469" t="e">
            <v>#N/A</v>
          </cell>
          <cell r="AH3469" t="e">
            <v>#N/A</v>
          </cell>
          <cell r="AI3469" t="e">
            <v>#N/A</v>
          </cell>
          <cell r="AJ3469" t="e">
            <v>#N/A</v>
          </cell>
          <cell r="AK3469" t="e">
            <v>#N/A</v>
          </cell>
        </row>
        <row r="3470">
          <cell r="A3470" t="str">
            <v>WLWLWA01</v>
          </cell>
          <cell r="B3470" t="str">
            <v>WA</v>
          </cell>
          <cell r="C3470" t="str">
            <v>WA/OR</v>
          </cell>
          <cell r="D3470" t="str">
            <v>WALLA WALLA-TOUCHET</v>
          </cell>
          <cell r="E3470" t="str">
            <v>WLWLWA01DS0</v>
          </cell>
          <cell r="F3470">
            <v>676</v>
          </cell>
          <cell r="G3470" t="str">
            <v>509394</v>
          </cell>
          <cell r="H3470">
            <v>8269</v>
          </cell>
          <cell r="I3470">
            <v>6611</v>
          </cell>
          <cell r="J3470">
            <v>8269</v>
          </cell>
          <cell r="K3470" t="str">
            <v>T600</v>
          </cell>
          <cell r="L3470" t="str">
            <v>9638</v>
          </cell>
          <cell r="M3470" t="str">
            <v>QWEST CORPORATION</v>
          </cell>
          <cell r="N3470" t="str">
            <v>WLWLWA01</v>
          </cell>
          <cell r="O3470" t="str">
            <v>WALLA WALLA-TOUCHET</v>
          </cell>
          <cell r="P3470" t="str">
            <v>TOUCHET</v>
          </cell>
          <cell r="Q3470" t="str">
            <v>X</v>
          </cell>
          <cell r="R3470" t="str">
            <v>Q</v>
          </cell>
          <cell r="S3470" t="str">
            <v>WEST</v>
          </cell>
          <cell r="T3470" t="str">
            <v>BRIAN STADING</v>
          </cell>
          <cell r="U3470" t="str">
            <v>QWEST CORPORATION</v>
          </cell>
          <cell r="V3470" t="e">
            <v>#N/A</v>
          </cell>
          <cell r="W3470" t="e">
            <v>#N/A</v>
          </cell>
          <cell r="X3470" t="e">
            <v>#N/A</v>
          </cell>
          <cell r="Y3470" t="e">
            <v>#N/A</v>
          </cell>
          <cell r="Z3470" t="e">
            <v>#N/A</v>
          </cell>
          <cell r="AA3470" t="e">
            <v>#N/A</v>
          </cell>
          <cell r="AB3470" t="e">
            <v>#N/A</v>
          </cell>
          <cell r="AC3470">
            <v>46.066645999999999</v>
          </cell>
          <cell r="AD3470">
            <v>-118.33666700000001</v>
          </cell>
          <cell r="AE3470" t="e">
            <v>#N/A</v>
          </cell>
          <cell r="AF3470" t="e">
            <v>#N/A</v>
          </cell>
          <cell r="AG3470" t="e">
            <v>#N/A</v>
          </cell>
          <cell r="AH3470" t="e">
            <v>#N/A</v>
          </cell>
          <cell r="AI3470" t="e">
            <v>#N/A</v>
          </cell>
          <cell r="AJ3470" t="e">
            <v>#N/A</v>
          </cell>
          <cell r="AK3470" t="e">
            <v>#N/A</v>
          </cell>
        </row>
        <row r="3471">
          <cell r="A3471" t="str">
            <v>WLWNVAXA</v>
          </cell>
          <cell r="B3471" t="str">
            <v>VA</v>
          </cell>
          <cell r="C3471" t="str">
            <v>VA</v>
          </cell>
          <cell r="D3471" t="str">
            <v>WOOLWINE</v>
          </cell>
          <cell r="E3471" t="str">
            <v>WLWNVAXARS0</v>
          </cell>
          <cell r="F3471">
            <v>244</v>
          </cell>
          <cell r="G3471" t="str">
            <v>276930</v>
          </cell>
          <cell r="H3471">
            <v>1789</v>
          </cell>
          <cell r="I3471">
            <v>6314</v>
          </cell>
          <cell r="J3471">
            <v>1789</v>
          </cell>
          <cell r="K3471" t="str">
            <v>T858</v>
          </cell>
          <cell r="L3471" t="str">
            <v>0254</v>
          </cell>
          <cell r="M3471" t="str">
            <v>CENTRAL TEL. CO. OF VIRGINIA</v>
          </cell>
          <cell r="N3471" t="str">
            <v>WLWNVA</v>
          </cell>
          <cell r="O3471" t="str">
            <v>WOOLWINE</v>
          </cell>
          <cell r="P3471" t="str">
            <v>WOOLWINE</v>
          </cell>
          <cell r="R3471" t="str">
            <v>EQ</v>
          </cell>
          <cell r="S3471" t="str">
            <v>EAST</v>
          </cell>
          <cell r="T3471" t="str">
            <v>KEVIN MCCARTER</v>
          </cell>
          <cell r="U3471" t="str">
            <v>CENTRAL TEL. CO. OF VIRGINIA</v>
          </cell>
          <cell r="V3471" t="e">
            <v>#N/A</v>
          </cell>
          <cell r="W3471" t="e">
            <v>#N/A</v>
          </cell>
          <cell r="X3471" t="e">
            <v>#N/A</v>
          </cell>
          <cell r="Y3471" t="e">
            <v>#N/A</v>
          </cell>
          <cell r="Z3471" t="e">
            <v>#N/A</v>
          </cell>
          <cell r="AA3471" t="e">
            <v>#N/A</v>
          </cell>
          <cell r="AB3471" t="e">
            <v>#N/A</v>
          </cell>
          <cell r="AC3471">
            <v>36.777189999999997</v>
          </cell>
          <cell r="AD3471">
            <v>-80.257378000000003</v>
          </cell>
          <cell r="AE3471" t="e">
            <v>#N/A</v>
          </cell>
          <cell r="AF3471" t="e">
            <v>#N/A</v>
          </cell>
          <cell r="AG3471" t="e">
            <v>#N/A</v>
          </cell>
          <cell r="AH3471" t="e">
            <v>#N/A</v>
          </cell>
          <cell r="AI3471" t="e">
            <v>#N/A</v>
          </cell>
          <cell r="AJ3471" t="e">
            <v>#N/A</v>
          </cell>
          <cell r="AK3471" t="e">
            <v>#N/A</v>
          </cell>
        </row>
        <row r="3472">
          <cell r="A3472" t="str">
            <v>WMCHOHXA</v>
          </cell>
          <cell r="B3472" t="str">
            <v>OH</v>
          </cell>
          <cell r="C3472" t="str">
            <v>OH</v>
          </cell>
          <cell r="D3472" t="str">
            <v>WEST MANCHESTER</v>
          </cell>
          <cell r="E3472" t="str">
            <v>WMCHOHXARS1</v>
          </cell>
          <cell r="F3472">
            <v>328</v>
          </cell>
          <cell r="G3472" t="str">
            <v>937678</v>
          </cell>
          <cell r="H3472">
            <v>2783</v>
          </cell>
          <cell r="I3472">
            <v>6121</v>
          </cell>
          <cell r="J3472">
            <v>2783</v>
          </cell>
          <cell r="K3472" t="str">
            <v>T855</v>
          </cell>
          <cell r="L3472" t="str">
            <v>0661</v>
          </cell>
          <cell r="M3472" t="str">
            <v>UNITED TEL. CO. OF OHIO</v>
          </cell>
          <cell r="N3472" t="str">
            <v>WMCHOH</v>
          </cell>
          <cell r="O3472" t="str">
            <v>WEST MANCHESTER</v>
          </cell>
          <cell r="P3472" t="str">
            <v>WMANCHESTR</v>
          </cell>
          <cell r="R3472" t="str">
            <v>EQ</v>
          </cell>
          <cell r="S3472" t="str">
            <v>MIDWEST</v>
          </cell>
          <cell r="T3472" t="str">
            <v>DUANE RING</v>
          </cell>
          <cell r="U3472" t="str">
            <v>UNITED TEL. CO. OF OHIO</v>
          </cell>
          <cell r="V3472" t="e">
            <v>#N/A</v>
          </cell>
          <cell r="W3472" t="e">
            <v>#N/A</v>
          </cell>
          <cell r="X3472" t="e">
            <v>#N/A</v>
          </cell>
          <cell r="Y3472" t="e">
            <v>#N/A</v>
          </cell>
          <cell r="Z3472" t="e">
            <v>#N/A</v>
          </cell>
          <cell r="AA3472" t="e">
            <v>#N/A</v>
          </cell>
          <cell r="AB3472" t="e">
            <v>#N/A</v>
          </cell>
          <cell r="AC3472">
            <v>39.902652000000003</v>
          </cell>
          <cell r="AD3472">
            <v>-84.627347999999998</v>
          </cell>
          <cell r="AE3472" t="e">
            <v>#N/A</v>
          </cell>
          <cell r="AF3472" t="e">
            <v>#N/A</v>
          </cell>
          <cell r="AG3472" t="e">
            <v>#N/A</v>
          </cell>
          <cell r="AH3472" t="e">
            <v>#N/A</v>
          </cell>
          <cell r="AI3472" t="e">
            <v>#N/A</v>
          </cell>
          <cell r="AJ3472" t="e">
            <v>#N/A</v>
          </cell>
          <cell r="AK3472" t="e">
            <v>#N/A</v>
          </cell>
        </row>
        <row r="3473">
          <cell r="A3473" t="str">
            <v>WMFDOHAC</v>
          </cell>
          <cell r="B3473" t="str">
            <v>OH</v>
          </cell>
          <cell r="C3473" t="str">
            <v>OH</v>
          </cell>
          <cell r="D3473" t="str">
            <v>BYHALIA</v>
          </cell>
          <cell r="E3473" t="str">
            <v>WMFDOHACRS0</v>
          </cell>
          <cell r="F3473">
            <v>923</v>
          </cell>
          <cell r="G3473" t="str">
            <v>937982</v>
          </cell>
          <cell r="H3473">
            <v>2674</v>
          </cell>
          <cell r="I3473">
            <v>5920</v>
          </cell>
          <cell r="J3473">
            <v>2674</v>
          </cell>
          <cell r="K3473" t="str">
            <v>T855</v>
          </cell>
          <cell r="L3473" t="str">
            <v>0661</v>
          </cell>
          <cell r="M3473" t="str">
            <v>UNITED TEL. CO. OF OHIO</v>
          </cell>
          <cell r="N3473" t="str">
            <v>WMFDOHAC</v>
          </cell>
          <cell r="O3473" t="str">
            <v>BYHALIA</v>
          </cell>
          <cell r="P3473" t="str">
            <v>BYHALIA</v>
          </cell>
          <cell r="R3473" t="str">
            <v>EQ</v>
          </cell>
          <cell r="S3473" t="str">
            <v>MIDWEST</v>
          </cell>
          <cell r="T3473" t="str">
            <v>DUANE RING</v>
          </cell>
          <cell r="U3473" t="str">
            <v>UNITED TEL. CO. OF OHIO</v>
          </cell>
          <cell r="V3473" t="e">
            <v>#N/A</v>
          </cell>
          <cell r="W3473" t="e">
            <v>#N/A</v>
          </cell>
          <cell r="X3473" t="e">
            <v>#N/A</v>
          </cell>
          <cell r="Y3473" t="e">
            <v>#N/A</v>
          </cell>
          <cell r="Z3473" t="e">
            <v>#N/A</v>
          </cell>
          <cell r="AA3473" t="e">
            <v>#N/A</v>
          </cell>
          <cell r="AB3473" t="e">
            <v>#N/A</v>
          </cell>
          <cell r="AC3473">
            <v>40.453367999999998</v>
          </cell>
          <cell r="AD3473">
            <v>-83.455779000000007</v>
          </cell>
          <cell r="AE3473" t="e">
            <v>#N/A</v>
          </cell>
          <cell r="AF3473" t="e">
            <v>#N/A</v>
          </cell>
          <cell r="AG3473" t="e">
            <v>#N/A</v>
          </cell>
          <cell r="AH3473" t="e">
            <v>#N/A</v>
          </cell>
          <cell r="AI3473" t="e">
            <v>#N/A</v>
          </cell>
          <cell r="AJ3473" t="e">
            <v>#N/A</v>
          </cell>
          <cell r="AK3473" t="e">
            <v>#N/A</v>
          </cell>
        </row>
        <row r="3474">
          <cell r="A3474" t="str">
            <v>WMFDOHXA</v>
          </cell>
          <cell r="B3474" t="str">
            <v>OH</v>
          </cell>
          <cell r="C3474" t="str">
            <v>OH</v>
          </cell>
          <cell r="D3474" t="str">
            <v>WEST MANSFIELD</v>
          </cell>
          <cell r="E3474" t="str">
            <v>WMFDOHXARS3</v>
          </cell>
          <cell r="F3474">
            <v>923</v>
          </cell>
          <cell r="G3474" t="str">
            <v>937355</v>
          </cell>
          <cell r="H3474">
            <v>2681</v>
          </cell>
          <cell r="I3474">
            <v>5937</v>
          </cell>
          <cell r="J3474">
            <v>2681</v>
          </cell>
          <cell r="K3474" t="str">
            <v>T855</v>
          </cell>
          <cell r="L3474" t="str">
            <v>0661</v>
          </cell>
          <cell r="M3474" t="str">
            <v>UNITED TEL. CO. OF OHIO</v>
          </cell>
          <cell r="N3474" t="str">
            <v>WMFDOH</v>
          </cell>
          <cell r="O3474" t="str">
            <v>WEST MANSFIELD</v>
          </cell>
          <cell r="P3474" t="str">
            <v>WMANSFIELD</v>
          </cell>
          <cell r="R3474" t="str">
            <v>EQ</v>
          </cell>
          <cell r="S3474" t="str">
            <v>MIDWEST</v>
          </cell>
          <cell r="T3474" t="str">
            <v>DUANE RING</v>
          </cell>
          <cell r="U3474" t="str">
            <v>UNITED TEL. CO. OF OHIO</v>
          </cell>
          <cell r="V3474" t="e">
            <v>#N/A</v>
          </cell>
          <cell r="W3474" t="e">
            <v>#N/A</v>
          </cell>
          <cell r="X3474" t="e">
            <v>#N/A</v>
          </cell>
          <cell r="Y3474" t="e">
            <v>#N/A</v>
          </cell>
          <cell r="Z3474" t="e">
            <v>#N/A</v>
          </cell>
          <cell r="AA3474" t="e">
            <v>#N/A</v>
          </cell>
          <cell r="AB3474" t="e">
            <v>#N/A</v>
          </cell>
          <cell r="AC3474">
            <v>40.399903000000002</v>
          </cell>
          <cell r="AD3474">
            <v>-83.544835000000006</v>
          </cell>
          <cell r="AE3474" t="e">
            <v>#N/A</v>
          </cell>
          <cell r="AF3474" t="e">
            <v>#N/A</v>
          </cell>
          <cell r="AG3474" t="e">
            <v>#N/A</v>
          </cell>
          <cell r="AH3474" t="e">
            <v>#N/A</v>
          </cell>
          <cell r="AI3474" t="e">
            <v>#N/A</v>
          </cell>
          <cell r="AJ3474" t="e">
            <v>#N/A</v>
          </cell>
          <cell r="AK3474" t="e">
            <v>#N/A</v>
          </cell>
        </row>
        <row r="3475">
          <cell r="A3475" t="str">
            <v>WMNSCOMA</v>
          </cell>
          <cell r="B3475" t="str">
            <v>CO</v>
          </cell>
          <cell r="C3475" t="str">
            <v>CO</v>
          </cell>
          <cell r="D3475" t="str">
            <v>WESTMINSTER</v>
          </cell>
          <cell r="E3475" t="str">
            <v>WMNSCOMADS0</v>
          </cell>
          <cell r="F3475">
            <v>656</v>
          </cell>
          <cell r="G3475" t="str">
            <v>303412</v>
          </cell>
          <cell r="H3475">
            <v>5911</v>
          </cell>
          <cell r="I3475">
            <v>7484</v>
          </cell>
          <cell r="J3475">
            <v>5911</v>
          </cell>
          <cell r="K3475" t="str">
            <v>T600</v>
          </cell>
          <cell r="L3475" t="str">
            <v>9636</v>
          </cell>
          <cell r="M3475" t="str">
            <v>QWEST CORPORATION</v>
          </cell>
          <cell r="N3475" t="str">
            <v>WMNSCOMA</v>
          </cell>
          <cell r="O3475" t="str">
            <v>DENVER</v>
          </cell>
          <cell r="P3475" t="str">
            <v>DENVER</v>
          </cell>
          <cell r="R3475" t="str">
            <v>Q</v>
          </cell>
          <cell r="S3475" t="str">
            <v>MOUNTAIN WEST</v>
          </cell>
          <cell r="T3475" t="str">
            <v>TERRY BEELER</v>
          </cell>
          <cell r="U3475" t="str">
            <v>QWEST CORPORATION</v>
          </cell>
          <cell r="V3475" t="e">
            <v>#N/A</v>
          </cell>
          <cell r="W3475" t="e">
            <v>#N/A</v>
          </cell>
          <cell r="X3475" t="e">
            <v>#N/A</v>
          </cell>
          <cell r="Y3475" t="e">
            <v>#N/A</v>
          </cell>
          <cell r="Z3475" t="e">
            <v>#N/A</v>
          </cell>
          <cell r="AA3475" t="e">
            <v>#N/A</v>
          </cell>
          <cell r="AB3475" t="e">
            <v>#N/A</v>
          </cell>
          <cell r="AC3475">
            <v>39.830002</v>
          </cell>
          <cell r="AD3475">
            <v>-105.03389</v>
          </cell>
          <cell r="AE3475" t="e">
            <v>#N/A</v>
          </cell>
          <cell r="AF3475" t="e">
            <v>#N/A</v>
          </cell>
          <cell r="AG3475" t="e">
            <v>#N/A</v>
          </cell>
          <cell r="AH3475" t="e">
            <v>#N/A</v>
          </cell>
          <cell r="AI3475" t="e">
            <v>#N/A</v>
          </cell>
          <cell r="AJ3475" t="e">
            <v>#N/A</v>
          </cell>
          <cell r="AK3475" t="e">
            <v>#N/A</v>
          </cell>
        </row>
        <row r="3476">
          <cell r="A3476" t="str">
            <v>WMNSOHXA</v>
          </cell>
          <cell r="B3476" t="str">
            <v>OH</v>
          </cell>
          <cell r="C3476" t="str">
            <v>OH</v>
          </cell>
          <cell r="D3476" t="str">
            <v>WESTMINSTER</v>
          </cell>
          <cell r="E3476" t="str">
            <v>WMNSOHXARS2</v>
          </cell>
          <cell r="F3476">
            <v>923</v>
          </cell>
          <cell r="G3476" t="str">
            <v>419648</v>
          </cell>
          <cell r="H3476">
            <v>2776</v>
          </cell>
          <cell r="I3476">
            <v>5919</v>
          </cell>
          <cell r="J3476">
            <v>2776</v>
          </cell>
          <cell r="K3476" t="str">
            <v>T855</v>
          </cell>
          <cell r="L3476" t="str">
            <v>0661</v>
          </cell>
          <cell r="M3476" t="str">
            <v>UNITED TEL. CO. OF OHIO</v>
          </cell>
          <cell r="N3476" t="str">
            <v>WMNSOH</v>
          </cell>
          <cell r="O3476" t="str">
            <v>WESTMINSTER</v>
          </cell>
          <cell r="P3476" t="str">
            <v>WESTMINSTR</v>
          </cell>
          <cell r="R3476" t="str">
            <v>EQ</v>
          </cell>
          <cell r="S3476" t="str">
            <v>MIDWEST</v>
          </cell>
          <cell r="T3476" t="str">
            <v>DUANE RING</v>
          </cell>
          <cell r="U3476" t="str">
            <v>UNITED TEL. CO. OF OHIO</v>
          </cell>
          <cell r="V3476" t="e">
            <v>#N/A</v>
          </cell>
          <cell r="W3476" t="e">
            <v>#N/A</v>
          </cell>
          <cell r="X3476" t="e">
            <v>#N/A</v>
          </cell>
          <cell r="Y3476" t="e">
            <v>#N/A</v>
          </cell>
          <cell r="Z3476" t="e">
            <v>#N/A</v>
          </cell>
          <cell r="AA3476" t="e">
            <v>#N/A</v>
          </cell>
          <cell r="AB3476" t="e">
            <v>#N/A</v>
          </cell>
          <cell r="AC3476">
            <v>40.693750000000001</v>
          </cell>
          <cell r="AD3476">
            <v>-83.978151999999994</v>
          </cell>
          <cell r="AE3476" t="e">
            <v>#N/A</v>
          </cell>
          <cell r="AF3476" t="e">
            <v>#N/A</v>
          </cell>
          <cell r="AG3476" t="e">
            <v>#N/A</v>
          </cell>
          <cell r="AH3476" t="e">
            <v>#N/A</v>
          </cell>
          <cell r="AI3476" t="e">
            <v>#N/A</v>
          </cell>
          <cell r="AJ3476" t="e">
            <v>#N/A</v>
          </cell>
          <cell r="AK3476" t="e">
            <v>#N/A</v>
          </cell>
        </row>
        <row r="3477">
          <cell r="A3477" t="str">
            <v>WMTNNCXA</v>
          </cell>
          <cell r="B3477" t="str">
            <v>NC</v>
          </cell>
          <cell r="C3477" t="str">
            <v>NC</v>
          </cell>
          <cell r="D3477" t="str">
            <v>WILLIAMSTON</v>
          </cell>
          <cell r="E3477" t="str">
            <v>WMTNNCXA79F</v>
          </cell>
          <cell r="F3477">
            <v>951</v>
          </cell>
          <cell r="G3477" t="str">
            <v>252789</v>
          </cell>
          <cell r="H3477">
            <v>1210</v>
          </cell>
          <cell r="I3477">
            <v>6174</v>
          </cell>
          <cell r="J3477">
            <v>1210</v>
          </cell>
          <cell r="K3477" t="str">
            <v>T887</v>
          </cell>
          <cell r="L3477" t="str">
            <v>0470</v>
          </cell>
          <cell r="M3477" t="str">
            <v>CAROLINA TEL AND TEL CO., LLC</v>
          </cell>
          <cell r="N3477" t="str">
            <v>WMTNNC</v>
          </cell>
          <cell r="O3477" t="str">
            <v>WILLIAMSTON</v>
          </cell>
          <cell r="P3477" t="str">
            <v>WILLIAMSTN</v>
          </cell>
          <cell r="R3477" t="str">
            <v>EQ</v>
          </cell>
          <cell r="S3477" t="str">
            <v>EAST</v>
          </cell>
          <cell r="T3477" t="str">
            <v>KEVIN MCCARTER</v>
          </cell>
          <cell r="U3477" t="str">
            <v>CAROLINA TEL AND TEL CO., LLC</v>
          </cell>
          <cell r="V3477" t="e">
            <v>#N/A</v>
          </cell>
          <cell r="W3477" t="e">
            <v>#N/A</v>
          </cell>
          <cell r="X3477" t="e">
            <v>#N/A</v>
          </cell>
          <cell r="Y3477" t="e">
            <v>#N/A</v>
          </cell>
          <cell r="Z3477" t="e">
            <v>#N/A</v>
          </cell>
          <cell r="AA3477" t="e">
            <v>#N/A</v>
          </cell>
          <cell r="AB3477" t="e">
            <v>#N/A</v>
          </cell>
          <cell r="AC3477">
            <v>35.854909999999997</v>
          </cell>
          <cell r="AD3477">
            <v>-77.054720000000003</v>
          </cell>
          <cell r="AE3477" t="e">
            <v>#N/A</v>
          </cell>
          <cell r="AF3477" t="e">
            <v>#N/A</v>
          </cell>
          <cell r="AG3477" t="e">
            <v>#N/A</v>
          </cell>
          <cell r="AH3477" t="e">
            <v>#N/A</v>
          </cell>
          <cell r="AI3477" t="e">
            <v>#N/A</v>
          </cell>
          <cell r="AJ3477" t="e">
            <v>#N/A</v>
          </cell>
          <cell r="AK3477" t="e">
            <v>#N/A</v>
          </cell>
        </row>
        <row r="3478">
          <cell r="A3478" t="str">
            <v>WNBGAZ01</v>
          </cell>
          <cell r="B3478" t="str">
            <v>AZ</v>
          </cell>
          <cell r="C3478" t="str">
            <v>AZ</v>
          </cell>
          <cell r="D3478" t="str">
            <v>WINTERSBURG</v>
          </cell>
          <cell r="E3478" t="str">
            <v>WNBGAZ01RS1</v>
          </cell>
          <cell r="F3478">
            <v>666</v>
          </cell>
          <cell r="G3478" t="str">
            <v>623328</v>
          </cell>
          <cell r="H3478">
            <v>6885</v>
          </cell>
          <cell r="I3478">
            <v>9166</v>
          </cell>
          <cell r="J3478">
            <v>6885</v>
          </cell>
          <cell r="K3478" t="str">
            <v>T600</v>
          </cell>
          <cell r="L3478" t="str">
            <v>9636</v>
          </cell>
          <cell r="M3478" t="str">
            <v>QWEST CORPORATION</v>
          </cell>
          <cell r="N3478" t="str">
            <v>BCKYAZMA</v>
          </cell>
          <cell r="O3478" t="str">
            <v>PHOENIX</v>
          </cell>
          <cell r="P3478" t="str">
            <v>PHOENIX</v>
          </cell>
          <cell r="R3478" t="str">
            <v>Q</v>
          </cell>
          <cell r="S3478" t="str">
            <v>MOUNTAIN WEST</v>
          </cell>
          <cell r="T3478" t="str">
            <v>TERRY BEELER</v>
          </cell>
          <cell r="U3478" t="str">
            <v>QWEST CORPORATION</v>
          </cell>
          <cell r="V3478" t="e">
            <v>#N/A</v>
          </cell>
          <cell r="W3478" t="e">
            <v>#N/A</v>
          </cell>
          <cell r="X3478" t="e">
            <v>#N/A</v>
          </cell>
          <cell r="Y3478" t="e">
            <v>#N/A</v>
          </cell>
          <cell r="Z3478" t="e">
            <v>#N/A</v>
          </cell>
          <cell r="AA3478" t="e">
            <v>#N/A</v>
          </cell>
          <cell r="AB3478" t="e">
            <v>#N/A</v>
          </cell>
          <cell r="AC3478">
            <v>33.437128000000001</v>
          </cell>
          <cell r="AD3478">
            <v>-112.84737</v>
          </cell>
          <cell r="AE3478" t="e">
            <v>#N/A</v>
          </cell>
          <cell r="AF3478" t="e">
            <v>#N/A</v>
          </cell>
          <cell r="AG3478" t="e">
            <v>#N/A</v>
          </cell>
          <cell r="AH3478" t="e">
            <v>#N/A</v>
          </cell>
          <cell r="AI3478" t="e">
            <v>#N/A</v>
          </cell>
          <cell r="AJ3478" t="e">
            <v>#N/A</v>
          </cell>
          <cell r="AK3478" t="e">
            <v>#N/A</v>
          </cell>
        </row>
        <row r="3479">
          <cell r="A3479" t="str">
            <v>WNCHKSXA</v>
          </cell>
          <cell r="B3479" t="str">
            <v>KS</v>
          </cell>
          <cell r="C3479" t="str">
            <v>KS</v>
          </cell>
          <cell r="D3479" t="str">
            <v>WINCHESTER</v>
          </cell>
          <cell r="E3479" t="str">
            <v>WNCHKSXARS0</v>
          </cell>
          <cell r="F3479">
            <v>524</v>
          </cell>
          <cell r="G3479" t="str">
            <v>913774</v>
          </cell>
          <cell r="H3479">
            <v>4328</v>
          </cell>
          <cell r="I3479">
            <v>7029</v>
          </cell>
          <cell r="J3479">
            <v>4328</v>
          </cell>
          <cell r="K3479" t="str">
            <v>T871</v>
          </cell>
          <cell r="L3479" t="str">
            <v>1810</v>
          </cell>
          <cell r="M3479" t="str">
            <v>UNITED TEL OF EASTERN KANSAS</v>
          </cell>
          <cell r="N3479" t="str">
            <v>WNCHKS</v>
          </cell>
          <cell r="O3479" t="str">
            <v>WINCHESTER</v>
          </cell>
          <cell r="P3479" t="str">
            <v>WINCHESTER</v>
          </cell>
          <cell r="R3479" t="str">
            <v>EQ</v>
          </cell>
          <cell r="S3479" t="str">
            <v>MIDWEST</v>
          </cell>
          <cell r="T3479" t="str">
            <v>DUANE RING</v>
          </cell>
          <cell r="U3479" t="str">
            <v>UNITED TEL OF EASTERN KANSAS</v>
          </cell>
          <cell r="V3479" t="e">
            <v>#N/A</v>
          </cell>
          <cell r="W3479" t="e">
            <v>#N/A</v>
          </cell>
          <cell r="X3479" t="e">
            <v>#N/A</v>
          </cell>
          <cell r="Y3479" t="e">
            <v>#N/A</v>
          </cell>
          <cell r="Z3479" t="e">
            <v>#N/A</v>
          </cell>
          <cell r="AA3479" t="e">
            <v>#N/A</v>
          </cell>
          <cell r="AB3479" t="e">
            <v>#N/A</v>
          </cell>
          <cell r="AC3479">
            <v>39.322639000000002</v>
          </cell>
          <cell r="AD3479">
            <v>-95.266315000000006</v>
          </cell>
          <cell r="AE3479" t="e">
            <v>#N/A</v>
          </cell>
          <cell r="AF3479" t="e">
            <v>#N/A</v>
          </cell>
          <cell r="AG3479" t="e">
            <v>#N/A</v>
          </cell>
          <cell r="AH3479" t="e">
            <v>#N/A</v>
          </cell>
          <cell r="AI3479" t="e">
            <v>#N/A</v>
          </cell>
          <cell r="AJ3479" t="e">
            <v>#N/A</v>
          </cell>
          <cell r="AK3479" t="e">
            <v>#N/A</v>
          </cell>
        </row>
        <row r="3480">
          <cell r="A3480" t="str">
            <v>WNDLIDMA</v>
          </cell>
          <cell r="B3480" t="str">
            <v>ID</v>
          </cell>
          <cell r="C3480" t="str">
            <v>ID</v>
          </cell>
          <cell r="D3480" t="str">
            <v>WENDELL</v>
          </cell>
          <cell r="E3480" t="str">
            <v>WNDLIDMARS1</v>
          </cell>
          <cell r="F3480">
            <v>652</v>
          </cell>
          <cell r="G3480" t="str">
            <v>208536</v>
          </cell>
          <cell r="H3480">
            <v>7601</v>
          </cell>
          <cell r="I3480">
            <v>7235</v>
          </cell>
          <cell r="J3480">
            <v>7601</v>
          </cell>
          <cell r="K3480" t="str">
            <v>T600</v>
          </cell>
          <cell r="L3480" t="str">
            <v>9636</v>
          </cell>
          <cell r="M3480" t="str">
            <v>QWEST CORPORATION</v>
          </cell>
          <cell r="N3480" t="str">
            <v>WNDLIDMA</v>
          </cell>
          <cell r="O3480" t="str">
            <v>WENDELL</v>
          </cell>
          <cell r="P3480" t="str">
            <v>TWIN FALLS</v>
          </cell>
          <cell r="Q3480"/>
          <cell r="R3480" t="str">
            <v>Q</v>
          </cell>
          <cell r="S3480" t="str">
            <v>WEST</v>
          </cell>
          <cell r="T3480" t="str">
            <v>BRIAN STADING</v>
          </cell>
          <cell r="U3480" t="str">
            <v>QWEST CORPORATION</v>
          </cell>
          <cell r="V3480" t="e">
            <v>#N/A</v>
          </cell>
          <cell r="W3480" t="e">
            <v>#N/A</v>
          </cell>
          <cell r="X3480" t="e">
            <v>#N/A</v>
          </cell>
          <cell r="Y3480" t="e">
            <v>#N/A</v>
          </cell>
          <cell r="Z3480" t="e">
            <v>#N/A</v>
          </cell>
          <cell r="AA3480" t="e">
            <v>#N/A</v>
          </cell>
          <cell r="AB3480" t="e">
            <v>#N/A</v>
          </cell>
          <cell r="AC3480" t="e">
            <v>#N/A</v>
          </cell>
          <cell r="AD3480" t="e">
            <v>#N/A</v>
          </cell>
          <cell r="AE3480" t="e">
            <v>#N/A</v>
          </cell>
          <cell r="AF3480" t="e">
            <v>#N/A</v>
          </cell>
          <cell r="AG3480" t="e">
            <v>#N/A</v>
          </cell>
          <cell r="AH3480" t="e">
            <v>#N/A</v>
          </cell>
          <cell r="AI3480" t="e">
            <v>#N/A</v>
          </cell>
          <cell r="AJ3480" t="e">
            <v>#N/A</v>
          </cell>
          <cell r="AK3480" t="e">
            <v>#N/A</v>
          </cell>
        </row>
        <row r="3481">
          <cell r="A3481" t="str">
            <v>WNDMKSXA</v>
          </cell>
          <cell r="B3481" t="str">
            <v>KS</v>
          </cell>
          <cell r="C3481" t="str">
            <v>KS</v>
          </cell>
          <cell r="D3481" t="str">
            <v>WINDOM</v>
          </cell>
          <cell r="E3481" t="str">
            <v>WNDMKSXARS0</v>
          </cell>
          <cell r="F3481">
            <v>532</v>
          </cell>
          <cell r="G3481" t="str">
            <v>620489</v>
          </cell>
          <cell r="H3481">
            <v>4667</v>
          </cell>
          <cell r="I3481">
            <v>7387</v>
          </cell>
          <cell r="J3481">
            <v>4667</v>
          </cell>
          <cell r="K3481" t="str">
            <v>T871</v>
          </cell>
          <cell r="L3481" t="str">
            <v>1810</v>
          </cell>
          <cell r="M3481" t="str">
            <v>UNITED TEL OF EASTERN KANSAS</v>
          </cell>
          <cell r="N3481" t="str">
            <v>WNDMKS</v>
          </cell>
          <cell r="O3481" t="str">
            <v>WINDOM</v>
          </cell>
          <cell r="P3481" t="str">
            <v>WINDOM</v>
          </cell>
          <cell r="R3481" t="str">
            <v>EQ</v>
          </cell>
          <cell r="S3481" t="str">
            <v>MIDWEST</v>
          </cell>
          <cell r="T3481" t="str">
            <v>DUANE RING</v>
          </cell>
          <cell r="U3481" t="str">
            <v>UNITED TEL OF EASTERN KANSAS</v>
          </cell>
          <cell r="V3481" t="e">
            <v>#N/A</v>
          </cell>
          <cell r="W3481" t="e">
            <v>#N/A</v>
          </cell>
          <cell r="X3481" t="e">
            <v>#N/A</v>
          </cell>
          <cell r="Y3481" t="e">
            <v>#N/A</v>
          </cell>
          <cell r="Z3481" t="e">
            <v>#N/A</v>
          </cell>
          <cell r="AA3481" t="e">
            <v>#N/A</v>
          </cell>
          <cell r="AB3481" t="e">
            <v>#N/A</v>
          </cell>
          <cell r="AC3481">
            <v>38.384092000000003</v>
          </cell>
          <cell r="AD3481">
            <v>-97.909593000000001</v>
          </cell>
          <cell r="AE3481" t="e">
            <v>#N/A</v>
          </cell>
          <cell r="AF3481" t="e">
            <v>#N/A</v>
          </cell>
          <cell r="AG3481" t="e">
            <v>#N/A</v>
          </cell>
          <cell r="AH3481" t="e">
            <v>#N/A</v>
          </cell>
          <cell r="AI3481" t="e">
            <v>#N/A</v>
          </cell>
          <cell r="AJ3481" t="e">
            <v>#N/A</v>
          </cell>
          <cell r="AK3481" t="e">
            <v>#N/A</v>
          </cell>
        </row>
        <row r="3482">
          <cell r="A3482" t="str">
            <v>WNDMMNWI</v>
          </cell>
          <cell r="B3482" t="str">
            <v>MN</v>
          </cell>
          <cell r="C3482" t="str">
            <v>MN</v>
          </cell>
          <cell r="D3482" t="str">
            <v>WINDOM</v>
          </cell>
          <cell r="E3482" t="str">
            <v>WNDMMNWI83G</v>
          </cell>
          <cell r="F3482">
            <v>620</v>
          </cell>
          <cell r="G3482" t="str">
            <v>507831</v>
          </cell>
          <cell r="H3482">
            <v>4692</v>
          </cell>
          <cell r="I3482">
            <v>6116</v>
          </cell>
          <cell r="J3482">
            <v>4692</v>
          </cell>
          <cell r="K3482" t="str">
            <v>T600</v>
          </cell>
          <cell r="L3482" t="str">
            <v>9631</v>
          </cell>
          <cell r="M3482" t="str">
            <v>QWEST CORPORATION</v>
          </cell>
          <cell r="N3482" t="str">
            <v>WNDMMNWI</v>
          </cell>
          <cell r="O3482" t="str">
            <v>WINDOM</v>
          </cell>
          <cell r="P3482" t="str">
            <v>WINDOM</v>
          </cell>
          <cell r="R3482" t="str">
            <v>Q</v>
          </cell>
          <cell r="S3482" t="str">
            <v>MIDWEST</v>
          </cell>
          <cell r="T3482" t="str">
            <v>DUANE RING</v>
          </cell>
          <cell r="U3482" t="str">
            <v>QWEST CORPORATION</v>
          </cell>
          <cell r="V3482" t="e">
            <v>#N/A</v>
          </cell>
          <cell r="W3482" t="e">
            <v>#N/A</v>
          </cell>
          <cell r="X3482" t="e">
            <v>#N/A</v>
          </cell>
          <cell r="Y3482" t="e">
            <v>#N/A</v>
          </cell>
          <cell r="Z3482" t="e">
            <v>#N/A</v>
          </cell>
          <cell r="AA3482" t="e">
            <v>#N/A</v>
          </cell>
          <cell r="AB3482" t="e">
            <v>#N/A</v>
          </cell>
          <cell r="AC3482">
            <v>43.867778999999999</v>
          </cell>
          <cell r="AD3482">
            <v>-95.111114999999998</v>
          </cell>
          <cell r="AE3482" t="e">
            <v>#N/A</v>
          </cell>
          <cell r="AF3482" t="e">
            <v>#N/A</v>
          </cell>
          <cell r="AG3482" t="e">
            <v>#N/A</v>
          </cell>
          <cell r="AH3482" t="e">
            <v>#N/A</v>
          </cell>
          <cell r="AI3482" t="e">
            <v>#N/A</v>
          </cell>
          <cell r="AJ3482" t="e">
            <v>#N/A</v>
          </cell>
          <cell r="AK3482" t="e">
            <v>#N/A</v>
          </cell>
        </row>
        <row r="3483">
          <cell r="A3483" t="str">
            <v>WNDRFLXA</v>
          </cell>
          <cell r="B3483" t="str">
            <v>FL</v>
          </cell>
          <cell r="C3483" t="str">
            <v>FL</v>
          </cell>
          <cell r="D3483" t="str">
            <v>WINDERMERE</v>
          </cell>
          <cell r="E3483" t="str">
            <v>WNDRFLXARS0</v>
          </cell>
          <cell r="F3483">
            <v>458</v>
          </cell>
          <cell r="G3483" t="str">
            <v>407876</v>
          </cell>
          <cell r="H3483">
            <v>1053</v>
          </cell>
          <cell r="I3483">
            <v>7978</v>
          </cell>
          <cell r="J3483">
            <v>1053</v>
          </cell>
          <cell r="K3483" t="str">
            <v>T885</v>
          </cell>
          <cell r="L3483" t="str">
            <v>0341</v>
          </cell>
          <cell r="M3483" t="str">
            <v>EMBARQ FLORIDA, INC.</v>
          </cell>
          <cell r="N3483" t="str">
            <v>WNDRFL</v>
          </cell>
          <cell r="O3483" t="str">
            <v>WINDERMERE</v>
          </cell>
          <cell r="P3483" t="str">
            <v>WINDERMERE</v>
          </cell>
          <cell r="R3483" t="str">
            <v>EQ</v>
          </cell>
          <cell r="S3483" t="str">
            <v>EAST</v>
          </cell>
          <cell r="T3483" t="str">
            <v>KEVIN MCCARTER</v>
          </cell>
          <cell r="U3483" t="str">
            <v>EMBARQ FLORIDA, INC.</v>
          </cell>
          <cell r="V3483" t="e">
            <v>#N/A</v>
          </cell>
          <cell r="W3483" t="e">
            <v>#N/A</v>
          </cell>
          <cell r="X3483" t="e">
            <v>#N/A</v>
          </cell>
          <cell r="Y3483" t="e">
            <v>#N/A</v>
          </cell>
          <cell r="Z3483" t="e">
            <v>#N/A</v>
          </cell>
          <cell r="AA3483" t="e">
            <v>#N/A</v>
          </cell>
          <cell r="AB3483" t="e">
            <v>#N/A</v>
          </cell>
          <cell r="AC3483">
            <v>28.498397000000001</v>
          </cell>
          <cell r="AD3483">
            <v>-81.535856999999993</v>
          </cell>
          <cell r="AE3483" t="e">
            <v>#N/A</v>
          </cell>
          <cell r="AF3483" t="e">
            <v>#N/A</v>
          </cell>
          <cell r="AG3483" t="e">
            <v>#N/A</v>
          </cell>
          <cell r="AH3483" t="e">
            <v>#N/A</v>
          </cell>
          <cell r="AI3483" t="e">
            <v>#N/A</v>
          </cell>
          <cell r="AJ3483" t="e">
            <v>#N/A</v>
          </cell>
          <cell r="AK3483" t="e">
            <v>#N/A</v>
          </cell>
        </row>
        <row r="3484">
          <cell r="A3484" t="str">
            <v>WNDSCOMA</v>
          </cell>
          <cell r="B3484" t="str">
            <v>CO</v>
          </cell>
          <cell r="C3484" t="str">
            <v>CO</v>
          </cell>
          <cell r="D3484" t="str">
            <v>WINDSOR</v>
          </cell>
          <cell r="E3484" t="str">
            <v>WNDSCOMADS1</v>
          </cell>
          <cell r="F3484">
            <v>656</v>
          </cell>
          <cell r="G3484" t="str">
            <v>970674</v>
          </cell>
          <cell r="H3484">
            <v>5930</v>
          </cell>
          <cell r="I3484">
            <v>7344</v>
          </cell>
          <cell r="J3484">
            <v>5930</v>
          </cell>
          <cell r="K3484" t="str">
            <v>T600</v>
          </cell>
          <cell r="L3484" t="str">
            <v>9636</v>
          </cell>
          <cell r="M3484" t="str">
            <v>QWEST CORPORATION</v>
          </cell>
          <cell r="N3484" t="str">
            <v>WNDSCOMA</v>
          </cell>
          <cell r="O3484" t="str">
            <v>WINDSOR</v>
          </cell>
          <cell r="P3484" t="str">
            <v>WINDSOR</v>
          </cell>
          <cell r="R3484" t="str">
            <v>Q</v>
          </cell>
          <cell r="S3484" t="str">
            <v>MOUNTAIN WEST</v>
          </cell>
          <cell r="T3484" t="str">
            <v>TERRY BEELER</v>
          </cell>
          <cell r="U3484" t="str">
            <v>QWEST CORPORATION</v>
          </cell>
          <cell r="V3484" t="e">
            <v>#N/A</v>
          </cell>
          <cell r="W3484" t="e">
            <v>#N/A</v>
          </cell>
          <cell r="X3484" t="e">
            <v>#N/A</v>
          </cell>
          <cell r="Y3484" t="e">
            <v>#N/A</v>
          </cell>
          <cell r="Z3484" t="e">
            <v>#N/A</v>
          </cell>
          <cell r="AA3484" t="e">
            <v>#N/A</v>
          </cell>
          <cell r="AB3484" t="e">
            <v>#N/A</v>
          </cell>
          <cell r="AC3484">
            <v>40.477778999999998</v>
          </cell>
          <cell r="AD3484">
            <v>-104.90166499999999</v>
          </cell>
          <cell r="AE3484" t="e">
            <v>#N/A</v>
          </cell>
          <cell r="AF3484" t="e">
            <v>#N/A</v>
          </cell>
          <cell r="AG3484" t="e">
            <v>#N/A</v>
          </cell>
          <cell r="AH3484" t="e">
            <v>#N/A</v>
          </cell>
          <cell r="AI3484" t="e">
            <v>#N/A</v>
          </cell>
          <cell r="AJ3484" t="e">
            <v>#N/A</v>
          </cell>
          <cell r="AK3484" t="e">
            <v>#N/A</v>
          </cell>
        </row>
        <row r="3485">
          <cell r="A3485" t="str">
            <v>WNDSMOXA</v>
          </cell>
          <cell r="B3485" t="str">
            <v>MO</v>
          </cell>
          <cell r="C3485" t="str">
            <v>MO</v>
          </cell>
          <cell r="D3485" t="str">
            <v>WINDSOR</v>
          </cell>
          <cell r="E3485" t="str">
            <v>WNDSMOXARS0</v>
          </cell>
          <cell r="F3485">
            <v>524</v>
          </cell>
          <cell r="G3485" t="str">
            <v>660647</v>
          </cell>
          <cell r="H3485">
            <v>3988</v>
          </cell>
          <cell r="I3485">
            <v>7067</v>
          </cell>
          <cell r="J3485">
            <v>3988</v>
          </cell>
          <cell r="K3485" t="str">
            <v>T867</v>
          </cell>
          <cell r="L3485" t="str">
            <v>1811</v>
          </cell>
          <cell r="M3485" t="str">
            <v>EMBARQ MISSOURI, INC. - MO</v>
          </cell>
          <cell r="N3485" t="str">
            <v>WNDSMO</v>
          </cell>
          <cell r="O3485" t="str">
            <v>WINDSOR</v>
          </cell>
          <cell r="P3485" t="str">
            <v>WINDSOR</v>
          </cell>
          <cell r="R3485" t="str">
            <v>EQ</v>
          </cell>
          <cell r="S3485" t="str">
            <v>MIDWEST</v>
          </cell>
          <cell r="T3485" t="str">
            <v>DUANE RING</v>
          </cell>
          <cell r="U3485" t="str">
            <v>EMBARQ MISSOURI, INC. - MO</v>
          </cell>
          <cell r="V3485" t="e">
            <v>#N/A</v>
          </cell>
          <cell r="W3485" t="e">
            <v>#N/A</v>
          </cell>
          <cell r="X3485" t="e">
            <v>#N/A</v>
          </cell>
          <cell r="Y3485" t="e">
            <v>#N/A</v>
          </cell>
          <cell r="Z3485" t="e">
            <v>#N/A</v>
          </cell>
          <cell r="AA3485" t="e">
            <v>#N/A</v>
          </cell>
          <cell r="AB3485" t="e">
            <v>#N/A</v>
          </cell>
          <cell r="AC3485">
            <v>38.532435</v>
          </cell>
          <cell r="AD3485">
            <v>-93.521247000000002</v>
          </cell>
          <cell r="AE3485" t="e">
            <v>#N/A</v>
          </cell>
          <cell r="AF3485" t="e">
            <v>#N/A</v>
          </cell>
          <cell r="AG3485" t="e">
            <v>#N/A</v>
          </cell>
          <cell r="AH3485" t="e">
            <v>#N/A</v>
          </cell>
          <cell r="AI3485" t="e">
            <v>#N/A</v>
          </cell>
          <cell r="AJ3485" t="e">
            <v>#N/A</v>
          </cell>
          <cell r="AK3485" t="e">
            <v>#N/A</v>
          </cell>
        </row>
        <row r="3486">
          <cell r="A3486" t="str">
            <v>WNDSNCXA</v>
          </cell>
          <cell r="B3486" t="str">
            <v>NC</v>
          </cell>
          <cell r="C3486" t="str">
            <v>NC</v>
          </cell>
          <cell r="D3486" t="str">
            <v>WINDSOR</v>
          </cell>
          <cell r="E3486" t="str">
            <v>WNDSNCXA79F</v>
          </cell>
          <cell r="F3486">
            <v>951</v>
          </cell>
          <cell r="G3486" t="str">
            <v>252794</v>
          </cell>
          <cell r="H3486">
            <v>1213</v>
          </cell>
          <cell r="I3486">
            <v>6137</v>
          </cell>
          <cell r="J3486">
            <v>1213</v>
          </cell>
          <cell r="K3486" t="str">
            <v>T887</v>
          </cell>
          <cell r="L3486" t="str">
            <v>0470</v>
          </cell>
          <cell r="M3486" t="str">
            <v>CAROLINA TEL AND TEL CO., LLC</v>
          </cell>
          <cell r="N3486" t="str">
            <v>WNDSNC</v>
          </cell>
          <cell r="O3486" t="str">
            <v>WINDSOR</v>
          </cell>
          <cell r="P3486" t="str">
            <v>WINDSOR</v>
          </cell>
          <cell r="R3486" t="str">
            <v>EQ</v>
          </cell>
          <cell r="S3486" t="str">
            <v>EAST</v>
          </cell>
          <cell r="T3486" t="str">
            <v>KEVIN MCCARTER</v>
          </cell>
          <cell r="U3486" t="str">
            <v>CAROLINA TEL AND TEL CO., LLC</v>
          </cell>
          <cell r="V3486" t="e">
            <v>#N/A</v>
          </cell>
          <cell r="W3486" t="e">
            <v>#N/A</v>
          </cell>
          <cell r="X3486" t="e">
            <v>#N/A</v>
          </cell>
          <cell r="Y3486" t="e">
            <v>#N/A</v>
          </cell>
          <cell r="Z3486" t="e">
            <v>#N/A</v>
          </cell>
          <cell r="AA3486" t="e">
            <v>#N/A</v>
          </cell>
          <cell r="AB3486" t="e">
            <v>#N/A</v>
          </cell>
          <cell r="AC3486">
            <v>35.999180000000003</v>
          </cell>
          <cell r="AD3486">
            <v>-76.952005999999997</v>
          </cell>
          <cell r="AE3486" t="e">
            <v>#N/A</v>
          </cell>
          <cell r="AF3486" t="e">
            <v>#N/A</v>
          </cell>
          <cell r="AG3486" t="e">
            <v>#N/A</v>
          </cell>
          <cell r="AH3486" t="e">
            <v>#N/A</v>
          </cell>
          <cell r="AI3486" t="e">
            <v>#N/A</v>
          </cell>
          <cell r="AJ3486" t="e">
            <v>#N/A</v>
          </cell>
          <cell r="AK3486" t="e">
            <v>#N/A</v>
          </cell>
        </row>
        <row r="3487">
          <cell r="A3487" t="str">
            <v>WNFDALXA</v>
          </cell>
          <cell r="B3487" t="str">
            <v>AL</v>
          </cell>
          <cell r="C3487" t="str">
            <v>AL</v>
          </cell>
          <cell r="D3487" t="str">
            <v>WINFIELD</v>
          </cell>
          <cell r="E3487" t="str">
            <v>WNFDALXADS0</v>
          </cell>
          <cell r="F3487">
            <v>476</v>
          </cell>
          <cell r="G3487" t="str">
            <v>205232</v>
          </cell>
          <cell r="H3487">
            <v>2650</v>
          </cell>
          <cell r="I3487">
            <v>7524</v>
          </cell>
          <cell r="J3487">
            <v>2650</v>
          </cell>
          <cell r="K3487" t="str">
            <v>T801</v>
          </cell>
          <cell r="L3487" t="str">
            <v>9789</v>
          </cell>
          <cell r="M3487" t="str">
            <v>CENTURYTEL TEL AL LLC (NORTHERN)</v>
          </cell>
          <cell r="N3487" t="str">
            <v>WNFDAL</v>
          </cell>
          <cell r="O3487" t="str">
            <v>WINFIELD</v>
          </cell>
          <cell r="P3487" t="str">
            <v>WINFIELD</v>
          </cell>
          <cell r="R3487" t="str">
            <v>CT</v>
          </cell>
          <cell r="S3487" t="str">
            <v>EAST</v>
          </cell>
          <cell r="T3487" t="str">
            <v>KEVIN MCCARTER</v>
          </cell>
          <cell r="U3487" t="str">
            <v>CenturyTel of Alabama, LLC</v>
          </cell>
          <cell r="V3487" t="str">
            <v>CenturyTel FCC #2 and #3</v>
          </cell>
          <cell r="W3487">
            <v>9789</v>
          </cell>
          <cell r="X3487" t="str">
            <v>BIRMINGHAM ALABAMA</v>
          </cell>
          <cell r="Y3487">
            <v>7524</v>
          </cell>
          <cell r="Z3487">
            <v>2650</v>
          </cell>
          <cell r="AA3487">
            <v>0</v>
          </cell>
          <cell r="AB3487">
            <v>0</v>
          </cell>
          <cell r="AC3487">
            <v>33.932272356571993</v>
          </cell>
          <cell r="AD3487">
            <v>-87.819063866075709</v>
          </cell>
          <cell r="AE3487" t="str">
            <v>133 FLINT ST</v>
          </cell>
          <cell r="AF3487" t="str">
            <v>WINFIELD</v>
          </cell>
          <cell r="AG3487" t="str">
            <v>35594</v>
          </cell>
          <cell r="AH3487">
            <v>0</v>
          </cell>
          <cell r="AI3487" t="str">
            <v>X</v>
          </cell>
          <cell r="AJ3487" t="str">
            <v>X</v>
          </cell>
          <cell r="AK3487" t="str">
            <v>-</v>
          </cell>
        </row>
        <row r="3488">
          <cell r="A3488" t="str">
            <v>WNFDMOXA</v>
          </cell>
          <cell r="B3488" t="str">
            <v>MO</v>
          </cell>
          <cell r="C3488" t="str">
            <v>MO</v>
          </cell>
          <cell r="D3488" t="str">
            <v>WINFIELD</v>
          </cell>
          <cell r="E3488" t="str">
            <v>WNFDMOXARS0</v>
          </cell>
          <cell r="F3488">
            <v>520</v>
          </cell>
          <cell r="G3488" t="str">
            <v>636566</v>
          </cell>
          <cell r="H3488">
            <v>3601</v>
          </cell>
          <cell r="I3488">
            <v>6775</v>
          </cell>
          <cell r="J3488">
            <v>3601</v>
          </cell>
          <cell r="K3488" t="str">
            <v>T806</v>
          </cell>
          <cell r="L3488" t="str">
            <v>9787</v>
          </cell>
          <cell r="M3488" t="str">
            <v>CENTURYTEL MISSOURI LLC (SOUTHWEST)</v>
          </cell>
          <cell r="N3488" t="str">
            <v>WNFDMO</v>
          </cell>
          <cell r="O3488" t="str">
            <v>WINFIELD</v>
          </cell>
          <cell r="P3488" t="str">
            <v>WINFIELD</v>
          </cell>
          <cell r="R3488" t="str">
            <v>CT</v>
          </cell>
          <cell r="S3488" t="str">
            <v>MIDWEST</v>
          </cell>
          <cell r="T3488" t="str">
            <v>DUANE RING</v>
          </cell>
          <cell r="U3488" t="str">
            <v>CenturyTel of Missouri, LLC</v>
          </cell>
          <cell r="V3488" t="str">
            <v>CenturyTel FCC #2 and #3</v>
          </cell>
          <cell r="W3488">
            <v>9787</v>
          </cell>
          <cell r="X3488" t="str">
            <v>ST LOUIS MISSOURI</v>
          </cell>
          <cell r="Y3488">
            <v>6775</v>
          </cell>
          <cell r="Z3488">
            <v>3601</v>
          </cell>
          <cell r="AA3488">
            <v>0</v>
          </cell>
          <cell r="AB3488">
            <v>0</v>
          </cell>
          <cell r="AC3488">
            <v>39.000247755833158</v>
          </cell>
          <cell r="AD3488">
            <v>-90.736404585743003</v>
          </cell>
          <cell r="AE3488" t="str">
            <v>114 W CHERRY ST</v>
          </cell>
          <cell r="AF3488" t="str">
            <v>WINFIELD</v>
          </cell>
          <cell r="AG3488" t="str">
            <v>63389</v>
          </cell>
          <cell r="AH3488">
            <v>0</v>
          </cell>
          <cell r="AI3488" t="str">
            <v>X</v>
          </cell>
          <cell r="AJ3488" t="str">
            <v>-</v>
          </cell>
          <cell r="AK3488" t="str">
            <v>X</v>
          </cell>
        </row>
        <row r="3489">
          <cell r="A3489" t="str">
            <v>WNGRFLXA</v>
          </cell>
          <cell r="B3489" t="str">
            <v>FL</v>
          </cell>
          <cell r="C3489" t="str">
            <v>FL</v>
          </cell>
          <cell r="D3489" t="str">
            <v>WINTER GARDEN</v>
          </cell>
          <cell r="E3489" t="str">
            <v>WNGRFLXADS0</v>
          </cell>
          <cell r="F3489">
            <v>458</v>
          </cell>
          <cell r="G3489" t="str">
            <v>407287</v>
          </cell>
          <cell r="H3489">
            <v>1069</v>
          </cell>
          <cell r="I3489">
            <v>7970</v>
          </cell>
          <cell r="J3489">
            <v>1069</v>
          </cell>
          <cell r="K3489" t="str">
            <v>T885</v>
          </cell>
          <cell r="L3489" t="str">
            <v>0341</v>
          </cell>
          <cell r="M3489" t="str">
            <v>EMBARQ FLORIDA, INC.</v>
          </cell>
          <cell r="N3489" t="str">
            <v>WNGRFL</v>
          </cell>
          <cell r="O3489" t="str">
            <v>WINTER GARDEN</v>
          </cell>
          <cell r="P3489" t="str">
            <v>WINTERGRDN</v>
          </cell>
          <cell r="R3489" t="str">
            <v>EQ</v>
          </cell>
          <cell r="S3489" t="str">
            <v>EAST</v>
          </cell>
          <cell r="T3489" t="str">
            <v>KEVIN MCCARTER</v>
          </cell>
          <cell r="U3489" t="str">
            <v>EMBARQ FLORIDA, INC.</v>
          </cell>
          <cell r="V3489" t="e">
            <v>#N/A</v>
          </cell>
          <cell r="W3489" t="e">
            <v>#N/A</v>
          </cell>
          <cell r="X3489" t="e">
            <v>#N/A</v>
          </cell>
          <cell r="Y3489" t="e">
            <v>#N/A</v>
          </cell>
          <cell r="Z3489" t="e">
            <v>#N/A</v>
          </cell>
          <cell r="AA3489" t="e">
            <v>#N/A</v>
          </cell>
          <cell r="AB3489" t="e">
            <v>#N/A</v>
          </cell>
          <cell r="AC3489">
            <v>28.566175000000001</v>
          </cell>
          <cell r="AD3489">
            <v>-81.585520000000002</v>
          </cell>
          <cell r="AE3489" t="e">
            <v>#N/A</v>
          </cell>
          <cell r="AF3489" t="e">
            <v>#N/A</v>
          </cell>
          <cell r="AG3489" t="e">
            <v>#N/A</v>
          </cell>
          <cell r="AH3489" t="e">
            <v>#N/A</v>
          </cell>
          <cell r="AI3489" t="e">
            <v>#N/A</v>
          </cell>
          <cell r="AJ3489" t="e">
            <v>#N/A</v>
          </cell>
          <cell r="AK3489" t="e">
            <v>#N/A</v>
          </cell>
        </row>
        <row r="3490">
          <cell r="A3490" t="str">
            <v>WNHMOHXA</v>
          </cell>
          <cell r="B3490" t="str">
            <v>OH</v>
          </cell>
          <cell r="C3490" t="str">
            <v>OH</v>
          </cell>
          <cell r="D3490" t="str">
            <v>WINDHAM</v>
          </cell>
          <cell r="E3490" t="str">
            <v>WNHMOHXARS1</v>
          </cell>
          <cell r="F3490">
            <v>322</v>
          </cell>
          <cell r="G3490" t="str">
            <v>330326</v>
          </cell>
          <cell r="H3490">
            <v>2425</v>
          </cell>
          <cell r="I3490">
            <v>5567</v>
          </cell>
          <cell r="J3490">
            <v>2425</v>
          </cell>
          <cell r="K3490" t="str">
            <v>T855</v>
          </cell>
          <cell r="L3490" t="str">
            <v>0661</v>
          </cell>
          <cell r="M3490" t="str">
            <v>UNITED TEL. CO. OF OHIO</v>
          </cell>
          <cell r="N3490" t="str">
            <v>WNHMOH</v>
          </cell>
          <cell r="O3490" t="str">
            <v>WINDHAM</v>
          </cell>
          <cell r="P3490" t="str">
            <v>WINDHAM</v>
          </cell>
          <cell r="R3490" t="str">
            <v>EQ</v>
          </cell>
          <cell r="S3490" t="str">
            <v>MIDWEST</v>
          </cell>
          <cell r="T3490" t="str">
            <v>DUANE RING</v>
          </cell>
          <cell r="U3490" t="str">
            <v>UNITED TEL. CO. OF OHIO</v>
          </cell>
          <cell r="V3490" t="e">
            <v>#N/A</v>
          </cell>
          <cell r="W3490" t="e">
            <v>#N/A</v>
          </cell>
          <cell r="X3490" t="e">
            <v>#N/A</v>
          </cell>
          <cell r="Y3490" t="e">
            <v>#N/A</v>
          </cell>
          <cell r="Z3490" t="e">
            <v>#N/A</v>
          </cell>
          <cell r="AA3490" t="e">
            <v>#N/A</v>
          </cell>
          <cell r="AB3490" t="e">
            <v>#N/A</v>
          </cell>
          <cell r="AC3490">
            <v>41.235365999999999</v>
          </cell>
          <cell r="AD3490">
            <v>-81.048817999999997</v>
          </cell>
          <cell r="AE3490" t="e">
            <v>#N/A</v>
          </cell>
          <cell r="AF3490" t="e">
            <v>#N/A</v>
          </cell>
          <cell r="AG3490" t="e">
            <v>#N/A</v>
          </cell>
          <cell r="AH3490" t="e">
            <v>#N/A</v>
          </cell>
          <cell r="AI3490" t="e">
            <v>#N/A</v>
          </cell>
          <cell r="AJ3490" t="e">
            <v>#N/A</v>
          </cell>
          <cell r="AK3490" t="e">
            <v>#N/A</v>
          </cell>
        </row>
        <row r="3491">
          <cell r="A3491" t="str">
            <v>WNLCWA01</v>
          </cell>
          <cell r="B3491" t="str">
            <v>WA</v>
          </cell>
          <cell r="C3491" t="str">
            <v>WA</v>
          </cell>
          <cell r="D3491" t="str">
            <v>WINLOCK</v>
          </cell>
          <cell r="E3491" t="str">
            <v>WNLCWA01DS0</v>
          </cell>
          <cell r="F3491">
            <v>674</v>
          </cell>
          <cell r="G3491" t="str">
            <v>360785</v>
          </cell>
          <cell r="H3491">
            <v>8969</v>
          </cell>
          <cell r="I3491">
            <v>6589</v>
          </cell>
          <cell r="J3491">
            <v>8969</v>
          </cell>
          <cell r="K3491" t="str">
            <v>T600</v>
          </cell>
          <cell r="L3491" t="str">
            <v>9638</v>
          </cell>
          <cell r="M3491" t="str">
            <v>QWEST CORPORATION</v>
          </cell>
          <cell r="N3491" t="str">
            <v>WNLCWA01</v>
          </cell>
          <cell r="O3491" t="str">
            <v>WINLOCK</v>
          </cell>
          <cell r="P3491" t="str">
            <v>WINLOCK</v>
          </cell>
          <cell r="R3491" t="str">
            <v>Q</v>
          </cell>
          <cell r="S3491" t="str">
            <v>WEST</v>
          </cell>
          <cell r="T3491" t="str">
            <v>BRIAN STADING</v>
          </cell>
          <cell r="U3491" t="str">
            <v>QWEST CORPORATION</v>
          </cell>
          <cell r="V3491" t="e">
            <v>#N/A</v>
          </cell>
          <cell r="W3491" t="e">
            <v>#N/A</v>
          </cell>
          <cell r="X3491" t="e">
            <v>#N/A</v>
          </cell>
          <cell r="Y3491" t="e">
            <v>#N/A</v>
          </cell>
          <cell r="Z3491" t="e">
            <v>#N/A</v>
          </cell>
          <cell r="AA3491" t="e">
            <v>#N/A</v>
          </cell>
          <cell r="AB3491" t="e">
            <v>#N/A</v>
          </cell>
          <cell r="AC3491">
            <v>46.489514999999997</v>
          </cell>
          <cell r="AD3491">
            <v>-122.937395</v>
          </cell>
          <cell r="AE3491" t="e">
            <v>#N/A</v>
          </cell>
          <cell r="AF3491" t="e">
            <v>#N/A</v>
          </cell>
          <cell r="AG3491" t="e">
            <v>#N/A</v>
          </cell>
          <cell r="AH3491" t="e">
            <v>#N/A</v>
          </cell>
          <cell r="AI3491" t="e">
            <v>#N/A</v>
          </cell>
          <cell r="AJ3491" t="e">
            <v>#N/A</v>
          </cell>
          <cell r="AK3491" t="e">
            <v>#N/A</v>
          </cell>
        </row>
        <row r="3492">
          <cell r="A3492" t="str">
            <v>WNMCINXA</v>
          </cell>
          <cell r="B3492" t="str">
            <v>IN</v>
          </cell>
          <cell r="C3492" t="str">
            <v>IN</v>
          </cell>
          <cell r="D3492" t="str">
            <v>WINAMAC</v>
          </cell>
          <cell r="E3492" t="str">
            <v>WNMCINXARS1</v>
          </cell>
          <cell r="F3492">
            <v>332</v>
          </cell>
          <cell r="G3492" t="str">
            <v>574946</v>
          </cell>
          <cell r="H3492">
            <v>3191</v>
          </cell>
          <cell r="I3492">
            <v>6064</v>
          </cell>
          <cell r="J3492">
            <v>3191</v>
          </cell>
          <cell r="K3492" t="str">
            <v>T865</v>
          </cell>
          <cell r="L3492" t="str">
            <v>0832</v>
          </cell>
          <cell r="M3492" t="str">
            <v>UNITED TEL. CO. OF INDIANA, INC.</v>
          </cell>
          <cell r="N3492" t="str">
            <v>WNMCIN</v>
          </cell>
          <cell r="O3492" t="str">
            <v>WINAMAC</v>
          </cell>
          <cell r="P3492" t="str">
            <v>WINAMAC</v>
          </cell>
          <cell r="R3492" t="str">
            <v>EQ</v>
          </cell>
          <cell r="S3492" t="str">
            <v>MIDWEST</v>
          </cell>
          <cell r="T3492" t="str">
            <v>DUANE RING</v>
          </cell>
          <cell r="U3492" t="str">
            <v>UNITED TEL. CO. OF INDIANA, INC.</v>
          </cell>
          <cell r="V3492" t="e">
            <v>#N/A</v>
          </cell>
          <cell r="W3492" t="e">
            <v>#N/A</v>
          </cell>
          <cell r="X3492" t="e">
            <v>#N/A</v>
          </cell>
          <cell r="Y3492" t="e">
            <v>#N/A</v>
          </cell>
          <cell r="Z3492" t="e">
            <v>#N/A</v>
          </cell>
          <cell r="AA3492" t="e">
            <v>#N/A</v>
          </cell>
          <cell r="AB3492" t="e">
            <v>#N/A</v>
          </cell>
          <cell r="AC3492">
            <v>41.051845999999998</v>
          </cell>
          <cell r="AD3492">
            <v>-86.603122999999997</v>
          </cell>
          <cell r="AE3492" t="e">
            <v>#N/A</v>
          </cell>
          <cell r="AF3492" t="e">
            <v>#N/A</v>
          </cell>
          <cell r="AG3492" t="e">
            <v>#N/A</v>
          </cell>
          <cell r="AH3492" t="e">
            <v>#N/A</v>
          </cell>
          <cell r="AI3492" t="e">
            <v>#N/A</v>
          </cell>
          <cell r="AJ3492" t="e">
            <v>#N/A</v>
          </cell>
          <cell r="AK3492" t="e">
            <v>#N/A</v>
          </cell>
        </row>
        <row r="3493">
          <cell r="A3493" t="str">
            <v>WNPKFLXA</v>
          </cell>
          <cell r="B3493" t="str">
            <v>FL</v>
          </cell>
          <cell r="C3493" t="str">
            <v>FL</v>
          </cell>
          <cell r="D3493" t="str">
            <v>WINTER PARK</v>
          </cell>
          <cell r="E3493" t="str">
            <v>WNPKFLXAPS0</v>
          </cell>
          <cell r="F3493">
            <v>458</v>
          </cell>
          <cell r="G3493" t="str">
            <v>407539</v>
          </cell>
          <cell r="H3493">
            <v>1034</v>
          </cell>
          <cell r="I3493">
            <v>7941</v>
          </cell>
          <cell r="J3493">
            <v>1034</v>
          </cell>
          <cell r="K3493" t="str">
            <v>T885</v>
          </cell>
          <cell r="L3493" t="str">
            <v>0341</v>
          </cell>
          <cell r="M3493" t="str">
            <v>EMBARQ FLORIDA, INC.</v>
          </cell>
          <cell r="N3493" t="str">
            <v>WNPKFL</v>
          </cell>
          <cell r="O3493" t="str">
            <v>WINTER PARK</v>
          </cell>
          <cell r="P3493" t="str">
            <v>WINTERPARK</v>
          </cell>
          <cell r="R3493" t="str">
            <v>EQ</v>
          </cell>
          <cell r="S3493" t="str">
            <v>EAST</v>
          </cell>
          <cell r="T3493" t="str">
            <v>KEVIN MCCARTER</v>
          </cell>
          <cell r="U3493" t="str">
            <v>EMBARQ FLORIDA, INC.</v>
          </cell>
          <cell r="V3493" t="e">
            <v>#N/A</v>
          </cell>
          <cell r="W3493" t="e">
            <v>#N/A</v>
          </cell>
          <cell r="X3493" t="e">
            <v>#N/A</v>
          </cell>
          <cell r="Y3493" t="e">
            <v>#N/A</v>
          </cell>
          <cell r="Z3493" t="e">
            <v>#N/A</v>
          </cell>
          <cell r="AA3493" t="e">
            <v>#N/A</v>
          </cell>
          <cell r="AB3493" t="e">
            <v>#N/A</v>
          </cell>
          <cell r="AC3493">
            <v>28.596910000000001</v>
          </cell>
          <cell r="AD3493">
            <v>-81.353217999999998</v>
          </cell>
          <cell r="AE3493" t="e">
            <v>#N/A</v>
          </cell>
          <cell r="AF3493" t="e">
            <v>#N/A</v>
          </cell>
          <cell r="AG3493" t="e">
            <v>#N/A</v>
          </cell>
          <cell r="AH3493" t="e">
            <v>#N/A</v>
          </cell>
          <cell r="AI3493" t="e">
            <v>#N/A</v>
          </cell>
          <cell r="AJ3493" t="e">
            <v>#N/A</v>
          </cell>
          <cell r="AK3493" t="e">
            <v>#N/A</v>
          </cell>
        </row>
        <row r="3494">
          <cell r="A3494" t="str">
            <v>WNSLARXA</v>
          </cell>
          <cell r="B3494" t="str">
            <v>AR</v>
          </cell>
          <cell r="C3494" t="str">
            <v>AR</v>
          </cell>
          <cell r="D3494" t="str">
            <v>WINSLOW</v>
          </cell>
          <cell r="E3494" t="str">
            <v>WNSLARXARS1</v>
          </cell>
          <cell r="F3494">
            <v>526</v>
          </cell>
          <cell r="G3494" t="str">
            <v>479634</v>
          </cell>
          <cell r="H3494">
            <v>3845</v>
          </cell>
          <cell r="I3494">
            <v>7648</v>
          </cell>
          <cell r="J3494">
            <v>3845</v>
          </cell>
          <cell r="K3494" t="str">
            <v>T090</v>
          </cell>
          <cell r="L3494" t="str">
            <v>1142</v>
          </cell>
          <cell r="M3494" t="str">
            <v>CENTURYTEL NW AR-RUSSELVL</v>
          </cell>
          <cell r="N3494" t="str">
            <v>WNSLAR</v>
          </cell>
          <cell r="O3494" t="str">
            <v>WINSLOW</v>
          </cell>
          <cell r="P3494" t="str">
            <v>WINSLOW</v>
          </cell>
          <cell r="R3494" t="str">
            <v>CT</v>
          </cell>
          <cell r="S3494" t="str">
            <v>EAST</v>
          </cell>
          <cell r="T3494" t="str">
            <v>KEVIN MCCARTER</v>
          </cell>
          <cell r="U3494" t="str">
            <v>CenturyTel of Northwest Arkansas, LLC</v>
          </cell>
          <cell r="V3494" t="str">
            <v>CenturyTel FCC # 7</v>
          </cell>
          <cell r="W3494">
            <v>1142</v>
          </cell>
          <cell r="X3494" t="str">
            <v>FORT SMITH ARKANSAS</v>
          </cell>
          <cell r="Y3494">
            <v>7648</v>
          </cell>
          <cell r="Z3494">
            <v>3845</v>
          </cell>
          <cell r="AA3494">
            <v>0</v>
          </cell>
          <cell r="AB3494">
            <v>0</v>
          </cell>
          <cell r="AC3494">
            <v>35.805459809847946</v>
          </cell>
          <cell r="AD3494">
            <v>-94.129322898770113</v>
          </cell>
          <cell r="AE3494" t="str">
            <v>SCHOOL ST &amp; WINSLOW</v>
          </cell>
          <cell r="AF3494" t="str">
            <v>WINSLOW</v>
          </cell>
          <cell r="AG3494" t="str">
            <v>72959</v>
          </cell>
          <cell r="AH3494">
            <v>0</v>
          </cell>
          <cell r="AI3494" t="str">
            <v>X</v>
          </cell>
          <cell r="AJ3494" t="str">
            <v>-</v>
          </cell>
          <cell r="AK3494" t="str">
            <v>X</v>
          </cell>
        </row>
        <row r="3495">
          <cell r="A3495" t="str">
            <v>WNSLAZMA</v>
          </cell>
          <cell r="B3495" t="str">
            <v>AZ</v>
          </cell>
          <cell r="C3495" t="str">
            <v>AZ</v>
          </cell>
          <cell r="D3495" t="str">
            <v>WINSLOW</v>
          </cell>
          <cell r="E3495" t="str">
            <v>WNSLAZMADS1</v>
          </cell>
          <cell r="F3495">
            <v>666</v>
          </cell>
          <cell r="G3495" t="str">
            <v>928288</v>
          </cell>
          <cell r="H3495">
            <v>6585</v>
          </cell>
          <cell r="I3495">
            <v>8744</v>
          </cell>
          <cell r="J3495">
            <v>6585</v>
          </cell>
          <cell r="K3495" t="str">
            <v>T600</v>
          </cell>
          <cell r="L3495" t="str">
            <v>9636</v>
          </cell>
          <cell r="M3495" t="str">
            <v>QWEST CORPORATION</v>
          </cell>
          <cell r="N3495" t="str">
            <v>WNSLAZMA</v>
          </cell>
          <cell r="O3495" t="str">
            <v>WINSLOW</v>
          </cell>
          <cell r="P3495" t="str">
            <v>WINSLOW</v>
          </cell>
          <cell r="R3495" t="str">
            <v>Q</v>
          </cell>
          <cell r="S3495" t="str">
            <v>MOUNTAIN WEST</v>
          </cell>
          <cell r="T3495" t="str">
            <v>TERRY BEELER</v>
          </cell>
          <cell r="U3495" t="str">
            <v>QWEST CORPORATION</v>
          </cell>
          <cell r="V3495" t="e">
            <v>#N/A</v>
          </cell>
          <cell r="W3495" t="e">
            <v>#N/A</v>
          </cell>
          <cell r="X3495" t="e">
            <v>#N/A</v>
          </cell>
          <cell r="Y3495" t="e">
            <v>#N/A</v>
          </cell>
          <cell r="Z3495" t="e">
            <v>#N/A</v>
          </cell>
          <cell r="AA3495" t="e">
            <v>#N/A</v>
          </cell>
          <cell r="AB3495" t="e">
            <v>#N/A</v>
          </cell>
          <cell r="AC3495">
            <v>35.024445</v>
          </cell>
          <cell r="AD3495">
            <v>-110.696388</v>
          </cell>
          <cell r="AE3495" t="e">
            <v>#N/A</v>
          </cell>
          <cell r="AF3495" t="e">
            <v>#N/A</v>
          </cell>
          <cell r="AG3495" t="e">
            <v>#N/A</v>
          </cell>
          <cell r="AH3495" t="e">
            <v>#N/A</v>
          </cell>
          <cell r="AI3495" t="e">
            <v>#N/A</v>
          </cell>
          <cell r="AJ3495" t="e">
            <v>#N/A</v>
          </cell>
          <cell r="AK3495" t="e">
            <v>#N/A</v>
          </cell>
        </row>
        <row r="3496">
          <cell r="A3496" t="str">
            <v>WNTHWAXA</v>
          </cell>
          <cell r="B3496" t="str">
            <v>WA</v>
          </cell>
          <cell r="C3496" t="str">
            <v>WA</v>
          </cell>
          <cell r="D3496" t="str">
            <v>WINTHROP</v>
          </cell>
          <cell r="E3496" t="str">
            <v>WNTHWAXARS0</v>
          </cell>
          <cell r="F3496">
            <v>676</v>
          </cell>
          <cell r="G3496" t="str">
            <v>509996</v>
          </cell>
          <cell r="H3496">
            <v>8597</v>
          </cell>
          <cell r="I3496">
            <v>6117</v>
          </cell>
          <cell r="J3496">
            <v>8597</v>
          </cell>
          <cell r="K3496" t="str">
            <v>T141</v>
          </cell>
          <cell r="L3496" t="str">
            <v>2408</v>
          </cell>
          <cell r="M3496" t="str">
            <v>CENTURYTEL OF WASHINGTON</v>
          </cell>
          <cell r="N3496" t="str">
            <v>TWISWA</v>
          </cell>
          <cell r="O3496" t="str">
            <v>TWISP</v>
          </cell>
          <cell r="P3496" t="str">
            <v>TWISP</v>
          </cell>
          <cell r="R3496" t="str">
            <v>CT</v>
          </cell>
          <cell r="S3496" t="str">
            <v>WEST</v>
          </cell>
          <cell r="T3496" t="str">
            <v>BRIAN STADING</v>
          </cell>
          <cell r="U3496" t="str">
            <v>CenturyTel of Washington, Inc.</v>
          </cell>
          <cell r="V3496" t="str">
            <v>TUECA</v>
          </cell>
          <cell r="W3496">
            <v>2408</v>
          </cell>
          <cell r="X3496" t="str">
            <v>SPOKANE WASHINGTON</v>
          </cell>
          <cell r="Y3496">
            <v>6116</v>
          </cell>
          <cell r="Z3496">
            <v>8592</v>
          </cell>
          <cell r="AA3496">
            <v>1</v>
          </cell>
          <cell r="AB3496">
            <v>5</v>
          </cell>
          <cell r="AC3496">
            <v>48.478824180344816</v>
          </cell>
          <cell r="AD3496">
            <v>-120.1400216970452</v>
          </cell>
          <cell r="AE3496" t="str">
            <v>WINTROP WA</v>
          </cell>
          <cell r="AF3496" t="str">
            <v>WINTHROP</v>
          </cell>
          <cell r="AG3496" t="str">
            <v>98862</v>
          </cell>
          <cell r="AH3496">
            <v>0</v>
          </cell>
          <cell r="AI3496" t="str">
            <v>-</v>
          </cell>
          <cell r="AJ3496" t="str">
            <v>-</v>
          </cell>
          <cell r="AK3496" t="str">
            <v>X</v>
          </cell>
        </row>
        <row r="3497">
          <cell r="A3497" t="str">
            <v>WNTNOR57</v>
          </cell>
          <cell r="B3497" t="str">
            <v>OR</v>
          </cell>
          <cell r="C3497" t="str">
            <v>OR</v>
          </cell>
          <cell r="D3497" t="str">
            <v>WINSTON</v>
          </cell>
          <cell r="E3497" t="str">
            <v>WNTNOR57DS0</v>
          </cell>
          <cell r="F3497">
            <v>670</v>
          </cell>
          <cell r="G3497" t="str">
            <v>541679</v>
          </cell>
          <cell r="H3497">
            <v>8991</v>
          </cell>
          <cell r="I3497">
            <v>7337</v>
          </cell>
          <cell r="J3497">
            <v>8991</v>
          </cell>
          <cell r="K3497" t="str">
            <v>T600</v>
          </cell>
          <cell r="L3497" t="str">
            <v>9638</v>
          </cell>
          <cell r="M3497" t="str">
            <v>QWEST CORPORATION</v>
          </cell>
          <cell r="N3497" t="str">
            <v>WNTNOR57</v>
          </cell>
          <cell r="O3497" t="str">
            <v>ROSEBURG</v>
          </cell>
          <cell r="P3497" t="str">
            <v>ROSEBURG</v>
          </cell>
          <cell r="R3497" t="str">
            <v>Q</v>
          </cell>
          <cell r="S3497" t="str">
            <v>WEST</v>
          </cell>
          <cell r="T3497" t="str">
            <v>BRIAN STADING</v>
          </cell>
          <cell r="U3497" t="str">
            <v>QWEST CORPORATION</v>
          </cell>
          <cell r="V3497" t="e">
            <v>#N/A</v>
          </cell>
          <cell r="W3497" t="e">
            <v>#N/A</v>
          </cell>
          <cell r="X3497" t="e">
            <v>#N/A</v>
          </cell>
          <cell r="Y3497" t="e">
            <v>#N/A</v>
          </cell>
          <cell r="Z3497" t="e">
            <v>#N/A</v>
          </cell>
          <cell r="AA3497" t="e">
            <v>#N/A</v>
          </cell>
          <cell r="AB3497" t="e">
            <v>#N/A</v>
          </cell>
          <cell r="AC3497">
            <v>43.118609999999997</v>
          </cell>
          <cell r="AD3497">
            <v>-123.41139200000001</v>
          </cell>
          <cell r="AE3497" t="e">
            <v>#N/A</v>
          </cell>
          <cell r="AF3497" t="e">
            <v>#N/A</v>
          </cell>
          <cell r="AG3497" t="e">
            <v>#N/A</v>
          </cell>
          <cell r="AH3497" t="e">
            <v>#N/A</v>
          </cell>
          <cell r="AI3497" t="e">
            <v>#N/A</v>
          </cell>
          <cell r="AJ3497" t="e">
            <v>#N/A</v>
          </cell>
          <cell r="AK3497" t="e">
            <v>#N/A</v>
          </cell>
        </row>
        <row r="3498">
          <cell r="A3498" t="str">
            <v>WNTRIACO</v>
          </cell>
          <cell r="B3498" t="str">
            <v>IA</v>
          </cell>
          <cell r="C3498" t="str">
            <v>IA</v>
          </cell>
          <cell r="D3498" t="str">
            <v>WINTERSET</v>
          </cell>
          <cell r="E3498" t="str">
            <v>WNTRIACORS4</v>
          </cell>
          <cell r="F3498">
            <v>632</v>
          </cell>
          <cell r="G3498" t="str">
            <v>515462</v>
          </cell>
          <cell r="H3498">
            <v>4311</v>
          </cell>
          <cell r="I3498">
            <v>6548</v>
          </cell>
          <cell r="J3498">
            <v>4311</v>
          </cell>
          <cell r="K3498" t="str">
            <v>T600</v>
          </cell>
          <cell r="L3498" t="str">
            <v>9631</v>
          </cell>
          <cell r="M3498" t="str">
            <v>QWEST CORPORATION</v>
          </cell>
          <cell r="N3498" t="str">
            <v>WNTRIACO</v>
          </cell>
          <cell r="O3498" t="str">
            <v>WINTERSET</v>
          </cell>
          <cell r="P3498" t="str">
            <v>WINTERSET</v>
          </cell>
          <cell r="R3498" t="str">
            <v>Q</v>
          </cell>
          <cell r="S3498" t="str">
            <v>MIDWEST</v>
          </cell>
          <cell r="T3498" t="str">
            <v>DUANE RING</v>
          </cell>
          <cell r="U3498" t="str">
            <v>QWEST CORPORATION</v>
          </cell>
          <cell r="V3498" t="e">
            <v>#N/A</v>
          </cell>
          <cell r="W3498" t="e">
            <v>#N/A</v>
          </cell>
          <cell r="X3498" t="e">
            <v>#N/A</v>
          </cell>
          <cell r="Y3498" t="e">
            <v>#N/A</v>
          </cell>
          <cell r="Z3498" t="e">
            <v>#N/A</v>
          </cell>
          <cell r="AA3498" t="e">
            <v>#N/A</v>
          </cell>
          <cell r="AB3498" t="e">
            <v>#N/A</v>
          </cell>
          <cell r="AC3498">
            <v>41.334446</v>
          </cell>
          <cell r="AD3498">
            <v>-94.016388000000006</v>
          </cell>
          <cell r="AE3498" t="e">
            <v>#N/A</v>
          </cell>
          <cell r="AF3498" t="e">
            <v>#N/A</v>
          </cell>
          <cell r="AG3498" t="e">
            <v>#N/A</v>
          </cell>
          <cell r="AH3498" t="e">
            <v>#N/A</v>
          </cell>
          <cell r="AI3498" t="e">
            <v>#N/A</v>
          </cell>
          <cell r="AJ3498" t="e">
            <v>#N/A</v>
          </cell>
          <cell r="AK3498" t="e">
            <v>#N/A</v>
          </cell>
        </row>
        <row r="3499">
          <cell r="A3499" t="str">
            <v>WNTRWIXA</v>
          </cell>
          <cell r="B3499" t="str">
            <v>WI</v>
          </cell>
          <cell r="C3499" t="str">
            <v>WI</v>
          </cell>
          <cell r="D3499" t="str">
            <v>WINTER</v>
          </cell>
          <cell r="E3499" t="str">
            <v>WNTRWIXARS0</v>
          </cell>
          <cell r="F3499">
            <v>352</v>
          </cell>
          <cell r="G3499" t="str">
            <v>715266</v>
          </cell>
          <cell r="H3499">
            <v>4290</v>
          </cell>
          <cell r="I3499">
            <v>5468</v>
          </cell>
          <cell r="J3499">
            <v>4290</v>
          </cell>
          <cell r="K3499" t="str">
            <v>T096</v>
          </cell>
          <cell r="L3499" t="str">
            <v>1155</v>
          </cell>
          <cell r="M3499" t="str">
            <v>TELEPHONE USA OF WISCONSIN, LLC</v>
          </cell>
          <cell r="N3499" t="str">
            <v>WNTRWI</v>
          </cell>
          <cell r="O3499" t="str">
            <v>WINTER</v>
          </cell>
          <cell r="P3499" t="str">
            <v>WINTER</v>
          </cell>
          <cell r="R3499" t="str">
            <v>CT</v>
          </cell>
          <cell r="S3499" t="str">
            <v>MIDWEST</v>
          </cell>
          <cell r="T3499" t="str">
            <v>DUANE RING</v>
          </cell>
          <cell r="U3499" t="str">
            <v>Telephone USA of Wisconsin, LLC</v>
          </cell>
          <cell r="V3499" t="str">
            <v>CenturyTel FCC #1</v>
          </cell>
          <cell r="W3499">
            <v>1155</v>
          </cell>
          <cell r="X3499" t="str">
            <v>NORTHWEST WISCONSIN</v>
          </cell>
          <cell r="Y3499">
            <v>5468</v>
          </cell>
          <cell r="Z3499">
            <v>4290</v>
          </cell>
          <cell r="AA3499">
            <v>0</v>
          </cell>
          <cell r="AB3499">
            <v>0</v>
          </cell>
          <cell r="AC3499">
            <v>45.822094524754981</v>
          </cell>
          <cell r="AD3499">
            <v>-91.007934859802788</v>
          </cell>
          <cell r="AE3499" t="str">
            <v>6531 W HAZEL ST</v>
          </cell>
          <cell r="AF3499" t="str">
            <v>WINTER</v>
          </cell>
          <cell r="AG3499" t="str">
            <v>54896</v>
          </cell>
          <cell r="AH3499">
            <v>0</v>
          </cell>
          <cell r="AI3499" t="str">
            <v>-</v>
          </cell>
          <cell r="AJ3499" t="str">
            <v>-</v>
          </cell>
          <cell r="AK3499" t="str">
            <v>X</v>
          </cell>
        </row>
        <row r="3500">
          <cell r="A3500" t="str">
            <v>WNVLMOXA</v>
          </cell>
          <cell r="B3500" t="str">
            <v>MO</v>
          </cell>
          <cell r="C3500" t="str">
            <v>MO</v>
          </cell>
          <cell r="D3500" t="str">
            <v>WENTZVILLE</v>
          </cell>
          <cell r="E3500" t="str">
            <v>WNVLMOXADS0</v>
          </cell>
          <cell r="F3500">
            <v>520</v>
          </cell>
          <cell r="G3500" t="str">
            <v>636327</v>
          </cell>
          <cell r="H3500">
            <v>3601</v>
          </cell>
          <cell r="I3500">
            <v>6820</v>
          </cell>
          <cell r="J3500">
            <v>3601</v>
          </cell>
          <cell r="K3500" t="str">
            <v>T806</v>
          </cell>
          <cell r="L3500" t="str">
            <v>9787</v>
          </cell>
          <cell r="M3500" t="str">
            <v>CENTURYTEL MISSOURI LLC (SOUTHWEST)</v>
          </cell>
          <cell r="N3500" t="str">
            <v>WNVLMO</v>
          </cell>
          <cell r="O3500" t="str">
            <v>WENTZVILLE</v>
          </cell>
          <cell r="P3500" t="str">
            <v>WENTZVILLE</v>
          </cell>
          <cell r="R3500" t="str">
            <v>CT</v>
          </cell>
          <cell r="S3500" t="str">
            <v>MIDWEST</v>
          </cell>
          <cell r="T3500" t="str">
            <v>DUANE RING</v>
          </cell>
          <cell r="U3500" t="str">
            <v>CenturyTel of Missouri, LLC</v>
          </cell>
          <cell r="V3500" t="str">
            <v>CenturyTel FCC #2 and #3</v>
          </cell>
          <cell r="W3500">
            <v>9787</v>
          </cell>
          <cell r="X3500" t="str">
            <v>ST LOUIS MISSOURI</v>
          </cell>
          <cell r="Y3500">
            <v>6821</v>
          </cell>
          <cell r="Z3500">
            <v>3601</v>
          </cell>
          <cell r="AA3500">
            <v>-1</v>
          </cell>
          <cell r="AB3500">
            <v>0</v>
          </cell>
          <cell r="AC3500">
            <v>38.808872193938186</v>
          </cell>
          <cell r="AD3500">
            <v>-90.854921250415202</v>
          </cell>
          <cell r="AE3500" t="str">
            <v>104 SE MAIN ST</v>
          </cell>
          <cell r="AF3500" t="str">
            <v>WENTZVILLE</v>
          </cell>
          <cell r="AG3500" t="str">
            <v>63385</v>
          </cell>
          <cell r="AH3500" t="str">
            <v>WNVLMOXADS0</v>
          </cell>
          <cell r="AI3500" t="str">
            <v>-</v>
          </cell>
          <cell r="AJ3500" t="str">
            <v>-</v>
          </cell>
          <cell r="AK3500" t="str">
            <v>-</v>
          </cell>
        </row>
        <row r="3501">
          <cell r="A3501" t="str">
            <v>WNWCWIXA</v>
          </cell>
          <cell r="B3501" t="str">
            <v>WI</v>
          </cell>
          <cell r="C3501" t="str">
            <v>WI</v>
          </cell>
          <cell r="D3501" t="str">
            <v>WONEWOC</v>
          </cell>
          <cell r="E3501" t="str">
            <v>WNWCWIXARS0</v>
          </cell>
          <cell r="F3501">
            <v>354</v>
          </cell>
          <cell r="G3501" t="str">
            <v>608464</v>
          </cell>
          <cell r="H3501">
            <v>3973</v>
          </cell>
          <cell r="I3501">
            <v>5835</v>
          </cell>
          <cell r="J3501">
            <v>3973</v>
          </cell>
          <cell r="K3501" t="str">
            <v>T156</v>
          </cell>
          <cell r="L3501" t="str">
            <v>0922</v>
          </cell>
          <cell r="M3501" t="str">
            <v>CENTURYTEL MIDWEST-WI LLC NW</v>
          </cell>
          <cell r="N3501" t="str">
            <v>TOMAWI</v>
          </cell>
          <cell r="O3501" t="str">
            <v>WONEWOC</v>
          </cell>
          <cell r="P3501" t="str">
            <v>WONEWOC</v>
          </cell>
          <cell r="R3501" t="str">
            <v>CT</v>
          </cell>
          <cell r="S3501" t="str">
            <v>MIDWEST</v>
          </cell>
          <cell r="T3501" t="str">
            <v>DUANE RING</v>
          </cell>
          <cell r="U3501" t="str">
            <v>CenturyTel of the Midwest-Wisconsin, LLC</v>
          </cell>
          <cell r="V3501" t="str">
            <v>NECA</v>
          </cell>
          <cell r="W3501">
            <v>922</v>
          </cell>
          <cell r="X3501" t="str">
            <v>SOUTHWEST WISCONSIN</v>
          </cell>
          <cell r="Y3501">
            <v>5835</v>
          </cell>
          <cell r="Z3501">
            <v>3973</v>
          </cell>
          <cell r="AA3501">
            <v>0</v>
          </cell>
          <cell r="AB3501">
            <v>0</v>
          </cell>
          <cell r="AC3501">
            <v>43.656204070785805</v>
          </cell>
          <cell r="AD3501">
            <v>-90.230264537584191</v>
          </cell>
          <cell r="AE3501" t="str">
            <v>121 GORDON</v>
          </cell>
          <cell r="AF3501" t="str">
            <v>WONEWOC</v>
          </cell>
          <cell r="AG3501" t="str">
            <v>53968</v>
          </cell>
          <cell r="AH3501">
            <v>0</v>
          </cell>
          <cell r="AI3501" t="str">
            <v>X</v>
          </cell>
          <cell r="AJ3501" t="str">
            <v>-</v>
          </cell>
          <cell r="AK3501" t="str">
            <v>X</v>
          </cell>
        </row>
        <row r="3502">
          <cell r="A3502" t="str">
            <v>WPATWAXX</v>
          </cell>
          <cell r="B3502" t="str">
            <v>WA</v>
          </cell>
          <cell r="C3502" t="str">
            <v>WA</v>
          </cell>
          <cell r="D3502" t="str">
            <v>WAPATO</v>
          </cell>
          <cell r="E3502" t="str">
            <v>WPATWAXXRS0</v>
          </cell>
          <cell r="F3502">
            <v>676</v>
          </cell>
          <cell r="G3502" t="str">
            <v>509877</v>
          </cell>
          <cell r="H3502">
            <v>8591</v>
          </cell>
          <cell r="I3502">
            <v>6565</v>
          </cell>
          <cell r="J3502">
            <v>8591</v>
          </cell>
          <cell r="K3502" t="str">
            <v>T876</v>
          </cell>
          <cell r="L3502" t="str">
            <v>4521</v>
          </cell>
          <cell r="M3502" t="str">
            <v>UNITED TELEPHONE COMPANY OF THE NORTHWEST</v>
          </cell>
          <cell r="N3502" t="str">
            <v>WPATWA</v>
          </cell>
          <cell r="O3502" t="str">
            <v>WAPATO</v>
          </cell>
          <cell r="P3502" t="str">
            <v>WAPATO</v>
          </cell>
          <cell r="R3502" t="str">
            <v>EQ</v>
          </cell>
          <cell r="S3502" t="str">
            <v>WEST</v>
          </cell>
          <cell r="T3502" t="str">
            <v>BRIAN STADING</v>
          </cell>
          <cell r="U3502" t="str">
            <v>UNITED TELEPHONE COMPANY OF THE NORTHWEST</v>
          </cell>
          <cell r="V3502" t="e">
            <v>#N/A</v>
          </cell>
          <cell r="W3502" t="e">
            <v>#N/A</v>
          </cell>
          <cell r="X3502" t="e">
            <v>#N/A</v>
          </cell>
          <cell r="Y3502" t="e">
            <v>#N/A</v>
          </cell>
          <cell r="Z3502" t="e">
            <v>#N/A</v>
          </cell>
          <cell r="AA3502" t="e">
            <v>#N/A</v>
          </cell>
          <cell r="AB3502" t="e">
            <v>#N/A</v>
          </cell>
          <cell r="AC3502">
            <v>46.444383999999999</v>
          </cell>
          <cell r="AD3502">
            <v>-120.420669</v>
          </cell>
          <cell r="AE3502" t="e">
            <v>#N/A</v>
          </cell>
          <cell r="AF3502" t="e">
            <v>#N/A</v>
          </cell>
          <cell r="AG3502" t="e">
            <v>#N/A</v>
          </cell>
          <cell r="AH3502" t="e">
            <v>#N/A</v>
          </cell>
          <cell r="AI3502" t="e">
            <v>#N/A</v>
          </cell>
          <cell r="AJ3502" t="e">
            <v>#N/A</v>
          </cell>
          <cell r="AK3502" t="e">
            <v>#N/A</v>
          </cell>
        </row>
        <row r="3503">
          <cell r="A3503" t="str">
            <v>WPHLKSXA</v>
          </cell>
          <cell r="B3503" t="str">
            <v>KS</v>
          </cell>
          <cell r="C3503" t="str">
            <v>KS</v>
          </cell>
          <cell r="D3503" t="str">
            <v>WESTPHALIA</v>
          </cell>
          <cell r="E3503" t="str">
            <v>WPHLKSXARS0</v>
          </cell>
          <cell r="F3503">
            <v>534</v>
          </cell>
          <cell r="G3503" t="str">
            <v>785489</v>
          </cell>
          <cell r="H3503">
            <v>4266</v>
          </cell>
          <cell r="I3503">
            <v>7271</v>
          </cell>
          <cell r="J3503">
            <v>4266</v>
          </cell>
          <cell r="K3503" t="str">
            <v>T873</v>
          </cell>
          <cell r="L3503" t="str">
            <v>1842</v>
          </cell>
          <cell r="M3503" t="str">
            <v>UNITED TEL CO. OF KANSAS</v>
          </cell>
          <cell r="N3503" t="str">
            <v>WPHLKS</v>
          </cell>
          <cell r="O3503" t="str">
            <v>WESTPHALIA</v>
          </cell>
          <cell r="P3503" t="str">
            <v>WESTPHALIA</v>
          </cell>
          <cell r="R3503" t="str">
            <v>EQ</v>
          </cell>
          <cell r="S3503" t="str">
            <v>MIDWEST</v>
          </cell>
          <cell r="T3503" t="str">
            <v>DUANE RING</v>
          </cell>
          <cell r="U3503" t="str">
            <v>UNITED TEL CO. OF KANSAS</v>
          </cell>
          <cell r="V3503" t="e">
            <v>#N/A</v>
          </cell>
          <cell r="W3503" t="e">
            <v>#N/A</v>
          </cell>
          <cell r="X3503" t="e">
            <v>#N/A</v>
          </cell>
          <cell r="Y3503" t="e">
            <v>#N/A</v>
          </cell>
          <cell r="Z3503" t="e">
            <v>#N/A</v>
          </cell>
          <cell r="AA3503" t="e">
            <v>#N/A</v>
          </cell>
          <cell r="AB3503" t="e">
            <v>#N/A</v>
          </cell>
          <cell r="AC3503">
            <v>38.181938000000002</v>
          </cell>
          <cell r="AD3503">
            <v>-95.490198000000007</v>
          </cell>
          <cell r="AE3503" t="e">
            <v>#N/A</v>
          </cell>
          <cell r="AF3503" t="e">
            <v>#N/A</v>
          </cell>
          <cell r="AG3503" t="e">
            <v>#N/A</v>
          </cell>
          <cell r="AH3503" t="e">
            <v>#N/A</v>
          </cell>
          <cell r="AI3503" t="e">
            <v>#N/A</v>
          </cell>
          <cell r="AJ3503" t="e">
            <v>#N/A</v>
          </cell>
          <cell r="AK3503" t="e">
            <v>#N/A</v>
          </cell>
        </row>
        <row r="3504">
          <cell r="A3504" t="str">
            <v>WPLNMOXA</v>
          </cell>
          <cell r="B3504" t="str">
            <v>MO</v>
          </cell>
          <cell r="C3504" t="str">
            <v>MO</v>
          </cell>
          <cell r="D3504" t="str">
            <v>WEST PLAINS</v>
          </cell>
          <cell r="E3504" t="str">
            <v>WPLNMOXADS0</v>
          </cell>
          <cell r="F3504">
            <v>522</v>
          </cell>
          <cell r="G3504" t="str">
            <v>417255</v>
          </cell>
          <cell r="H3504">
            <v>3562</v>
          </cell>
          <cell r="I3504">
            <v>7301</v>
          </cell>
          <cell r="J3504">
            <v>3562</v>
          </cell>
          <cell r="K3504" t="str">
            <v>T805</v>
          </cell>
          <cell r="L3504" t="str">
            <v>9786</v>
          </cell>
          <cell r="M3504" t="str">
            <v>CENTURYTEL MISSOURI LLC (SOUTHERN)</v>
          </cell>
          <cell r="N3504" t="str">
            <v>WPLNMO</v>
          </cell>
          <cell r="O3504" t="str">
            <v>WEST PLAINS</v>
          </cell>
          <cell r="P3504" t="str">
            <v>WESTPLAINS</v>
          </cell>
          <cell r="R3504" t="str">
            <v>CT</v>
          </cell>
          <cell r="S3504" t="str">
            <v>MIDWEST</v>
          </cell>
          <cell r="T3504" t="str">
            <v>DUANE RING</v>
          </cell>
          <cell r="U3504" t="str">
            <v>CenturyTel of Missouri, LLC</v>
          </cell>
          <cell r="V3504" t="str">
            <v>CenturyTel FCC #2 and #3</v>
          </cell>
          <cell r="W3504">
            <v>9786</v>
          </cell>
          <cell r="X3504" t="str">
            <v>SPRINGFIELD MISSOURI</v>
          </cell>
          <cell r="Y3504">
            <v>7301</v>
          </cell>
          <cell r="Z3504">
            <v>3562</v>
          </cell>
          <cell r="AA3504">
            <v>0</v>
          </cell>
          <cell r="AB3504">
            <v>0</v>
          </cell>
          <cell r="AC3504">
            <v>36.72710689171489</v>
          </cell>
          <cell r="AD3504">
            <v>-91.85042293037634</v>
          </cell>
          <cell r="AE3504" t="str">
            <v>118 WALNUT ST</v>
          </cell>
          <cell r="AF3504" t="str">
            <v>WEST PLAINS</v>
          </cell>
          <cell r="AG3504" t="str">
            <v>65775</v>
          </cell>
          <cell r="AH3504">
            <v>0</v>
          </cell>
          <cell r="AI3504" t="str">
            <v>X</v>
          </cell>
          <cell r="AJ3504" t="str">
            <v>X</v>
          </cell>
          <cell r="AK3504" t="str">
            <v>-</v>
          </cell>
        </row>
        <row r="3505">
          <cell r="A3505" t="str">
            <v>WQNCMOXA</v>
          </cell>
          <cell r="B3505" t="str">
            <v>MO</v>
          </cell>
          <cell r="C3505" t="str">
            <v>MO</v>
          </cell>
          <cell r="D3505" t="str">
            <v>WEST QUINCY</v>
          </cell>
          <cell r="E3505" t="str">
            <v>WQNCMOXARS0</v>
          </cell>
          <cell r="F3505">
            <v>520</v>
          </cell>
          <cell r="G3505" t="str">
            <v>573393</v>
          </cell>
          <cell r="H3505">
            <v>3810</v>
          </cell>
          <cell r="I3505">
            <v>6648</v>
          </cell>
          <cell r="J3505">
            <v>3810</v>
          </cell>
          <cell r="K3505" t="str">
            <v>T095</v>
          </cell>
          <cell r="L3505" t="str">
            <v>1151</v>
          </cell>
          <cell r="M3505" t="str">
            <v>SPECTRA COMMUNICATIONS GROUP LLC</v>
          </cell>
          <cell r="N3505" t="str">
            <v>WQNCMO</v>
          </cell>
          <cell r="O3505" t="str">
            <v>WEST QUINCY</v>
          </cell>
          <cell r="P3505" t="str">
            <v>WESTQUINCY</v>
          </cell>
          <cell r="R3505" t="str">
            <v>CT</v>
          </cell>
          <cell r="S3505" t="str">
            <v>MIDWEST</v>
          </cell>
          <cell r="T3505" t="str">
            <v>DUANE RING</v>
          </cell>
          <cell r="U3505" t="str">
            <v>Spectra Communications Group, LLC</v>
          </cell>
          <cell r="V3505" t="str">
            <v>CenturyTel FCC #1</v>
          </cell>
          <cell r="W3505">
            <v>1151</v>
          </cell>
          <cell r="X3505" t="str">
            <v>ST LOUIS MISSOURI</v>
          </cell>
          <cell r="Y3505">
            <v>6648</v>
          </cell>
          <cell r="Z3505">
            <v>3810</v>
          </cell>
          <cell r="AA3505">
            <v>0</v>
          </cell>
          <cell r="AB3505">
            <v>0</v>
          </cell>
          <cell r="AC3505">
            <v>39.947567809516443</v>
          </cell>
          <cell r="AD3505">
            <v>-91.525642682828618</v>
          </cell>
          <cell r="AE3505" t="str">
            <v>2 MI N/O OLD HWY 61 &amp; STHWY 6</v>
          </cell>
          <cell r="AF3505" t="str">
            <v>WEST QUINCY</v>
          </cell>
          <cell r="AG3505" t="str">
            <v>63471</v>
          </cell>
          <cell r="AH3505">
            <v>0</v>
          </cell>
          <cell r="AI3505" t="str">
            <v>X</v>
          </cell>
          <cell r="AJ3505" t="str">
            <v>-</v>
          </cell>
          <cell r="AK3505" t="str">
            <v>X</v>
          </cell>
        </row>
        <row r="3506">
          <cell r="A3506" t="str">
            <v>WRAYCOXC</v>
          </cell>
          <cell r="B3506" t="str">
            <v>CO</v>
          </cell>
          <cell r="C3506" t="str">
            <v>CO</v>
          </cell>
          <cell r="D3506" t="str">
            <v>WRAY</v>
          </cell>
          <cell r="E3506" t="str">
            <v>WRAYCOXCRS1</v>
          </cell>
          <cell r="F3506">
            <v>656</v>
          </cell>
          <cell r="G3506" t="str">
            <v>970332</v>
          </cell>
          <cell r="H3506">
            <v>5478</v>
          </cell>
          <cell r="I3506">
            <v>7291</v>
          </cell>
          <cell r="J3506">
            <v>5478</v>
          </cell>
          <cell r="K3506" t="str">
            <v>T149</v>
          </cell>
          <cell r="L3506" t="str">
            <v>2185</v>
          </cell>
          <cell r="M3506" t="str">
            <v>CENTURYTEL OF EAGLE, INC.</v>
          </cell>
          <cell r="N3506" t="str">
            <v>YUMACO</v>
          </cell>
          <cell r="O3506" t="str">
            <v>WRAY</v>
          </cell>
          <cell r="P3506" t="str">
            <v>WRAY</v>
          </cell>
          <cell r="R3506" t="str">
            <v>CT</v>
          </cell>
          <cell r="S3506" t="str">
            <v>MOUNTAIN WEST</v>
          </cell>
          <cell r="T3506" t="str">
            <v>TERRY BEELER</v>
          </cell>
          <cell r="U3506" t="str">
            <v>CenturyTel of Eagle, Inc.</v>
          </cell>
          <cell r="V3506" t="str">
            <v>TUECA</v>
          </cell>
          <cell r="W3506">
            <v>2185</v>
          </cell>
          <cell r="X3506" t="str">
            <v>DENVER CO</v>
          </cell>
          <cell r="Y3506">
            <v>7291</v>
          </cell>
          <cell r="Z3506">
            <v>5478</v>
          </cell>
          <cell r="AA3506">
            <v>0</v>
          </cell>
          <cell r="AB3506">
            <v>0</v>
          </cell>
          <cell r="AC3506">
            <v>40.077023733174244</v>
          </cell>
          <cell r="AD3506">
            <v>-102.22058255332414</v>
          </cell>
          <cell r="AE3506" t="str">
            <v>520 ADAMS ST</v>
          </cell>
          <cell r="AF3506" t="str">
            <v>WRAY</v>
          </cell>
          <cell r="AG3506" t="str">
            <v>80758</v>
          </cell>
          <cell r="AH3506">
            <v>0</v>
          </cell>
          <cell r="AI3506" t="str">
            <v>X</v>
          </cell>
          <cell r="AJ3506" t="str">
            <v>-</v>
          </cell>
          <cell r="AK3506" t="str">
            <v>X</v>
          </cell>
        </row>
        <row r="3507">
          <cell r="A3507" t="str">
            <v>WRBGMOXA</v>
          </cell>
          <cell r="B3507" t="str">
            <v>MO</v>
          </cell>
          <cell r="C3507" t="str">
            <v>MO</v>
          </cell>
          <cell r="D3507" t="str">
            <v>WARRENSBURG</v>
          </cell>
          <cell r="E3507" t="str">
            <v>WRBGMOXADS0</v>
          </cell>
          <cell r="F3507">
            <v>524</v>
          </cell>
          <cell r="G3507" t="str">
            <v>660422</v>
          </cell>
          <cell r="H3507">
            <v>4042</v>
          </cell>
          <cell r="I3507">
            <v>7036</v>
          </cell>
          <cell r="J3507">
            <v>4042</v>
          </cell>
          <cell r="K3507" t="str">
            <v>T867</v>
          </cell>
          <cell r="L3507" t="str">
            <v>1811</v>
          </cell>
          <cell r="M3507" t="str">
            <v>EMBARQ MISSOURI, INC. - MO</v>
          </cell>
          <cell r="N3507" t="str">
            <v>WRBGMO</v>
          </cell>
          <cell r="O3507" t="str">
            <v>WARRENSBURG</v>
          </cell>
          <cell r="P3507" t="str">
            <v>WARRENSBG</v>
          </cell>
          <cell r="R3507" t="str">
            <v>EQ</v>
          </cell>
          <cell r="S3507" t="str">
            <v>MIDWEST</v>
          </cell>
          <cell r="T3507" t="str">
            <v>DUANE RING</v>
          </cell>
          <cell r="U3507" t="str">
            <v>EMBARQ MISSOURI, INC. - MO</v>
          </cell>
          <cell r="V3507" t="e">
            <v>#N/A</v>
          </cell>
          <cell r="W3507" t="e">
            <v>#N/A</v>
          </cell>
          <cell r="X3507" t="e">
            <v>#N/A</v>
          </cell>
          <cell r="Y3507" t="e">
            <v>#N/A</v>
          </cell>
          <cell r="Z3507" t="e">
            <v>#N/A</v>
          </cell>
          <cell r="AA3507" t="e">
            <v>#N/A</v>
          </cell>
          <cell r="AB3507" t="e">
            <v>#N/A</v>
          </cell>
          <cell r="AC3507">
            <v>38.764448999999999</v>
          </cell>
          <cell r="AD3507">
            <v>-93.736832000000007</v>
          </cell>
          <cell r="AE3507" t="e">
            <v>#N/A</v>
          </cell>
          <cell r="AF3507" t="e">
            <v>#N/A</v>
          </cell>
          <cell r="AG3507" t="e">
            <v>#N/A</v>
          </cell>
          <cell r="AH3507" t="e">
            <v>#N/A</v>
          </cell>
          <cell r="AI3507" t="e">
            <v>#N/A</v>
          </cell>
          <cell r="AJ3507" t="e">
            <v>#N/A</v>
          </cell>
          <cell r="AK3507" t="e">
            <v>#N/A</v>
          </cell>
        </row>
        <row r="3508">
          <cell r="A3508" t="str">
            <v>WRCYMOXA</v>
          </cell>
          <cell r="B3508" t="str">
            <v>MO</v>
          </cell>
          <cell r="C3508" t="str">
            <v>MO</v>
          </cell>
          <cell r="D3508" t="str">
            <v>WRIGHT CITY</v>
          </cell>
          <cell r="E3508" t="str">
            <v>WRCYMOXARS2</v>
          </cell>
          <cell r="F3508">
            <v>520</v>
          </cell>
          <cell r="G3508" t="str">
            <v>636745</v>
          </cell>
          <cell r="H3508">
            <v>3628</v>
          </cell>
          <cell r="I3508">
            <v>6829</v>
          </cell>
          <cell r="J3508">
            <v>3628</v>
          </cell>
          <cell r="K3508" t="str">
            <v>T806</v>
          </cell>
          <cell r="L3508" t="str">
            <v>9787</v>
          </cell>
          <cell r="M3508" t="str">
            <v>CENTURYTEL MISSOURI LLC (SOUTHWEST)</v>
          </cell>
          <cell r="N3508" t="str">
            <v>WRCYMO</v>
          </cell>
          <cell r="O3508" t="str">
            <v>WRIGHT CITY</v>
          </cell>
          <cell r="P3508" t="str">
            <v>WRIGHTCITY</v>
          </cell>
          <cell r="R3508" t="str">
            <v>CT</v>
          </cell>
          <cell r="S3508" t="str">
            <v>MIDWEST</v>
          </cell>
          <cell r="T3508" t="str">
            <v>DUANE RING</v>
          </cell>
          <cell r="U3508" t="str">
            <v>CenturyTel of Missouri, LLC</v>
          </cell>
          <cell r="V3508" t="str">
            <v>CenturyTel FCC #2 and #3</v>
          </cell>
          <cell r="W3508">
            <v>9787</v>
          </cell>
          <cell r="X3508" t="str">
            <v>ST LOUIS MISSOURI</v>
          </cell>
          <cell r="Y3508">
            <v>6829</v>
          </cell>
          <cell r="Z3508">
            <v>3628</v>
          </cell>
          <cell r="AA3508">
            <v>0</v>
          </cell>
          <cell r="AB3508">
            <v>0</v>
          </cell>
          <cell r="AC3508">
            <v>38.829776651767133</v>
          </cell>
          <cell r="AD3508">
            <v>-91.018285078867635</v>
          </cell>
          <cell r="AE3508" t="str">
            <v>107 N ELM AVE</v>
          </cell>
          <cell r="AF3508" t="str">
            <v>WRIGHT CITY</v>
          </cell>
          <cell r="AG3508" t="str">
            <v>63390</v>
          </cell>
          <cell r="AH3508">
            <v>0</v>
          </cell>
          <cell r="AI3508" t="str">
            <v>X</v>
          </cell>
          <cell r="AJ3508" t="str">
            <v>-</v>
          </cell>
          <cell r="AK3508" t="str">
            <v>X</v>
          </cell>
        </row>
        <row r="3509">
          <cell r="A3509" t="str">
            <v>WRDNWA01</v>
          </cell>
          <cell r="B3509" t="str">
            <v>WA</v>
          </cell>
          <cell r="C3509" t="str">
            <v>WA</v>
          </cell>
          <cell r="D3509" t="str">
            <v>WARDEN</v>
          </cell>
          <cell r="E3509" t="str">
            <v>WRDNWA01DS0</v>
          </cell>
          <cell r="F3509">
            <v>676</v>
          </cell>
          <cell r="G3509" t="str">
            <v>509349</v>
          </cell>
          <cell r="H3509">
            <v>8397</v>
          </cell>
          <cell r="I3509">
            <v>6428</v>
          </cell>
          <cell r="J3509">
            <v>8397</v>
          </cell>
          <cell r="K3509" t="str">
            <v>T600</v>
          </cell>
          <cell r="L3509" t="str">
            <v>9638</v>
          </cell>
          <cell r="M3509" t="str">
            <v>QWEST CORPORATION</v>
          </cell>
          <cell r="N3509" t="str">
            <v>WRDNWA01</v>
          </cell>
          <cell r="O3509" t="str">
            <v>WARDEN</v>
          </cell>
          <cell r="P3509" t="str">
            <v>WARDEN</v>
          </cell>
          <cell r="R3509" t="str">
            <v>Q</v>
          </cell>
          <cell r="S3509" t="str">
            <v>WEST</v>
          </cell>
          <cell r="T3509" t="str">
            <v>BRIAN STADING</v>
          </cell>
          <cell r="U3509" t="str">
            <v>QWEST CORPORATION</v>
          </cell>
          <cell r="V3509" t="e">
            <v>#N/A</v>
          </cell>
          <cell r="W3509" t="e">
            <v>#N/A</v>
          </cell>
          <cell r="X3509" t="e">
            <v>#N/A</v>
          </cell>
          <cell r="Y3509" t="e">
            <v>#N/A</v>
          </cell>
          <cell r="Z3509" t="e">
            <v>#N/A</v>
          </cell>
          <cell r="AA3509" t="e">
            <v>#N/A</v>
          </cell>
          <cell r="AB3509" t="e">
            <v>#N/A</v>
          </cell>
          <cell r="AC3509">
            <v>46.967776999999998</v>
          </cell>
          <cell r="AD3509">
            <v>-119.041946</v>
          </cell>
          <cell r="AE3509" t="e">
            <v>#N/A</v>
          </cell>
          <cell r="AF3509" t="e">
            <v>#N/A</v>
          </cell>
          <cell r="AG3509" t="e">
            <v>#N/A</v>
          </cell>
          <cell r="AH3509" t="e">
            <v>#N/A</v>
          </cell>
          <cell r="AI3509" t="e">
            <v>#N/A</v>
          </cell>
          <cell r="AJ3509" t="e">
            <v>#N/A</v>
          </cell>
          <cell r="AK3509" t="e">
            <v>#N/A</v>
          </cell>
        </row>
        <row r="3510">
          <cell r="A3510" t="str">
            <v>WRNSWIXA</v>
          </cell>
          <cell r="B3510" t="str">
            <v>WI</v>
          </cell>
          <cell r="C3510" t="str">
            <v>WI</v>
          </cell>
          <cell r="D3510" t="str">
            <v>WARRENS</v>
          </cell>
          <cell r="E3510" t="str">
            <v>WRNSWIXARS0</v>
          </cell>
          <cell r="F3510">
            <v>354</v>
          </cell>
          <cell r="G3510" t="str">
            <v>608378</v>
          </cell>
          <cell r="H3510">
            <v>4057</v>
          </cell>
          <cell r="I3510">
            <v>5762</v>
          </cell>
          <cell r="J3510">
            <v>4057</v>
          </cell>
          <cell r="K3510" t="str">
            <v>T156</v>
          </cell>
          <cell r="L3510" t="str">
            <v>0922</v>
          </cell>
          <cell r="M3510" t="str">
            <v>CENTURYTEL MIDWEST-WI LLC NW</v>
          </cell>
          <cell r="N3510" t="str">
            <v>TOMAWI</v>
          </cell>
          <cell r="O3510" t="str">
            <v>WARRENS</v>
          </cell>
          <cell r="P3510" t="str">
            <v>WARRENS</v>
          </cell>
          <cell r="R3510" t="str">
            <v>CT</v>
          </cell>
          <cell r="S3510" t="str">
            <v>MIDWEST</v>
          </cell>
          <cell r="T3510" t="str">
            <v>DUANE RING</v>
          </cell>
          <cell r="U3510" t="str">
            <v>CenturyTel of the Midwest-Wisconsin, LLC</v>
          </cell>
          <cell r="V3510" t="str">
            <v>NECA</v>
          </cell>
          <cell r="W3510">
            <v>922</v>
          </cell>
          <cell r="X3510" t="str">
            <v>SOUTHWEST WISCONSIN</v>
          </cell>
          <cell r="Y3510">
            <v>5762</v>
          </cell>
          <cell r="Z3510">
            <v>4057</v>
          </cell>
          <cell r="AA3510">
            <v>0</v>
          </cell>
          <cell r="AB3510">
            <v>0</v>
          </cell>
          <cell r="AC3510">
            <v>44.130109134306409</v>
          </cell>
          <cell r="AD3510">
            <v>-90.50051117145162</v>
          </cell>
          <cell r="AE3510" t="str">
            <v>239 MARKET ST</v>
          </cell>
          <cell r="AF3510" t="str">
            <v>WARRENS</v>
          </cell>
          <cell r="AG3510" t="str">
            <v>54666</v>
          </cell>
          <cell r="AH3510">
            <v>0</v>
          </cell>
          <cell r="AI3510" t="str">
            <v>X</v>
          </cell>
          <cell r="AJ3510" t="str">
            <v>-</v>
          </cell>
          <cell r="AK3510" t="str">
            <v>X</v>
          </cell>
        </row>
        <row r="3511">
          <cell r="A3511" t="str">
            <v>WRRDMNXA</v>
          </cell>
          <cell r="B3511" t="str">
            <v>MN</v>
          </cell>
          <cell r="C3511" t="str">
            <v>MN</v>
          </cell>
          <cell r="D3511" t="str">
            <v>WARROAD</v>
          </cell>
          <cell r="E3511" t="str">
            <v>WRRDMNXADS0</v>
          </cell>
          <cell r="F3511">
            <v>636</v>
          </cell>
          <cell r="G3511" t="str">
            <v>218386</v>
          </cell>
          <cell r="H3511">
            <v>5151</v>
          </cell>
          <cell r="I3511">
            <v>5126</v>
          </cell>
          <cell r="J3511">
            <v>5151</v>
          </cell>
          <cell r="K3511" t="str">
            <v>T164</v>
          </cell>
          <cell r="L3511" t="str">
            <v>1445</v>
          </cell>
          <cell r="M3511" t="str">
            <v>CENTURYTEL OF MINNESOTA</v>
          </cell>
          <cell r="N3511" t="str">
            <v>WRRDMN</v>
          </cell>
          <cell r="O3511" t="str">
            <v>WARROAD</v>
          </cell>
          <cell r="P3511" t="str">
            <v>WARROAD</v>
          </cell>
          <cell r="R3511" t="str">
            <v>CT</v>
          </cell>
          <cell r="S3511" t="str">
            <v>MIDWEST</v>
          </cell>
          <cell r="T3511" t="str">
            <v>DUANE RING</v>
          </cell>
          <cell r="U3511" t="str">
            <v>CenturyTel of Minnesota, Inc.</v>
          </cell>
          <cell r="V3511" t="str">
            <v>TUECA</v>
          </cell>
          <cell r="W3511">
            <v>1445</v>
          </cell>
          <cell r="X3511" t="str">
            <v>BRAINERD-FARGO ND</v>
          </cell>
          <cell r="Y3511">
            <v>5126</v>
          </cell>
          <cell r="Z3511">
            <v>5151</v>
          </cell>
          <cell r="AA3511">
            <v>0</v>
          </cell>
          <cell r="AB3511">
            <v>0</v>
          </cell>
          <cell r="AC3511">
            <v>48.908351167547735</v>
          </cell>
          <cell r="AD3511">
            <v>-95.315717988857926</v>
          </cell>
          <cell r="AE3511" t="str">
            <v>122 WABASHA AVE NE</v>
          </cell>
          <cell r="AF3511" t="str">
            <v>WARROAD</v>
          </cell>
          <cell r="AG3511" t="str">
            <v>56763</v>
          </cell>
          <cell r="AH3511">
            <v>0</v>
          </cell>
          <cell r="AI3511" t="str">
            <v>X</v>
          </cell>
          <cell r="AJ3511" t="str">
            <v>X</v>
          </cell>
          <cell r="AK3511" t="str">
            <v>-</v>
          </cell>
        </row>
        <row r="3512">
          <cell r="A3512" t="str">
            <v>WRSHSCXA</v>
          </cell>
          <cell r="B3512" t="str">
            <v>SC</v>
          </cell>
          <cell r="C3512" t="str">
            <v>SC</v>
          </cell>
          <cell r="D3512" t="str">
            <v>WARE SHOALS</v>
          </cell>
          <cell r="E3512" t="str">
            <v>WRSHSCXARS0</v>
          </cell>
          <cell r="F3512">
            <v>430</v>
          </cell>
          <cell r="G3512" t="str">
            <v>864456</v>
          </cell>
          <cell r="H3512">
            <v>1820</v>
          </cell>
          <cell r="I3512">
            <v>6943</v>
          </cell>
          <cell r="J3512">
            <v>1820</v>
          </cell>
          <cell r="K3512" t="str">
            <v>T862</v>
          </cell>
          <cell r="L3512" t="str">
            <v>0506</v>
          </cell>
          <cell r="M3512" t="str">
            <v>UNITED TELEPHONE CO CAROLINAS</v>
          </cell>
          <cell r="N3512" t="str">
            <v>WRSHSC</v>
          </cell>
          <cell r="O3512" t="str">
            <v>WASHINGTON</v>
          </cell>
          <cell r="P3512" t="str">
            <v>WARESHOALS</v>
          </cell>
          <cell r="R3512" t="str">
            <v>EQ</v>
          </cell>
          <cell r="S3512" t="str">
            <v>EAST</v>
          </cell>
          <cell r="T3512" t="str">
            <v>KEVIN MCCARTER</v>
          </cell>
          <cell r="U3512" t="str">
            <v>UNITED TELEPHONE CO CAROLINAS</v>
          </cell>
          <cell r="V3512" t="e">
            <v>#N/A</v>
          </cell>
          <cell r="W3512" t="e">
            <v>#N/A</v>
          </cell>
          <cell r="X3512" t="e">
            <v>#N/A</v>
          </cell>
          <cell r="Y3512" t="e">
            <v>#N/A</v>
          </cell>
          <cell r="Z3512" t="e">
            <v>#N/A</v>
          </cell>
          <cell r="AA3512" t="e">
            <v>#N/A</v>
          </cell>
          <cell r="AB3512" t="e">
            <v>#N/A</v>
          </cell>
          <cell r="AC3512">
            <v>34.397914999999998</v>
          </cell>
          <cell r="AD3512">
            <v>-82.246846000000005</v>
          </cell>
          <cell r="AE3512" t="e">
            <v>#N/A</v>
          </cell>
          <cell r="AF3512" t="e">
            <v>#N/A</v>
          </cell>
          <cell r="AG3512" t="e">
            <v>#N/A</v>
          </cell>
          <cell r="AH3512" t="e">
            <v>#N/A</v>
          </cell>
          <cell r="AI3512" t="e">
            <v>#N/A</v>
          </cell>
          <cell r="AJ3512" t="e">
            <v>#N/A</v>
          </cell>
          <cell r="AK3512" t="e">
            <v>#N/A</v>
          </cell>
        </row>
        <row r="3513">
          <cell r="A3513" t="str">
            <v>WRSPMTMA</v>
          </cell>
          <cell r="B3513" t="str">
            <v>MT</v>
          </cell>
          <cell r="C3513" t="str">
            <v>MT</v>
          </cell>
          <cell r="D3513" t="str">
            <v>WARM SPRINGS</v>
          </cell>
          <cell r="E3513" t="str">
            <v>WRSPMTMARS1</v>
          </cell>
          <cell r="F3513">
            <v>648</v>
          </cell>
          <cell r="G3513" t="str">
            <v>406693</v>
          </cell>
          <cell r="H3513">
            <v>7444</v>
          </cell>
          <cell r="I3513">
            <v>6450</v>
          </cell>
          <cell r="J3513">
            <v>7444</v>
          </cell>
          <cell r="K3513" t="str">
            <v>T600</v>
          </cell>
          <cell r="L3513" t="str">
            <v>9636</v>
          </cell>
          <cell r="M3513" t="str">
            <v>QWEST CORPORATION</v>
          </cell>
          <cell r="N3513" t="str">
            <v>WRSPMTMA</v>
          </cell>
          <cell r="O3513" t="str">
            <v>WARM SPRINGS</v>
          </cell>
          <cell r="P3513" t="str">
            <v>WARM SPG</v>
          </cell>
          <cell r="R3513" t="str">
            <v>Q</v>
          </cell>
          <cell r="S3513" t="str">
            <v>WEST</v>
          </cell>
          <cell r="T3513" t="str">
            <v>BRIAN STADING</v>
          </cell>
          <cell r="U3513" t="str">
            <v>QWEST CORPORATION</v>
          </cell>
          <cell r="V3513" t="e">
            <v>#N/A</v>
          </cell>
          <cell r="W3513" t="e">
            <v>#N/A</v>
          </cell>
          <cell r="X3513" t="e">
            <v>#N/A</v>
          </cell>
          <cell r="Y3513" t="e">
            <v>#N/A</v>
          </cell>
          <cell r="Z3513" t="e">
            <v>#N/A</v>
          </cell>
          <cell r="AA3513" t="e">
            <v>#N/A</v>
          </cell>
          <cell r="AB3513" t="e">
            <v>#N/A</v>
          </cell>
          <cell r="AC3513">
            <v>46.177776000000001</v>
          </cell>
          <cell r="AD3513">
            <v>-112.792503</v>
          </cell>
          <cell r="AE3513" t="e">
            <v>#N/A</v>
          </cell>
          <cell r="AF3513" t="e">
            <v>#N/A</v>
          </cell>
          <cell r="AG3513" t="e">
            <v>#N/A</v>
          </cell>
          <cell r="AH3513" t="e">
            <v>#N/A</v>
          </cell>
          <cell r="AI3513" t="e">
            <v>#N/A</v>
          </cell>
          <cell r="AJ3513" t="e">
            <v>#N/A</v>
          </cell>
          <cell r="AK3513" t="e">
            <v>#N/A</v>
          </cell>
        </row>
        <row r="3514">
          <cell r="A3514" t="str">
            <v>WRSPOR52</v>
          </cell>
          <cell r="B3514" t="str">
            <v>OR</v>
          </cell>
          <cell r="C3514" t="str">
            <v>OR</v>
          </cell>
          <cell r="D3514" t="str">
            <v>WARM SPRINGS</v>
          </cell>
          <cell r="E3514" t="str">
            <v>WRSPOR52DS0</v>
          </cell>
          <cell r="F3514">
            <v>672</v>
          </cell>
          <cell r="G3514" t="str">
            <v>541553</v>
          </cell>
          <cell r="H3514">
            <v>8684</v>
          </cell>
          <cell r="I3514">
            <v>6946</v>
          </cell>
          <cell r="J3514">
            <v>8684</v>
          </cell>
          <cell r="K3514" t="str">
            <v>T600</v>
          </cell>
          <cell r="L3514" t="str">
            <v>9638</v>
          </cell>
          <cell r="M3514" t="str">
            <v>QWEST CORPORATION</v>
          </cell>
          <cell r="N3514" t="str">
            <v>WRSPOR52</v>
          </cell>
          <cell r="O3514" t="str">
            <v>MADRAS</v>
          </cell>
          <cell r="P3514" t="str">
            <v>MADRAS</v>
          </cell>
          <cell r="R3514" t="str">
            <v>Q</v>
          </cell>
          <cell r="S3514" t="str">
            <v>WEST</v>
          </cell>
          <cell r="T3514" t="str">
            <v>BRIAN STADING</v>
          </cell>
          <cell r="U3514" t="str">
            <v>QWEST CORPORATION</v>
          </cell>
          <cell r="V3514" t="e">
            <v>#N/A</v>
          </cell>
          <cell r="W3514" t="e">
            <v>#N/A</v>
          </cell>
          <cell r="X3514" t="e">
            <v>#N/A</v>
          </cell>
          <cell r="Y3514" t="e">
            <v>#N/A</v>
          </cell>
          <cell r="Z3514" t="e">
            <v>#N/A</v>
          </cell>
          <cell r="AA3514" t="e">
            <v>#N/A</v>
          </cell>
          <cell r="AB3514" t="e">
            <v>#N/A</v>
          </cell>
          <cell r="AC3514">
            <v>44.763384000000002</v>
          </cell>
          <cell r="AD3514">
            <v>-121.26630900000001</v>
          </cell>
          <cell r="AE3514" t="e">
            <v>#N/A</v>
          </cell>
          <cell r="AF3514" t="e">
            <v>#N/A</v>
          </cell>
          <cell r="AG3514" t="e">
            <v>#N/A</v>
          </cell>
          <cell r="AH3514" t="e">
            <v>#N/A</v>
          </cell>
          <cell r="AI3514" t="e">
            <v>#N/A</v>
          </cell>
          <cell r="AJ3514" t="e">
            <v>#N/A</v>
          </cell>
          <cell r="AK3514" t="e">
            <v>#N/A</v>
          </cell>
        </row>
        <row r="3515">
          <cell r="A3515" t="str">
            <v>WRSWINXA</v>
          </cell>
          <cell r="B3515" t="str">
            <v>IN</v>
          </cell>
          <cell r="C3515" t="str">
            <v>IN</v>
          </cell>
          <cell r="D3515" t="str">
            <v>WARSAW</v>
          </cell>
          <cell r="E3515" t="str">
            <v>WRSWINXADS0</v>
          </cell>
          <cell r="F3515">
            <v>332</v>
          </cell>
          <cell r="G3515" t="str">
            <v>574267</v>
          </cell>
          <cell r="H3515">
            <v>3103</v>
          </cell>
          <cell r="I3515">
            <v>5970</v>
          </cell>
          <cell r="J3515">
            <v>3103</v>
          </cell>
          <cell r="K3515" t="str">
            <v>T865</v>
          </cell>
          <cell r="L3515" t="str">
            <v>0832</v>
          </cell>
          <cell r="M3515" t="str">
            <v>UNITED TEL. CO. OF INDIANA, INC.</v>
          </cell>
          <cell r="N3515" t="str">
            <v>WRSWIN</v>
          </cell>
          <cell r="O3515" t="str">
            <v>WARSAW</v>
          </cell>
          <cell r="P3515" t="str">
            <v>WARSAW</v>
          </cell>
          <cell r="R3515" t="str">
            <v>EQ</v>
          </cell>
          <cell r="S3515" t="str">
            <v>MIDWEST</v>
          </cell>
          <cell r="T3515" t="str">
            <v>DUANE RING</v>
          </cell>
          <cell r="U3515" t="str">
            <v>UNITED TEL. CO. OF INDIANA, INC.</v>
          </cell>
          <cell r="V3515" t="e">
            <v>#N/A</v>
          </cell>
          <cell r="W3515" t="e">
            <v>#N/A</v>
          </cell>
          <cell r="X3515" t="e">
            <v>#N/A</v>
          </cell>
          <cell r="Y3515" t="e">
            <v>#N/A</v>
          </cell>
          <cell r="Z3515" t="e">
            <v>#N/A</v>
          </cell>
          <cell r="AA3515" t="e">
            <v>#N/A</v>
          </cell>
          <cell r="AB3515" t="e">
            <v>#N/A</v>
          </cell>
          <cell r="AC3515">
            <v>41.237761999999996</v>
          </cell>
          <cell r="AD3515">
            <v>-85.856054999999998</v>
          </cell>
          <cell r="AE3515" t="e">
            <v>#N/A</v>
          </cell>
          <cell r="AF3515" t="e">
            <v>#N/A</v>
          </cell>
          <cell r="AG3515" t="e">
            <v>#N/A</v>
          </cell>
          <cell r="AH3515" t="e">
            <v>#N/A</v>
          </cell>
          <cell r="AI3515" t="e">
            <v>#N/A</v>
          </cell>
          <cell r="AJ3515" t="e">
            <v>#N/A</v>
          </cell>
          <cell r="AK3515" t="e">
            <v>#N/A</v>
          </cell>
        </row>
        <row r="3516">
          <cell r="A3516" t="str">
            <v>WRSWMOXA</v>
          </cell>
          <cell r="B3516" t="str">
            <v>MO</v>
          </cell>
          <cell r="C3516" t="str">
            <v>MO</v>
          </cell>
          <cell r="D3516" t="str">
            <v>WARSAW</v>
          </cell>
          <cell r="E3516" t="str">
            <v>WRSWMOXADS0</v>
          </cell>
          <cell r="F3516">
            <v>524</v>
          </cell>
          <cell r="G3516" t="str">
            <v>660428</v>
          </cell>
          <cell r="H3516">
            <v>3940</v>
          </cell>
          <cell r="I3516">
            <v>7114</v>
          </cell>
          <cell r="J3516">
            <v>3940</v>
          </cell>
          <cell r="K3516" t="str">
            <v>T867</v>
          </cell>
          <cell r="L3516" t="str">
            <v>1811</v>
          </cell>
          <cell r="M3516" t="str">
            <v>EMBARQ MISSOURI, INC. - MO</v>
          </cell>
          <cell r="N3516" t="str">
            <v>WRSWMO</v>
          </cell>
          <cell r="O3516" t="str">
            <v>WARSAW</v>
          </cell>
          <cell r="P3516" t="str">
            <v>WARSAW</v>
          </cell>
          <cell r="R3516" t="str">
            <v>EQ</v>
          </cell>
          <cell r="S3516" t="str">
            <v>MIDWEST</v>
          </cell>
          <cell r="T3516" t="str">
            <v>DUANE RING</v>
          </cell>
          <cell r="U3516" t="str">
            <v>EMBARQ MISSOURI, INC. - MO</v>
          </cell>
          <cell r="V3516" t="e">
            <v>#N/A</v>
          </cell>
          <cell r="W3516" t="e">
            <v>#N/A</v>
          </cell>
          <cell r="X3516" t="e">
            <v>#N/A</v>
          </cell>
          <cell r="Y3516" t="e">
            <v>#N/A</v>
          </cell>
          <cell r="Z3516" t="e">
            <v>#N/A</v>
          </cell>
          <cell r="AA3516" t="e">
            <v>#N/A</v>
          </cell>
          <cell r="AB3516" t="e">
            <v>#N/A</v>
          </cell>
          <cell r="AC3516">
            <v>38.242944000000001</v>
          </cell>
          <cell r="AD3516">
            <v>-93.381489000000002</v>
          </cell>
          <cell r="AE3516" t="e">
            <v>#N/A</v>
          </cell>
          <cell r="AF3516" t="e">
            <v>#N/A</v>
          </cell>
          <cell r="AG3516" t="e">
            <v>#N/A</v>
          </cell>
          <cell r="AH3516" t="e">
            <v>#N/A</v>
          </cell>
          <cell r="AI3516" t="e">
            <v>#N/A</v>
          </cell>
          <cell r="AJ3516" t="e">
            <v>#N/A</v>
          </cell>
          <cell r="AK3516" t="e">
            <v>#N/A</v>
          </cell>
        </row>
        <row r="3517">
          <cell r="A3517" t="str">
            <v>WRSWNCXA</v>
          </cell>
          <cell r="B3517" t="str">
            <v>NC</v>
          </cell>
          <cell r="C3517" t="str">
            <v>NC</v>
          </cell>
          <cell r="D3517" t="str">
            <v>WARSAW</v>
          </cell>
          <cell r="E3517" t="str">
            <v>WRSWNCXARS0</v>
          </cell>
          <cell r="F3517">
            <v>949</v>
          </cell>
          <cell r="G3517" t="str">
            <v>910293</v>
          </cell>
          <cell r="H3517">
            <v>1259</v>
          </cell>
          <cell r="I3517">
            <v>6432</v>
          </cell>
          <cell r="J3517">
            <v>1259</v>
          </cell>
          <cell r="K3517" t="str">
            <v>T887</v>
          </cell>
          <cell r="L3517" t="str">
            <v>0470</v>
          </cell>
          <cell r="M3517" t="str">
            <v>CAROLINA TEL AND TEL CO., LLC</v>
          </cell>
          <cell r="N3517" t="str">
            <v>WRSWNC</v>
          </cell>
          <cell r="O3517" t="str">
            <v>WARSAW</v>
          </cell>
          <cell r="P3517" t="str">
            <v>WARSAW</v>
          </cell>
          <cell r="R3517" t="str">
            <v>EQ</v>
          </cell>
          <cell r="S3517" t="str">
            <v>EAST</v>
          </cell>
          <cell r="T3517" t="str">
            <v>KEVIN MCCARTER</v>
          </cell>
          <cell r="U3517" t="str">
            <v>CAROLINA TEL AND TEL CO., LLC</v>
          </cell>
          <cell r="V3517" t="e">
            <v>#N/A</v>
          </cell>
          <cell r="W3517" t="e">
            <v>#N/A</v>
          </cell>
          <cell r="X3517" t="e">
            <v>#N/A</v>
          </cell>
          <cell r="Y3517" t="e">
            <v>#N/A</v>
          </cell>
          <cell r="Z3517" t="e">
            <v>#N/A</v>
          </cell>
          <cell r="AA3517" t="e">
            <v>#N/A</v>
          </cell>
          <cell r="AB3517" t="e">
            <v>#N/A</v>
          </cell>
          <cell r="AC3517">
            <v>35.000410000000002</v>
          </cell>
          <cell r="AD3517">
            <v>-78.091650000000001</v>
          </cell>
          <cell r="AE3517" t="e">
            <v>#N/A</v>
          </cell>
          <cell r="AF3517" t="e">
            <v>#N/A</v>
          </cell>
          <cell r="AG3517" t="e">
            <v>#N/A</v>
          </cell>
          <cell r="AH3517" t="e">
            <v>#N/A</v>
          </cell>
          <cell r="AI3517" t="e">
            <v>#N/A</v>
          </cell>
          <cell r="AJ3517" t="e">
            <v>#N/A</v>
          </cell>
          <cell r="AK3517" t="e">
            <v>#N/A</v>
          </cell>
        </row>
        <row r="3518">
          <cell r="A3518" t="str">
            <v>WRTNMOXA</v>
          </cell>
          <cell r="B3518" t="str">
            <v>MO</v>
          </cell>
          <cell r="C3518" t="str">
            <v>MO</v>
          </cell>
          <cell r="D3518" t="str">
            <v>WARRENTON</v>
          </cell>
          <cell r="E3518" t="str">
            <v>WRTNMOXADS0</v>
          </cell>
          <cell r="F3518">
            <v>520</v>
          </cell>
          <cell r="G3518" t="str">
            <v>636235</v>
          </cell>
          <cell r="H3518">
            <v>3645</v>
          </cell>
          <cell r="I3518">
            <v>6842</v>
          </cell>
          <cell r="J3518">
            <v>3645</v>
          </cell>
          <cell r="K3518" t="str">
            <v>T806</v>
          </cell>
          <cell r="L3518" t="str">
            <v>9787</v>
          </cell>
          <cell r="M3518" t="str">
            <v>CENTURYTEL MISSOURI LLC (SOUTHWEST)</v>
          </cell>
          <cell r="N3518" t="str">
            <v>WRTNMO</v>
          </cell>
          <cell r="O3518" t="str">
            <v>WARRENTON</v>
          </cell>
          <cell r="P3518" t="str">
            <v>WARRENTON</v>
          </cell>
          <cell r="R3518" t="str">
            <v>CT</v>
          </cell>
          <cell r="S3518" t="str">
            <v>MIDWEST</v>
          </cell>
          <cell r="T3518" t="str">
            <v>DUANE RING</v>
          </cell>
          <cell r="U3518" t="str">
            <v>CenturyTel of Missouri, LLC</v>
          </cell>
          <cell r="V3518" t="str">
            <v>CenturyTel FCC #2 and #3</v>
          </cell>
          <cell r="W3518">
            <v>9787</v>
          </cell>
          <cell r="X3518" t="str">
            <v>ST LOUIS MISSOURI</v>
          </cell>
          <cell r="Y3518">
            <v>6842</v>
          </cell>
          <cell r="Z3518">
            <v>3645</v>
          </cell>
          <cell r="AA3518">
            <v>0</v>
          </cell>
          <cell r="AB3518">
            <v>0</v>
          </cell>
          <cell r="AC3518">
            <v>38.809626542041556</v>
          </cell>
          <cell r="AD3518">
            <v>-91.141526028724968</v>
          </cell>
          <cell r="AE3518" t="str">
            <v>200 N HWY 47</v>
          </cell>
          <cell r="AF3518" t="str">
            <v>WARRENTON</v>
          </cell>
          <cell r="AG3518" t="str">
            <v>63383</v>
          </cell>
          <cell r="AH3518">
            <v>0</v>
          </cell>
          <cell r="AI3518" t="str">
            <v>X</v>
          </cell>
          <cell r="AJ3518" t="str">
            <v>X</v>
          </cell>
          <cell r="AK3518" t="str">
            <v>-</v>
          </cell>
        </row>
        <row r="3519">
          <cell r="A3519" t="str">
            <v>WRTNNCXA</v>
          </cell>
          <cell r="B3519" t="str">
            <v>NC</v>
          </cell>
          <cell r="C3519" t="str">
            <v>NC</v>
          </cell>
          <cell r="D3519" t="str">
            <v>WARRENTON</v>
          </cell>
          <cell r="E3519" t="str">
            <v>WRTNNCXA257</v>
          </cell>
          <cell r="F3519">
            <v>951</v>
          </cell>
          <cell r="G3519" t="str">
            <v>252257</v>
          </cell>
          <cell r="H3519">
            <v>1436</v>
          </cell>
          <cell r="I3519">
            <v>6184</v>
          </cell>
          <cell r="J3519">
            <v>1436</v>
          </cell>
          <cell r="K3519" t="str">
            <v>T861</v>
          </cell>
          <cell r="L3519" t="str">
            <v>0470</v>
          </cell>
          <cell r="M3519" t="str">
            <v>CAROLINA TEL AND TEL CO., LLC</v>
          </cell>
          <cell r="N3519" t="str">
            <v>WRTNNC</v>
          </cell>
          <cell r="O3519" t="str">
            <v>WARRENTON</v>
          </cell>
          <cell r="P3519" t="str">
            <v>WARRENTON</v>
          </cell>
          <cell r="R3519" t="str">
            <v>EQ</v>
          </cell>
          <cell r="S3519" t="str">
            <v>EAST</v>
          </cell>
          <cell r="T3519" t="str">
            <v>KEVIN MCCARTER</v>
          </cell>
          <cell r="U3519" t="str">
            <v>CAROLINA TEL AND TEL CO., LLC</v>
          </cell>
          <cell r="V3519" t="e">
            <v>#N/A</v>
          </cell>
          <cell r="W3519" t="e">
            <v>#N/A</v>
          </cell>
          <cell r="X3519" t="e">
            <v>#N/A</v>
          </cell>
          <cell r="Y3519" t="e">
            <v>#N/A</v>
          </cell>
          <cell r="Z3519" t="e">
            <v>#N/A</v>
          </cell>
          <cell r="AA3519" t="e">
            <v>#N/A</v>
          </cell>
          <cell r="AB3519" t="e">
            <v>#N/A</v>
          </cell>
          <cell r="AC3519">
            <v>36.396801000000004</v>
          </cell>
          <cell r="AD3519">
            <v>-78.152249999999995</v>
          </cell>
          <cell r="AE3519" t="e">
            <v>#N/A</v>
          </cell>
          <cell r="AF3519" t="e">
            <v>#N/A</v>
          </cell>
          <cell r="AG3519" t="e">
            <v>#N/A</v>
          </cell>
          <cell r="AH3519" t="e">
            <v>#N/A</v>
          </cell>
          <cell r="AI3519" t="e">
            <v>#N/A</v>
          </cell>
          <cell r="AJ3519" t="e">
            <v>#N/A</v>
          </cell>
          <cell r="AK3519" t="e">
            <v>#N/A</v>
          </cell>
        </row>
        <row r="3520">
          <cell r="A3520" t="str">
            <v>WRTNOR64</v>
          </cell>
          <cell r="B3520" t="str">
            <v>OR</v>
          </cell>
          <cell r="C3520" t="str">
            <v>OR</v>
          </cell>
          <cell r="D3520" t="str">
            <v>WARRENTON</v>
          </cell>
          <cell r="E3520" t="str">
            <v>WRTNOR64DS0</v>
          </cell>
          <cell r="F3520">
            <v>672</v>
          </cell>
          <cell r="G3520" t="str">
            <v>503861</v>
          </cell>
          <cell r="H3520">
            <v>9113</v>
          </cell>
          <cell r="I3520">
            <v>6672</v>
          </cell>
          <cell r="J3520">
            <v>9113</v>
          </cell>
          <cell r="K3520" t="str">
            <v>T600</v>
          </cell>
          <cell r="L3520" t="str">
            <v>9638</v>
          </cell>
          <cell r="M3520" t="str">
            <v>QWEST CORPORATION</v>
          </cell>
          <cell r="N3520" t="str">
            <v>WRTNOR64</v>
          </cell>
          <cell r="O3520" t="str">
            <v>WARRENTON</v>
          </cell>
          <cell r="P3520" t="str">
            <v>WARRENTON</v>
          </cell>
          <cell r="R3520" t="str">
            <v>Q</v>
          </cell>
          <cell r="S3520" t="str">
            <v>WEST</v>
          </cell>
          <cell r="T3520" t="str">
            <v>BRIAN STADING</v>
          </cell>
          <cell r="U3520" t="str">
            <v>QWEST CORPORATION</v>
          </cell>
          <cell r="V3520" t="e">
            <v>#N/A</v>
          </cell>
          <cell r="W3520" t="e">
            <v>#N/A</v>
          </cell>
          <cell r="X3520" t="e">
            <v>#N/A</v>
          </cell>
          <cell r="Y3520" t="e">
            <v>#N/A</v>
          </cell>
          <cell r="Z3520" t="e">
            <v>#N/A</v>
          </cell>
          <cell r="AA3520" t="e">
            <v>#N/A</v>
          </cell>
          <cell r="AB3520" t="e">
            <v>#N/A</v>
          </cell>
          <cell r="AC3520">
            <v>46.146189999999997</v>
          </cell>
          <cell r="AD3520">
            <v>-123.93088299999999</v>
          </cell>
          <cell r="AE3520" t="e">
            <v>#N/A</v>
          </cell>
          <cell r="AF3520" t="e">
            <v>#N/A</v>
          </cell>
          <cell r="AG3520" t="e">
            <v>#N/A</v>
          </cell>
          <cell r="AH3520" t="e">
            <v>#N/A</v>
          </cell>
          <cell r="AI3520" t="e">
            <v>#N/A</v>
          </cell>
          <cell r="AJ3520" t="e">
            <v>#N/A</v>
          </cell>
          <cell r="AK3520" t="e">
            <v>#N/A</v>
          </cell>
        </row>
        <row r="3521">
          <cell r="A3521" t="str">
            <v>WRWKSDCO</v>
          </cell>
          <cell r="B3521" t="str">
            <v>SD</v>
          </cell>
          <cell r="C3521" t="str">
            <v>SD</v>
          </cell>
          <cell r="D3521" t="str">
            <v>WARWICK</v>
          </cell>
          <cell r="E3521" t="str">
            <v>WRWKSDCORS1</v>
          </cell>
          <cell r="F3521">
            <v>640</v>
          </cell>
          <cell r="G3521" t="str">
            <v>605385</v>
          </cell>
          <cell r="H3521">
            <v>5878</v>
          </cell>
          <cell r="I3521">
            <v>6497</v>
          </cell>
          <cell r="J3521">
            <v>5878</v>
          </cell>
          <cell r="K3521" t="str">
            <v>T600</v>
          </cell>
          <cell r="L3521" t="str">
            <v>9631</v>
          </cell>
          <cell r="M3521" t="str">
            <v>QWEST CORPORATION</v>
          </cell>
          <cell r="N3521" t="str">
            <v>WRWKSDCO</v>
          </cell>
          <cell r="O3521" t="str">
            <v>RAPID CITY</v>
          </cell>
          <cell r="P3521" t="str">
            <v>RAPID CITY</v>
          </cell>
          <cell r="Q3521"/>
          <cell r="R3521" t="str">
            <v>Q</v>
          </cell>
          <cell r="S3521" t="str">
            <v>MIDWEST</v>
          </cell>
          <cell r="T3521" t="str">
            <v>DUANE RING</v>
          </cell>
          <cell r="U3521" t="str">
            <v>QWEST CORPORATION</v>
          </cell>
          <cell r="V3521" t="e">
            <v>#N/A</v>
          </cell>
          <cell r="W3521" t="e">
            <v>#N/A</v>
          </cell>
          <cell r="X3521" t="e">
            <v>#N/A</v>
          </cell>
          <cell r="Y3521" t="e">
            <v>#N/A</v>
          </cell>
          <cell r="Z3521" t="e">
            <v>#N/A</v>
          </cell>
          <cell r="AA3521" t="e">
            <v>#N/A</v>
          </cell>
          <cell r="AB3521" t="e">
            <v>#N/A</v>
          </cell>
          <cell r="AC3521" t="e">
            <v>#N/A</v>
          </cell>
          <cell r="AD3521" t="e">
            <v>#N/A</v>
          </cell>
          <cell r="AE3521" t="e">
            <v>#N/A</v>
          </cell>
          <cell r="AF3521" t="e">
            <v>#N/A</v>
          </cell>
          <cell r="AG3521" t="e">
            <v>#N/A</v>
          </cell>
          <cell r="AH3521" t="e">
            <v>#N/A</v>
          </cell>
          <cell r="AI3521" t="e">
            <v>#N/A</v>
          </cell>
          <cell r="AJ3521" t="e">
            <v>#N/A</v>
          </cell>
          <cell r="AK3521" t="e">
            <v>#N/A</v>
          </cell>
        </row>
        <row r="3522">
          <cell r="A3522" t="str">
            <v>WSBKMNXA</v>
          </cell>
          <cell r="B3522" t="str">
            <v>MN</v>
          </cell>
          <cell r="C3522" t="str">
            <v>MN</v>
          </cell>
          <cell r="D3522" t="str">
            <v>WESTBROOK</v>
          </cell>
          <cell r="E3522" t="str">
            <v>WSBKMNXARS0</v>
          </cell>
          <cell r="F3522">
            <v>620</v>
          </cell>
          <cell r="G3522" t="str">
            <v>507274</v>
          </cell>
          <cell r="H3522">
            <v>4754</v>
          </cell>
          <cell r="I3522">
            <v>6101</v>
          </cell>
          <cell r="J3522">
            <v>4754</v>
          </cell>
          <cell r="K3522" t="str">
            <v>T164</v>
          </cell>
          <cell r="L3522" t="str">
            <v>1445</v>
          </cell>
          <cell r="M3522" t="str">
            <v>CENTURYTEL OF MINNESOTA</v>
          </cell>
          <cell r="N3522" t="str">
            <v>FULDMN</v>
          </cell>
          <cell r="O3522" t="str">
            <v>WESTBROOK / STORDEN</v>
          </cell>
          <cell r="P3522" t="str">
            <v>WESTBROOK</v>
          </cell>
          <cell r="R3522" t="str">
            <v>CT</v>
          </cell>
          <cell r="S3522" t="str">
            <v>MIDWEST</v>
          </cell>
          <cell r="T3522" t="str">
            <v>DUANE RING</v>
          </cell>
          <cell r="U3522" t="str">
            <v>CenturyTel of Minnesota, Inc.</v>
          </cell>
          <cell r="V3522" t="str">
            <v>TUECA</v>
          </cell>
          <cell r="W3522">
            <v>1445</v>
          </cell>
          <cell r="X3522" t="str">
            <v>ROCHESTER MINNESOTA</v>
          </cell>
          <cell r="Y3522">
            <v>6101</v>
          </cell>
          <cell r="Z3522">
            <v>4754</v>
          </cell>
          <cell r="AA3522">
            <v>0</v>
          </cell>
          <cell r="AB3522">
            <v>0</v>
          </cell>
          <cell r="AC3522">
            <v>44.043254283914386</v>
          </cell>
          <cell r="AD3522">
            <v>-95.437325730217935</v>
          </cell>
          <cell r="AE3522" t="str">
            <v>513 1ST AVE</v>
          </cell>
          <cell r="AF3522" t="str">
            <v>WESTBROOK</v>
          </cell>
          <cell r="AG3522" t="str">
            <v>56183</v>
          </cell>
          <cell r="AH3522">
            <v>0</v>
          </cell>
          <cell r="AI3522" t="str">
            <v>-</v>
          </cell>
          <cell r="AJ3522" t="str">
            <v>-</v>
          </cell>
          <cell r="AK3522" t="str">
            <v>X</v>
          </cell>
        </row>
        <row r="3523">
          <cell r="A3523" t="str">
            <v>WSBNMOXA</v>
          </cell>
          <cell r="B3523" t="str">
            <v>MO</v>
          </cell>
          <cell r="C3523" t="str">
            <v>MO</v>
          </cell>
          <cell r="D3523" t="str">
            <v>WASHBURN</v>
          </cell>
          <cell r="E3523" t="str">
            <v>WSBNMOXARS0</v>
          </cell>
          <cell r="F3523">
            <v>522</v>
          </cell>
          <cell r="G3523" t="str">
            <v>417826</v>
          </cell>
          <cell r="H3523">
            <v>3885</v>
          </cell>
          <cell r="I3523">
            <v>7481</v>
          </cell>
          <cell r="J3523">
            <v>3885</v>
          </cell>
          <cell r="K3523" t="str">
            <v>T806</v>
          </cell>
          <cell r="L3523" t="str">
            <v>9787</v>
          </cell>
          <cell r="M3523" t="str">
            <v>CENTURYTEL MISSOURI LLC (SOUTHWEST)</v>
          </cell>
          <cell r="N3523" t="str">
            <v>WSBNMO</v>
          </cell>
          <cell r="O3523" t="str">
            <v>WASHBURN</v>
          </cell>
          <cell r="P3523" t="str">
            <v>WASHBURN</v>
          </cell>
          <cell r="R3523" t="str">
            <v>CT</v>
          </cell>
          <cell r="S3523" t="str">
            <v>MIDWEST</v>
          </cell>
          <cell r="T3523" t="str">
            <v>DUANE RING</v>
          </cell>
          <cell r="U3523" t="str">
            <v>CenturyTel of Missouri, LLC</v>
          </cell>
          <cell r="V3523" t="str">
            <v>CenturyTel FCC #2 and #3</v>
          </cell>
          <cell r="W3523">
            <v>9787</v>
          </cell>
          <cell r="X3523" t="str">
            <v>SPRINGFIELD MISSOURI</v>
          </cell>
          <cell r="Y3523">
            <v>7481</v>
          </cell>
          <cell r="Z3523">
            <v>3885</v>
          </cell>
          <cell r="AA3523">
            <v>0</v>
          </cell>
          <cell r="AB3523">
            <v>0</v>
          </cell>
          <cell r="AC3523">
            <v>36.587671061321515</v>
          </cell>
          <cell r="AD3523">
            <v>-93.95430008918828</v>
          </cell>
          <cell r="AE3523" t="str">
            <v>STHWY 37 &amp; WASHBURN</v>
          </cell>
          <cell r="AF3523" t="str">
            <v>WASHBURN</v>
          </cell>
          <cell r="AG3523" t="str">
            <v>65772</v>
          </cell>
          <cell r="AH3523">
            <v>0</v>
          </cell>
          <cell r="AI3523" t="str">
            <v>X</v>
          </cell>
          <cell r="AJ3523" t="str">
            <v>-</v>
          </cell>
          <cell r="AK3523" t="str">
            <v>X</v>
          </cell>
        </row>
        <row r="3524">
          <cell r="A3524" t="str">
            <v>WSBNWI11</v>
          </cell>
          <cell r="B3524" t="str">
            <v>WI</v>
          </cell>
          <cell r="C3524" t="str">
            <v>WI</v>
          </cell>
          <cell r="D3524" t="str">
            <v>WASHBURN</v>
          </cell>
          <cell r="E3524" t="str">
            <v>WSBNWI11RS0</v>
          </cell>
          <cell r="F3524">
            <v>352</v>
          </cell>
          <cell r="G3524" t="str">
            <v>715373</v>
          </cell>
          <cell r="H3524">
            <v>4354</v>
          </cell>
          <cell r="I3524">
            <v>5294</v>
          </cell>
          <cell r="J3524">
            <v>4354</v>
          </cell>
          <cell r="K3524" t="str">
            <v>T162</v>
          </cell>
          <cell r="L3524" t="str">
            <v>0924</v>
          </cell>
          <cell r="M3524" t="str">
            <v>CENTURYTEL MIDWEST-KENDALL LLC</v>
          </cell>
          <cell r="N3524" t="str">
            <v>WSBNWI</v>
          </cell>
          <cell r="O3524" t="str">
            <v>WASHBURN</v>
          </cell>
          <cell r="P3524" t="str">
            <v>WASHBURN</v>
          </cell>
          <cell r="R3524" t="str">
            <v>CT</v>
          </cell>
          <cell r="S3524" t="str">
            <v>MIDWEST</v>
          </cell>
          <cell r="T3524" t="str">
            <v>DUANE RING</v>
          </cell>
          <cell r="U3524" t="str">
            <v>CenturyTel of the Midwest-Kendall, LLC</v>
          </cell>
          <cell r="V3524" t="str">
            <v>TUECA</v>
          </cell>
          <cell r="W3524">
            <v>924</v>
          </cell>
          <cell r="X3524" t="str">
            <v>NORTHWEST WISCONSIN</v>
          </cell>
          <cell r="Y3524">
            <v>5294</v>
          </cell>
          <cell r="Z3524">
            <v>4354</v>
          </cell>
          <cell r="AA3524">
            <v>0</v>
          </cell>
          <cell r="AB3524">
            <v>0</v>
          </cell>
          <cell r="AC3524">
            <v>46.673731996707417</v>
          </cell>
          <cell r="AD3524">
            <v>-90.878429251110731</v>
          </cell>
          <cell r="AE3524" t="str">
            <v>110 2ND AVE W</v>
          </cell>
          <cell r="AF3524" t="str">
            <v>WASHBURN</v>
          </cell>
          <cell r="AG3524" t="str">
            <v>54891</v>
          </cell>
          <cell r="AH3524">
            <v>0</v>
          </cell>
          <cell r="AI3524" t="str">
            <v>X</v>
          </cell>
          <cell r="AJ3524" t="str">
            <v>-</v>
          </cell>
          <cell r="AK3524" t="str">
            <v>X</v>
          </cell>
        </row>
        <row r="3525">
          <cell r="A3525" t="str">
            <v>WSCKWAXA</v>
          </cell>
          <cell r="B3525" t="str">
            <v>WA</v>
          </cell>
          <cell r="C3525" t="str">
            <v>WA</v>
          </cell>
          <cell r="D3525" t="str">
            <v>WILSON CREEK</v>
          </cell>
          <cell r="E3525" t="str">
            <v>WSCKWAXARS0</v>
          </cell>
          <cell r="F3525">
            <v>676</v>
          </cell>
          <cell r="G3525" t="str">
            <v>509345</v>
          </cell>
          <cell r="H3525">
            <v>8421</v>
          </cell>
          <cell r="I3525">
            <v>6330</v>
          </cell>
          <cell r="J3525">
            <v>8421</v>
          </cell>
          <cell r="K3525" t="str">
            <v>T141</v>
          </cell>
          <cell r="L3525" t="str">
            <v>2408</v>
          </cell>
          <cell r="M3525" t="str">
            <v>CENTURYTEL OF WASHINGTON</v>
          </cell>
          <cell r="N3525" t="str">
            <v>WSCKWA</v>
          </cell>
          <cell r="O3525" t="str">
            <v>WILSON CREEK</v>
          </cell>
          <cell r="P3525" t="str">
            <v>WILSON CRK</v>
          </cell>
          <cell r="R3525" t="str">
            <v>CT</v>
          </cell>
          <cell r="S3525" t="str">
            <v>WEST</v>
          </cell>
          <cell r="T3525" t="str">
            <v>BRIAN STADING</v>
          </cell>
          <cell r="U3525" t="str">
            <v>CenturyTel of Washington, Inc.</v>
          </cell>
          <cell r="V3525" t="str">
            <v>TUECA</v>
          </cell>
          <cell r="W3525">
            <v>2408</v>
          </cell>
          <cell r="X3525" t="str">
            <v>SPOKANE WASHINGTON</v>
          </cell>
          <cell r="Y3525">
            <v>6330</v>
          </cell>
          <cell r="Z3525">
            <v>8420</v>
          </cell>
          <cell r="AA3525">
            <v>0</v>
          </cell>
          <cell r="AB3525">
            <v>1</v>
          </cell>
          <cell r="AC3525">
            <v>47.423317464784056</v>
          </cell>
          <cell r="AD3525">
            <v>-119.11960020762956</v>
          </cell>
          <cell r="AE3525" t="str">
            <v>FIFTH ST &amp; SPRAGUE</v>
          </cell>
          <cell r="AF3525" t="str">
            <v>WILSON CREEK</v>
          </cell>
          <cell r="AG3525" t="str">
            <v>98860</v>
          </cell>
          <cell r="AH3525">
            <v>0</v>
          </cell>
          <cell r="AI3525" t="str">
            <v>-</v>
          </cell>
          <cell r="AJ3525" t="str">
            <v>-</v>
          </cell>
          <cell r="AK3525" t="str">
            <v>X</v>
          </cell>
        </row>
        <row r="3526">
          <cell r="A3526" t="str">
            <v>WSHRWAXA</v>
          </cell>
          <cell r="B3526" t="str">
            <v>WA</v>
          </cell>
          <cell r="C3526" t="str">
            <v>WA</v>
          </cell>
          <cell r="D3526" t="str">
            <v>WISHRAM</v>
          </cell>
          <cell r="E3526" t="str">
            <v>WSHRWAXARS0</v>
          </cell>
          <cell r="F3526">
            <v>672</v>
          </cell>
          <cell r="G3526" t="str">
            <v>509748</v>
          </cell>
          <cell r="H3526">
            <v>8657</v>
          </cell>
          <cell r="I3526">
            <v>6746</v>
          </cell>
          <cell r="J3526">
            <v>8657</v>
          </cell>
          <cell r="K3526" t="str">
            <v>T876</v>
          </cell>
          <cell r="L3526" t="str">
            <v>4521</v>
          </cell>
          <cell r="M3526" t="str">
            <v>UNITED TELEPHONE COMPANY OF THE NORTHWEST</v>
          </cell>
          <cell r="N3526" t="str">
            <v>WSHRWA</v>
          </cell>
          <cell r="O3526" t="str">
            <v>DALLESPORT</v>
          </cell>
          <cell r="P3526" t="str">
            <v>DALLESPORT</v>
          </cell>
          <cell r="R3526" t="str">
            <v>EQ</v>
          </cell>
          <cell r="S3526" t="str">
            <v>WEST</v>
          </cell>
          <cell r="T3526" t="str">
            <v>BRIAN STADING</v>
          </cell>
          <cell r="U3526" t="str">
            <v>UNITED TELEPHONE COMPANY OF THE NORTHWEST</v>
          </cell>
          <cell r="V3526" t="e">
            <v>#N/A</v>
          </cell>
          <cell r="W3526" t="e">
            <v>#N/A</v>
          </cell>
          <cell r="X3526" t="e">
            <v>#N/A</v>
          </cell>
          <cell r="Y3526" t="e">
            <v>#N/A</v>
          </cell>
          <cell r="Z3526" t="e">
            <v>#N/A</v>
          </cell>
          <cell r="AA3526" t="e">
            <v>#N/A</v>
          </cell>
          <cell r="AB3526" t="e">
            <v>#N/A</v>
          </cell>
          <cell r="AC3526">
            <v>45.659274000000003</v>
          </cell>
          <cell r="AD3526">
            <v>-120.96392</v>
          </cell>
          <cell r="AE3526" t="e">
            <v>#N/A</v>
          </cell>
          <cell r="AF3526" t="e">
            <v>#N/A</v>
          </cell>
          <cell r="AG3526" t="e">
            <v>#N/A</v>
          </cell>
          <cell r="AH3526" t="e">
            <v>#N/A</v>
          </cell>
          <cell r="AI3526" t="e">
            <v>#N/A</v>
          </cell>
          <cell r="AJ3526" t="e">
            <v>#N/A</v>
          </cell>
          <cell r="AK3526" t="e">
            <v>#N/A</v>
          </cell>
        </row>
        <row r="3527">
          <cell r="A3527" t="str">
            <v>WSHTWAXA</v>
          </cell>
          <cell r="B3527" t="str">
            <v>WA</v>
          </cell>
          <cell r="C3527" t="str">
            <v>WA</v>
          </cell>
          <cell r="D3527" t="str">
            <v>WASHTUCNA</v>
          </cell>
          <cell r="E3527" t="str">
            <v>WSHTWAXARS0</v>
          </cell>
          <cell r="F3527">
            <v>676</v>
          </cell>
          <cell r="G3527" t="str">
            <v>509646</v>
          </cell>
          <cell r="H3527">
            <v>8284</v>
          </cell>
          <cell r="I3527">
            <v>6461</v>
          </cell>
          <cell r="J3527">
            <v>8284</v>
          </cell>
          <cell r="K3527" t="str">
            <v>T141</v>
          </cell>
          <cell r="L3527" t="str">
            <v>2408</v>
          </cell>
          <cell r="M3527" t="str">
            <v>CENTURYTEL OF WASHINGTON</v>
          </cell>
          <cell r="N3527" t="str">
            <v>CNNLWA</v>
          </cell>
          <cell r="O3527" t="str">
            <v>WASHTUCNA</v>
          </cell>
          <cell r="P3527" t="str">
            <v>WASHTUCNA</v>
          </cell>
          <cell r="R3527" t="str">
            <v>CT</v>
          </cell>
          <cell r="S3527" t="str">
            <v>WEST</v>
          </cell>
          <cell r="T3527" t="str">
            <v>BRIAN STADING</v>
          </cell>
          <cell r="U3527" t="str">
            <v>CenturyTel of Washington, Inc.</v>
          </cell>
          <cell r="V3527" t="str">
            <v>TUECA</v>
          </cell>
          <cell r="W3527">
            <v>2408</v>
          </cell>
          <cell r="X3527" t="str">
            <v>SPOKANE WASHINGTON</v>
          </cell>
          <cell r="Y3527">
            <v>6461</v>
          </cell>
          <cell r="Z3527">
            <v>8283</v>
          </cell>
          <cell r="AA3527">
            <v>0</v>
          </cell>
          <cell r="AB3527">
            <v>1</v>
          </cell>
          <cell r="AC3527">
            <v>46.753206669548618</v>
          </cell>
          <cell r="AD3527">
            <v>-118.30705806512215</v>
          </cell>
          <cell r="AE3527" t="str">
            <v>WASHTUCNA WA</v>
          </cell>
          <cell r="AF3527" t="str">
            <v>WASHTUCNA</v>
          </cell>
          <cell r="AG3527" t="str">
            <v>99371</v>
          </cell>
          <cell r="AH3527">
            <v>0</v>
          </cell>
          <cell r="AI3527" t="str">
            <v>-</v>
          </cell>
          <cell r="AJ3527" t="str">
            <v>-</v>
          </cell>
          <cell r="AK3527" t="str">
            <v>X</v>
          </cell>
        </row>
        <row r="3528">
          <cell r="A3528" t="str">
            <v>WSLMWIXA</v>
          </cell>
          <cell r="B3528" t="str">
            <v>WI</v>
          </cell>
          <cell r="C3528" t="str">
            <v>WI</v>
          </cell>
          <cell r="D3528" t="str">
            <v>WEST SALEM</v>
          </cell>
          <cell r="E3528" t="str">
            <v>WSLMWIXARS0</v>
          </cell>
          <cell r="F3528">
            <v>354</v>
          </cell>
          <cell r="G3528" t="str">
            <v>608786</v>
          </cell>
          <cell r="H3528">
            <v>4116</v>
          </cell>
          <cell r="I3528">
            <v>5847</v>
          </cell>
          <cell r="J3528">
            <v>4116</v>
          </cell>
          <cell r="K3528" t="str">
            <v>T070</v>
          </cell>
          <cell r="L3528" t="str">
            <v>0895</v>
          </cell>
          <cell r="M3528" t="str">
            <v>CENTURYTEL OF WISCONSIN LLC</v>
          </cell>
          <cell r="N3528" t="str">
            <v>WSLMWI</v>
          </cell>
          <cell r="O3528" t="str">
            <v>WEST SALEM</v>
          </cell>
          <cell r="P3528" t="str">
            <v>WEST SALEM</v>
          </cell>
          <cell r="R3528" t="str">
            <v>CT</v>
          </cell>
          <cell r="S3528" t="str">
            <v>MIDWEST</v>
          </cell>
          <cell r="T3528" t="str">
            <v>DUANE RING</v>
          </cell>
          <cell r="U3528" t="str">
            <v>CenturyTel of Wisconsin, LLC</v>
          </cell>
          <cell r="V3528" t="str">
            <v>CenturyTel FCC #1</v>
          </cell>
          <cell r="W3528">
            <v>895</v>
          </cell>
          <cell r="X3528" t="str">
            <v>SOUTHWEST WISCONSIN</v>
          </cell>
          <cell r="Y3528">
            <v>5847</v>
          </cell>
          <cell r="Z3528">
            <v>4116</v>
          </cell>
          <cell r="AA3528">
            <v>0</v>
          </cell>
          <cell r="AB3528">
            <v>0</v>
          </cell>
          <cell r="AC3528">
            <v>43.896602996275242</v>
          </cell>
          <cell r="AD3528">
            <v>-91.076405350530592</v>
          </cell>
          <cell r="AE3528" t="str">
            <v>151 N MILL ST</v>
          </cell>
          <cell r="AF3528" t="str">
            <v>WEST SALEM</v>
          </cell>
          <cell r="AG3528" t="str">
            <v>54669</v>
          </cell>
          <cell r="AH3528">
            <v>0</v>
          </cell>
          <cell r="AI3528" t="str">
            <v>X</v>
          </cell>
          <cell r="AJ3528" t="str">
            <v>-</v>
          </cell>
          <cell r="AK3528" t="str">
            <v>X</v>
          </cell>
        </row>
        <row r="3529">
          <cell r="A3529" t="str">
            <v>WSLYIACO</v>
          </cell>
          <cell r="B3529" t="str">
            <v>IA</v>
          </cell>
          <cell r="C3529" t="str">
            <v>IA</v>
          </cell>
          <cell r="D3529" t="str">
            <v>WESLEY</v>
          </cell>
          <cell r="E3529" t="str">
            <v>WSLYIACORS6</v>
          </cell>
          <cell r="F3529">
            <v>632</v>
          </cell>
          <cell r="G3529" t="str">
            <v>515679</v>
          </cell>
          <cell r="H3529">
            <v>4461</v>
          </cell>
          <cell r="I3529">
            <v>6200</v>
          </cell>
          <cell r="J3529">
            <v>4461</v>
          </cell>
          <cell r="K3529" t="str">
            <v>T600</v>
          </cell>
          <cell r="L3529" t="str">
            <v>9631</v>
          </cell>
          <cell r="M3529" t="str">
            <v>QWEST CORPORATION</v>
          </cell>
          <cell r="N3529" t="str">
            <v>WSLYIACO</v>
          </cell>
          <cell r="O3529" t="str">
            <v>WESLEY</v>
          </cell>
          <cell r="P3529" t="str">
            <v>WESLEY</v>
          </cell>
          <cell r="Q3529"/>
          <cell r="R3529" t="str">
            <v>Q</v>
          </cell>
          <cell r="S3529" t="str">
            <v>MIDWEST</v>
          </cell>
          <cell r="T3529" t="str">
            <v>DUANE RING</v>
          </cell>
          <cell r="U3529" t="str">
            <v>QWEST CORPORATION</v>
          </cell>
          <cell r="V3529" t="e">
            <v>#N/A</v>
          </cell>
          <cell r="W3529" t="e">
            <v>#N/A</v>
          </cell>
          <cell r="X3529" t="e">
            <v>#N/A</v>
          </cell>
          <cell r="Y3529" t="e">
            <v>#N/A</v>
          </cell>
          <cell r="Z3529" t="e">
            <v>#N/A</v>
          </cell>
          <cell r="AA3529" t="e">
            <v>#N/A</v>
          </cell>
          <cell r="AB3529" t="e">
            <v>#N/A</v>
          </cell>
          <cell r="AC3529" t="e">
            <v>#N/A</v>
          </cell>
          <cell r="AD3529" t="e">
            <v>#N/A</v>
          </cell>
          <cell r="AE3529" t="e">
            <v>#N/A</v>
          </cell>
          <cell r="AF3529" t="e">
            <v>#N/A</v>
          </cell>
          <cell r="AG3529" t="e">
            <v>#N/A</v>
          </cell>
          <cell r="AH3529" t="e">
            <v>#N/A</v>
          </cell>
          <cell r="AI3529" t="e">
            <v>#N/A</v>
          </cell>
          <cell r="AJ3529" t="e">
            <v>#N/A</v>
          </cell>
          <cell r="AK3529" t="e">
            <v>#N/A</v>
          </cell>
        </row>
        <row r="3530">
          <cell r="A3530" t="str">
            <v>WSNBPAXW</v>
          </cell>
          <cell r="B3530" t="str">
            <v>PA</v>
          </cell>
          <cell r="C3530" t="str">
            <v>PA</v>
          </cell>
          <cell r="D3530" t="str">
            <v>WEST SUNBURY</v>
          </cell>
          <cell r="E3530" t="str">
            <v>WSNBPAXWRS0</v>
          </cell>
          <cell r="F3530">
            <v>234</v>
          </cell>
          <cell r="G3530" t="str">
            <v>724637</v>
          </cell>
          <cell r="H3530">
            <v>2238</v>
          </cell>
          <cell r="I3530">
            <v>5507</v>
          </cell>
          <cell r="J3530">
            <v>2238</v>
          </cell>
          <cell r="K3530" t="str">
            <v>T856</v>
          </cell>
          <cell r="L3530" t="str">
            <v>0209</v>
          </cell>
          <cell r="M3530" t="str">
            <v>UNITED TEL CO. OF PENNSYLVANIA</v>
          </cell>
          <cell r="N3530" t="str">
            <v>WSNBPA</v>
          </cell>
          <cell r="O3530" t="str">
            <v>WEST SUNBURY</v>
          </cell>
          <cell r="P3530" t="str">
            <v>W SUNBURY</v>
          </cell>
          <cell r="R3530" t="str">
            <v>EQ</v>
          </cell>
          <cell r="S3530" t="str">
            <v>EAST</v>
          </cell>
          <cell r="T3530" t="str">
            <v>KEVIN MCCARTER</v>
          </cell>
          <cell r="U3530" t="str">
            <v>UNITED TEL CO. OF PENNSYLVANIA</v>
          </cell>
          <cell r="V3530" t="e">
            <v>#N/A</v>
          </cell>
          <cell r="W3530" t="e">
            <v>#N/A</v>
          </cell>
          <cell r="X3530" t="e">
            <v>#N/A</v>
          </cell>
          <cell r="Y3530" t="e">
            <v>#N/A</v>
          </cell>
          <cell r="Z3530" t="e">
            <v>#N/A</v>
          </cell>
          <cell r="AA3530" t="e">
            <v>#N/A</v>
          </cell>
          <cell r="AB3530" t="e">
            <v>#N/A</v>
          </cell>
          <cell r="AC3530">
            <v>41.006487</v>
          </cell>
          <cell r="AD3530">
            <v>-79.895796000000004</v>
          </cell>
          <cell r="AE3530" t="e">
            <v>#N/A</v>
          </cell>
          <cell r="AF3530" t="e">
            <v>#N/A</v>
          </cell>
          <cell r="AG3530" t="e">
            <v>#N/A</v>
          </cell>
          <cell r="AH3530" t="e">
            <v>#N/A</v>
          </cell>
          <cell r="AI3530" t="e">
            <v>#N/A</v>
          </cell>
          <cell r="AJ3530" t="e">
            <v>#N/A</v>
          </cell>
          <cell r="AK3530" t="e">
            <v>#N/A</v>
          </cell>
        </row>
        <row r="3531">
          <cell r="A3531" t="str">
            <v>WSNRLAXA</v>
          </cell>
          <cell r="B3531" t="str">
            <v>LA</v>
          </cell>
          <cell r="C3531" t="str">
            <v>LA</v>
          </cell>
          <cell r="D3531" t="str">
            <v>WISNER</v>
          </cell>
          <cell r="E3531" t="str">
            <v>WSNRLAXADS0</v>
          </cell>
          <cell r="F3531">
            <v>486</v>
          </cell>
          <cell r="G3531" t="str">
            <v>318724</v>
          </cell>
          <cell r="H3531">
            <v>3095</v>
          </cell>
          <cell r="I3531">
            <v>8214</v>
          </cell>
          <cell r="J3531">
            <v>3095</v>
          </cell>
          <cell r="K3531" t="str">
            <v>T035</v>
          </cell>
          <cell r="L3531" t="str">
            <v>0423</v>
          </cell>
          <cell r="M3531" t="str">
            <v>CENTURYTEL CENTRAL LOUISIANA LLC</v>
          </cell>
          <cell r="N3531" t="str">
            <v>WSNRLA</v>
          </cell>
          <cell r="O3531" t="str">
            <v>WISNER</v>
          </cell>
          <cell r="P3531" t="str">
            <v>WISNER</v>
          </cell>
          <cell r="R3531" t="str">
            <v>CT</v>
          </cell>
          <cell r="S3531" t="str">
            <v>EAST</v>
          </cell>
          <cell r="T3531" t="str">
            <v>KEVIN MCCARTER</v>
          </cell>
          <cell r="U3531" t="str">
            <v>CenturyTel of Central Louisiana, LLC</v>
          </cell>
          <cell r="V3531" t="str">
            <v>CenturyTel FCC # 7</v>
          </cell>
          <cell r="W3531">
            <v>423</v>
          </cell>
          <cell r="X3531" t="str">
            <v>SHREVEPORT LOUISIANA</v>
          </cell>
          <cell r="Y3531">
            <v>8214</v>
          </cell>
          <cell r="Z3531">
            <v>3095</v>
          </cell>
          <cell r="AA3531">
            <v>0</v>
          </cell>
          <cell r="AB3531">
            <v>0</v>
          </cell>
          <cell r="AC3531">
            <v>31.984146291713635</v>
          </cell>
          <cell r="AD3531">
            <v>-91.656177987135862</v>
          </cell>
          <cell r="AE3531" t="str">
            <v>407 HOPE ST</v>
          </cell>
          <cell r="AF3531" t="str">
            <v>WISNER</v>
          </cell>
          <cell r="AG3531" t="str">
            <v>71378</v>
          </cell>
          <cell r="AH3531">
            <v>0</v>
          </cell>
          <cell r="AI3531" t="str">
            <v>X</v>
          </cell>
          <cell r="AJ3531" t="str">
            <v>-</v>
          </cell>
          <cell r="AK3531" t="str">
            <v>-</v>
          </cell>
        </row>
        <row r="3532">
          <cell r="A3532" t="str">
            <v>WSPLMNWS</v>
          </cell>
          <cell r="B3532" t="str">
            <v>MN</v>
          </cell>
          <cell r="C3532" t="str">
            <v>MN</v>
          </cell>
          <cell r="D3532" t="str">
            <v>ST PAUL W.-OAKDALE</v>
          </cell>
          <cell r="E3532" t="str">
            <v>WSPLMNWSDS0</v>
          </cell>
          <cell r="F3532">
            <v>628</v>
          </cell>
          <cell r="G3532" t="str">
            <v>651306</v>
          </cell>
          <cell r="H3532">
            <v>4491</v>
          </cell>
          <cell r="I3532">
            <v>5784</v>
          </cell>
          <cell r="J3532">
            <v>4491</v>
          </cell>
          <cell r="K3532" t="str">
            <v>T600</v>
          </cell>
          <cell r="L3532" t="str">
            <v>9631</v>
          </cell>
          <cell r="M3532" t="str">
            <v>QWEST CORPORATION</v>
          </cell>
          <cell r="N3532" t="str">
            <v>WSPLMNWS</v>
          </cell>
          <cell r="O3532" t="str">
            <v>ST. PAUL</v>
          </cell>
          <cell r="P3532" t="str">
            <v>TWINCITIES</v>
          </cell>
          <cell r="R3532" t="str">
            <v>Q</v>
          </cell>
          <cell r="S3532" t="str">
            <v>MIDWEST</v>
          </cell>
          <cell r="T3532" t="str">
            <v>DUANE RING</v>
          </cell>
          <cell r="U3532" t="str">
            <v>QWEST CORPORATION</v>
          </cell>
          <cell r="V3532" t="e">
            <v>#N/A</v>
          </cell>
          <cell r="W3532" t="e">
            <v>#N/A</v>
          </cell>
          <cell r="X3532" t="e">
            <v>#N/A</v>
          </cell>
          <cell r="Y3532" t="e">
            <v>#N/A</v>
          </cell>
          <cell r="Z3532" t="e">
            <v>#N/A</v>
          </cell>
          <cell r="AA3532" t="e">
            <v>#N/A</v>
          </cell>
          <cell r="AB3532" t="e">
            <v>#N/A</v>
          </cell>
          <cell r="AC3532">
            <v>44.894444</v>
          </cell>
          <cell r="AD3532">
            <v>-93.070273999999998</v>
          </cell>
          <cell r="AE3532" t="e">
            <v>#N/A</v>
          </cell>
          <cell r="AF3532" t="e">
            <v>#N/A</v>
          </cell>
          <cell r="AG3532" t="e">
            <v>#N/A</v>
          </cell>
          <cell r="AH3532" t="e">
            <v>#N/A</v>
          </cell>
          <cell r="AI3532" t="e">
            <v>#N/A</v>
          </cell>
          <cell r="AJ3532" t="e">
            <v>#N/A</v>
          </cell>
          <cell r="AK3532" t="e">
            <v>#N/A</v>
          </cell>
        </row>
        <row r="3533">
          <cell r="A3533" t="str">
            <v>WSPNNENW</v>
          </cell>
          <cell r="B3533" t="str">
            <v>NE</v>
          </cell>
          <cell r="C3533" t="str">
            <v>NE</v>
          </cell>
          <cell r="D3533" t="str">
            <v>WEST POINT</v>
          </cell>
          <cell r="E3533" t="str">
            <v>WSPNNENWRS1</v>
          </cell>
          <cell r="F3533">
            <v>644</v>
          </cell>
          <cell r="G3533" t="str">
            <v>402372</v>
          </cell>
          <cell r="H3533">
            <v>4759</v>
          </cell>
          <cell r="I3533">
            <v>6618</v>
          </cell>
          <cell r="J3533">
            <v>4759</v>
          </cell>
          <cell r="K3533" t="str">
            <v>T600</v>
          </cell>
          <cell r="L3533" t="str">
            <v>9631</v>
          </cell>
          <cell r="M3533" t="str">
            <v>QWEST CORPORATION</v>
          </cell>
          <cell r="N3533" t="str">
            <v>WSPNNENW</v>
          </cell>
          <cell r="O3533" t="str">
            <v>WEST POINT</v>
          </cell>
          <cell r="P3533" t="str">
            <v>WEST POINT</v>
          </cell>
          <cell r="R3533" t="str">
            <v>Q</v>
          </cell>
          <cell r="S3533" t="str">
            <v>MIDWEST</v>
          </cell>
          <cell r="T3533" t="str">
            <v>DUANE RING</v>
          </cell>
          <cell r="U3533" t="str">
            <v>QWEST CORPORATION</v>
          </cell>
          <cell r="V3533" t="e">
            <v>#N/A</v>
          </cell>
          <cell r="W3533" t="e">
            <v>#N/A</v>
          </cell>
          <cell r="X3533" t="e">
            <v>#N/A</v>
          </cell>
          <cell r="Y3533" t="e">
            <v>#N/A</v>
          </cell>
          <cell r="Z3533" t="e">
            <v>#N/A</v>
          </cell>
          <cell r="AA3533" t="e">
            <v>#N/A</v>
          </cell>
          <cell r="AB3533" t="e">
            <v>#N/A</v>
          </cell>
          <cell r="AC3533">
            <v>41.842224000000002</v>
          </cell>
          <cell r="AD3533">
            <v>-96.711669999999998</v>
          </cell>
          <cell r="AE3533" t="e">
            <v>#N/A</v>
          </cell>
          <cell r="AF3533" t="e">
            <v>#N/A</v>
          </cell>
          <cell r="AG3533" t="e">
            <v>#N/A</v>
          </cell>
          <cell r="AH3533" t="e">
            <v>#N/A</v>
          </cell>
          <cell r="AI3533" t="e">
            <v>#N/A</v>
          </cell>
          <cell r="AJ3533" t="e">
            <v>#N/A</v>
          </cell>
          <cell r="AK3533" t="e">
            <v>#N/A</v>
          </cell>
        </row>
        <row r="3534">
          <cell r="A3534" t="str">
            <v>WSPTOR64</v>
          </cell>
          <cell r="B3534" t="str">
            <v>OR</v>
          </cell>
          <cell r="C3534" t="str">
            <v>OR</v>
          </cell>
          <cell r="D3534" t="str">
            <v>WESTPORT</v>
          </cell>
          <cell r="E3534" t="str">
            <v>WSPTOR64DS0</v>
          </cell>
          <cell r="F3534">
            <v>672</v>
          </cell>
          <cell r="G3534" t="str">
            <v>503455</v>
          </cell>
          <cell r="H3534">
            <v>9030</v>
          </cell>
          <cell r="I3534">
            <v>6673</v>
          </cell>
          <cell r="J3534">
            <v>9030</v>
          </cell>
          <cell r="K3534" t="str">
            <v>T600</v>
          </cell>
          <cell r="L3534" t="str">
            <v>9638</v>
          </cell>
          <cell r="M3534" t="str">
            <v>QWEST CORPORATION</v>
          </cell>
          <cell r="N3534" t="str">
            <v>WSPTOR64</v>
          </cell>
          <cell r="O3534" t="str">
            <v>WESTPORT</v>
          </cell>
          <cell r="P3534" t="str">
            <v>WESTPORT</v>
          </cell>
          <cell r="R3534" t="str">
            <v>Q</v>
          </cell>
          <cell r="S3534" t="str">
            <v>WEST</v>
          </cell>
          <cell r="T3534" t="str">
            <v>BRIAN STADING</v>
          </cell>
          <cell r="U3534" t="str">
            <v>QWEST CORPORATION</v>
          </cell>
          <cell r="V3534" t="e">
            <v>#N/A</v>
          </cell>
          <cell r="W3534" t="e">
            <v>#N/A</v>
          </cell>
          <cell r="X3534" t="e">
            <v>#N/A</v>
          </cell>
          <cell r="Y3534" t="e">
            <v>#N/A</v>
          </cell>
          <cell r="Z3534" t="e">
            <v>#N/A</v>
          </cell>
          <cell r="AA3534" t="e">
            <v>#N/A</v>
          </cell>
          <cell r="AB3534" t="e">
            <v>#N/A</v>
          </cell>
          <cell r="AC3534">
            <v>46.131428</v>
          </cell>
          <cell r="AD3534">
            <v>-123.373375</v>
          </cell>
          <cell r="AE3534" t="e">
            <v>#N/A</v>
          </cell>
          <cell r="AF3534" t="e">
            <v>#N/A</v>
          </cell>
          <cell r="AG3534" t="e">
            <v>#N/A</v>
          </cell>
          <cell r="AH3534" t="e">
            <v>#N/A</v>
          </cell>
          <cell r="AI3534" t="e">
            <v>#N/A</v>
          </cell>
          <cell r="AJ3534" t="e">
            <v>#N/A</v>
          </cell>
          <cell r="AK3534" t="e">
            <v>#N/A</v>
          </cell>
        </row>
        <row r="3535">
          <cell r="A3535" t="str">
            <v>WSTNCOXC</v>
          </cell>
          <cell r="B3535" t="str">
            <v>CO</v>
          </cell>
          <cell r="C3535" t="str">
            <v>CO</v>
          </cell>
          <cell r="D3535" t="str">
            <v>WESTON</v>
          </cell>
          <cell r="E3535" t="str">
            <v>WSTNCOXCDS0</v>
          </cell>
          <cell r="F3535">
            <v>658</v>
          </cell>
          <cell r="G3535" t="str">
            <v>719868</v>
          </cell>
          <cell r="H3535">
            <v>5710</v>
          </cell>
          <cell r="I3535">
            <v>8034</v>
          </cell>
          <cell r="J3535">
            <v>5710</v>
          </cell>
          <cell r="K3535" t="str">
            <v>T149</v>
          </cell>
          <cell r="L3535" t="str">
            <v>2185</v>
          </cell>
          <cell r="M3535" t="str">
            <v>CENTURYTEL OF EAGLE, INC.</v>
          </cell>
          <cell r="N3535" t="str">
            <v>WSTNCO</v>
          </cell>
          <cell r="O3535" t="str">
            <v>WESTON</v>
          </cell>
          <cell r="P3535" t="str">
            <v>WESTON</v>
          </cell>
          <cell r="R3535" t="str">
            <v>CT</v>
          </cell>
          <cell r="S3535" t="str">
            <v>MOUNTAIN WEST</v>
          </cell>
          <cell r="T3535" t="str">
            <v>TERRY BEELER</v>
          </cell>
          <cell r="U3535" t="str">
            <v>CenturyTel of Eagle, Inc.</v>
          </cell>
          <cell r="V3535" t="str">
            <v>TUECA</v>
          </cell>
          <cell r="W3535">
            <v>2185</v>
          </cell>
          <cell r="X3535" t="str">
            <v>COLORADO SPRINGS CO</v>
          </cell>
          <cell r="Y3535">
            <v>8034</v>
          </cell>
          <cell r="Z3535">
            <v>5710</v>
          </cell>
          <cell r="AA3535">
            <v>0</v>
          </cell>
          <cell r="AB3535">
            <v>0</v>
          </cell>
          <cell r="AC3535">
            <v>37.132368400507104</v>
          </cell>
          <cell r="AD3535">
            <v>-104.85113037261127</v>
          </cell>
          <cell r="AE3535" t="str">
            <v>MAIN ST</v>
          </cell>
          <cell r="AF3535" t="str">
            <v>WESTON</v>
          </cell>
          <cell r="AG3535" t="str">
            <v>81091</v>
          </cell>
          <cell r="AH3535">
            <v>0</v>
          </cell>
          <cell r="AI3535" t="str">
            <v>X</v>
          </cell>
          <cell r="AJ3535" t="str">
            <v>X</v>
          </cell>
          <cell r="AK3535" t="str">
            <v>-</v>
          </cell>
        </row>
        <row r="3536">
          <cell r="A3536" t="str">
            <v>WSTNMOXA</v>
          </cell>
          <cell r="B3536" t="str">
            <v>MO</v>
          </cell>
          <cell r="C3536" t="str">
            <v>MO</v>
          </cell>
          <cell r="D3536" t="str">
            <v>WESTON</v>
          </cell>
          <cell r="E3536" t="str">
            <v>WSTNMOXARS0</v>
          </cell>
          <cell r="F3536">
            <v>524</v>
          </cell>
          <cell r="G3536" t="str">
            <v>816386</v>
          </cell>
          <cell r="H3536">
            <v>4279</v>
          </cell>
          <cell r="I3536">
            <v>6987</v>
          </cell>
          <cell r="J3536">
            <v>4279</v>
          </cell>
          <cell r="K3536" t="str">
            <v>T867</v>
          </cell>
          <cell r="L3536" t="str">
            <v>1811</v>
          </cell>
          <cell r="M3536" t="str">
            <v>EMBARQ MISSOURI, INC. - MO</v>
          </cell>
          <cell r="N3536" t="str">
            <v>WSTNMO</v>
          </cell>
          <cell r="O3536" t="str">
            <v>WESTON</v>
          </cell>
          <cell r="P3536" t="str">
            <v>WESTON</v>
          </cell>
          <cell r="R3536" t="str">
            <v>EQ</v>
          </cell>
          <cell r="S3536" t="str">
            <v>MIDWEST</v>
          </cell>
          <cell r="T3536" t="str">
            <v>DUANE RING</v>
          </cell>
          <cell r="U3536" t="str">
            <v>EMBARQ MISSOURI, INC. - MO</v>
          </cell>
          <cell r="V3536" t="e">
            <v>#N/A</v>
          </cell>
          <cell r="W3536" t="e">
            <v>#N/A</v>
          </cell>
          <cell r="X3536" t="e">
            <v>#N/A</v>
          </cell>
          <cell r="Y3536" t="e">
            <v>#N/A</v>
          </cell>
          <cell r="Z3536" t="e">
            <v>#N/A</v>
          </cell>
          <cell r="AA3536" t="e">
            <v>#N/A</v>
          </cell>
          <cell r="AB3536" t="e">
            <v>#N/A</v>
          </cell>
          <cell r="AC3536">
            <v>39.411679999999997</v>
          </cell>
          <cell r="AD3536">
            <v>-94.898618999999997</v>
          </cell>
          <cell r="AE3536" t="e">
            <v>#N/A</v>
          </cell>
          <cell r="AF3536" t="e">
            <v>#N/A</v>
          </cell>
          <cell r="AG3536" t="e">
            <v>#N/A</v>
          </cell>
          <cell r="AH3536" t="e">
            <v>#N/A</v>
          </cell>
          <cell r="AI3536" t="e">
            <v>#N/A</v>
          </cell>
          <cell r="AJ3536" t="e">
            <v>#N/A</v>
          </cell>
          <cell r="AK3536" t="e">
            <v>#N/A</v>
          </cell>
        </row>
        <row r="3537">
          <cell r="A3537" t="str">
            <v>WSTROHXA</v>
          </cell>
          <cell r="B3537" t="str">
            <v>OH</v>
          </cell>
          <cell r="C3537" t="str">
            <v>OH</v>
          </cell>
          <cell r="D3537" t="str">
            <v>WOOSTER</v>
          </cell>
          <cell r="E3537" t="str">
            <v>WSTROHXA26E</v>
          </cell>
          <cell r="F3537">
            <v>923</v>
          </cell>
          <cell r="G3537" t="str">
            <v>330202</v>
          </cell>
          <cell r="H3537">
            <v>2498</v>
          </cell>
          <cell r="I3537">
            <v>5726</v>
          </cell>
          <cell r="J3537">
            <v>2498</v>
          </cell>
          <cell r="K3537" t="str">
            <v>T855</v>
          </cell>
          <cell r="L3537" t="str">
            <v>0661</v>
          </cell>
          <cell r="M3537" t="str">
            <v>UNITED TEL. CO. OF OHIO</v>
          </cell>
          <cell r="N3537" t="str">
            <v>WSTROH</v>
          </cell>
          <cell r="O3537" t="str">
            <v>WOOSTER</v>
          </cell>
          <cell r="P3537" t="str">
            <v>WOOSTER</v>
          </cell>
          <cell r="R3537" t="str">
            <v>EQ</v>
          </cell>
          <cell r="S3537" t="str">
            <v>MIDWEST</v>
          </cell>
          <cell r="T3537" t="str">
            <v>DUANE RING</v>
          </cell>
          <cell r="U3537" t="str">
            <v>UNITED TEL. CO. OF OHIO</v>
          </cell>
          <cell r="V3537" t="e">
            <v>#N/A</v>
          </cell>
          <cell r="W3537" t="e">
            <v>#N/A</v>
          </cell>
          <cell r="X3537" t="e">
            <v>#N/A</v>
          </cell>
          <cell r="Y3537" t="e">
            <v>#N/A</v>
          </cell>
          <cell r="Z3537" t="e">
            <v>#N/A</v>
          </cell>
          <cell r="AA3537" t="e">
            <v>#N/A</v>
          </cell>
          <cell r="AB3537" t="e">
            <v>#N/A</v>
          </cell>
          <cell r="AC3537">
            <v>40.798870999999998</v>
          </cell>
          <cell r="AD3537">
            <v>-81.938092999999995</v>
          </cell>
          <cell r="AE3537" t="e">
            <v>#N/A</v>
          </cell>
          <cell r="AF3537" t="e">
            <v>#N/A</v>
          </cell>
          <cell r="AG3537" t="e">
            <v>#N/A</v>
          </cell>
          <cell r="AH3537" t="e">
            <v>#N/A</v>
          </cell>
          <cell r="AI3537" t="e">
            <v>#N/A</v>
          </cell>
          <cell r="AJ3537" t="e">
            <v>#N/A</v>
          </cell>
          <cell r="AK3537" t="e">
            <v>#N/A</v>
          </cell>
        </row>
        <row r="3538">
          <cell r="A3538" t="str">
            <v>WSTVFLXA</v>
          </cell>
          <cell r="B3538" t="str">
            <v>FL</v>
          </cell>
          <cell r="C3538" t="str">
            <v>FL</v>
          </cell>
          <cell r="D3538" t="str">
            <v>WESTVILLE</v>
          </cell>
          <cell r="E3538" t="str">
            <v>WSTVFLXARS0</v>
          </cell>
          <cell r="F3538">
            <v>450</v>
          </cell>
          <cell r="G3538" t="str">
            <v>850548</v>
          </cell>
          <cell r="H3538">
            <v>2010</v>
          </cell>
          <cell r="I3538">
            <v>7958</v>
          </cell>
          <cell r="J3538">
            <v>2010</v>
          </cell>
          <cell r="K3538" t="str">
            <v>T863</v>
          </cell>
          <cell r="L3538" t="str">
            <v>0340</v>
          </cell>
          <cell r="M3538" t="str">
            <v>EMBARQ FLORIDA INC. (CENTRAL)</v>
          </cell>
          <cell r="N3538" t="str">
            <v>WSTVFL</v>
          </cell>
          <cell r="O3538" t="str">
            <v>WESTVILLE</v>
          </cell>
          <cell r="P3538" t="str">
            <v>WESTVILLE</v>
          </cell>
          <cell r="R3538" t="str">
            <v>EQ</v>
          </cell>
          <cell r="S3538" t="str">
            <v>EAST</v>
          </cell>
          <cell r="T3538" t="str">
            <v>KEVIN MCCARTER</v>
          </cell>
          <cell r="U3538" t="str">
            <v>EMBARQ FLORIDA INC. (CENTRAL)</v>
          </cell>
          <cell r="V3538" t="e">
            <v>#N/A</v>
          </cell>
          <cell r="W3538" t="e">
            <v>#N/A</v>
          </cell>
          <cell r="X3538" t="e">
            <v>#N/A</v>
          </cell>
          <cell r="Y3538" t="e">
            <v>#N/A</v>
          </cell>
          <cell r="Z3538" t="e">
            <v>#N/A</v>
          </cell>
          <cell r="AA3538" t="e">
            <v>#N/A</v>
          </cell>
          <cell r="AB3538" t="e">
            <v>#N/A</v>
          </cell>
          <cell r="AC3538">
            <v>30.775390000000002</v>
          </cell>
          <cell r="AD3538">
            <v>-85.851877999999999</v>
          </cell>
          <cell r="AE3538" t="e">
            <v>#N/A</v>
          </cell>
          <cell r="AF3538" t="e">
            <v>#N/A</v>
          </cell>
          <cell r="AG3538" t="e">
            <v>#N/A</v>
          </cell>
          <cell r="AH3538" t="e">
            <v>#N/A</v>
          </cell>
          <cell r="AI3538" t="e">
            <v>#N/A</v>
          </cell>
          <cell r="AJ3538" t="e">
            <v>#N/A</v>
          </cell>
          <cell r="AK3538" t="e">
            <v>#N/A</v>
          </cell>
        </row>
        <row r="3539">
          <cell r="A3539" t="str">
            <v>WTBGWA01</v>
          </cell>
          <cell r="B3539" t="str">
            <v>WA</v>
          </cell>
          <cell r="C3539" t="str">
            <v>WA</v>
          </cell>
          <cell r="D3539" t="str">
            <v>WAITSBURG</v>
          </cell>
          <cell r="E3539" t="str">
            <v>WTBGWA01DS0</v>
          </cell>
          <cell r="F3539">
            <v>676</v>
          </cell>
          <cell r="G3539" t="str">
            <v>509337</v>
          </cell>
          <cell r="H3539">
            <v>8247</v>
          </cell>
          <cell r="I3539">
            <v>6563</v>
          </cell>
          <cell r="J3539">
            <v>8247</v>
          </cell>
          <cell r="K3539" t="str">
            <v>T600</v>
          </cell>
          <cell r="L3539" t="str">
            <v>9638</v>
          </cell>
          <cell r="M3539" t="str">
            <v>QWEST CORPORATION</v>
          </cell>
          <cell r="N3539" t="str">
            <v>WTBGWA01</v>
          </cell>
          <cell r="O3539" t="str">
            <v>WAITSBURG</v>
          </cell>
          <cell r="P3539" t="str">
            <v>WAITSBURG</v>
          </cell>
          <cell r="R3539" t="str">
            <v>Q</v>
          </cell>
          <cell r="S3539" t="str">
            <v>WEST</v>
          </cell>
          <cell r="T3539" t="str">
            <v>BRIAN STADING</v>
          </cell>
          <cell r="U3539" t="str">
            <v>QWEST CORPORATION</v>
          </cell>
          <cell r="V3539" t="e">
            <v>#N/A</v>
          </cell>
          <cell r="W3539" t="e">
            <v>#N/A</v>
          </cell>
          <cell r="X3539" t="e">
            <v>#N/A</v>
          </cell>
          <cell r="Y3539" t="e">
            <v>#N/A</v>
          </cell>
          <cell r="Z3539" t="e">
            <v>#N/A</v>
          </cell>
          <cell r="AA3539" t="e">
            <v>#N/A</v>
          </cell>
          <cell r="AB3539" t="e">
            <v>#N/A</v>
          </cell>
          <cell r="AC3539">
            <v>46.266945</v>
          </cell>
          <cell r="AD3539">
            <v>-118.15222199999999</v>
          </cell>
          <cell r="AE3539" t="e">
            <v>#N/A</v>
          </cell>
          <cell r="AF3539" t="e">
            <v>#N/A</v>
          </cell>
          <cell r="AG3539" t="e">
            <v>#N/A</v>
          </cell>
          <cell r="AH3539" t="e">
            <v>#N/A</v>
          </cell>
          <cell r="AI3539" t="e">
            <v>#N/A</v>
          </cell>
          <cell r="AJ3539" t="e">
            <v>#N/A</v>
          </cell>
          <cell r="AK3539" t="e">
            <v>#N/A</v>
          </cell>
        </row>
        <row r="3540">
          <cell r="A3540" t="str">
            <v>WTHNKSXA</v>
          </cell>
          <cell r="B3540" t="str">
            <v>KS</v>
          </cell>
          <cell r="C3540" t="str">
            <v>KS</v>
          </cell>
          <cell r="D3540" t="str">
            <v>WATHENA</v>
          </cell>
          <cell r="E3540" t="str">
            <v>WTHNKSXARS0</v>
          </cell>
          <cell r="F3540">
            <v>534</v>
          </cell>
          <cell r="G3540" t="str">
            <v>785989</v>
          </cell>
          <cell r="H3540">
            <v>4315</v>
          </cell>
          <cell r="I3540">
            <v>6921</v>
          </cell>
          <cell r="J3540">
            <v>4315</v>
          </cell>
          <cell r="K3540" t="str">
            <v>T873</v>
          </cell>
          <cell r="L3540" t="str">
            <v>1842</v>
          </cell>
          <cell r="M3540" t="str">
            <v>UNITED TEL CO. OF KANSAS</v>
          </cell>
          <cell r="N3540" t="str">
            <v>WTHNKS</v>
          </cell>
          <cell r="O3540" t="str">
            <v>WATHENA</v>
          </cell>
          <cell r="P3540" t="str">
            <v>WATHENA</v>
          </cell>
          <cell r="R3540" t="str">
            <v>EQ</v>
          </cell>
          <cell r="S3540" t="str">
            <v>MIDWEST</v>
          </cell>
          <cell r="T3540" t="str">
            <v>DUANE RING</v>
          </cell>
          <cell r="U3540" t="str">
            <v>UNITED TEL CO. OF KANSAS</v>
          </cell>
          <cell r="V3540" t="e">
            <v>#N/A</v>
          </cell>
          <cell r="W3540" t="e">
            <v>#N/A</v>
          </cell>
          <cell r="X3540" t="e">
            <v>#N/A</v>
          </cell>
          <cell r="Y3540" t="e">
            <v>#N/A</v>
          </cell>
          <cell r="Z3540" t="e">
            <v>#N/A</v>
          </cell>
          <cell r="AA3540" t="e">
            <v>#N/A</v>
          </cell>
          <cell r="AB3540" t="e">
            <v>#N/A</v>
          </cell>
          <cell r="AC3540">
            <v>39.760109999999997</v>
          </cell>
          <cell r="AD3540">
            <v>-94.948824000000002</v>
          </cell>
          <cell r="AE3540" t="e">
            <v>#N/A</v>
          </cell>
          <cell r="AF3540" t="e">
            <v>#N/A</v>
          </cell>
          <cell r="AG3540" t="e">
            <v>#N/A</v>
          </cell>
          <cell r="AH3540" t="e">
            <v>#N/A</v>
          </cell>
          <cell r="AI3540" t="e">
            <v>#N/A</v>
          </cell>
          <cell r="AJ3540" t="e">
            <v>#N/A</v>
          </cell>
          <cell r="AK3540" t="e">
            <v>#N/A</v>
          </cell>
        </row>
        <row r="3541">
          <cell r="A3541" t="str">
            <v>WTLDMOXA</v>
          </cell>
          <cell r="B3541" t="str">
            <v>MO</v>
          </cell>
          <cell r="C3541" t="str">
            <v>MO</v>
          </cell>
          <cell r="D3541" t="str">
            <v>WHEATLAND</v>
          </cell>
          <cell r="E3541" t="str">
            <v>WTLDMOXARS0</v>
          </cell>
          <cell r="F3541">
            <v>522</v>
          </cell>
          <cell r="G3541" t="str">
            <v>417282</v>
          </cell>
          <cell r="H3541">
            <v>3917</v>
          </cell>
          <cell r="I3541">
            <v>7174</v>
          </cell>
          <cell r="J3541">
            <v>3917</v>
          </cell>
          <cell r="K3541" t="str">
            <v>T806</v>
          </cell>
          <cell r="L3541" t="str">
            <v>9787</v>
          </cell>
          <cell r="M3541" t="str">
            <v>CENTURYTEL MISSOURI LLC (SOUTHWEST)</v>
          </cell>
          <cell r="N3541" t="str">
            <v>WTLDMO</v>
          </cell>
          <cell r="O3541" t="str">
            <v>WHEATLAND</v>
          </cell>
          <cell r="P3541" t="str">
            <v>WHEATLAND</v>
          </cell>
          <cell r="R3541" t="str">
            <v>CT</v>
          </cell>
          <cell r="S3541" t="str">
            <v>MIDWEST</v>
          </cell>
          <cell r="T3541" t="str">
            <v>DUANE RING</v>
          </cell>
          <cell r="U3541" t="str">
            <v>CenturyTel of Missouri, LLC</v>
          </cell>
          <cell r="V3541" t="str">
            <v>CenturyTel FCC #2 and #3</v>
          </cell>
          <cell r="W3541">
            <v>9787</v>
          </cell>
          <cell r="X3541" t="str">
            <v>SPRINGFIELD MISSOURI</v>
          </cell>
          <cell r="Y3541">
            <v>7174</v>
          </cell>
          <cell r="Z3541">
            <v>3917</v>
          </cell>
          <cell r="AA3541">
            <v>0</v>
          </cell>
          <cell r="AB3541">
            <v>0</v>
          </cell>
          <cell r="AC3541">
            <v>37.946019329306964</v>
          </cell>
          <cell r="AD3541">
            <v>-93.401764330287506</v>
          </cell>
          <cell r="AE3541" t="str">
            <v>WALL ST &amp; WHEATLAND</v>
          </cell>
          <cell r="AF3541" t="str">
            <v>WHEATLAND</v>
          </cell>
          <cell r="AG3541" t="str">
            <v>65779</v>
          </cell>
          <cell r="AH3541">
            <v>0</v>
          </cell>
          <cell r="AI3541" t="str">
            <v>-</v>
          </cell>
          <cell r="AJ3541" t="str">
            <v>-</v>
          </cell>
          <cell r="AK3541" t="str">
            <v>X</v>
          </cell>
        </row>
        <row r="3542">
          <cell r="A3542" t="str">
            <v>WTMAWIXA</v>
          </cell>
          <cell r="B3542" t="str">
            <v>WI</v>
          </cell>
          <cell r="C3542" t="str">
            <v>WI</v>
          </cell>
          <cell r="D3542" t="str">
            <v>WAUTOMA</v>
          </cell>
          <cell r="E3542" t="str">
            <v>WTMAWIXADS0</v>
          </cell>
          <cell r="F3542">
            <v>350</v>
          </cell>
          <cell r="G3542" t="str">
            <v>920787</v>
          </cell>
          <cell r="H3542">
            <v>3882</v>
          </cell>
          <cell r="I3542">
            <v>5687</v>
          </cell>
          <cell r="J3542">
            <v>3882</v>
          </cell>
          <cell r="K3542" t="str">
            <v>T098</v>
          </cell>
          <cell r="L3542" t="str">
            <v>1159</v>
          </cell>
          <cell r="M3542" t="str">
            <v>CENTURYTEL CENTRAL WISCONSIN</v>
          </cell>
          <cell r="N3542" t="str">
            <v>WTMAWI</v>
          </cell>
          <cell r="O3542" t="str">
            <v>WAUTOMA</v>
          </cell>
          <cell r="P3542" t="str">
            <v>WAUTOMA</v>
          </cell>
          <cell r="R3542" t="str">
            <v>CT</v>
          </cell>
          <cell r="S3542" t="str">
            <v>MIDWEST</v>
          </cell>
          <cell r="T3542" t="str">
            <v>DUANE RING</v>
          </cell>
          <cell r="U3542" t="str">
            <v>CenturyTel of Central Wisconsin, LLC</v>
          </cell>
          <cell r="V3542" t="str">
            <v>CenturyTel FCC #1</v>
          </cell>
          <cell r="W3542">
            <v>1159</v>
          </cell>
          <cell r="X3542" t="str">
            <v>NORTHEAST WISCONSIN</v>
          </cell>
          <cell r="Y3542">
            <v>5688</v>
          </cell>
          <cell r="Z3542">
            <v>3881</v>
          </cell>
          <cell r="AA3542">
            <v>-1</v>
          </cell>
          <cell r="AB3542">
            <v>1</v>
          </cell>
          <cell r="AC3542">
            <v>44.072131186563382</v>
          </cell>
          <cell r="AD3542">
            <v>-89.28688025658704</v>
          </cell>
          <cell r="AE3542" t="str">
            <v>115 S SCOTT ST</v>
          </cell>
          <cell r="AF3542" t="str">
            <v>WAUTOMA</v>
          </cell>
          <cell r="AG3542" t="str">
            <v>54982</v>
          </cell>
          <cell r="AH3542">
            <v>0</v>
          </cell>
          <cell r="AI3542" t="str">
            <v>X</v>
          </cell>
          <cell r="AJ3542" t="str">
            <v>-</v>
          </cell>
          <cell r="AK3542" t="str">
            <v>-</v>
          </cell>
        </row>
        <row r="3543">
          <cell r="A3543" t="str">
            <v>WTRLIADT</v>
          </cell>
          <cell r="B3543" t="str">
            <v>IA</v>
          </cell>
          <cell r="C3543" t="str">
            <v>IA</v>
          </cell>
          <cell r="D3543" t="str">
            <v>WATERLOO DOWNTOWN</v>
          </cell>
          <cell r="E3543" t="str">
            <v>WTRLIADTDS1</v>
          </cell>
          <cell r="F3543">
            <v>635</v>
          </cell>
          <cell r="G3543" t="str">
            <v>319226</v>
          </cell>
          <cell r="H3543">
            <v>4167</v>
          </cell>
          <cell r="I3543">
            <v>6206</v>
          </cell>
          <cell r="J3543">
            <v>4167</v>
          </cell>
          <cell r="K3543" t="str">
            <v>T600</v>
          </cell>
          <cell r="L3543" t="str">
            <v>9631</v>
          </cell>
          <cell r="M3543" t="str">
            <v>QWEST CORPORATION</v>
          </cell>
          <cell r="N3543" t="str">
            <v>WTRLIADT</v>
          </cell>
          <cell r="O3543" t="str">
            <v>WATERLOO</v>
          </cell>
          <cell r="P3543" t="str">
            <v>WATERLOO</v>
          </cell>
          <cell r="R3543" t="str">
            <v>Q</v>
          </cell>
          <cell r="S3543" t="str">
            <v>MIDWEST</v>
          </cell>
          <cell r="T3543" t="str">
            <v>DUANE RING</v>
          </cell>
          <cell r="U3543" t="str">
            <v>QWEST CORPORATION</v>
          </cell>
          <cell r="V3543" t="e">
            <v>#N/A</v>
          </cell>
          <cell r="W3543" t="e">
            <v>#N/A</v>
          </cell>
          <cell r="X3543" t="e">
            <v>#N/A</v>
          </cell>
          <cell r="Y3543" t="e">
            <v>#N/A</v>
          </cell>
          <cell r="Z3543" t="e">
            <v>#N/A</v>
          </cell>
          <cell r="AA3543" t="e">
            <v>#N/A</v>
          </cell>
          <cell r="AB3543" t="e">
            <v>#N/A</v>
          </cell>
          <cell r="AC3543">
            <v>42.499364999999997</v>
          </cell>
          <cell r="AD3543">
            <v>-92.337618000000006</v>
          </cell>
          <cell r="AE3543" t="e">
            <v>#N/A</v>
          </cell>
          <cell r="AF3543" t="e">
            <v>#N/A</v>
          </cell>
          <cell r="AG3543" t="e">
            <v>#N/A</v>
          </cell>
          <cell r="AH3543" t="e">
            <v>#N/A</v>
          </cell>
          <cell r="AI3543" t="e">
            <v>#N/A</v>
          </cell>
          <cell r="AJ3543" t="e">
            <v>#N/A</v>
          </cell>
          <cell r="AK3543" t="e">
            <v>#N/A</v>
          </cell>
        </row>
        <row r="3544">
          <cell r="A3544" t="str">
            <v>WTRLIAWS</v>
          </cell>
          <cell r="B3544" t="str">
            <v>IA</v>
          </cell>
          <cell r="C3544" t="str">
            <v>IA</v>
          </cell>
          <cell r="D3544" t="str">
            <v>WATERLOO WASHBURN</v>
          </cell>
          <cell r="E3544" t="str">
            <v>WTRLIAWSRS2</v>
          </cell>
          <cell r="F3544">
            <v>635</v>
          </cell>
          <cell r="G3544" t="str">
            <v>319296</v>
          </cell>
          <cell r="H3544">
            <v>4149</v>
          </cell>
          <cell r="I3544">
            <v>6218</v>
          </cell>
          <cell r="J3544">
            <v>4149</v>
          </cell>
          <cell r="K3544" t="str">
            <v>T600</v>
          </cell>
          <cell r="L3544" t="str">
            <v>9631</v>
          </cell>
          <cell r="M3544" t="str">
            <v>QWEST CORPORATION</v>
          </cell>
          <cell r="N3544" t="str">
            <v>WTRLIAWS</v>
          </cell>
          <cell r="O3544" t="str">
            <v>WATERLOO</v>
          </cell>
          <cell r="P3544" t="str">
            <v>WATERLOO</v>
          </cell>
          <cell r="R3544" t="str">
            <v>Q</v>
          </cell>
          <cell r="S3544" t="str">
            <v>MIDWEST</v>
          </cell>
          <cell r="T3544" t="str">
            <v>DUANE RING</v>
          </cell>
          <cell r="U3544" t="str">
            <v>QWEST CORPORATION</v>
          </cell>
          <cell r="V3544" t="e">
            <v>#N/A</v>
          </cell>
          <cell r="W3544" t="e">
            <v>#N/A</v>
          </cell>
          <cell r="X3544" t="e">
            <v>#N/A</v>
          </cell>
          <cell r="Y3544" t="e">
            <v>#N/A</v>
          </cell>
          <cell r="Z3544" t="e">
            <v>#N/A</v>
          </cell>
          <cell r="AA3544" t="e">
            <v>#N/A</v>
          </cell>
          <cell r="AB3544" t="e">
            <v>#N/A</v>
          </cell>
          <cell r="AC3544">
            <v>42.4099</v>
          </cell>
          <cell r="AD3544">
            <v>-92.267646999999997</v>
          </cell>
          <cell r="AE3544" t="e">
            <v>#N/A</v>
          </cell>
          <cell r="AF3544" t="e">
            <v>#N/A</v>
          </cell>
          <cell r="AG3544" t="e">
            <v>#N/A</v>
          </cell>
          <cell r="AH3544" t="e">
            <v>#N/A</v>
          </cell>
          <cell r="AI3544" t="e">
            <v>#N/A</v>
          </cell>
          <cell r="AJ3544" t="e">
            <v>#N/A</v>
          </cell>
          <cell r="AK3544" t="e">
            <v>#N/A</v>
          </cell>
        </row>
        <row r="3545">
          <cell r="A3545" t="str">
            <v>WTTWSDCO</v>
          </cell>
          <cell r="B3545" t="str">
            <v>SD</v>
          </cell>
          <cell r="C3545" t="str">
            <v>SD</v>
          </cell>
          <cell r="D3545" t="str">
            <v>WATERTOWN</v>
          </cell>
          <cell r="E3545" t="str">
            <v>WTTWSDCODS0</v>
          </cell>
          <cell r="F3545">
            <v>640</v>
          </cell>
          <cell r="G3545" t="str">
            <v>605882</v>
          </cell>
          <cell r="H3545">
            <v>5065</v>
          </cell>
          <cell r="I3545">
            <v>6029</v>
          </cell>
          <cell r="J3545">
            <v>5065</v>
          </cell>
          <cell r="K3545" t="str">
            <v>T600</v>
          </cell>
          <cell r="L3545" t="str">
            <v>9631</v>
          </cell>
          <cell r="M3545" t="str">
            <v>QWEST CORPORATION</v>
          </cell>
          <cell r="N3545" t="str">
            <v>WTTWSDCO</v>
          </cell>
          <cell r="O3545" t="str">
            <v>WATERTOWN</v>
          </cell>
          <cell r="P3545" t="str">
            <v>WATERTOWN</v>
          </cell>
          <cell r="R3545" t="str">
            <v>Q</v>
          </cell>
          <cell r="S3545" t="str">
            <v>MIDWEST</v>
          </cell>
          <cell r="T3545" t="str">
            <v>DUANE RING</v>
          </cell>
          <cell r="U3545" t="str">
            <v>QWEST CORPORATION</v>
          </cell>
          <cell r="V3545" t="e">
            <v>#N/A</v>
          </cell>
          <cell r="W3545" t="e">
            <v>#N/A</v>
          </cell>
          <cell r="X3545" t="e">
            <v>#N/A</v>
          </cell>
          <cell r="Y3545" t="e">
            <v>#N/A</v>
          </cell>
          <cell r="Z3545" t="e">
            <v>#N/A</v>
          </cell>
          <cell r="AA3545" t="e">
            <v>#N/A</v>
          </cell>
          <cell r="AB3545" t="e">
            <v>#N/A</v>
          </cell>
          <cell r="AC3545">
            <v>44.898434999999999</v>
          </cell>
          <cell r="AD3545">
            <v>-97.113488000000004</v>
          </cell>
          <cell r="AE3545" t="e">
            <v>#N/A</v>
          </cell>
          <cell r="AF3545" t="e">
            <v>#N/A</v>
          </cell>
          <cell r="AG3545" t="e">
            <v>#N/A</v>
          </cell>
          <cell r="AH3545" t="e">
            <v>#N/A</v>
          </cell>
          <cell r="AI3545" t="e">
            <v>#N/A</v>
          </cell>
          <cell r="AJ3545" t="e">
            <v>#N/A</v>
          </cell>
          <cell r="AK3545" t="e">
            <v>#N/A</v>
          </cell>
        </row>
        <row r="3546">
          <cell r="A3546" t="str">
            <v>WTVLOHXA</v>
          </cell>
          <cell r="B3546" t="str">
            <v>OH</v>
          </cell>
          <cell r="C3546" t="str">
            <v>OH</v>
          </cell>
          <cell r="D3546" t="str">
            <v>WATERVILLE</v>
          </cell>
          <cell r="E3546" t="str">
            <v>WTVLOHXARP0</v>
          </cell>
          <cell r="F3546">
            <v>326</v>
          </cell>
          <cell r="G3546" t="str">
            <v>419441</v>
          </cell>
          <cell r="H3546">
            <v>2828</v>
          </cell>
          <cell r="I3546">
            <v>5746</v>
          </cell>
          <cell r="J3546">
            <v>2828</v>
          </cell>
          <cell r="K3546" t="str">
            <v>T855</v>
          </cell>
          <cell r="L3546" t="str">
            <v>0661</v>
          </cell>
          <cell r="M3546" t="str">
            <v>UNITED TEL. CO. OF OHIO</v>
          </cell>
          <cell r="N3546" t="str">
            <v>WTVLOH</v>
          </cell>
          <cell r="O3546" t="str">
            <v>WATERVILLE</v>
          </cell>
          <cell r="P3546" t="str">
            <v>WATERVILLE</v>
          </cell>
          <cell r="R3546" t="str">
            <v>EQ</v>
          </cell>
          <cell r="S3546" t="str">
            <v>MIDWEST</v>
          </cell>
          <cell r="T3546" t="str">
            <v>DUANE RING</v>
          </cell>
          <cell r="U3546" t="str">
            <v>UNITED TEL. CO. OF OHIO</v>
          </cell>
          <cell r="V3546" t="e">
            <v>#N/A</v>
          </cell>
          <cell r="W3546" t="e">
            <v>#N/A</v>
          </cell>
          <cell r="X3546" t="e">
            <v>#N/A</v>
          </cell>
          <cell r="Y3546" t="e">
            <v>#N/A</v>
          </cell>
          <cell r="Z3546" t="e">
            <v>#N/A</v>
          </cell>
          <cell r="AA3546" t="e">
            <v>#N/A</v>
          </cell>
          <cell r="AB3546" t="e">
            <v>#N/A</v>
          </cell>
          <cell r="AC3546">
            <v>41.502760000000002</v>
          </cell>
          <cell r="AD3546">
            <v>-83.718044000000006</v>
          </cell>
          <cell r="AE3546" t="e">
            <v>#N/A</v>
          </cell>
          <cell r="AF3546" t="e">
            <v>#N/A</v>
          </cell>
          <cell r="AG3546" t="e">
            <v>#N/A</v>
          </cell>
          <cell r="AH3546" t="e">
            <v>#N/A</v>
          </cell>
          <cell r="AI3546" t="e">
            <v>#N/A</v>
          </cell>
          <cell r="AJ3546" t="e">
            <v>#N/A</v>
          </cell>
          <cell r="AK3546" t="e">
            <v>#N/A</v>
          </cell>
        </row>
        <row r="3547">
          <cell r="A3547" t="str">
            <v>WUNNIACO</v>
          </cell>
          <cell r="B3547" t="str">
            <v>IA</v>
          </cell>
          <cell r="C3547" t="str">
            <v>IA</v>
          </cell>
          <cell r="D3547" t="str">
            <v>WEST UNION</v>
          </cell>
          <cell r="E3547" t="str">
            <v>WUNNIACORS4</v>
          </cell>
          <cell r="F3547">
            <v>635</v>
          </cell>
          <cell r="G3547" t="str">
            <v>563422</v>
          </cell>
          <cell r="H3547">
            <v>4133</v>
          </cell>
          <cell r="I3547">
            <v>6079</v>
          </cell>
          <cell r="J3547">
            <v>4133</v>
          </cell>
          <cell r="K3547" t="str">
            <v>T600</v>
          </cell>
          <cell r="L3547" t="str">
            <v>9631</v>
          </cell>
          <cell r="M3547" t="str">
            <v>QWEST CORPORATION</v>
          </cell>
          <cell r="N3547" t="str">
            <v>WUNNIACO</v>
          </cell>
          <cell r="O3547" t="str">
            <v>WEST UNION</v>
          </cell>
          <cell r="P3547" t="str">
            <v>WEST UNION</v>
          </cell>
          <cell r="R3547" t="str">
            <v>Q</v>
          </cell>
          <cell r="S3547" t="str">
            <v>MIDWEST</v>
          </cell>
          <cell r="T3547" t="str">
            <v>DUANE RING</v>
          </cell>
          <cell r="U3547" t="str">
            <v>QWEST CORPORATION</v>
          </cell>
          <cell r="V3547" t="e">
            <v>#N/A</v>
          </cell>
          <cell r="W3547" t="e">
            <v>#N/A</v>
          </cell>
          <cell r="X3547" t="e">
            <v>#N/A</v>
          </cell>
          <cell r="Y3547" t="e">
            <v>#N/A</v>
          </cell>
          <cell r="Z3547" t="e">
            <v>#N/A</v>
          </cell>
          <cell r="AA3547" t="e">
            <v>#N/A</v>
          </cell>
          <cell r="AB3547" t="e">
            <v>#N/A</v>
          </cell>
          <cell r="AC3547">
            <v>42.962775999999998</v>
          </cell>
          <cell r="AD3547">
            <v>-91.809997999999993</v>
          </cell>
          <cell r="AE3547" t="e">
            <v>#N/A</v>
          </cell>
          <cell r="AF3547" t="e">
            <v>#N/A</v>
          </cell>
          <cell r="AG3547" t="e">
            <v>#N/A</v>
          </cell>
          <cell r="AH3547" t="e">
            <v>#N/A</v>
          </cell>
          <cell r="AI3547" t="e">
            <v>#N/A</v>
          </cell>
          <cell r="AJ3547" t="e">
            <v>#N/A</v>
          </cell>
          <cell r="AK3547" t="e">
            <v>#N/A</v>
          </cell>
        </row>
        <row r="3548">
          <cell r="A3548" t="str">
            <v>WVRLIACO</v>
          </cell>
          <cell r="B3548" t="str">
            <v>IA</v>
          </cell>
          <cell r="C3548" t="str">
            <v>IA</v>
          </cell>
          <cell r="D3548" t="str">
            <v>WAVERLY</v>
          </cell>
          <cell r="E3548" t="str">
            <v>WVRLIACORS3</v>
          </cell>
          <cell r="F3548">
            <v>635</v>
          </cell>
          <cell r="G3548" t="str">
            <v>319352</v>
          </cell>
          <cell r="H3548">
            <v>4206</v>
          </cell>
          <cell r="I3548">
            <v>6170</v>
          </cell>
          <cell r="J3548">
            <v>4206</v>
          </cell>
          <cell r="K3548" t="str">
            <v>T600</v>
          </cell>
          <cell r="L3548" t="str">
            <v>9631</v>
          </cell>
          <cell r="M3548" t="str">
            <v>QWEST CORPORATION</v>
          </cell>
          <cell r="N3548" t="str">
            <v>WVRLIACO</v>
          </cell>
          <cell r="O3548" t="str">
            <v>WAVERLY</v>
          </cell>
          <cell r="P3548" t="str">
            <v>WAVERLY</v>
          </cell>
          <cell r="R3548" t="str">
            <v>Q</v>
          </cell>
          <cell r="S3548" t="str">
            <v>MIDWEST</v>
          </cell>
          <cell r="T3548" t="str">
            <v>DUANE RING</v>
          </cell>
          <cell r="U3548" t="str">
            <v>QWEST CORPORATION</v>
          </cell>
          <cell r="V3548" t="e">
            <v>#N/A</v>
          </cell>
          <cell r="W3548" t="e">
            <v>#N/A</v>
          </cell>
          <cell r="X3548" t="e">
            <v>#N/A</v>
          </cell>
          <cell r="Y3548" t="e">
            <v>#N/A</v>
          </cell>
          <cell r="Z3548" t="e">
            <v>#N/A</v>
          </cell>
          <cell r="AA3548" t="e">
            <v>#N/A</v>
          </cell>
          <cell r="AB3548" t="e">
            <v>#N/A</v>
          </cell>
          <cell r="AC3548">
            <v>42.724997999999999</v>
          </cell>
          <cell r="AD3548">
            <v>-92.467499000000004</v>
          </cell>
          <cell r="AE3548" t="e">
            <v>#N/A</v>
          </cell>
          <cell r="AF3548" t="e">
            <v>#N/A</v>
          </cell>
          <cell r="AG3548" t="e">
            <v>#N/A</v>
          </cell>
          <cell r="AH3548" t="e">
            <v>#N/A</v>
          </cell>
          <cell r="AI3548" t="e">
            <v>#N/A</v>
          </cell>
          <cell r="AJ3548" t="e">
            <v>#N/A</v>
          </cell>
          <cell r="AK3548" t="e">
            <v>#N/A</v>
          </cell>
        </row>
        <row r="3549">
          <cell r="A3549" t="str">
            <v>WVRLKSXA</v>
          </cell>
          <cell r="B3549" t="str">
            <v>KS</v>
          </cell>
          <cell r="C3549" t="str">
            <v>KS</v>
          </cell>
          <cell r="D3549" t="str">
            <v>WAVERLY</v>
          </cell>
          <cell r="E3549" t="str">
            <v>WVRLKSXARS0</v>
          </cell>
          <cell r="F3549">
            <v>534</v>
          </cell>
          <cell r="G3549" t="str">
            <v>785733</v>
          </cell>
          <cell r="H3549">
            <v>4302</v>
          </cell>
          <cell r="I3549">
            <v>7236</v>
          </cell>
          <cell r="J3549">
            <v>4302</v>
          </cell>
          <cell r="K3549" t="str">
            <v>T873</v>
          </cell>
          <cell r="L3549" t="str">
            <v>1842</v>
          </cell>
          <cell r="M3549" t="str">
            <v>UNITED TEL CO. OF KANSAS</v>
          </cell>
          <cell r="N3549" t="str">
            <v>WVRLKS</v>
          </cell>
          <cell r="O3549" t="str">
            <v>WAVERLY</v>
          </cell>
          <cell r="P3549" t="str">
            <v>WAVERLY</v>
          </cell>
          <cell r="R3549" t="str">
            <v>EQ</v>
          </cell>
          <cell r="S3549" t="str">
            <v>MIDWEST</v>
          </cell>
          <cell r="T3549" t="str">
            <v>DUANE RING</v>
          </cell>
          <cell r="U3549" t="str">
            <v>UNITED TEL CO. OF KANSAS</v>
          </cell>
          <cell r="V3549" t="e">
            <v>#N/A</v>
          </cell>
          <cell r="W3549" t="e">
            <v>#N/A</v>
          </cell>
          <cell r="X3549" t="e">
            <v>#N/A</v>
          </cell>
          <cell r="Y3549" t="e">
            <v>#N/A</v>
          </cell>
          <cell r="Z3549" t="e">
            <v>#N/A</v>
          </cell>
          <cell r="AA3549" t="e">
            <v>#N/A</v>
          </cell>
          <cell r="AB3549" t="e">
            <v>#N/A</v>
          </cell>
          <cell r="AC3549">
            <v>38.392803999999998</v>
          </cell>
          <cell r="AD3549">
            <v>-95.600781999999995</v>
          </cell>
          <cell r="AE3549" t="e">
            <v>#N/A</v>
          </cell>
          <cell r="AF3549" t="e">
            <v>#N/A</v>
          </cell>
          <cell r="AG3549" t="e">
            <v>#N/A</v>
          </cell>
          <cell r="AH3549" t="e">
            <v>#N/A</v>
          </cell>
          <cell r="AI3549" t="e">
            <v>#N/A</v>
          </cell>
          <cell r="AJ3549" t="e">
            <v>#N/A</v>
          </cell>
          <cell r="AK3549" t="e">
            <v>#N/A</v>
          </cell>
        </row>
        <row r="3550">
          <cell r="A3550" t="str">
            <v>WVRLMOXA</v>
          </cell>
          <cell r="B3550" t="str">
            <v>MO</v>
          </cell>
          <cell r="C3550" t="str">
            <v>MO</v>
          </cell>
          <cell r="D3550" t="str">
            <v>WAVERLY</v>
          </cell>
          <cell r="E3550" t="str">
            <v>WVRLMOXARS0</v>
          </cell>
          <cell r="F3550">
            <v>524</v>
          </cell>
          <cell r="G3550" t="str">
            <v>660493</v>
          </cell>
          <cell r="H3550">
            <v>4048</v>
          </cell>
          <cell r="I3550">
            <v>6934</v>
          </cell>
          <cell r="J3550">
            <v>4048</v>
          </cell>
          <cell r="K3550" t="str">
            <v>T867</v>
          </cell>
          <cell r="L3550" t="str">
            <v>1811</v>
          </cell>
          <cell r="M3550" t="str">
            <v>EMBARQ MISSOURI, INC. - MO</v>
          </cell>
          <cell r="N3550" t="str">
            <v>WVRLMO</v>
          </cell>
          <cell r="O3550" t="str">
            <v>WAVERLY</v>
          </cell>
          <cell r="P3550" t="str">
            <v>WAVERLY</v>
          </cell>
          <cell r="R3550" t="str">
            <v>EQ</v>
          </cell>
          <cell r="S3550" t="str">
            <v>MIDWEST</v>
          </cell>
          <cell r="T3550" t="str">
            <v>DUANE RING</v>
          </cell>
          <cell r="U3550" t="str">
            <v>EMBARQ MISSOURI, INC. - MO</v>
          </cell>
          <cell r="V3550" t="e">
            <v>#N/A</v>
          </cell>
          <cell r="W3550" t="e">
            <v>#N/A</v>
          </cell>
          <cell r="X3550" t="e">
            <v>#N/A</v>
          </cell>
          <cell r="Y3550" t="e">
            <v>#N/A</v>
          </cell>
          <cell r="Z3550" t="e">
            <v>#N/A</v>
          </cell>
          <cell r="AA3550" t="e">
            <v>#N/A</v>
          </cell>
          <cell r="AB3550" t="e">
            <v>#N/A</v>
          </cell>
          <cell r="AC3550">
            <v>39.209055999999997</v>
          </cell>
          <cell r="AD3550">
            <v>-93.518417999999997</v>
          </cell>
          <cell r="AE3550" t="e">
            <v>#N/A</v>
          </cell>
          <cell r="AF3550" t="e">
            <v>#N/A</v>
          </cell>
          <cell r="AG3550" t="e">
            <v>#N/A</v>
          </cell>
          <cell r="AH3550" t="e">
            <v>#N/A</v>
          </cell>
          <cell r="AI3550" t="e">
            <v>#N/A</v>
          </cell>
          <cell r="AJ3550" t="e">
            <v>#N/A</v>
          </cell>
          <cell r="AK3550" t="e">
            <v>#N/A</v>
          </cell>
        </row>
        <row r="3551">
          <cell r="A3551" t="str">
            <v>WYBOPAXW</v>
          </cell>
          <cell r="B3551" t="str">
            <v>PA</v>
          </cell>
          <cell r="C3551" t="str">
            <v>PA</v>
          </cell>
          <cell r="D3551" t="str">
            <v>WAYNESBORO</v>
          </cell>
          <cell r="E3551" t="str">
            <v>WYBOPAXWDS0</v>
          </cell>
          <cell r="F3551">
            <v>226</v>
          </cell>
          <cell r="G3551" t="str">
            <v>717749</v>
          </cell>
          <cell r="H3551">
            <v>1766</v>
          </cell>
          <cell r="I3551">
            <v>5520</v>
          </cell>
          <cell r="J3551">
            <v>1766</v>
          </cell>
          <cell r="K3551" t="str">
            <v>T856</v>
          </cell>
          <cell r="L3551" t="str">
            <v>0209</v>
          </cell>
          <cell r="M3551" t="str">
            <v>UNITED TEL CO. OF PENNSYLVANIA</v>
          </cell>
          <cell r="N3551" t="str">
            <v>WYBOPA</v>
          </cell>
          <cell r="O3551" t="str">
            <v>WAYNESBORO</v>
          </cell>
          <cell r="P3551" t="str">
            <v>WAYNESBORO</v>
          </cell>
          <cell r="R3551" t="str">
            <v>EQ</v>
          </cell>
          <cell r="S3551" t="str">
            <v>EAST</v>
          </cell>
          <cell r="T3551" t="str">
            <v>KEVIN MCCARTER</v>
          </cell>
          <cell r="U3551" t="str">
            <v>UNITED TEL CO. OF PENNSYLVANIA</v>
          </cell>
          <cell r="V3551" t="e">
            <v>#N/A</v>
          </cell>
          <cell r="W3551" t="e">
            <v>#N/A</v>
          </cell>
          <cell r="X3551" t="e">
            <v>#N/A</v>
          </cell>
          <cell r="Y3551" t="e">
            <v>#N/A</v>
          </cell>
          <cell r="Z3551" t="e">
            <v>#N/A</v>
          </cell>
          <cell r="AA3551" t="e">
            <v>#N/A</v>
          </cell>
          <cell r="AB3551" t="e">
            <v>#N/A</v>
          </cell>
          <cell r="AC3551">
            <v>39.757792999999999</v>
          </cell>
          <cell r="AD3551">
            <v>-77.579448999999997</v>
          </cell>
          <cell r="AE3551" t="e">
            <v>#N/A</v>
          </cell>
          <cell r="AF3551" t="e">
            <v>#N/A</v>
          </cell>
          <cell r="AG3551" t="e">
            <v>#N/A</v>
          </cell>
          <cell r="AH3551" t="e">
            <v>#N/A</v>
          </cell>
          <cell r="AI3551" t="e">
            <v>#N/A</v>
          </cell>
          <cell r="AJ3551" t="e">
            <v>#N/A</v>
          </cell>
          <cell r="AK3551" t="e">
            <v>#N/A</v>
          </cell>
        </row>
        <row r="3552">
          <cell r="A3552" t="str">
            <v>WYFDOHXA</v>
          </cell>
          <cell r="B3552" t="str">
            <v>OH</v>
          </cell>
          <cell r="C3552" t="str">
            <v>OH</v>
          </cell>
          <cell r="D3552" t="str">
            <v>WAYNESFIELD</v>
          </cell>
          <cell r="E3552" t="str">
            <v>WYFDOHXARS2</v>
          </cell>
          <cell r="F3552">
            <v>923</v>
          </cell>
          <cell r="G3552" t="str">
            <v>419568</v>
          </cell>
          <cell r="H3552">
            <v>2765</v>
          </cell>
          <cell r="I3552">
            <v>5936</v>
          </cell>
          <cell r="J3552">
            <v>2765</v>
          </cell>
          <cell r="K3552" t="str">
            <v>T855</v>
          </cell>
          <cell r="L3552" t="str">
            <v>0661</v>
          </cell>
          <cell r="M3552" t="str">
            <v>UNITED TEL. CO. OF OHIO</v>
          </cell>
          <cell r="N3552" t="str">
            <v>WYFDOH</v>
          </cell>
          <cell r="O3552" t="str">
            <v>WAYNESFIELD</v>
          </cell>
          <cell r="P3552" t="str">
            <v>WAYNESFLD</v>
          </cell>
          <cell r="R3552" t="str">
            <v>EQ</v>
          </cell>
          <cell r="S3552" t="str">
            <v>MIDWEST</v>
          </cell>
          <cell r="T3552" t="str">
            <v>DUANE RING</v>
          </cell>
          <cell r="U3552" t="str">
            <v>UNITED TEL. CO. OF OHIO</v>
          </cell>
          <cell r="V3552" t="e">
            <v>#N/A</v>
          </cell>
          <cell r="W3552" t="e">
            <v>#N/A</v>
          </cell>
          <cell r="X3552" t="e">
            <v>#N/A</v>
          </cell>
          <cell r="Y3552" t="e">
            <v>#N/A</v>
          </cell>
          <cell r="Z3552" t="e">
            <v>#N/A</v>
          </cell>
          <cell r="AA3552" t="e">
            <v>#N/A</v>
          </cell>
          <cell r="AB3552" t="e">
            <v>#N/A</v>
          </cell>
          <cell r="AC3552">
            <v>40.600842999999998</v>
          </cell>
          <cell r="AD3552">
            <v>-83.977210999999997</v>
          </cell>
          <cell r="AE3552" t="e">
            <v>#N/A</v>
          </cell>
          <cell r="AF3552" t="e">
            <v>#N/A</v>
          </cell>
          <cell r="AG3552" t="e">
            <v>#N/A</v>
          </cell>
          <cell r="AH3552" t="e">
            <v>#N/A</v>
          </cell>
          <cell r="AI3552" t="e">
            <v>#N/A</v>
          </cell>
          <cell r="AJ3552" t="e">
            <v>#N/A</v>
          </cell>
          <cell r="AK3552" t="e">
            <v>#N/A</v>
          </cell>
        </row>
        <row r="3553">
          <cell r="A3553" t="str">
            <v>WYLDMOXA</v>
          </cell>
          <cell r="B3553" t="str">
            <v>MO</v>
          </cell>
          <cell r="C3553" t="str">
            <v>MO</v>
          </cell>
          <cell r="D3553" t="str">
            <v>WAYLAND</v>
          </cell>
          <cell r="E3553" t="str">
            <v>WYLDMOXARS0</v>
          </cell>
          <cell r="F3553">
            <v>524</v>
          </cell>
          <cell r="G3553" t="str">
            <v>660754</v>
          </cell>
          <cell r="H3553">
            <v>3861</v>
          </cell>
          <cell r="I3553">
            <v>6564</v>
          </cell>
          <cell r="J3553">
            <v>3861</v>
          </cell>
          <cell r="K3553" t="str">
            <v>T095</v>
          </cell>
          <cell r="L3553" t="str">
            <v>1151</v>
          </cell>
          <cell r="M3553" t="str">
            <v>SPECTRA COMMUNICATIONS GROUP LLC</v>
          </cell>
          <cell r="N3553" t="str">
            <v>WYLDMO</v>
          </cell>
          <cell r="O3553" t="str">
            <v>WAYLAND</v>
          </cell>
          <cell r="P3553" t="str">
            <v>WAYLAND</v>
          </cell>
          <cell r="R3553" t="str">
            <v>CT</v>
          </cell>
          <cell r="S3553" t="str">
            <v>MIDWEST</v>
          </cell>
          <cell r="T3553" t="str">
            <v>DUANE RING</v>
          </cell>
          <cell r="U3553" t="str">
            <v>Spectra Communications Group, LLC</v>
          </cell>
          <cell r="V3553" t="str">
            <v>CenturyTel FCC #1</v>
          </cell>
          <cell r="W3553">
            <v>1151</v>
          </cell>
          <cell r="X3553" t="str">
            <v>KANSAS CITY MISSOURI</v>
          </cell>
          <cell r="Y3553">
            <v>6564</v>
          </cell>
          <cell r="Z3553">
            <v>3861</v>
          </cell>
          <cell r="AA3553">
            <v>0</v>
          </cell>
          <cell r="AB3553">
            <v>0</v>
          </cell>
          <cell r="AC3553">
            <v>40.399454601974398</v>
          </cell>
          <cell r="AD3553">
            <v>-91.584447184160751</v>
          </cell>
          <cell r="AE3553" t="str">
            <v>110 W HARRISON</v>
          </cell>
          <cell r="AF3553" t="str">
            <v>WAYLAND</v>
          </cell>
          <cell r="AG3553" t="str">
            <v>63472</v>
          </cell>
          <cell r="AH3553">
            <v>0</v>
          </cell>
          <cell r="AI3553" t="str">
            <v>X</v>
          </cell>
          <cell r="AJ3553" t="str">
            <v>-</v>
          </cell>
          <cell r="AK3553" t="str">
            <v>X</v>
          </cell>
        </row>
        <row r="3554">
          <cell r="A3554" t="str">
            <v>WYLDOHXA</v>
          </cell>
          <cell r="B3554" t="str">
            <v>OH</v>
          </cell>
          <cell r="C3554" t="str">
            <v>OH</v>
          </cell>
          <cell r="D3554" t="str">
            <v>WAYLAND</v>
          </cell>
          <cell r="E3554" t="str">
            <v>WYLDOHXARS1</v>
          </cell>
          <cell r="F3554">
            <v>322</v>
          </cell>
          <cell r="G3554" t="str">
            <v>330358</v>
          </cell>
          <cell r="H3554">
            <v>2422</v>
          </cell>
          <cell r="I3554">
            <v>5584</v>
          </cell>
          <cell r="J3554">
            <v>2422</v>
          </cell>
          <cell r="K3554" t="str">
            <v>T855</v>
          </cell>
          <cell r="L3554" t="str">
            <v>0661</v>
          </cell>
          <cell r="M3554" t="str">
            <v>UNITED TEL. CO. OF OHIO</v>
          </cell>
          <cell r="N3554" t="str">
            <v>WYLDOH</v>
          </cell>
          <cell r="O3554" t="str">
            <v>WAYLAND</v>
          </cell>
          <cell r="P3554" t="str">
            <v>WAYLAND</v>
          </cell>
          <cell r="R3554" t="str">
            <v>EQ</v>
          </cell>
          <cell r="S3554" t="str">
            <v>MIDWEST</v>
          </cell>
          <cell r="T3554" t="str">
            <v>DUANE RING</v>
          </cell>
          <cell r="U3554" t="str">
            <v>UNITED TEL. CO. OF OHIO</v>
          </cell>
          <cell r="V3554" t="e">
            <v>#N/A</v>
          </cell>
          <cell r="W3554" t="e">
            <v>#N/A</v>
          </cell>
          <cell r="X3554" t="e">
            <v>#N/A</v>
          </cell>
          <cell r="Y3554" t="e">
            <v>#N/A</v>
          </cell>
          <cell r="Z3554" t="e">
            <v>#N/A</v>
          </cell>
          <cell r="AA3554" t="e">
            <v>#N/A</v>
          </cell>
          <cell r="AB3554" t="e">
            <v>#N/A</v>
          </cell>
          <cell r="AC3554">
            <v>41.165422999999997</v>
          </cell>
          <cell r="AD3554">
            <v>-81.083239000000006</v>
          </cell>
          <cell r="AE3554" t="e">
            <v>#N/A</v>
          </cell>
          <cell r="AF3554" t="e">
            <v>#N/A</v>
          </cell>
          <cell r="AG3554" t="e">
            <v>#N/A</v>
          </cell>
          <cell r="AH3554" t="e">
            <v>#N/A</v>
          </cell>
          <cell r="AI3554" t="e">
            <v>#N/A</v>
          </cell>
          <cell r="AJ3554" t="e">
            <v>#N/A</v>
          </cell>
          <cell r="AK3554" t="e">
            <v>#N/A</v>
          </cell>
        </row>
        <row r="3555">
          <cell r="A3555" t="str">
            <v>WYLWMTMA</v>
          </cell>
          <cell r="B3555" t="str">
            <v>MT</v>
          </cell>
          <cell r="C3555" t="str">
            <v>MT</v>
          </cell>
          <cell r="D3555" t="str">
            <v>WEST YELLOWSTONE</v>
          </cell>
          <cell r="E3555" t="str">
            <v>WYLWMTMARS1</v>
          </cell>
          <cell r="F3555">
            <v>650</v>
          </cell>
          <cell r="G3555" t="str">
            <v>406646</v>
          </cell>
          <cell r="H3555">
            <v>7123</v>
          </cell>
          <cell r="I3555">
            <v>6720</v>
          </cell>
          <cell r="J3555">
            <v>7123</v>
          </cell>
          <cell r="K3555" t="str">
            <v>T600</v>
          </cell>
          <cell r="L3555" t="str">
            <v>9636</v>
          </cell>
          <cell r="M3555" t="str">
            <v>QWEST CORPORATION</v>
          </cell>
          <cell r="N3555" t="str">
            <v>WYLWMTMA</v>
          </cell>
          <cell r="O3555" t="str">
            <v>WEST YELLOWSTONE</v>
          </cell>
          <cell r="P3555" t="str">
            <v>WYELLOWSTN</v>
          </cell>
          <cell r="R3555" t="str">
            <v>Q</v>
          </cell>
          <cell r="S3555" t="str">
            <v>WEST</v>
          </cell>
          <cell r="T3555" t="str">
            <v>BRIAN STADING</v>
          </cell>
          <cell r="U3555" t="str">
            <v>QWEST CORPORATION</v>
          </cell>
          <cell r="V3555" t="e">
            <v>#N/A</v>
          </cell>
          <cell r="W3555" t="e">
            <v>#N/A</v>
          </cell>
          <cell r="X3555" t="e">
            <v>#N/A</v>
          </cell>
          <cell r="Y3555" t="e">
            <v>#N/A</v>
          </cell>
          <cell r="Z3555" t="e">
            <v>#N/A</v>
          </cell>
          <cell r="AA3555" t="e">
            <v>#N/A</v>
          </cell>
          <cell r="AB3555" t="e">
            <v>#N/A</v>
          </cell>
          <cell r="AC3555">
            <v>44.658690999999997</v>
          </cell>
          <cell r="AD3555">
            <v>-111.09769900000001</v>
          </cell>
          <cell r="AE3555" t="e">
            <v>#N/A</v>
          </cell>
          <cell r="AF3555" t="e">
            <v>#N/A</v>
          </cell>
          <cell r="AG3555" t="e">
            <v>#N/A</v>
          </cell>
          <cell r="AH3555" t="e">
            <v>#N/A</v>
          </cell>
          <cell r="AI3555" t="e">
            <v>#N/A</v>
          </cell>
          <cell r="AJ3555" t="e">
            <v>#N/A</v>
          </cell>
          <cell r="AK3555" t="e">
            <v>#N/A</v>
          </cell>
        </row>
        <row r="3556">
          <cell r="A3556" t="str">
            <v>WYSDWIXA</v>
          </cell>
          <cell r="B3556" t="str">
            <v>WI</v>
          </cell>
          <cell r="C3556" t="str">
            <v>WI</v>
          </cell>
          <cell r="D3556" t="str">
            <v>WAYSIDE</v>
          </cell>
          <cell r="E3556" t="str">
            <v>WYSDWIXADS0</v>
          </cell>
          <cell r="F3556">
            <v>350</v>
          </cell>
          <cell r="G3556" t="str">
            <v>920864</v>
          </cell>
          <cell r="H3556">
            <v>3713</v>
          </cell>
          <cell r="I3556">
            <v>5557</v>
          </cell>
          <cell r="J3556">
            <v>3713</v>
          </cell>
          <cell r="K3556" t="str">
            <v>T161</v>
          </cell>
          <cell r="L3556" t="str">
            <v>0970</v>
          </cell>
          <cell r="M3556" t="str">
            <v>CENTURYTEL MW-WI-WAYSIDE</v>
          </cell>
          <cell r="N3556" t="str">
            <v>WYSDWI</v>
          </cell>
          <cell r="O3556" t="str">
            <v>WAYSIDE</v>
          </cell>
          <cell r="P3556" t="str">
            <v>WAYSIDE</v>
          </cell>
          <cell r="R3556" t="str">
            <v>CT</v>
          </cell>
          <cell r="S3556" t="str">
            <v>MIDWEST</v>
          </cell>
          <cell r="T3556" t="str">
            <v>DUANE RING</v>
          </cell>
          <cell r="U3556" t="str">
            <v>CenturyTel of the Midwest-Wisconsin, LLC</v>
          </cell>
          <cell r="V3556" t="str">
            <v>NECA</v>
          </cell>
          <cell r="W3556">
            <v>970</v>
          </cell>
          <cell r="X3556" t="str">
            <v>NORTHEAST WISCONSIN</v>
          </cell>
          <cell r="Y3556">
            <v>5551</v>
          </cell>
          <cell r="Z3556">
            <v>3723</v>
          </cell>
          <cell r="AA3556">
            <v>6</v>
          </cell>
          <cell r="AB3556">
            <v>-10</v>
          </cell>
          <cell r="AC3556">
            <v>44.297656805776718</v>
          </cell>
          <cell r="AD3556">
            <v>-87.987544922513536</v>
          </cell>
          <cell r="AE3556" t="str">
            <v>7235 CTY TK W</v>
          </cell>
          <cell r="AF3556" t="str">
            <v>WAYSIDE</v>
          </cell>
          <cell r="AG3556" t="str">
            <v>54126</v>
          </cell>
          <cell r="AH3556">
            <v>0</v>
          </cell>
          <cell r="AI3556" t="str">
            <v>X</v>
          </cell>
          <cell r="AJ3556" t="str">
            <v>-</v>
          </cell>
          <cell r="AK3556" t="str">
            <v>-</v>
          </cell>
        </row>
        <row r="3557">
          <cell r="A3557" t="str">
            <v>WYVLMOXA</v>
          </cell>
          <cell r="B3557" t="str">
            <v>MO</v>
          </cell>
          <cell r="C3557" t="str">
            <v>MO</v>
          </cell>
          <cell r="D3557" t="str">
            <v>WAYNESVILLE</v>
          </cell>
          <cell r="E3557" t="str">
            <v>WYVLMOXARS7</v>
          </cell>
          <cell r="F3557">
            <v>520</v>
          </cell>
          <cell r="G3557" t="str">
            <v>573774</v>
          </cell>
          <cell r="H3557">
            <v>3718</v>
          </cell>
          <cell r="I3557">
            <v>7111</v>
          </cell>
          <cell r="J3557">
            <v>3718</v>
          </cell>
          <cell r="K3557" t="str">
            <v>T888</v>
          </cell>
          <cell r="L3557" t="str">
            <v>1811</v>
          </cell>
          <cell r="M3557" t="str">
            <v>EMBARQ MISSOURI, INC. - MO</v>
          </cell>
          <cell r="N3557" t="str">
            <v>WYVLMO</v>
          </cell>
          <cell r="O3557" t="str">
            <v>WAYNESVILLE</v>
          </cell>
          <cell r="P3557" t="str">
            <v>WAYNESVL</v>
          </cell>
          <cell r="R3557" t="str">
            <v>EQ</v>
          </cell>
          <cell r="S3557" t="str">
            <v>MIDWEST</v>
          </cell>
          <cell r="T3557" t="str">
            <v>DUANE RING</v>
          </cell>
          <cell r="U3557" t="str">
            <v>EMBARQ MISSOURI, INC. - MO</v>
          </cell>
          <cell r="V3557" t="e">
            <v>#N/A</v>
          </cell>
          <cell r="W3557" t="e">
            <v>#N/A</v>
          </cell>
          <cell r="X3557" t="e">
            <v>#N/A</v>
          </cell>
          <cell r="Y3557" t="e">
            <v>#N/A</v>
          </cell>
          <cell r="Z3557" t="e">
            <v>#N/A</v>
          </cell>
          <cell r="AA3557" t="e">
            <v>#N/A</v>
          </cell>
          <cell r="AB3557" t="e">
            <v>#N/A</v>
          </cell>
          <cell r="AC3557">
            <v>37.828187</v>
          </cell>
          <cell r="AD3557">
            <v>-92.202285000000003</v>
          </cell>
          <cell r="AE3557" t="e">
            <v>#N/A</v>
          </cell>
          <cell r="AF3557" t="e">
            <v>#N/A</v>
          </cell>
          <cell r="AG3557" t="e">
            <v>#N/A</v>
          </cell>
          <cell r="AH3557" t="e">
            <v>#N/A</v>
          </cell>
          <cell r="AI3557" t="e">
            <v>#N/A</v>
          </cell>
          <cell r="AJ3557" t="e">
            <v>#N/A</v>
          </cell>
          <cell r="AK3557" t="e">
            <v>#N/A</v>
          </cell>
        </row>
        <row r="3558">
          <cell r="A3558" t="str">
            <v>WYVLOHXA</v>
          </cell>
          <cell r="B3558" t="str">
            <v>OH</v>
          </cell>
          <cell r="C3558" t="str">
            <v>OH</v>
          </cell>
          <cell r="D3558" t="str">
            <v>WAYNESVILLE</v>
          </cell>
          <cell r="E3558" t="str">
            <v>WYVLOHXARS1</v>
          </cell>
          <cell r="F3558">
            <v>922</v>
          </cell>
          <cell r="G3558" t="str">
            <v>513897</v>
          </cell>
          <cell r="H3558">
            <v>2663</v>
          </cell>
          <cell r="I3558">
            <v>6146</v>
          </cell>
          <cell r="J3558">
            <v>2663</v>
          </cell>
          <cell r="K3558" t="str">
            <v>T855</v>
          </cell>
          <cell r="L3558" t="str">
            <v>0661</v>
          </cell>
          <cell r="M3558" t="str">
            <v>UNITED TEL. CO. OF OHIO</v>
          </cell>
          <cell r="N3558" t="str">
            <v>WYVLOH</v>
          </cell>
          <cell r="O3558" t="str">
            <v>WAYNESVILLE</v>
          </cell>
          <cell r="P3558" t="str">
            <v>WAYNESVL</v>
          </cell>
          <cell r="R3558" t="str">
            <v>EQ</v>
          </cell>
          <cell r="S3558" t="str">
            <v>MIDWEST</v>
          </cell>
          <cell r="T3558" t="str">
            <v>DUANE RING</v>
          </cell>
          <cell r="U3558" t="str">
            <v>UNITED TEL. CO. OF OHIO</v>
          </cell>
          <cell r="V3558" t="e">
            <v>#N/A</v>
          </cell>
          <cell r="W3558" t="e">
            <v>#N/A</v>
          </cell>
          <cell r="X3558" t="e">
            <v>#N/A</v>
          </cell>
          <cell r="Y3558" t="e">
            <v>#N/A</v>
          </cell>
          <cell r="Z3558" t="e">
            <v>#N/A</v>
          </cell>
          <cell r="AA3558" t="e">
            <v>#N/A</v>
          </cell>
          <cell r="AB3558" t="e">
            <v>#N/A</v>
          </cell>
          <cell r="AC3558">
            <v>39.530476</v>
          </cell>
          <cell r="AD3558">
            <v>-84.085684000000001</v>
          </cell>
          <cell r="AE3558" t="e">
            <v>#N/A</v>
          </cell>
          <cell r="AF3558" t="e">
            <v>#N/A</v>
          </cell>
          <cell r="AG3558" t="e">
            <v>#N/A</v>
          </cell>
          <cell r="AH3558" t="e">
            <v>#N/A</v>
          </cell>
          <cell r="AI3558" t="e">
            <v>#N/A</v>
          </cell>
          <cell r="AJ3558" t="e">
            <v>#N/A</v>
          </cell>
          <cell r="AK3558" t="e">
            <v>#N/A</v>
          </cell>
        </row>
        <row r="3559">
          <cell r="A3559" t="str">
            <v>WYVLVAXA</v>
          </cell>
          <cell r="B3559" t="str">
            <v>VA</v>
          </cell>
          <cell r="C3559" t="str">
            <v>VA</v>
          </cell>
          <cell r="D3559" t="str">
            <v>WYTHEVILLE</v>
          </cell>
          <cell r="E3559" t="str">
            <v>WYVLVAXAPS0</v>
          </cell>
          <cell r="F3559">
            <v>956</v>
          </cell>
          <cell r="G3559" t="str">
            <v>276223</v>
          </cell>
          <cell r="H3559">
            <v>1932</v>
          </cell>
          <cell r="I3559">
            <v>6361</v>
          </cell>
          <cell r="J3559">
            <v>1932</v>
          </cell>
          <cell r="K3559" t="str">
            <v>T859</v>
          </cell>
          <cell r="L3559" t="str">
            <v>4511</v>
          </cell>
          <cell r="M3559" t="str">
            <v>UNITED TELEPHONE-SOUTHEAST-VA</v>
          </cell>
          <cell r="N3559" t="str">
            <v>WYVLVA</v>
          </cell>
          <cell r="O3559" t="str">
            <v>WYTHEVILLE</v>
          </cell>
          <cell r="P3559" t="str">
            <v>WYTHEVILLE</v>
          </cell>
          <cell r="R3559" t="str">
            <v>EQ</v>
          </cell>
          <cell r="S3559" t="str">
            <v>EAST</v>
          </cell>
          <cell r="T3559" t="str">
            <v>KEVIN MCCARTER</v>
          </cell>
          <cell r="U3559" t="str">
            <v>UNITED TELEPHONE-SOUTHEAST-VA</v>
          </cell>
          <cell r="V3559" t="e">
            <v>#N/A</v>
          </cell>
          <cell r="W3559" t="e">
            <v>#N/A</v>
          </cell>
          <cell r="X3559" t="e">
            <v>#N/A</v>
          </cell>
          <cell r="Y3559" t="e">
            <v>#N/A</v>
          </cell>
          <cell r="Z3559" t="e">
            <v>#N/A</v>
          </cell>
          <cell r="AA3559" t="e">
            <v>#N/A</v>
          </cell>
          <cell r="AB3559" t="e">
            <v>#N/A</v>
          </cell>
          <cell r="AC3559">
            <v>36.950181000000001</v>
          </cell>
          <cell r="AD3559">
            <v>-81.082211000000001</v>
          </cell>
          <cell r="AE3559" t="e">
            <v>#N/A</v>
          </cell>
          <cell r="AF3559" t="e">
            <v>#N/A</v>
          </cell>
          <cell r="AG3559" t="e">
            <v>#N/A</v>
          </cell>
          <cell r="AH3559" t="e">
            <v>#N/A</v>
          </cell>
          <cell r="AI3559" t="e">
            <v>#N/A</v>
          </cell>
          <cell r="AJ3559" t="e">
            <v>#N/A</v>
          </cell>
          <cell r="AK3559" t="e">
            <v>#N/A</v>
          </cell>
        </row>
        <row r="3560">
          <cell r="A3560" t="str">
            <v>WYWGWIXA</v>
          </cell>
          <cell r="B3560" t="str">
            <v>WI</v>
          </cell>
          <cell r="C3560" t="str">
            <v>WI</v>
          </cell>
          <cell r="D3560" t="str">
            <v>WEYAUWEGA</v>
          </cell>
          <cell r="E3560" t="str">
            <v>WYWGWIXADS0</v>
          </cell>
          <cell r="F3560">
            <v>350</v>
          </cell>
          <cell r="G3560" t="str">
            <v>920867</v>
          </cell>
          <cell r="H3560">
            <v>3857</v>
          </cell>
          <cell r="I3560">
            <v>5615</v>
          </cell>
          <cell r="J3560">
            <v>3857</v>
          </cell>
          <cell r="K3560" t="str">
            <v>T157</v>
          </cell>
          <cell r="L3560" t="str">
            <v>0841</v>
          </cell>
          <cell r="M3560" t="str">
            <v>CENTURYTEL MW-WI-CENCOM</v>
          </cell>
          <cell r="N3560" t="str">
            <v>WYWGWI</v>
          </cell>
          <cell r="O3560" t="str">
            <v>WEYAUWEGA</v>
          </cell>
          <cell r="P3560" t="str">
            <v>WEYAUWEGA</v>
          </cell>
          <cell r="R3560" t="str">
            <v>CT</v>
          </cell>
          <cell r="S3560" t="str">
            <v>MIDWEST</v>
          </cell>
          <cell r="T3560" t="str">
            <v>DUANE RING</v>
          </cell>
          <cell r="U3560" t="str">
            <v>CenturyTel of the Midwest-Wisconsin, LLC</v>
          </cell>
          <cell r="V3560" t="str">
            <v>NECA</v>
          </cell>
          <cell r="W3560">
            <v>841</v>
          </cell>
          <cell r="X3560" t="str">
            <v>NORTHEAST WISCONSIN</v>
          </cell>
          <cell r="Y3560">
            <v>5615</v>
          </cell>
          <cell r="Z3560">
            <v>3857</v>
          </cell>
          <cell r="AA3560">
            <v>0</v>
          </cell>
          <cell r="AB3560">
            <v>0</v>
          </cell>
          <cell r="AC3560">
            <v>44.321580190956702</v>
          </cell>
          <cell r="AD3560">
            <v>-88.936433817207742</v>
          </cell>
          <cell r="AE3560" t="str">
            <v>120 MAIN ST</v>
          </cell>
          <cell r="AF3560" t="str">
            <v>WEYAUWEGA</v>
          </cell>
          <cell r="AG3560" t="str">
            <v>54983</v>
          </cell>
          <cell r="AH3560" t="str">
            <v>WYWGWIXADS0</v>
          </cell>
          <cell r="AI3560" t="str">
            <v>-</v>
          </cell>
          <cell r="AJ3560" t="str">
            <v>-</v>
          </cell>
          <cell r="AK3560" t="str">
            <v>-</v>
          </cell>
        </row>
        <row r="3561">
          <cell r="A3561" t="str">
            <v>WYZTMNWA</v>
          </cell>
          <cell r="B3561" t="str">
            <v>MN</v>
          </cell>
          <cell r="C3561" t="str">
            <v>MN</v>
          </cell>
          <cell r="D3561" t="str">
            <v>WAYZATA</v>
          </cell>
          <cell r="E3561" t="str">
            <v>WYZTMNWADS0</v>
          </cell>
          <cell r="F3561">
            <v>628</v>
          </cell>
          <cell r="G3561" t="str">
            <v>763212</v>
          </cell>
          <cell r="H3561">
            <v>4558</v>
          </cell>
          <cell r="I3561">
            <v>5796</v>
          </cell>
          <cell r="J3561">
            <v>4558</v>
          </cell>
          <cell r="K3561" t="str">
            <v>T600</v>
          </cell>
          <cell r="L3561" t="str">
            <v>9631</v>
          </cell>
          <cell r="M3561" t="str">
            <v>QWEST CORPORATION</v>
          </cell>
          <cell r="N3561" t="str">
            <v>WYZTMNWA</v>
          </cell>
          <cell r="O3561" t="str">
            <v>WAYZATA</v>
          </cell>
          <cell r="P3561" t="str">
            <v>TWINCITIES</v>
          </cell>
          <cell r="R3561" t="str">
            <v>Q</v>
          </cell>
          <cell r="S3561" t="str">
            <v>MIDWEST</v>
          </cell>
          <cell r="T3561" t="str">
            <v>DUANE RING</v>
          </cell>
          <cell r="U3561" t="str">
            <v>QWEST CORPORATION</v>
          </cell>
          <cell r="V3561" t="e">
            <v>#N/A</v>
          </cell>
          <cell r="W3561" t="e">
            <v>#N/A</v>
          </cell>
          <cell r="X3561" t="e">
            <v>#N/A</v>
          </cell>
          <cell r="Y3561" t="e">
            <v>#N/A</v>
          </cell>
          <cell r="Z3561" t="e">
            <v>#N/A</v>
          </cell>
          <cell r="AA3561" t="e">
            <v>#N/A</v>
          </cell>
          <cell r="AB3561" t="e">
            <v>#N/A</v>
          </cell>
          <cell r="AC3561">
            <v>44.971668000000001</v>
          </cell>
          <cell r="AD3561">
            <v>-93.501662999999994</v>
          </cell>
          <cell r="AE3561" t="e">
            <v>#N/A</v>
          </cell>
          <cell r="AF3561" t="e">
            <v>#N/A</v>
          </cell>
          <cell r="AG3561" t="e">
            <v>#N/A</v>
          </cell>
          <cell r="AH3561" t="e">
            <v>#N/A</v>
          </cell>
          <cell r="AI3561" t="e">
            <v>#N/A</v>
          </cell>
          <cell r="AJ3561" t="e">
            <v>#N/A</v>
          </cell>
          <cell r="AK3561" t="e">
            <v>#N/A</v>
          </cell>
        </row>
        <row r="3562">
          <cell r="A3562" t="str">
            <v>WZKAWIXA</v>
          </cell>
          <cell r="B3562" t="str">
            <v>WI</v>
          </cell>
          <cell r="C3562" t="str">
            <v>WI</v>
          </cell>
          <cell r="D3562" t="str">
            <v>WAUZEKA</v>
          </cell>
          <cell r="E3562" t="str">
            <v>WZKAWIXARS0</v>
          </cell>
          <cell r="F3562">
            <v>354</v>
          </cell>
          <cell r="G3562" t="str">
            <v>608875</v>
          </cell>
          <cell r="H3562">
            <v>4011</v>
          </cell>
          <cell r="I3562">
            <v>5991</v>
          </cell>
          <cell r="J3562">
            <v>4011</v>
          </cell>
          <cell r="K3562" t="str">
            <v>T096</v>
          </cell>
          <cell r="L3562" t="str">
            <v>1155</v>
          </cell>
          <cell r="M3562" t="str">
            <v>TELEPHONE USA OF WISCONSIN, LLC</v>
          </cell>
          <cell r="N3562" t="str">
            <v>WZKAWI</v>
          </cell>
          <cell r="O3562" t="str">
            <v>WAUZEKA</v>
          </cell>
          <cell r="P3562" t="str">
            <v>WAUZEKA</v>
          </cell>
          <cell r="R3562" t="str">
            <v>CT</v>
          </cell>
          <cell r="S3562" t="str">
            <v>MIDWEST</v>
          </cell>
          <cell r="T3562" t="str">
            <v>DUANE RING</v>
          </cell>
          <cell r="U3562" t="str">
            <v>Telephone USA of Wisconsin, LLC</v>
          </cell>
          <cell r="V3562" t="str">
            <v>CenturyTel FCC #1</v>
          </cell>
          <cell r="W3562">
            <v>1155</v>
          </cell>
          <cell r="X3562" t="str">
            <v>SOUTHWEST WISCONSIN</v>
          </cell>
          <cell r="Y3562">
            <v>5991</v>
          </cell>
          <cell r="Z3562">
            <v>4011</v>
          </cell>
          <cell r="AA3562">
            <v>0</v>
          </cell>
          <cell r="AB3562">
            <v>0</v>
          </cell>
          <cell r="AC3562">
            <v>43.086558372869483</v>
          </cell>
          <cell r="AD3562">
            <v>-90.880947746082001</v>
          </cell>
          <cell r="AE3562" t="str">
            <v>211 1/2 FRONT ST</v>
          </cell>
          <cell r="AF3562" t="str">
            <v>WAUZEKA</v>
          </cell>
          <cell r="AG3562" t="str">
            <v>53826</v>
          </cell>
          <cell r="AH3562">
            <v>0</v>
          </cell>
          <cell r="AI3562" t="str">
            <v>-</v>
          </cell>
          <cell r="AJ3562" t="str">
            <v>-</v>
          </cell>
          <cell r="AK3562" t="str">
            <v>X</v>
          </cell>
        </row>
        <row r="3563">
          <cell r="A3563" t="str">
            <v>YAKMWA02</v>
          </cell>
          <cell r="B3563" t="str">
            <v>WA</v>
          </cell>
          <cell r="C3563" t="str">
            <v>WA</v>
          </cell>
          <cell r="D3563" t="str">
            <v>YAKIMA CHESTNUT</v>
          </cell>
          <cell r="E3563" t="str">
            <v>YAKMWA02DS1</v>
          </cell>
          <cell r="F3563">
            <v>676</v>
          </cell>
          <cell r="G3563" t="str">
            <v>509225</v>
          </cell>
          <cell r="H3563">
            <v>8607</v>
          </cell>
          <cell r="I3563">
            <v>6532</v>
          </cell>
          <cell r="J3563">
            <v>8607</v>
          </cell>
          <cell r="K3563" t="str">
            <v>T600</v>
          </cell>
          <cell r="L3563" t="str">
            <v>9638</v>
          </cell>
          <cell r="M3563" t="str">
            <v>QWEST CORPORATION</v>
          </cell>
          <cell r="N3563" t="str">
            <v>YAKMWA02</v>
          </cell>
          <cell r="O3563" t="str">
            <v>YAKIMA</v>
          </cell>
          <cell r="P3563" t="str">
            <v>YAKIMA</v>
          </cell>
          <cell r="R3563" t="str">
            <v>Q</v>
          </cell>
          <cell r="S3563" t="str">
            <v>WEST</v>
          </cell>
          <cell r="T3563" t="str">
            <v>BRIAN STADING</v>
          </cell>
          <cell r="U3563" t="str">
            <v>QWEST CORPORATION</v>
          </cell>
          <cell r="V3563" t="e">
            <v>#N/A</v>
          </cell>
          <cell r="W3563" t="e">
            <v>#N/A</v>
          </cell>
          <cell r="X3563" t="e">
            <v>#N/A</v>
          </cell>
          <cell r="Y3563" t="e">
            <v>#N/A</v>
          </cell>
          <cell r="Z3563" t="e">
            <v>#N/A</v>
          </cell>
          <cell r="AA3563" t="e">
            <v>#N/A</v>
          </cell>
          <cell r="AB3563" t="e">
            <v>#N/A</v>
          </cell>
          <cell r="AC3563">
            <v>46.600428000000001</v>
          </cell>
          <cell r="AD3563">
            <v>-120.510789</v>
          </cell>
          <cell r="AE3563" t="e">
            <v>#N/A</v>
          </cell>
          <cell r="AF3563" t="e">
            <v>#N/A</v>
          </cell>
          <cell r="AG3563" t="e">
            <v>#N/A</v>
          </cell>
          <cell r="AH3563" t="e">
            <v>#N/A</v>
          </cell>
          <cell r="AI3563" t="e">
            <v>#N/A</v>
          </cell>
          <cell r="AJ3563" t="e">
            <v>#N/A</v>
          </cell>
          <cell r="AK3563" t="e">
            <v>#N/A</v>
          </cell>
        </row>
        <row r="3564">
          <cell r="A3564" t="str">
            <v>YAKMWAWE</v>
          </cell>
          <cell r="B3564" t="str">
            <v>WA</v>
          </cell>
          <cell r="C3564" t="str">
            <v>WA</v>
          </cell>
          <cell r="D3564" t="str">
            <v>YAKIMA WEST</v>
          </cell>
          <cell r="E3564" t="str">
            <v>YAKMWAWE7MD</v>
          </cell>
          <cell r="F3564">
            <v>676</v>
          </cell>
          <cell r="G3564" t="str">
            <v>208231</v>
          </cell>
          <cell r="H3564">
            <v>8621</v>
          </cell>
          <cell r="I3564">
            <v>6535</v>
          </cell>
          <cell r="J3564">
            <v>8621</v>
          </cell>
          <cell r="K3564" t="str">
            <v>T600</v>
          </cell>
          <cell r="L3564" t="str">
            <v>9638</v>
          </cell>
          <cell r="M3564" t="str">
            <v>QWEST CORPORATION</v>
          </cell>
          <cell r="N3564" t="str">
            <v>YAKMWAWE</v>
          </cell>
          <cell r="O3564" t="str">
            <v>YAKIMA</v>
          </cell>
          <cell r="P3564" t="str">
            <v>YAKIMA</v>
          </cell>
          <cell r="R3564" t="str">
            <v>Q</v>
          </cell>
          <cell r="S3564" t="str">
            <v>WEST</v>
          </cell>
          <cell r="T3564" t="str">
            <v>BRIAN STADING</v>
          </cell>
          <cell r="U3564" t="str">
            <v>QWEST CORPORATION</v>
          </cell>
          <cell r="V3564" t="e">
            <v>#N/A</v>
          </cell>
          <cell r="W3564" t="e">
            <v>#N/A</v>
          </cell>
          <cell r="X3564" t="e">
            <v>#N/A</v>
          </cell>
          <cell r="Y3564" t="e">
            <v>#N/A</v>
          </cell>
          <cell r="Z3564" t="e">
            <v>#N/A</v>
          </cell>
          <cell r="AA3564" t="e">
            <v>#N/A</v>
          </cell>
          <cell r="AB3564" t="e">
            <v>#N/A</v>
          </cell>
          <cell r="AC3564">
            <v>46.596943000000003</v>
          </cell>
          <cell r="AD3564">
            <v>-120.603058</v>
          </cell>
          <cell r="AE3564" t="e">
            <v>#N/A</v>
          </cell>
          <cell r="AF3564" t="e">
            <v>#N/A</v>
          </cell>
          <cell r="AG3564" t="e">
            <v>#N/A</v>
          </cell>
          <cell r="AH3564" t="e">
            <v>#N/A</v>
          </cell>
          <cell r="AI3564" t="e">
            <v>#N/A</v>
          </cell>
          <cell r="AJ3564" t="e">
            <v>#N/A</v>
          </cell>
          <cell r="AK3564" t="e">
            <v>#N/A</v>
          </cell>
        </row>
        <row r="3565">
          <cell r="A3565" t="str">
            <v>YAMPCOMA</v>
          </cell>
          <cell r="B3565" t="str">
            <v>CO</v>
          </cell>
          <cell r="C3565" t="str">
            <v>CO</v>
          </cell>
          <cell r="D3565" t="str">
            <v>YAMPA</v>
          </cell>
          <cell r="E3565" t="str">
            <v>YAMPCOMARS1</v>
          </cell>
          <cell r="F3565">
            <v>656</v>
          </cell>
          <cell r="G3565" t="str">
            <v>970638</v>
          </cell>
          <cell r="H3565">
            <v>6231</v>
          </cell>
          <cell r="I3565">
            <v>7505</v>
          </cell>
          <cell r="J3565">
            <v>6231</v>
          </cell>
          <cell r="K3565" t="str">
            <v>T600</v>
          </cell>
          <cell r="L3565" t="str">
            <v>9636</v>
          </cell>
          <cell r="M3565" t="str">
            <v>QWEST CORPORATION</v>
          </cell>
          <cell r="N3565" t="str">
            <v>YAMPCOMA</v>
          </cell>
          <cell r="O3565" t="str">
            <v>YAMPA</v>
          </cell>
          <cell r="P3565" t="str">
            <v>YAMPA</v>
          </cell>
          <cell r="R3565" t="str">
            <v>Q</v>
          </cell>
          <cell r="S3565" t="str">
            <v>MOUNTAIN WEST</v>
          </cell>
          <cell r="T3565" t="str">
            <v>TERRY BEELER</v>
          </cell>
          <cell r="U3565" t="str">
            <v>QWEST CORPORATION</v>
          </cell>
          <cell r="V3565" t="e">
            <v>#N/A</v>
          </cell>
          <cell r="W3565" t="e">
            <v>#N/A</v>
          </cell>
          <cell r="X3565" t="e">
            <v>#N/A</v>
          </cell>
          <cell r="Y3565" t="e">
            <v>#N/A</v>
          </cell>
          <cell r="Z3565" t="e">
            <v>#N/A</v>
          </cell>
          <cell r="AA3565" t="e">
            <v>#N/A</v>
          </cell>
          <cell r="AB3565" t="e">
            <v>#N/A</v>
          </cell>
          <cell r="AC3565">
            <v>40.150162999999999</v>
          </cell>
          <cell r="AD3565">
            <v>-106.907256</v>
          </cell>
          <cell r="AE3565" t="e">
            <v>#N/A</v>
          </cell>
          <cell r="AF3565" t="e">
            <v>#N/A</v>
          </cell>
          <cell r="AG3565" t="e">
            <v>#N/A</v>
          </cell>
          <cell r="AH3565" t="e">
            <v>#N/A</v>
          </cell>
          <cell r="AI3565" t="e">
            <v>#N/A</v>
          </cell>
          <cell r="AJ3565" t="e">
            <v>#N/A</v>
          </cell>
          <cell r="AK3565" t="e">
            <v>#N/A</v>
          </cell>
        </row>
        <row r="3566">
          <cell r="A3566" t="str">
            <v>YCLTWAXA</v>
          </cell>
          <cell r="B3566" t="str">
            <v>WA</v>
          </cell>
          <cell r="C3566" t="str">
            <v>WA</v>
          </cell>
          <cell r="D3566" t="str">
            <v>YACOLT</v>
          </cell>
          <cell r="E3566" t="str">
            <v>YCLTWAXADS0</v>
          </cell>
          <cell r="F3566">
            <v>672</v>
          </cell>
          <cell r="G3566" t="str">
            <v>360686</v>
          </cell>
          <cell r="H3566">
            <v>8880</v>
          </cell>
          <cell r="I3566">
            <v>6720</v>
          </cell>
          <cell r="J3566">
            <v>8880</v>
          </cell>
          <cell r="K3566" t="str">
            <v>T141</v>
          </cell>
          <cell r="L3566" t="str">
            <v>2408</v>
          </cell>
          <cell r="M3566" t="str">
            <v>CENTURYTEL OF WASHINGTON</v>
          </cell>
          <cell r="N3566" t="str">
            <v>YCLTWA</v>
          </cell>
          <cell r="O3566" t="str">
            <v>YACOLT</v>
          </cell>
          <cell r="P3566" t="str">
            <v>YACOLT</v>
          </cell>
          <cell r="R3566" t="str">
            <v>CT</v>
          </cell>
          <cell r="S3566" t="str">
            <v>WEST</v>
          </cell>
          <cell r="T3566" t="str">
            <v>BRIAN STADING</v>
          </cell>
          <cell r="U3566" t="str">
            <v>CenturyTel of Washington, Inc.</v>
          </cell>
          <cell r="V3566" t="str">
            <v>TUECA</v>
          </cell>
          <cell r="W3566">
            <v>2408</v>
          </cell>
          <cell r="X3566" t="str">
            <v>PORTLAND OREGON</v>
          </cell>
          <cell r="Y3566">
            <v>6720</v>
          </cell>
          <cell r="Z3566">
            <v>8879</v>
          </cell>
          <cell r="AA3566">
            <v>0</v>
          </cell>
          <cell r="AB3566">
            <v>1</v>
          </cell>
          <cell r="AC3566">
            <v>45.867670573195532</v>
          </cell>
          <cell r="AD3566">
            <v>-122.40295040972194</v>
          </cell>
          <cell r="AE3566" t="str">
            <v>CUSHMAN - PARCEL ST</v>
          </cell>
          <cell r="AF3566" t="str">
            <v>YACOLT</v>
          </cell>
          <cell r="AG3566" t="str">
            <v>98675</v>
          </cell>
          <cell r="AH3566">
            <v>0</v>
          </cell>
          <cell r="AI3566" t="str">
            <v>X</v>
          </cell>
          <cell r="AJ3566" t="str">
            <v>-</v>
          </cell>
          <cell r="AK3566" t="str">
            <v>-</v>
          </cell>
        </row>
        <row r="3567">
          <cell r="A3567" t="str">
            <v>YCVLNCXA</v>
          </cell>
          <cell r="B3567" t="str">
            <v>NC</v>
          </cell>
          <cell r="C3567" t="str">
            <v>NC</v>
          </cell>
          <cell r="D3567" t="str">
            <v>YANCEYVILLE</v>
          </cell>
          <cell r="E3567" t="str">
            <v>YCVLNCXADS0</v>
          </cell>
          <cell r="F3567">
            <v>424</v>
          </cell>
          <cell r="G3567" t="str">
            <v>336459</v>
          </cell>
          <cell r="H3567">
            <v>1611</v>
          </cell>
          <cell r="I3567">
            <v>6297</v>
          </cell>
          <cell r="J3567">
            <v>1611</v>
          </cell>
          <cell r="K3567" t="str">
            <v>T860</v>
          </cell>
          <cell r="L3567" t="str">
            <v>0471</v>
          </cell>
          <cell r="M3567" t="str">
            <v>CENTRAL TEL. CO. OF NORTH CAROLINA</v>
          </cell>
          <cell r="N3567" t="str">
            <v>YCVLNC</v>
          </cell>
          <cell r="O3567" t="str">
            <v>YANCEYVILLE</v>
          </cell>
          <cell r="P3567" t="str">
            <v>YANCEYVL</v>
          </cell>
          <cell r="R3567" t="str">
            <v>EQ</v>
          </cell>
          <cell r="S3567" t="str">
            <v>EAST</v>
          </cell>
          <cell r="T3567" t="str">
            <v>KEVIN MCCARTER</v>
          </cell>
          <cell r="U3567" t="str">
            <v>CENTRAL TEL. CO. OF NORTH CAROLINA</v>
          </cell>
          <cell r="V3567" t="e">
            <v>#N/A</v>
          </cell>
          <cell r="W3567" t="e">
            <v>#N/A</v>
          </cell>
          <cell r="X3567" t="e">
            <v>#N/A</v>
          </cell>
          <cell r="Y3567" t="e">
            <v>#N/A</v>
          </cell>
          <cell r="Z3567" t="e">
            <v>#N/A</v>
          </cell>
          <cell r="AA3567" t="e">
            <v>#N/A</v>
          </cell>
          <cell r="AB3567" t="e">
            <v>#N/A</v>
          </cell>
          <cell r="AC3567">
            <v>36.403925999999998</v>
          </cell>
          <cell r="AD3567">
            <v>-79.332572999999996</v>
          </cell>
          <cell r="AE3567" t="e">
            <v>#N/A</v>
          </cell>
          <cell r="AF3567" t="e">
            <v>#N/A</v>
          </cell>
          <cell r="AG3567" t="e">
            <v>#N/A</v>
          </cell>
          <cell r="AH3567" t="e">
            <v>#N/A</v>
          </cell>
          <cell r="AI3567" t="e">
            <v>#N/A</v>
          </cell>
          <cell r="AJ3567" t="e">
            <v>#N/A</v>
          </cell>
          <cell r="AK3567" t="e">
            <v>#N/A</v>
          </cell>
        </row>
        <row r="3568">
          <cell r="A3568" t="str">
            <v>YDVLNCXA</v>
          </cell>
          <cell r="B3568" t="str">
            <v>NC</v>
          </cell>
          <cell r="C3568" t="str">
            <v>NC</v>
          </cell>
          <cell r="D3568" t="str">
            <v>YADKINVILLE</v>
          </cell>
          <cell r="E3568" t="str">
            <v>YDVLNCXARS0</v>
          </cell>
          <cell r="F3568">
            <v>424</v>
          </cell>
          <cell r="G3568" t="str">
            <v>336679</v>
          </cell>
          <cell r="H3568">
            <v>1776</v>
          </cell>
          <cell r="I3568">
            <v>6472</v>
          </cell>
          <cell r="J3568">
            <v>1776</v>
          </cell>
          <cell r="K3568" t="str">
            <v>T860</v>
          </cell>
          <cell r="L3568" t="str">
            <v>0471</v>
          </cell>
          <cell r="M3568" t="str">
            <v>CENTRAL TEL. CO. OF NORTH CAROLINA</v>
          </cell>
          <cell r="N3568" t="str">
            <v>YDVLNC</v>
          </cell>
          <cell r="O3568" t="str">
            <v>YADKINVILLE</v>
          </cell>
          <cell r="P3568" t="str">
            <v>YADKINVL</v>
          </cell>
          <cell r="R3568" t="str">
            <v>EQ</v>
          </cell>
          <cell r="S3568" t="str">
            <v>EAST</v>
          </cell>
          <cell r="T3568" t="str">
            <v>KEVIN MCCARTER</v>
          </cell>
          <cell r="U3568" t="str">
            <v>CENTRAL TEL. CO. OF NORTH CAROLINA</v>
          </cell>
          <cell r="V3568" t="e">
            <v>#N/A</v>
          </cell>
          <cell r="W3568" t="e">
            <v>#N/A</v>
          </cell>
          <cell r="X3568" t="e">
            <v>#N/A</v>
          </cell>
          <cell r="Y3568" t="e">
            <v>#N/A</v>
          </cell>
          <cell r="Z3568" t="e">
            <v>#N/A</v>
          </cell>
          <cell r="AA3568" t="e">
            <v>#N/A</v>
          </cell>
          <cell r="AB3568" t="e">
            <v>#N/A</v>
          </cell>
          <cell r="AC3568">
            <v>36.135617000000003</v>
          </cell>
          <cell r="AD3568">
            <v>-80.660430000000005</v>
          </cell>
          <cell r="AE3568" t="e">
            <v>#N/A</v>
          </cell>
          <cell r="AF3568" t="e">
            <v>#N/A</v>
          </cell>
          <cell r="AG3568" t="e">
            <v>#N/A</v>
          </cell>
          <cell r="AH3568" t="e">
            <v>#N/A</v>
          </cell>
          <cell r="AI3568" t="e">
            <v>#N/A</v>
          </cell>
          <cell r="AJ3568" t="e">
            <v>#N/A</v>
          </cell>
          <cell r="AK3568" t="e">
            <v>#N/A</v>
          </cell>
        </row>
        <row r="3569">
          <cell r="A3569" t="str">
            <v>YLBYMTXC</v>
          </cell>
          <cell r="B3569" t="str">
            <v>MT</v>
          </cell>
          <cell r="C3569" t="str">
            <v>MT</v>
          </cell>
          <cell r="D3569" t="str">
            <v>YELLOW BAY</v>
          </cell>
          <cell r="E3569" t="str">
            <v>YLBYMTXCRS0</v>
          </cell>
          <cell r="F3569">
            <v>648</v>
          </cell>
          <cell r="G3569" t="str">
            <v>406982</v>
          </cell>
          <cell r="H3569">
            <v>7693</v>
          </cell>
          <cell r="I3569">
            <v>6112</v>
          </cell>
          <cell r="J3569">
            <v>7693</v>
          </cell>
          <cell r="K3569" t="str">
            <v>T146</v>
          </cell>
          <cell r="L3569" t="str">
            <v>2249</v>
          </cell>
          <cell r="M3569" t="str">
            <v>CENTURYTEL OF MONTANA, INC.</v>
          </cell>
          <cell r="N3569" t="str">
            <v>KLSLMT</v>
          </cell>
          <cell r="O3569" t="str">
            <v>YELLOW BAY</v>
          </cell>
          <cell r="P3569" t="str">
            <v>YELLOW BAY</v>
          </cell>
          <cell r="Q3569"/>
          <cell r="R3569" t="str">
            <v>CT</v>
          </cell>
          <cell r="S3569" t="str">
            <v>WEST</v>
          </cell>
          <cell r="T3569" t="str">
            <v>BRIAN STADING</v>
          </cell>
          <cell r="U3569" t="str">
            <v>CenturyTel of Montana, Inc.</v>
          </cell>
          <cell r="V3569" t="str">
            <v>TUECA</v>
          </cell>
          <cell r="W3569">
            <v>2249</v>
          </cell>
          <cell r="X3569" t="str">
            <v>GREAT FALLS MT</v>
          </cell>
          <cell r="Y3569">
            <v>6112</v>
          </cell>
          <cell r="Z3569">
            <v>7693</v>
          </cell>
          <cell r="AA3569">
            <v>0</v>
          </cell>
          <cell r="AB3569">
            <v>0</v>
          </cell>
          <cell r="AC3569">
            <v>47.913617693144765</v>
          </cell>
          <cell r="AD3569">
            <v>-114.02824865756781</v>
          </cell>
          <cell r="AE3569" t="str">
            <v>E SIDE OF HWY 35</v>
          </cell>
          <cell r="AF3569" t="str">
            <v>YELLOW BAY</v>
          </cell>
          <cell r="AG3569" t="str">
            <v>59911</v>
          </cell>
          <cell r="AH3569">
            <v>0</v>
          </cell>
          <cell r="AI3569" t="str">
            <v>X</v>
          </cell>
          <cell r="AJ3569" t="str">
            <v>-</v>
          </cell>
          <cell r="AK3569" t="str">
            <v>X</v>
          </cell>
        </row>
        <row r="3570">
          <cell r="A3570" t="str">
            <v>YNCLORXA</v>
          </cell>
          <cell r="B3570" t="str">
            <v>OR</v>
          </cell>
          <cell r="C3570" t="str">
            <v>OR</v>
          </cell>
          <cell r="D3570" t="str">
            <v>YONCALLA</v>
          </cell>
          <cell r="E3570" t="str">
            <v>YNCLORXADS0</v>
          </cell>
          <cell r="F3570">
            <v>670</v>
          </cell>
          <cell r="G3570" t="str">
            <v>541849</v>
          </cell>
          <cell r="H3570">
            <v>8978</v>
          </cell>
          <cell r="I3570">
            <v>7231</v>
          </cell>
          <cell r="J3570">
            <v>8978</v>
          </cell>
          <cell r="K3570" t="str">
            <v>T145</v>
          </cell>
          <cell r="L3570" t="str">
            <v>2395</v>
          </cell>
          <cell r="M3570" t="str">
            <v>CENTURYTEL OF OREGON, INC.</v>
          </cell>
          <cell r="N3570" t="str">
            <v>YNCLOR</v>
          </cell>
          <cell r="O3570" t="str">
            <v>YONCALLA</v>
          </cell>
          <cell r="P3570" t="str">
            <v>YONCALLA</v>
          </cell>
          <cell r="R3570" t="str">
            <v>CT</v>
          </cell>
          <cell r="S3570" t="str">
            <v>WEST</v>
          </cell>
          <cell r="T3570" t="str">
            <v>BRIAN STADING</v>
          </cell>
          <cell r="U3570" t="str">
            <v>CenturyTel of Oregon, Inc.</v>
          </cell>
          <cell r="V3570" t="str">
            <v>TUECA</v>
          </cell>
          <cell r="W3570">
            <v>2395</v>
          </cell>
          <cell r="X3570" t="str">
            <v>EUGENE OREGON</v>
          </cell>
          <cell r="Y3570">
            <v>7231</v>
          </cell>
          <cell r="Z3570">
            <v>8978</v>
          </cell>
          <cell r="AA3570">
            <v>0</v>
          </cell>
          <cell r="AB3570">
            <v>0</v>
          </cell>
          <cell r="AC3570">
            <v>43.592806327553255</v>
          </cell>
          <cell r="AD3570">
            <v>-123.28185150233188</v>
          </cell>
          <cell r="AE3570" t="str">
            <v>YONCALLA</v>
          </cell>
          <cell r="AF3570" t="str">
            <v>YONCALLA</v>
          </cell>
          <cell r="AG3570" t="str">
            <v>97499</v>
          </cell>
          <cell r="AH3570">
            <v>0</v>
          </cell>
          <cell r="AI3570" t="str">
            <v>X</v>
          </cell>
          <cell r="AJ3570" t="str">
            <v>-</v>
          </cell>
          <cell r="AK3570" t="str">
            <v>-</v>
          </cell>
        </row>
        <row r="3571">
          <cell r="A3571" t="str">
            <v>YNTNSDCO</v>
          </cell>
          <cell r="B3571" t="str">
            <v>SD</v>
          </cell>
          <cell r="C3571" t="str">
            <v>SD/NE</v>
          </cell>
          <cell r="D3571" t="str">
            <v>YANKTON</v>
          </cell>
          <cell r="E3571" t="str">
            <v>YNTNSDCODS1</v>
          </cell>
          <cell r="F3571">
            <v>640</v>
          </cell>
          <cell r="G3571" t="str">
            <v>402667</v>
          </cell>
          <cell r="H3571">
            <v>4946</v>
          </cell>
          <cell r="I3571">
            <v>6450</v>
          </cell>
          <cell r="J3571">
            <v>4946</v>
          </cell>
          <cell r="K3571" t="str">
            <v>T600</v>
          </cell>
          <cell r="L3571" t="str">
            <v>9631</v>
          </cell>
          <cell r="M3571" t="str">
            <v>QWEST CORPORATION</v>
          </cell>
          <cell r="N3571" t="str">
            <v>YNTNSDCO</v>
          </cell>
          <cell r="O3571" t="str">
            <v>YANKTON</v>
          </cell>
          <cell r="P3571" t="str">
            <v>YANKTON</v>
          </cell>
          <cell r="Q3571" t="str">
            <v>X</v>
          </cell>
          <cell r="R3571" t="str">
            <v>Q</v>
          </cell>
          <cell r="S3571" t="str">
            <v>MIDWEST</v>
          </cell>
          <cell r="T3571" t="str">
            <v>DUANE RING</v>
          </cell>
          <cell r="U3571" t="str">
            <v>QWEST CORPORATION</v>
          </cell>
          <cell r="V3571" t="e">
            <v>#N/A</v>
          </cell>
          <cell r="W3571" t="e">
            <v>#N/A</v>
          </cell>
          <cell r="X3571" t="e">
            <v>#N/A</v>
          </cell>
          <cell r="Y3571" t="e">
            <v>#N/A</v>
          </cell>
          <cell r="Z3571" t="e">
            <v>#N/A</v>
          </cell>
          <cell r="AA3571" t="e">
            <v>#N/A</v>
          </cell>
          <cell r="AB3571" t="e">
            <v>#N/A</v>
          </cell>
          <cell r="AC3571">
            <v>42.882221000000001</v>
          </cell>
          <cell r="AD3571">
            <v>-97.395279000000002</v>
          </cell>
          <cell r="AE3571" t="e">
            <v>#N/A</v>
          </cell>
          <cell r="AF3571" t="e">
            <v>#N/A</v>
          </cell>
          <cell r="AG3571" t="e">
            <v>#N/A</v>
          </cell>
          <cell r="AH3571" t="e">
            <v>#N/A</v>
          </cell>
          <cell r="AI3571" t="e">
            <v>#N/A</v>
          </cell>
          <cell r="AJ3571" t="e">
            <v>#N/A</v>
          </cell>
          <cell r="AK3571" t="e">
            <v>#N/A</v>
          </cell>
        </row>
        <row r="3572">
          <cell r="A3572" t="str">
            <v>YRCTOHXA</v>
          </cell>
          <cell r="B3572" t="str">
            <v>OH</v>
          </cell>
          <cell r="C3572" t="str">
            <v>OH</v>
          </cell>
          <cell r="D3572" t="str">
            <v>YORK CENTER</v>
          </cell>
          <cell r="E3572" t="str">
            <v>YRCTOHXARS1</v>
          </cell>
          <cell r="F3572">
            <v>923</v>
          </cell>
          <cell r="G3572" t="str">
            <v>937358</v>
          </cell>
          <cell r="H3572">
            <v>2669</v>
          </cell>
          <cell r="I3572">
            <v>5928</v>
          </cell>
          <cell r="J3572">
            <v>2669</v>
          </cell>
          <cell r="K3572" t="str">
            <v>T855</v>
          </cell>
          <cell r="L3572" t="str">
            <v>0661</v>
          </cell>
          <cell r="M3572" t="str">
            <v>UNITED TEL. CO. OF OHIO</v>
          </cell>
          <cell r="N3572" t="str">
            <v>YRCTOH</v>
          </cell>
          <cell r="O3572" t="str">
            <v>YORK CENTER</v>
          </cell>
          <cell r="P3572" t="str">
            <v>YORKCENTER</v>
          </cell>
          <cell r="R3572" t="str">
            <v>EQ</v>
          </cell>
          <cell r="S3572" t="str">
            <v>MIDWEST</v>
          </cell>
          <cell r="T3572" t="str">
            <v>DUANE RING</v>
          </cell>
          <cell r="U3572" t="str">
            <v>UNITED TEL. CO. OF OHIO</v>
          </cell>
          <cell r="V3572" t="e">
            <v>#N/A</v>
          </cell>
          <cell r="W3572" t="e">
            <v>#N/A</v>
          </cell>
          <cell r="X3572" t="e">
            <v>#N/A</v>
          </cell>
          <cell r="Y3572" t="e">
            <v>#N/A</v>
          </cell>
          <cell r="Z3572" t="e">
            <v>#N/A</v>
          </cell>
          <cell r="AA3572" t="e">
            <v>#N/A</v>
          </cell>
          <cell r="AB3572" t="e">
            <v>#N/A</v>
          </cell>
          <cell r="AC3572">
            <v>40.409280000000003</v>
          </cell>
          <cell r="AD3572">
            <v>-83.452123999999998</v>
          </cell>
          <cell r="AE3572" t="e">
            <v>#N/A</v>
          </cell>
          <cell r="AF3572" t="e">
            <v>#N/A</v>
          </cell>
          <cell r="AG3572" t="e">
            <v>#N/A</v>
          </cell>
          <cell r="AH3572" t="e">
            <v>#N/A</v>
          </cell>
          <cell r="AI3572" t="e">
            <v>#N/A</v>
          </cell>
          <cell r="AJ3572" t="e">
            <v>#N/A</v>
          </cell>
          <cell r="AK3572" t="e">
            <v>#N/A</v>
          </cell>
        </row>
        <row r="3573">
          <cell r="A3573" t="str">
            <v>YRNLAZMA</v>
          </cell>
          <cell r="B3573" t="str">
            <v>AZ</v>
          </cell>
          <cell r="C3573" t="str">
            <v>AZ</v>
          </cell>
          <cell r="D3573" t="str">
            <v>YARNELL</v>
          </cell>
          <cell r="E3573" t="str">
            <v>YRNLAZMARS1</v>
          </cell>
          <cell r="F3573">
            <v>666</v>
          </cell>
          <cell r="G3573" t="str">
            <v>928427</v>
          </cell>
          <cell r="H3573">
            <v>6905</v>
          </cell>
          <cell r="I3573">
            <v>8996</v>
          </cell>
          <cell r="J3573">
            <v>6905</v>
          </cell>
          <cell r="K3573" t="str">
            <v>T600</v>
          </cell>
          <cell r="L3573" t="str">
            <v>9636</v>
          </cell>
          <cell r="M3573" t="str">
            <v>QWEST CORPORATION</v>
          </cell>
          <cell r="N3573" t="str">
            <v>YRNLAZMA</v>
          </cell>
          <cell r="O3573" t="str">
            <v>YARNELL</v>
          </cell>
          <cell r="P3573" t="str">
            <v>WICKENBURG</v>
          </cell>
          <cell r="R3573" t="str">
            <v>Q</v>
          </cell>
          <cell r="S3573" t="str">
            <v>MOUNTAIN WEST</v>
          </cell>
          <cell r="T3573" t="str">
            <v>TERRY BEELER</v>
          </cell>
          <cell r="U3573" t="str">
            <v>QWEST CORPORATION</v>
          </cell>
          <cell r="V3573" t="e">
            <v>#N/A</v>
          </cell>
          <cell r="W3573" t="e">
            <v>#N/A</v>
          </cell>
          <cell r="X3573" t="e">
            <v>#N/A</v>
          </cell>
          <cell r="Y3573" t="e">
            <v>#N/A</v>
          </cell>
          <cell r="Z3573" t="e">
            <v>#N/A</v>
          </cell>
          <cell r="AA3573" t="e">
            <v>#N/A</v>
          </cell>
          <cell r="AB3573" t="e">
            <v>#N/A</v>
          </cell>
          <cell r="AC3573" t="e">
            <v>#N/A</v>
          </cell>
          <cell r="AD3573" t="e">
            <v>#N/A</v>
          </cell>
          <cell r="AE3573" t="e">
            <v>#N/A</v>
          </cell>
          <cell r="AF3573" t="e">
            <v>#N/A</v>
          </cell>
          <cell r="AG3573" t="e">
            <v>#N/A</v>
          </cell>
          <cell r="AH3573" t="e">
            <v>#N/A</v>
          </cell>
          <cell r="AI3573" t="e">
            <v>#N/A</v>
          </cell>
          <cell r="AJ3573" t="e">
            <v>#N/A</v>
          </cell>
          <cell r="AK3573" t="e">
            <v>#N/A</v>
          </cell>
        </row>
        <row r="3574">
          <cell r="A3574" t="str">
            <v>YRSPPAXY</v>
          </cell>
          <cell r="B3574" t="str">
            <v>PA</v>
          </cell>
          <cell r="C3574" t="str">
            <v>PA</v>
          </cell>
          <cell r="D3574" t="str">
            <v>YORK SPRINGS</v>
          </cell>
          <cell r="E3574" t="str">
            <v>YRSPPAXYRS1</v>
          </cell>
          <cell r="F3574">
            <v>226</v>
          </cell>
          <cell r="G3574" t="str">
            <v>717528</v>
          </cell>
          <cell r="H3574">
            <v>1732</v>
          </cell>
          <cell r="I3574">
            <v>5431</v>
          </cell>
          <cell r="J3574">
            <v>1732</v>
          </cell>
          <cell r="K3574" t="str">
            <v>T856</v>
          </cell>
          <cell r="L3574" t="str">
            <v>0209</v>
          </cell>
          <cell r="M3574" t="str">
            <v>UNITED TEL CO. OF PENNSYLVANIA</v>
          </cell>
          <cell r="N3574" t="str">
            <v>YRSPPA</v>
          </cell>
          <cell r="O3574" t="str">
            <v>YORK SPRINGS</v>
          </cell>
          <cell r="P3574" t="str">
            <v>YORK SPG</v>
          </cell>
          <cell r="R3574" t="str">
            <v>EQ</v>
          </cell>
          <cell r="S3574" t="str">
            <v>EAST</v>
          </cell>
          <cell r="T3574" t="str">
            <v>KEVIN MCCARTER</v>
          </cell>
          <cell r="U3574" t="str">
            <v>UNITED TEL CO. OF PENNSYLVANIA</v>
          </cell>
          <cell r="V3574" t="e">
            <v>#N/A</v>
          </cell>
          <cell r="W3574" t="e">
            <v>#N/A</v>
          </cell>
          <cell r="X3574" t="e">
            <v>#N/A</v>
          </cell>
          <cell r="Y3574" t="e">
            <v>#N/A</v>
          </cell>
          <cell r="Z3574" t="e">
            <v>#N/A</v>
          </cell>
          <cell r="AA3574" t="e">
            <v>#N/A</v>
          </cell>
          <cell r="AB3574" t="e">
            <v>#N/A</v>
          </cell>
          <cell r="AC3574">
            <v>40.006368999999999</v>
          </cell>
          <cell r="AD3574">
            <v>-77.109564000000006</v>
          </cell>
          <cell r="AE3574" t="e">
            <v>#N/A</v>
          </cell>
          <cell r="AF3574" t="e">
            <v>#N/A</v>
          </cell>
          <cell r="AG3574" t="e">
            <v>#N/A</v>
          </cell>
          <cell r="AH3574" t="e">
            <v>#N/A</v>
          </cell>
          <cell r="AI3574" t="e">
            <v>#N/A</v>
          </cell>
          <cell r="AJ3574" t="e">
            <v>#N/A</v>
          </cell>
          <cell r="AK3574" t="e">
            <v>#N/A</v>
          </cell>
        </row>
        <row r="3575">
          <cell r="A3575" t="str">
            <v>YUMAAZFT</v>
          </cell>
          <cell r="B3575" t="str">
            <v>AZ</v>
          </cell>
          <cell r="C3575" t="str">
            <v>AZ</v>
          </cell>
          <cell r="D3575" t="str">
            <v>FORTUNA</v>
          </cell>
          <cell r="E3575" t="str">
            <v>YUMAAZFTDS1</v>
          </cell>
          <cell r="F3575">
            <v>666</v>
          </cell>
          <cell r="G3575" t="str">
            <v>928305</v>
          </cell>
          <cell r="H3575">
            <v>7132</v>
          </cell>
          <cell r="I3575">
            <v>9388</v>
          </cell>
          <cell r="J3575">
            <v>7132</v>
          </cell>
          <cell r="K3575" t="str">
            <v>T600</v>
          </cell>
          <cell r="L3575" t="str">
            <v>9636</v>
          </cell>
          <cell r="M3575" t="str">
            <v>QWEST CORPORATION</v>
          </cell>
          <cell r="N3575" t="str">
            <v>YUMAAZFT</v>
          </cell>
          <cell r="O3575" t="str">
            <v>YUMA</v>
          </cell>
          <cell r="P3575" t="str">
            <v>YUMA</v>
          </cell>
          <cell r="R3575" t="str">
            <v>Q</v>
          </cell>
          <cell r="S3575" t="str">
            <v>MOUNTAIN WEST</v>
          </cell>
          <cell r="T3575" t="str">
            <v>TERRY BEELER</v>
          </cell>
          <cell r="U3575" t="str">
            <v>QWEST CORPORATION</v>
          </cell>
          <cell r="V3575" t="e">
            <v>#N/A</v>
          </cell>
          <cell r="W3575" t="e">
            <v>#N/A</v>
          </cell>
          <cell r="X3575" t="e">
            <v>#N/A</v>
          </cell>
          <cell r="Y3575" t="e">
            <v>#N/A</v>
          </cell>
          <cell r="Z3575" t="e">
            <v>#N/A</v>
          </cell>
          <cell r="AA3575" t="e">
            <v>#N/A</v>
          </cell>
          <cell r="AB3575" t="e">
            <v>#N/A</v>
          </cell>
          <cell r="AC3575">
            <v>32.667259999999999</v>
          </cell>
          <cell r="AD3575">
            <v>-114.400724</v>
          </cell>
          <cell r="AE3575" t="e">
            <v>#N/A</v>
          </cell>
          <cell r="AF3575" t="e">
            <v>#N/A</v>
          </cell>
          <cell r="AG3575" t="e">
            <v>#N/A</v>
          </cell>
          <cell r="AH3575" t="e">
            <v>#N/A</v>
          </cell>
          <cell r="AI3575" t="e">
            <v>#N/A</v>
          </cell>
          <cell r="AJ3575" t="e">
            <v>#N/A</v>
          </cell>
          <cell r="AK3575" t="e">
            <v>#N/A</v>
          </cell>
        </row>
        <row r="3576">
          <cell r="A3576" t="str">
            <v>YUMAAZMA</v>
          </cell>
          <cell r="B3576" t="str">
            <v>AZ</v>
          </cell>
          <cell r="C3576" t="str">
            <v>AZ</v>
          </cell>
          <cell r="D3576" t="str">
            <v>YUMA MAIN</v>
          </cell>
          <cell r="E3576" t="str">
            <v>YUMAAZMADS0</v>
          </cell>
          <cell r="F3576">
            <v>666</v>
          </cell>
          <cell r="G3576" t="str">
            <v>928328</v>
          </cell>
          <cell r="H3576">
            <v>7171</v>
          </cell>
          <cell r="I3576">
            <v>9384</v>
          </cell>
          <cell r="J3576">
            <v>7171</v>
          </cell>
          <cell r="K3576" t="str">
            <v>T600</v>
          </cell>
          <cell r="L3576" t="str">
            <v>9636</v>
          </cell>
          <cell r="M3576" t="str">
            <v>QWEST CORPORATION</v>
          </cell>
          <cell r="N3576" t="str">
            <v>YUMAAZMA</v>
          </cell>
          <cell r="O3576" t="str">
            <v>YUMA</v>
          </cell>
          <cell r="P3576" t="str">
            <v>YUMA</v>
          </cell>
          <cell r="R3576" t="str">
            <v>Q</v>
          </cell>
          <cell r="S3576" t="str">
            <v>MOUNTAIN WEST</v>
          </cell>
          <cell r="T3576" t="str">
            <v>TERRY BEELER</v>
          </cell>
          <cell r="U3576" t="str">
            <v>QWEST CORPORATION</v>
          </cell>
          <cell r="V3576" t="e">
            <v>#N/A</v>
          </cell>
          <cell r="W3576" t="e">
            <v>#N/A</v>
          </cell>
          <cell r="X3576" t="e">
            <v>#N/A</v>
          </cell>
          <cell r="Y3576" t="e">
            <v>#N/A</v>
          </cell>
          <cell r="Z3576" t="e">
            <v>#N/A</v>
          </cell>
          <cell r="AA3576" t="e">
            <v>#N/A</v>
          </cell>
          <cell r="AB3576" t="e">
            <v>#N/A</v>
          </cell>
          <cell r="AC3576">
            <v>32.720275999999998</v>
          </cell>
          <cell r="AD3576">
            <v>-114.621109</v>
          </cell>
          <cell r="AE3576" t="e">
            <v>#N/A</v>
          </cell>
          <cell r="AF3576" t="e">
            <v>#N/A</v>
          </cell>
          <cell r="AG3576" t="e">
            <v>#N/A</v>
          </cell>
          <cell r="AH3576" t="e">
            <v>#N/A</v>
          </cell>
          <cell r="AI3576" t="e">
            <v>#N/A</v>
          </cell>
          <cell r="AJ3576" t="e">
            <v>#N/A</v>
          </cell>
          <cell r="AK3576" t="e">
            <v>#N/A</v>
          </cell>
        </row>
        <row r="3577">
          <cell r="A3577" t="str">
            <v>YUMAAZSE</v>
          </cell>
          <cell r="B3577" t="str">
            <v>AZ</v>
          </cell>
          <cell r="C3577" t="str">
            <v>AZ</v>
          </cell>
          <cell r="D3577" t="str">
            <v>YUMA SOUTHEAST</v>
          </cell>
          <cell r="E3577" t="str">
            <v>YUMAAZSEDS0</v>
          </cell>
          <cell r="F3577">
            <v>666</v>
          </cell>
          <cell r="G3577" t="str">
            <v>928247</v>
          </cell>
          <cell r="H3577">
            <v>7162</v>
          </cell>
          <cell r="I3577">
            <v>9392</v>
          </cell>
          <cell r="J3577">
            <v>7162</v>
          </cell>
          <cell r="K3577" t="str">
            <v>T600</v>
          </cell>
          <cell r="L3577" t="str">
            <v>9636</v>
          </cell>
          <cell r="M3577" t="str">
            <v>QWEST CORPORATION</v>
          </cell>
          <cell r="N3577" t="str">
            <v>YUMAAZSE</v>
          </cell>
          <cell r="O3577" t="str">
            <v>YUMA</v>
          </cell>
          <cell r="P3577" t="str">
            <v>YUMA</v>
          </cell>
          <cell r="R3577" t="str">
            <v>Q</v>
          </cell>
          <cell r="S3577" t="str">
            <v>MOUNTAIN WEST</v>
          </cell>
          <cell r="T3577" t="str">
            <v>TERRY BEELER</v>
          </cell>
          <cell r="U3577" t="str">
            <v>QWEST CORPORATION</v>
          </cell>
          <cell r="V3577" t="e">
            <v>#N/A</v>
          </cell>
          <cell r="W3577" t="e">
            <v>#N/A</v>
          </cell>
          <cell r="X3577" t="e">
            <v>#N/A</v>
          </cell>
          <cell r="Y3577" t="e">
            <v>#N/A</v>
          </cell>
          <cell r="Z3577" t="e">
            <v>#N/A</v>
          </cell>
          <cell r="AA3577" t="e">
            <v>#N/A</v>
          </cell>
          <cell r="AB3577" t="e">
            <v>#N/A</v>
          </cell>
          <cell r="AC3577">
            <v>32.676665999999997</v>
          </cell>
          <cell r="AD3577">
            <v>-114.584999</v>
          </cell>
          <cell r="AE3577" t="e">
            <v>#N/A</v>
          </cell>
          <cell r="AF3577" t="e">
            <v>#N/A</v>
          </cell>
          <cell r="AG3577" t="e">
            <v>#N/A</v>
          </cell>
          <cell r="AH3577" t="e">
            <v>#N/A</v>
          </cell>
          <cell r="AI3577" t="e">
            <v>#N/A</v>
          </cell>
          <cell r="AJ3577" t="e">
            <v>#N/A</v>
          </cell>
          <cell r="AK3577" t="e">
            <v>#N/A</v>
          </cell>
        </row>
        <row r="3578">
          <cell r="A3578" t="str">
            <v>YUMACOXC</v>
          </cell>
          <cell r="B3578" t="str">
            <v>CO</v>
          </cell>
          <cell r="C3578" t="str">
            <v>CO</v>
          </cell>
          <cell r="D3578" t="str">
            <v>YUMA</v>
          </cell>
          <cell r="E3578" t="str">
            <v>YUMACOXCDS0</v>
          </cell>
          <cell r="F3578">
            <v>656</v>
          </cell>
          <cell r="G3578" t="str">
            <v>970848</v>
          </cell>
          <cell r="H3578">
            <v>5561</v>
          </cell>
          <cell r="I3578">
            <v>7308</v>
          </cell>
          <cell r="J3578">
            <v>5561</v>
          </cell>
          <cell r="K3578" t="str">
            <v>T149</v>
          </cell>
          <cell r="L3578" t="str">
            <v>2185</v>
          </cell>
          <cell r="M3578" t="str">
            <v>CENTURYTEL OF EAGLE, INC.</v>
          </cell>
          <cell r="N3578" t="str">
            <v>YUMACO</v>
          </cell>
          <cell r="O3578" t="str">
            <v>YUMA</v>
          </cell>
          <cell r="P3578" t="str">
            <v>YUMA</v>
          </cell>
          <cell r="R3578" t="str">
            <v>CT</v>
          </cell>
          <cell r="S3578" t="str">
            <v>MOUNTAIN WEST</v>
          </cell>
          <cell r="T3578" t="str">
            <v>TERRY BEELER</v>
          </cell>
          <cell r="U3578" t="str">
            <v>CenturyTel of Eagle, Inc.</v>
          </cell>
          <cell r="V3578" t="str">
            <v>TUECA</v>
          </cell>
          <cell r="W3578">
            <v>2185</v>
          </cell>
          <cell r="X3578" t="str">
            <v>DENVER CO</v>
          </cell>
          <cell r="Y3578">
            <v>7308</v>
          </cell>
          <cell r="Z3578">
            <v>5561</v>
          </cell>
          <cell r="AA3578">
            <v>0</v>
          </cell>
          <cell r="AB3578">
            <v>0</v>
          </cell>
          <cell r="AC3578">
            <v>40.123527524961347</v>
          </cell>
          <cell r="AD3578">
            <v>-102.72416204037945</v>
          </cell>
          <cell r="AE3578" t="str">
            <v>201 S ASH ST</v>
          </cell>
          <cell r="AF3578" t="str">
            <v>YUMA</v>
          </cell>
          <cell r="AG3578" t="str">
            <v>80759</v>
          </cell>
          <cell r="AH3578">
            <v>0</v>
          </cell>
          <cell r="AI3578" t="str">
            <v>X</v>
          </cell>
          <cell r="AJ3578" t="str">
            <v>X</v>
          </cell>
          <cell r="AK3578" t="str">
            <v>-</v>
          </cell>
        </row>
        <row r="3579">
          <cell r="A3579" t="str">
            <v>ZBVLTXXA</v>
          </cell>
          <cell r="B3579" t="str">
            <v>TX</v>
          </cell>
          <cell r="C3579" t="str">
            <v>TX</v>
          </cell>
          <cell r="D3579" t="str">
            <v>ZABCIKVILLE</v>
          </cell>
          <cell r="E3579" t="str">
            <v>ZBVLTXXARS0</v>
          </cell>
          <cell r="F3579">
            <v>556</v>
          </cell>
          <cell r="G3579" t="str">
            <v>254985</v>
          </cell>
          <cell r="H3579">
            <v>3958</v>
          </cell>
          <cell r="I3579">
            <v>8809</v>
          </cell>
          <cell r="J3579">
            <v>3958</v>
          </cell>
          <cell r="K3579" t="str">
            <v>T869</v>
          </cell>
          <cell r="L3579" t="str">
            <v>2114</v>
          </cell>
          <cell r="M3579" t="str">
            <v>CENTRAL TEL. CO. OF TEXAS</v>
          </cell>
          <cell r="N3579" t="str">
            <v>ZBVLTX</v>
          </cell>
          <cell r="O3579" t="str">
            <v>ZABCIKVILLE</v>
          </cell>
          <cell r="P3579" t="str">
            <v>ZABCIKVL</v>
          </cell>
          <cell r="R3579" t="str">
            <v>EQ</v>
          </cell>
          <cell r="S3579" t="str">
            <v>EAST</v>
          </cell>
          <cell r="T3579" t="str">
            <v>KEVIN MCCARTER</v>
          </cell>
          <cell r="U3579" t="str">
            <v>CENTRAL TEL. CO. OF TEXAS</v>
          </cell>
          <cell r="V3579" t="e">
            <v>#N/A</v>
          </cell>
          <cell r="W3579" t="e">
            <v>#N/A</v>
          </cell>
          <cell r="X3579" t="e">
            <v>#N/A</v>
          </cell>
          <cell r="Y3579" t="e">
            <v>#N/A</v>
          </cell>
          <cell r="Z3579" t="e">
            <v>#N/A</v>
          </cell>
          <cell r="AA3579" t="e">
            <v>#N/A</v>
          </cell>
          <cell r="AB3579" t="e">
            <v>#N/A</v>
          </cell>
          <cell r="AC3579">
            <v>31.045262999999998</v>
          </cell>
          <cell r="AD3579">
            <v>-97.164666999999994</v>
          </cell>
          <cell r="AE3579" t="e">
            <v>#N/A</v>
          </cell>
          <cell r="AF3579" t="e">
            <v>#N/A</v>
          </cell>
          <cell r="AG3579" t="e">
            <v>#N/A</v>
          </cell>
          <cell r="AH3579" t="e">
            <v>#N/A</v>
          </cell>
          <cell r="AI3579" t="e">
            <v>#N/A</v>
          </cell>
          <cell r="AJ3579" t="e">
            <v>#N/A</v>
          </cell>
          <cell r="AK3579" t="e">
            <v>#N/A</v>
          </cell>
        </row>
        <row r="3580">
          <cell r="A3580" t="str">
            <v>ZIONPAXZ</v>
          </cell>
          <cell r="B3580" t="str">
            <v>PA</v>
          </cell>
          <cell r="C3580" t="str">
            <v>PA</v>
          </cell>
          <cell r="D3580" t="str">
            <v>ZION</v>
          </cell>
          <cell r="E3580" t="str">
            <v>ZIONPAXZRP0</v>
          </cell>
          <cell r="F3580">
            <v>232</v>
          </cell>
          <cell r="G3580" t="str">
            <v>814383</v>
          </cell>
          <cell r="H3580">
            <v>1922</v>
          </cell>
          <cell r="I3580">
            <v>5315</v>
          </cell>
          <cell r="J3580">
            <v>1922</v>
          </cell>
          <cell r="K3580" t="str">
            <v>T856</v>
          </cell>
          <cell r="L3580" t="str">
            <v>0209</v>
          </cell>
          <cell r="M3580" t="str">
            <v>UNITED TEL CO. OF PENNSYLVANIA</v>
          </cell>
          <cell r="N3580" t="str">
            <v>ZIONPA</v>
          </cell>
          <cell r="O3580" t="str">
            <v>ZION</v>
          </cell>
          <cell r="P3580" t="str">
            <v>ZION</v>
          </cell>
          <cell r="R3580" t="str">
            <v>EQ</v>
          </cell>
          <cell r="S3580" t="str">
            <v>EAST</v>
          </cell>
          <cell r="T3580" t="str">
            <v>KEVIN MCCARTER</v>
          </cell>
          <cell r="U3580" t="str">
            <v>UNITED TEL CO. OF PENNSYLVANIA</v>
          </cell>
          <cell r="V3580" t="e">
            <v>#N/A</v>
          </cell>
          <cell r="W3580" t="e">
            <v>#N/A</v>
          </cell>
          <cell r="X3580" t="e">
            <v>#N/A</v>
          </cell>
          <cell r="Y3580" t="e">
            <v>#N/A</v>
          </cell>
          <cell r="Z3580" t="e">
            <v>#N/A</v>
          </cell>
          <cell r="AA3580" t="e">
            <v>#N/A</v>
          </cell>
          <cell r="AB3580" t="e">
            <v>#N/A</v>
          </cell>
          <cell r="AC3580">
            <v>40.934106999999997</v>
          </cell>
          <cell r="AD3580">
            <v>-77.652212000000006</v>
          </cell>
          <cell r="AE3580" t="e">
            <v>#N/A</v>
          </cell>
          <cell r="AF3580" t="e">
            <v>#N/A</v>
          </cell>
          <cell r="AG3580" t="e">
            <v>#N/A</v>
          </cell>
          <cell r="AH3580" t="e">
            <v>#N/A</v>
          </cell>
          <cell r="AI3580" t="e">
            <v>#N/A</v>
          </cell>
          <cell r="AJ3580" t="e">
            <v>#N/A</v>
          </cell>
          <cell r="AK3580" t="e">
            <v>#N/A</v>
          </cell>
        </row>
        <row r="3581">
          <cell r="A3581" t="str">
            <v>ZLLHWAXA</v>
          </cell>
          <cell r="B3581" t="str">
            <v>WA</v>
          </cell>
          <cell r="C3581" t="str">
            <v>WA</v>
          </cell>
          <cell r="D3581" t="str">
            <v>ZILLAH</v>
          </cell>
          <cell r="E3581" t="str">
            <v>ZLLHWAXARS0</v>
          </cell>
          <cell r="F3581">
            <v>676</v>
          </cell>
          <cell r="G3581" t="str">
            <v>509829</v>
          </cell>
          <cell r="H3581">
            <v>8566</v>
          </cell>
          <cell r="I3581">
            <v>6572</v>
          </cell>
          <cell r="J3581">
            <v>8566</v>
          </cell>
          <cell r="K3581" t="str">
            <v>T876</v>
          </cell>
          <cell r="L3581" t="str">
            <v>4521</v>
          </cell>
          <cell r="M3581" t="str">
            <v>UNITED TELEPHONE COMPANY OF THE NORTHWEST</v>
          </cell>
          <cell r="N3581" t="str">
            <v>ZLLHWA</v>
          </cell>
          <cell r="O3581" t="str">
            <v>TOPPENISH</v>
          </cell>
          <cell r="P3581" t="str">
            <v>TOPPENISH</v>
          </cell>
          <cell r="R3581" t="str">
            <v>EQ</v>
          </cell>
          <cell r="S3581" t="str">
            <v>WEST</v>
          </cell>
          <cell r="T3581" t="str">
            <v>BRIAN STADING</v>
          </cell>
          <cell r="U3581" t="str">
            <v>UNITED TELEPHONE COMPANY OF THE NORTHWEST</v>
          </cell>
          <cell r="V3581" t="e">
            <v>#N/A</v>
          </cell>
          <cell r="W3581" t="e">
            <v>#N/A</v>
          </cell>
          <cell r="X3581" t="e">
            <v>#N/A</v>
          </cell>
          <cell r="Y3581" t="e">
            <v>#N/A</v>
          </cell>
          <cell r="Z3581" t="e">
            <v>#N/A</v>
          </cell>
          <cell r="AA3581" t="e">
            <v>#N/A</v>
          </cell>
          <cell r="AB3581" t="e">
            <v>#N/A</v>
          </cell>
          <cell r="AC3581">
            <v>46.401615999999997</v>
          </cell>
          <cell r="AD3581">
            <v>-120.25931300000001</v>
          </cell>
          <cell r="AE3581" t="e">
            <v>#N/A</v>
          </cell>
          <cell r="AF3581" t="e">
            <v>#N/A</v>
          </cell>
          <cell r="AG3581" t="e">
            <v>#N/A</v>
          </cell>
          <cell r="AH3581" t="e">
            <v>#N/A</v>
          </cell>
          <cell r="AI3581" t="e">
            <v>#N/A</v>
          </cell>
          <cell r="AJ3581" t="e">
            <v>#N/A</v>
          </cell>
          <cell r="AK3581" t="e">
            <v>#N/A</v>
          </cell>
        </row>
        <row r="3582">
          <cell r="A3582" t="str">
            <v>ZLSPFLXA</v>
          </cell>
          <cell r="B3582" t="str">
            <v>FL</v>
          </cell>
          <cell r="C3582" t="str">
            <v>FL</v>
          </cell>
          <cell r="D3582" t="str">
            <v>ZOLFO SPRINGS</v>
          </cell>
          <cell r="E3582" t="str">
            <v>ZLSPFLXARP0</v>
          </cell>
          <cell r="F3582">
            <v>939</v>
          </cell>
          <cell r="G3582" t="str">
            <v>863735</v>
          </cell>
          <cell r="H3582">
            <v>986</v>
          </cell>
          <cell r="I3582">
            <v>8193</v>
          </cell>
          <cell r="J3582">
            <v>986</v>
          </cell>
          <cell r="K3582" t="str">
            <v>T886</v>
          </cell>
          <cell r="L3582" t="str">
            <v>0341</v>
          </cell>
          <cell r="M3582" t="str">
            <v>EMBARQ FLORIDA, INC.</v>
          </cell>
          <cell r="N3582" t="str">
            <v>ZLSPFL</v>
          </cell>
          <cell r="O3582" t="str">
            <v>ZOLFO SPRINGS</v>
          </cell>
          <cell r="P3582" t="str">
            <v>ZOLFO SPG</v>
          </cell>
          <cell r="R3582" t="str">
            <v>EQ</v>
          </cell>
          <cell r="S3582" t="str">
            <v>EAST</v>
          </cell>
          <cell r="T3582" t="str">
            <v>KEVIN MCCARTER</v>
          </cell>
          <cell r="U3582" t="str">
            <v>EMBARQ FLORIDA, INC.</v>
          </cell>
          <cell r="V3582" t="e">
            <v>#N/A</v>
          </cell>
          <cell r="W3582" t="e">
            <v>#N/A</v>
          </cell>
          <cell r="X3582" t="e">
            <v>#N/A</v>
          </cell>
          <cell r="Y3582" t="e">
            <v>#N/A</v>
          </cell>
          <cell r="Z3582" t="e">
            <v>#N/A</v>
          </cell>
          <cell r="AA3582" t="e">
            <v>#N/A</v>
          </cell>
          <cell r="AB3582" t="e">
            <v>#N/A</v>
          </cell>
          <cell r="AC3582">
            <v>27.493451</v>
          </cell>
          <cell r="AD3582">
            <v>-81.794838999999996</v>
          </cell>
          <cell r="AE3582" t="e">
            <v>#N/A</v>
          </cell>
          <cell r="AF3582" t="e">
            <v>#N/A</v>
          </cell>
          <cell r="AG3582" t="e">
            <v>#N/A</v>
          </cell>
          <cell r="AH3582" t="e">
            <v>#N/A</v>
          </cell>
          <cell r="AI3582" t="e">
            <v>#N/A</v>
          </cell>
          <cell r="AJ3582" t="e">
            <v>#N/A</v>
          </cell>
          <cell r="AK3582" t="e">
            <v>#N/A</v>
          </cell>
        </row>
        <row r="3583">
          <cell r="A3583" t="str">
            <v>ZMFLMNXZ</v>
          </cell>
          <cell r="B3583" t="str">
            <v>MN</v>
          </cell>
          <cell r="C3583" t="str">
            <v>MN</v>
          </cell>
          <cell r="D3583" t="str">
            <v>ZUMBRO FALLS</v>
          </cell>
          <cell r="E3583" t="str">
            <v>ZMFLMNXZRS0</v>
          </cell>
          <cell r="F3583">
            <v>620</v>
          </cell>
          <cell r="G3583" t="str">
            <v>507753</v>
          </cell>
          <cell r="H3583">
            <v>4344</v>
          </cell>
          <cell r="I3583">
            <v>5862</v>
          </cell>
          <cell r="J3583">
            <v>4344</v>
          </cell>
          <cell r="K3583" t="str">
            <v>T866</v>
          </cell>
          <cell r="L3583" t="str">
            <v>1456</v>
          </cell>
          <cell r="M3583" t="str">
            <v>EMBARQ MINNESOTA</v>
          </cell>
          <cell r="N3583" t="str">
            <v>ZMFLMN</v>
          </cell>
          <cell r="O3583" t="str">
            <v>ZUMBRO FALLS</v>
          </cell>
          <cell r="P3583" t="str">
            <v>ZUMBRO FLS</v>
          </cell>
          <cell r="R3583" t="str">
            <v>EQ</v>
          </cell>
          <cell r="S3583" t="str">
            <v>MIDWEST</v>
          </cell>
          <cell r="T3583" t="str">
            <v>DUANE RING</v>
          </cell>
          <cell r="U3583" t="str">
            <v>EMBARQ MINNESOTA</v>
          </cell>
          <cell r="V3583" t="e">
            <v>#N/A</v>
          </cell>
          <cell r="W3583" t="e">
            <v>#N/A</v>
          </cell>
          <cell r="X3583" t="e">
            <v>#N/A</v>
          </cell>
          <cell r="Y3583" t="e">
            <v>#N/A</v>
          </cell>
          <cell r="Z3583" t="e">
            <v>#N/A</v>
          </cell>
          <cell r="AA3583" t="e">
            <v>#N/A</v>
          </cell>
          <cell r="AB3583" t="e">
            <v>#N/A</v>
          </cell>
          <cell r="AC3583">
            <v>44.284131000000002</v>
          </cell>
          <cell r="AD3583">
            <v>-92.424829000000003</v>
          </cell>
          <cell r="AE3583" t="e">
            <v>#N/A</v>
          </cell>
          <cell r="AF3583" t="e">
            <v>#N/A</v>
          </cell>
          <cell r="AG3583" t="e">
            <v>#N/A</v>
          </cell>
          <cell r="AH3583" t="e">
            <v>#N/A</v>
          </cell>
          <cell r="AI3583" t="e">
            <v>#N/A</v>
          </cell>
          <cell r="AJ3583" t="e">
            <v>#N/A</v>
          </cell>
          <cell r="AK3583" t="e">
            <v>#N/A</v>
          </cell>
        </row>
        <row r="3584">
          <cell r="A3584" t="str">
            <v>ZUNINMXC</v>
          </cell>
          <cell r="B3584" t="str">
            <v>NM</v>
          </cell>
          <cell r="C3584" t="str">
            <v>NM</v>
          </cell>
          <cell r="D3584" t="str">
            <v>ZUNI</v>
          </cell>
          <cell r="E3584" t="str">
            <v>ZUNINMXCDS0</v>
          </cell>
          <cell r="F3584">
            <v>664</v>
          </cell>
          <cell r="G3584" t="str">
            <v>505782</v>
          </cell>
          <cell r="H3584">
            <v>6267</v>
          </cell>
          <cell r="I3584">
            <v>8655</v>
          </cell>
          <cell r="J3584">
            <v>6267</v>
          </cell>
          <cell r="K3584" t="str">
            <v>T112</v>
          </cell>
          <cell r="L3584" t="str">
            <v>2274</v>
          </cell>
          <cell r="M3584" t="str">
            <v>CENTURYLINK SOUTHWEST NM INC</v>
          </cell>
          <cell r="N3584" t="str">
            <v>ZUNINM</v>
          </cell>
          <cell r="O3584" t="str">
            <v>ZUNI</v>
          </cell>
          <cell r="P3584" t="str">
            <v>ZUNI</v>
          </cell>
          <cell r="R3584" t="str">
            <v>CT</v>
          </cell>
          <cell r="S3584" t="str">
            <v>MOUNTAIN WEST</v>
          </cell>
          <cell r="T3584" t="str">
            <v>TERRY BEELER</v>
          </cell>
          <cell r="U3584" t="str">
            <v>CenturyTel of Southwest, Inc. - New Mexico</v>
          </cell>
          <cell r="V3584" t="str">
            <v>CenturyTel FCC # 7</v>
          </cell>
          <cell r="W3584">
            <v>2274</v>
          </cell>
          <cell r="X3584" t="str">
            <v>NEW MEXICO</v>
          </cell>
          <cell r="Y3584">
            <v>8655</v>
          </cell>
          <cell r="Z3584">
            <v>6267</v>
          </cell>
          <cell r="AA3584">
            <v>0</v>
          </cell>
          <cell r="AB3584">
            <v>0</v>
          </cell>
          <cell r="AC3584">
            <v>35.070331391546816</v>
          </cell>
          <cell r="AD3584">
            <v>-108.85353186950104</v>
          </cell>
          <cell r="AE3584" t="str">
            <v>1205 HWY 53</v>
          </cell>
          <cell r="AF3584" t="str">
            <v>ZUNI</v>
          </cell>
          <cell r="AG3584" t="str">
            <v>87327</v>
          </cell>
          <cell r="AH3584">
            <v>0</v>
          </cell>
          <cell r="AI3584" t="str">
            <v>X</v>
          </cell>
          <cell r="AJ3584" t="str">
            <v>X</v>
          </cell>
          <cell r="AK3584" t="str">
            <v>-</v>
          </cell>
        </row>
        <row r="3585">
          <cell r="A3585" t="str">
            <v>CTWDAZEA</v>
          </cell>
          <cell r="B3585" t="str">
            <v>AZ</v>
          </cell>
          <cell r="C3585" t="str">
            <v>AZ</v>
          </cell>
          <cell r="D3585" t="str">
            <v>COTTONWOOD EAST</v>
          </cell>
          <cell r="E3585" t="e">
            <v>#N/A</v>
          </cell>
          <cell r="F3585">
            <v>666</v>
          </cell>
          <cell r="G3585">
            <v>520921</v>
          </cell>
          <cell r="H3585">
            <v>5101</v>
          </cell>
          <cell r="I3585">
            <v>34.719462999999998</v>
          </cell>
          <cell r="J3585">
            <v>-111.899636</v>
          </cell>
          <cell r="K3585" t="str">
            <v>T600</v>
          </cell>
          <cell r="L3585" t="str">
            <v>9636</v>
          </cell>
          <cell r="M3585" t="str">
            <v>QWEST CORPORATION</v>
          </cell>
          <cell r="N3585" t="str">
            <v>CTWDAZMA</v>
          </cell>
          <cell r="O3585" t="str">
            <v>COTTONWOOD</v>
          </cell>
          <cell r="P3585" t="str">
            <v>COTTONWOOD</v>
          </cell>
          <cell r="R3585" t="str">
            <v>Q</v>
          </cell>
          <cell r="S3585" t="str">
            <v>MOUNTAIN WEST</v>
          </cell>
          <cell r="T3585" t="str">
            <v>TERRY BEELER</v>
          </cell>
          <cell r="U3585" t="str">
            <v>QWEST CORPORATION</v>
          </cell>
          <cell r="V3585" t="e">
            <v>#N/A</v>
          </cell>
          <cell r="W3585" t="e">
            <v>#N/A</v>
          </cell>
          <cell r="X3585" t="e">
            <v>#N/A</v>
          </cell>
          <cell r="Y3585" t="e">
            <v>#N/A</v>
          </cell>
          <cell r="Z3585" t="e">
            <v>#N/A</v>
          </cell>
          <cell r="AA3585" t="e">
            <v>#N/A</v>
          </cell>
          <cell r="AB3585" t="e">
            <v>#N/A</v>
          </cell>
          <cell r="AC3585">
            <v>34.719586</v>
          </cell>
          <cell r="AD3585">
            <v>-111.903987</v>
          </cell>
          <cell r="AE3585" t="e">
            <v>#N/A</v>
          </cell>
          <cell r="AF3585" t="e">
            <v>#N/A</v>
          </cell>
          <cell r="AG3585" t="e">
            <v>#N/A</v>
          </cell>
          <cell r="AH3585" t="e">
            <v>#N/A</v>
          </cell>
          <cell r="AI3585" t="e">
            <v>#N/A</v>
          </cell>
          <cell r="AJ3585" t="e">
            <v>#N/A</v>
          </cell>
          <cell r="AK3585" t="e">
            <v>#N/A</v>
          </cell>
        </row>
        <row r="3586">
          <cell r="A3586" t="str">
            <v>CMRNAZMA</v>
          </cell>
          <cell r="B3586" t="str">
            <v>AZ</v>
          </cell>
          <cell r="C3586" t="str">
            <v>AZ</v>
          </cell>
          <cell r="D3586" t="str">
            <v>CAMERON</v>
          </cell>
          <cell r="E3586" t="e">
            <v>#N/A</v>
          </cell>
          <cell r="F3586">
            <v>666</v>
          </cell>
          <cell r="G3586">
            <v>520491</v>
          </cell>
          <cell r="H3586">
            <v>5101</v>
          </cell>
          <cell r="I3586">
            <v>35.854134999999999</v>
          </cell>
          <cell r="J3586">
            <v>-111.42490599999999</v>
          </cell>
          <cell r="K3586" t="str">
            <v>T600</v>
          </cell>
          <cell r="L3586" t="str">
            <v>9636</v>
          </cell>
          <cell r="M3586" t="str">
            <v>QWEST CORPORATION</v>
          </cell>
          <cell r="N3586" t="str">
            <v>FLGSAZMA</v>
          </cell>
          <cell r="O3586" t="str">
            <v>CAMERON</v>
          </cell>
          <cell r="P3586" t="str">
            <v>FLAGSTAFF</v>
          </cell>
          <cell r="R3586" t="str">
            <v>Q</v>
          </cell>
          <cell r="S3586" t="str">
            <v>MOUNTAIN WEST</v>
          </cell>
          <cell r="T3586" t="str">
            <v>TERRY BEELER</v>
          </cell>
          <cell r="U3586" t="str">
            <v>QWEST CORPORATION</v>
          </cell>
          <cell r="V3586" t="e">
            <v>#N/A</v>
          </cell>
          <cell r="W3586" t="e">
            <v>#N/A</v>
          </cell>
          <cell r="X3586" t="e">
            <v>#N/A</v>
          </cell>
          <cell r="Y3586" t="e">
            <v>#N/A</v>
          </cell>
          <cell r="Z3586" t="e">
            <v>#N/A</v>
          </cell>
          <cell r="AA3586" t="e">
            <v>#N/A</v>
          </cell>
          <cell r="AB3586" t="e">
            <v>#N/A</v>
          </cell>
          <cell r="AC3586">
            <v>35.854134999999999</v>
          </cell>
          <cell r="AD3586">
            <v>-111.42490599999999</v>
          </cell>
          <cell r="AE3586" t="e">
            <v>#N/A</v>
          </cell>
          <cell r="AF3586" t="e">
            <v>#N/A</v>
          </cell>
          <cell r="AG3586" t="e">
            <v>#N/A</v>
          </cell>
          <cell r="AH3586" t="e">
            <v>#N/A</v>
          </cell>
          <cell r="AI3586" t="e">
            <v>#N/A</v>
          </cell>
          <cell r="AJ3586" t="e">
            <v>#N/A</v>
          </cell>
          <cell r="AK3586" t="e">
            <v>#N/A</v>
          </cell>
        </row>
        <row r="3587">
          <cell r="A3587" t="str">
            <v>KSSMFLXC</v>
          </cell>
          <cell r="B3587" t="str">
            <v>FL</v>
          </cell>
          <cell r="C3587" t="str">
            <v>FL</v>
          </cell>
          <cell r="D3587" t="str">
            <v>REEDY CREEK</v>
          </cell>
          <cell r="E3587" t="e">
            <v>#N/A</v>
          </cell>
          <cell r="F3587" t="e">
            <v>#N/A</v>
          </cell>
          <cell r="G3587" t="e">
            <v>#N/A</v>
          </cell>
          <cell r="H3587" t="e">
            <v>#N/A</v>
          </cell>
          <cell r="I3587" t="e">
            <v>#N/A</v>
          </cell>
          <cell r="J3587" t="e">
            <v>#N/A</v>
          </cell>
          <cell r="K3587" t="str">
            <v>T885</v>
          </cell>
          <cell r="L3587" t="str">
            <v>0341</v>
          </cell>
          <cell r="M3587" t="str">
            <v>EMBARQ FLORIDA, INC.</v>
          </cell>
          <cell r="N3587" t="str">
            <v>KSMWFL</v>
          </cell>
          <cell r="O3587" t="str">
            <v>WEST KISSIMMEE - REEDY CREEK</v>
          </cell>
          <cell r="P3587" t="str">
            <v>WKISSIMMEE</v>
          </cell>
          <cell r="R3587" t="str">
            <v>EQ</v>
          </cell>
          <cell r="S3587" t="str">
            <v>EAST</v>
          </cell>
          <cell r="T3587" t="str">
            <v>KEVIN MCCARTER</v>
          </cell>
          <cell r="U3587" t="str">
            <v>EMBARQ FLORIDA, INC.</v>
          </cell>
          <cell r="V3587" t="e">
            <v>#N/A</v>
          </cell>
          <cell r="W3587" t="e">
            <v>#N/A</v>
          </cell>
          <cell r="X3587" t="e">
            <v>#N/A</v>
          </cell>
          <cell r="Y3587" t="e">
            <v>#N/A</v>
          </cell>
          <cell r="Z3587" t="e">
            <v>#N/A</v>
          </cell>
          <cell r="AA3587" t="e">
            <v>#N/A</v>
          </cell>
          <cell r="AB3587" t="e">
            <v>#N/A</v>
          </cell>
          <cell r="AC3587">
            <v>28.345445999999999</v>
          </cell>
          <cell r="AD3587">
            <v>-81.636360999999994</v>
          </cell>
          <cell r="AE3587" t="e">
            <v>#N/A</v>
          </cell>
          <cell r="AF3587" t="e">
            <v>#N/A</v>
          </cell>
          <cell r="AG3587" t="e">
            <v>#N/A</v>
          </cell>
          <cell r="AH3587" t="e">
            <v>#N/A</v>
          </cell>
          <cell r="AI3587" t="e">
            <v>#N/A</v>
          </cell>
          <cell r="AJ3587" t="e">
            <v>#N/A</v>
          </cell>
          <cell r="AK3587" t="e">
            <v>#N/A</v>
          </cell>
        </row>
        <row r="3588">
          <cell r="A3588" t="str">
            <v>DLTHMNFS</v>
          </cell>
          <cell r="B3588" t="str">
            <v>MN</v>
          </cell>
          <cell r="C3588" t="str">
            <v>MN</v>
          </cell>
          <cell r="D3588" t="str">
            <v>DULUTH-ENDION</v>
          </cell>
          <cell r="E3588" t="e">
            <v>#N/A</v>
          </cell>
          <cell r="F3588">
            <v>624</v>
          </cell>
          <cell r="G3588" t="e">
            <v>#N/A</v>
          </cell>
          <cell r="H3588">
            <v>5142</v>
          </cell>
          <cell r="I3588" t="e">
            <v>#N/A</v>
          </cell>
          <cell r="J3588" t="e">
            <v>#N/A</v>
          </cell>
          <cell r="K3588" t="str">
            <v>T600</v>
          </cell>
          <cell r="L3588" t="str">
            <v>9631</v>
          </cell>
          <cell r="M3588" t="str">
            <v>QWEST CORPORATION</v>
          </cell>
          <cell r="N3588" t="str">
            <v>DLTHMNAF</v>
          </cell>
          <cell r="O3588" t="str">
            <v>DULUTH</v>
          </cell>
          <cell r="P3588" t="str">
            <v>DULUTH</v>
          </cell>
          <cell r="R3588" t="str">
            <v>Q</v>
          </cell>
          <cell r="S3588" t="str">
            <v>MIDWEST</v>
          </cell>
          <cell r="T3588" t="str">
            <v>DUANE RING</v>
          </cell>
          <cell r="U3588" t="str">
            <v>QWEST CORPORATION</v>
          </cell>
          <cell r="V3588" t="e">
            <v>#N/A</v>
          </cell>
          <cell r="W3588" t="e">
            <v>#N/A</v>
          </cell>
          <cell r="X3588" t="e">
            <v>#N/A</v>
          </cell>
          <cell r="Y3588" t="e">
            <v>#N/A</v>
          </cell>
          <cell r="Z3588" t="e">
            <v>#N/A</v>
          </cell>
          <cell r="AA3588" t="e">
            <v>#N/A</v>
          </cell>
          <cell r="AB3588" t="e">
            <v>#N/A</v>
          </cell>
          <cell r="AC3588">
            <v>46.807777000000002</v>
          </cell>
          <cell r="AD3588">
            <v>-92.071944999999999</v>
          </cell>
          <cell r="AE3588" t="e">
            <v>#N/A</v>
          </cell>
          <cell r="AF3588" t="e">
            <v>#N/A</v>
          </cell>
          <cell r="AG3588" t="e">
            <v>#N/A</v>
          </cell>
          <cell r="AH3588" t="e">
            <v>#N/A</v>
          </cell>
          <cell r="AI3588" t="e">
            <v>#N/A</v>
          </cell>
          <cell r="AJ3588" t="e">
            <v>#N/A</v>
          </cell>
          <cell r="AK3588" t="e">
            <v>#N/A</v>
          </cell>
        </row>
        <row r="3589">
          <cell r="A3589" t="str">
            <v>DLTHMNDP</v>
          </cell>
          <cell r="B3589" t="str">
            <v>MN</v>
          </cell>
          <cell r="C3589" t="str">
            <v>MN</v>
          </cell>
          <cell r="D3589" t="str">
            <v>DULUTH-PROCTOR</v>
          </cell>
          <cell r="E3589" t="e">
            <v>#N/A</v>
          </cell>
          <cell r="F3589">
            <v>624</v>
          </cell>
          <cell r="G3589" t="e">
            <v>#N/A</v>
          </cell>
          <cell r="H3589">
            <v>5142</v>
          </cell>
          <cell r="I3589" t="e">
            <v>#N/A</v>
          </cell>
          <cell r="J3589" t="e">
            <v>#N/A</v>
          </cell>
          <cell r="K3589" t="str">
            <v>T600</v>
          </cell>
          <cell r="L3589" t="str">
            <v>9631</v>
          </cell>
          <cell r="M3589" t="str">
            <v>QWEST CORPORATION</v>
          </cell>
          <cell r="N3589" t="str">
            <v>DLTHMNCB</v>
          </cell>
          <cell r="O3589" t="str">
            <v>DULUTH</v>
          </cell>
          <cell r="P3589" t="str">
            <v>DULUTH</v>
          </cell>
          <cell r="R3589" t="str">
            <v>Q</v>
          </cell>
          <cell r="S3589" t="str">
            <v>MIDWEST</v>
          </cell>
          <cell r="T3589" t="str">
            <v>DUANE RING</v>
          </cell>
          <cell r="U3589" t="str">
            <v>QWEST CORPORATION</v>
          </cell>
          <cell r="V3589" t="e">
            <v>#N/A</v>
          </cell>
          <cell r="W3589" t="e">
            <v>#N/A</v>
          </cell>
          <cell r="X3589" t="e">
            <v>#N/A</v>
          </cell>
          <cell r="Y3589" t="e">
            <v>#N/A</v>
          </cell>
          <cell r="Z3589" t="e">
            <v>#N/A</v>
          </cell>
          <cell r="AA3589" t="e">
            <v>#N/A</v>
          </cell>
          <cell r="AB3589" t="e">
            <v>#N/A</v>
          </cell>
          <cell r="AC3589">
            <v>46.744446000000003</v>
          </cell>
          <cell r="AD3589">
            <v>-92.224166999999994</v>
          </cell>
          <cell r="AE3589" t="e">
            <v>#N/A</v>
          </cell>
          <cell r="AF3589" t="e">
            <v>#N/A</v>
          </cell>
          <cell r="AG3589" t="e">
            <v>#N/A</v>
          </cell>
          <cell r="AH3589" t="e">
            <v>#N/A</v>
          </cell>
          <cell r="AI3589" t="e">
            <v>#N/A</v>
          </cell>
          <cell r="AJ3589" t="e">
            <v>#N/A</v>
          </cell>
          <cell r="AK3589" t="e">
            <v>#N/A</v>
          </cell>
        </row>
        <row r="3590">
          <cell r="A3590" t="str">
            <v>DLTHMNCS</v>
          </cell>
          <cell r="B3590" t="str">
            <v>MN</v>
          </cell>
          <cell r="C3590" t="str">
            <v>MN</v>
          </cell>
          <cell r="D3590" t="str">
            <v>DULUTH KENWOOD</v>
          </cell>
          <cell r="E3590" t="e">
            <v>#N/A</v>
          </cell>
          <cell r="F3590">
            <v>624</v>
          </cell>
          <cell r="G3590" t="e">
            <v>#N/A</v>
          </cell>
          <cell r="H3590">
            <v>5142</v>
          </cell>
          <cell r="I3590" t="e">
            <v>#N/A</v>
          </cell>
          <cell r="J3590" t="e">
            <v>#N/A</v>
          </cell>
          <cell r="K3590" t="str">
            <v>T600</v>
          </cell>
          <cell r="L3590" t="str">
            <v>9631</v>
          </cell>
          <cell r="M3590" t="str">
            <v>QWEST CORPORATION</v>
          </cell>
          <cell r="N3590" t="str">
            <v>DLTHMNAF</v>
          </cell>
          <cell r="O3590" t="str">
            <v>DULUTH</v>
          </cell>
          <cell r="P3590" t="str">
            <v>DULUTH</v>
          </cell>
          <cell r="R3590" t="str">
            <v>Q</v>
          </cell>
          <cell r="S3590" t="str">
            <v>MIDWEST</v>
          </cell>
          <cell r="T3590" t="str">
            <v>DUANE RING</v>
          </cell>
          <cell r="U3590" t="str">
            <v>QWEST CORPORATION</v>
          </cell>
          <cell r="V3590" t="e">
            <v>#N/A</v>
          </cell>
          <cell r="W3590" t="e">
            <v>#N/A</v>
          </cell>
          <cell r="X3590" t="e">
            <v>#N/A</v>
          </cell>
          <cell r="Y3590" t="e">
            <v>#N/A</v>
          </cell>
          <cell r="Z3590" t="e">
            <v>#N/A</v>
          </cell>
          <cell r="AA3590" t="e">
            <v>#N/A</v>
          </cell>
          <cell r="AB3590" t="e">
            <v>#N/A</v>
          </cell>
          <cell r="AC3590">
            <v>46.814723999999998</v>
          </cell>
          <cell r="AD3590">
            <v>-92.089164999999994</v>
          </cell>
          <cell r="AE3590" t="e">
            <v>#N/A</v>
          </cell>
          <cell r="AF3590" t="e">
            <v>#N/A</v>
          </cell>
          <cell r="AG3590" t="e">
            <v>#N/A</v>
          </cell>
          <cell r="AH3590" t="e">
            <v>#N/A</v>
          </cell>
          <cell r="AI3590" t="e">
            <v>#N/A</v>
          </cell>
          <cell r="AJ3590" t="e">
            <v>#N/A</v>
          </cell>
          <cell r="AK3590" t="e">
            <v>#N/A</v>
          </cell>
        </row>
        <row r="3591">
          <cell r="A3591" t="str">
            <v>DLTHMNWA</v>
          </cell>
          <cell r="B3591" t="str">
            <v>MN</v>
          </cell>
          <cell r="C3591" t="str">
            <v>MN</v>
          </cell>
          <cell r="D3591" t="str">
            <v>DULUTH-HUNTERS PARK</v>
          </cell>
          <cell r="E3591" t="e">
            <v>#N/A</v>
          </cell>
          <cell r="F3591">
            <v>624</v>
          </cell>
          <cell r="G3591" t="e">
            <v>#N/A</v>
          </cell>
          <cell r="H3591">
            <v>5142</v>
          </cell>
          <cell r="I3591" t="e">
            <v>#N/A</v>
          </cell>
          <cell r="J3591" t="e">
            <v>#N/A</v>
          </cell>
          <cell r="K3591" t="str">
            <v>T600</v>
          </cell>
          <cell r="L3591" t="str">
            <v>9631</v>
          </cell>
          <cell r="M3591" t="str">
            <v>QWEST CORPORATION</v>
          </cell>
          <cell r="N3591" t="str">
            <v>DLTHMNAF</v>
          </cell>
          <cell r="O3591" t="str">
            <v>DULUTH</v>
          </cell>
          <cell r="P3591" t="str">
            <v>DULUTH</v>
          </cell>
          <cell r="R3591" t="str">
            <v>Q</v>
          </cell>
          <cell r="S3591" t="str">
            <v>MIDWEST</v>
          </cell>
          <cell r="T3591" t="str">
            <v>DUANE RING</v>
          </cell>
          <cell r="U3591" t="str">
            <v>QWEST CORPORATION</v>
          </cell>
          <cell r="V3591" t="e">
            <v>#N/A</v>
          </cell>
          <cell r="W3591" t="e">
            <v>#N/A</v>
          </cell>
          <cell r="X3591" t="e">
            <v>#N/A</v>
          </cell>
          <cell r="Y3591" t="e">
            <v>#N/A</v>
          </cell>
          <cell r="Z3591" t="e">
            <v>#N/A</v>
          </cell>
          <cell r="AA3591" t="e">
            <v>#N/A</v>
          </cell>
          <cell r="AB3591" t="e">
            <v>#N/A</v>
          </cell>
          <cell r="AC3591">
            <v>46.834999000000003</v>
          </cell>
          <cell r="AD3591">
            <v>-92.071944999999999</v>
          </cell>
          <cell r="AE3591" t="e">
            <v>#N/A</v>
          </cell>
          <cell r="AF3591" t="e">
            <v>#N/A</v>
          </cell>
          <cell r="AG3591" t="e">
            <v>#N/A</v>
          </cell>
          <cell r="AH3591" t="e">
            <v>#N/A</v>
          </cell>
          <cell r="AI3591" t="e">
            <v>#N/A</v>
          </cell>
          <cell r="AJ3591" t="e">
            <v>#N/A</v>
          </cell>
          <cell r="AK3591" t="e">
            <v>#N/A</v>
          </cell>
        </row>
        <row r="3592">
          <cell r="A3592" t="str">
            <v>ULM MTMA</v>
          </cell>
          <cell r="B3592" t="str">
            <v>MT</v>
          </cell>
          <cell r="C3592" t="str">
            <v>MT</v>
          </cell>
          <cell r="D3592" t="str">
            <v>ULM</v>
          </cell>
          <cell r="E3592" t="e">
            <v>#N/A</v>
          </cell>
          <cell r="F3592">
            <v>648</v>
          </cell>
          <cell r="G3592" t="e">
            <v>#N/A</v>
          </cell>
          <cell r="H3592">
            <v>5104</v>
          </cell>
          <cell r="I3592" t="e">
            <v>#N/A</v>
          </cell>
          <cell r="J3592" t="e">
            <v>#N/A</v>
          </cell>
          <cell r="K3592" t="str">
            <v>T600</v>
          </cell>
          <cell r="L3592" t="str">
            <v>9636</v>
          </cell>
          <cell r="M3592" t="str">
            <v>QWEST CORPORATION</v>
          </cell>
          <cell r="N3592" t="str">
            <v>ULM-MTMA</v>
          </cell>
          <cell r="O3592" t="str">
            <v>GREAT FALLS</v>
          </cell>
          <cell r="P3592" t="str">
            <v>GREATFALLS</v>
          </cell>
          <cell r="Q3592"/>
          <cell r="R3592" t="str">
            <v>Q</v>
          </cell>
          <cell r="S3592" t="str">
            <v>WEST</v>
          </cell>
          <cell r="T3592" t="str">
            <v>BRIAN STADING</v>
          </cell>
          <cell r="U3592" t="str">
            <v>QWEST CORPORATION</v>
          </cell>
          <cell r="V3592" t="e">
            <v>#N/A</v>
          </cell>
          <cell r="W3592" t="e">
            <v>#N/A</v>
          </cell>
          <cell r="X3592" t="e">
            <v>#N/A</v>
          </cell>
          <cell r="Y3592" t="e">
            <v>#N/A</v>
          </cell>
          <cell r="Z3592" t="e">
            <v>#N/A</v>
          </cell>
          <cell r="AA3592" t="e">
            <v>#N/A</v>
          </cell>
          <cell r="AB3592" t="e">
            <v>#N/A</v>
          </cell>
          <cell r="AC3592" t="e">
            <v>#N/A</v>
          </cell>
          <cell r="AD3592" t="e">
            <v>#N/A</v>
          </cell>
          <cell r="AE3592" t="e">
            <v>#N/A</v>
          </cell>
          <cell r="AF3592" t="e">
            <v>#N/A</v>
          </cell>
          <cell r="AG3592" t="e">
            <v>#N/A</v>
          </cell>
          <cell r="AH3592" t="e">
            <v>#N/A</v>
          </cell>
          <cell r="AI3592" t="e">
            <v>#N/A</v>
          </cell>
          <cell r="AJ3592" t="e">
            <v>#N/A</v>
          </cell>
          <cell r="AK3592" t="e">
            <v>#N/A</v>
          </cell>
        </row>
        <row r="3593">
          <cell r="A3593" t="str">
            <v>DUNNNCXB</v>
          </cell>
          <cell r="B3593" t="str">
            <v>NC</v>
          </cell>
          <cell r="C3593" t="str">
            <v>NC</v>
          </cell>
          <cell r="D3593" t="str">
            <v>ERWIN</v>
          </cell>
          <cell r="E3593" t="e">
            <v>#N/A</v>
          </cell>
          <cell r="F3593">
            <v>949</v>
          </cell>
          <cell r="G3593" t="e">
            <v>#N/A</v>
          </cell>
          <cell r="H3593">
            <v>470</v>
          </cell>
          <cell r="I3593">
            <v>35.333893000000003</v>
          </cell>
          <cell r="J3593">
            <v>-78.675541999999993</v>
          </cell>
          <cell r="K3593" t="str">
            <v>T861</v>
          </cell>
          <cell r="L3593" t="str">
            <v>0470</v>
          </cell>
          <cell r="M3593" t="str">
            <v>CAROLINA TEL AND TEL CO., LLC</v>
          </cell>
          <cell r="N3593" t="str">
            <v>DUNNNC</v>
          </cell>
          <cell r="O3593" t="str">
            <v>DUNN</v>
          </cell>
          <cell r="P3593" t="str">
            <v>DUNN</v>
          </cell>
          <cell r="R3593" t="str">
            <v>EQ</v>
          </cell>
          <cell r="S3593" t="str">
            <v>EAST</v>
          </cell>
          <cell r="T3593" t="str">
            <v>KEVIN MCCARTER</v>
          </cell>
          <cell r="U3593" t="str">
            <v>CAROLINA TEL AND TEL CO., LLC</v>
          </cell>
          <cell r="V3593" t="e">
            <v>#N/A</v>
          </cell>
          <cell r="W3593" t="e">
            <v>#N/A</v>
          </cell>
          <cell r="X3593" t="e">
            <v>#N/A</v>
          </cell>
          <cell r="Y3593" t="e">
            <v>#N/A</v>
          </cell>
          <cell r="Z3593" t="e">
            <v>#N/A</v>
          </cell>
          <cell r="AA3593" t="e">
            <v>#N/A</v>
          </cell>
          <cell r="AB3593" t="e">
            <v>#N/A</v>
          </cell>
          <cell r="AC3593">
            <v>35.333550000000002</v>
          </cell>
          <cell r="AD3593">
            <v>-78.676140000000004</v>
          </cell>
          <cell r="AE3593" t="e">
            <v>#N/A</v>
          </cell>
          <cell r="AF3593" t="e">
            <v>#N/A</v>
          </cell>
          <cell r="AG3593" t="e">
            <v>#N/A</v>
          </cell>
          <cell r="AH3593" t="e">
            <v>#N/A</v>
          </cell>
          <cell r="AI3593" t="e">
            <v>#N/A</v>
          </cell>
          <cell r="AJ3593" t="e">
            <v>#N/A</v>
          </cell>
          <cell r="AK3593" t="e">
            <v>#N/A</v>
          </cell>
        </row>
        <row r="3594">
          <cell r="A3594" t="str">
            <v>TEA SDCO</v>
          </cell>
          <cell r="B3594" t="str">
            <v>SD</v>
          </cell>
          <cell r="C3594" t="str">
            <v>SD</v>
          </cell>
          <cell r="D3594" t="str">
            <v>TEA</v>
          </cell>
          <cell r="E3594" t="e">
            <v>#N/A</v>
          </cell>
          <cell r="F3594">
            <v>640</v>
          </cell>
          <cell r="G3594" t="e">
            <v>#N/A</v>
          </cell>
          <cell r="H3594">
            <v>5145</v>
          </cell>
          <cell r="I3594">
            <v>43.446812000000001</v>
          </cell>
          <cell r="J3594">
            <v>-96.801931999999994</v>
          </cell>
          <cell r="K3594" t="str">
            <v>T600</v>
          </cell>
          <cell r="L3594" t="str">
            <v>9631</v>
          </cell>
          <cell r="M3594" t="str">
            <v>QWEST CORPORATION</v>
          </cell>
          <cell r="N3594" t="str">
            <v>TEA-SDCO</v>
          </cell>
          <cell r="O3594" t="str">
            <v>TEA</v>
          </cell>
          <cell r="P3594" t="str">
            <v>HARISBGTEA</v>
          </cell>
          <cell r="R3594" t="str">
            <v>Q</v>
          </cell>
          <cell r="S3594" t="str">
            <v>MIDWEST</v>
          </cell>
          <cell r="T3594" t="str">
            <v>DUANE RING</v>
          </cell>
          <cell r="U3594" t="str">
            <v>QWEST CORPORATION</v>
          </cell>
          <cell r="V3594" t="e">
            <v>#N/A</v>
          </cell>
          <cell r="W3594" t="e">
            <v>#N/A</v>
          </cell>
          <cell r="X3594" t="e">
            <v>#N/A</v>
          </cell>
          <cell r="Y3594" t="e">
            <v>#N/A</v>
          </cell>
          <cell r="Z3594" t="e">
            <v>#N/A</v>
          </cell>
          <cell r="AA3594" t="e">
            <v>#N/A</v>
          </cell>
          <cell r="AB3594" t="e">
            <v>#N/A</v>
          </cell>
          <cell r="AC3594">
            <v>43.446666999999998</v>
          </cell>
          <cell r="AD3594">
            <v>-96.802222999999998</v>
          </cell>
          <cell r="AE3594" t="e">
            <v>#N/A</v>
          </cell>
          <cell r="AF3594" t="e">
            <v>#N/A</v>
          </cell>
          <cell r="AG3594" t="e">
            <v>#N/A</v>
          </cell>
          <cell r="AH3594" t="e">
            <v>#N/A</v>
          </cell>
          <cell r="AI3594" t="e">
            <v>#N/A</v>
          </cell>
          <cell r="AJ3594" t="e">
            <v>#N/A</v>
          </cell>
          <cell r="AK3594" t="e">
            <v>#N/A</v>
          </cell>
        </row>
        <row r="3595">
          <cell r="A3595" t="str">
            <v>ELK WA01</v>
          </cell>
          <cell r="B3595" t="str">
            <v>WA</v>
          </cell>
          <cell r="C3595" t="str">
            <v>WA</v>
          </cell>
          <cell r="D3595" t="str">
            <v>ELK</v>
          </cell>
          <cell r="E3595" t="e">
            <v>#N/A</v>
          </cell>
          <cell r="F3595">
            <v>676</v>
          </cell>
          <cell r="G3595" t="e">
            <v>#N/A</v>
          </cell>
          <cell r="H3595">
            <v>5161</v>
          </cell>
          <cell r="I3595">
            <v>48.017487000000003</v>
          </cell>
          <cell r="J3595">
            <v>-117.281306</v>
          </cell>
          <cell r="K3595" t="str">
            <v>T600</v>
          </cell>
          <cell r="L3595" t="str">
            <v>9638</v>
          </cell>
          <cell r="M3595" t="str">
            <v>QWEST CORPORATION</v>
          </cell>
          <cell r="N3595" t="str">
            <v>ELK-WA01</v>
          </cell>
          <cell r="O3595" t="str">
            <v>ELK</v>
          </cell>
          <cell r="P3595" t="str">
            <v>ELK-GRNBLF</v>
          </cell>
          <cell r="R3595" t="str">
            <v>Q</v>
          </cell>
          <cell r="S3595" t="str">
            <v>WEST</v>
          </cell>
          <cell r="T3595" t="str">
            <v>BRIAN STADING</v>
          </cell>
          <cell r="U3595" t="str">
            <v>QWEST CORPORATION</v>
          </cell>
          <cell r="V3595" t="e">
            <v>#N/A</v>
          </cell>
          <cell r="W3595" t="e">
            <v>#N/A</v>
          </cell>
          <cell r="X3595" t="e">
            <v>#N/A</v>
          </cell>
          <cell r="Y3595" t="e">
            <v>#N/A</v>
          </cell>
          <cell r="Z3595" t="e">
            <v>#N/A</v>
          </cell>
          <cell r="AA3595" t="e">
            <v>#N/A</v>
          </cell>
          <cell r="AB3595" t="e">
            <v>#N/A</v>
          </cell>
          <cell r="AC3595">
            <v>48.017225000000003</v>
          </cell>
          <cell r="AD3595">
            <v>-117.281087</v>
          </cell>
          <cell r="AE3595" t="e">
            <v>#N/A</v>
          </cell>
          <cell r="AF3595" t="e">
            <v>#N/A</v>
          </cell>
          <cell r="AG3595" t="e">
            <v>#N/A</v>
          </cell>
          <cell r="AH3595" t="e">
            <v>#N/A</v>
          </cell>
          <cell r="AI3595" t="e">
            <v>#N/A</v>
          </cell>
          <cell r="AJ3595" t="e">
            <v>#N/A</v>
          </cell>
          <cell r="AK3595" t="e">
            <v>#N/A</v>
          </cell>
        </row>
        <row r="3596">
          <cell r="A3596" t="str">
            <v>ROY WA01</v>
          </cell>
          <cell r="B3596" t="str">
            <v>WA</v>
          </cell>
          <cell r="C3596" t="str">
            <v>WA</v>
          </cell>
          <cell r="D3596" t="str">
            <v>ROY</v>
          </cell>
          <cell r="E3596" t="e">
            <v>#N/A</v>
          </cell>
          <cell r="F3596">
            <v>674</v>
          </cell>
          <cell r="G3596" t="e">
            <v>#N/A</v>
          </cell>
          <cell r="H3596">
            <v>5161</v>
          </cell>
          <cell r="I3596" t="e">
            <v>#N/A</v>
          </cell>
          <cell r="J3596" t="e">
            <v>#N/A</v>
          </cell>
          <cell r="K3596" t="str">
            <v>T600</v>
          </cell>
          <cell r="L3596" t="str">
            <v>9638</v>
          </cell>
          <cell r="M3596" t="str">
            <v>QWEST CORPORATION</v>
          </cell>
          <cell r="N3596" t="str">
            <v>ROY-WA01</v>
          </cell>
          <cell r="O3596" t="str">
            <v>ROY</v>
          </cell>
          <cell r="P3596" t="str">
            <v>ROY</v>
          </cell>
          <cell r="Q3596"/>
          <cell r="R3596" t="str">
            <v>Q</v>
          </cell>
          <cell r="S3596" t="str">
            <v>WEST</v>
          </cell>
          <cell r="T3596" t="str">
            <v>BRIAN STADING</v>
          </cell>
          <cell r="U3596" t="str">
            <v>QWEST CORPORATION</v>
          </cell>
          <cell r="V3596" t="e">
            <v>#N/A</v>
          </cell>
          <cell r="W3596" t="e">
            <v>#N/A</v>
          </cell>
          <cell r="X3596" t="e">
            <v>#N/A</v>
          </cell>
          <cell r="Y3596" t="e">
            <v>#N/A</v>
          </cell>
          <cell r="Z3596" t="e">
            <v>#N/A</v>
          </cell>
          <cell r="AA3596" t="e">
            <v>#N/A</v>
          </cell>
          <cell r="AB3596" t="e">
            <v>#N/A</v>
          </cell>
          <cell r="AC3596" t="e">
            <v>#N/A</v>
          </cell>
          <cell r="AD3596" t="e">
            <v>#N/A</v>
          </cell>
          <cell r="AE3596" t="e">
            <v>#N/A</v>
          </cell>
          <cell r="AF3596" t="e">
            <v>#N/A</v>
          </cell>
          <cell r="AG3596" t="e">
            <v>#N/A</v>
          </cell>
          <cell r="AH3596" t="e">
            <v>#N/A</v>
          </cell>
          <cell r="AI3596" t="e">
            <v>#N/A</v>
          </cell>
          <cell r="AJ3596" t="e">
            <v>#N/A</v>
          </cell>
          <cell r="AK3596" t="e">
            <v>#N/A</v>
          </cell>
        </row>
        <row r="3597">
          <cell r="A3597" t="str">
            <v>null</v>
          </cell>
          <cell r="B3597"/>
          <cell r="C3597"/>
          <cell r="D3597"/>
          <cell r="E3597"/>
          <cell r="F3597"/>
          <cell r="G3597"/>
          <cell r="H3597"/>
          <cell r="I3597">
            <v>0</v>
          </cell>
          <cell r="J3597">
            <v>0</v>
          </cell>
          <cell r="K3597"/>
          <cell r="L3597"/>
          <cell r="M3597"/>
          <cell r="N3597"/>
          <cell r="O3597"/>
          <cell r="P3597"/>
          <cell r="Q3597"/>
          <cell r="R3597"/>
          <cell r="S3597"/>
          <cell r="T3597"/>
          <cell r="U3597"/>
          <cell r="V3597"/>
          <cell r="W3597"/>
          <cell r="X3597"/>
          <cell r="Y3597">
            <v>0</v>
          </cell>
          <cell r="Z3597">
            <v>0</v>
          </cell>
          <cell r="AA3597"/>
          <cell r="AB3597"/>
          <cell r="AC3597">
            <v>0</v>
          </cell>
          <cell r="AD3597">
            <v>0</v>
          </cell>
          <cell r="AE3597"/>
          <cell r="AF3597"/>
          <cell r="AG3597"/>
          <cell r="AH3597"/>
          <cell r="AI3597"/>
          <cell r="AJ3597"/>
          <cell r="AK3597"/>
        </row>
      </sheetData>
      <sheetData sheetId="5">
        <row r="3">
          <cell r="A3" t="str">
            <v>ABNGVAXA</v>
          </cell>
          <cell r="B3" t="str">
            <v>Abingdon</v>
          </cell>
          <cell r="C3" t="str">
            <v>EQ</v>
          </cell>
          <cell r="D3">
            <v>36.713191000000002</v>
          </cell>
          <cell r="E3">
            <v>-81.970889</v>
          </cell>
          <cell r="F3" t="str">
            <v>ABNGVAXA</v>
          </cell>
          <cell r="G3" t="str">
            <v>VA</v>
          </cell>
          <cell r="H3">
            <v>956</v>
          </cell>
          <cell r="I3" t="str">
            <v>Abingdon</v>
          </cell>
          <cell r="J3" t="str">
            <v/>
          </cell>
          <cell r="K3" t="str">
            <v>ABNGVAXA</v>
          </cell>
          <cell r="L3" t="str">
            <v>n</v>
          </cell>
          <cell r="M3" t="e">
            <v>#N/A</v>
          </cell>
          <cell r="N3" t="e">
            <v>#N/A</v>
          </cell>
          <cell r="O3" t="str">
            <v>Y</v>
          </cell>
          <cell r="P3" t="str">
            <v>Y</v>
          </cell>
          <cell r="Q3" t="str">
            <v/>
          </cell>
          <cell r="R3" t="str">
            <v>07/14/2015</v>
          </cell>
          <cell r="S3" t="str">
            <v>Johnson City</v>
          </cell>
          <cell r="T3" t="str">
            <v/>
          </cell>
          <cell r="U3" t="str">
            <v/>
          </cell>
          <cell r="V3" t="str">
            <v>Johnson City</v>
          </cell>
          <cell r="W3" t="str">
            <v>Abingdon</v>
          </cell>
          <cell r="X3" t="str">
            <v>JOHNSON CITY</v>
          </cell>
          <cell r="Y3"/>
          <cell r="Z3"/>
          <cell r="AA3" t="str">
            <v>7750-SR7</v>
          </cell>
          <cell r="AB3">
            <v>0</v>
          </cell>
          <cell r="AC3" t="str">
            <v>ABNGVAXA04W</v>
          </cell>
        </row>
        <row r="4">
          <cell r="A4" t="str">
            <v>ABRDSDCO</v>
          </cell>
          <cell r="B4" t="str">
            <v>Aberdeen</v>
          </cell>
          <cell r="C4" t="str">
            <v>Q</v>
          </cell>
          <cell r="D4">
            <v>45.461112999999997</v>
          </cell>
          <cell r="E4">
            <v>-98.488051999999996</v>
          </cell>
          <cell r="F4" t="str">
            <v>ABRDSDCO</v>
          </cell>
          <cell r="G4" t="str">
            <v>SD</v>
          </cell>
          <cell r="H4">
            <v>640</v>
          </cell>
          <cell r="I4">
            <v>640</v>
          </cell>
          <cell r="J4" t="str">
            <v>AVAILABLE</v>
          </cell>
          <cell r="K4" t="e">
            <v>#N/A</v>
          </cell>
          <cell r="L4" t="e">
            <v>#N/A</v>
          </cell>
          <cell r="M4" t="e">
            <v>#N/A</v>
          </cell>
          <cell r="N4" t="e">
            <v>#N/A</v>
          </cell>
          <cell r="O4" t="str">
            <v>Y</v>
          </cell>
          <cell r="P4" t="str">
            <v>Y</v>
          </cell>
          <cell r="Q4" t="str">
            <v>2/12/15: EoDS1 AVAILABLE</v>
          </cell>
          <cell r="R4" t="str">
            <v>02/12/2020</v>
          </cell>
          <cell r="S4" t="str">
            <v/>
          </cell>
          <cell r="T4" t="str">
            <v/>
          </cell>
          <cell r="U4" t="str">
            <v/>
          </cell>
          <cell r="V4" t="e">
            <v>#N/A</v>
          </cell>
          <cell r="W4" t="e">
            <v>#N/A</v>
          </cell>
          <cell r="X4" t="str">
            <v>640 - AVAILABLE</v>
          </cell>
          <cell r="Y4"/>
          <cell r="Z4" t="str">
            <v>AVAILABLE</v>
          </cell>
          <cell r="AA4" t="e">
            <v>#N/A</v>
          </cell>
          <cell r="AB4" t="e">
            <v>#N/A</v>
          </cell>
          <cell r="AC4" t="e">
            <v>#N/A</v>
          </cell>
        </row>
        <row r="5">
          <cell r="A5" t="str">
            <v>ABRDWA01</v>
          </cell>
          <cell r="B5" t="str">
            <v>Aberdeen Tandem</v>
          </cell>
          <cell r="C5" t="str">
            <v>Q</v>
          </cell>
          <cell r="D5">
            <v>46.976942000000001</v>
          </cell>
          <cell r="E5">
            <v>-123.818832</v>
          </cell>
          <cell r="F5" t="str">
            <v>ABRDWA01</v>
          </cell>
          <cell r="G5" t="str">
            <v>WA</v>
          </cell>
          <cell r="H5">
            <v>674</v>
          </cell>
          <cell r="I5">
            <v>674</v>
          </cell>
          <cell r="J5" t="str">
            <v>AVAILABLE</v>
          </cell>
          <cell r="K5" t="e">
            <v>#N/A</v>
          </cell>
          <cell r="L5" t="e">
            <v>#N/A</v>
          </cell>
          <cell r="M5" t="e">
            <v>#N/A</v>
          </cell>
          <cell r="N5" t="e">
            <v>#N/A</v>
          </cell>
          <cell r="O5" t="str">
            <v>Y</v>
          </cell>
          <cell r="P5" t="str">
            <v>Y</v>
          </cell>
          <cell r="Q5" t="str">
            <v>2/4/2015- ADD EoDS! disclosure up to 5mb</v>
          </cell>
          <cell r="R5" t="str">
            <v>02/04/2020</v>
          </cell>
          <cell r="S5" t="str">
            <v/>
          </cell>
          <cell r="T5" t="str">
            <v/>
          </cell>
          <cell r="U5" t="str">
            <v/>
          </cell>
          <cell r="V5" t="e">
            <v>#N/A</v>
          </cell>
          <cell r="W5" t="e">
            <v>#N/A</v>
          </cell>
          <cell r="X5" t="str">
            <v>674 - AVAILABLE</v>
          </cell>
          <cell r="Y5"/>
          <cell r="Z5" t="str">
            <v>AVAILABLE</v>
          </cell>
          <cell r="AA5" t="e">
            <v>#N/A</v>
          </cell>
          <cell r="AB5" t="e">
            <v>#N/A</v>
          </cell>
          <cell r="AC5" t="e">
            <v>#N/A</v>
          </cell>
        </row>
        <row r="6">
          <cell r="A6" t="str">
            <v>ABVLALXA</v>
          </cell>
          <cell r="B6" t="str">
            <v>ABBEVILLE</v>
          </cell>
          <cell r="C6" t="str">
            <v>CTL</v>
          </cell>
          <cell r="D6">
            <v>31.569445000000002</v>
          </cell>
          <cell r="E6">
            <v>-85.250832000000003</v>
          </cell>
          <cell r="F6" t="str">
            <v>ABVLALXA</v>
          </cell>
          <cell r="G6" t="str">
            <v>AL</v>
          </cell>
          <cell r="H6">
            <v>478</v>
          </cell>
          <cell r="I6" t="str">
            <v>Dothan</v>
          </cell>
          <cell r="J6" t="str">
            <v/>
          </cell>
          <cell r="K6" t="e">
            <v>#N/A</v>
          </cell>
          <cell r="L6" t="e">
            <v>#N/A</v>
          </cell>
          <cell r="M6" t="e">
            <v>#N/A</v>
          </cell>
          <cell r="N6" t="e">
            <v>#N/A</v>
          </cell>
          <cell r="O6" t="str">
            <v>Y</v>
          </cell>
          <cell r="P6" t="str">
            <v>Y</v>
          </cell>
          <cell r="Q6" t="str">
            <v/>
          </cell>
          <cell r="R6" t="str">
            <v>10/07/2015</v>
          </cell>
          <cell r="S6" t="str">
            <v>Dothan</v>
          </cell>
          <cell r="T6" t="str">
            <v/>
          </cell>
          <cell r="U6" t="str">
            <v/>
          </cell>
          <cell r="V6" t="str">
            <v>Dothan</v>
          </cell>
          <cell r="W6" t="str">
            <v>Dothan</v>
          </cell>
          <cell r="X6" t="str">
            <v>DOTHAN</v>
          </cell>
          <cell r="Y6"/>
          <cell r="Z6"/>
          <cell r="AA6" t="str">
            <v/>
          </cell>
          <cell r="AB6">
            <v>0</v>
          </cell>
          <cell r="AC6">
            <v>0</v>
          </cell>
        </row>
        <row r="7">
          <cell r="A7" t="str">
            <v>ABVLKSXA</v>
          </cell>
          <cell r="B7" t="str">
            <v>Abbeyville</v>
          </cell>
          <cell r="C7" t="str">
            <v>EQ</v>
          </cell>
          <cell r="D7">
            <v>37.969847000000001</v>
          </cell>
          <cell r="E7">
            <v>-98.251728999999997</v>
          </cell>
          <cell r="F7" t="str">
            <v>ABVLKSXA</v>
          </cell>
          <cell r="G7" t="str">
            <v>KS</v>
          </cell>
          <cell r="H7">
            <v>532</v>
          </cell>
          <cell r="I7" t="str">
            <v>Hesston</v>
          </cell>
          <cell r="J7" t="str">
            <v/>
          </cell>
          <cell r="K7" t="e">
            <v>#N/A</v>
          </cell>
          <cell r="L7" t="e">
            <v>#N/A</v>
          </cell>
          <cell r="M7" t="e">
            <v>#N/A</v>
          </cell>
          <cell r="N7" t="e">
            <v>#N/A</v>
          </cell>
          <cell r="O7" t="str">
            <v>N</v>
          </cell>
          <cell r="P7" t="str">
            <v>Y</v>
          </cell>
          <cell r="Q7" t="str">
            <v>2/7/14: EThernet Capable changed to Y</v>
          </cell>
          <cell r="R7" t="str">
            <v>07/10/2015</v>
          </cell>
          <cell r="S7" t="str">
            <v>Gardner</v>
          </cell>
          <cell r="T7" t="str">
            <v/>
          </cell>
          <cell r="U7" t="str">
            <v/>
          </cell>
          <cell r="V7" t="str">
            <v>Gardner</v>
          </cell>
          <cell r="W7" t="str">
            <v>Hesston</v>
          </cell>
          <cell r="X7" t="str">
            <v>GARDNER</v>
          </cell>
          <cell r="Y7"/>
          <cell r="Z7"/>
          <cell r="AA7" t="str">
            <v/>
          </cell>
          <cell r="AB7">
            <v>0</v>
          </cell>
          <cell r="AC7">
            <v>0</v>
          </cell>
        </row>
        <row r="8">
          <cell r="A8" t="str">
            <v>ACKLIACO</v>
          </cell>
          <cell r="B8" t="str">
            <v>Mason City Host Ackley</v>
          </cell>
          <cell r="C8" t="str">
            <v>Q</v>
          </cell>
          <cell r="D8">
            <v>42.553612000000001</v>
          </cell>
          <cell r="E8">
            <v>-93.053055000000001</v>
          </cell>
          <cell r="F8" t="str">
            <v>ACKLIACO</v>
          </cell>
          <cell r="G8" t="str">
            <v>IA</v>
          </cell>
          <cell r="H8">
            <v>632</v>
          </cell>
          <cell r="I8">
            <v>632</v>
          </cell>
          <cell r="J8" t="str">
            <v/>
          </cell>
          <cell r="K8" t="e">
            <v>#N/A</v>
          </cell>
          <cell r="L8" t="e">
            <v>#N/A</v>
          </cell>
          <cell r="M8" t="e">
            <v>#N/A</v>
          </cell>
          <cell r="N8" t="e">
            <v>#N/A</v>
          </cell>
          <cell r="O8" t="str">
            <v>N</v>
          </cell>
          <cell r="P8" t="str">
            <v>Y</v>
          </cell>
          <cell r="Q8" t="str">
            <v>05/04/15: EoDS1 AVAILABLE</v>
          </cell>
          <cell r="R8" t="str">
            <v>05/04/2020</v>
          </cell>
          <cell r="S8" t="str">
            <v/>
          </cell>
          <cell r="T8" t="str">
            <v/>
          </cell>
          <cell r="U8" t="str">
            <v/>
          </cell>
          <cell r="V8" t="e">
            <v>#N/A</v>
          </cell>
          <cell r="W8" t="e">
            <v>#N/A</v>
          </cell>
          <cell r="X8" t="str">
            <v>632 - AVAILABLE</v>
          </cell>
          <cell r="Y8"/>
          <cell r="Z8" t="str">
            <v>AVAILABLE</v>
          </cell>
          <cell r="AA8" t="e">
            <v>#N/A</v>
          </cell>
          <cell r="AB8" t="e">
            <v>#N/A</v>
          </cell>
          <cell r="AC8" t="e">
            <v>#N/A</v>
          </cell>
        </row>
        <row r="9">
          <cell r="A9" t="str">
            <v>ACVLALXA</v>
          </cell>
          <cell r="B9" t="str">
            <v>ALICEVILLE</v>
          </cell>
          <cell r="C9" t="str">
            <v>CTL</v>
          </cell>
          <cell r="D9">
            <v>33.130001</v>
          </cell>
          <cell r="E9">
            <v>-88.152495999999999</v>
          </cell>
          <cell r="F9" t="str">
            <v>ACVLALXA</v>
          </cell>
          <cell r="G9" t="str">
            <v>AL</v>
          </cell>
          <cell r="H9">
            <v>476</v>
          </cell>
          <cell r="I9" t="str">
            <v>Winfield &amp; Gordo (West) [Pell City]</v>
          </cell>
          <cell r="J9" t="str">
            <v/>
          </cell>
          <cell r="K9" t="e">
            <v>#N/A</v>
          </cell>
          <cell r="L9" t="e">
            <v>#N/A</v>
          </cell>
          <cell r="M9" t="e">
            <v>#N/A</v>
          </cell>
          <cell r="N9" t="e">
            <v>#N/A</v>
          </cell>
          <cell r="O9" t="str">
            <v>Y</v>
          </cell>
          <cell r="P9" t="str">
            <v>Y</v>
          </cell>
          <cell r="Q9" t="str">
            <v/>
          </cell>
          <cell r="R9" t="str">
            <v>07/02/2015</v>
          </cell>
          <cell r="S9" t="str">
            <v>Pell City</v>
          </cell>
          <cell r="T9" t="str">
            <v/>
          </cell>
          <cell r="U9" t="str">
            <v/>
          </cell>
          <cell r="V9" t="str">
            <v>Pell City</v>
          </cell>
          <cell r="W9" t="str">
            <v>Winfield &amp; Gordo (West) [Pell City]</v>
          </cell>
          <cell r="X9" t="str">
            <v>PELL CITY</v>
          </cell>
          <cell r="Y9"/>
          <cell r="Z9"/>
          <cell r="AA9" t="str">
            <v/>
          </cell>
          <cell r="AB9">
            <v>0</v>
          </cell>
          <cell r="AC9">
            <v>0</v>
          </cell>
        </row>
        <row r="10">
          <cell r="A10" t="str">
            <v>ADA OHXA</v>
          </cell>
          <cell r="B10" t="str">
            <v>Ada</v>
          </cell>
          <cell r="C10" t="str">
            <v>EQ</v>
          </cell>
          <cell r="D10">
            <v>40.771689000000002</v>
          </cell>
          <cell r="E10">
            <v>-83.823582000000002</v>
          </cell>
          <cell r="F10" t="str">
            <v>ADA OHXA</v>
          </cell>
          <cell r="G10" t="str">
            <v>OH</v>
          </cell>
          <cell r="H10">
            <v>923</v>
          </cell>
          <cell r="I10" t="str">
            <v>Bellefontaine (LIMA)</v>
          </cell>
          <cell r="J10" t="str">
            <v/>
          </cell>
          <cell r="K10" t="str">
            <v>ADA OHXA</v>
          </cell>
          <cell r="L10" t="str">
            <v>n</v>
          </cell>
          <cell r="M10" t="e">
            <v>#N/A</v>
          </cell>
          <cell r="N10" t="e">
            <v>#N/A</v>
          </cell>
          <cell r="O10" t="str">
            <v>Y</v>
          </cell>
          <cell r="P10" t="str">
            <v>Y</v>
          </cell>
          <cell r="Q10" t="str">
            <v>2/7/14: Ethernet Enabled changed to Y</v>
          </cell>
          <cell r="R10" t="str">
            <v>09/10/2015</v>
          </cell>
          <cell r="S10" t="str">
            <v>LIMA</v>
          </cell>
          <cell r="T10" t="str">
            <v/>
          </cell>
          <cell r="U10" t="str">
            <v/>
          </cell>
          <cell r="V10" t="str">
            <v>LIMA</v>
          </cell>
          <cell r="W10" t="str">
            <v>Bellefontaine (LIMA)</v>
          </cell>
          <cell r="X10" t="e">
            <v>#N/A</v>
          </cell>
          <cell r="Y10" t="e">
            <v>#N/A</v>
          </cell>
          <cell r="Z10" t="e">
            <v>#N/A</v>
          </cell>
          <cell r="AA10" t="str">
            <v>7750-SR7</v>
          </cell>
          <cell r="AB10">
            <v>0</v>
          </cell>
          <cell r="AC10">
            <v>0</v>
          </cell>
        </row>
        <row r="11">
          <cell r="A11" t="str">
            <v>ADAROHXA</v>
          </cell>
          <cell r="B11" t="str">
            <v>Adario</v>
          </cell>
          <cell r="C11" t="str">
            <v>EQ</v>
          </cell>
          <cell r="D11">
            <v>40.933421000000003</v>
          </cell>
          <cell r="E11">
            <v>-82.449509000000006</v>
          </cell>
          <cell r="F11" t="str">
            <v>ADAROHXA</v>
          </cell>
          <cell r="G11" t="str">
            <v>OH</v>
          </cell>
          <cell r="H11">
            <v>923</v>
          </cell>
          <cell r="I11" t="str">
            <v>Mansfield</v>
          </cell>
          <cell r="J11" t="str">
            <v/>
          </cell>
          <cell r="K11" t="e">
            <v>#N/A</v>
          </cell>
          <cell r="L11" t="e">
            <v>#N/A</v>
          </cell>
          <cell r="M11" t="e">
            <v>#N/A</v>
          </cell>
          <cell r="N11" t="e">
            <v>#N/A</v>
          </cell>
          <cell r="O11" t="str">
            <v>Y</v>
          </cell>
          <cell r="P11" t="str">
            <v>Y</v>
          </cell>
          <cell r="Q11" t="str">
            <v>2/7/14: Ethernet Enabled changed to Y</v>
          </cell>
          <cell r="R11" t="str">
            <v>07/01/2015</v>
          </cell>
          <cell r="S11" t="str">
            <v>Mansfield</v>
          </cell>
          <cell r="T11" t="str">
            <v/>
          </cell>
          <cell r="U11" t="str">
            <v/>
          </cell>
          <cell r="V11" t="str">
            <v>Mansfield</v>
          </cell>
          <cell r="W11" t="str">
            <v>Mansfield</v>
          </cell>
          <cell r="X11" t="str">
            <v>MANSFIELD</v>
          </cell>
          <cell r="Y11" t="str">
            <v>YES</v>
          </cell>
          <cell r="Z11"/>
          <cell r="AA11">
            <v>0</v>
          </cell>
          <cell r="AB11">
            <v>0</v>
          </cell>
          <cell r="AC11">
            <v>0</v>
          </cell>
        </row>
        <row r="12">
          <cell r="A12" t="str">
            <v>ADAROR21</v>
          </cell>
          <cell r="B12" t="str">
            <v>Adair</v>
          </cell>
          <cell r="C12" t="str">
            <v>Q</v>
          </cell>
          <cell r="D12">
            <v>44.673889000000003</v>
          </cell>
          <cell r="E12">
            <v>-123.218056</v>
          </cell>
          <cell r="F12" t="str">
            <v>ADAROR21</v>
          </cell>
          <cell r="G12" t="str">
            <v>OR</v>
          </cell>
          <cell r="H12">
            <v>670</v>
          </cell>
          <cell r="I12">
            <v>670</v>
          </cell>
          <cell r="J12" t="str">
            <v/>
          </cell>
          <cell r="K12" t="e">
            <v>#N/A</v>
          </cell>
          <cell r="L12" t="e">
            <v>#N/A</v>
          </cell>
          <cell r="M12" t="e">
            <v>#N/A</v>
          </cell>
          <cell r="N12" t="e">
            <v>#N/A</v>
          </cell>
          <cell r="O12" t="str">
            <v>N</v>
          </cell>
          <cell r="P12" t="str">
            <v>Y</v>
          </cell>
          <cell r="Q12" t="str">
            <v>1/26/2015:  EoDS1 Available</v>
          </cell>
          <cell r="R12" t="str">
            <v>01/26/2020</v>
          </cell>
          <cell r="S12" t="str">
            <v/>
          </cell>
          <cell r="T12" t="str">
            <v/>
          </cell>
          <cell r="U12" t="str">
            <v/>
          </cell>
          <cell r="V12" t="e">
            <v>#N/A</v>
          </cell>
          <cell r="W12" t="e">
            <v>#N/A</v>
          </cell>
          <cell r="X12" t="str">
            <v>670 - AVAILABLE (up to 30MB)</v>
          </cell>
          <cell r="Y12"/>
          <cell r="Z12" t="str">
            <v>AVAILABLE (up to 30MB)</v>
          </cell>
          <cell r="AA12" t="e">
            <v>#N/A</v>
          </cell>
          <cell r="AB12" t="e">
            <v>#N/A</v>
          </cell>
          <cell r="AC12" t="e">
            <v>#N/A</v>
          </cell>
        </row>
        <row r="13">
          <cell r="A13" t="str">
            <v>ADELIACO</v>
          </cell>
          <cell r="B13" t="str">
            <v>Waukee Host Adel</v>
          </cell>
          <cell r="C13" t="str">
            <v>Q</v>
          </cell>
          <cell r="D13">
            <v>41.616112000000001</v>
          </cell>
          <cell r="E13">
            <v>-94.018608</v>
          </cell>
          <cell r="F13" t="str">
            <v>ADELIACO</v>
          </cell>
          <cell r="G13" t="str">
            <v>IA</v>
          </cell>
          <cell r="H13">
            <v>632</v>
          </cell>
          <cell r="I13">
            <v>632</v>
          </cell>
          <cell r="J13" t="str">
            <v/>
          </cell>
          <cell r="K13" t="e">
            <v>#N/A</v>
          </cell>
          <cell r="L13" t="e">
            <v>#N/A</v>
          </cell>
          <cell r="M13" t="e">
            <v>#N/A</v>
          </cell>
          <cell r="N13" t="e">
            <v>#N/A</v>
          </cell>
          <cell r="O13" t="str">
            <v>N</v>
          </cell>
          <cell r="P13" t="str">
            <v>Y</v>
          </cell>
          <cell r="Q13" t="str">
            <v>05/04/15: EoDS1 AVAILABLE</v>
          </cell>
          <cell r="R13" t="str">
            <v>05/04/2020</v>
          </cell>
          <cell r="S13" t="str">
            <v/>
          </cell>
          <cell r="T13" t="str">
            <v/>
          </cell>
          <cell r="U13" t="str">
            <v/>
          </cell>
          <cell r="V13" t="e">
            <v>#N/A</v>
          </cell>
          <cell r="W13" t="e">
            <v>#N/A</v>
          </cell>
          <cell r="X13" t="str">
            <v>632 - AVAILABLE</v>
          </cell>
          <cell r="Y13"/>
          <cell r="Z13" t="str">
            <v>AVAILABLE</v>
          </cell>
          <cell r="AA13" t="e">
            <v>#N/A</v>
          </cell>
          <cell r="AB13" t="e">
            <v>#N/A</v>
          </cell>
          <cell r="AC13" t="e">
            <v>#N/A</v>
          </cell>
        </row>
        <row r="14">
          <cell r="A14" t="str">
            <v>ADVLOHXA</v>
          </cell>
          <cell r="B14" t="str">
            <v>Adamsville</v>
          </cell>
          <cell r="C14" t="str">
            <v>EQ</v>
          </cell>
          <cell r="D14">
            <v>40.070084999999999</v>
          </cell>
          <cell r="E14">
            <v>-81.880171000000004</v>
          </cell>
          <cell r="F14" t="str">
            <v>ADVLOHXA</v>
          </cell>
          <cell r="G14" t="str">
            <v>OH</v>
          </cell>
          <cell r="H14">
            <v>324</v>
          </cell>
          <cell r="I14" t="str">
            <v>Pataskala (Mansfield)</v>
          </cell>
          <cell r="J14" t="str">
            <v/>
          </cell>
          <cell r="K14" t="e">
            <v>#N/A</v>
          </cell>
          <cell r="L14" t="e">
            <v>#N/A</v>
          </cell>
          <cell r="M14" t="e">
            <v>#N/A</v>
          </cell>
          <cell r="N14" t="e">
            <v>#N/A</v>
          </cell>
          <cell r="O14" t="str">
            <v>Y</v>
          </cell>
          <cell r="P14" t="str">
            <v>Y</v>
          </cell>
          <cell r="Q14" t="str">
            <v>2/7/14: EThernet Enabled and Capable changed to Y</v>
          </cell>
          <cell r="R14" t="str">
            <v>07/01/2015</v>
          </cell>
          <cell r="S14" t="str">
            <v>Mansfield</v>
          </cell>
          <cell r="T14" t="str">
            <v/>
          </cell>
          <cell r="U14" t="str">
            <v/>
          </cell>
          <cell r="V14" t="str">
            <v>Mansfield</v>
          </cell>
          <cell r="W14" t="str">
            <v>Pataskala (Mansfield)</v>
          </cell>
          <cell r="X14" t="str">
            <v>MANSFIELD</v>
          </cell>
          <cell r="Y14" t="str">
            <v>YES</v>
          </cell>
          <cell r="Z14"/>
          <cell r="AA14">
            <v>0</v>
          </cell>
          <cell r="AB14">
            <v>0</v>
          </cell>
          <cell r="AC14">
            <v>0</v>
          </cell>
        </row>
        <row r="15">
          <cell r="A15" t="str">
            <v>ADVLTNXA</v>
          </cell>
          <cell r="B15" t="str">
            <v>Adamsville</v>
          </cell>
          <cell r="C15" t="str">
            <v>CTL</v>
          </cell>
          <cell r="D15">
            <v>35.236668000000002</v>
          </cell>
          <cell r="E15">
            <v>-88.388610999999997</v>
          </cell>
          <cell r="F15" t="str">
            <v>ADVLTNXA</v>
          </cell>
          <cell r="G15" t="str">
            <v>TN</v>
          </cell>
          <cell r="H15">
            <v>468</v>
          </cell>
          <cell r="I15" t="str">
            <v>Adamsville/Shiloh</v>
          </cell>
          <cell r="J15" t="str">
            <v/>
          </cell>
          <cell r="K15" t="str">
            <v>ADVLTNXA</v>
          </cell>
          <cell r="L15" t="str">
            <v>n</v>
          </cell>
          <cell r="M15" t="e">
            <v>#N/A</v>
          </cell>
          <cell r="N15" t="e">
            <v>#N/A</v>
          </cell>
          <cell r="O15" t="str">
            <v>Y</v>
          </cell>
          <cell r="P15" t="str">
            <v>Y</v>
          </cell>
          <cell r="Q15" t="str">
            <v/>
          </cell>
          <cell r="R15" t="str">
            <v>06/04/2015</v>
          </cell>
          <cell r="S15" t="str">
            <v>Adamsville</v>
          </cell>
          <cell r="T15" t="str">
            <v/>
          </cell>
          <cell r="U15" t="str">
            <v/>
          </cell>
          <cell r="V15" t="str">
            <v>Adamsville</v>
          </cell>
          <cell r="W15" t="str">
            <v>Adamsville/Shiloh</v>
          </cell>
          <cell r="X15" t="str">
            <v>ADAMSVILLE</v>
          </cell>
          <cell r="Y15"/>
          <cell r="Z15" t="str">
            <v>Stand alone…single threaded.  BE only.</v>
          </cell>
          <cell r="AA15" t="str">
            <v/>
          </cell>
          <cell r="AB15" t="str">
            <v>7750-SR12</v>
          </cell>
          <cell r="AC15" t="str">
            <v>ADVLTNXA33W</v>
          </cell>
        </row>
        <row r="16">
          <cell r="A16" t="str">
            <v>AFTNMNAF</v>
          </cell>
          <cell r="B16" t="str">
            <v>Maplewood Ds0 Host Afton</v>
          </cell>
          <cell r="C16" t="str">
            <v>Q</v>
          </cell>
          <cell r="D16">
            <v>44.934443999999999</v>
          </cell>
          <cell r="E16">
            <v>-92.837502000000001</v>
          </cell>
          <cell r="F16" t="str">
            <v>AFTNMNAF</v>
          </cell>
          <cell r="G16" t="str">
            <v>MN</v>
          </cell>
          <cell r="H16">
            <v>628</v>
          </cell>
          <cell r="I16">
            <v>628</v>
          </cell>
          <cell r="J16" t="str">
            <v>AVAILABLE</v>
          </cell>
          <cell r="K16" t="e">
            <v>#N/A</v>
          </cell>
          <cell r="L16" t="e">
            <v>#N/A</v>
          </cell>
          <cell r="M16" t="e">
            <v>#N/A</v>
          </cell>
          <cell r="N16" t="e">
            <v>#N/A</v>
          </cell>
          <cell r="O16" t="str">
            <v>Y</v>
          </cell>
          <cell r="P16" t="str">
            <v>Y</v>
          </cell>
          <cell r="Q16" t="str">
            <v>2/7/14: Ethernet Enabled changed to Y</v>
          </cell>
          <cell r="R16" t="str">
            <v>04/13/2020</v>
          </cell>
          <cell r="S16" t="str">
            <v/>
          </cell>
          <cell r="T16" t="str">
            <v/>
          </cell>
          <cell r="U16" t="str">
            <v/>
          </cell>
          <cell r="V16" t="e">
            <v>#N/A</v>
          </cell>
          <cell r="W16" t="e">
            <v>#N/A</v>
          </cell>
          <cell r="X16" t="str">
            <v>628 - AVAILABLE</v>
          </cell>
          <cell r="Y16"/>
          <cell r="Z16" t="str">
            <v>AVAILABLE</v>
          </cell>
          <cell r="AA16" t="e">
            <v>#N/A</v>
          </cell>
          <cell r="AB16" t="e">
            <v>#N/A</v>
          </cell>
          <cell r="AC16" t="e">
            <v>#N/A</v>
          </cell>
        </row>
        <row r="17">
          <cell r="A17" t="str">
            <v>AFTNWYMA</v>
          </cell>
          <cell r="B17" t="str">
            <v>Jackson Host Afton</v>
          </cell>
          <cell r="C17" t="str">
            <v>Q</v>
          </cell>
          <cell r="D17">
            <v>42.723056999999997</v>
          </cell>
          <cell r="E17">
            <v>-110.93222</v>
          </cell>
          <cell r="F17" t="e">
            <v>#N/A</v>
          </cell>
          <cell r="G17" t="str">
            <v>WY</v>
          </cell>
          <cell r="H17">
            <v>654</v>
          </cell>
          <cell r="I17">
            <v>654</v>
          </cell>
          <cell r="J17" t="str">
            <v/>
          </cell>
          <cell r="K17" t="e">
            <v>#N/A</v>
          </cell>
          <cell r="L17" t="e">
            <v>#N/A</v>
          </cell>
          <cell r="M17" t="e">
            <v>#N/A</v>
          </cell>
          <cell r="N17" t="e">
            <v>#N/A</v>
          </cell>
          <cell r="O17" t="str">
            <v>N</v>
          </cell>
          <cell r="P17" t="str">
            <v>N</v>
          </cell>
          <cell r="Q17" t="str">
            <v>12/30/14: EoDS1 available. 7/12/13: Metro Ethernet Serv Pt Available (up to 30MB) 4/2/14: Ethernet Capable changed to N as only leased capacity</v>
          </cell>
          <cell r="R17" t="str">
            <v>12/30/2020</v>
          </cell>
          <cell r="S17" t="str">
            <v/>
          </cell>
          <cell r="T17" t="str">
            <v/>
          </cell>
          <cell r="U17" t="str">
            <v/>
          </cell>
          <cell r="V17" t="e">
            <v>#N/A</v>
          </cell>
          <cell r="W17" t="e">
            <v>#N/A</v>
          </cell>
          <cell r="X17" t="str">
            <v xml:space="preserve">0 - </v>
          </cell>
          <cell r="Y17"/>
          <cell r="Z17"/>
          <cell r="AA17" t="e">
            <v>#N/A</v>
          </cell>
          <cell r="AB17" t="e">
            <v>#N/A</v>
          </cell>
          <cell r="AC17" t="e">
            <v>#N/A</v>
          </cell>
        </row>
        <row r="18">
          <cell r="A18" t="str">
            <v>AGFIAZSR</v>
          </cell>
          <cell r="B18" t="str">
            <v>Sunrise - Agua Fria</v>
          </cell>
          <cell r="C18" t="str">
            <v>Q</v>
          </cell>
          <cell r="D18">
            <v>33.578055999999997</v>
          </cell>
          <cell r="E18">
            <v>-112.236946</v>
          </cell>
          <cell r="F18" t="str">
            <v>AGFIAZSR</v>
          </cell>
          <cell r="G18" t="str">
            <v>AZ</v>
          </cell>
          <cell r="H18">
            <v>666</v>
          </cell>
          <cell r="I18">
            <v>666</v>
          </cell>
          <cell r="J18" t="str">
            <v>AVAILABLE</v>
          </cell>
          <cell r="K18" t="str">
            <v>AGFIAZSR</v>
          </cell>
          <cell r="L18" t="str">
            <v>N</v>
          </cell>
          <cell r="M18">
            <v>42436</v>
          </cell>
          <cell r="N18" t="str">
            <v xml:space="preserve">BS 144316 </v>
          </cell>
          <cell r="O18" t="str">
            <v>Y</v>
          </cell>
          <cell r="P18" t="str">
            <v>Y</v>
          </cell>
          <cell r="Q18" t="str">
            <v>03/02/2015: EoDS1 Available</v>
          </cell>
          <cell r="R18" t="str">
            <v>04/13/2020</v>
          </cell>
          <cell r="S18" t="str">
            <v/>
          </cell>
          <cell r="T18" t="str">
            <v/>
          </cell>
          <cell r="U18" t="str">
            <v/>
          </cell>
          <cell r="V18" t="e">
            <v>#N/A</v>
          </cell>
          <cell r="W18" t="e">
            <v>#N/A</v>
          </cell>
          <cell r="X18" t="str">
            <v>666 - AVAILABLE</v>
          </cell>
          <cell r="Y18"/>
          <cell r="Z18" t="str">
            <v>AVAILABLE</v>
          </cell>
          <cell r="AA18" t="e">
            <v>#N/A</v>
          </cell>
          <cell r="AB18" t="e">
            <v>#N/A</v>
          </cell>
          <cell r="AC18" t="e">
            <v>#N/A</v>
          </cell>
        </row>
        <row r="19">
          <cell r="A19" t="str">
            <v>AGLRCOMA</v>
          </cell>
          <cell r="B19" t="str">
            <v>Trinidad Host Aguilar</v>
          </cell>
          <cell r="C19" t="str">
            <v>Q</v>
          </cell>
          <cell r="D19">
            <v>37.401943000000003</v>
          </cell>
          <cell r="E19">
            <v>-104.654442</v>
          </cell>
          <cell r="F19" t="str">
            <v>AGLRCOMA</v>
          </cell>
          <cell r="G19" t="str">
            <v>CO</v>
          </cell>
          <cell r="H19">
            <v>658</v>
          </cell>
          <cell r="I19">
            <v>658</v>
          </cell>
          <cell r="J19" t="str">
            <v/>
          </cell>
          <cell r="K19" t="e">
            <v>#N/A</v>
          </cell>
          <cell r="L19" t="e">
            <v>#N/A</v>
          </cell>
          <cell r="M19" t="e">
            <v>#N/A</v>
          </cell>
          <cell r="N19" t="e">
            <v>#N/A</v>
          </cell>
          <cell r="O19" t="str">
            <v>N</v>
          </cell>
          <cell r="P19" t="str">
            <v>Y</v>
          </cell>
          <cell r="Q19" t="str">
            <v>ME not offered out of this office.</v>
          </cell>
          <cell r="R19" t="str">
            <v>09/16/2020</v>
          </cell>
          <cell r="S19" t="str">
            <v/>
          </cell>
          <cell r="T19" t="str">
            <v/>
          </cell>
          <cell r="U19" t="str">
            <v/>
          </cell>
          <cell r="V19" t="e">
            <v>#N/A</v>
          </cell>
          <cell r="W19" t="e">
            <v>#N/A</v>
          </cell>
          <cell r="X19" t="str">
            <v xml:space="preserve">658 - </v>
          </cell>
          <cell r="Y19"/>
          <cell r="Z19"/>
          <cell r="AA19" t="e">
            <v>#N/A</v>
          </cell>
          <cell r="AB19" t="e">
            <v>#N/A</v>
          </cell>
          <cell r="AC19" t="e">
            <v>#N/A</v>
          </cell>
        </row>
        <row r="20">
          <cell r="A20" t="str">
            <v>AGSTARXA</v>
          </cell>
          <cell r="B20" t="str">
            <v>AUGUSTA</v>
          </cell>
          <cell r="C20" t="str">
            <v>CTL</v>
          </cell>
          <cell r="D20">
            <v>35.282501000000003</v>
          </cell>
          <cell r="E20">
            <v>-91.364722999999998</v>
          </cell>
          <cell r="F20" t="str">
            <v>AGSTARXA</v>
          </cell>
          <cell r="G20" t="str">
            <v>AR</v>
          </cell>
          <cell r="H20">
            <v>528</v>
          </cell>
          <cell r="I20" t="str">
            <v>Jacksonville</v>
          </cell>
          <cell r="J20" t="str">
            <v/>
          </cell>
          <cell r="K20" t="e">
            <v>#N/A</v>
          </cell>
          <cell r="L20" t="e">
            <v>#N/A</v>
          </cell>
          <cell r="M20" t="e">
            <v>#N/A</v>
          </cell>
          <cell r="N20" t="e">
            <v>#N/A</v>
          </cell>
          <cell r="O20" t="str">
            <v>Y</v>
          </cell>
          <cell r="P20" t="str">
            <v>Y</v>
          </cell>
          <cell r="Q20" t="str">
            <v/>
          </cell>
          <cell r="R20" t="str">
            <v>06/30/2015</v>
          </cell>
          <cell r="S20" t="str">
            <v>Jacksonville</v>
          </cell>
          <cell r="T20" t="str">
            <v/>
          </cell>
          <cell r="U20" t="str">
            <v/>
          </cell>
          <cell r="V20" t="str">
            <v>Jacksonville</v>
          </cell>
          <cell r="W20" t="str">
            <v>Jacksonville</v>
          </cell>
          <cell r="X20" t="str">
            <v>JACKSONVILLE</v>
          </cell>
          <cell r="Y20" t="str">
            <v>YES</v>
          </cell>
          <cell r="Z20"/>
          <cell r="AA20" t="str">
            <v/>
          </cell>
          <cell r="AB20">
            <v>0</v>
          </cell>
          <cell r="AC20">
            <v>0</v>
          </cell>
        </row>
        <row r="21">
          <cell r="A21" t="str">
            <v>AGSTMOXA</v>
          </cell>
          <cell r="B21" t="str">
            <v>AUGUSTA</v>
          </cell>
          <cell r="C21" t="str">
            <v>CTL</v>
          </cell>
          <cell r="D21">
            <v>38.572498000000003</v>
          </cell>
          <cell r="E21">
            <v>-90.882225000000005</v>
          </cell>
          <cell r="F21" t="str">
            <v>AGSTMOXA</v>
          </cell>
          <cell r="G21" t="str">
            <v>MO</v>
          </cell>
          <cell r="H21">
            <v>520</v>
          </cell>
          <cell r="I21" t="str">
            <v>Wentzville</v>
          </cell>
          <cell r="J21" t="str">
            <v/>
          </cell>
          <cell r="K21" t="str">
            <v>WNVLMOXA</v>
          </cell>
          <cell r="L21" t="str">
            <v>Y</v>
          </cell>
          <cell r="M21" t="e">
            <v>#N/A</v>
          </cell>
          <cell r="N21" t="e">
            <v>#N/A</v>
          </cell>
          <cell r="O21" t="str">
            <v>Y</v>
          </cell>
          <cell r="P21" t="str">
            <v>Y</v>
          </cell>
          <cell r="Q21" t="str">
            <v/>
          </cell>
          <cell r="R21" t="str">
            <v>10/12/2015</v>
          </cell>
          <cell r="S21" t="str">
            <v>Wentzville</v>
          </cell>
          <cell r="T21" t="str">
            <v>Calix E7-2</v>
          </cell>
          <cell r="U21" t="str">
            <v>N</v>
          </cell>
          <cell r="V21" t="str">
            <v>Wentzville</v>
          </cell>
          <cell r="W21" t="str">
            <v>Wentzville</v>
          </cell>
          <cell r="X21" t="str">
            <v>WENTZVILLE</v>
          </cell>
          <cell r="Y21" t="str">
            <v>YES</v>
          </cell>
          <cell r="Z21"/>
          <cell r="AA21" t="str">
            <v/>
          </cell>
          <cell r="AB21">
            <v>0</v>
          </cell>
          <cell r="AC21">
            <v>0</v>
          </cell>
        </row>
        <row r="22">
          <cell r="A22" t="str">
            <v>AGSTWIXA</v>
          </cell>
          <cell r="B22" t="str">
            <v>AUGUSTA</v>
          </cell>
          <cell r="C22" t="str">
            <v>CTL</v>
          </cell>
          <cell r="D22">
            <v>44.678890000000003</v>
          </cell>
          <cell r="E22">
            <v>-91.121109000000004</v>
          </cell>
          <cell r="F22" t="str">
            <v>AGSTWIXA</v>
          </cell>
          <cell r="G22" t="str">
            <v>WI</v>
          </cell>
          <cell r="H22">
            <v>352</v>
          </cell>
          <cell r="I22" t="str">
            <v>Rice Lake</v>
          </cell>
          <cell r="J22" t="str">
            <v/>
          </cell>
          <cell r="K22" t="str">
            <v>AGSTWIXA</v>
          </cell>
          <cell r="L22" t="str">
            <v>n</v>
          </cell>
          <cell r="M22" t="e">
            <v>#N/A</v>
          </cell>
          <cell r="N22" t="e">
            <v>#N/A</v>
          </cell>
          <cell r="O22" t="str">
            <v>Y</v>
          </cell>
          <cell r="P22" t="str">
            <v>Y</v>
          </cell>
          <cell r="Q22" t="str">
            <v/>
          </cell>
          <cell r="R22" t="str">
            <v>06/03/2015</v>
          </cell>
          <cell r="S22" t="str">
            <v>Rice Lake</v>
          </cell>
          <cell r="T22" t="str">
            <v/>
          </cell>
          <cell r="U22" t="str">
            <v/>
          </cell>
          <cell r="V22" t="str">
            <v>Rice Lake</v>
          </cell>
          <cell r="W22" t="str">
            <v>Rice Lake</v>
          </cell>
          <cell r="X22" t="str">
            <v>RICE LAKE</v>
          </cell>
          <cell r="Y22"/>
          <cell r="Z22"/>
          <cell r="AA22" t="str">
            <v>7750-SR7</v>
          </cell>
          <cell r="AB22">
            <v>0</v>
          </cell>
          <cell r="AC22" t="str">
            <v>AGSTWIXA20W</v>
          </cell>
        </row>
        <row r="23">
          <cell r="A23" t="str">
            <v>AHSKNCXA</v>
          </cell>
          <cell r="B23" t="str">
            <v>Ahoskie</v>
          </cell>
          <cell r="C23" t="str">
            <v>EQ</v>
          </cell>
          <cell r="D23">
            <v>36.286647000000002</v>
          </cell>
          <cell r="E23">
            <v>-76.987933999999996</v>
          </cell>
          <cell r="F23" t="str">
            <v>AHSKNCXA</v>
          </cell>
          <cell r="G23" t="str">
            <v>NC</v>
          </cell>
          <cell r="H23">
            <v>951</v>
          </cell>
          <cell r="I23" t="str">
            <v>Greenville</v>
          </cell>
          <cell r="J23" t="str">
            <v/>
          </cell>
          <cell r="K23" t="str">
            <v>AHSKNCXA</v>
          </cell>
          <cell r="L23" t="str">
            <v>n</v>
          </cell>
          <cell r="M23" t="e">
            <v>#N/A</v>
          </cell>
          <cell r="N23" t="e">
            <v>#N/A</v>
          </cell>
          <cell r="O23" t="str">
            <v>Y</v>
          </cell>
          <cell r="P23" t="str">
            <v>Y</v>
          </cell>
          <cell r="Q23" t="str">
            <v/>
          </cell>
          <cell r="R23" t="str">
            <v>05/22/2015</v>
          </cell>
          <cell r="S23" t="str">
            <v>Greenville</v>
          </cell>
          <cell r="T23" t="str">
            <v/>
          </cell>
          <cell r="U23" t="str">
            <v/>
          </cell>
          <cell r="V23" t="str">
            <v>Greenville</v>
          </cell>
          <cell r="W23" t="str">
            <v>Greenville</v>
          </cell>
          <cell r="X23" t="str">
            <v>ROCKY MOUNT</v>
          </cell>
          <cell r="Y23" t="str">
            <v>YES</v>
          </cell>
          <cell r="Z23"/>
          <cell r="AA23" t="str">
            <v>7750-SR7</v>
          </cell>
          <cell r="AB23">
            <v>0</v>
          </cell>
          <cell r="AC23" t="str">
            <v>AHSKNCXA04W</v>
          </cell>
        </row>
        <row r="24">
          <cell r="A24" t="str">
            <v>AKRNCOXC</v>
          </cell>
          <cell r="B24" t="str">
            <v>AKRON</v>
          </cell>
          <cell r="C24" t="str">
            <v>CTL</v>
          </cell>
          <cell r="D24">
            <v>40.160556999999997</v>
          </cell>
          <cell r="E24">
            <v>-103.21278</v>
          </cell>
          <cell r="F24" t="str">
            <v>AKRNCOXC</v>
          </cell>
          <cell r="G24" t="str">
            <v>CO</v>
          </cell>
          <cell r="H24">
            <v>656</v>
          </cell>
          <cell r="I24" t="str">
            <v>LATA 656 North-East (Eagle)</v>
          </cell>
          <cell r="J24" t="str">
            <v/>
          </cell>
          <cell r="K24" t="e">
            <v>#N/A</v>
          </cell>
          <cell r="L24" t="e">
            <v>#N/A</v>
          </cell>
          <cell r="M24" t="e">
            <v>#N/A</v>
          </cell>
          <cell r="N24" t="e">
            <v>#N/A</v>
          </cell>
          <cell r="O24" t="str">
            <v>Y</v>
          </cell>
          <cell r="P24" t="str">
            <v>Y</v>
          </cell>
          <cell r="Q24" t="str">
            <v/>
          </cell>
          <cell r="R24" t="str">
            <v>12/30/2020</v>
          </cell>
          <cell r="S24" t="str">
            <v>Eagle</v>
          </cell>
          <cell r="T24" t="str">
            <v/>
          </cell>
          <cell r="U24" t="str">
            <v/>
          </cell>
          <cell r="V24" t="str">
            <v>Eagle</v>
          </cell>
          <cell r="W24" t="str">
            <v>LATA 656 North-East (Eagle)</v>
          </cell>
          <cell r="X24" t="str">
            <v>EAGLE</v>
          </cell>
          <cell r="Y24"/>
          <cell r="Z24"/>
          <cell r="AA24">
            <v>0</v>
          </cell>
          <cell r="AB24">
            <v>0</v>
          </cell>
          <cell r="AC24">
            <v>0</v>
          </cell>
        </row>
        <row r="25">
          <cell r="A25" t="str">
            <v>ALBQNMAC</v>
          </cell>
          <cell r="B25" t="str">
            <v>Academy</v>
          </cell>
          <cell r="C25" t="str">
            <v>Q</v>
          </cell>
          <cell r="D25">
            <v>35.166943000000003</v>
          </cell>
          <cell r="E25">
            <v>-106.559448</v>
          </cell>
          <cell r="F25" t="str">
            <v>ALBQNMAC</v>
          </cell>
          <cell r="G25" t="str">
            <v>NM</v>
          </cell>
          <cell r="H25">
            <v>664</v>
          </cell>
          <cell r="I25">
            <v>664</v>
          </cell>
          <cell r="J25" t="str">
            <v>AVAILABLE</v>
          </cell>
          <cell r="K25" t="str">
            <v>ALBQNMAC</v>
          </cell>
          <cell r="L25" t="str">
            <v>N</v>
          </cell>
          <cell r="M25">
            <v>42304</v>
          </cell>
          <cell r="N25" t="str">
            <v>BS 144292  &amp; BS - ATT Cricket Work</v>
          </cell>
          <cell r="O25" t="str">
            <v>Y</v>
          </cell>
          <cell r="P25" t="str">
            <v>Y</v>
          </cell>
          <cell r="Q25" t="str">
            <v>09/25/14: EoDS1 Available</v>
          </cell>
          <cell r="R25" t="str">
            <v>12/16/2020</v>
          </cell>
          <cell r="S25" t="str">
            <v/>
          </cell>
          <cell r="T25" t="str">
            <v/>
          </cell>
          <cell r="U25" t="str">
            <v/>
          </cell>
          <cell r="V25" t="e">
            <v>#N/A</v>
          </cell>
          <cell r="W25" t="e">
            <v>#N/A</v>
          </cell>
          <cell r="X25" t="str">
            <v>664 - AVAILABLE</v>
          </cell>
          <cell r="Y25"/>
          <cell r="Z25" t="str">
            <v>AVAILABLE</v>
          </cell>
          <cell r="AA25" t="e">
            <v>#N/A</v>
          </cell>
          <cell r="AB25" t="e">
            <v>#N/A</v>
          </cell>
          <cell r="AC25" t="e">
            <v>#N/A</v>
          </cell>
        </row>
        <row r="26">
          <cell r="A26" t="str">
            <v>ALBQNMCR</v>
          </cell>
          <cell r="B26" t="str">
            <v>Albuquerque Corrales</v>
          </cell>
          <cell r="C26" t="str">
            <v>Q</v>
          </cell>
          <cell r="D26">
            <v>35.201110999999997</v>
          </cell>
          <cell r="E26">
            <v>-106.64917</v>
          </cell>
          <cell r="F26" t="str">
            <v>ALBQNMCR</v>
          </cell>
          <cell r="G26" t="str">
            <v>NM</v>
          </cell>
          <cell r="H26">
            <v>664</v>
          </cell>
          <cell r="I26">
            <v>664</v>
          </cell>
          <cell r="J26" t="str">
            <v>AVAILABLE</v>
          </cell>
          <cell r="K26" t="str">
            <v>ALBQNMCR</v>
          </cell>
          <cell r="L26" t="str">
            <v>N</v>
          </cell>
          <cell r="M26">
            <v>42304</v>
          </cell>
          <cell r="N26" t="str">
            <v>BS 144292  &amp; BS - ATT Cricket Work</v>
          </cell>
          <cell r="O26" t="str">
            <v>Y</v>
          </cell>
          <cell r="P26" t="str">
            <v>Y</v>
          </cell>
          <cell r="Q26" t="str">
            <v>09/25/14: EoDS1 Available</v>
          </cell>
          <cell r="R26" t="str">
            <v>12/16/2020</v>
          </cell>
          <cell r="S26" t="str">
            <v/>
          </cell>
          <cell r="T26" t="str">
            <v/>
          </cell>
          <cell r="U26" t="str">
            <v/>
          </cell>
          <cell r="V26" t="e">
            <v>#N/A</v>
          </cell>
          <cell r="W26" t="e">
            <v>#N/A</v>
          </cell>
          <cell r="X26" t="str">
            <v>664 - AVAILABLE</v>
          </cell>
          <cell r="Y26"/>
          <cell r="Z26" t="str">
            <v>AVAILABLE</v>
          </cell>
          <cell r="AA26" t="e">
            <v>#N/A</v>
          </cell>
          <cell r="AB26" t="e">
            <v>#N/A</v>
          </cell>
          <cell r="AC26" t="e">
            <v>#N/A</v>
          </cell>
        </row>
        <row r="27">
          <cell r="A27" t="str">
            <v>ALBQNMEA</v>
          </cell>
          <cell r="B27" t="str">
            <v>Albuquerque East</v>
          </cell>
          <cell r="C27" t="str">
            <v>Q</v>
          </cell>
          <cell r="D27">
            <v>35.079445</v>
          </cell>
          <cell r="E27">
            <v>-106.596664</v>
          </cell>
          <cell r="F27" t="str">
            <v>ALBQNMEA</v>
          </cell>
          <cell r="G27" t="str">
            <v>NM</v>
          </cell>
          <cell r="H27">
            <v>664</v>
          </cell>
          <cell r="I27">
            <v>664</v>
          </cell>
          <cell r="J27" t="str">
            <v>AVAILABLE</v>
          </cell>
          <cell r="K27" t="str">
            <v>ALBQNMEA</v>
          </cell>
          <cell r="L27" t="str">
            <v>N</v>
          </cell>
          <cell r="M27">
            <v>42304</v>
          </cell>
          <cell r="N27" t="str">
            <v>BS 144292  &amp; BS - ATT Cricket Work</v>
          </cell>
          <cell r="O27" t="str">
            <v>Y</v>
          </cell>
          <cell r="P27" t="str">
            <v>Y</v>
          </cell>
          <cell r="Q27" t="str">
            <v/>
          </cell>
          <cell r="R27" t="str">
            <v>04/09/2020</v>
          </cell>
          <cell r="S27" t="str">
            <v/>
          </cell>
          <cell r="T27" t="str">
            <v/>
          </cell>
          <cell r="U27" t="str">
            <v/>
          </cell>
          <cell r="V27" t="e">
            <v>#N/A</v>
          </cell>
          <cell r="W27" t="e">
            <v>#N/A</v>
          </cell>
          <cell r="X27" t="str">
            <v>664 - AVAILABLE</v>
          </cell>
          <cell r="Y27"/>
          <cell r="Z27" t="str">
            <v>AVAILABLE</v>
          </cell>
          <cell r="AA27" t="e">
            <v>#N/A</v>
          </cell>
          <cell r="AB27" t="e">
            <v>#N/A</v>
          </cell>
          <cell r="AC27" t="e">
            <v>#N/A</v>
          </cell>
        </row>
        <row r="28">
          <cell r="A28" t="str">
            <v>ALBQNMMA</v>
          </cell>
          <cell r="B28" t="str">
            <v>Albuquerque 03t</v>
          </cell>
          <cell r="C28" t="str">
            <v>Q</v>
          </cell>
          <cell r="D28">
            <v>35.084446</v>
          </cell>
          <cell r="E28">
            <v>-106.649719</v>
          </cell>
          <cell r="F28" t="str">
            <v>ALBQNMMA</v>
          </cell>
          <cell r="G28" t="str">
            <v>NM</v>
          </cell>
          <cell r="H28">
            <v>664</v>
          </cell>
          <cell r="I28">
            <v>664</v>
          </cell>
          <cell r="J28" t="str">
            <v>AVAILABLE</v>
          </cell>
          <cell r="K28" t="str">
            <v>ALBQNMMA</v>
          </cell>
          <cell r="L28" t="str">
            <v>N</v>
          </cell>
          <cell r="M28">
            <v>42304</v>
          </cell>
          <cell r="N28" t="str">
            <v>BS 144292  &amp; BS - ATT Cricket Work</v>
          </cell>
          <cell r="O28" t="str">
            <v>Y</v>
          </cell>
          <cell r="P28" t="str">
            <v>Y</v>
          </cell>
          <cell r="Q28" t="str">
            <v/>
          </cell>
          <cell r="R28" t="str">
            <v>04/09/2020</v>
          </cell>
          <cell r="S28" t="str">
            <v/>
          </cell>
          <cell r="T28" t="str">
            <v/>
          </cell>
          <cell r="U28" t="str">
            <v/>
          </cell>
          <cell r="V28" t="e">
            <v>#N/A</v>
          </cell>
          <cell r="W28" t="e">
            <v>#N/A</v>
          </cell>
          <cell r="X28" t="str">
            <v>664 - AVAILABLE</v>
          </cell>
          <cell r="Y28"/>
          <cell r="Z28" t="str">
            <v>AVAILABLE</v>
          </cell>
          <cell r="AA28" t="e">
            <v>#N/A</v>
          </cell>
          <cell r="AB28" t="e">
            <v>#N/A</v>
          </cell>
          <cell r="AC28" t="e">
            <v>#N/A</v>
          </cell>
        </row>
        <row r="29">
          <cell r="A29" t="str">
            <v>ALBQNMNE</v>
          </cell>
          <cell r="B29" t="str">
            <v>Albuquerque Northeast</v>
          </cell>
          <cell r="C29" t="str">
            <v>Q</v>
          </cell>
          <cell r="D29">
            <v>35.109164999999997</v>
          </cell>
          <cell r="E29">
            <v>-106.53555299999999</v>
          </cell>
          <cell r="F29" t="str">
            <v>ALBQNMNE</v>
          </cell>
          <cell r="G29" t="str">
            <v>NM</v>
          </cell>
          <cell r="H29">
            <v>664</v>
          </cell>
          <cell r="I29">
            <v>664</v>
          </cell>
          <cell r="J29" t="str">
            <v>AVAILABLE</v>
          </cell>
          <cell r="K29" t="str">
            <v>ALBQNMNE</v>
          </cell>
          <cell r="L29" t="str">
            <v>N</v>
          </cell>
          <cell r="M29">
            <v>42304</v>
          </cell>
          <cell r="N29" t="str">
            <v>BS 144292  &amp; BS - ATT Cricket Work</v>
          </cell>
          <cell r="O29" t="str">
            <v>Y</v>
          </cell>
          <cell r="P29" t="str">
            <v>Y</v>
          </cell>
          <cell r="Q29" t="str">
            <v>09/25/14: EoDS1 Available</v>
          </cell>
          <cell r="R29" t="str">
            <v>12/16/2020</v>
          </cell>
          <cell r="S29" t="str">
            <v/>
          </cell>
          <cell r="T29" t="str">
            <v/>
          </cell>
          <cell r="U29" t="str">
            <v/>
          </cell>
          <cell r="V29" t="e">
            <v>#N/A</v>
          </cell>
          <cell r="W29" t="e">
            <v>#N/A</v>
          </cell>
          <cell r="X29" t="str">
            <v>664 - AVAILABLE</v>
          </cell>
          <cell r="Y29"/>
          <cell r="Z29" t="str">
            <v>AVAILABLE</v>
          </cell>
          <cell r="AA29" t="e">
            <v>#N/A</v>
          </cell>
          <cell r="AB29" t="e">
            <v>#N/A</v>
          </cell>
          <cell r="AC29" t="e">
            <v>#N/A</v>
          </cell>
        </row>
        <row r="30">
          <cell r="A30" t="str">
            <v>ALBQNMNO</v>
          </cell>
          <cell r="B30" t="str">
            <v>Albuquerque North</v>
          </cell>
          <cell r="C30" t="str">
            <v>Q</v>
          </cell>
          <cell r="D30">
            <v>35.130279999999999</v>
          </cell>
          <cell r="E30">
            <v>-106.642776</v>
          </cell>
          <cell r="F30" t="str">
            <v>ALBQNMNO</v>
          </cell>
          <cell r="G30" t="str">
            <v>NM</v>
          </cell>
          <cell r="H30">
            <v>664</v>
          </cell>
          <cell r="I30">
            <v>664</v>
          </cell>
          <cell r="J30" t="str">
            <v>AVAILABLE</v>
          </cell>
          <cell r="K30" t="str">
            <v>ALBQNMNO</v>
          </cell>
          <cell r="L30" t="str">
            <v>N</v>
          </cell>
          <cell r="M30">
            <v>42304</v>
          </cell>
          <cell r="N30" t="str">
            <v>BS 144292  &amp; BS - ATT Cricket Work</v>
          </cell>
          <cell r="O30" t="str">
            <v>Y</v>
          </cell>
          <cell r="P30" t="str">
            <v>Y</v>
          </cell>
          <cell r="Q30" t="str">
            <v>09/25/14: EoDS1 Available</v>
          </cell>
          <cell r="R30" t="str">
            <v>12/16/2020</v>
          </cell>
          <cell r="S30" t="str">
            <v/>
          </cell>
          <cell r="T30" t="str">
            <v/>
          </cell>
          <cell r="U30" t="str">
            <v/>
          </cell>
          <cell r="V30" t="e">
            <v>#N/A</v>
          </cell>
          <cell r="W30" t="e">
            <v>#N/A</v>
          </cell>
          <cell r="X30" t="str">
            <v>664 - AVAILABLE</v>
          </cell>
          <cell r="Y30"/>
          <cell r="Z30" t="str">
            <v>AVAILABLE</v>
          </cell>
          <cell r="AA30" t="e">
            <v>#N/A</v>
          </cell>
          <cell r="AB30" t="e">
            <v>#N/A</v>
          </cell>
          <cell r="AC30" t="e">
            <v>#N/A</v>
          </cell>
        </row>
        <row r="31">
          <cell r="A31" t="str">
            <v>ALBQNMRR</v>
          </cell>
          <cell r="B31" t="str">
            <v>Albuquerque Rio Rancho</v>
          </cell>
          <cell r="C31" t="str">
            <v>Q</v>
          </cell>
          <cell r="D31">
            <v>35.241390000000003</v>
          </cell>
          <cell r="E31">
            <v>-106.735558</v>
          </cell>
          <cell r="F31" t="str">
            <v>ALBQNMRR</v>
          </cell>
          <cell r="G31" t="str">
            <v>NM</v>
          </cell>
          <cell r="H31">
            <v>664</v>
          </cell>
          <cell r="I31">
            <v>664</v>
          </cell>
          <cell r="J31" t="str">
            <v>AVAILABLE</v>
          </cell>
          <cell r="K31" t="str">
            <v>ALBQNMRR</v>
          </cell>
          <cell r="L31" t="str">
            <v>N</v>
          </cell>
          <cell r="M31">
            <v>42304</v>
          </cell>
          <cell r="N31" t="str">
            <v>BS 144292  &amp; BS - ATT Cricket Work</v>
          </cell>
          <cell r="O31" t="str">
            <v>Y</v>
          </cell>
          <cell r="P31" t="str">
            <v>Y</v>
          </cell>
          <cell r="Q31" t="str">
            <v>09/25/14: EoDS1 Available</v>
          </cell>
          <cell r="R31" t="str">
            <v>12/16/2020</v>
          </cell>
          <cell r="S31" t="str">
            <v/>
          </cell>
          <cell r="T31" t="str">
            <v/>
          </cell>
          <cell r="U31" t="str">
            <v/>
          </cell>
          <cell r="V31" t="e">
            <v>#N/A</v>
          </cell>
          <cell r="W31" t="e">
            <v>#N/A</v>
          </cell>
          <cell r="X31" t="str">
            <v>664 - AVAILABLE</v>
          </cell>
          <cell r="Y31"/>
          <cell r="Z31" t="str">
            <v>AVAILABLE</v>
          </cell>
          <cell r="AA31" t="e">
            <v>#N/A</v>
          </cell>
          <cell r="AB31" t="e">
            <v>#N/A</v>
          </cell>
          <cell r="AC31" t="e">
            <v>#N/A</v>
          </cell>
        </row>
        <row r="32">
          <cell r="A32" t="str">
            <v>ALBQNMSM</v>
          </cell>
          <cell r="B32" t="str">
            <v>Albuquerque San Mateo</v>
          </cell>
          <cell r="C32" t="str">
            <v>Q</v>
          </cell>
          <cell r="D32">
            <v>35.120277000000002</v>
          </cell>
          <cell r="E32">
            <v>-106.586113</v>
          </cell>
          <cell r="F32" t="str">
            <v>ALBQNMSM</v>
          </cell>
          <cell r="G32" t="str">
            <v>NM</v>
          </cell>
          <cell r="H32">
            <v>664</v>
          </cell>
          <cell r="I32">
            <v>664</v>
          </cell>
          <cell r="J32" t="str">
            <v>AVAILABLE</v>
          </cell>
          <cell r="K32" t="str">
            <v>ALBQNMSM</v>
          </cell>
          <cell r="L32" t="str">
            <v>N</v>
          </cell>
          <cell r="M32">
            <v>42304</v>
          </cell>
          <cell r="N32" t="str">
            <v>BS 144292  &amp; BS - ATT Cricket Work</v>
          </cell>
          <cell r="O32" t="str">
            <v>Y</v>
          </cell>
          <cell r="P32" t="str">
            <v>Y</v>
          </cell>
          <cell r="Q32" t="str">
            <v/>
          </cell>
          <cell r="R32" t="str">
            <v>04/09/2020</v>
          </cell>
          <cell r="S32" t="str">
            <v/>
          </cell>
          <cell r="T32" t="str">
            <v/>
          </cell>
          <cell r="U32" t="str">
            <v/>
          </cell>
          <cell r="V32" t="e">
            <v>#N/A</v>
          </cell>
          <cell r="W32" t="e">
            <v>#N/A</v>
          </cell>
          <cell r="X32" t="str">
            <v>664 - AVAILABLE</v>
          </cell>
          <cell r="Y32"/>
          <cell r="Z32" t="str">
            <v>AVAILABLE</v>
          </cell>
          <cell r="AA32" t="e">
            <v>#N/A</v>
          </cell>
          <cell r="AB32" t="e">
            <v>#N/A</v>
          </cell>
          <cell r="AC32" t="e">
            <v>#N/A</v>
          </cell>
        </row>
        <row r="33">
          <cell r="A33" t="str">
            <v>ALBQNMSW</v>
          </cell>
          <cell r="B33" t="str">
            <v>Albuquerque Southwest</v>
          </cell>
          <cell r="C33" t="str">
            <v>Q</v>
          </cell>
          <cell r="D33">
            <v>35.030276999999998</v>
          </cell>
          <cell r="E33">
            <v>-106.681664</v>
          </cell>
          <cell r="F33" t="str">
            <v>ALBQNMSW</v>
          </cell>
          <cell r="G33" t="str">
            <v>NM</v>
          </cell>
          <cell r="H33">
            <v>664</v>
          </cell>
          <cell r="I33">
            <v>664</v>
          </cell>
          <cell r="J33" t="str">
            <v>AVAILABLE</v>
          </cell>
          <cell r="K33" t="str">
            <v>ALBQNMSW</v>
          </cell>
          <cell r="L33" t="str">
            <v>N</v>
          </cell>
          <cell r="M33">
            <v>42304</v>
          </cell>
          <cell r="N33" t="str">
            <v>BS 144316 &amp; 144292  &amp; BS - ATT Cricket Work</v>
          </cell>
          <cell r="O33" t="str">
            <v>Y</v>
          </cell>
          <cell r="P33" t="str">
            <v>Y</v>
          </cell>
          <cell r="Q33" t="str">
            <v/>
          </cell>
          <cell r="R33" t="str">
            <v>04/09/2020</v>
          </cell>
          <cell r="S33" t="str">
            <v/>
          </cell>
          <cell r="T33" t="str">
            <v/>
          </cell>
          <cell r="U33" t="str">
            <v/>
          </cell>
          <cell r="V33" t="e">
            <v>#N/A</v>
          </cell>
          <cell r="W33" t="e">
            <v>#N/A</v>
          </cell>
          <cell r="X33" t="str">
            <v>664 - AVAILABLE</v>
          </cell>
          <cell r="Y33"/>
          <cell r="Z33" t="str">
            <v>AVAILABLE</v>
          </cell>
          <cell r="AA33" t="e">
            <v>#N/A</v>
          </cell>
          <cell r="AB33" t="e">
            <v>#N/A</v>
          </cell>
          <cell r="AC33" t="e">
            <v>#N/A</v>
          </cell>
        </row>
        <row r="34">
          <cell r="A34" t="str">
            <v>ALBQNMWE</v>
          </cell>
          <cell r="B34" t="str">
            <v>Albuquerque West</v>
          </cell>
          <cell r="C34" t="str">
            <v>Q</v>
          </cell>
          <cell r="D34">
            <v>35.075001</v>
          </cell>
          <cell r="E34">
            <v>-106.73722100000001</v>
          </cell>
          <cell r="F34" t="str">
            <v>ALBQNMWE</v>
          </cell>
          <cell r="G34" t="str">
            <v>NM</v>
          </cell>
          <cell r="H34">
            <v>664</v>
          </cell>
          <cell r="I34">
            <v>664</v>
          </cell>
          <cell r="J34" t="str">
            <v>AVAILABLE</v>
          </cell>
          <cell r="K34" t="str">
            <v>ALBQNMWE</v>
          </cell>
          <cell r="L34" t="str">
            <v>N</v>
          </cell>
          <cell r="M34" t="e">
            <v>#N/A</v>
          </cell>
          <cell r="N34" t="str">
            <v>BS TMO 145718</v>
          </cell>
          <cell r="O34" t="str">
            <v>Y</v>
          </cell>
          <cell r="P34" t="str">
            <v>Y</v>
          </cell>
          <cell r="Q34" t="str">
            <v>09/25/14: EoDS1 Available</v>
          </cell>
          <cell r="R34" t="str">
            <v>12/16/2020</v>
          </cell>
          <cell r="S34" t="str">
            <v/>
          </cell>
          <cell r="T34" t="str">
            <v/>
          </cell>
          <cell r="U34" t="str">
            <v/>
          </cell>
          <cell r="V34" t="e">
            <v>#N/A</v>
          </cell>
          <cell r="W34" t="e">
            <v>#N/A</v>
          </cell>
          <cell r="X34" t="str">
            <v>664 - AVAILABLE</v>
          </cell>
          <cell r="Y34"/>
          <cell r="Z34" t="str">
            <v>AVAILABLE</v>
          </cell>
          <cell r="AA34" t="e">
            <v>#N/A</v>
          </cell>
          <cell r="AB34" t="e">
            <v>#N/A</v>
          </cell>
          <cell r="AC34" t="e">
            <v>#N/A</v>
          </cell>
        </row>
        <row r="35">
          <cell r="A35" t="str">
            <v>ALBRALXA</v>
          </cell>
          <cell r="B35" t="str">
            <v>ALBERTA</v>
          </cell>
          <cell r="C35" t="str">
            <v>CTL</v>
          </cell>
          <cell r="D35">
            <v>32.232224000000002</v>
          </cell>
          <cell r="E35">
            <v>-87.410004000000001</v>
          </cell>
          <cell r="F35" t="str">
            <v>ALBRALXA</v>
          </cell>
          <cell r="G35" t="str">
            <v>AL</v>
          </cell>
          <cell r="H35">
            <v>478</v>
          </cell>
          <cell r="I35" t="str">
            <v>Dothan</v>
          </cell>
          <cell r="J35" t="str">
            <v/>
          </cell>
          <cell r="K35" t="e">
            <v>#N/A</v>
          </cell>
          <cell r="L35" t="e">
            <v>#N/A</v>
          </cell>
          <cell r="M35" t="e">
            <v>#N/A</v>
          </cell>
          <cell r="N35" t="e">
            <v>#N/A</v>
          </cell>
          <cell r="O35" t="str">
            <v>Y</v>
          </cell>
          <cell r="P35" t="str">
            <v>Y</v>
          </cell>
          <cell r="Q35" t="str">
            <v/>
          </cell>
          <cell r="R35" t="str">
            <v>07/02/2015</v>
          </cell>
          <cell r="S35" t="str">
            <v>Dothan</v>
          </cell>
          <cell r="T35" t="str">
            <v/>
          </cell>
          <cell r="U35" t="str">
            <v/>
          </cell>
          <cell r="V35" t="str">
            <v>Dothan</v>
          </cell>
          <cell r="W35" t="str">
            <v>Dothan</v>
          </cell>
          <cell r="X35" t="str">
            <v>DOTHAN</v>
          </cell>
          <cell r="Y35"/>
          <cell r="Z35"/>
          <cell r="AA35">
            <v>0</v>
          </cell>
          <cell r="AB35">
            <v>0</v>
          </cell>
          <cell r="AC35">
            <v>0</v>
          </cell>
        </row>
        <row r="36">
          <cell r="A36" t="str">
            <v>ALBYOR63</v>
          </cell>
          <cell r="B36" t="str">
            <v>Albany Dms</v>
          </cell>
          <cell r="C36" t="str">
            <v>Q</v>
          </cell>
          <cell r="D36">
            <v>44.638331999999998</v>
          </cell>
          <cell r="E36">
            <v>-123.101387</v>
          </cell>
          <cell r="F36" t="str">
            <v>ALBYOR63</v>
          </cell>
          <cell r="G36" t="str">
            <v>OR</v>
          </cell>
          <cell r="H36">
            <v>670</v>
          </cell>
          <cell r="I36">
            <v>670</v>
          </cell>
          <cell r="J36" t="str">
            <v>AVAILABLE</v>
          </cell>
          <cell r="K36" t="e">
            <v>#N/A</v>
          </cell>
          <cell r="L36" t="e">
            <v>#N/A</v>
          </cell>
          <cell r="M36" t="e">
            <v>#N/A</v>
          </cell>
          <cell r="N36" t="e">
            <v>#N/A</v>
          </cell>
          <cell r="O36" t="str">
            <v>Y</v>
          </cell>
          <cell r="P36" t="str">
            <v>Y</v>
          </cell>
          <cell r="Q36" t="str">
            <v>10/10/14:  EoDS1 Available</v>
          </cell>
          <cell r="R36" t="str">
            <v>10/10/2020</v>
          </cell>
          <cell r="S36" t="str">
            <v/>
          </cell>
          <cell r="T36" t="str">
            <v/>
          </cell>
          <cell r="U36" t="str">
            <v/>
          </cell>
          <cell r="V36" t="e">
            <v>#N/A</v>
          </cell>
          <cell r="W36" t="e">
            <v>#N/A</v>
          </cell>
          <cell r="X36" t="str">
            <v>670 - AVAILABLE</v>
          </cell>
          <cell r="Y36"/>
          <cell r="Z36" t="str">
            <v>AVAILABLE</v>
          </cell>
          <cell r="AA36" t="e">
            <v>#N/A</v>
          </cell>
          <cell r="AB36" t="e">
            <v>#N/A</v>
          </cell>
          <cell r="AC36" t="e">
            <v>#N/A</v>
          </cell>
        </row>
        <row r="37">
          <cell r="A37" t="str">
            <v>ALCTWIXA</v>
          </cell>
          <cell r="B37" t="str">
            <v>ALMA CENTER</v>
          </cell>
          <cell r="C37" t="str">
            <v>CTL</v>
          </cell>
          <cell r="D37">
            <v>44.437221999999998</v>
          </cell>
          <cell r="E37">
            <v>-90.912780999999995</v>
          </cell>
          <cell r="F37" t="str">
            <v>ALCTWIXA</v>
          </cell>
          <cell r="G37" t="str">
            <v>WI</v>
          </cell>
          <cell r="H37">
            <v>352</v>
          </cell>
          <cell r="I37" t="str">
            <v>LA CROSSE</v>
          </cell>
          <cell r="J37" t="str">
            <v/>
          </cell>
          <cell r="K37" t="e">
            <v>#N/A</v>
          </cell>
          <cell r="L37" t="e">
            <v>#N/A</v>
          </cell>
          <cell r="M37" t="e">
            <v>#N/A</v>
          </cell>
          <cell r="N37" t="e">
            <v>#N/A</v>
          </cell>
          <cell r="O37" t="str">
            <v>Y</v>
          </cell>
          <cell r="P37" t="str">
            <v>Y</v>
          </cell>
          <cell r="Q37" t="str">
            <v/>
          </cell>
          <cell r="R37" t="str">
            <v>06/03/2015</v>
          </cell>
          <cell r="S37" t="str">
            <v>La Crosse</v>
          </cell>
          <cell r="T37" t="str">
            <v/>
          </cell>
          <cell r="U37" t="str">
            <v/>
          </cell>
          <cell r="V37" t="str">
            <v>La Crosse</v>
          </cell>
          <cell r="W37" t="str">
            <v>LA CROSSE</v>
          </cell>
          <cell r="X37" t="str">
            <v>LA CROSSE</v>
          </cell>
          <cell r="Y37"/>
          <cell r="Z37"/>
          <cell r="AA37" t="str">
            <v/>
          </cell>
          <cell r="AB37">
            <v>0</v>
          </cell>
          <cell r="AC37">
            <v>0</v>
          </cell>
        </row>
        <row r="38">
          <cell r="A38" t="str">
            <v>ALDNKSXA</v>
          </cell>
          <cell r="B38" t="str">
            <v>Alden</v>
          </cell>
          <cell r="C38" t="str">
            <v>EQ</v>
          </cell>
          <cell r="D38">
            <v>38.244131000000003</v>
          </cell>
          <cell r="E38">
            <v>-98.311539999999994</v>
          </cell>
          <cell r="F38" t="str">
            <v>ALDNKSXA</v>
          </cell>
          <cell r="G38" t="str">
            <v>KS</v>
          </cell>
          <cell r="H38">
            <v>532</v>
          </cell>
          <cell r="I38" t="str">
            <v>Hesston</v>
          </cell>
          <cell r="J38" t="str">
            <v/>
          </cell>
          <cell r="K38" t="e">
            <v>#N/A</v>
          </cell>
          <cell r="L38" t="e">
            <v>#N/A</v>
          </cell>
          <cell r="M38" t="e">
            <v>#N/A</v>
          </cell>
          <cell r="N38" t="e">
            <v>#N/A</v>
          </cell>
          <cell r="O38" t="str">
            <v>N</v>
          </cell>
          <cell r="P38" t="str">
            <v>Y</v>
          </cell>
          <cell r="Q38" t="str">
            <v>2/7/14: Ethernet Capable changed to Y</v>
          </cell>
          <cell r="R38" t="str">
            <v>07/10/2015</v>
          </cell>
          <cell r="S38" t="str">
            <v>Gardner</v>
          </cell>
          <cell r="T38" t="str">
            <v/>
          </cell>
          <cell r="U38" t="str">
            <v/>
          </cell>
          <cell r="V38" t="str">
            <v>Gardner</v>
          </cell>
          <cell r="W38" t="str">
            <v>Hesston</v>
          </cell>
          <cell r="X38" t="str">
            <v>GARDNER</v>
          </cell>
          <cell r="Y38"/>
          <cell r="Z38"/>
          <cell r="AA38" t="str">
            <v/>
          </cell>
          <cell r="AB38">
            <v>0</v>
          </cell>
          <cell r="AC38">
            <v>0</v>
          </cell>
        </row>
        <row r="39">
          <cell r="A39" t="str">
            <v>ALFRFLXA</v>
          </cell>
          <cell r="B39" t="str">
            <v>Alford</v>
          </cell>
          <cell r="C39" t="str">
            <v>EQ</v>
          </cell>
          <cell r="D39">
            <v>30.697040999999999</v>
          </cell>
          <cell r="E39">
            <v>-85.389779000000004</v>
          </cell>
          <cell r="F39" t="str">
            <v>ALFRFLXA</v>
          </cell>
          <cell r="G39" t="str">
            <v>FL</v>
          </cell>
          <cell r="H39">
            <v>450</v>
          </cell>
          <cell r="I39" t="str">
            <v>Ft Walton (NORTH FL)</v>
          </cell>
          <cell r="J39" t="str">
            <v/>
          </cell>
          <cell r="K39" t="e">
            <v>#N/A</v>
          </cell>
          <cell r="L39" t="e">
            <v>#N/A</v>
          </cell>
          <cell r="M39" t="e">
            <v>#N/A</v>
          </cell>
          <cell r="N39" t="e">
            <v>#N/A</v>
          </cell>
          <cell r="O39" t="str">
            <v>Y</v>
          </cell>
          <cell r="P39" t="str">
            <v>Y</v>
          </cell>
          <cell r="Q39" t="str">
            <v/>
          </cell>
          <cell r="R39" t="str">
            <v>07/02/2015</v>
          </cell>
          <cell r="S39" t="str">
            <v>Ft Walton</v>
          </cell>
          <cell r="T39" t="str">
            <v/>
          </cell>
          <cell r="U39" t="str">
            <v/>
          </cell>
          <cell r="V39" t="str">
            <v>Ft Walton</v>
          </cell>
          <cell r="W39" t="str">
            <v>Ft Walton (Marianna sub-Cloud)</v>
          </cell>
          <cell r="X39" t="str">
            <v>NORTH FL</v>
          </cell>
          <cell r="Y39" t="str">
            <v>YES</v>
          </cell>
          <cell r="Z39"/>
          <cell r="AA39" t="str">
            <v/>
          </cell>
          <cell r="AB39">
            <v>0</v>
          </cell>
          <cell r="AC39">
            <v>0</v>
          </cell>
        </row>
        <row r="40">
          <cell r="A40" t="str">
            <v>ALFRFLXB</v>
          </cell>
          <cell r="B40" t="str">
            <v>Alford</v>
          </cell>
          <cell r="C40" t="str">
            <v>EQ</v>
          </cell>
          <cell r="D40">
            <v>30.606511000000001</v>
          </cell>
          <cell r="E40">
            <v>-85.388469000000001</v>
          </cell>
          <cell r="F40" t="e">
            <v>#N/A</v>
          </cell>
          <cell r="G40" t="str">
            <v>FL</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e">
            <v>#N/A</v>
          </cell>
          <cell r="AC40" t="e">
            <v>#N/A</v>
          </cell>
        </row>
        <row r="41">
          <cell r="A41" t="str">
            <v>ALGNIATC</v>
          </cell>
          <cell r="B41" t="str">
            <v>Algona</v>
          </cell>
          <cell r="C41" t="str">
            <v>Q</v>
          </cell>
          <cell r="D41">
            <v>43.069721000000001</v>
          </cell>
          <cell r="E41">
            <v>-94.236664000000005</v>
          </cell>
          <cell r="F41" t="str">
            <v>ALGNIATC</v>
          </cell>
          <cell r="G41" t="str">
            <v>IA</v>
          </cell>
          <cell r="H41">
            <v>632</v>
          </cell>
          <cell r="I41">
            <v>632</v>
          </cell>
          <cell r="J41" t="str">
            <v/>
          </cell>
          <cell r="K41" t="e">
            <v>#N/A</v>
          </cell>
          <cell r="L41" t="e">
            <v>#N/A</v>
          </cell>
          <cell r="M41" t="e">
            <v>#N/A</v>
          </cell>
          <cell r="N41" t="e">
            <v>#N/A</v>
          </cell>
          <cell r="O41" t="str">
            <v>N</v>
          </cell>
          <cell r="P41" t="str">
            <v>Y</v>
          </cell>
          <cell r="Q41" t="str">
            <v>05/04/15: EoDS1 AVAILABLE</v>
          </cell>
          <cell r="R41" t="str">
            <v>05/04/2020</v>
          </cell>
          <cell r="S41" t="str">
            <v/>
          </cell>
          <cell r="T41" t="str">
            <v/>
          </cell>
          <cell r="U41" t="str">
            <v/>
          </cell>
          <cell r="V41" t="e">
            <v>#N/A</v>
          </cell>
          <cell r="W41" t="e">
            <v>#N/A</v>
          </cell>
          <cell r="X41" t="str">
            <v>632 - AVAILABLE</v>
          </cell>
          <cell r="Y41"/>
          <cell r="Z41" t="str">
            <v>AVAILABLE</v>
          </cell>
          <cell r="AA41" t="e">
            <v>#N/A</v>
          </cell>
          <cell r="AB41" t="e">
            <v>#N/A</v>
          </cell>
          <cell r="AC41" t="e">
            <v>#N/A</v>
          </cell>
        </row>
        <row r="42">
          <cell r="A42" t="str">
            <v>ALGROHXA</v>
          </cell>
          <cell r="B42" t="str">
            <v>Alger</v>
          </cell>
          <cell r="C42" t="str">
            <v>EQ</v>
          </cell>
          <cell r="D42">
            <v>40.706432999999997</v>
          </cell>
          <cell r="E42">
            <v>-83.842507999999995</v>
          </cell>
          <cell r="F42" t="str">
            <v>ALGROHXA</v>
          </cell>
          <cell r="G42" t="str">
            <v>OH</v>
          </cell>
          <cell r="H42">
            <v>923</v>
          </cell>
          <cell r="I42" t="str">
            <v>Bellefontaine (LIMA)</v>
          </cell>
          <cell r="J42" t="str">
            <v/>
          </cell>
          <cell r="K42" t="e">
            <v>#N/A</v>
          </cell>
          <cell r="L42" t="e">
            <v>#N/A</v>
          </cell>
          <cell r="M42" t="e">
            <v>#N/A</v>
          </cell>
          <cell r="N42" t="e">
            <v>#N/A</v>
          </cell>
          <cell r="O42" t="str">
            <v>Y</v>
          </cell>
          <cell r="P42" t="str">
            <v>Y</v>
          </cell>
          <cell r="Q42" t="str">
            <v>2/7/14: Ethernet Enabled and Capable changed to Y</v>
          </cell>
          <cell r="R42" t="str">
            <v>07/01/2015</v>
          </cell>
          <cell r="S42" t="str">
            <v>LIMA</v>
          </cell>
          <cell r="T42" t="str">
            <v/>
          </cell>
          <cell r="U42" t="str">
            <v/>
          </cell>
          <cell r="V42" t="str">
            <v>LIMA</v>
          </cell>
          <cell r="W42" t="str">
            <v>Bellefontaine (LIMA)</v>
          </cell>
          <cell r="X42" t="str">
            <v>MANSFIELD</v>
          </cell>
          <cell r="Y42" t="str">
            <v>YES</v>
          </cell>
          <cell r="Z42"/>
          <cell r="AA42" t="str">
            <v/>
          </cell>
          <cell r="AB42">
            <v>0</v>
          </cell>
          <cell r="AC42">
            <v>0</v>
          </cell>
        </row>
        <row r="43">
          <cell r="A43" t="str">
            <v>ALLEMNAL</v>
          </cell>
          <cell r="B43" t="str">
            <v>Albert Lea Isdn</v>
          </cell>
          <cell r="C43" t="str">
            <v>Q</v>
          </cell>
          <cell r="D43">
            <v>43.648055999999997</v>
          </cell>
          <cell r="E43">
            <v>-93.367774999999995</v>
          </cell>
          <cell r="F43" t="str">
            <v>ALLEMNAL</v>
          </cell>
          <cell r="G43" t="str">
            <v>MN</v>
          </cell>
          <cell r="H43">
            <v>620</v>
          </cell>
          <cell r="I43">
            <v>620</v>
          </cell>
          <cell r="J43" t="str">
            <v/>
          </cell>
          <cell r="K43" t="e">
            <v>#N/A</v>
          </cell>
          <cell r="L43" t="e">
            <v>#N/A</v>
          </cell>
          <cell r="M43" t="e">
            <v>#N/A</v>
          </cell>
          <cell r="N43" t="e">
            <v>#N/A</v>
          </cell>
          <cell r="O43" t="str">
            <v>N</v>
          </cell>
          <cell r="P43" t="str">
            <v>Y</v>
          </cell>
          <cell r="Q43" t="str">
            <v>4/13/2015 EoDS1 AVALIBLE ; 12/01/14 Updated to full MOE disclosure</v>
          </cell>
          <cell r="R43" t="str">
            <v>04/13/2020</v>
          </cell>
          <cell r="S43" t="str">
            <v/>
          </cell>
          <cell r="T43" t="str">
            <v/>
          </cell>
          <cell r="U43" t="str">
            <v/>
          </cell>
          <cell r="V43" t="e">
            <v>#N/A</v>
          </cell>
          <cell r="W43" t="e">
            <v>#N/A</v>
          </cell>
          <cell r="X43" t="str">
            <v>620 - AVAILABLE</v>
          </cell>
          <cell r="Y43"/>
          <cell r="Z43" t="str">
            <v>AVAILABLE</v>
          </cell>
          <cell r="AA43" t="e">
            <v>#N/A</v>
          </cell>
          <cell r="AB43" t="e">
            <v>#N/A</v>
          </cell>
          <cell r="AC43" t="e">
            <v>#N/A</v>
          </cell>
        </row>
        <row r="44">
          <cell r="A44" t="str">
            <v>ALMAARXA</v>
          </cell>
          <cell r="B44" t="str">
            <v>ALMA</v>
          </cell>
          <cell r="C44" t="str">
            <v>CTL</v>
          </cell>
          <cell r="D44">
            <v>35.480277999999998</v>
          </cell>
          <cell r="E44">
            <v>-94.222221000000005</v>
          </cell>
          <cell r="F44" t="str">
            <v>ALMAARXA</v>
          </cell>
          <cell r="G44" t="str">
            <v>AR</v>
          </cell>
          <cell r="H44">
            <v>526</v>
          </cell>
          <cell r="I44" t="str">
            <v>Southern Cloud (Greenwood - Alma Area) [Russellville]</v>
          </cell>
          <cell r="J44" t="str">
            <v/>
          </cell>
          <cell r="K44" t="str">
            <v>ALMAARXA</v>
          </cell>
          <cell r="L44" t="str">
            <v>n</v>
          </cell>
          <cell r="M44" t="e">
            <v>#N/A</v>
          </cell>
          <cell r="N44" t="e">
            <v>#N/A</v>
          </cell>
          <cell r="O44" t="str">
            <v>Y</v>
          </cell>
          <cell r="P44" t="str">
            <v>Y</v>
          </cell>
          <cell r="Q44" t="str">
            <v/>
          </cell>
          <cell r="R44" t="str">
            <v>06/30/2015</v>
          </cell>
          <cell r="S44" t="str">
            <v>Russellville</v>
          </cell>
          <cell r="T44" t="str">
            <v/>
          </cell>
          <cell r="U44" t="str">
            <v/>
          </cell>
          <cell r="V44" t="str">
            <v>Russellville</v>
          </cell>
          <cell r="W44" t="str">
            <v>Southern Cloud (Greenwood - Alma Area) [Russellville]</v>
          </cell>
          <cell r="X44" t="str">
            <v>RUSSELLVILLE</v>
          </cell>
          <cell r="Y44" t="str">
            <v>YES</v>
          </cell>
          <cell r="Z44"/>
          <cell r="AA44" t="str">
            <v/>
          </cell>
          <cell r="AB44" t="str">
            <v>7750-SR12</v>
          </cell>
          <cell r="AC44" t="str">
            <v>ALMAARXA23W</v>
          </cell>
        </row>
        <row r="45">
          <cell r="A45" t="str">
            <v>ALMAKSXA</v>
          </cell>
          <cell r="B45" t="str">
            <v>Alma</v>
          </cell>
          <cell r="C45" t="str">
            <v>EQ</v>
          </cell>
          <cell r="D45">
            <v>39.012343999999999</v>
          </cell>
          <cell r="E45">
            <v>-96.289294999999996</v>
          </cell>
          <cell r="F45" t="str">
            <v>ALMAKSXA</v>
          </cell>
          <cell r="G45" t="str">
            <v>KS</v>
          </cell>
          <cell r="H45">
            <v>534</v>
          </cell>
          <cell r="I45" t="str">
            <v>Gardner</v>
          </cell>
          <cell r="J45" t="str">
            <v/>
          </cell>
          <cell r="K45" t="e">
            <v>#N/A</v>
          </cell>
          <cell r="L45" t="e">
            <v>#N/A</v>
          </cell>
          <cell r="M45" t="e">
            <v>#N/A</v>
          </cell>
          <cell r="N45" t="e">
            <v>#N/A</v>
          </cell>
          <cell r="O45" t="str">
            <v>Y</v>
          </cell>
          <cell r="P45" t="str">
            <v>Y</v>
          </cell>
          <cell r="Q45" t="str">
            <v>2/7/14: Ethenet Capable changed to Y</v>
          </cell>
          <cell r="R45" t="str">
            <v>10/08/2015</v>
          </cell>
          <cell r="S45" t="str">
            <v>Gardner</v>
          </cell>
          <cell r="T45" t="str">
            <v>Calix E7-2</v>
          </cell>
          <cell r="U45" t="str">
            <v>Y</v>
          </cell>
          <cell r="V45" t="str">
            <v xml:space="preserve">Junction City </v>
          </cell>
          <cell r="W45" t="str">
            <v>Gardner</v>
          </cell>
          <cell r="X45" t="str">
            <v>JUNCTION CITY</v>
          </cell>
          <cell r="Y45"/>
          <cell r="Z45"/>
          <cell r="AA45" t="str">
            <v/>
          </cell>
          <cell r="AB45">
            <v>0</v>
          </cell>
          <cell r="AC45">
            <v>0</v>
          </cell>
        </row>
        <row r="46">
          <cell r="A46" t="str">
            <v>ALMGNMMA</v>
          </cell>
          <cell r="B46" t="str">
            <v>Alamogordo</v>
          </cell>
          <cell r="C46" t="str">
            <v>Q</v>
          </cell>
          <cell r="D46">
            <v>32.901665000000001</v>
          </cell>
          <cell r="E46">
            <v>-105.95388800000001</v>
          </cell>
          <cell r="F46" t="str">
            <v>ALMGNMMA</v>
          </cell>
          <cell r="G46" t="str">
            <v>NM</v>
          </cell>
          <cell r="H46">
            <v>664</v>
          </cell>
          <cell r="I46">
            <v>664</v>
          </cell>
          <cell r="J46" t="str">
            <v>AVAILABLE</v>
          </cell>
          <cell r="K46" t="str">
            <v>ALMGNMMA</v>
          </cell>
          <cell r="L46" t="str">
            <v>N</v>
          </cell>
          <cell r="M46">
            <v>42402</v>
          </cell>
          <cell r="N46" t="str">
            <v>BS 144316  &amp; TMO SF#166154 (1/25/16)</v>
          </cell>
          <cell r="O46" t="str">
            <v>Y</v>
          </cell>
          <cell r="P46" t="str">
            <v>Y</v>
          </cell>
          <cell r="Q46" t="str">
            <v/>
          </cell>
          <cell r="R46" t="str">
            <v>04/09/2020</v>
          </cell>
          <cell r="S46" t="str">
            <v/>
          </cell>
          <cell r="T46" t="str">
            <v/>
          </cell>
          <cell r="U46" t="str">
            <v/>
          </cell>
          <cell r="V46" t="e">
            <v>#N/A</v>
          </cell>
          <cell r="W46" t="e">
            <v>#N/A</v>
          </cell>
          <cell r="X46" t="str">
            <v>664 - AVAILABLE</v>
          </cell>
          <cell r="Y46"/>
          <cell r="Z46" t="str">
            <v>AVAILABLE</v>
          </cell>
          <cell r="AA46" t="e">
            <v>#N/A</v>
          </cell>
          <cell r="AB46" t="e">
            <v>#N/A</v>
          </cell>
          <cell r="AC46" t="e">
            <v>#N/A</v>
          </cell>
        </row>
        <row r="47">
          <cell r="A47" t="str">
            <v>ALMGNMWE</v>
          </cell>
          <cell r="B47" t="str">
            <v>Alamogordo Host Alamagordo-west</v>
          </cell>
          <cell r="C47" t="str">
            <v>Q</v>
          </cell>
          <cell r="D47">
            <v>32.945557000000001</v>
          </cell>
          <cell r="E47">
            <v>-105.959442</v>
          </cell>
          <cell r="F47" t="str">
            <v>ALMGNMWE</v>
          </cell>
          <cell r="G47" t="str">
            <v>NM</v>
          </cell>
          <cell r="H47">
            <v>664</v>
          </cell>
          <cell r="I47">
            <v>664</v>
          </cell>
          <cell r="J47" t="str">
            <v>Not Available</v>
          </cell>
          <cell r="K47" t="str">
            <v>ALMGNMMA</v>
          </cell>
          <cell r="L47" t="str">
            <v>Y</v>
          </cell>
          <cell r="M47">
            <v>42402</v>
          </cell>
          <cell r="N47" t="str">
            <v>BS 144316  &amp; TMO SF#166154 (1/25/16)</v>
          </cell>
          <cell r="O47" t="str">
            <v>N</v>
          </cell>
          <cell r="P47" t="str">
            <v>Y</v>
          </cell>
          <cell r="Q47" t="str">
            <v/>
          </cell>
          <cell r="R47" t="str">
            <v>09/09/2015</v>
          </cell>
          <cell r="S47" t="str">
            <v/>
          </cell>
          <cell r="T47" t="str">
            <v/>
          </cell>
          <cell r="U47" t="str">
            <v/>
          </cell>
          <cell r="V47" t="e">
            <v>#N/A</v>
          </cell>
          <cell r="W47" t="e">
            <v>#N/A</v>
          </cell>
          <cell r="X47" t="str">
            <v xml:space="preserve">664 - AVAILABLE </v>
          </cell>
          <cell r="Y47"/>
          <cell r="Z47" t="str">
            <v xml:space="preserve">AVAILABLE </v>
          </cell>
          <cell r="AA47" t="e">
            <v>#N/A</v>
          </cell>
          <cell r="AB47" t="e">
            <v>#N/A</v>
          </cell>
          <cell r="AC47" t="e">
            <v>#N/A</v>
          </cell>
        </row>
        <row r="48">
          <cell r="A48" t="str">
            <v>ALMRWAXA</v>
          </cell>
          <cell r="B48" t="str">
            <v>ALMIRA</v>
          </cell>
          <cell r="C48" t="str">
            <v>CTL</v>
          </cell>
          <cell r="D48">
            <v>47.710369999999998</v>
          </cell>
          <cell r="E48">
            <v>-118.9408</v>
          </cell>
          <cell r="F48" t="str">
            <v>ALMRWAXA</v>
          </cell>
          <cell r="G48" t="str">
            <v>WA</v>
          </cell>
          <cell r="H48">
            <v>676</v>
          </cell>
          <cell r="I48" t="str">
            <v>Spokane-Cheney</v>
          </cell>
          <cell r="J48" t="str">
            <v/>
          </cell>
          <cell r="K48" t="e">
            <v>#N/A</v>
          </cell>
          <cell r="L48" t="e">
            <v>#N/A</v>
          </cell>
          <cell r="M48" t="e">
            <v>#N/A</v>
          </cell>
          <cell r="N48" t="e">
            <v>#N/A</v>
          </cell>
          <cell r="O48" t="str">
            <v>Y</v>
          </cell>
          <cell r="P48" t="str">
            <v>Y</v>
          </cell>
          <cell r="Q48" t="str">
            <v>2/7/14: Ethernet Capable changed to Y 4/10/14: Ethernet Enabled changed to Y</v>
          </cell>
          <cell r="R48" t="str">
            <v>09/16/2015</v>
          </cell>
          <cell r="S48" t="str">
            <v>SPOKANE-CHENEY</v>
          </cell>
          <cell r="T48" t="str">
            <v/>
          </cell>
          <cell r="U48" t="str">
            <v/>
          </cell>
          <cell r="V48" t="str">
            <v>Spokane-Cheney</v>
          </cell>
          <cell r="W48" t="str">
            <v>Spokane-Cheney</v>
          </cell>
          <cell r="X48" t="str">
            <v>SPOKANE-CHENEY</v>
          </cell>
          <cell r="Y48"/>
          <cell r="Z48"/>
          <cell r="AA48" t="str">
            <v/>
          </cell>
          <cell r="AB48">
            <v>0</v>
          </cell>
          <cell r="AC48">
            <v>0</v>
          </cell>
        </row>
        <row r="49">
          <cell r="A49" t="str">
            <v>ALMSCOMA</v>
          </cell>
          <cell r="B49" t="str">
            <v>Alamosa Local Tandem</v>
          </cell>
          <cell r="C49" t="str">
            <v>Q</v>
          </cell>
          <cell r="D49">
            <v>37.469444000000003</v>
          </cell>
          <cell r="E49">
            <v>-105.864166</v>
          </cell>
          <cell r="F49" t="str">
            <v>ALMSCOMA</v>
          </cell>
          <cell r="G49" t="str">
            <v>CO</v>
          </cell>
          <cell r="H49">
            <v>658</v>
          </cell>
          <cell r="I49">
            <v>658</v>
          </cell>
          <cell r="J49" t="str">
            <v>AVAILABLE</v>
          </cell>
          <cell r="K49" t="e">
            <v>#N/A</v>
          </cell>
          <cell r="L49" t="e">
            <v>#N/A</v>
          </cell>
          <cell r="M49" t="e">
            <v>#N/A</v>
          </cell>
          <cell r="N49" t="e">
            <v>#N/A</v>
          </cell>
          <cell r="O49" t="str">
            <v>Y</v>
          </cell>
          <cell r="P49" t="str">
            <v>Y</v>
          </cell>
          <cell r="Q49" t="str">
            <v/>
          </cell>
          <cell r="R49" t="str">
            <v>04/09/2020</v>
          </cell>
          <cell r="S49" t="str">
            <v/>
          </cell>
          <cell r="T49" t="str">
            <v/>
          </cell>
          <cell r="U49" t="str">
            <v/>
          </cell>
          <cell r="V49" t="e">
            <v>#N/A</v>
          </cell>
          <cell r="W49" t="e">
            <v>#N/A</v>
          </cell>
          <cell r="X49" t="str">
            <v>658 - AVAILABLE</v>
          </cell>
          <cell r="Y49"/>
          <cell r="Z49" t="str">
            <v>AVAILABLE</v>
          </cell>
          <cell r="AA49" t="e">
            <v>#N/A</v>
          </cell>
          <cell r="AB49" t="e">
            <v>#N/A</v>
          </cell>
          <cell r="AC49" t="e">
            <v>#N/A</v>
          </cell>
        </row>
        <row r="50">
          <cell r="A50" t="str">
            <v>ALMTKSXA</v>
          </cell>
          <cell r="B50" t="str">
            <v>Altamont</v>
          </cell>
          <cell r="C50" t="str">
            <v>EQ</v>
          </cell>
          <cell r="D50">
            <v>37.191284000000003</v>
          </cell>
          <cell r="E50">
            <v>-95.296824999999998</v>
          </cell>
          <cell r="F50" t="str">
            <v>ALMTKSXA</v>
          </cell>
          <cell r="G50" t="str">
            <v>KS</v>
          </cell>
          <cell r="H50">
            <v>532</v>
          </cell>
          <cell r="I50" t="str">
            <v>Gardner</v>
          </cell>
          <cell r="J50" t="str">
            <v/>
          </cell>
          <cell r="K50" t="e">
            <v>#N/A</v>
          </cell>
          <cell r="L50" t="e">
            <v>#N/A</v>
          </cell>
          <cell r="M50" t="e">
            <v>#N/A</v>
          </cell>
          <cell r="N50" t="e">
            <v>#N/A</v>
          </cell>
          <cell r="O50" t="str">
            <v>N</v>
          </cell>
          <cell r="P50" t="str">
            <v>Y</v>
          </cell>
          <cell r="Q50" t="str">
            <v>2/7/14: Ethernet Capable changed to Y</v>
          </cell>
          <cell r="R50" t="str">
            <v>07/10/2015</v>
          </cell>
          <cell r="S50" t="str">
            <v>Gardner</v>
          </cell>
          <cell r="T50" t="str">
            <v/>
          </cell>
          <cell r="U50" t="str">
            <v/>
          </cell>
          <cell r="V50" t="str">
            <v>Gardner</v>
          </cell>
          <cell r="W50" t="str">
            <v>Gardner</v>
          </cell>
          <cell r="X50" t="str">
            <v>JUNCTION CITY</v>
          </cell>
          <cell r="Y50"/>
          <cell r="Z50"/>
          <cell r="AA50">
            <v>0</v>
          </cell>
          <cell r="AB50">
            <v>0</v>
          </cell>
          <cell r="AC50">
            <v>0</v>
          </cell>
        </row>
        <row r="51">
          <cell r="A51" t="str">
            <v>ALMYARXA</v>
          </cell>
          <cell r="B51" t="str">
            <v>ALMYRA</v>
          </cell>
          <cell r="C51" t="str">
            <v>CTL</v>
          </cell>
          <cell r="D51">
            <v>34.405276999999998</v>
          </cell>
          <cell r="E51">
            <v>-91.413055</v>
          </cell>
          <cell r="F51" t="str">
            <v>ALMYARXA</v>
          </cell>
          <cell r="G51" t="str">
            <v>AR</v>
          </cell>
          <cell r="H51">
            <v>528</v>
          </cell>
          <cell r="I51" t="str">
            <v>Jacksonville</v>
          </cell>
          <cell r="J51" t="str">
            <v/>
          </cell>
          <cell r="K51" t="e">
            <v>#N/A</v>
          </cell>
          <cell r="L51" t="e">
            <v>#N/A</v>
          </cell>
          <cell r="M51" t="e">
            <v>#N/A</v>
          </cell>
          <cell r="N51" t="e">
            <v>#N/A</v>
          </cell>
          <cell r="O51" t="str">
            <v>Y</v>
          </cell>
          <cell r="P51" t="str">
            <v>Y</v>
          </cell>
          <cell r="Q51" t="str">
            <v/>
          </cell>
          <cell r="R51" t="str">
            <v>06/30/2015</v>
          </cell>
          <cell r="S51" t="str">
            <v>Jacksonville</v>
          </cell>
          <cell r="T51" t="str">
            <v/>
          </cell>
          <cell r="U51" t="str">
            <v/>
          </cell>
          <cell r="V51" t="str">
            <v>Jacksonville</v>
          </cell>
          <cell r="W51" t="str">
            <v>Jacksonville</v>
          </cell>
          <cell r="X51" t="str">
            <v>JACKSONVILLE</v>
          </cell>
          <cell r="Y51" t="str">
            <v>YES</v>
          </cell>
          <cell r="Z51"/>
          <cell r="AA51">
            <v>0</v>
          </cell>
          <cell r="AB51">
            <v>0</v>
          </cell>
          <cell r="AC51">
            <v>0</v>
          </cell>
        </row>
        <row r="52">
          <cell r="A52" t="str">
            <v>ALNAIACO</v>
          </cell>
          <cell r="B52" t="str">
            <v>Altoona</v>
          </cell>
          <cell r="C52" t="str">
            <v>Q</v>
          </cell>
          <cell r="D52">
            <v>41.648612999999997</v>
          </cell>
          <cell r="E52">
            <v>-93.464164999999994</v>
          </cell>
          <cell r="F52" t="str">
            <v>ALNAIACO</v>
          </cell>
          <cell r="G52" t="str">
            <v>IA</v>
          </cell>
          <cell r="H52">
            <v>632</v>
          </cell>
          <cell r="I52">
            <v>632</v>
          </cell>
          <cell r="J52" t="str">
            <v/>
          </cell>
          <cell r="K52" t="e">
            <v>#N/A</v>
          </cell>
          <cell r="L52" t="e">
            <v>#N/A</v>
          </cell>
          <cell r="M52" t="e">
            <v>#N/A</v>
          </cell>
          <cell r="N52" t="e">
            <v>#N/A</v>
          </cell>
          <cell r="O52" t="str">
            <v>N</v>
          </cell>
          <cell r="P52" t="str">
            <v>Y</v>
          </cell>
          <cell r="Q52" t="str">
            <v>05/04/15: EoDS1 AVAILABLE</v>
          </cell>
          <cell r="R52" t="str">
            <v>05/04/2020</v>
          </cell>
          <cell r="S52" t="str">
            <v/>
          </cell>
          <cell r="T52" t="str">
            <v/>
          </cell>
          <cell r="U52" t="str">
            <v/>
          </cell>
          <cell r="V52" t="e">
            <v>#N/A</v>
          </cell>
          <cell r="W52" t="e">
            <v>#N/A</v>
          </cell>
          <cell r="X52" t="str">
            <v>632 - AVAILABLE</v>
          </cell>
          <cell r="Y52"/>
          <cell r="Z52" t="str">
            <v>AVAILABLE</v>
          </cell>
          <cell r="AA52" t="e">
            <v>#N/A</v>
          </cell>
          <cell r="AB52" t="e">
            <v>#N/A</v>
          </cell>
          <cell r="AC52" t="e">
            <v>#N/A</v>
          </cell>
        </row>
        <row r="53">
          <cell r="A53" t="str">
            <v>ALNAKSXA</v>
          </cell>
          <cell r="B53" t="str">
            <v>Altoona</v>
          </cell>
          <cell r="C53" t="str">
            <v>EQ</v>
          </cell>
          <cell r="D53">
            <v>37.523116999999999</v>
          </cell>
          <cell r="E53">
            <v>-95.662119000000004</v>
          </cell>
          <cell r="F53" t="str">
            <v>ALNAKSXA</v>
          </cell>
          <cell r="G53" t="str">
            <v>KS</v>
          </cell>
          <cell r="H53">
            <v>532</v>
          </cell>
          <cell r="I53" t="str">
            <v>Gardner</v>
          </cell>
          <cell r="J53" t="str">
            <v/>
          </cell>
          <cell r="K53" t="e">
            <v>#N/A</v>
          </cell>
          <cell r="L53" t="e">
            <v>#N/A</v>
          </cell>
          <cell r="M53" t="e">
            <v>#N/A</v>
          </cell>
          <cell r="N53" t="e">
            <v>#N/A</v>
          </cell>
          <cell r="O53" t="str">
            <v>N</v>
          </cell>
          <cell r="P53" t="str">
            <v>Y</v>
          </cell>
          <cell r="Q53" t="str">
            <v>2/7/14: Ethernet Capable changed to Y</v>
          </cell>
          <cell r="R53" t="str">
            <v>07/10/2015</v>
          </cell>
          <cell r="S53" t="str">
            <v>Gardner</v>
          </cell>
          <cell r="T53" t="str">
            <v/>
          </cell>
          <cell r="U53" t="str">
            <v/>
          </cell>
          <cell r="V53" t="str">
            <v>Gardner</v>
          </cell>
          <cell r="W53" t="str">
            <v>Gardner</v>
          </cell>
          <cell r="X53" t="str">
            <v>GARDNER</v>
          </cell>
          <cell r="Y53"/>
          <cell r="Z53"/>
          <cell r="AA53">
            <v>0</v>
          </cell>
          <cell r="AB53">
            <v>0</v>
          </cell>
          <cell r="AC53">
            <v>0</v>
          </cell>
        </row>
        <row r="54">
          <cell r="A54" t="str">
            <v>ALNCNENW</v>
          </cell>
          <cell r="B54" t="str">
            <v>Sidney Ne Host Alliance</v>
          </cell>
          <cell r="C54" t="str">
            <v>Q</v>
          </cell>
          <cell r="D54">
            <v>42.099445000000003</v>
          </cell>
          <cell r="E54">
            <v>-102.870552</v>
          </cell>
          <cell r="F54" t="str">
            <v>ALNCNENW</v>
          </cell>
          <cell r="G54" t="str">
            <v>NE</v>
          </cell>
          <cell r="H54">
            <v>646</v>
          </cell>
          <cell r="I54">
            <v>646</v>
          </cell>
          <cell r="J54" t="str">
            <v/>
          </cell>
          <cell r="K54" t="e">
            <v>#N/A</v>
          </cell>
          <cell r="L54" t="e">
            <v>#N/A</v>
          </cell>
          <cell r="M54" t="e">
            <v>#N/A</v>
          </cell>
          <cell r="N54" t="e">
            <v>#N/A</v>
          </cell>
          <cell r="O54" t="str">
            <v>N</v>
          </cell>
          <cell r="P54" t="str">
            <v>Y</v>
          </cell>
          <cell r="Q54" t="str">
            <v>03/03/2015: EoDS1 AVAILABLE; 11/26/13: Metro Serv Eth Pt Available (up to 30MB) 2/20/14: Metro Ethern Serv Pt Available</v>
          </cell>
          <cell r="R54" t="str">
            <v>03/03/2020</v>
          </cell>
          <cell r="S54" t="str">
            <v/>
          </cell>
          <cell r="T54" t="str">
            <v/>
          </cell>
          <cell r="U54" t="str">
            <v/>
          </cell>
          <cell r="V54" t="e">
            <v>#N/A</v>
          </cell>
          <cell r="W54" t="e">
            <v>#N/A</v>
          </cell>
          <cell r="X54" t="str">
            <v>646 - AVAILABLE</v>
          </cell>
          <cell r="Y54"/>
          <cell r="Z54" t="str">
            <v>AVAILABLE</v>
          </cell>
          <cell r="AA54" t="e">
            <v>#N/A</v>
          </cell>
          <cell r="AB54" t="e">
            <v>#N/A</v>
          </cell>
          <cell r="AC54" t="e">
            <v>#N/A</v>
          </cell>
        </row>
        <row r="55">
          <cell r="A55" t="str">
            <v>ALNDNCXA</v>
          </cell>
          <cell r="B55" t="str">
            <v>Aulander</v>
          </cell>
          <cell r="C55" t="str">
            <v>EQ</v>
          </cell>
          <cell r="D55">
            <v>36.229666000000002</v>
          </cell>
          <cell r="E55">
            <v>-77.114282000000003</v>
          </cell>
          <cell r="F55" t="str">
            <v>ALNDNCXA</v>
          </cell>
          <cell r="G55" t="str">
            <v>NC</v>
          </cell>
          <cell r="H55">
            <v>951</v>
          </cell>
          <cell r="I55" t="str">
            <v>Greenville</v>
          </cell>
          <cell r="J55" t="str">
            <v/>
          </cell>
          <cell r="K55" t="str">
            <v>ALNDNCXA</v>
          </cell>
          <cell r="L55" t="str">
            <v>n</v>
          </cell>
          <cell r="M55" t="e">
            <v>#N/A</v>
          </cell>
          <cell r="N55" t="e">
            <v>#N/A</v>
          </cell>
          <cell r="O55" t="str">
            <v>Y</v>
          </cell>
          <cell r="P55" t="str">
            <v>Y</v>
          </cell>
          <cell r="Q55" t="str">
            <v/>
          </cell>
          <cell r="R55" t="str">
            <v>05/22/2015</v>
          </cell>
          <cell r="S55" t="str">
            <v>Greenville</v>
          </cell>
          <cell r="T55" t="str">
            <v/>
          </cell>
          <cell r="U55" t="str">
            <v/>
          </cell>
          <cell r="V55" t="str">
            <v>Greenville</v>
          </cell>
          <cell r="W55" t="str">
            <v>Greenville</v>
          </cell>
          <cell r="X55" t="str">
            <v>ROCKY MOUNT</v>
          </cell>
          <cell r="Y55" t="str">
            <v>YES</v>
          </cell>
          <cell r="Z55"/>
          <cell r="AA55" t="str">
            <v>7750-SR7</v>
          </cell>
          <cell r="AB55">
            <v>0</v>
          </cell>
          <cell r="AC55" t="str">
            <v>ALNDNCXA02W</v>
          </cell>
        </row>
        <row r="56">
          <cell r="A56" t="str">
            <v>ALNSMIWI</v>
          </cell>
          <cell r="B56" t="str">
            <v>Alanson</v>
          </cell>
          <cell r="C56" t="str">
            <v>CTL</v>
          </cell>
          <cell r="D56">
            <v>45.365167</v>
          </cell>
          <cell r="E56">
            <v>-84.708888999999999</v>
          </cell>
          <cell r="F56" t="e">
            <v>#N/A</v>
          </cell>
          <cell r="G56" t="str">
            <v>MI</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W56" t="e">
            <v>#N/A</v>
          </cell>
          <cell r="X56" t="e">
            <v>#N/A</v>
          </cell>
          <cell r="Y56" t="e">
            <v>#N/A</v>
          </cell>
          <cell r="Z56" t="e">
            <v>#N/A</v>
          </cell>
          <cell r="AA56" t="e">
            <v>#N/A</v>
          </cell>
          <cell r="AB56" t="e">
            <v>#N/A</v>
          </cell>
          <cell r="AC56" t="e">
            <v>#N/A</v>
          </cell>
        </row>
        <row r="57">
          <cell r="A57" t="str">
            <v>ALNSMIXJ</v>
          </cell>
          <cell r="B57" t="str">
            <v>Alanson</v>
          </cell>
          <cell r="C57" t="str">
            <v>CTL</v>
          </cell>
          <cell r="D57">
            <v>45.440193999999998</v>
          </cell>
          <cell r="E57">
            <v>-84.774528000000004</v>
          </cell>
          <cell r="F57" t="str">
            <v>ALNSMIXJ</v>
          </cell>
          <cell r="G57" t="str">
            <v>MI</v>
          </cell>
          <cell r="H57">
            <v>348</v>
          </cell>
          <cell r="I57" t="str">
            <v>Levering Cluster (CHESANING)</v>
          </cell>
          <cell r="J57" t="str">
            <v/>
          </cell>
          <cell r="K57" t="e">
            <v>#N/A</v>
          </cell>
          <cell r="L57" t="e">
            <v>#N/A</v>
          </cell>
          <cell r="M57" t="e">
            <v>#N/A</v>
          </cell>
          <cell r="N57" t="e">
            <v>#N/A</v>
          </cell>
          <cell r="O57" t="str">
            <v>N</v>
          </cell>
          <cell r="P57" t="str">
            <v>Y</v>
          </cell>
          <cell r="Q57" t="str">
            <v/>
          </cell>
          <cell r="R57" t="str">
            <v>07/01/2015</v>
          </cell>
          <cell r="S57" t="str">
            <v>CHESANING</v>
          </cell>
          <cell r="T57" t="str">
            <v/>
          </cell>
          <cell r="U57" t="str">
            <v/>
          </cell>
          <cell r="V57" t="str">
            <v>CHESANING</v>
          </cell>
          <cell r="W57" t="str">
            <v>Levering Cluster (CHESANING)</v>
          </cell>
          <cell r="X57" t="str">
            <v>CHESANING</v>
          </cell>
          <cell r="Y57"/>
          <cell r="Z57"/>
          <cell r="AA57" t="str">
            <v/>
          </cell>
          <cell r="AB57">
            <v>0</v>
          </cell>
          <cell r="AC57">
            <v>0</v>
          </cell>
        </row>
        <row r="58">
          <cell r="A58" t="str">
            <v>ALPIUTNM</v>
          </cell>
          <cell r="B58" t="str">
            <v>American Fork Host Alpine</v>
          </cell>
          <cell r="C58" t="str">
            <v>Q</v>
          </cell>
          <cell r="D58">
            <v>40.474724000000002</v>
          </cell>
          <cell r="E58">
            <v>-111.782501</v>
          </cell>
          <cell r="F58" t="e">
            <v>#N/A</v>
          </cell>
          <cell r="G58" t="str">
            <v>UT</v>
          </cell>
          <cell r="H58" t="e">
            <v>#N/A</v>
          </cell>
          <cell r="I58">
            <v>0</v>
          </cell>
          <cell r="J58" t="str">
            <v/>
          </cell>
          <cell r="K58" t="e">
            <v>#N/A</v>
          </cell>
          <cell r="L58" t="e">
            <v>#N/A</v>
          </cell>
          <cell r="M58" t="e">
            <v>#N/A</v>
          </cell>
          <cell r="N58" t="e">
            <v>#N/A</v>
          </cell>
          <cell r="O58" t="str">
            <v>N</v>
          </cell>
          <cell r="P58" t="str">
            <v>Y</v>
          </cell>
          <cell r="Q58" t="str">
            <v>2/9/15 EoDS1 Available</v>
          </cell>
          <cell r="R58" t="str">
            <v>02/04/2020</v>
          </cell>
          <cell r="S58" t="str">
            <v/>
          </cell>
          <cell r="T58" t="str">
            <v/>
          </cell>
          <cell r="U58" t="str">
            <v/>
          </cell>
          <cell r="V58" t="e">
            <v>#N/A</v>
          </cell>
          <cell r="W58" t="e">
            <v>#N/A</v>
          </cell>
          <cell r="X58" t="str">
            <v xml:space="preserve">0 - </v>
          </cell>
          <cell r="Y58"/>
          <cell r="Z58"/>
          <cell r="AA58" t="e">
            <v>#N/A</v>
          </cell>
          <cell r="AB58" t="e">
            <v>#N/A</v>
          </cell>
          <cell r="AC58" t="e">
            <v>#N/A</v>
          </cell>
        </row>
        <row r="59">
          <cell r="A59" t="str">
            <v>ALPKCOMA</v>
          </cell>
          <cell r="B59" t="str">
            <v>Estes Park Host Allens Park</v>
          </cell>
          <cell r="C59" t="str">
            <v>Q</v>
          </cell>
          <cell r="D59">
            <v>40.194159999999997</v>
          </cell>
          <cell r="E59">
            <v>-105.526388</v>
          </cell>
          <cell r="F59" t="str">
            <v>ALPKCOMA</v>
          </cell>
          <cell r="G59" t="str">
            <v>CO</v>
          </cell>
          <cell r="H59">
            <v>656</v>
          </cell>
          <cell r="I59">
            <v>656</v>
          </cell>
          <cell r="J59" t="str">
            <v/>
          </cell>
          <cell r="K59" t="e">
            <v>#N/A</v>
          </cell>
          <cell r="L59" t="e">
            <v>#N/A</v>
          </cell>
          <cell r="M59" t="e">
            <v>#N/A</v>
          </cell>
          <cell r="N59" t="e">
            <v>#N/A</v>
          </cell>
          <cell r="O59" t="str">
            <v>N</v>
          </cell>
          <cell r="P59" t="str">
            <v>Y</v>
          </cell>
          <cell r="Q59" t="str">
            <v>ME not offered out of this office</v>
          </cell>
          <cell r="R59" t="str">
            <v>09/16/2020</v>
          </cell>
          <cell r="S59" t="str">
            <v/>
          </cell>
          <cell r="T59" t="str">
            <v/>
          </cell>
          <cell r="U59" t="str">
            <v/>
          </cell>
          <cell r="V59" t="e">
            <v>#N/A</v>
          </cell>
          <cell r="W59" t="e">
            <v>#N/A</v>
          </cell>
          <cell r="X59" t="str">
            <v xml:space="preserve">656 - </v>
          </cell>
          <cell r="Y59"/>
          <cell r="Z59"/>
          <cell r="AA59" t="e">
            <v>#N/A</v>
          </cell>
          <cell r="AB59" t="e">
            <v>#N/A</v>
          </cell>
          <cell r="AC59" t="e">
            <v>#N/A</v>
          </cell>
        </row>
        <row r="60">
          <cell r="A60" t="str">
            <v>ALSNCOXC</v>
          </cell>
          <cell r="B60" t="str">
            <v>Allison</v>
          </cell>
          <cell r="C60" t="str">
            <v>CTL</v>
          </cell>
          <cell r="D60">
            <v>37.023515000000003</v>
          </cell>
          <cell r="E60">
            <v>-107.426787</v>
          </cell>
          <cell r="F60" t="str">
            <v>ALSNCOXC</v>
          </cell>
          <cell r="G60" t="str">
            <v>CO</v>
          </cell>
          <cell r="H60">
            <v>656</v>
          </cell>
          <cell r="I60" t="str">
            <v>LATA 656 South East Cluster (Pagosa Springs)</v>
          </cell>
          <cell r="J60" t="str">
            <v/>
          </cell>
          <cell r="K60" t="e">
            <v>#N/A</v>
          </cell>
          <cell r="L60" t="e">
            <v>#N/A</v>
          </cell>
          <cell r="M60" t="e">
            <v>#N/A</v>
          </cell>
          <cell r="N60" t="e">
            <v>#N/A</v>
          </cell>
          <cell r="O60" t="str">
            <v>N</v>
          </cell>
          <cell r="P60" t="str">
            <v>Y</v>
          </cell>
          <cell r="Q60" t="str">
            <v/>
          </cell>
          <cell r="R60" t="str">
            <v>12/30/2020</v>
          </cell>
          <cell r="S60" t="str">
            <v>Eagle</v>
          </cell>
          <cell r="T60" t="str">
            <v/>
          </cell>
          <cell r="U60" t="str">
            <v/>
          </cell>
          <cell r="V60" t="str">
            <v>Eagle</v>
          </cell>
          <cell r="W60" t="str">
            <v>LATA 656 South East Cluster (Pagosa Springs)</v>
          </cell>
          <cell r="X60" t="str">
            <v>EAGLE</v>
          </cell>
          <cell r="Y60"/>
          <cell r="Z60"/>
          <cell r="AA60">
            <v>0</v>
          </cell>
          <cell r="AB60">
            <v>0</v>
          </cell>
          <cell r="AC60">
            <v>0</v>
          </cell>
        </row>
        <row r="61">
          <cell r="A61" t="str">
            <v>ALSPFLXA</v>
          </cell>
          <cell r="B61" t="str">
            <v>Altamonte Springs</v>
          </cell>
          <cell r="C61" t="str">
            <v>EQ</v>
          </cell>
          <cell r="D61">
            <v>28.668678</v>
          </cell>
          <cell r="E61">
            <v>-81.359151999999995</v>
          </cell>
          <cell r="F61" t="str">
            <v>ALSPFLXA</v>
          </cell>
          <cell r="G61" t="str">
            <v>FL</v>
          </cell>
          <cell r="H61">
            <v>458</v>
          </cell>
          <cell r="I61" t="str">
            <v>Winter Park (CENTRAL FL)</v>
          </cell>
          <cell r="J61" t="str">
            <v/>
          </cell>
          <cell r="K61" t="str">
            <v>ALSPFLXA</v>
          </cell>
          <cell r="L61" t="str">
            <v>N</v>
          </cell>
          <cell r="M61" t="e">
            <v>#N/A</v>
          </cell>
          <cell r="N61" t="e">
            <v>#N/A</v>
          </cell>
          <cell r="O61" t="str">
            <v>Y</v>
          </cell>
          <cell r="P61" t="str">
            <v>Y</v>
          </cell>
          <cell r="Q61" t="str">
            <v/>
          </cell>
          <cell r="R61" t="str">
            <v>07/02/2015</v>
          </cell>
          <cell r="S61" t="str">
            <v>Winter Park</v>
          </cell>
          <cell r="T61" t="str">
            <v/>
          </cell>
          <cell r="U61" t="str">
            <v/>
          </cell>
          <cell r="V61" t="str">
            <v>Winter Park</v>
          </cell>
          <cell r="W61" t="str">
            <v>Winter Park</v>
          </cell>
          <cell r="X61" t="str">
            <v>CENTRAL FL</v>
          </cell>
          <cell r="Y61" t="str">
            <v>YES</v>
          </cell>
          <cell r="Z61"/>
          <cell r="AA61" t="str">
            <v/>
          </cell>
          <cell r="AB61" t="str">
            <v>7750-SR12</v>
          </cell>
          <cell r="AC61" t="str">
            <v>ALSPFLXA07W</v>
          </cell>
        </row>
        <row r="62">
          <cell r="A62" t="str">
            <v>ALSPFLXB</v>
          </cell>
          <cell r="B62" t="str">
            <v>Altamonte Springs</v>
          </cell>
          <cell r="C62" t="str">
            <v>EQ</v>
          </cell>
          <cell r="D62">
            <v>28.686049000000001</v>
          </cell>
          <cell r="E62">
            <v>-81.372853000000006</v>
          </cell>
          <cell r="F62" t="e">
            <v>#N/A</v>
          </cell>
          <cell r="G62" t="str">
            <v>FL</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t="e">
            <v>#N/A</v>
          </cell>
          <cell r="Z62" t="e">
            <v>#N/A</v>
          </cell>
          <cell r="AA62" t="e">
            <v>#N/A</v>
          </cell>
          <cell r="AB62" t="e">
            <v>#N/A</v>
          </cell>
          <cell r="AC62" t="e">
            <v>#N/A</v>
          </cell>
        </row>
        <row r="63">
          <cell r="A63" t="str">
            <v>ALSPFLXC</v>
          </cell>
          <cell r="B63" t="str">
            <v>Altamonte Springs</v>
          </cell>
          <cell r="C63" t="str">
            <v>EQ</v>
          </cell>
          <cell r="D63">
            <v>28.649718</v>
          </cell>
          <cell r="E63">
            <v>-81.330526000000006</v>
          </cell>
          <cell r="F63" t="e">
            <v>#N/A</v>
          </cell>
          <cell r="G63" t="str">
            <v>FL</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t="e">
            <v>#N/A</v>
          </cell>
          <cell r="Y63" t="e">
            <v>#N/A</v>
          </cell>
          <cell r="Z63" t="e">
            <v>#N/A</v>
          </cell>
          <cell r="AA63" t="e">
            <v>#N/A</v>
          </cell>
          <cell r="AB63" t="e">
            <v>#N/A</v>
          </cell>
          <cell r="AC63" t="e">
            <v>#N/A</v>
          </cell>
        </row>
        <row r="64">
          <cell r="A64" t="str">
            <v>ALSPFLXD</v>
          </cell>
          <cell r="B64" t="str">
            <v>Altamonte Springs</v>
          </cell>
          <cell r="C64" t="str">
            <v>EQ</v>
          </cell>
          <cell r="D64">
            <v>28.712786000000001</v>
          </cell>
          <cell r="E64">
            <v>-81.345944000000003</v>
          </cell>
          <cell r="F64" t="e">
            <v>#N/A</v>
          </cell>
          <cell r="G64" t="str">
            <v>FL</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row>
        <row r="65">
          <cell r="A65" t="str">
            <v>ALTAUTMA</v>
          </cell>
          <cell r="B65" t="str">
            <v>Holladay Host Alta</v>
          </cell>
          <cell r="C65" t="str">
            <v>Q</v>
          </cell>
          <cell r="D65">
            <v>40.571666999999998</v>
          </cell>
          <cell r="E65">
            <v>-111.756111</v>
          </cell>
          <cell r="F65" t="str">
            <v>ALTAUTMA</v>
          </cell>
          <cell r="G65" t="str">
            <v>UT</v>
          </cell>
          <cell r="H65">
            <v>660</v>
          </cell>
          <cell r="I65">
            <v>660</v>
          </cell>
          <cell r="J65" t="str">
            <v/>
          </cell>
          <cell r="K65" t="e">
            <v>#N/A</v>
          </cell>
          <cell r="L65" t="e">
            <v>#N/A</v>
          </cell>
          <cell r="M65" t="e">
            <v>#N/A</v>
          </cell>
          <cell r="N65" t="e">
            <v>#N/A</v>
          </cell>
          <cell r="O65" t="str">
            <v>N</v>
          </cell>
          <cell r="P65" t="str">
            <v>Y</v>
          </cell>
          <cell r="Q65" t="str">
            <v>2/9/15 EoDS1 Available 2/7/14: Ethernet Capable changed to Y</v>
          </cell>
          <cell r="R65" t="str">
            <v>02/04/2020</v>
          </cell>
          <cell r="S65" t="str">
            <v/>
          </cell>
          <cell r="T65" t="str">
            <v/>
          </cell>
          <cell r="U65" t="str">
            <v/>
          </cell>
          <cell r="V65" t="e">
            <v>#N/A</v>
          </cell>
          <cell r="W65" t="e">
            <v>#N/A</v>
          </cell>
          <cell r="X65" t="str">
            <v>660 - AVAILABLE</v>
          </cell>
          <cell r="Y65"/>
          <cell r="Z65" t="str">
            <v>AVAILABLE</v>
          </cell>
          <cell r="AA65" t="e">
            <v>#N/A</v>
          </cell>
          <cell r="AB65" t="e">
            <v>#N/A</v>
          </cell>
          <cell r="AC65" t="e">
            <v>#N/A</v>
          </cell>
        </row>
        <row r="66">
          <cell r="A66" t="str">
            <v>ALTNMOXA</v>
          </cell>
          <cell r="B66" t="str">
            <v>ALTON</v>
          </cell>
          <cell r="C66" t="str">
            <v>CTL</v>
          </cell>
          <cell r="D66">
            <v>36.692501</v>
          </cell>
          <cell r="E66">
            <v>-91.397223999999994</v>
          </cell>
          <cell r="F66" t="str">
            <v>ALTNMOXA</v>
          </cell>
          <cell r="G66" t="str">
            <v>MO</v>
          </cell>
          <cell r="H66">
            <v>522</v>
          </cell>
          <cell r="I66" t="str">
            <v>Branson</v>
          </cell>
          <cell r="J66" t="str">
            <v/>
          </cell>
          <cell r="K66" t="e">
            <v>#N/A</v>
          </cell>
          <cell r="L66" t="e">
            <v>#N/A</v>
          </cell>
          <cell r="M66" t="e">
            <v>#N/A</v>
          </cell>
          <cell r="N66" t="e">
            <v>#N/A</v>
          </cell>
          <cell r="O66" t="str">
            <v>Y</v>
          </cell>
          <cell r="P66" t="str">
            <v>Y</v>
          </cell>
          <cell r="Q66" t="str">
            <v/>
          </cell>
          <cell r="R66" t="str">
            <v>10/12/2015</v>
          </cell>
          <cell r="S66" t="str">
            <v>Branson</v>
          </cell>
          <cell r="T66" t="str">
            <v>Calix E7-2</v>
          </cell>
          <cell r="U66" t="str">
            <v>N</v>
          </cell>
          <cell r="V66" t="str">
            <v>Branson</v>
          </cell>
          <cell r="W66" t="str">
            <v>Branson</v>
          </cell>
          <cell r="X66" t="str">
            <v>BRANSON</v>
          </cell>
          <cell r="Y66" t="str">
            <v>YES</v>
          </cell>
          <cell r="Z66"/>
          <cell r="AA66" t="str">
            <v/>
          </cell>
          <cell r="AB66">
            <v>0</v>
          </cell>
          <cell r="AC66">
            <v>0</v>
          </cell>
        </row>
        <row r="67">
          <cell r="A67" t="str">
            <v>ALTRMNXA</v>
          </cell>
          <cell r="B67" t="str">
            <v>Altura</v>
          </cell>
          <cell r="C67" t="str">
            <v>EQ</v>
          </cell>
          <cell r="D67">
            <v>44.071859000000003</v>
          </cell>
          <cell r="E67">
            <v>-91.939572999999996</v>
          </cell>
          <cell r="F67" t="str">
            <v>ALTRMNXA</v>
          </cell>
          <cell r="G67" t="str">
            <v>MN</v>
          </cell>
          <cell r="H67">
            <v>620</v>
          </cell>
          <cell r="I67" t="str">
            <v>PLAINVIEW (Chaska)</v>
          </cell>
          <cell r="J67" t="str">
            <v/>
          </cell>
          <cell r="K67" t="e">
            <v>#N/A</v>
          </cell>
          <cell r="L67" t="e">
            <v>#N/A</v>
          </cell>
          <cell r="M67" t="e">
            <v>#N/A</v>
          </cell>
          <cell r="N67" t="e">
            <v>#N/A</v>
          </cell>
          <cell r="O67" t="str">
            <v>N</v>
          </cell>
          <cell r="P67" t="str">
            <v>Y</v>
          </cell>
          <cell r="Q67" t="str">
            <v/>
          </cell>
          <cell r="R67" t="str">
            <v>07/29/2015</v>
          </cell>
          <cell r="S67" t="str">
            <v>CHASKA</v>
          </cell>
          <cell r="T67" t="str">
            <v/>
          </cell>
          <cell r="U67" t="str">
            <v/>
          </cell>
          <cell r="V67" t="str">
            <v>CHASKA PV</v>
          </cell>
          <cell r="W67" t="str">
            <v>PLAINVIEW (Chaska)</v>
          </cell>
          <cell r="X67" t="str">
            <v>CHASKA</v>
          </cell>
          <cell r="Y67" t="str">
            <v>YES</v>
          </cell>
          <cell r="Z67"/>
          <cell r="AA67" t="str">
            <v/>
          </cell>
          <cell r="AB67">
            <v>0</v>
          </cell>
          <cell r="AC67">
            <v>0</v>
          </cell>
        </row>
        <row r="68">
          <cell r="A68" t="str">
            <v>ALTSARXA</v>
          </cell>
          <cell r="B68" t="str">
            <v>ALTUS</v>
          </cell>
          <cell r="C68" t="str">
            <v>CTL</v>
          </cell>
          <cell r="D68">
            <v>35.446387999999999</v>
          </cell>
          <cell r="E68">
            <v>-93.761391000000003</v>
          </cell>
          <cell r="F68" t="str">
            <v>ALTSARXA</v>
          </cell>
          <cell r="G68" t="str">
            <v>AR</v>
          </cell>
          <cell r="H68">
            <v>528</v>
          </cell>
          <cell r="I68" t="str">
            <v>Russellville</v>
          </cell>
          <cell r="J68" t="str">
            <v/>
          </cell>
          <cell r="K68" t="str">
            <v>ALTSARXA</v>
          </cell>
          <cell r="L68" t="str">
            <v>n</v>
          </cell>
          <cell r="M68" t="e">
            <v>#N/A</v>
          </cell>
          <cell r="N68" t="e">
            <v>#N/A</v>
          </cell>
          <cell r="O68" t="str">
            <v>Y</v>
          </cell>
          <cell r="P68" t="str">
            <v>Y</v>
          </cell>
          <cell r="Q68" t="str">
            <v/>
          </cell>
          <cell r="R68" t="str">
            <v>06/30/2015</v>
          </cell>
          <cell r="S68" t="str">
            <v>Russellville</v>
          </cell>
          <cell r="T68" t="str">
            <v/>
          </cell>
          <cell r="U68" t="str">
            <v/>
          </cell>
          <cell r="V68" t="str">
            <v>Russellville</v>
          </cell>
          <cell r="W68" t="str">
            <v>Russellville</v>
          </cell>
          <cell r="X68" t="str">
            <v>RUSSELLVILLE</v>
          </cell>
          <cell r="Y68" t="str">
            <v>YES</v>
          </cell>
          <cell r="Z68"/>
          <cell r="AA68" t="str">
            <v>7750-SR7</v>
          </cell>
          <cell r="AB68">
            <v>0</v>
          </cell>
          <cell r="AC68" t="str">
            <v>ALTSARXA21W</v>
          </cell>
        </row>
        <row r="69">
          <cell r="A69" t="str">
            <v>ALTVKSXA</v>
          </cell>
          <cell r="B69" t="str">
            <v>Alta Vista</v>
          </cell>
          <cell r="C69" t="str">
            <v>EQ</v>
          </cell>
          <cell r="D69">
            <v>38.865132000000003</v>
          </cell>
          <cell r="E69">
            <v>-96.485973999999999</v>
          </cell>
          <cell r="F69" t="str">
            <v>ALTVKSXA</v>
          </cell>
          <cell r="G69" t="str">
            <v>KS</v>
          </cell>
          <cell r="H69">
            <v>534</v>
          </cell>
          <cell r="I69" t="str">
            <v>Gardner</v>
          </cell>
          <cell r="J69" t="str">
            <v/>
          </cell>
          <cell r="K69" t="e">
            <v>#N/A</v>
          </cell>
          <cell r="L69" t="e">
            <v>#N/A</v>
          </cell>
          <cell r="M69" t="e">
            <v>#N/A</v>
          </cell>
          <cell r="N69" t="e">
            <v>#N/A</v>
          </cell>
          <cell r="O69" t="str">
            <v>Y</v>
          </cell>
          <cell r="P69" t="str">
            <v>Y</v>
          </cell>
          <cell r="Q69" t="str">
            <v>2/7/14: Ethernet Capable changed to Y</v>
          </cell>
          <cell r="R69" t="str">
            <v>10/08/2015</v>
          </cell>
          <cell r="S69" t="str">
            <v>Gardner</v>
          </cell>
          <cell r="T69" t="str">
            <v>Calix E7-2</v>
          </cell>
          <cell r="U69" t="str">
            <v>Y</v>
          </cell>
          <cell r="V69" t="str">
            <v>Gardner</v>
          </cell>
          <cell r="W69" t="str">
            <v>Gardner</v>
          </cell>
          <cell r="X69" t="str">
            <v>GARDNER</v>
          </cell>
          <cell r="Y69"/>
          <cell r="Z69"/>
          <cell r="AA69" t="str">
            <v/>
          </cell>
          <cell r="AB69">
            <v>0</v>
          </cell>
          <cell r="AC69">
            <v>0</v>
          </cell>
        </row>
        <row r="70">
          <cell r="A70" t="str">
            <v>ALTVVAXA</v>
          </cell>
          <cell r="B70" t="str">
            <v>Altavista</v>
          </cell>
          <cell r="C70" t="str">
            <v>EQ</v>
          </cell>
          <cell r="D70">
            <v>37.110750000000003</v>
          </cell>
          <cell r="E70">
            <v>-79.289119999999997</v>
          </cell>
          <cell r="F70" t="str">
            <v>ALTVVAXA</v>
          </cell>
          <cell r="G70" t="str">
            <v>VA</v>
          </cell>
          <cell r="H70">
            <v>250</v>
          </cell>
          <cell r="I70" t="str">
            <v>Charlottesville</v>
          </cell>
          <cell r="J70" t="str">
            <v/>
          </cell>
          <cell r="K70" t="str">
            <v>ALTVVAXA</v>
          </cell>
          <cell r="L70" t="str">
            <v>n</v>
          </cell>
          <cell r="M70" t="e">
            <v>#N/A</v>
          </cell>
          <cell r="N70" t="e">
            <v>#N/A</v>
          </cell>
          <cell r="O70" t="str">
            <v>Y</v>
          </cell>
          <cell r="P70" t="str">
            <v>Y</v>
          </cell>
          <cell r="Q70" t="str">
            <v/>
          </cell>
          <cell r="R70" t="str">
            <v>07/14/2015</v>
          </cell>
          <cell r="S70" t="str">
            <v>Charlottesville</v>
          </cell>
          <cell r="T70" t="str">
            <v/>
          </cell>
          <cell r="U70" t="str">
            <v/>
          </cell>
          <cell r="V70" t="str">
            <v>Charlottesville</v>
          </cell>
          <cell r="W70" t="str">
            <v>Charlottesville</v>
          </cell>
          <cell r="X70" t="str">
            <v>CHARLOTTESVILLE</v>
          </cell>
          <cell r="Y70"/>
          <cell r="Z70"/>
          <cell r="AA70" t="str">
            <v/>
          </cell>
          <cell r="AB70" t="str">
            <v>7750-SR12</v>
          </cell>
          <cell r="AC70" t="str">
            <v>ALTVVAXA02W</v>
          </cell>
        </row>
        <row r="71">
          <cell r="A71" t="str">
            <v>ALVAFLXA</v>
          </cell>
          <cell r="B71" t="str">
            <v>Alva</v>
          </cell>
          <cell r="C71" t="str">
            <v>EQ</v>
          </cell>
          <cell r="D71">
            <v>26.707242999999998</v>
          </cell>
          <cell r="E71">
            <v>-81.612909000000002</v>
          </cell>
          <cell r="F71" t="str">
            <v>ALVAFLXA</v>
          </cell>
          <cell r="G71" t="str">
            <v>FL</v>
          </cell>
          <cell r="H71">
            <v>939</v>
          </cell>
          <cell r="I71" t="str">
            <v>Ft. Myers (SOUTH FL)</v>
          </cell>
          <cell r="J71" t="str">
            <v/>
          </cell>
          <cell r="K71" t="str">
            <v>ALVAFLXA</v>
          </cell>
          <cell r="L71" t="str">
            <v>n</v>
          </cell>
          <cell r="M71" t="e">
            <v>#N/A</v>
          </cell>
          <cell r="N71" t="e">
            <v>#N/A</v>
          </cell>
          <cell r="O71" t="str">
            <v>Y</v>
          </cell>
          <cell r="P71" t="str">
            <v>Y</v>
          </cell>
          <cell r="Q71" t="str">
            <v/>
          </cell>
          <cell r="R71" t="str">
            <v>07/02/2015</v>
          </cell>
          <cell r="S71" t="str">
            <v>Ft. Myers</v>
          </cell>
          <cell r="T71" t="str">
            <v/>
          </cell>
          <cell r="U71" t="str">
            <v/>
          </cell>
          <cell r="V71" t="str">
            <v>Ft. Myers</v>
          </cell>
          <cell r="W71" t="str">
            <v>Ft. Myers</v>
          </cell>
          <cell r="X71" t="str">
            <v>SOUTH FL</v>
          </cell>
          <cell r="Y71" t="str">
            <v>YES</v>
          </cell>
          <cell r="Z71"/>
          <cell r="AA71" t="str">
            <v>7750-SR7</v>
          </cell>
          <cell r="AB71">
            <v>0</v>
          </cell>
          <cell r="AC71" t="str">
            <v>ALVAFLXA01W</v>
          </cell>
        </row>
        <row r="72">
          <cell r="A72" t="str">
            <v>ALVLPAXA</v>
          </cell>
          <cell r="B72" t="str">
            <v>Allensville</v>
          </cell>
          <cell r="C72" t="str">
            <v>EQ</v>
          </cell>
          <cell r="D72">
            <v>40.538164000000002</v>
          </cell>
          <cell r="E72">
            <v>-77.814203000000006</v>
          </cell>
          <cell r="F72" t="str">
            <v>ALVLPAXA</v>
          </cell>
          <cell r="G72" t="str">
            <v>PA</v>
          </cell>
          <cell r="H72">
            <v>226</v>
          </cell>
          <cell r="I72" t="str">
            <v>Carlisle</v>
          </cell>
          <cell r="J72" t="str">
            <v/>
          </cell>
          <cell r="K72" t="e">
            <v>#N/A</v>
          </cell>
          <cell r="L72" t="e">
            <v>#N/A</v>
          </cell>
          <cell r="M72" t="e">
            <v>#N/A</v>
          </cell>
          <cell r="N72" t="e">
            <v>#N/A</v>
          </cell>
          <cell r="O72" t="str">
            <v>N</v>
          </cell>
          <cell r="P72" t="str">
            <v>Y</v>
          </cell>
          <cell r="Q72" t="str">
            <v/>
          </cell>
          <cell r="R72" t="str">
            <v>07/06/2015</v>
          </cell>
          <cell r="S72" t="str">
            <v>Carlisle</v>
          </cell>
          <cell r="T72" t="str">
            <v/>
          </cell>
          <cell r="U72" t="str">
            <v/>
          </cell>
          <cell r="V72" t="str">
            <v>Carlisle</v>
          </cell>
          <cell r="W72" t="str">
            <v>Carlisle</v>
          </cell>
          <cell r="X72" t="str">
            <v>CARLISLE</v>
          </cell>
          <cell r="Y72"/>
          <cell r="Z72"/>
          <cell r="AA72">
            <v>0</v>
          </cell>
          <cell r="AB72">
            <v>0</v>
          </cell>
          <cell r="AC72">
            <v>0</v>
          </cell>
        </row>
        <row r="73">
          <cell r="A73" t="str">
            <v>ALVRTXXA</v>
          </cell>
          <cell r="B73" t="str">
            <v>Alvord</v>
          </cell>
          <cell r="C73" t="str">
            <v>EQ</v>
          </cell>
          <cell r="D73">
            <v>33.357616</v>
          </cell>
          <cell r="E73">
            <v>-97.695732000000007</v>
          </cell>
          <cell r="F73" t="str">
            <v>ALVRTXXA</v>
          </cell>
          <cell r="G73" t="str">
            <v>TX</v>
          </cell>
          <cell r="H73">
            <v>552</v>
          </cell>
          <cell r="I73" t="str">
            <v>Decatur</v>
          </cell>
          <cell r="J73" t="str">
            <v/>
          </cell>
          <cell r="K73" t="e">
            <v>#N/A</v>
          </cell>
          <cell r="L73" t="e">
            <v>#N/A</v>
          </cell>
          <cell r="M73" t="e">
            <v>#N/A</v>
          </cell>
          <cell r="N73" t="e">
            <v>#N/A</v>
          </cell>
          <cell r="O73" t="str">
            <v>Y</v>
          </cell>
          <cell r="P73" t="str">
            <v>Y</v>
          </cell>
          <cell r="Q73" t="str">
            <v/>
          </cell>
          <cell r="R73" t="str">
            <v>02/03/2016</v>
          </cell>
          <cell r="S73" t="str">
            <v>Decatur</v>
          </cell>
          <cell r="T73" t="str">
            <v/>
          </cell>
          <cell r="U73" t="str">
            <v/>
          </cell>
          <cell r="V73" t="str">
            <v>Decatur</v>
          </cell>
          <cell r="W73" t="str">
            <v>Decatur</v>
          </cell>
          <cell r="X73" t="str">
            <v>KILLEEN</v>
          </cell>
          <cell r="Y73" t="str">
            <v>YES</v>
          </cell>
          <cell r="Z73"/>
          <cell r="AA73">
            <v>0</v>
          </cell>
          <cell r="AB73">
            <v>0</v>
          </cell>
          <cell r="AC73">
            <v>0</v>
          </cell>
        </row>
        <row r="74">
          <cell r="A74" t="str">
            <v>ALXNMNXA</v>
          </cell>
          <cell r="B74" t="str">
            <v>Alexandria</v>
          </cell>
          <cell r="C74" t="str">
            <v>EQ</v>
          </cell>
          <cell r="D74">
            <v>45.885666999999998</v>
          </cell>
          <cell r="E74">
            <v>-95.373929000000004</v>
          </cell>
          <cell r="F74" t="str">
            <v>ALXNMNXA</v>
          </cell>
          <cell r="G74" t="str">
            <v>MN</v>
          </cell>
          <cell r="H74">
            <v>626</v>
          </cell>
          <cell r="I74" t="str">
            <v>ALEXANDRIA (Chaska)</v>
          </cell>
          <cell r="J74" t="str">
            <v>10G</v>
          </cell>
          <cell r="K74" t="str">
            <v>ALXNMNXA</v>
          </cell>
          <cell r="L74" t="str">
            <v>n</v>
          </cell>
          <cell r="M74" t="e">
            <v>#N/A</v>
          </cell>
          <cell r="N74" t="e">
            <v>#N/A</v>
          </cell>
          <cell r="O74" t="str">
            <v>Y</v>
          </cell>
          <cell r="P74" t="str">
            <v>Y</v>
          </cell>
          <cell r="Q74" t="str">
            <v/>
          </cell>
          <cell r="R74" t="str">
            <v>12/04/2015</v>
          </cell>
          <cell r="S74" t="str">
            <v>CHASKA ALXN</v>
          </cell>
          <cell r="T74" t="str">
            <v/>
          </cell>
          <cell r="U74" t="str">
            <v/>
          </cell>
          <cell r="V74" t="str">
            <v>CHASKA ALX</v>
          </cell>
          <cell r="W74" t="str">
            <v>ALEXANDRIA (Chaska)</v>
          </cell>
          <cell r="X74" t="str">
            <v>CHASKA</v>
          </cell>
          <cell r="Y74" t="str">
            <v>YES</v>
          </cell>
          <cell r="Z74"/>
          <cell r="AA74" t="str">
            <v/>
          </cell>
          <cell r="AB74" t="str">
            <v>7750-SR12</v>
          </cell>
          <cell r="AC74" t="str">
            <v>ALXNMNXA02W</v>
          </cell>
        </row>
        <row r="75">
          <cell r="A75" t="str">
            <v>ALXNMNXL</v>
          </cell>
          <cell r="B75" t="str">
            <v>Lake</v>
          </cell>
          <cell r="C75" t="str">
            <v>EQ</v>
          </cell>
          <cell r="D75">
            <v>45.927737</v>
          </cell>
          <cell r="E75">
            <v>-95.375229000000004</v>
          </cell>
          <cell r="F75" t="str">
            <v>ALXNMNXL</v>
          </cell>
          <cell r="G75" t="str">
            <v>MN</v>
          </cell>
          <cell r="H75">
            <v>626</v>
          </cell>
          <cell r="I75" t="str">
            <v>ALEXANDRIA (Chaska)</v>
          </cell>
          <cell r="J75" t="str">
            <v>1G</v>
          </cell>
          <cell r="K75" t="e">
            <v>#N/A</v>
          </cell>
          <cell r="L75" t="e">
            <v>#N/A</v>
          </cell>
          <cell r="M75" t="e">
            <v>#N/A</v>
          </cell>
          <cell r="N75" t="e">
            <v>#N/A</v>
          </cell>
          <cell r="O75" t="str">
            <v>N</v>
          </cell>
          <cell r="P75" t="str">
            <v>Y</v>
          </cell>
          <cell r="Q75" t="str">
            <v/>
          </cell>
          <cell r="R75" t="str">
            <v>12/04/2015</v>
          </cell>
          <cell r="S75" t="str">
            <v>CHASKA ALXN</v>
          </cell>
          <cell r="T75" t="str">
            <v/>
          </cell>
          <cell r="U75" t="str">
            <v/>
          </cell>
          <cell r="V75" t="str">
            <v>CHASKA ALX</v>
          </cell>
          <cell r="W75" t="str">
            <v>ALEXANDRIA (Chaska)</v>
          </cell>
          <cell r="X75" t="str">
            <v>CHASKA</v>
          </cell>
          <cell r="Y75" t="str">
            <v>YES</v>
          </cell>
          <cell r="Z75"/>
          <cell r="AA75" t="str">
            <v/>
          </cell>
          <cell r="AB75">
            <v>0</v>
          </cell>
          <cell r="AC75">
            <v>0</v>
          </cell>
        </row>
        <row r="76">
          <cell r="A76" t="str">
            <v>ALXNOHXA</v>
          </cell>
          <cell r="B76" t="str">
            <v>Alexandria</v>
          </cell>
          <cell r="C76" t="str">
            <v>EQ</v>
          </cell>
          <cell r="D76">
            <v>40.089523</v>
          </cell>
          <cell r="E76">
            <v>-82.612920000000003</v>
          </cell>
          <cell r="F76" t="e">
            <v>#N/A</v>
          </cell>
          <cell r="G76" t="str">
            <v>OH</v>
          </cell>
          <cell r="H76" t="e">
            <v>#N/A</v>
          </cell>
          <cell r="I76" t="str">
            <v>Pataskala (Mansfield)</v>
          </cell>
          <cell r="J76" t="str">
            <v/>
          </cell>
          <cell r="K76" t="e">
            <v>#N/A</v>
          </cell>
          <cell r="L76" t="e">
            <v>#N/A</v>
          </cell>
          <cell r="M76" t="e">
            <v>#N/A</v>
          </cell>
          <cell r="N76" t="e">
            <v>#N/A</v>
          </cell>
          <cell r="O76" t="str">
            <v>Y</v>
          </cell>
          <cell r="P76" t="str">
            <v>Y</v>
          </cell>
          <cell r="Q76" t="str">
            <v>2/7/14: Ethernet Enabled changed to Y</v>
          </cell>
          <cell r="R76" t="str">
            <v>07/01/2015</v>
          </cell>
          <cell r="S76" t="str">
            <v>Mansfield</v>
          </cell>
          <cell r="T76" t="str">
            <v/>
          </cell>
          <cell r="U76" t="str">
            <v/>
          </cell>
          <cell r="V76" t="str">
            <v>Mansfield</v>
          </cell>
          <cell r="W76" t="str">
            <v>Pataskala (Mansfield)</v>
          </cell>
          <cell r="X76" t="str">
            <v>MANSFIELD</v>
          </cell>
          <cell r="Y76" t="str">
            <v>YES</v>
          </cell>
          <cell r="Z76"/>
          <cell r="AA76">
            <v>0</v>
          </cell>
          <cell r="AB76">
            <v>0</v>
          </cell>
          <cell r="AC76">
            <v>0</v>
          </cell>
        </row>
        <row r="77">
          <cell r="A77" t="str">
            <v>AMBGWIXA</v>
          </cell>
          <cell r="B77" t="str">
            <v>Amberg</v>
          </cell>
          <cell r="C77" t="str">
            <v>CTL</v>
          </cell>
          <cell r="D77">
            <v>45.503056000000001</v>
          </cell>
          <cell r="E77">
            <v>-87.993333000000007</v>
          </cell>
          <cell r="F77" t="str">
            <v>AMBGWIXA</v>
          </cell>
          <cell r="G77" t="str">
            <v>WI</v>
          </cell>
          <cell r="H77">
            <v>350</v>
          </cell>
          <cell r="I77" t="str">
            <v>MARINETTE</v>
          </cell>
          <cell r="J77" t="str">
            <v/>
          </cell>
          <cell r="K77" t="e">
            <v>#N/A</v>
          </cell>
          <cell r="L77" t="e">
            <v>#N/A</v>
          </cell>
          <cell r="M77" t="e">
            <v>#N/A</v>
          </cell>
          <cell r="N77" t="e">
            <v>#N/A</v>
          </cell>
          <cell r="O77" t="str">
            <v>Y</v>
          </cell>
          <cell r="P77" t="str">
            <v>Y</v>
          </cell>
          <cell r="Q77" t="str">
            <v/>
          </cell>
          <cell r="R77" t="str">
            <v>06/03/2015</v>
          </cell>
          <cell r="S77" t="str">
            <v>Marinette</v>
          </cell>
          <cell r="T77" t="str">
            <v/>
          </cell>
          <cell r="U77" t="str">
            <v/>
          </cell>
          <cell r="V77" t="str">
            <v>Marinette</v>
          </cell>
          <cell r="W77" t="str">
            <v>MARINETTE</v>
          </cell>
          <cell r="X77" t="str">
            <v>MARINETTE</v>
          </cell>
          <cell r="Y77"/>
          <cell r="Z77"/>
          <cell r="AA77" t="str">
            <v/>
          </cell>
          <cell r="AB77">
            <v>0</v>
          </cell>
          <cell r="AC77">
            <v>0</v>
          </cell>
        </row>
        <row r="78">
          <cell r="A78" t="str">
            <v>AMESIATC</v>
          </cell>
          <cell r="B78" t="str">
            <v>Ames-downtown Local Tandem</v>
          </cell>
          <cell r="C78" t="str">
            <v>Q</v>
          </cell>
          <cell r="D78">
            <v>42.025554999999997</v>
          </cell>
          <cell r="E78">
            <v>-93.617226000000002</v>
          </cell>
          <cell r="F78" t="str">
            <v>AMESIATC</v>
          </cell>
          <cell r="G78" t="str">
            <v>IA</v>
          </cell>
          <cell r="H78">
            <v>632</v>
          </cell>
          <cell r="I78">
            <v>632</v>
          </cell>
          <cell r="J78" t="str">
            <v>AVAILABLE</v>
          </cell>
          <cell r="K78" t="e">
            <v>#N/A</v>
          </cell>
          <cell r="L78" t="e">
            <v>#N/A</v>
          </cell>
          <cell r="M78" t="e">
            <v>#N/A</v>
          </cell>
          <cell r="N78" t="e">
            <v>#N/A</v>
          </cell>
          <cell r="O78" t="str">
            <v>Y</v>
          </cell>
          <cell r="P78" t="str">
            <v>Y</v>
          </cell>
          <cell r="Q78" t="str">
            <v>05/04/15:  EoDS1 AVAILABLE</v>
          </cell>
          <cell r="R78" t="str">
            <v>05/04/2020</v>
          </cell>
          <cell r="S78" t="str">
            <v/>
          </cell>
          <cell r="T78" t="str">
            <v/>
          </cell>
          <cell r="U78" t="str">
            <v/>
          </cell>
          <cell r="V78" t="e">
            <v>#N/A</v>
          </cell>
          <cell r="W78" t="e">
            <v>#N/A</v>
          </cell>
          <cell r="X78" t="str">
            <v>632 - AVAILABLE</v>
          </cell>
          <cell r="Y78"/>
          <cell r="Z78" t="str">
            <v>AVAILABLE</v>
          </cell>
          <cell r="AA78" t="e">
            <v>#N/A</v>
          </cell>
          <cell r="AB78" t="e">
            <v>#N/A</v>
          </cell>
          <cell r="AC78" t="e">
            <v>#N/A</v>
          </cell>
        </row>
        <row r="79">
          <cell r="A79" t="str">
            <v>AMESIAWS</v>
          </cell>
          <cell r="B79" t="str">
            <v>Ames West</v>
          </cell>
          <cell r="C79" t="str">
            <v>Q</v>
          </cell>
          <cell r="D79">
            <v>42.022644999999997</v>
          </cell>
          <cell r="E79">
            <v>-93.658547999999996</v>
          </cell>
          <cell r="F79" t="str">
            <v>AMESIAWS</v>
          </cell>
          <cell r="G79" t="str">
            <v>IA</v>
          </cell>
          <cell r="H79">
            <v>632</v>
          </cell>
          <cell r="I79">
            <v>632</v>
          </cell>
          <cell r="J79" t="str">
            <v/>
          </cell>
          <cell r="K79" t="e">
            <v>#N/A</v>
          </cell>
          <cell r="L79" t="e">
            <v>#N/A</v>
          </cell>
          <cell r="M79" t="e">
            <v>#N/A</v>
          </cell>
          <cell r="N79" t="e">
            <v>#N/A</v>
          </cell>
          <cell r="O79" t="str">
            <v>N</v>
          </cell>
          <cell r="P79" t="str">
            <v>Y</v>
          </cell>
          <cell r="Q79" t="str">
            <v>05/04/15:  EoDS1 AVAILABLE</v>
          </cell>
          <cell r="R79" t="str">
            <v>05/04/2020</v>
          </cell>
          <cell r="S79" t="str">
            <v/>
          </cell>
          <cell r="T79" t="str">
            <v/>
          </cell>
          <cell r="U79" t="str">
            <v/>
          </cell>
          <cell r="V79" t="e">
            <v>#N/A</v>
          </cell>
          <cell r="W79" t="e">
            <v>#N/A</v>
          </cell>
          <cell r="X79" t="str">
            <v>632 - AVAILABLE</v>
          </cell>
          <cell r="Y79"/>
          <cell r="Z79" t="str">
            <v>AVAILABLE</v>
          </cell>
          <cell r="AA79" t="e">
            <v>#N/A</v>
          </cell>
          <cell r="AB79" t="e">
            <v>#N/A</v>
          </cell>
          <cell r="AC79" t="e">
            <v>#N/A</v>
          </cell>
        </row>
        <row r="80">
          <cell r="A80" t="str">
            <v>AMFKUTMA</v>
          </cell>
          <cell r="B80" t="str">
            <v>American Fork</v>
          </cell>
          <cell r="C80" t="str">
            <v>Q</v>
          </cell>
          <cell r="D80">
            <v>40.377901999999999</v>
          </cell>
          <cell r="E80">
            <v>-111.79918499999999</v>
          </cell>
          <cell r="F80" t="str">
            <v>AMFKUTMA</v>
          </cell>
          <cell r="G80" t="str">
            <v>UT</v>
          </cell>
          <cell r="H80">
            <v>660</v>
          </cell>
          <cell r="I80">
            <v>660</v>
          </cell>
          <cell r="J80" t="str">
            <v>AVAILABLE</v>
          </cell>
          <cell r="K80" t="e">
            <v>#N/A</v>
          </cell>
          <cell r="L80" t="e">
            <v>#N/A</v>
          </cell>
          <cell r="M80" t="e">
            <v>#N/A</v>
          </cell>
          <cell r="N80" t="e">
            <v>#N/A</v>
          </cell>
          <cell r="O80" t="str">
            <v>Y</v>
          </cell>
          <cell r="P80" t="str">
            <v>Y</v>
          </cell>
          <cell r="Q80" t="str">
            <v>2/9/15 EoDS1 Available</v>
          </cell>
          <cell r="R80" t="str">
            <v>02/04/2020</v>
          </cell>
          <cell r="S80" t="str">
            <v/>
          </cell>
          <cell r="T80" t="str">
            <v/>
          </cell>
          <cell r="U80" t="str">
            <v/>
          </cell>
          <cell r="V80" t="e">
            <v>#N/A</v>
          </cell>
          <cell r="W80" t="e">
            <v>#N/A</v>
          </cell>
          <cell r="X80" t="str">
            <v>660 - AVAILABLE</v>
          </cell>
          <cell r="Y80"/>
          <cell r="Z80" t="str">
            <v>AVAILABLE</v>
          </cell>
          <cell r="AA80" t="e">
            <v>#N/A</v>
          </cell>
          <cell r="AB80" t="e">
            <v>#N/A</v>
          </cell>
          <cell r="AC80" t="e">
            <v>#N/A</v>
          </cell>
        </row>
        <row r="81">
          <cell r="A81" t="str">
            <v>AMFLIDMA</v>
          </cell>
          <cell r="B81" t="str">
            <v>Pocatello Host American Falls</v>
          </cell>
          <cell r="C81" t="str">
            <v>Q</v>
          </cell>
          <cell r="D81">
            <v>42.784720999999998</v>
          </cell>
          <cell r="E81">
            <v>-112.854721</v>
          </cell>
          <cell r="F81" t="str">
            <v>AMFLIDMA</v>
          </cell>
          <cell r="G81" t="str">
            <v>ID</v>
          </cell>
          <cell r="H81">
            <v>652</v>
          </cell>
          <cell r="I81">
            <v>652</v>
          </cell>
          <cell r="J81" t="str">
            <v>AVAILABLE</v>
          </cell>
          <cell r="K81" t="e">
            <v>#N/A</v>
          </cell>
          <cell r="L81" t="e">
            <v>#N/A</v>
          </cell>
          <cell r="M81" t="e">
            <v>#N/A</v>
          </cell>
          <cell r="N81" t="e">
            <v>#N/A</v>
          </cell>
          <cell r="O81" t="str">
            <v>Y</v>
          </cell>
          <cell r="P81" t="str">
            <v>Y</v>
          </cell>
          <cell r="Q81" t="str">
            <v>3/20/2015 EODS1 AVAILABLE (Home to PCTLIDMAH17)</v>
          </cell>
          <cell r="R81" t="str">
            <v>03/20/2020</v>
          </cell>
          <cell r="S81" t="str">
            <v/>
          </cell>
          <cell r="T81" t="str">
            <v/>
          </cell>
          <cell r="U81" t="str">
            <v/>
          </cell>
          <cell r="V81" t="e">
            <v>#N/A</v>
          </cell>
          <cell r="W81" t="e">
            <v>#N/A</v>
          </cell>
          <cell r="X81" t="str">
            <v>652 - AVAILABLE</v>
          </cell>
          <cell r="Y81"/>
          <cell r="Z81" t="str">
            <v>AVAILABLE</v>
          </cell>
          <cell r="AA81" t="e">
            <v>#N/A</v>
          </cell>
          <cell r="AB81" t="e">
            <v>#N/A</v>
          </cell>
          <cell r="AC81" t="e">
            <v>#N/A</v>
          </cell>
        </row>
        <row r="82">
          <cell r="A82" t="str">
            <v>AMHROHXA</v>
          </cell>
          <cell r="B82" t="str">
            <v>AMHERST</v>
          </cell>
          <cell r="C82" t="str">
            <v>CTL</v>
          </cell>
          <cell r="D82">
            <v>41.398319999999998</v>
          </cell>
          <cell r="E82">
            <v>-82.223284000000007</v>
          </cell>
          <cell r="F82" t="str">
            <v>AMHROHXA</v>
          </cell>
          <cell r="G82" t="str">
            <v>OH</v>
          </cell>
          <cell r="H82">
            <v>320</v>
          </cell>
          <cell r="I82" t="str">
            <v>Lorain</v>
          </cell>
          <cell r="J82" t="str">
            <v/>
          </cell>
          <cell r="K82" t="str">
            <v>AMHROHXA</v>
          </cell>
          <cell r="L82" t="str">
            <v>n</v>
          </cell>
          <cell r="M82" t="e">
            <v>#N/A</v>
          </cell>
          <cell r="N82" t="e">
            <v>#N/A</v>
          </cell>
          <cell r="O82" t="str">
            <v>Y</v>
          </cell>
          <cell r="P82" t="str">
            <v>Y</v>
          </cell>
          <cell r="Q82" t="str">
            <v/>
          </cell>
          <cell r="R82" t="str">
            <v>07/01/2015</v>
          </cell>
          <cell r="S82" t="str">
            <v>Lorain</v>
          </cell>
          <cell r="T82" t="str">
            <v/>
          </cell>
          <cell r="U82" t="str">
            <v/>
          </cell>
          <cell r="V82" t="str">
            <v>Lorain</v>
          </cell>
          <cell r="W82" t="str">
            <v>Lorain</v>
          </cell>
          <cell r="X82" t="str">
            <v>LORAIN</v>
          </cell>
          <cell r="Y82" t="str">
            <v>YES</v>
          </cell>
          <cell r="Z82"/>
          <cell r="AA82" t="str">
            <v/>
          </cell>
          <cell r="AB82" t="str">
            <v>7750-SR12</v>
          </cell>
          <cell r="AC82" t="str">
            <v>AMHROHXA22W</v>
          </cell>
        </row>
        <row r="83">
          <cell r="A83" t="str">
            <v>AMSTMTMA</v>
          </cell>
          <cell r="B83" t="str">
            <v>Bozeman Isdn Host Amsterdam</v>
          </cell>
          <cell r="C83" t="str">
            <v>Q</v>
          </cell>
          <cell r="D83">
            <v>45.774912</v>
          </cell>
          <cell r="E83">
            <v>-111.309641</v>
          </cell>
          <cell r="F83" t="str">
            <v>AMSTMTMA</v>
          </cell>
          <cell r="G83" t="str">
            <v>MT</v>
          </cell>
          <cell r="H83">
            <v>650</v>
          </cell>
          <cell r="I83">
            <v>650</v>
          </cell>
          <cell r="J83" t="str">
            <v/>
          </cell>
          <cell r="K83" t="e">
            <v>#N/A</v>
          </cell>
          <cell r="L83" t="e">
            <v>#N/A</v>
          </cell>
          <cell r="M83" t="e">
            <v>#N/A</v>
          </cell>
          <cell r="N83" t="e">
            <v>#N/A</v>
          </cell>
          <cell r="O83" t="str">
            <v>N</v>
          </cell>
          <cell r="P83" t="str">
            <v>Y</v>
          </cell>
          <cell r="Q83" t="str">
            <v>2/2/15: EoDS1 available</v>
          </cell>
          <cell r="R83" t="str">
            <v>04/14/2020</v>
          </cell>
          <cell r="S83" t="str">
            <v/>
          </cell>
          <cell r="T83" t="str">
            <v/>
          </cell>
          <cell r="U83" t="str">
            <v/>
          </cell>
          <cell r="V83" t="e">
            <v>#N/A</v>
          </cell>
          <cell r="W83" t="e">
            <v>#N/A</v>
          </cell>
          <cell r="X83" t="str">
            <v>650 - AVAILABLE (up to 10MB)</v>
          </cell>
          <cell r="Y83"/>
          <cell r="Z83" t="str">
            <v>AVAILABLE (up to 10MB)</v>
          </cell>
          <cell r="AA83" t="e">
            <v>#N/A</v>
          </cell>
          <cell r="AB83" t="e">
            <v>#N/A</v>
          </cell>
          <cell r="AC83" t="e">
            <v>#N/A</v>
          </cell>
        </row>
        <row r="84">
          <cell r="A84" t="str">
            <v>AMZNMOXA</v>
          </cell>
          <cell r="B84" t="str">
            <v>Amazonia</v>
          </cell>
          <cell r="C84" t="str">
            <v>CTL</v>
          </cell>
          <cell r="D84">
            <v>39.886778</v>
          </cell>
          <cell r="E84">
            <v>-94.890861000000001</v>
          </cell>
          <cell r="F84" t="str">
            <v>AMZNMOXA</v>
          </cell>
          <cell r="G84" t="str">
            <v>MO</v>
          </cell>
          <cell r="H84">
            <v>524</v>
          </cell>
          <cell r="I84" t="str">
            <v>Cameron</v>
          </cell>
          <cell r="J84" t="str">
            <v/>
          </cell>
          <cell r="K84" t="e">
            <v>#N/A</v>
          </cell>
          <cell r="L84" t="e">
            <v>#N/A</v>
          </cell>
          <cell r="M84" t="e">
            <v>#N/A</v>
          </cell>
          <cell r="N84" t="e">
            <v>#N/A</v>
          </cell>
          <cell r="O84" t="str">
            <v>Y</v>
          </cell>
          <cell r="P84" t="str">
            <v>Y</v>
          </cell>
          <cell r="Q84" t="str">
            <v/>
          </cell>
          <cell r="R84" t="str">
            <v>10/12/2015</v>
          </cell>
          <cell r="S84" t="str">
            <v>Cameron</v>
          </cell>
          <cell r="T84" t="str">
            <v>Ciena 3940</v>
          </cell>
          <cell r="U84" t="str">
            <v>N</v>
          </cell>
          <cell r="V84" t="str">
            <v>Cameron</v>
          </cell>
          <cell r="W84" t="str">
            <v>Cameron</v>
          </cell>
          <cell r="X84" t="str">
            <v>CAMERON</v>
          </cell>
          <cell r="Y84" t="str">
            <v>YES</v>
          </cell>
          <cell r="Z84"/>
          <cell r="AA84" t="str">
            <v/>
          </cell>
          <cell r="AB84">
            <v>0</v>
          </cell>
          <cell r="AC84">
            <v>0</v>
          </cell>
        </row>
        <row r="85">
          <cell r="A85" t="str">
            <v>ANCNMTMA</v>
          </cell>
          <cell r="B85" t="str">
            <v>Helena Ds1 Host Anaconda</v>
          </cell>
          <cell r="C85" t="str">
            <v>Q</v>
          </cell>
          <cell r="D85">
            <v>46.128334000000002</v>
          </cell>
          <cell r="E85">
            <v>-112.94916499999999</v>
          </cell>
          <cell r="F85" t="str">
            <v>ANCNMTMA</v>
          </cell>
          <cell r="G85" t="str">
            <v>MT</v>
          </cell>
          <cell r="H85">
            <v>648</v>
          </cell>
          <cell r="I85">
            <v>648</v>
          </cell>
          <cell r="J85" t="str">
            <v/>
          </cell>
          <cell r="K85" t="e">
            <v>#N/A</v>
          </cell>
          <cell r="L85" t="e">
            <v>#N/A</v>
          </cell>
          <cell r="M85" t="e">
            <v>#N/A</v>
          </cell>
          <cell r="N85" t="e">
            <v>#N/A</v>
          </cell>
          <cell r="O85" t="str">
            <v>N</v>
          </cell>
          <cell r="P85" t="str">
            <v>Y</v>
          </cell>
          <cell r="Q85" t="str">
            <v>10/31/14: EoDS1 available</v>
          </cell>
          <cell r="R85" t="str">
            <v>11/04/2020</v>
          </cell>
          <cell r="S85" t="str">
            <v/>
          </cell>
          <cell r="T85" t="str">
            <v/>
          </cell>
          <cell r="U85" t="str">
            <v/>
          </cell>
          <cell r="V85" t="e">
            <v>#N/A</v>
          </cell>
          <cell r="W85" t="e">
            <v>#N/A</v>
          </cell>
          <cell r="X85" t="str">
            <v>648 - AVAILABLE</v>
          </cell>
          <cell r="Y85"/>
          <cell r="Z85" t="str">
            <v>AVAILABLE</v>
          </cell>
          <cell r="AA85" t="e">
            <v>#N/A</v>
          </cell>
          <cell r="AB85" t="e">
            <v>#N/A</v>
          </cell>
          <cell r="AC85" t="e">
            <v>#N/A</v>
          </cell>
        </row>
        <row r="86">
          <cell r="A86" t="str">
            <v>ANDSALXA</v>
          </cell>
          <cell r="B86" t="str">
            <v>ANDALUSIA</v>
          </cell>
          <cell r="C86" t="str">
            <v>CTL</v>
          </cell>
          <cell r="D86">
            <v>31.307500999999998</v>
          </cell>
          <cell r="E86">
            <v>-86.483886999999996</v>
          </cell>
          <cell r="F86" t="str">
            <v>ANDSALXA</v>
          </cell>
          <cell r="G86" t="str">
            <v>AL</v>
          </cell>
          <cell r="H86">
            <v>478</v>
          </cell>
          <cell r="I86" t="str">
            <v>Dothan</v>
          </cell>
          <cell r="J86" t="str">
            <v/>
          </cell>
          <cell r="K86" t="str">
            <v>ANDSALXA</v>
          </cell>
          <cell r="L86" t="str">
            <v>n</v>
          </cell>
          <cell r="M86" t="e">
            <v>#N/A</v>
          </cell>
          <cell r="N86" t="e">
            <v>#N/A</v>
          </cell>
          <cell r="O86" t="str">
            <v>Y</v>
          </cell>
          <cell r="P86" t="str">
            <v>Y</v>
          </cell>
          <cell r="Q86" t="str">
            <v/>
          </cell>
          <cell r="R86" t="str">
            <v>07/02/2015</v>
          </cell>
          <cell r="S86" t="str">
            <v>Dothan</v>
          </cell>
          <cell r="T86" t="str">
            <v/>
          </cell>
          <cell r="U86" t="str">
            <v/>
          </cell>
          <cell r="V86" t="str">
            <v>Dothan</v>
          </cell>
          <cell r="W86" t="str">
            <v>Dothan</v>
          </cell>
          <cell r="X86" t="str">
            <v>DOTHAN</v>
          </cell>
          <cell r="Y86"/>
          <cell r="Z86"/>
          <cell r="AA86" t="str">
            <v/>
          </cell>
          <cell r="AB86" t="str">
            <v>7750-SR12</v>
          </cell>
          <cell r="AC86" t="str">
            <v>ANDSALXA29W</v>
          </cell>
        </row>
        <row r="87">
          <cell r="A87" t="str">
            <v>ANDVNJXU</v>
          </cell>
          <cell r="B87" t="str">
            <v>Andover</v>
          </cell>
          <cell r="C87" t="str">
            <v>EQ</v>
          </cell>
          <cell r="D87">
            <v>40.991906</v>
          </cell>
          <cell r="E87">
            <v>-74.737004999999996</v>
          </cell>
          <cell r="F87" t="str">
            <v>ANDVNJXU</v>
          </cell>
          <cell r="G87" t="str">
            <v>NJ</v>
          </cell>
          <cell r="H87">
            <v>224</v>
          </cell>
          <cell r="I87" t="str">
            <v>Clinton</v>
          </cell>
          <cell r="J87" t="str">
            <v/>
          </cell>
          <cell r="K87" t="str">
            <v>ANDVNJXU</v>
          </cell>
          <cell r="L87" t="str">
            <v>n</v>
          </cell>
          <cell r="M87" t="e">
            <v>#N/A</v>
          </cell>
          <cell r="N87" t="e">
            <v>#N/A</v>
          </cell>
          <cell r="O87" t="str">
            <v>Y</v>
          </cell>
          <cell r="P87" t="str">
            <v>Y</v>
          </cell>
          <cell r="Q87" t="str">
            <v/>
          </cell>
          <cell r="R87" t="str">
            <v>07/06/2015</v>
          </cell>
          <cell r="S87" t="str">
            <v>Clinton</v>
          </cell>
          <cell r="T87" t="str">
            <v/>
          </cell>
          <cell r="U87" t="str">
            <v/>
          </cell>
          <cell r="V87" t="str">
            <v>Clinton</v>
          </cell>
          <cell r="W87" t="str">
            <v>Clinton</v>
          </cell>
          <cell r="X87" t="str">
            <v>CLINTON</v>
          </cell>
          <cell r="Y87"/>
          <cell r="Z87"/>
          <cell r="AA87" t="str">
            <v>7750-SR7</v>
          </cell>
          <cell r="AB87">
            <v>0</v>
          </cell>
          <cell r="AC87" t="str">
            <v>ANDVNJXU01W</v>
          </cell>
        </row>
        <row r="88">
          <cell r="A88" t="str">
            <v>ANDVOHXA</v>
          </cell>
          <cell r="B88" t="str">
            <v>Andover</v>
          </cell>
          <cell r="C88" t="str">
            <v>EQ</v>
          </cell>
          <cell r="D88">
            <v>41.606563000000001</v>
          </cell>
          <cell r="E88">
            <v>-80.598077000000004</v>
          </cell>
          <cell r="F88" t="str">
            <v>ANDVOHXA</v>
          </cell>
          <cell r="G88" t="str">
            <v>OH</v>
          </cell>
          <cell r="H88">
            <v>322</v>
          </cell>
          <cell r="I88" t="str">
            <v>Warren</v>
          </cell>
          <cell r="J88" t="str">
            <v/>
          </cell>
          <cell r="K88" t="str">
            <v>ANDVOHXA</v>
          </cell>
          <cell r="L88" t="str">
            <v>n</v>
          </cell>
          <cell r="M88" t="e">
            <v>#N/A</v>
          </cell>
          <cell r="N88" t="e">
            <v>#N/A</v>
          </cell>
          <cell r="O88" t="str">
            <v>Y</v>
          </cell>
          <cell r="P88" t="str">
            <v>Y</v>
          </cell>
          <cell r="Q88" t="str">
            <v/>
          </cell>
          <cell r="R88" t="str">
            <v>07/01/2015</v>
          </cell>
          <cell r="S88" t="str">
            <v>Warren</v>
          </cell>
          <cell r="T88" t="str">
            <v/>
          </cell>
          <cell r="U88" t="str">
            <v/>
          </cell>
          <cell r="V88" t="str">
            <v>Warren</v>
          </cell>
          <cell r="W88" t="str">
            <v>Warren</v>
          </cell>
          <cell r="X88" t="str">
            <v>MANSFIELD</v>
          </cell>
          <cell r="Y88" t="str">
            <v>YES</v>
          </cell>
          <cell r="Z88"/>
          <cell r="AA88" t="str">
            <v/>
          </cell>
          <cell r="AB88" t="str">
            <v>7750-SR12</v>
          </cell>
          <cell r="AC88" t="str">
            <v>ANDVOHXA01W</v>
          </cell>
        </row>
        <row r="89">
          <cell r="A89" t="str">
            <v>ANFRNMMA</v>
          </cell>
          <cell r="B89" t="str">
            <v>Taos Host Angel Fire</v>
          </cell>
          <cell r="C89" t="str">
            <v>Q</v>
          </cell>
          <cell r="D89">
            <v>36.394055000000002</v>
          </cell>
          <cell r="E89">
            <v>-105.286345</v>
          </cell>
          <cell r="F89" t="str">
            <v>ANFRNMMA</v>
          </cell>
          <cell r="G89" t="str">
            <v>NM</v>
          </cell>
          <cell r="H89">
            <v>664</v>
          </cell>
          <cell r="I89">
            <v>664</v>
          </cell>
          <cell r="J89" t="str">
            <v/>
          </cell>
          <cell r="K89" t="str">
            <v>TAOSNMMA</v>
          </cell>
          <cell r="L89" t="str">
            <v>Y</v>
          </cell>
          <cell r="M89">
            <v>42436</v>
          </cell>
          <cell r="N89" t="str">
            <v xml:space="preserve">BS 147329 </v>
          </cell>
          <cell r="O89" t="str">
            <v>N</v>
          </cell>
          <cell r="P89" t="str">
            <v>Y</v>
          </cell>
          <cell r="Q89" t="str">
            <v>1/15/16: Updated Metro Ether Svc Point to show full availability</v>
          </cell>
          <cell r="R89" t="str">
            <v>01/15/2016</v>
          </cell>
          <cell r="S89" t="str">
            <v/>
          </cell>
          <cell r="T89" t="str">
            <v/>
          </cell>
          <cell r="U89" t="str">
            <v/>
          </cell>
          <cell r="V89" t="e">
            <v>#N/A</v>
          </cell>
          <cell r="W89" t="e">
            <v>#N/A</v>
          </cell>
          <cell r="X89" t="str">
            <v>664 - AVAILABLE</v>
          </cell>
          <cell r="Y89"/>
          <cell r="Z89" t="str">
            <v>AVAILABLE</v>
          </cell>
          <cell r="AA89" t="e">
            <v>#N/A</v>
          </cell>
          <cell r="AB89" t="e">
            <v>#N/A</v>
          </cell>
          <cell r="AC89" t="e">
            <v>#N/A</v>
          </cell>
        </row>
        <row r="90">
          <cell r="A90" t="str">
            <v>ANGRNCXA</v>
          </cell>
          <cell r="B90" t="str">
            <v>Angier</v>
          </cell>
          <cell r="C90" t="str">
            <v>EQ</v>
          </cell>
          <cell r="D90">
            <v>35.518300000000004</v>
          </cell>
          <cell r="E90">
            <v>-78.738100000000003</v>
          </cell>
          <cell r="F90" t="str">
            <v>ANGRNCXA</v>
          </cell>
          <cell r="G90" t="str">
            <v>NC</v>
          </cell>
          <cell r="H90">
            <v>426</v>
          </cell>
          <cell r="I90" t="str">
            <v>Fayetteville</v>
          </cell>
          <cell r="J90" t="str">
            <v/>
          </cell>
          <cell r="K90" t="str">
            <v>ANGRNCXA</v>
          </cell>
          <cell r="L90" t="str">
            <v>n</v>
          </cell>
          <cell r="M90" t="e">
            <v>#N/A</v>
          </cell>
          <cell r="N90" t="e">
            <v>#N/A</v>
          </cell>
          <cell r="O90" t="str">
            <v>Y</v>
          </cell>
          <cell r="P90" t="str">
            <v>Y</v>
          </cell>
          <cell r="Q90" t="str">
            <v/>
          </cell>
          <cell r="R90" t="str">
            <v>05/22/2015</v>
          </cell>
          <cell r="S90" t="str">
            <v>Fayetteville</v>
          </cell>
          <cell r="T90" t="str">
            <v/>
          </cell>
          <cell r="U90" t="str">
            <v/>
          </cell>
          <cell r="V90" t="str">
            <v>Fayetteville</v>
          </cell>
          <cell r="W90" t="str">
            <v>Fayetteville</v>
          </cell>
          <cell r="X90" t="str">
            <v>ROCKY MOUNT</v>
          </cell>
          <cell r="Y90" t="str">
            <v>YES</v>
          </cell>
          <cell r="Z90"/>
          <cell r="AA90" t="str">
            <v/>
          </cell>
          <cell r="AB90" t="str">
            <v>7750-SR12</v>
          </cell>
          <cell r="AC90" t="str">
            <v>ANGRNCXA03W</v>
          </cell>
        </row>
        <row r="91">
          <cell r="A91" t="str">
            <v>ANKNIACO</v>
          </cell>
          <cell r="B91" t="str">
            <v>Ankeny (Per Borts-no Pri Available)</v>
          </cell>
          <cell r="C91" t="str">
            <v>Q</v>
          </cell>
          <cell r="D91">
            <v>41.728273000000002</v>
          </cell>
          <cell r="E91">
            <v>-93.600385000000003</v>
          </cell>
          <cell r="F91" t="str">
            <v>ANKNIACO</v>
          </cell>
          <cell r="G91" t="str">
            <v>IA</v>
          </cell>
          <cell r="H91">
            <v>632</v>
          </cell>
          <cell r="I91">
            <v>632</v>
          </cell>
          <cell r="J91" t="str">
            <v>AVAILABLE</v>
          </cell>
          <cell r="K91" t="e">
            <v>#N/A</v>
          </cell>
          <cell r="L91" t="e">
            <v>#N/A</v>
          </cell>
          <cell r="M91" t="e">
            <v>#N/A</v>
          </cell>
          <cell r="N91" t="e">
            <v>#N/A</v>
          </cell>
          <cell r="O91" t="str">
            <v>Y</v>
          </cell>
          <cell r="P91" t="str">
            <v>Y</v>
          </cell>
          <cell r="Q91" t="str">
            <v>05/04/15:  EoDS1 AVAILABLE</v>
          </cell>
          <cell r="R91" t="str">
            <v>05/04/2020</v>
          </cell>
          <cell r="S91" t="str">
            <v/>
          </cell>
          <cell r="T91" t="str">
            <v/>
          </cell>
          <cell r="U91" t="str">
            <v/>
          </cell>
          <cell r="V91" t="e">
            <v>#N/A</v>
          </cell>
          <cell r="W91" t="e">
            <v>#N/A</v>
          </cell>
          <cell r="X91" t="str">
            <v>632 - AVAILABLE</v>
          </cell>
          <cell r="Y91"/>
          <cell r="Z91" t="str">
            <v>AVAILABLE</v>
          </cell>
          <cell r="AA91" t="e">
            <v>#N/A</v>
          </cell>
          <cell r="AB91" t="e">
            <v>#N/A</v>
          </cell>
          <cell r="AC91" t="e">
            <v>#N/A</v>
          </cell>
        </row>
        <row r="92">
          <cell r="A92" t="str">
            <v>ANMSIACO</v>
          </cell>
          <cell r="B92" t="str">
            <v>Cedar Rapids North Host Anamosa</v>
          </cell>
          <cell r="C92" t="str">
            <v>Q</v>
          </cell>
          <cell r="D92">
            <v>42.111389000000003</v>
          </cell>
          <cell r="E92">
            <v>-91.281670000000005</v>
          </cell>
          <cell r="F92" t="str">
            <v>ANMSIACO</v>
          </cell>
          <cell r="G92" t="str">
            <v>IA</v>
          </cell>
          <cell r="H92">
            <v>635</v>
          </cell>
          <cell r="I92">
            <v>635</v>
          </cell>
          <cell r="J92" t="str">
            <v/>
          </cell>
          <cell r="K92" t="e">
            <v>#N/A</v>
          </cell>
          <cell r="L92" t="e">
            <v>#N/A</v>
          </cell>
          <cell r="M92" t="e">
            <v>#N/A</v>
          </cell>
          <cell r="N92" t="e">
            <v>#N/A</v>
          </cell>
          <cell r="O92" t="str">
            <v>N</v>
          </cell>
          <cell r="P92" t="str">
            <v>Y</v>
          </cell>
          <cell r="Q92" t="str">
            <v>05/04/15:  EoDS1 AVAILABLE</v>
          </cell>
          <cell r="R92" t="str">
            <v>05/04/2020</v>
          </cell>
          <cell r="S92" t="str">
            <v/>
          </cell>
          <cell r="T92" t="str">
            <v/>
          </cell>
          <cell r="U92" t="str">
            <v/>
          </cell>
          <cell r="V92" t="e">
            <v>#N/A</v>
          </cell>
          <cell r="W92" t="e">
            <v>#N/A</v>
          </cell>
          <cell r="X92" t="str">
            <v>635 - AVAILABLE</v>
          </cell>
          <cell r="Y92"/>
          <cell r="Z92" t="str">
            <v>AVAILABLE</v>
          </cell>
          <cell r="AA92" t="e">
            <v>#N/A</v>
          </cell>
          <cell r="AB92" t="e">
            <v>#N/A</v>
          </cell>
          <cell r="AC92" t="e">
            <v>#N/A</v>
          </cell>
        </row>
        <row r="93">
          <cell r="A93" t="str">
            <v>ANNAOHXA</v>
          </cell>
          <cell r="B93" t="str">
            <v>Anna</v>
          </cell>
          <cell r="C93" t="str">
            <v>EQ</v>
          </cell>
          <cell r="D93">
            <v>40.395442000000003</v>
          </cell>
          <cell r="E93">
            <v>-84.174884000000006</v>
          </cell>
          <cell r="F93" t="str">
            <v>ANNAOHXA</v>
          </cell>
          <cell r="G93" t="str">
            <v>OH</v>
          </cell>
          <cell r="H93">
            <v>923</v>
          </cell>
          <cell r="I93" t="str">
            <v>Bellefontaine</v>
          </cell>
          <cell r="J93" t="str">
            <v/>
          </cell>
          <cell r="K93" t="e">
            <v>#N/A</v>
          </cell>
          <cell r="L93" t="e">
            <v>#N/A</v>
          </cell>
          <cell r="M93" t="e">
            <v>#N/A</v>
          </cell>
          <cell r="N93" t="e">
            <v>#N/A</v>
          </cell>
          <cell r="O93" t="str">
            <v>Y</v>
          </cell>
          <cell r="P93" t="str">
            <v>Y</v>
          </cell>
          <cell r="Q93" t="str">
            <v/>
          </cell>
          <cell r="R93" t="str">
            <v>07/01/2015</v>
          </cell>
          <cell r="S93" t="str">
            <v>Bellefontaine</v>
          </cell>
          <cell r="T93" t="str">
            <v/>
          </cell>
          <cell r="U93" t="str">
            <v/>
          </cell>
          <cell r="V93" t="str">
            <v>Bellefontaine</v>
          </cell>
          <cell r="W93" t="str">
            <v>Bellefontaine</v>
          </cell>
          <cell r="X93" t="str">
            <v>MANSFIELD</v>
          </cell>
          <cell r="Y93" t="str">
            <v>YES</v>
          </cell>
          <cell r="Z93"/>
          <cell r="AA93" t="str">
            <v/>
          </cell>
          <cell r="AB93">
            <v>0</v>
          </cell>
          <cell r="AC93">
            <v>0</v>
          </cell>
        </row>
        <row r="94">
          <cell r="A94" t="str">
            <v>ANNPMOXA</v>
          </cell>
          <cell r="B94" t="str">
            <v>ANNAPOLIS</v>
          </cell>
          <cell r="C94" t="str">
            <v>CTL</v>
          </cell>
          <cell r="D94">
            <v>37.361314999999998</v>
          </cell>
          <cell r="E94">
            <v>-90.697907000000001</v>
          </cell>
          <cell r="F94" t="str">
            <v>ANNPMOXA</v>
          </cell>
          <cell r="G94" t="str">
            <v>MO</v>
          </cell>
          <cell r="H94">
            <v>520</v>
          </cell>
          <cell r="I94" t="str">
            <v>Wentzville</v>
          </cell>
          <cell r="J94" t="str">
            <v/>
          </cell>
          <cell r="K94" t="e">
            <v>#N/A</v>
          </cell>
          <cell r="L94" t="e">
            <v>#N/A</v>
          </cell>
          <cell r="M94" t="e">
            <v>#N/A</v>
          </cell>
          <cell r="N94" t="e">
            <v>#N/A</v>
          </cell>
          <cell r="O94" t="str">
            <v>Y</v>
          </cell>
          <cell r="P94" t="str">
            <v>Y</v>
          </cell>
          <cell r="Q94" t="str">
            <v/>
          </cell>
          <cell r="R94" t="str">
            <v>10/12/2015</v>
          </cell>
          <cell r="S94" t="str">
            <v>Wentzville2</v>
          </cell>
          <cell r="T94" t="str">
            <v>Ciena 3940</v>
          </cell>
          <cell r="U94" t="str">
            <v>N</v>
          </cell>
          <cell r="V94" t="str">
            <v>Wentzville2</v>
          </cell>
          <cell r="W94" t="str">
            <v>Wentzville</v>
          </cell>
          <cell r="X94" t="str">
            <v>WENTZVILLE</v>
          </cell>
          <cell r="Y94" t="str">
            <v>YES</v>
          </cell>
          <cell r="Z94"/>
          <cell r="AA94" t="str">
            <v/>
          </cell>
          <cell r="AB94">
            <v>0</v>
          </cell>
          <cell r="AC94">
            <v>0</v>
          </cell>
        </row>
        <row r="95">
          <cell r="A95" t="str">
            <v>ANOKMNAN</v>
          </cell>
          <cell r="B95" t="str">
            <v>Anoka Isdn</v>
          </cell>
          <cell r="C95" t="str">
            <v>Q</v>
          </cell>
          <cell r="D95">
            <v>45.196666999999998</v>
          </cell>
          <cell r="E95">
            <v>-93.384444999999999</v>
          </cell>
          <cell r="F95" t="str">
            <v>ANOKMNAN</v>
          </cell>
          <cell r="G95" t="str">
            <v>MN</v>
          </cell>
          <cell r="H95">
            <v>628</v>
          </cell>
          <cell r="I95">
            <v>628</v>
          </cell>
          <cell r="J95" t="str">
            <v>AVAILABLE</v>
          </cell>
          <cell r="K95" t="e">
            <v>#N/A</v>
          </cell>
          <cell r="L95" t="e">
            <v>#N/A</v>
          </cell>
          <cell r="M95" t="e">
            <v>#N/A</v>
          </cell>
          <cell r="N95" t="e">
            <v>#N/A</v>
          </cell>
          <cell r="O95" t="str">
            <v>Y</v>
          </cell>
          <cell r="P95" t="str">
            <v>Y</v>
          </cell>
          <cell r="Q95" t="str">
            <v>03/17/15: EoDS1 AVAILABLE</v>
          </cell>
          <cell r="R95" t="str">
            <v>03/17/2020</v>
          </cell>
          <cell r="S95" t="str">
            <v/>
          </cell>
          <cell r="T95" t="str">
            <v/>
          </cell>
          <cell r="U95" t="str">
            <v/>
          </cell>
          <cell r="V95" t="e">
            <v>#N/A</v>
          </cell>
          <cell r="W95" t="e">
            <v>#N/A</v>
          </cell>
          <cell r="X95" t="str">
            <v>628 - AVAILABLE</v>
          </cell>
          <cell r="Y95"/>
          <cell r="Z95" t="str">
            <v>AVAILABLE</v>
          </cell>
          <cell r="AA95" t="e">
            <v>#N/A</v>
          </cell>
          <cell r="AB95" t="e">
            <v>#N/A</v>
          </cell>
          <cell r="AC95" t="e">
            <v>#N/A</v>
          </cell>
        </row>
        <row r="96">
          <cell r="A96" t="str">
            <v>ANSOOHXA</v>
          </cell>
          <cell r="B96" t="str">
            <v>Ansonia</v>
          </cell>
          <cell r="C96" t="str">
            <v>EQ</v>
          </cell>
          <cell r="D96">
            <v>40.214807</v>
          </cell>
          <cell r="E96">
            <v>-84.636758</v>
          </cell>
          <cell r="F96" t="str">
            <v>ANSOOHXA</v>
          </cell>
          <cell r="G96" t="str">
            <v>OH</v>
          </cell>
          <cell r="H96">
            <v>328</v>
          </cell>
          <cell r="I96" t="str">
            <v>Bellefontaine</v>
          </cell>
          <cell r="J96" t="str">
            <v/>
          </cell>
          <cell r="K96" t="e">
            <v>#N/A</v>
          </cell>
          <cell r="L96" t="e">
            <v>#N/A</v>
          </cell>
          <cell r="M96" t="e">
            <v>#N/A</v>
          </cell>
          <cell r="N96" t="e">
            <v>#N/A</v>
          </cell>
          <cell r="O96" t="str">
            <v>Y</v>
          </cell>
          <cell r="P96" t="str">
            <v>Y</v>
          </cell>
          <cell r="Q96" t="str">
            <v/>
          </cell>
          <cell r="R96" t="str">
            <v>07/01/2015</v>
          </cell>
          <cell r="S96" t="str">
            <v>Bellefontaine</v>
          </cell>
          <cell r="T96" t="str">
            <v/>
          </cell>
          <cell r="U96" t="str">
            <v/>
          </cell>
          <cell r="V96" t="str">
            <v>Bellefontaine</v>
          </cell>
          <cell r="W96" t="str">
            <v>Bellefontaine</v>
          </cell>
          <cell r="X96" t="str">
            <v>MANSFIELD</v>
          </cell>
          <cell r="Y96" t="str">
            <v>YES</v>
          </cell>
          <cell r="Z96"/>
          <cell r="AA96">
            <v>0</v>
          </cell>
          <cell r="AB96">
            <v>0</v>
          </cell>
          <cell r="AC96">
            <v>0</v>
          </cell>
        </row>
        <row r="97">
          <cell r="A97" t="str">
            <v>ANTHIACO</v>
          </cell>
          <cell r="B97" t="str">
            <v>Sioux City Dt Host Anthon</v>
          </cell>
          <cell r="C97" t="str">
            <v>Q</v>
          </cell>
          <cell r="D97">
            <v>42.388888999999999</v>
          </cell>
          <cell r="E97">
            <v>-95.866386000000006</v>
          </cell>
          <cell r="F97" t="str">
            <v>ANTHIACO</v>
          </cell>
          <cell r="G97" t="str">
            <v>IA</v>
          </cell>
          <cell r="H97">
            <v>630</v>
          </cell>
          <cell r="I97">
            <v>630</v>
          </cell>
          <cell r="J97" t="str">
            <v/>
          </cell>
          <cell r="K97" t="e">
            <v>#N/A</v>
          </cell>
          <cell r="L97" t="e">
            <v>#N/A</v>
          </cell>
          <cell r="M97" t="e">
            <v>#N/A</v>
          </cell>
          <cell r="N97" t="e">
            <v>#N/A</v>
          </cell>
          <cell r="O97" t="str">
            <v>N</v>
          </cell>
          <cell r="P97" t="str">
            <v>Y</v>
          </cell>
          <cell r="Q97" t="str">
            <v>05/04/15: EoDS1 AVAILABLE</v>
          </cell>
          <cell r="R97" t="str">
            <v>05/04/2020</v>
          </cell>
          <cell r="S97" t="str">
            <v/>
          </cell>
          <cell r="T97" t="str">
            <v/>
          </cell>
          <cell r="U97" t="str">
            <v/>
          </cell>
          <cell r="V97" t="e">
            <v>#N/A</v>
          </cell>
          <cell r="W97" t="e">
            <v>#N/A</v>
          </cell>
          <cell r="X97" t="str">
            <v>630 - AVAILABLE (up to 10MB)</v>
          </cell>
          <cell r="Y97"/>
          <cell r="Z97" t="str">
            <v>AVAILABLE (up to 10MB)</v>
          </cell>
          <cell r="AA97" t="e">
            <v>#N/A</v>
          </cell>
          <cell r="AB97" t="e">
            <v>#N/A</v>
          </cell>
          <cell r="AC97" t="e">
            <v>#N/A</v>
          </cell>
        </row>
        <row r="98">
          <cell r="A98" t="str">
            <v>ANTHNMMA</v>
          </cell>
          <cell r="B98" t="str">
            <v>Las Cruces Main Host Anthony</v>
          </cell>
          <cell r="C98" t="str">
            <v>Q</v>
          </cell>
          <cell r="D98">
            <v>32.002139999999997</v>
          </cell>
          <cell r="E98">
            <v>-106.60565200000001</v>
          </cell>
          <cell r="F98" t="str">
            <v>ANTHNMMA</v>
          </cell>
          <cell r="G98" t="str">
            <v>NM</v>
          </cell>
          <cell r="H98">
            <v>664</v>
          </cell>
          <cell r="I98">
            <v>664</v>
          </cell>
          <cell r="J98" t="str">
            <v/>
          </cell>
          <cell r="K98" t="str">
            <v>LSCRNMMA</v>
          </cell>
          <cell r="L98" t="str">
            <v>Y</v>
          </cell>
          <cell r="M98">
            <v>42436</v>
          </cell>
          <cell r="N98" t="str">
            <v xml:space="preserve">BS 144316 </v>
          </cell>
          <cell r="O98" t="str">
            <v>N</v>
          </cell>
          <cell r="P98" t="str">
            <v>Y</v>
          </cell>
          <cell r="Q98" t="str">
            <v/>
          </cell>
          <cell r="R98" t="str">
            <v>05/20/2020</v>
          </cell>
          <cell r="S98" t="str">
            <v/>
          </cell>
          <cell r="T98" t="str">
            <v/>
          </cell>
          <cell r="U98" t="str">
            <v/>
          </cell>
          <cell r="V98" t="e">
            <v>#N/A</v>
          </cell>
          <cell r="W98" t="e">
            <v>#N/A</v>
          </cell>
          <cell r="X98" t="str">
            <v>664 - AVAILABLE</v>
          </cell>
          <cell r="Y98"/>
          <cell r="Z98" t="str">
            <v>AVAILABLE</v>
          </cell>
          <cell r="AA98" t="e">
            <v>#N/A</v>
          </cell>
          <cell r="AB98" t="e">
            <v>#N/A</v>
          </cell>
          <cell r="AC98" t="e">
            <v>#N/A</v>
          </cell>
        </row>
        <row r="99">
          <cell r="A99" t="str">
            <v>ANTTCOXC</v>
          </cell>
          <cell r="B99" t="str">
            <v>ANTONITO</v>
          </cell>
          <cell r="C99" t="str">
            <v>CTL</v>
          </cell>
          <cell r="D99">
            <v>37.078055999999997</v>
          </cell>
          <cell r="E99">
            <v>-106.01389</v>
          </cell>
          <cell r="F99" t="str">
            <v>ANTTCOXC</v>
          </cell>
          <cell r="G99" t="str">
            <v>CO</v>
          </cell>
          <cell r="H99">
            <v>658</v>
          </cell>
          <cell r="I99" t="str">
            <v>La Junta</v>
          </cell>
          <cell r="J99" t="str">
            <v/>
          </cell>
          <cell r="K99" t="e">
            <v>#N/A</v>
          </cell>
          <cell r="L99" t="e">
            <v>#N/A</v>
          </cell>
          <cell r="M99" t="e">
            <v>#N/A</v>
          </cell>
          <cell r="N99" t="e">
            <v>#N/A</v>
          </cell>
          <cell r="O99" t="str">
            <v>Y</v>
          </cell>
          <cell r="P99" t="str">
            <v>Y</v>
          </cell>
          <cell r="Q99" t="str">
            <v/>
          </cell>
          <cell r="R99" t="str">
            <v>12/30/2020</v>
          </cell>
          <cell r="S99" t="str">
            <v>La Junta</v>
          </cell>
          <cell r="T99" t="str">
            <v/>
          </cell>
          <cell r="U99" t="str">
            <v/>
          </cell>
          <cell r="V99" t="str">
            <v>La Junta</v>
          </cell>
          <cell r="W99" t="str">
            <v>La Junta</v>
          </cell>
          <cell r="X99" t="str">
            <v>LA JUNTA</v>
          </cell>
          <cell r="Y99"/>
          <cell r="Z99"/>
          <cell r="AA99">
            <v>0</v>
          </cell>
          <cell r="AB99">
            <v>0</v>
          </cell>
          <cell r="AC99">
            <v>0</v>
          </cell>
        </row>
        <row r="100">
          <cell r="A100" t="str">
            <v>ANWONENW</v>
          </cell>
          <cell r="B100" t="str">
            <v>Valentine Host Ainsworth</v>
          </cell>
          <cell r="C100" t="str">
            <v>Q</v>
          </cell>
          <cell r="D100">
            <v>42.547221999999998</v>
          </cell>
          <cell r="E100">
            <v>-99.863335000000006</v>
          </cell>
          <cell r="F100" t="str">
            <v>ANWONENW</v>
          </cell>
          <cell r="G100" t="str">
            <v>NE</v>
          </cell>
          <cell r="H100">
            <v>644</v>
          </cell>
          <cell r="I100">
            <v>644</v>
          </cell>
          <cell r="J100" t="str">
            <v/>
          </cell>
          <cell r="K100" t="e">
            <v>#N/A</v>
          </cell>
          <cell r="L100" t="e">
            <v>#N/A</v>
          </cell>
          <cell r="M100" t="e">
            <v>#N/A</v>
          </cell>
          <cell r="N100" t="e">
            <v>#N/A</v>
          </cell>
          <cell r="O100" t="str">
            <v>N</v>
          </cell>
          <cell r="P100" t="str">
            <v>Y</v>
          </cell>
          <cell r="Q100" t="str">
            <v/>
          </cell>
          <cell r="R100" t="str">
            <v>04/09/2020</v>
          </cell>
          <cell r="S100" t="str">
            <v/>
          </cell>
          <cell r="T100" t="str">
            <v/>
          </cell>
          <cell r="U100" t="str">
            <v/>
          </cell>
          <cell r="V100" t="e">
            <v>#N/A</v>
          </cell>
          <cell r="W100" t="e">
            <v>#N/A</v>
          </cell>
          <cell r="X100" t="str">
            <v>644 - AVAILABLE</v>
          </cell>
          <cell r="Y100"/>
          <cell r="Z100" t="str">
            <v>AVAILABLE</v>
          </cell>
          <cell r="AA100" t="e">
            <v>#N/A</v>
          </cell>
          <cell r="AB100" t="e">
            <v>#N/A</v>
          </cell>
          <cell r="AC100" t="e">
            <v>#N/A</v>
          </cell>
        </row>
        <row r="101">
          <cell r="A101" t="str">
            <v>APCKOHXA</v>
          </cell>
          <cell r="B101" t="str">
            <v>Apple Creek</v>
          </cell>
          <cell r="C101" t="str">
            <v>EQ</v>
          </cell>
          <cell r="D101">
            <v>40.749692000000003</v>
          </cell>
          <cell r="E101">
            <v>-81.836173000000002</v>
          </cell>
          <cell r="F101" t="str">
            <v>APCKOHXA</v>
          </cell>
          <cell r="G101" t="str">
            <v>OH</v>
          </cell>
          <cell r="H101">
            <v>923</v>
          </cell>
          <cell r="I101" t="str">
            <v>Mansfield</v>
          </cell>
          <cell r="J101" t="str">
            <v/>
          </cell>
          <cell r="K101" t="e">
            <v>#N/A</v>
          </cell>
          <cell r="L101" t="e">
            <v>#N/A</v>
          </cell>
          <cell r="M101" t="e">
            <v>#N/A</v>
          </cell>
          <cell r="N101" t="e">
            <v>#N/A</v>
          </cell>
          <cell r="O101" t="str">
            <v>Y</v>
          </cell>
          <cell r="P101" t="str">
            <v>Y</v>
          </cell>
          <cell r="Q101" t="str">
            <v>2/7/14: Ethernet Enabled changed to Y</v>
          </cell>
          <cell r="R101" t="str">
            <v>07/01/2015</v>
          </cell>
          <cell r="S101" t="str">
            <v>Mansfield</v>
          </cell>
          <cell r="T101" t="str">
            <v/>
          </cell>
          <cell r="U101" t="str">
            <v/>
          </cell>
          <cell r="V101" t="str">
            <v>Mansfield</v>
          </cell>
          <cell r="W101" t="str">
            <v>Mansfield</v>
          </cell>
          <cell r="X101" t="str">
            <v>MANSFIELD</v>
          </cell>
          <cell r="Y101" t="str">
            <v>YES</v>
          </cell>
          <cell r="Z101"/>
          <cell r="AA101" t="str">
            <v/>
          </cell>
          <cell r="AB101">
            <v>0</v>
          </cell>
          <cell r="AC101">
            <v>0</v>
          </cell>
        </row>
        <row r="102">
          <cell r="A102" t="str">
            <v>APCYMOXA</v>
          </cell>
          <cell r="B102" t="str">
            <v>Appleton City</v>
          </cell>
          <cell r="C102" t="str">
            <v>EQ</v>
          </cell>
          <cell r="D102">
            <v>38.189562000000002</v>
          </cell>
          <cell r="E102">
            <v>-94.027919999999995</v>
          </cell>
          <cell r="F102" t="str">
            <v>APCYMOXA</v>
          </cell>
          <cell r="G102" t="str">
            <v>MO</v>
          </cell>
          <cell r="H102">
            <v>524</v>
          </cell>
          <cell r="I102" t="str">
            <v>Warrensburg</v>
          </cell>
          <cell r="J102" t="str">
            <v/>
          </cell>
          <cell r="K102" t="str">
            <v>APCYMOXA</v>
          </cell>
          <cell r="L102" t="str">
            <v>n</v>
          </cell>
          <cell r="M102" t="e">
            <v>#N/A</v>
          </cell>
          <cell r="N102" t="e">
            <v>#N/A</v>
          </cell>
          <cell r="O102" t="str">
            <v>Y</v>
          </cell>
          <cell r="P102" t="str">
            <v>Y</v>
          </cell>
          <cell r="Q102" t="str">
            <v/>
          </cell>
          <cell r="R102" t="str">
            <v>10/08/2015</v>
          </cell>
          <cell r="S102" t="str">
            <v>Warrensburg</v>
          </cell>
          <cell r="T102" t="str">
            <v>ALU 7750 SR7</v>
          </cell>
          <cell r="U102" t="str">
            <v>Y</v>
          </cell>
          <cell r="V102" t="str">
            <v>Warrensburg</v>
          </cell>
          <cell r="W102" t="str">
            <v>Warrensburg</v>
          </cell>
          <cell r="X102" t="str">
            <v>WARRENSBURG</v>
          </cell>
          <cell r="Y102" t="str">
            <v>YES</v>
          </cell>
          <cell r="Z102"/>
          <cell r="AA102" t="str">
            <v>7750-SR7</v>
          </cell>
          <cell r="AB102">
            <v>0</v>
          </cell>
          <cell r="AC102">
            <v>0</v>
          </cell>
        </row>
        <row r="103">
          <cell r="A103" t="str">
            <v>APPKFLXA</v>
          </cell>
          <cell r="B103" t="str">
            <v>Apopka</v>
          </cell>
          <cell r="C103" t="str">
            <v>EQ</v>
          </cell>
          <cell r="D103">
            <v>28.675094000000001</v>
          </cell>
          <cell r="E103">
            <v>-81.509885999999995</v>
          </cell>
          <cell r="F103" t="str">
            <v>APPKFLXA</v>
          </cell>
          <cell r="G103" t="str">
            <v>FL</v>
          </cell>
          <cell r="H103">
            <v>458</v>
          </cell>
          <cell r="I103" t="str">
            <v>Winter Park (CENTRAL FL)</v>
          </cell>
          <cell r="J103" t="str">
            <v/>
          </cell>
          <cell r="K103" t="str">
            <v>APPKFLXA</v>
          </cell>
          <cell r="L103" t="str">
            <v>N</v>
          </cell>
          <cell r="M103" t="e">
            <v>#N/A</v>
          </cell>
          <cell r="N103" t="e">
            <v>#N/A</v>
          </cell>
          <cell r="O103" t="str">
            <v>Y</v>
          </cell>
          <cell r="P103" t="str">
            <v>Y</v>
          </cell>
          <cell r="Q103" t="str">
            <v/>
          </cell>
          <cell r="R103" t="str">
            <v>07/02/2015</v>
          </cell>
          <cell r="S103" t="str">
            <v>Winter Park</v>
          </cell>
          <cell r="T103" t="str">
            <v/>
          </cell>
          <cell r="U103" t="str">
            <v/>
          </cell>
          <cell r="V103" t="str">
            <v>Winter Park</v>
          </cell>
          <cell r="W103" t="str">
            <v>Winter Park</v>
          </cell>
          <cell r="X103" t="str">
            <v>CENTRAL FL</v>
          </cell>
          <cell r="Y103" t="str">
            <v>YES</v>
          </cell>
          <cell r="Z103"/>
          <cell r="AA103" t="str">
            <v/>
          </cell>
          <cell r="AB103" t="str">
            <v>7750-SR12</v>
          </cell>
          <cell r="AC103" t="str">
            <v>APPKFLXA02W</v>
          </cell>
        </row>
        <row r="104">
          <cell r="A104" t="str">
            <v>APPKFLXB</v>
          </cell>
          <cell r="B104" t="str">
            <v>Apopka</v>
          </cell>
          <cell r="C104" t="str">
            <v>EQ</v>
          </cell>
          <cell r="D104">
            <v>28.671596000000001</v>
          </cell>
          <cell r="E104">
            <v>-81.463515000000001</v>
          </cell>
          <cell r="F104" t="e">
            <v>#N/A</v>
          </cell>
          <cell r="G104" t="str">
            <v>FL</v>
          </cell>
          <cell r="H104" t="e">
            <v>#N/A</v>
          </cell>
          <cell r="I104" t="e">
            <v>#N/A</v>
          </cell>
          <cell r="J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row>
        <row r="105">
          <cell r="A105" t="str">
            <v>APPKFLXC</v>
          </cell>
          <cell r="B105" t="str">
            <v>Apopka</v>
          </cell>
          <cell r="C105" t="str">
            <v>EQ</v>
          </cell>
          <cell r="D105">
            <v>28.729213999999999</v>
          </cell>
          <cell r="E105">
            <v>-81.508702999999997</v>
          </cell>
          <cell r="F105" t="e">
            <v>#N/A</v>
          </cell>
          <cell r="G105" t="str">
            <v>FL</v>
          </cell>
          <cell r="H105" t="e">
            <v>#N/A</v>
          </cell>
          <cell r="I105" t="e">
            <v>#N/A</v>
          </cell>
          <cell r="J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row>
        <row r="106">
          <cell r="A106" t="str">
            <v>APPKFLXE</v>
          </cell>
          <cell r="B106" t="str">
            <v>Apopka</v>
          </cell>
          <cell r="C106" t="str">
            <v>EQ</v>
          </cell>
          <cell r="D106">
            <v>28.691144999999999</v>
          </cell>
          <cell r="E106">
            <v>-81.475324999999998</v>
          </cell>
          <cell r="F106" t="e">
            <v>#N/A</v>
          </cell>
          <cell r="G106" t="str">
            <v>FL</v>
          </cell>
          <cell r="H106" t="e">
            <v>#N/A</v>
          </cell>
          <cell r="I106" t="e">
            <v>#N/A</v>
          </cell>
          <cell r="J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row>
        <row r="107">
          <cell r="A107" t="str">
            <v>APPKFLXF</v>
          </cell>
          <cell r="B107" t="str">
            <v>Apopka</v>
          </cell>
          <cell r="C107" t="str">
            <v>EQ</v>
          </cell>
          <cell r="D107">
            <v>28.709802</v>
          </cell>
          <cell r="E107">
            <v>-81.547623999999999</v>
          </cell>
          <cell r="F107" t="e">
            <v>#N/A</v>
          </cell>
          <cell r="G107" t="str">
            <v>FL</v>
          </cell>
          <cell r="H107" t="e">
            <v>#N/A</v>
          </cell>
          <cell r="I107" t="e">
            <v>#N/A</v>
          </cell>
          <cell r="J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row>
        <row r="108">
          <cell r="A108" t="str">
            <v>APPKFLXG</v>
          </cell>
          <cell r="B108" t="str">
            <v>Apopka</v>
          </cell>
          <cell r="C108" t="str">
            <v>EQ</v>
          </cell>
          <cell r="D108">
            <v>28.673870000000001</v>
          </cell>
          <cell r="E108">
            <v>-81.476087000000007</v>
          </cell>
          <cell r="F108" t="e">
            <v>#N/A</v>
          </cell>
          <cell r="G108" t="str">
            <v>FL</v>
          </cell>
          <cell r="H108" t="e">
            <v>#N/A</v>
          </cell>
          <cell r="I108" t="e">
            <v>#N/A</v>
          </cell>
          <cell r="J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row>
        <row r="109">
          <cell r="A109" t="str">
            <v>APPLMNAP</v>
          </cell>
          <cell r="B109" t="str">
            <v>Willmar Host Appleton</v>
          </cell>
          <cell r="C109" t="str">
            <v>Q</v>
          </cell>
          <cell r="D109">
            <v>45.201110999999997</v>
          </cell>
          <cell r="E109">
            <v>-96.018058999999994</v>
          </cell>
          <cell r="F109" t="str">
            <v>APPLMNAP</v>
          </cell>
          <cell r="G109" t="str">
            <v>MN</v>
          </cell>
          <cell r="H109">
            <v>626</v>
          </cell>
          <cell r="I109">
            <v>626</v>
          </cell>
          <cell r="J109" t="str">
            <v/>
          </cell>
          <cell r="K109" t="e">
            <v>#N/A</v>
          </cell>
          <cell r="L109" t="e">
            <v>#N/A</v>
          </cell>
          <cell r="M109" t="e">
            <v>#N/A</v>
          </cell>
          <cell r="N109" t="e">
            <v>#N/A</v>
          </cell>
          <cell r="O109" t="str">
            <v>N</v>
          </cell>
          <cell r="P109" t="str">
            <v>N</v>
          </cell>
          <cell r="Q109" t="str">
            <v>ME not offered out of this office</v>
          </cell>
          <cell r="R109" t="str">
            <v>10/02/2020</v>
          </cell>
          <cell r="S109" t="str">
            <v/>
          </cell>
          <cell r="T109" t="str">
            <v/>
          </cell>
          <cell r="U109" t="str">
            <v/>
          </cell>
          <cell r="V109" t="e">
            <v>#N/A</v>
          </cell>
          <cell r="W109" t="e">
            <v>#N/A</v>
          </cell>
          <cell r="X109" t="str">
            <v xml:space="preserve">626 - </v>
          </cell>
          <cell r="Y109"/>
          <cell r="Z109"/>
          <cell r="AA109" t="e">
            <v>#N/A</v>
          </cell>
          <cell r="AB109" t="e">
            <v>#N/A</v>
          </cell>
          <cell r="AC109" t="e">
            <v>#N/A</v>
          </cell>
        </row>
        <row r="110">
          <cell r="A110" t="str">
            <v>APSNTNXA</v>
          </cell>
          <cell r="B110" t="str">
            <v>Apison</v>
          </cell>
          <cell r="C110" t="str">
            <v>CTL</v>
          </cell>
          <cell r="D110">
            <v>35.023082000000002</v>
          </cell>
          <cell r="E110">
            <v>-85.025661999999997</v>
          </cell>
          <cell r="F110" t="str">
            <v>APSNTNXA</v>
          </cell>
          <cell r="G110" t="str">
            <v>TN</v>
          </cell>
          <cell r="H110">
            <v>472</v>
          </cell>
          <cell r="I110" t="str">
            <v>OOLTEWAH</v>
          </cell>
          <cell r="J110" t="str">
            <v/>
          </cell>
          <cell r="K110" t="str">
            <v>APSNTNXA</v>
          </cell>
          <cell r="L110" t="str">
            <v>n</v>
          </cell>
          <cell r="M110" t="e">
            <v>#N/A</v>
          </cell>
          <cell r="N110" t="e">
            <v>#N/A</v>
          </cell>
          <cell r="O110" t="str">
            <v>Y</v>
          </cell>
          <cell r="P110" t="str">
            <v>Y</v>
          </cell>
          <cell r="Q110" t="str">
            <v/>
          </cell>
          <cell r="R110" t="str">
            <v>06/04/2015</v>
          </cell>
          <cell r="S110" t="str">
            <v>OOLTEWAH</v>
          </cell>
          <cell r="T110" t="str">
            <v/>
          </cell>
          <cell r="U110" t="str">
            <v/>
          </cell>
          <cell r="V110" t="str">
            <v>OOLTEWAH</v>
          </cell>
          <cell r="W110" t="str">
            <v>OOLTEWAH</v>
          </cell>
          <cell r="X110" t="str">
            <v>OOLTEWAH</v>
          </cell>
          <cell r="Y110"/>
          <cell r="Z110"/>
          <cell r="AA110" t="str">
            <v/>
          </cell>
          <cell r="AB110" t="str">
            <v>7750-SR12</v>
          </cell>
          <cell r="AC110" t="str">
            <v>APSNTNXA22W</v>
          </cell>
        </row>
        <row r="111">
          <cell r="A111" t="str">
            <v>ARCDFLXA</v>
          </cell>
          <cell r="B111" t="str">
            <v>Arcadia</v>
          </cell>
          <cell r="C111" t="str">
            <v>EQ</v>
          </cell>
          <cell r="D111">
            <v>27.215710000000001</v>
          </cell>
          <cell r="E111">
            <v>-81.859099000000001</v>
          </cell>
          <cell r="F111" t="str">
            <v>ARCDFLXA</v>
          </cell>
          <cell r="G111" t="str">
            <v>FL</v>
          </cell>
          <cell r="H111">
            <v>939</v>
          </cell>
          <cell r="I111" t="str">
            <v>Avon Park (SOUTH FL)</v>
          </cell>
          <cell r="J111" t="str">
            <v/>
          </cell>
          <cell r="K111" t="str">
            <v>ARCDFLXA</v>
          </cell>
          <cell r="L111" t="str">
            <v>n</v>
          </cell>
          <cell r="M111" t="e">
            <v>#N/A</v>
          </cell>
          <cell r="N111" t="e">
            <v>#N/A</v>
          </cell>
          <cell r="O111" t="str">
            <v>Y</v>
          </cell>
          <cell r="P111" t="str">
            <v>Y</v>
          </cell>
          <cell r="Q111" t="str">
            <v/>
          </cell>
          <cell r="R111" t="str">
            <v>07/02/2015</v>
          </cell>
          <cell r="S111" t="str">
            <v>Avon Park</v>
          </cell>
          <cell r="T111" t="str">
            <v/>
          </cell>
          <cell r="U111" t="str">
            <v/>
          </cell>
          <cell r="V111" t="str">
            <v>Avon Park</v>
          </cell>
          <cell r="W111" t="str">
            <v>Avon Park</v>
          </cell>
          <cell r="X111" t="str">
            <v>SOUTH FL</v>
          </cell>
          <cell r="Y111" t="str">
            <v>YES</v>
          </cell>
          <cell r="Z111"/>
          <cell r="AA111" t="str">
            <v>7750-SR7</v>
          </cell>
          <cell r="AB111">
            <v>0</v>
          </cell>
          <cell r="AC111" t="str">
            <v>ARCDFLXA04W</v>
          </cell>
        </row>
        <row r="112">
          <cell r="A112" t="str">
            <v>ARCDWIXA</v>
          </cell>
          <cell r="B112" t="str">
            <v>ARCADIA</v>
          </cell>
          <cell r="C112" t="str">
            <v>CTL</v>
          </cell>
          <cell r="D112">
            <v>44.251389000000003</v>
          </cell>
          <cell r="E112">
            <v>-91.500832000000003</v>
          </cell>
          <cell r="F112" t="str">
            <v>ARCDWIXA</v>
          </cell>
          <cell r="G112" t="str">
            <v>WI</v>
          </cell>
          <cell r="H112">
            <v>354</v>
          </cell>
          <cell r="I112" t="str">
            <v>LA CROSSE</v>
          </cell>
          <cell r="J112" t="str">
            <v/>
          </cell>
          <cell r="K112" t="str">
            <v>ARCDWIXA</v>
          </cell>
          <cell r="L112" t="str">
            <v>n</v>
          </cell>
          <cell r="M112" t="e">
            <v>#N/A</v>
          </cell>
          <cell r="N112" t="e">
            <v>#N/A</v>
          </cell>
          <cell r="O112" t="str">
            <v>Y</v>
          </cell>
          <cell r="P112" t="str">
            <v>Y</v>
          </cell>
          <cell r="Q112" t="str">
            <v/>
          </cell>
          <cell r="R112" t="str">
            <v>06/03/2015</v>
          </cell>
          <cell r="S112" t="str">
            <v>La Crosse</v>
          </cell>
          <cell r="T112" t="str">
            <v/>
          </cell>
          <cell r="U112" t="str">
            <v/>
          </cell>
          <cell r="V112" t="str">
            <v>La Crosse - HOLMEN</v>
          </cell>
          <cell r="W112" t="str">
            <v>LA CROSSE</v>
          </cell>
          <cell r="X112" t="str">
            <v>LA CROSSE - HOLMEN</v>
          </cell>
          <cell r="Y112"/>
          <cell r="Z112"/>
          <cell r="AA112" t="str">
            <v>7750-SR7</v>
          </cell>
          <cell r="AB112">
            <v>0</v>
          </cell>
          <cell r="AC112">
            <v>0</v>
          </cell>
        </row>
        <row r="113">
          <cell r="A113" t="str">
            <v>ARCHOHXA</v>
          </cell>
          <cell r="B113" t="str">
            <v>Archbold</v>
          </cell>
          <cell r="C113" t="str">
            <v>EQ</v>
          </cell>
          <cell r="D113">
            <v>41.521799999999999</v>
          </cell>
          <cell r="E113">
            <v>-84.305657999999994</v>
          </cell>
          <cell r="F113" t="str">
            <v>ARCHOHXA</v>
          </cell>
          <cell r="G113" t="str">
            <v>OH</v>
          </cell>
          <cell r="H113">
            <v>326</v>
          </cell>
          <cell r="I113" t="str">
            <v>Napoleon (LIMA)</v>
          </cell>
          <cell r="J113" t="str">
            <v/>
          </cell>
          <cell r="K113" t="str">
            <v>ARCHOHXA</v>
          </cell>
          <cell r="L113" t="str">
            <v>n</v>
          </cell>
          <cell r="M113" t="e">
            <v>#N/A</v>
          </cell>
          <cell r="N113" t="e">
            <v>#N/A</v>
          </cell>
          <cell r="O113" t="str">
            <v>Y</v>
          </cell>
          <cell r="P113" t="str">
            <v>Y</v>
          </cell>
          <cell r="Q113" t="str">
            <v/>
          </cell>
          <cell r="R113" t="str">
            <v>07/01/2015</v>
          </cell>
          <cell r="S113" t="str">
            <v>LIMA</v>
          </cell>
          <cell r="T113" t="str">
            <v/>
          </cell>
          <cell r="U113" t="str">
            <v/>
          </cell>
          <cell r="V113" t="str">
            <v>LIMA</v>
          </cell>
          <cell r="W113" t="str">
            <v>Napoleon (LIMA)</v>
          </cell>
          <cell r="X113" t="str">
            <v>MANSFIELD</v>
          </cell>
          <cell r="Y113" t="str">
            <v>YES</v>
          </cell>
          <cell r="Z113"/>
          <cell r="AA113" t="str">
            <v/>
          </cell>
          <cell r="AB113" t="str">
            <v>7750-SR12</v>
          </cell>
          <cell r="AC113" t="str">
            <v>ARCHOHXA01W</v>
          </cell>
        </row>
        <row r="114">
          <cell r="A114" t="str">
            <v>ARCLINXA</v>
          </cell>
          <cell r="B114" t="str">
            <v>Arcola</v>
          </cell>
          <cell r="C114" t="str">
            <v>EQ</v>
          </cell>
          <cell r="D114">
            <v>41.104033000000001</v>
          </cell>
          <cell r="E114">
            <v>-85.295382000000004</v>
          </cell>
          <cell r="F114" t="str">
            <v>ARCLINXA</v>
          </cell>
          <cell r="G114" t="str">
            <v>IN</v>
          </cell>
          <cell r="H114">
            <v>332</v>
          </cell>
          <cell r="I114" t="str">
            <v>Warsaw (Plymouth)</v>
          </cell>
          <cell r="J114" t="str">
            <v/>
          </cell>
          <cell r="K114" t="str">
            <v>ARCLINXA</v>
          </cell>
          <cell r="L114" t="str">
            <v>n</v>
          </cell>
          <cell r="M114" t="e">
            <v>#N/A</v>
          </cell>
          <cell r="N114" t="e">
            <v>#N/A</v>
          </cell>
          <cell r="O114" t="str">
            <v>Y</v>
          </cell>
          <cell r="P114" t="str">
            <v>Y</v>
          </cell>
          <cell r="Q114" t="str">
            <v>2/7/14: Ethernet Enabled changed to Y</v>
          </cell>
          <cell r="R114" t="str">
            <v>07/01/2015</v>
          </cell>
          <cell r="S114" t="str">
            <v>Plymouth</v>
          </cell>
          <cell r="T114" t="str">
            <v/>
          </cell>
          <cell r="U114" t="str">
            <v/>
          </cell>
          <cell r="V114" t="str">
            <v>Plymouth</v>
          </cell>
          <cell r="W114" t="str">
            <v>Warsaw (Plymouth)</v>
          </cell>
          <cell r="X114" t="str">
            <v>PLYMOUTH</v>
          </cell>
          <cell r="Y114"/>
          <cell r="Z114"/>
          <cell r="AA114" t="str">
            <v>7750-SR7</v>
          </cell>
          <cell r="AB114">
            <v>0</v>
          </cell>
          <cell r="AC114">
            <v>0</v>
          </cell>
        </row>
        <row r="115">
          <cell r="A115" t="str">
            <v>ARCLMOXA</v>
          </cell>
          <cell r="B115" t="str">
            <v>ARCOLA</v>
          </cell>
          <cell r="C115" t="str">
            <v>CTL</v>
          </cell>
          <cell r="D115">
            <v>37.549446000000003</v>
          </cell>
          <cell r="E115">
            <v>-93.875275000000002</v>
          </cell>
          <cell r="F115" t="str">
            <v>ARCLMOXA</v>
          </cell>
          <cell r="G115" t="str">
            <v>MO</v>
          </cell>
          <cell r="H115">
            <v>522</v>
          </cell>
          <cell r="I115" t="str">
            <v>Branson</v>
          </cell>
          <cell r="J115" t="str">
            <v/>
          </cell>
          <cell r="K115" t="e">
            <v>#N/A</v>
          </cell>
          <cell r="L115" t="e">
            <v>#N/A</v>
          </cell>
          <cell r="M115" t="e">
            <v>#N/A</v>
          </cell>
          <cell r="N115" t="e">
            <v>#N/A</v>
          </cell>
          <cell r="O115" t="str">
            <v>N</v>
          </cell>
          <cell r="P115" t="str">
            <v>Y</v>
          </cell>
          <cell r="Q115" t="str">
            <v/>
          </cell>
          <cell r="R115" t="str">
            <v>07/10/2015</v>
          </cell>
          <cell r="S115" t="str">
            <v>Mount Vernon</v>
          </cell>
          <cell r="T115" t="str">
            <v/>
          </cell>
          <cell r="U115" t="str">
            <v/>
          </cell>
          <cell r="V115" t="str">
            <v>Mount Vernon</v>
          </cell>
          <cell r="W115" t="str">
            <v>Branson</v>
          </cell>
          <cell r="X115" t="str">
            <v>BRANSON</v>
          </cell>
          <cell r="Y115" t="str">
            <v>YES</v>
          </cell>
          <cell r="Z115"/>
          <cell r="AA115">
            <v>0</v>
          </cell>
          <cell r="AB115">
            <v>0</v>
          </cell>
          <cell r="AC115">
            <v>0</v>
          </cell>
        </row>
        <row r="116">
          <cell r="A116" t="str">
            <v>ARCNOHXA</v>
          </cell>
          <cell r="B116" t="str">
            <v>Arcanum</v>
          </cell>
          <cell r="C116" t="str">
            <v>EQ</v>
          </cell>
          <cell r="D116">
            <v>39.991340999999998</v>
          </cell>
          <cell r="E116">
            <v>-84.554168000000004</v>
          </cell>
          <cell r="F116" t="str">
            <v>ARCNOHXA</v>
          </cell>
          <cell r="G116" t="str">
            <v>OH</v>
          </cell>
          <cell r="H116">
            <v>328</v>
          </cell>
          <cell r="I116" t="str">
            <v>Bellefontaine</v>
          </cell>
          <cell r="J116" t="str">
            <v/>
          </cell>
          <cell r="K116" t="e">
            <v>#N/A</v>
          </cell>
          <cell r="L116" t="e">
            <v>#N/A</v>
          </cell>
          <cell r="M116" t="e">
            <v>#N/A</v>
          </cell>
          <cell r="N116" t="e">
            <v>#N/A</v>
          </cell>
          <cell r="O116" t="str">
            <v>Y</v>
          </cell>
          <cell r="P116" t="str">
            <v>Y</v>
          </cell>
          <cell r="Q116" t="str">
            <v>2/7/14: Ethernet Enabled changed to Y</v>
          </cell>
          <cell r="R116" t="str">
            <v>07/01/2015</v>
          </cell>
          <cell r="S116" t="str">
            <v>Bellefontaine</v>
          </cell>
          <cell r="T116" t="str">
            <v/>
          </cell>
          <cell r="U116" t="str">
            <v/>
          </cell>
          <cell r="V116" t="str">
            <v>Bellefontaine</v>
          </cell>
          <cell r="W116" t="str">
            <v>Bellefontaine</v>
          </cell>
          <cell r="X116" t="str">
            <v>MANSFIELD</v>
          </cell>
          <cell r="Y116" t="str">
            <v>YES</v>
          </cell>
          <cell r="Z116"/>
          <cell r="AA116">
            <v>0</v>
          </cell>
          <cell r="AB116">
            <v>0</v>
          </cell>
          <cell r="AC116">
            <v>0</v>
          </cell>
        </row>
        <row r="117">
          <cell r="A117" t="str">
            <v>ARGSINXA</v>
          </cell>
          <cell r="B117" t="str">
            <v>Argos</v>
          </cell>
          <cell r="C117" t="str">
            <v>EQ</v>
          </cell>
          <cell r="D117">
            <v>41.236961999999998</v>
          </cell>
          <cell r="E117">
            <v>-86.243801000000005</v>
          </cell>
          <cell r="F117" t="str">
            <v>ARGSINXA</v>
          </cell>
          <cell r="G117" t="str">
            <v>IN</v>
          </cell>
          <cell r="H117">
            <v>332</v>
          </cell>
          <cell r="I117" t="str">
            <v>Plymouth</v>
          </cell>
          <cell r="J117" t="str">
            <v/>
          </cell>
          <cell r="K117" t="str">
            <v>ARGSINXA</v>
          </cell>
          <cell r="L117" t="str">
            <v>n</v>
          </cell>
          <cell r="M117" t="e">
            <v>#N/A</v>
          </cell>
          <cell r="N117" t="e">
            <v>#N/A</v>
          </cell>
          <cell r="O117" t="str">
            <v>Y</v>
          </cell>
          <cell r="P117" t="str">
            <v>Y</v>
          </cell>
          <cell r="Q117" t="str">
            <v/>
          </cell>
          <cell r="R117" t="str">
            <v>07/01/2015</v>
          </cell>
          <cell r="S117" t="str">
            <v>Plymouth</v>
          </cell>
          <cell r="T117" t="str">
            <v/>
          </cell>
          <cell r="U117" t="str">
            <v/>
          </cell>
          <cell r="V117" t="str">
            <v>Plymouth</v>
          </cell>
          <cell r="W117" t="str">
            <v>Plymouth</v>
          </cell>
          <cell r="X117" t="str">
            <v>PLYMOUTH</v>
          </cell>
          <cell r="Y117"/>
          <cell r="Z117"/>
          <cell r="AA117" t="str">
            <v>7750-SR7</v>
          </cell>
          <cell r="AB117">
            <v>0</v>
          </cell>
          <cell r="AC117" t="str">
            <v>ARGSINXA01W</v>
          </cell>
        </row>
        <row r="118">
          <cell r="A118" t="str">
            <v>ARGYWIXA</v>
          </cell>
          <cell r="B118" t="str">
            <v>ARGYLE</v>
          </cell>
          <cell r="C118" t="str">
            <v>CTL</v>
          </cell>
          <cell r="D118">
            <v>42.701210000000003</v>
          </cell>
          <cell r="E118">
            <v>-89.867339000000001</v>
          </cell>
          <cell r="F118" t="str">
            <v>ARGYWIXA</v>
          </cell>
          <cell r="G118" t="str">
            <v>WI</v>
          </cell>
          <cell r="H118">
            <v>354</v>
          </cell>
          <cell r="I118" t="str">
            <v>Platteville-Benton</v>
          </cell>
          <cell r="J118" t="str">
            <v/>
          </cell>
          <cell r="K118" t="e">
            <v>#N/A</v>
          </cell>
          <cell r="L118" t="e">
            <v>#N/A</v>
          </cell>
          <cell r="M118" t="e">
            <v>#N/A</v>
          </cell>
          <cell r="N118" t="e">
            <v>#N/A</v>
          </cell>
          <cell r="O118" t="str">
            <v>Y</v>
          </cell>
          <cell r="P118" t="str">
            <v>Y</v>
          </cell>
          <cell r="Q118" t="str">
            <v/>
          </cell>
          <cell r="R118" t="str">
            <v>06/03/2015</v>
          </cell>
          <cell r="S118" t="str">
            <v>Platteville</v>
          </cell>
          <cell r="T118" t="str">
            <v/>
          </cell>
          <cell r="U118" t="str">
            <v/>
          </cell>
          <cell r="V118" t="str">
            <v>Platteville-Benton</v>
          </cell>
          <cell r="W118" t="str">
            <v>Platteville-Benton</v>
          </cell>
          <cell r="X118" t="str">
            <v>PLATTEVILLE-BENTON</v>
          </cell>
          <cell r="Y118"/>
          <cell r="Z118"/>
          <cell r="AA118" t="str">
            <v/>
          </cell>
          <cell r="AB118">
            <v>0</v>
          </cell>
          <cell r="AC118">
            <v>0</v>
          </cell>
        </row>
        <row r="119">
          <cell r="A119" t="str">
            <v>ARITALXA</v>
          </cell>
          <cell r="B119" t="str">
            <v>ARITON</v>
          </cell>
          <cell r="C119" t="str">
            <v>CTL</v>
          </cell>
          <cell r="D119">
            <v>31.601666999999999</v>
          </cell>
          <cell r="E119">
            <v>-85.717781000000002</v>
          </cell>
          <cell r="F119" t="str">
            <v>ARITALXA</v>
          </cell>
          <cell r="G119" t="str">
            <v>AL</v>
          </cell>
          <cell r="H119">
            <v>478</v>
          </cell>
          <cell r="I119" t="str">
            <v>Dothan</v>
          </cell>
          <cell r="J119" t="str">
            <v/>
          </cell>
          <cell r="K119" t="e">
            <v>#N/A</v>
          </cell>
          <cell r="L119" t="e">
            <v>#N/A</v>
          </cell>
          <cell r="M119" t="e">
            <v>#N/A</v>
          </cell>
          <cell r="N119" t="e">
            <v>#N/A</v>
          </cell>
          <cell r="O119" t="str">
            <v>Y</v>
          </cell>
          <cell r="P119" t="str">
            <v>Y</v>
          </cell>
          <cell r="Q119" t="str">
            <v/>
          </cell>
          <cell r="R119" t="str">
            <v>07/02/2015</v>
          </cell>
          <cell r="S119" t="str">
            <v>Dothan</v>
          </cell>
          <cell r="T119" t="str">
            <v/>
          </cell>
          <cell r="U119" t="str">
            <v/>
          </cell>
          <cell r="V119" t="str">
            <v>Dothan</v>
          </cell>
          <cell r="W119" t="str">
            <v>Dothan</v>
          </cell>
          <cell r="X119" t="str">
            <v>DOTHAN</v>
          </cell>
          <cell r="Y119"/>
          <cell r="Z119"/>
          <cell r="AA119" t="str">
            <v/>
          </cell>
          <cell r="AB119">
            <v>0</v>
          </cell>
          <cell r="AC119">
            <v>0</v>
          </cell>
        </row>
        <row r="120">
          <cell r="A120" t="str">
            <v>ARLTWAXX</v>
          </cell>
          <cell r="B120" t="str">
            <v>ARLETTA</v>
          </cell>
          <cell r="C120" t="str">
            <v>CTL</v>
          </cell>
          <cell r="D120">
            <v>47.293053999999998</v>
          </cell>
          <cell r="E120">
            <v>-122.66852</v>
          </cell>
          <cell r="F120" t="str">
            <v>ARLTWAXX</v>
          </cell>
          <cell r="G120" t="str">
            <v>WA</v>
          </cell>
          <cell r="H120">
            <v>674</v>
          </cell>
          <cell r="I120" t="str">
            <v>Gig Harbor</v>
          </cell>
          <cell r="J120" t="str">
            <v/>
          </cell>
          <cell r="K120" t="e">
            <v>#N/A</v>
          </cell>
          <cell r="L120" t="e">
            <v>#N/A</v>
          </cell>
          <cell r="M120" t="e">
            <v>#N/A</v>
          </cell>
          <cell r="N120" t="e">
            <v>#N/A</v>
          </cell>
          <cell r="O120" t="str">
            <v>Y</v>
          </cell>
          <cell r="P120" t="str">
            <v>Y</v>
          </cell>
          <cell r="Q120" t="str">
            <v/>
          </cell>
          <cell r="R120" t="str">
            <v>09/16/2015</v>
          </cell>
          <cell r="S120" t="str">
            <v>GIG HARBOR</v>
          </cell>
          <cell r="T120" t="str">
            <v/>
          </cell>
          <cell r="U120" t="str">
            <v/>
          </cell>
          <cell r="V120" t="str">
            <v>Gig Harbor</v>
          </cell>
          <cell r="W120" t="str">
            <v>Gig Harbor</v>
          </cell>
          <cell r="X120" t="str">
            <v>GIG HARBOR</v>
          </cell>
          <cell r="Y120"/>
          <cell r="Z120"/>
          <cell r="AA120" t="str">
            <v/>
          </cell>
          <cell r="AB120">
            <v>0</v>
          </cell>
          <cell r="AC120">
            <v>0</v>
          </cell>
        </row>
        <row r="121">
          <cell r="A121" t="str">
            <v>ARP TXXA</v>
          </cell>
          <cell r="B121" t="str">
            <v>Arp</v>
          </cell>
          <cell r="C121" t="str">
            <v>EQ</v>
          </cell>
          <cell r="D121">
            <v>32.225926000000001</v>
          </cell>
          <cell r="E121">
            <v>-95.059366999999995</v>
          </cell>
          <cell r="F121" t="str">
            <v>ARP TXXA</v>
          </cell>
          <cell r="G121" t="str">
            <v>TX</v>
          </cell>
          <cell r="H121">
            <v>554</v>
          </cell>
          <cell r="I121" t="str">
            <v>Athens</v>
          </cell>
          <cell r="J121" t="str">
            <v/>
          </cell>
          <cell r="K121" t="e">
            <v>#N/A</v>
          </cell>
          <cell r="L121" t="e">
            <v>#N/A</v>
          </cell>
          <cell r="M121" t="e">
            <v>#N/A</v>
          </cell>
          <cell r="N121" t="e">
            <v>#N/A</v>
          </cell>
          <cell r="O121" t="str">
            <v>N</v>
          </cell>
          <cell r="P121" t="str">
            <v>Y</v>
          </cell>
          <cell r="Q121" t="str">
            <v/>
          </cell>
          <cell r="R121" t="str">
            <v>02/03/2016</v>
          </cell>
          <cell r="S121" t="str">
            <v>Athens</v>
          </cell>
          <cell r="T121" t="str">
            <v/>
          </cell>
          <cell r="U121" t="str">
            <v/>
          </cell>
          <cell r="V121" t="str">
            <v>Athens</v>
          </cell>
          <cell r="W121" t="str">
            <v>Athens</v>
          </cell>
          <cell r="X121" t="str">
            <v>HUMBLE</v>
          </cell>
          <cell r="Y121" t="str">
            <v>YES</v>
          </cell>
          <cell r="Z121" t="str">
            <v>CLLI is formatted with space in the middle</v>
          </cell>
          <cell r="AA121" t="str">
            <v/>
          </cell>
          <cell r="AB121">
            <v>0</v>
          </cell>
          <cell r="AC121">
            <v>0</v>
          </cell>
        </row>
        <row r="122">
          <cell r="A122" t="str">
            <v>ARPKIACO</v>
          </cell>
          <cell r="B122" t="str">
            <v>Spencer-axe Host Arnolds Park</v>
          </cell>
          <cell r="C122" t="str">
            <v>Q</v>
          </cell>
          <cell r="D122">
            <v>43.364345999999998</v>
          </cell>
          <cell r="E122">
            <v>-95.138893999999993</v>
          </cell>
          <cell r="F122" t="str">
            <v>ARPKIACO</v>
          </cell>
          <cell r="G122" t="str">
            <v>IA</v>
          </cell>
          <cell r="H122">
            <v>630</v>
          </cell>
          <cell r="I122">
            <v>630</v>
          </cell>
          <cell r="J122" t="str">
            <v/>
          </cell>
          <cell r="K122" t="e">
            <v>#N/A</v>
          </cell>
          <cell r="L122" t="e">
            <v>#N/A</v>
          </cell>
          <cell r="M122" t="e">
            <v>#N/A</v>
          </cell>
          <cell r="N122" t="e">
            <v>#N/A</v>
          </cell>
          <cell r="O122" t="str">
            <v>N</v>
          </cell>
          <cell r="P122" t="str">
            <v>Y</v>
          </cell>
          <cell r="Q122" t="str">
            <v>05/04/15:  EoDS1 AVAILABLE</v>
          </cell>
          <cell r="R122" t="str">
            <v>05/04/2020</v>
          </cell>
          <cell r="S122" t="str">
            <v/>
          </cell>
          <cell r="T122" t="str">
            <v/>
          </cell>
          <cell r="U122" t="str">
            <v/>
          </cell>
          <cell r="V122" t="e">
            <v>#N/A</v>
          </cell>
          <cell r="W122" t="e">
            <v>#N/A</v>
          </cell>
          <cell r="X122" t="str">
            <v>630 - AVAILABLE</v>
          </cell>
          <cell r="Y122"/>
          <cell r="Z122" t="str">
            <v>AVAILABLE</v>
          </cell>
          <cell r="AA122" t="e">
            <v>#N/A</v>
          </cell>
          <cell r="AB122" t="e">
            <v>#N/A</v>
          </cell>
          <cell r="AC122" t="e">
            <v>#N/A</v>
          </cell>
        </row>
        <row r="123">
          <cell r="A123" t="str">
            <v>ARRTVAXA</v>
          </cell>
          <cell r="B123" t="str">
            <v>Ararat</v>
          </cell>
          <cell r="C123" t="str">
            <v>EQ</v>
          </cell>
          <cell r="D123">
            <v>36.600287999999999</v>
          </cell>
          <cell r="E123">
            <v>-80.508083999999997</v>
          </cell>
          <cell r="F123" t="str">
            <v>ARRTVAXA</v>
          </cell>
          <cell r="G123" t="str">
            <v>VA</v>
          </cell>
          <cell r="H123">
            <v>244</v>
          </cell>
          <cell r="I123" t="str">
            <v>Martinsville (Charlottesville sub Cloud)</v>
          </cell>
          <cell r="J123" t="str">
            <v/>
          </cell>
          <cell r="K123" t="str">
            <v>ARRTVAXA</v>
          </cell>
          <cell r="L123" t="str">
            <v>n</v>
          </cell>
          <cell r="M123" t="e">
            <v>#N/A</v>
          </cell>
          <cell r="N123" t="e">
            <v>#N/A</v>
          </cell>
          <cell r="O123" t="str">
            <v>Y</v>
          </cell>
          <cell r="P123" t="str">
            <v>Y</v>
          </cell>
          <cell r="Q123" t="str">
            <v/>
          </cell>
          <cell r="R123" t="str">
            <v>07/14/2015</v>
          </cell>
          <cell r="S123" t="str">
            <v>Martinsville</v>
          </cell>
          <cell r="T123" t="str">
            <v/>
          </cell>
          <cell r="U123" t="str">
            <v/>
          </cell>
          <cell r="V123" t="str">
            <v>Martinsville (Charlottesville sub Cloud)</v>
          </cell>
          <cell r="W123" t="str">
            <v>Martinsville (Charlottesville sub Cloud)</v>
          </cell>
          <cell r="X123" t="str">
            <v>MARTINSVILLE</v>
          </cell>
          <cell r="Y123"/>
          <cell r="Z123"/>
          <cell r="AA123" t="str">
            <v/>
          </cell>
          <cell r="AB123" t="str">
            <v>7750-SR12</v>
          </cell>
          <cell r="AC123" t="str">
            <v>ARRTVAXA02W</v>
          </cell>
        </row>
        <row r="124">
          <cell r="A124" t="str">
            <v>ARSNTXXA</v>
          </cell>
          <cell r="B124" t="str">
            <v>Anderson</v>
          </cell>
          <cell r="C124" t="str">
            <v>EQ</v>
          </cell>
          <cell r="D124">
            <v>30.488479999999999</v>
          </cell>
          <cell r="E124">
            <v>-95.985990000000001</v>
          </cell>
          <cell r="F124" t="str">
            <v>ARSNTXXA</v>
          </cell>
          <cell r="G124" t="str">
            <v>TX</v>
          </cell>
          <cell r="H124">
            <v>560</v>
          </cell>
          <cell r="I124" t="str">
            <v>Humble</v>
          </cell>
          <cell r="J124" t="str">
            <v/>
          </cell>
          <cell r="K124" t="e">
            <v>#N/A</v>
          </cell>
          <cell r="L124" t="e">
            <v>#N/A</v>
          </cell>
          <cell r="M124" t="e">
            <v>#N/A</v>
          </cell>
          <cell r="N124" t="e">
            <v>#N/A</v>
          </cell>
          <cell r="O124" t="str">
            <v>N</v>
          </cell>
          <cell r="P124" t="str">
            <v>N</v>
          </cell>
          <cell r="Q124" t="str">
            <v>to Y</v>
          </cell>
          <cell r="R124" t="str">
            <v>02/03/2016</v>
          </cell>
          <cell r="S124" t="str">
            <v>Humble</v>
          </cell>
          <cell r="T124" t="str">
            <v/>
          </cell>
          <cell r="U124" t="str">
            <v/>
          </cell>
          <cell r="V124" t="str">
            <v>Humble</v>
          </cell>
          <cell r="W124" t="str">
            <v>Humble</v>
          </cell>
          <cell r="X124" t="e">
            <v>#N/A</v>
          </cell>
          <cell r="Y124" t="e">
            <v>#N/A</v>
          </cell>
          <cell r="Z124" t="e">
            <v>#N/A</v>
          </cell>
          <cell r="AA124">
            <v>0</v>
          </cell>
          <cell r="AB124">
            <v>0</v>
          </cell>
          <cell r="AC124">
            <v>0</v>
          </cell>
        </row>
        <row r="125">
          <cell r="A125" t="str">
            <v>ARTNKSXA</v>
          </cell>
          <cell r="B125" t="str">
            <v>Arlington</v>
          </cell>
          <cell r="C125" t="str">
            <v>EQ</v>
          </cell>
          <cell r="D125">
            <v>37.896908000000003</v>
          </cell>
          <cell r="E125">
            <v>-98.176354000000003</v>
          </cell>
          <cell r="F125" t="str">
            <v>ARTNKSXA</v>
          </cell>
          <cell r="G125" t="str">
            <v>KS</v>
          </cell>
          <cell r="H125">
            <v>532</v>
          </cell>
          <cell r="I125" t="str">
            <v>Hesston</v>
          </cell>
          <cell r="J125" t="str">
            <v/>
          </cell>
          <cell r="K125" t="e">
            <v>#N/A</v>
          </cell>
          <cell r="L125" t="e">
            <v>#N/A</v>
          </cell>
          <cell r="M125" t="e">
            <v>#N/A</v>
          </cell>
          <cell r="N125" t="e">
            <v>#N/A</v>
          </cell>
          <cell r="O125" t="str">
            <v>N</v>
          </cell>
          <cell r="P125" t="str">
            <v>Y</v>
          </cell>
          <cell r="Q125" t="str">
            <v>2/7/14: Ethernet Capable changed to Y</v>
          </cell>
          <cell r="R125" t="str">
            <v>07/10/2015</v>
          </cell>
          <cell r="S125" t="str">
            <v>Gardner</v>
          </cell>
          <cell r="T125" t="str">
            <v/>
          </cell>
          <cell r="U125" t="str">
            <v/>
          </cell>
          <cell r="V125" t="str">
            <v>Gardner</v>
          </cell>
          <cell r="W125" t="str">
            <v>Hesston</v>
          </cell>
          <cell r="X125" t="str">
            <v>GARDNER</v>
          </cell>
          <cell r="Y125"/>
          <cell r="Z125"/>
          <cell r="AA125" t="str">
            <v/>
          </cell>
          <cell r="AB125">
            <v>0</v>
          </cell>
          <cell r="AC125">
            <v>0</v>
          </cell>
        </row>
        <row r="126">
          <cell r="A126" t="str">
            <v>ARTNORXA</v>
          </cell>
          <cell r="B126" t="str">
            <v>Arlington</v>
          </cell>
          <cell r="C126" t="str">
            <v>EQ</v>
          </cell>
          <cell r="D126">
            <v>45.712693999999999</v>
          </cell>
          <cell r="E126">
            <v>-120.20138</v>
          </cell>
          <cell r="F126" t="str">
            <v>ARTNORXA</v>
          </cell>
          <cell r="G126" t="str">
            <v>OR</v>
          </cell>
          <cell r="H126">
            <v>672</v>
          </cell>
          <cell r="I126" t="str">
            <v>Hood River</v>
          </cell>
          <cell r="J126" t="str">
            <v/>
          </cell>
          <cell r="K126" t="e">
            <v>#N/A</v>
          </cell>
          <cell r="L126" t="e">
            <v>#N/A</v>
          </cell>
          <cell r="M126" t="e">
            <v>#N/A</v>
          </cell>
          <cell r="N126" t="e">
            <v>#N/A</v>
          </cell>
          <cell r="O126" t="str">
            <v>Y</v>
          </cell>
          <cell r="P126" t="str">
            <v>Y</v>
          </cell>
          <cell r="Q126" t="str">
            <v>E7</v>
          </cell>
          <cell r="R126" t="str">
            <v>06/03/2015</v>
          </cell>
          <cell r="S126" t="str">
            <v>Hood River</v>
          </cell>
          <cell r="T126" t="str">
            <v/>
          </cell>
          <cell r="U126" t="str">
            <v/>
          </cell>
          <cell r="V126" t="str">
            <v>Hood River</v>
          </cell>
          <cell r="W126" t="str">
            <v>Hood River</v>
          </cell>
          <cell r="X126" t="str">
            <v>HOOD RIVER</v>
          </cell>
          <cell r="Y126" t="str">
            <v>YES</v>
          </cell>
          <cell r="Z126"/>
          <cell r="AA126" t="str">
            <v/>
          </cell>
          <cell r="AB126">
            <v>0</v>
          </cell>
          <cell r="AC126">
            <v>0</v>
          </cell>
        </row>
        <row r="127">
          <cell r="A127" t="str">
            <v>ARTNSDCO</v>
          </cell>
          <cell r="B127" t="str">
            <v>Sioux Falls Ds1 Osps/Isdn Host Arlington</v>
          </cell>
          <cell r="C127" t="str">
            <v>Q</v>
          </cell>
          <cell r="D127">
            <v>44.363334999999999</v>
          </cell>
          <cell r="E127">
            <v>-97.134163000000001</v>
          </cell>
          <cell r="F127" t="str">
            <v>ARTNSDCO</v>
          </cell>
          <cell r="G127" t="str">
            <v>SD</v>
          </cell>
          <cell r="H127">
            <v>640</v>
          </cell>
          <cell r="I127">
            <v>640</v>
          </cell>
          <cell r="J127" t="str">
            <v/>
          </cell>
          <cell r="K127" t="e">
            <v>#N/A</v>
          </cell>
          <cell r="L127" t="e">
            <v>#N/A</v>
          </cell>
          <cell r="M127" t="e">
            <v>#N/A</v>
          </cell>
          <cell r="N127" t="e">
            <v>#N/A</v>
          </cell>
          <cell r="O127" t="str">
            <v>N</v>
          </cell>
          <cell r="P127" t="str">
            <v>Y</v>
          </cell>
          <cell r="Q127" t="str">
            <v>03/13/2015: EoDS1 AVAILABLE; 5/7/13: Metro Ethernet Serv Pt Available</v>
          </cell>
          <cell r="R127" t="str">
            <v>03/13/2020</v>
          </cell>
          <cell r="S127" t="str">
            <v/>
          </cell>
          <cell r="T127" t="str">
            <v/>
          </cell>
          <cell r="U127" t="str">
            <v/>
          </cell>
          <cell r="V127" t="e">
            <v>#N/A</v>
          </cell>
          <cell r="W127" t="e">
            <v>#N/A</v>
          </cell>
          <cell r="X127" t="str">
            <v>640 - AVAILABLE</v>
          </cell>
          <cell r="Y127"/>
          <cell r="Z127" t="str">
            <v>AVAILABLE</v>
          </cell>
          <cell r="AA127" t="e">
            <v>#N/A</v>
          </cell>
          <cell r="AB127" t="e">
            <v>#N/A</v>
          </cell>
          <cell r="AC127" t="e">
            <v>#N/A</v>
          </cell>
        </row>
        <row r="128">
          <cell r="A128" t="str">
            <v>ARTSNMMA</v>
          </cell>
          <cell r="B128" t="str">
            <v>Roswell Main Host Artesia</v>
          </cell>
          <cell r="C128" t="str">
            <v>Q</v>
          </cell>
          <cell r="D128">
            <v>32.838611999999998</v>
          </cell>
          <cell r="E128">
            <v>-104.40361</v>
          </cell>
          <cell r="F128" t="str">
            <v>ARTSNMMA</v>
          </cell>
          <cell r="G128" t="str">
            <v>NM</v>
          </cell>
          <cell r="H128">
            <v>664</v>
          </cell>
          <cell r="I128">
            <v>664</v>
          </cell>
          <cell r="J128" t="str">
            <v/>
          </cell>
          <cell r="K128" t="str">
            <v>RSWLNMSO</v>
          </cell>
          <cell r="L128" t="str">
            <v>Y</v>
          </cell>
          <cell r="M128">
            <v>42418</v>
          </cell>
          <cell r="N128" t="str">
            <v>Q Diagrams &amp; T SF# 167935</v>
          </cell>
          <cell r="O128" t="str">
            <v>N</v>
          </cell>
          <cell r="P128" t="str">
            <v>Y</v>
          </cell>
          <cell r="Q128" t="str">
            <v>5/13-Updated MOE Service Point to show full availability</v>
          </cell>
          <cell r="R128" t="str">
            <v>05/13/2020</v>
          </cell>
          <cell r="S128" t="str">
            <v/>
          </cell>
          <cell r="T128" t="str">
            <v/>
          </cell>
          <cell r="U128" t="str">
            <v/>
          </cell>
          <cell r="V128" t="e">
            <v>#N/A</v>
          </cell>
          <cell r="W128" t="e">
            <v>#N/A</v>
          </cell>
          <cell r="X128" t="str">
            <v>664 - AVAILABLE</v>
          </cell>
          <cell r="Y128"/>
          <cell r="Z128" t="str">
            <v>AVAILABLE</v>
          </cell>
          <cell r="AA128" t="e">
            <v>#N/A</v>
          </cell>
          <cell r="AB128" t="e">
            <v>#N/A</v>
          </cell>
          <cell r="AC128" t="e">
            <v>#N/A</v>
          </cell>
        </row>
        <row r="129">
          <cell r="A129" t="str">
            <v>ARVDCOMA</v>
          </cell>
          <cell r="B129" t="str">
            <v>Arvada</v>
          </cell>
          <cell r="C129" t="str">
            <v>Q</v>
          </cell>
          <cell r="D129">
            <v>39.800834999999999</v>
          </cell>
          <cell r="E129">
            <v>-105.080276</v>
          </cell>
          <cell r="F129" t="str">
            <v>ARVDCOMA</v>
          </cell>
          <cell r="G129" t="str">
            <v>CO</v>
          </cell>
          <cell r="H129">
            <v>656</v>
          </cell>
          <cell r="I129">
            <v>656</v>
          </cell>
          <cell r="J129" t="str">
            <v>AVAILABLE</v>
          </cell>
          <cell r="K129" t="e">
            <v>#N/A</v>
          </cell>
          <cell r="L129" t="e">
            <v>#N/A</v>
          </cell>
          <cell r="M129" t="e">
            <v>#N/A</v>
          </cell>
          <cell r="N129" t="e">
            <v>#N/A</v>
          </cell>
          <cell r="O129" t="str">
            <v>Y</v>
          </cell>
          <cell r="P129" t="str">
            <v>Y</v>
          </cell>
          <cell r="Q129" t="str">
            <v>02/06/15: EoDS1 Available</v>
          </cell>
          <cell r="R129" t="str">
            <v>02/06/2020</v>
          </cell>
          <cell r="S129" t="str">
            <v/>
          </cell>
          <cell r="T129" t="str">
            <v/>
          </cell>
          <cell r="U129" t="str">
            <v/>
          </cell>
          <cell r="V129" t="e">
            <v>#N/A</v>
          </cell>
          <cell r="W129" t="e">
            <v>#N/A</v>
          </cell>
          <cell r="X129" t="str">
            <v>656 - AVAILABLE</v>
          </cell>
          <cell r="Y129"/>
          <cell r="Z129" t="str">
            <v>AVAILABLE</v>
          </cell>
          <cell r="AA129" t="e">
            <v>#N/A</v>
          </cell>
          <cell r="AB129" t="e">
            <v>#N/A</v>
          </cell>
          <cell r="AC129" t="e">
            <v>#N/A</v>
          </cell>
        </row>
        <row r="130">
          <cell r="A130" t="str">
            <v>ARVLLAXA</v>
          </cell>
          <cell r="B130" t="str">
            <v>Arnaudville</v>
          </cell>
          <cell r="C130" t="str">
            <v>CTL</v>
          </cell>
          <cell r="D130">
            <v>30.39725</v>
          </cell>
          <cell r="E130">
            <v>-91.932749999999999</v>
          </cell>
          <cell r="F130" t="str">
            <v>ARVLLAXA</v>
          </cell>
          <cell r="G130" t="str">
            <v>LA</v>
          </cell>
          <cell r="H130">
            <v>488</v>
          </cell>
          <cell r="I130" t="str">
            <v>Basile</v>
          </cell>
          <cell r="J130" t="str">
            <v/>
          </cell>
          <cell r="K130" t="str">
            <v>ARVLLAXA</v>
          </cell>
          <cell r="L130" t="str">
            <v>n</v>
          </cell>
          <cell r="M130" t="e">
            <v>#N/A</v>
          </cell>
          <cell r="N130" t="e">
            <v>#N/A</v>
          </cell>
          <cell r="O130" t="str">
            <v>Y</v>
          </cell>
          <cell r="P130" t="str">
            <v>Y</v>
          </cell>
          <cell r="Q130" t="str">
            <v/>
          </cell>
          <cell r="R130" t="str">
            <v>06/30/2015</v>
          </cell>
          <cell r="S130" t="str">
            <v>Basile</v>
          </cell>
          <cell r="T130" t="str">
            <v/>
          </cell>
          <cell r="U130" t="str">
            <v/>
          </cell>
          <cell r="V130" t="str">
            <v>Basile</v>
          </cell>
          <cell r="W130" t="str">
            <v>Basile</v>
          </cell>
          <cell r="X130" t="str">
            <v>BASILE</v>
          </cell>
          <cell r="Y130" t="str">
            <v>YES</v>
          </cell>
          <cell r="Z130"/>
          <cell r="AA130" t="str">
            <v>7750-SR7</v>
          </cell>
          <cell r="AB130">
            <v>0</v>
          </cell>
          <cell r="AC130" t="str">
            <v>ARVLLAXA20W</v>
          </cell>
        </row>
        <row r="131">
          <cell r="A131" t="str">
            <v>ARVNVAXA</v>
          </cell>
          <cell r="B131" t="str">
            <v>Arvonia</v>
          </cell>
          <cell r="C131" t="str">
            <v>EQ</v>
          </cell>
          <cell r="D131">
            <v>37.679788000000002</v>
          </cell>
          <cell r="E131">
            <v>-78.337648000000002</v>
          </cell>
          <cell r="F131" t="str">
            <v>ARVNVAXA</v>
          </cell>
          <cell r="G131" t="str">
            <v>VA</v>
          </cell>
          <cell r="H131">
            <v>928</v>
          </cell>
          <cell r="I131" t="str">
            <v>Charlottesville</v>
          </cell>
          <cell r="J131" t="str">
            <v/>
          </cell>
          <cell r="K131" t="e">
            <v>#N/A</v>
          </cell>
          <cell r="L131" t="e">
            <v>#N/A</v>
          </cell>
          <cell r="M131" t="e">
            <v>#N/A</v>
          </cell>
          <cell r="N131" t="e">
            <v>#N/A</v>
          </cell>
          <cell r="O131" t="str">
            <v>Y</v>
          </cell>
          <cell r="P131" t="str">
            <v>Y</v>
          </cell>
          <cell r="Q131" t="str">
            <v>2/7/14: Ethernet Enabled changed to Y</v>
          </cell>
          <cell r="R131" t="str">
            <v>07/14/2015</v>
          </cell>
          <cell r="S131" t="str">
            <v>Charlottesville</v>
          </cell>
          <cell r="T131" t="str">
            <v/>
          </cell>
          <cell r="U131" t="str">
            <v/>
          </cell>
          <cell r="V131" t="str">
            <v>Charlottesville</v>
          </cell>
          <cell r="W131" t="str">
            <v>Charlottesville</v>
          </cell>
          <cell r="X131" t="str">
            <v>CHARLOTTESVILLE</v>
          </cell>
          <cell r="Y131"/>
          <cell r="Z131"/>
          <cell r="AA131" t="str">
            <v/>
          </cell>
          <cell r="AB131">
            <v>0</v>
          </cell>
          <cell r="AC131">
            <v>0</v>
          </cell>
        </row>
        <row r="132">
          <cell r="A132" t="str">
            <v>ASBONCXA</v>
          </cell>
          <cell r="B132" t="str">
            <v>Asheboro</v>
          </cell>
          <cell r="C132" t="str">
            <v>EQ</v>
          </cell>
          <cell r="D132">
            <v>35.705910000000003</v>
          </cell>
          <cell r="E132">
            <v>-79.817970000000003</v>
          </cell>
          <cell r="F132" t="str">
            <v>ASBONCXA</v>
          </cell>
          <cell r="G132" t="str">
            <v>NC</v>
          </cell>
          <cell r="H132">
            <v>424</v>
          </cell>
          <cell r="I132" t="str">
            <v>Fayetteville</v>
          </cell>
          <cell r="J132" t="str">
            <v/>
          </cell>
          <cell r="K132" t="str">
            <v>ASBONCXA</v>
          </cell>
          <cell r="L132" t="str">
            <v>n</v>
          </cell>
          <cell r="M132" t="e">
            <v>#N/A</v>
          </cell>
          <cell r="N132" t="e">
            <v>#N/A</v>
          </cell>
          <cell r="O132" t="str">
            <v>Y</v>
          </cell>
          <cell r="P132" t="str">
            <v>Y</v>
          </cell>
          <cell r="Q132" t="str">
            <v/>
          </cell>
          <cell r="R132" t="str">
            <v>05/22/2015</v>
          </cell>
          <cell r="S132" t="str">
            <v>Fayetteville</v>
          </cell>
          <cell r="T132" t="str">
            <v/>
          </cell>
          <cell r="U132" t="str">
            <v/>
          </cell>
          <cell r="V132" t="str">
            <v>Fayetteville</v>
          </cell>
          <cell r="W132" t="str">
            <v>Fayetteville</v>
          </cell>
          <cell r="X132" t="str">
            <v>ROCKY MOUNT</v>
          </cell>
          <cell r="Y132" t="str">
            <v>YES</v>
          </cell>
          <cell r="Z132"/>
          <cell r="AA132" t="str">
            <v/>
          </cell>
          <cell r="AB132" t="str">
            <v>7750-SR12</v>
          </cell>
          <cell r="AC132" t="str">
            <v>ASBONCXA05W</v>
          </cell>
        </row>
        <row r="133">
          <cell r="A133" t="str">
            <v>ASBONCXB</v>
          </cell>
          <cell r="B133" t="str">
            <v>North Asheboro</v>
          </cell>
          <cell r="C133" t="str">
            <v>EQ</v>
          </cell>
          <cell r="D133">
            <v>35.746316</v>
          </cell>
          <cell r="E133">
            <v>-79.808710000000005</v>
          </cell>
          <cell r="F133" t="str">
            <v>ASBONCXB</v>
          </cell>
          <cell r="G133" t="str">
            <v>NC</v>
          </cell>
          <cell r="H133">
            <v>424</v>
          </cell>
          <cell r="I133" t="str">
            <v>Fayetteville</v>
          </cell>
          <cell r="J133" t="str">
            <v/>
          </cell>
          <cell r="K133" t="str">
            <v>ASBONCXB</v>
          </cell>
          <cell r="L133" t="str">
            <v>n</v>
          </cell>
          <cell r="M133" t="e">
            <v>#N/A</v>
          </cell>
          <cell r="N133" t="e">
            <v>#N/A</v>
          </cell>
          <cell r="O133" t="str">
            <v>Y</v>
          </cell>
          <cell r="P133" t="str">
            <v>Y</v>
          </cell>
          <cell r="Q133" t="str">
            <v/>
          </cell>
          <cell r="R133" t="str">
            <v>05/22/2015</v>
          </cell>
          <cell r="S133" t="str">
            <v>Fayetteville</v>
          </cell>
          <cell r="T133" t="str">
            <v/>
          </cell>
          <cell r="U133" t="str">
            <v/>
          </cell>
          <cell r="V133" t="str">
            <v>Fayetteville</v>
          </cell>
          <cell r="W133" t="str">
            <v>Fayetteville</v>
          </cell>
          <cell r="X133" t="str">
            <v>ROCKY MOUNT</v>
          </cell>
          <cell r="Y133" t="str">
            <v>YES</v>
          </cell>
          <cell r="Z133"/>
          <cell r="AA133" t="str">
            <v/>
          </cell>
          <cell r="AB133" t="str">
            <v>7750-SR12</v>
          </cell>
          <cell r="AC133" t="str">
            <v>ASBONCXB01W</v>
          </cell>
        </row>
        <row r="134">
          <cell r="A134" t="str">
            <v>ASFDWAXA</v>
          </cell>
          <cell r="B134" t="str">
            <v>ASHFORD</v>
          </cell>
          <cell r="C134" t="str">
            <v>CTL</v>
          </cell>
          <cell r="D134">
            <v>46.757030999999998</v>
          </cell>
          <cell r="E134">
            <v>-122.05477</v>
          </cell>
          <cell r="F134" t="str">
            <v>ASFDWAXA</v>
          </cell>
          <cell r="G134" t="str">
            <v>WA</v>
          </cell>
          <cell r="H134">
            <v>674</v>
          </cell>
          <cell r="I134" t="str">
            <v>THRIFT</v>
          </cell>
          <cell r="J134" t="str">
            <v/>
          </cell>
          <cell r="K134" t="e">
            <v>#N/A</v>
          </cell>
          <cell r="L134" t="e">
            <v>#N/A</v>
          </cell>
          <cell r="M134" t="e">
            <v>#N/A</v>
          </cell>
          <cell r="N134" t="e">
            <v>#N/A</v>
          </cell>
          <cell r="O134" t="str">
            <v>Y</v>
          </cell>
          <cell r="P134" t="str">
            <v>Y</v>
          </cell>
          <cell r="Q134" t="str">
            <v/>
          </cell>
          <cell r="R134" t="str">
            <v>09/16/2015</v>
          </cell>
          <cell r="S134" t="str">
            <v>ORTING</v>
          </cell>
          <cell r="T134" t="str">
            <v/>
          </cell>
          <cell r="U134" t="str">
            <v/>
          </cell>
          <cell r="V134" t="str">
            <v>THRIFT</v>
          </cell>
          <cell r="W134" t="str">
            <v>THRIFT</v>
          </cell>
          <cell r="X134" t="str">
            <v>ORTING</v>
          </cell>
          <cell r="Y134"/>
          <cell r="Z134"/>
          <cell r="AA134" t="str">
            <v/>
          </cell>
          <cell r="AB134">
            <v>0</v>
          </cell>
          <cell r="AC134">
            <v>0</v>
          </cell>
        </row>
        <row r="135">
          <cell r="A135" t="str">
            <v>ASFKAZMA</v>
          </cell>
          <cell r="B135" t="str">
            <v>Flagstaff Main Host Ashfork</v>
          </cell>
          <cell r="C135" t="str">
            <v>Q</v>
          </cell>
          <cell r="D135">
            <v>35.220461</v>
          </cell>
          <cell r="E135">
            <v>-112.500776</v>
          </cell>
          <cell r="F135" t="str">
            <v>ASFKAZMA</v>
          </cell>
          <cell r="G135" t="str">
            <v>AZ</v>
          </cell>
          <cell r="H135">
            <v>666</v>
          </cell>
          <cell r="I135">
            <v>666</v>
          </cell>
          <cell r="J135" t="str">
            <v/>
          </cell>
          <cell r="K135" t="str">
            <v>FLGSAZMA</v>
          </cell>
          <cell r="L135" t="str">
            <v>y</v>
          </cell>
          <cell r="M135" t="e">
            <v>#N/A</v>
          </cell>
          <cell r="N135" t="e">
            <v>#N/A</v>
          </cell>
          <cell r="O135" t="str">
            <v>N</v>
          </cell>
          <cell r="P135" t="str">
            <v>Y</v>
          </cell>
          <cell r="Q135" t="str">
            <v>03/02/2015: EoDS1 Available; ME not offered out of this office</v>
          </cell>
          <cell r="R135" t="str">
            <v>04/13/2020</v>
          </cell>
          <cell r="S135" t="str">
            <v/>
          </cell>
          <cell r="T135" t="str">
            <v/>
          </cell>
          <cell r="U135" t="str">
            <v/>
          </cell>
          <cell r="V135" t="e">
            <v>#N/A</v>
          </cell>
          <cell r="W135" t="e">
            <v>#N/A</v>
          </cell>
          <cell r="X135" t="str">
            <v>666 - AVAILABLE (up to 10MB)</v>
          </cell>
          <cell r="Y135"/>
          <cell r="Z135" t="str">
            <v>AVAILABLE (up to 10MB)</v>
          </cell>
          <cell r="AA135" t="e">
            <v>#N/A</v>
          </cell>
          <cell r="AB135" t="e">
            <v>#N/A</v>
          </cell>
          <cell r="AC135" t="e">
            <v>#N/A</v>
          </cell>
        </row>
        <row r="136">
          <cell r="A136" t="str">
            <v>ASFLARXA</v>
          </cell>
          <cell r="B136" t="str">
            <v>Ash Flat</v>
          </cell>
          <cell r="C136" t="str">
            <v>CTL</v>
          </cell>
          <cell r="D136">
            <v>36.223999999999997</v>
          </cell>
          <cell r="E136">
            <v>-91.610305999999994</v>
          </cell>
          <cell r="F136" t="str">
            <v>ASFLARXA</v>
          </cell>
          <cell r="G136" t="str">
            <v>AR</v>
          </cell>
          <cell r="H136">
            <v>528</v>
          </cell>
          <cell r="I136" t="str">
            <v>Hardy/Monette (Mountain Home)</v>
          </cell>
          <cell r="J136" t="str">
            <v/>
          </cell>
          <cell r="K136" t="e">
            <v>#N/A</v>
          </cell>
          <cell r="L136" t="e">
            <v>#N/A</v>
          </cell>
          <cell r="M136" t="e">
            <v>#N/A</v>
          </cell>
          <cell r="N136" t="e">
            <v>#N/A</v>
          </cell>
          <cell r="O136" t="str">
            <v>Y</v>
          </cell>
          <cell r="P136" t="str">
            <v>Y</v>
          </cell>
          <cell r="Q136" t="str">
            <v/>
          </cell>
          <cell r="R136" t="str">
            <v>06/30/2015</v>
          </cell>
          <cell r="S136" t="str">
            <v>Mountain Home</v>
          </cell>
          <cell r="T136" t="str">
            <v/>
          </cell>
          <cell r="U136" t="str">
            <v/>
          </cell>
          <cell r="V136" t="str">
            <v xml:space="preserve">Mountian Home </v>
          </cell>
          <cell r="W136" t="str">
            <v>Hardy/Monette (Mountain Home)</v>
          </cell>
          <cell r="X136" t="str">
            <v>MOUNTAIN HOME</v>
          </cell>
          <cell r="Y136" t="str">
            <v>YES</v>
          </cell>
          <cell r="Z136"/>
          <cell r="AA136" t="str">
            <v/>
          </cell>
          <cell r="AB136">
            <v>0</v>
          </cell>
          <cell r="AC136">
            <v>0</v>
          </cell>
        </row>
        <row r="137">
          <cell r="A137" t="str">
            <v>ASHYINXA</v>
          </cell>
          <cell r="B137" t="str">
            <v>Ashley</v>
          </cell>
          <cell r="C137" t="str">
            <v>EQ</v>
          </cell>
          <cell r="D137">
            <v>41.527366000000001</v>
          </cell>
          <cell r="E137">
            <v>-85.067984999999993</v>
          </cell>
          <cell r="F137" t="str">
            <v>ASHYINXA</v>
          </cell>
          <cell r="G137" t="str">
            <v>IN</v>
          </cell>
          <cell r="H137">
            <v>334</v>
          </cell>
          <cell r="I137" t="str">
            <v>Warsaw (Plymouth)</v>
          </cell>
          <cell r="J137" t="str">
            <v/>
          </cell>
          <cell r="K137" t="e">
            <v>#N/A</v>
          </cell>
          <cell r="L137" t="e">
            <v>#N/A</v>
          </cell>
          <cell r="M137" t="e">
            <v>#N/A</v>
          </cell>
          <cell r="N137" t="e">
            <v>#N/A</v>
          </cell>
          <cell r="O137" t="str">
            <v>Y</v>
          </cell>
          <cell r="P137" t="str">
            <v>Y</v>
          </cell>
          <cell r="Q137" t="str">
            <v>2/7/14: Ethernet Enabled changed to Y</v>
          </cell>
          <cell r="R137" t="str">
            <v>07/01/2015</v>
          </cell>
          <cell r="S137" t="str">
            <v>Plymouth</v>
          </cell>
          <cell r="T137" t="str">
            <v/>
          </cell>
          <cell r="U137" t="str">
            <v/>
          </cell>
          <cell r="V137" t="str">
            <v>Plymouth</v>
          </cell>
          <cell r="W137" t="str">
            <v>Warsaw (Plymouth)</v>
          </cell>
          <cell r="X137" t="str">
            <v>PLYMOUTH</v>
          </cell>
          <cell r="Y137"/>
          <cell r="Z137"/>
          <cell r="AA137">
            <v>0</v>
          </cell>
          <cell r="AB137">
            <v>0</v>
          </cell>
          <cell r="AC137">
            <v>0</v>
          </cell>
        </row>
        <row r="138">
          <cell r="A138" t="str">
            <v>ASLDALXA</v>
          </cell>
          <cell r="B138" t="str">
            <v>ASHLAND</v>
          </cell>
          <cell r="C138" t="str">
            <v>CTL</v>
          </cell>
          <cell r="D138">
            <v>33.251109999999997</v>
          </cell>
          <cell r="E138">
            <v>-85.816108999999997</v>
          </cell>
          <cell r="F138" t="str">
            <v>ASLDALXA</v>
          </cell>
          <cell r="G138" t="str">
            <v>AL</v>
          </cell>
          <cell r="H138">
            <v>476</v>
          </cell>
          <cell r="I138" t="str">
            <v>Pell City (Trussville &amp; Ashland)</v>
          </cell>
          <cell r="J138" t="str">
            <v/>
          </cell>
          <cell r="K138" t="str">
            <v>ASLDALXA</v>
          </cell>
          <cell r="L138" t="str">
            <v>n</v>
          </cell>
          <cell r="M138" t="e">
            <v>#N/A</v>
          </cell>
          <cell r="N138" t="e">
            <v>#N/A</v>
          </cell>
          <cell r="O138" t="str">
            <v>Y</v>
          </cell>
          <cell r="P138" t="str">
            <v>Y</v>
          </cell>
          <cell r="Q138" t="str">
            <v/>
          </cell>
          <cell r="R138" t="str">
            <v>07/02/2015</v>
          </cell>
          <cell r="S138" t="str">
            <v>Pell City</v>
          </cell>
          <cell r="T138" t="str">
            <v/>
          </cell>
          <cell r="U138" t="str">
            <v/>
          </cell>
          <cell r="V138" t="str">
            <v>Pell City</v>
          </cell>
          <cell r="W138" t="str">
            <v>Pell City (Trussville &amp; Ashland)</v>
          </cell>
          <cell r="X138" t="str">
            <v>PELL CITY</v>
          </cell>
          <cell r="Y138"/>
          <cell r="Z138"/>
          <cell r="AA138" t="str">
            <v/>
          </cell>
          <cell r="AB138" t="str">
            <v>7750-SR12</v>
          </cell>
          <cell r="AC138">
            <v>0</v>
          </cell>
        </row>
        <row r="139">
          <cell r="A139" t="str">
            <v>ASLDMOXA</v>
          </cell>
          <cell r="B139" t="str">
            <v>ASHLAND</v>
          </cell>
          <cell r="C139" t="str">
            <v>CTL</v>
          </cell>
          <cell r="D139">
            <v>38.775832999999999</v>
          </cell>
          <cell r="E139">
            <v>-92.261664999999994</v>
          </cell>
          <cell r="F139" t="str">
            <v>ASLDMOXA</v>
          </cell>
          <cell r="G139" t="str">
            <v>MO</v>
          </cell>
          <cell r="H139">
            <v>521</v>
          </cell>
          <cell r="I139" t="str">
            <v>Columbia</v>
          </cell>
          <cell r="J139" t="str">
            <v/>
          </cell>
          <cell r="K139" t="str">
            <v>ASLDMOXA</v>
          </cell>
          <cell r="L139" t="str">
            <v>n</v>
          </cell>
          <cell r="M139" t="e">
            <v>#N/A</v>
          </cell>
          <cell r="N139" t="e">
            <v>#N/A</v>
          </cell>
          <cell r="O139" t="str">
            <v>Y</v>
          </cell>
          <cell r="P139" t="str">
            <v>Y</v>
          </cell>
          <cell r="Q139" t="str">
            <v/>
          </cell>
          <cell r="R139" t="str">
            <v>10/12/2015</v>
          </cell>
          <cell r="S139" t="str">
            <v>Columbia</v>
          </cell>
          <cell r="T139" t="str">
            <v>ALU 7750 SRc12</v>
          </cell>
          <cell r="U139" t="str">
            <v>N</v>
          </cell>
          <cell r="V139" t="str">
            <v>Columbia</v>
          </cell>
          <cell r="W139" t="str">
            <v>Columbia</v>
          </cell>
          <cell r="X139" t="str">
            <v>COLUMBIA</v>
          </cell>
          <cell r="Y139" t="str">
            <v>YES</v>
          </cell>
          <cell r="Z139"/>
          <cell r="AA139" t="str">
            <v/>
          </cell>
          <cell r="AB139" t="str">
            <v>7750-SR12</v>
          </cell>
          <cell r="AC139" t="str">
            <v>ASLDMOXA3AW</v>
          </cell>
        </row>
        <row r="140">
          <cell r="A140" t="str">
            <v>ASLDOR55</v>
          </cell>
          <cell r="B140" t="str">
            <v>Ashland Tandem</v>
          </cell>
          <cell r="C140" t="str">
            <v>Q</v>
          </cell>
          <cell r="D140">
            <v>42.194721000000001</v>
          </cell>
          <cell r="E140">
            <v>-122.70471999999999</v>
          </cell>
          <cell r="F140" t="str">
            <v>ASLDOR55</v>
          </cell>
          <cell r="G140" t="str">
            <v>OR</v>
          </cell>
          <cell r="H140">
            <v>670</v>
          </cell>
          <cell r="I140">
            <v>670</v>
          </cell>
          <cell r="J140" t="str">
            <v>AVAILABLE</v>
          </cell>
          <cell r="K140" t="e">
            <v>#N/A</v>
          </cell>
          <cell r="L140" t="e">
            <v>#N/A</v>
          </cell>
          <cell r="M140" t="e">
            <v>#N/A</v>
          </cell>
          <cell r="N140" t="e">
            <v>#N/A</v>
          </cell>
          <cell r="O140" t="str">
            <v>Y</v>
          </cell>
          <cell r="P140" t="str">
            <v>Y</v>
          </cell>
          <cell r="Q140" t="str">
            <v>11/17/14: EoDS1 Available</v>
          </cell>
          <cell r="R140" t="str">
            <v>11/17/2020</v>
          </cell>
          <cell r="S140" t="str">
            <v/>
          </cell>
          <cell r="T140" t="str">
            <v/>
          </cell>
          <cell r="U140" t="str">
            <v/>
          </cell>
          <cell r="V140" t="e">
            <v>#N/A</v>
          </cell>
          <cell r="W140" t="e">
            <v>#N/A</v>
          </cell>
          <cell r="X140" t="str">
            <v>670 - AVAILABLE</v>
          </cell>
          <cell r="Y140"/>
          <cell r="Z140" t="str">
            <v>AVAILABLE</v>
          </cell>
          <cell r="AA140" t="e">
            <v>#N/A</v>
          </cell>
          <cell r="AB140" t="e">
            <v>#N/A</v>
          </cell>
          <cell r="AC140" t="e">
            <v>#N/A</v>
          </cell>
        </row>
        <row r="141">
          <cell r="A141" t="str">
            <v>ASLDWI01</v>
          </cell>
          <cell r="B141" t="str">
            <v>ASHLAND</v>
          </cell>
          <cell r="C141" t="str">
            <v>CTL</v>
          </cell>
          <cell r="D141">
            <v>46.593333999999999</v>
          </cell>
          <cell r="E141">
            <v>-90.882773999999998</v>
          </cell>
          <cell r="F141" t="str">
            <v>ASLDWI01</v>
          </cell>
          <cell r="G141" t="str">
            <v>WI</v>
          </cell>
          <cell r="H141">
            <v>352</v>
          </cell>
          <cell r="I141" t="str">
            <v>Superior</v>
          </cell>
          <cell r="J141" t="str">
            <v/>
          </cell>
          <cell r="K141" t="str">
            <v>ASLDWI01</v>
          </cell>
          <cell r="L141" t="str">
            <v>n</v>
          </cell>
          <cell r="M141" t="e">
            <v>#N/A</v>
          </cell>
          <cell r="N141" t="e">
            <v>#N/A</v>
          </cell>
          <cell r="O141" t="str">
            <v>Y</v>
          </cell>
          <cell r="P141" t="str">
            <v>Y</v>
          </cell>
          <cell r="Q141" t="str">
            <v/>
          </cell>
          <cell r="R141" t="str">
            <v>06/03/2015</v>
          </cell>
          <cell r="S141" t="str">
            <v>Superior</v>
          </cell>
          <cell r="T141" t="str">
            <v/>
          </cell>
          <cell r="U141" t="str">
            <v/>
          </cell>
          <cell r="V141" t="str">
            <v>Superior</v>
          </cell>
          <cell r="W141" t="str">
            <v>Superior</v>
          </cell>
          <cell r="X141" t="str">
            <v>SUPERIOR</v>
          </cell>
          <cell r="Y141"/>
          <cell r="Z141"/>
          <cell r="AA141" t="str">
            <v>7750-SR7</v>
          </cell>
          <cell r="AB141">
            <v>0</v>
          </cell>
          <cell r="AC141" t="str">
            <v>ASLDWI0127W</v>
          </cell>
        </row>
        <row r="142">
          <cell r="A142" t="str">
            <v>ASLKWAXA</v>
          </cell>
          <cell r="B142" t="str">
            <v>Ames Lake</v>
          </cell>
          <cell r="C142" t="str">
            <v>CTL</v>
          </cell>
          <cell r="D142">
            <v>47.644750000000002</v>
          </cell>
          <cell r="E142">
            <v>-121.962279</v>
          </cell>
          <cell r="F142" t="str">
            <v>ASLKWAXA</v>
          </cell>
          <cell r="G142" t="str">
            <v>WA</v>
          </cell>
          <cell r="H142">
            <v>674</v>
          </cell>
          <cell r="I142" t="str">
            <v>NORTH BEND</v>
          </cell>
          <cell r="J142" t="str">
            <v/>
          </cell>
          <cell r="K142" t="e">
            <v>#N/A</v>
          </cell>
          <cell r="L142" t="e">
            <v>#N/A</v>
          </cell>
          <cell r="M142" t="e">
            <v>#N/A</v>
          </cell>
          <cell r="N142" t="e">
            <v>#N/A</v>
          </cell>
          <cell r="O142" t="str">
            <v>N</v>
          </cell>
          <cell r="P142" t="str">
            <v>Y</v>
          </cell>
          <cell r="Q142" t="str">
            <v/>
          </cell>
          <cell r="R142" t="str">
            <v>09/16/2015</v>
          </cell>
          <cell r="S142" t="str">
            <v>FALL CITY</v>
          </cell>
          <cell r="T142" t="str">
            <v/>
          </cell>
          <cell r="U142" t="str">
            <v/>
          </cell>
          <cell r="V142" t="str">
            <v>NORTH BEND</v>
          </cell>
          <cell r="W142" t="str">
            <v>NORTH BEND</v>
          </cell>
          <cell r="X142" t="str">
            <v>FALL CITY</v>
          </cell>
          <cell r="Y142"/>
          <cell r="Z142"/>
          <cell r="AA142" t="str">
            <v/>
          </cell>
          <cell r="AB142">
            <v>0</v>
          </cell>
          <cell r="AC142">
            <v>0</v>
          </cell>
        </row>
        <row r="143">
          <cell r="A143" t="str">
            <v>ASPECOMA</v>
          </cell>
          <cell r="B143" t="str">
            <v>Aspen</v>
          </cell>
          <cell r="C143" t="str">
            <v>Q</v>
          </cell>
          <cell r="D143">
            <v>39.191943999999999</v>
          </cell>
          <cell r="E143">
            <v>-106.82055699999999</v>
          </cell>
          <cell r="F143" t="str">
            <v>ASPECOMA</v>
          </cell>
          <cell r="G143" t="str">
            <v>CO</v>
          </cell>
          <cell r="H143">
            <v>656</v>
          </cell>
          <cell r="I143">
            <v>656</v>
          </cell>
          <cell r="J143" t="str">
            <v/>
          </cell>
          <cell r="K143" t="e">
            <v>#N/A</v>
          </cell>
          <cell r="L143" t="e">
            <v>#N/A</v>
          </cell>
          <cell r="M143" t="e">
            <v>#N/A</v>
          </cell>
          <cell r="N143" t="e">
            <v>#N/A</v>
          </cell>
          <cell r="O143" t="str">
            <v>N</v>
          </cell>
          <cell r="P143" t="str">
            <v>Y</v>
          </cell>
          <cell r="Q143" t="str">
            <v/>
          </cell>
          <cell r="R143" t="str">
            <v>04/09/2020</v>
          </cell>
          <cell r="S143" t="str">
            <v/>
          </cell>
          <cell r="T143" t="str">
            <v/>
          </cell>
          <cell r="U143" t="str">
            <v/>
          </cell>
          <cell r="V143" t="e">
            <v>#N/A</v>
          </cell>
          <cell r="W143" t="e">
            <v>#N/A</v>
          </cell>
          <cell r="X143" t="str">
            <v>656 - AVAILABLE</v>
          </cell>
          <cell r="Y143"/>
          <cell r="Z143" t="str">
            <v>AVAILABLE</v>
          </cell>
          <cell r="AA143" t="e">
            <v>#N/A</v>
          </cell>
          <cell r="AB143" t="e">
            <v>#N/A</v>
          </cell>
          <cell r="AC143" t="e">
            <v>#N/A</v>
          </cell>
        </row>
        <row r="144">
          <cell r="A144" t="str">
            <v>ASTRFLXA</v>
          </cell>
          <cell r="B144" t="str">
            <v>Astor</v>
          </cell>
          <cell r="C144" t="str">
            <v>EQ</v>
          </cell>
          <cell r="D144">
            <v>29.165163</v>
          </cell>
          <cell r="E144">
            <v>-81.549173999999994</v>
          </cell>
          <cell r="F144" t="str">
            <v>ASTRFLXA</v>
          </cell>
          <cell r="G144" t="str">
            <v>FL</v>
          </cell>
          <cell r="H144">
            <v>454</v>
          </cell>
          <cell r="I144" t="str">
            <v>Leesburg (CENTRAL FL)</v>
          </cell>
          <cell r="J144" t="str">
            <v/>
          </cell>
          <cell r="K144" t="e">
            <v>#N/A</v>
          </cell>
          <cell r="L144" t="e">
            <v>#N/A</v>
          </cell>
          <cell r="M144" t="e">
            <v>#N/A</v>
          </cell>
          <cell r="N144" t="e">
            <v>#N/A</v>
          </cell>
          <cell r="O144" t="str">
            <v>Y</v>
          </cell>
          <cell r="P144" t="str">
            <v>Y</v>
          </cell>
          <cell r="Q144" t="str">
            <v>2/7/14: Ethernet Enabled changed to Y</v>
          </cell>
          <cell r="R144" t="str">
            <v>07/02/2015</v>
          </cell>
          <cell r="S144" t="str">
            <v>Leesburg</v>
          </cell>
          <cell r="T144" t="str">
            <v/>
          </cell>
          <cell r="U144" t="str">
            <v/>
          </cell>
          <cell r="V144" t="str">
            <v>Leesburg</v>
          </cell>
          <cell r="W144" t="str">
            <v>Leesburg</v>
          </cell>
          <cell r="X144" t="str">
            <v>CENTRAL FL</v>
          </cell>
          <cell r="Y144" t="str">
            <v>YES</v>
          </cell>
          <cell r="Z144"/>
          <cell r="AA144" t="str">
            <v/>
          </cell>
          <cell r="AB144">
            <v>0</v>
          </cell>
          <cell r="AC144">
            <v>0</v>
          </cell>
        </row>
        <row r="145">
          <cell r="A145" t="str">
            <v>ASTROR64</v>
          </cell>
          <cell r="B145" t="str">
            <v>Astoria Local Tandem</v>
          </cell>
          <cell r="C145" t="str">
            <v>Q</v>
          </cell>
          <cell r="D145">
            <v>46.187778000000002</v>
          </cell>
          <cell r="E145">
            <v>-123.830833</v>
          </cell>
          <cell r="F145" t="str">
            <v>ASTROR64</v>
          </cell>
          <cell r="G145" t="str">
            <v>OR</v>
          </cell>
          <cell r="H145">
            <v>672</v>
          </cell>
          <cell r="I145">
            <v>672</v>
          </cell>
          <cell r="J145" t="str">
            <v/>
          </cell>
          <cell r="K145" t="e">
            <v>#N/A</v>
          </cell>
          <cell r="L145" t="e">
            <v>#N/A</v>
          </cell>
          <cell r="M145" t="e">
            <v>#N/A</v>
          </cell>
          <cell r="N145" t="e">
            <v>#N/A</v>
          </cell>
          <cell r="O145" t="str">
            <v>N</v>
          </cell>
          <cell r="P145" t="str">
            <v>Y</v>
          </cell>
          <cell r="Q145" t="str">
            <v>12/03/14: EoDS1 Available</v>
          </cell>
          <cell r="R145" t="str">
            <v>12/03/2020</v>
          </cell>
          <cell r="S145" t="str">
            <v/>
          </cell>
          <cell r="T145" t="str">
            <v/>
          </cell>
          <cell r="U145" t="str">
            <v/>
          </cell>
          <cell r="V145" t="e">
            <v>#N/A</v>
          </cell>
          <cell r="W145" t="e">
            <v>#N/A</v>
          </cell>
          <cell r="X145" t="str">
            <v>672 - AVAILABLE (up to 30MB)</v>
          </cell>
          <cell r="Y145"/>
          <cell r="Z145" t="str">
            <v>AVAILABLE (up to 30MB)</v>
          </cell>
          <cell r="AA145" t="e">
            <v>#N/A</v>
          </cell>
          <cell r="AB145" t="e">
            <v>#N/A</v>
          </cell>
          <cell r="AC145" t="e">
            <v>#N/A</v>
          </cell>
        </row>
        <row r="146">
          <cell r="A146" t="str">
            <v>ATASTXAQ</v>
          </cell>
          <cell r="B146" t="str">
            <v>Atascocita</v>
          </cell>
          <cell r="C146" t="str">
            <v>EQ</v>
          </cell>
          <cell r="D146">
            <v>29.977437999999999</v>
          </cell>
          <cell r="E146">
            <v>-95.186614000000006</v>
          </cell>
          <cell r="F146" t="e">
            <v>#N/A</v>
          </cell>
          <cell r="G146" t="str">
            <v>TX</v>
          </cell>
          <cell r="H146" t="e">
            <v>#N/A</v>
          </cell>
          <cell r="I146" t="e">
            <v>#N/A</v>
          </cell>
          <cell r="J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t="e">
            <v>#N/A</v>
          </cell>
        </row>
        <row r="147">
          <cell r="A147" t="str">
            <v>ATASTXXA</v>
          </cell>
          <cell r="B147" t="str">
            <v>Atascocita</v>
          </cell>
          <cell r="C147" t="str">
            <v>EQ</v>
          </cell>
          <cell r="D147">
            <v>29.998619999999999</v>
          </cell>
          <cell r="E147">
            <v>-95.182393000000005</v>
          </cell>
          <cell r="F147" t="str">
            <v>ATASTXXA</v>
          </cell>
          <cell r="G147" t="str">
            <v>TX</v>
          </cell>
          <cell r="H147">
            <v>560</v>
          </cell>
          <cell r="I147" t="str">
            <v>Humble</v>
          </cell>
          <cell r="J147" t="str">
            <v/>
          </cell>
          <cell r="K147" t="str">
            <v>ATASTXXA</v>
          </cell>
          <cell r="L147" t="str">
            <v>n</v>
          </cell>
          <cell r="M147" t="e">
            <v>#N/A</v>
          </cell>
          <cell r="N147" t="e">
            <v>#N/A</v>
          </cell>
          <cell r="O147" t="str">
            <v>Y</v>
          </cell>
          <cell r="P147" t="str">
            <v>Y</v>
          </cell>
          <cell r="Q147" t="str">
            <v/>
          </cell>
          <cell r="R147" t="str">
            <v>02/03/2016</v>
          </cell>
          <cell r="S147" t="str">
            <v>Humble</v>
          </cell>
          <cell r="T147" t="str">
            <v/>
          </cell>
          <cell r="U147" t="str">
            <v/>
          </cell>
          <cell r="V147" t="str">
            <v>Humble</v>
          </cell>
          <cell r="W147" t="str">
            <v>Humble</v>
          </cell>
          <cell r="X147" t="str">
            <v>HUMBLE</v>
          </cell>
          <cell r="Y147" t="str">
            <v>YES</v>
          </cell>
          <cell r="Z147"/>
          <cell r="AA147" t="str">
            <v>7750-SR7</v>
          </cell>
          <cell r="AB147">
            <v>0</v>
          </cell>
          <cell r="AC147" t="str">
            <v>ATASTXXA01W</v>
          </cell>
        </row>
        <row r="148">
          <cell r="A148" t="str">
            <v>ATHNLAXA</v>
          </cell>
          <cell r="B148" t="str">
            <v>ATHENS</v>
          </cell>
          <cell r="C148" t="str">
            <v>CTL</v>
          </cell>
          <cell r="D148">
            <v>32.652417</v>
          </cell>
          <cell r="E148">
            <v>-93.004334999999998</v>
          </cell>
          <cell r="F148" t="str">
            <v>ATHNLAXA</v>
          </cell>
          <cell r="G148" t="str">
            <v>LA</v>
          </cell>
          <cell r="H148">
            <v>486</v>
          </cell>
          <cell r="I148" t="str">
            <v>Marion / CHOUDRANT</v>
          </cell>
          <cell r="J148" t="str">
            <v/>
          </cell>
          <cell r="K148" t="e">
            <v>#N/A</v>
          </cell>
          <cell r="L148" t="e">
            <v>#N/A</v>
          </cell>
          <cell r="M148" t="e">
            <v>#N/A</v>
          </cell>
          <cell r="N148" t="e">
            <v>#N/A</v>
          </cell>
          <cell r="O148" t="str">
            <v>N</v>
          </cell>
          <cell r="P148" t="str">
            <v>N</v>
          </cell>
          <cell r="Q148" t="str">
            <v/>
          </cell>
          <cell r="R148" t="str">
            <v>06/30/2015</v>
          </cell>
          <cell r="S148" t="str">
            <v>Marion</v>
          </cell>
          <cell r="T148" t="str">
            <v/>
          </cell>
          <cell r="U148" t="str">
            <v/>
          </cell>
          <cell r="V148" t="str">
            <v>Marion</v>
          </cell>
          <cell r="W148" t="str">
            <v>Marion / CHOUDRANT</v>
          </cell>
          <cell r="X148" t="e">
            <v>#N/A</v>
          </cell>
          <cell r="Y148" t="e">
            <v>#N/A</v>
          </cell>
          <cell r="Z148" t="e">
            <v>#N/A</v>
          </cell>
          <cell r="AA148">
            <v>0</v>
          </cell>
          <cell r="AB148">
            <v>0</v>
          </cell>
          <cell r="AC148">
            <v>0</v>
          </cell>
        </row>
        <row r="149">
          <cell r="A149" t="str">
            <v>ATHNOR56</v>
          </cell>
          <cell r="B149" t="str">
            <v>Pendleton Host Athena-wstn</v>
          </cell>
          <cell r="C149" t="str">
            <v>Q</v>
          </cell>
          <cell r="D149">
            <v>45.811667999999997</v>
          </cell>
          <cell r="E149">
            <v>-118.48777800000001</v>
          </cell>
          <cell r="F149" t="str">
            <v>ATHNOR56</v>
          </cell>
          <cell r="G149" t="str">
            <v>OR</v>
          </cell>
          <cell r="H149">
            <v>672</v>
          </cell>
          <cell r="I149">
            <v>672</v>
          </cell>
          <cell r="J149" t="str">
            <v/>
          </cell>
          <cell r="K149" t="e">
            <v>#N/A</v>
          </cell>
          <cell r="L149" t="e">
            <v>#N/A</v>
          </cell>
          <cell r="M149" t="e">
            <v>#N/A</v>
          </cell>
          <cell r="N149" t="e">
            <v>#N/A</v>
          </cell>
          <cell r="O149" t="str">
            <v>N</v>
          </cell>
          <cell r="P149" t="str">
            <v>Y</v>
          </cell>
          <cell r="Q149" t="str">
            <v>11/14/14: EoDS1 Available</v>
          </cell>
          <cell r="R149" t="str">
            <v>11/14/2020</v>
          </cell>
          <cell r="S149" t="str">
            <v/>
          </cell>
          <cell r="T149" t="str">
            <v/>
          </cell>
          <cell r="U149" t="str">
            <v/>
          </cell>
          <cell r="V149" t="e">
            <v>#N/A</v>
          </cell>
          <cell r="W149" t="e">
            <v>#N/A</v>
          </cell>
          <cell r="X149" t="str">
            <v>672 - AVAILABLE (up to 30MB)</v>
          </cell>
          <cell r="Y149"/>
          <cell r="Z149" t="str">
            <v>AVAILABLE (up to 30MB)</v>
          </cell>
          <cell r="AA149" t="e">
            <v>#N/A</v>
          </cell>
          <cell r="AB149" t="e">
            <v>#N/A</v>
          </cell>
          <cell r="AC149" t="e">
            <v>#N/A</v>
          </cell>
        </row>
        <row r="150">
          <cell r="A150" t="str">
            <v>ATHNTXXA</v>
          </cell>
          <cell r="B150" t="str">
            <v>Athens</v>
          </cell>
          <cell r="C150" t="str">
            <v>EQ</v>
          </cell>
          <cell r="D150">
            <v>32.204892000000001</v>
          </cell>
          <cell r="E150">
            <v>-95.852501000000004</v>
          </cell>
          <cell r="F150" t="str">
            <v>ATHNTXXA</v>
          </cell>
          <cell r="G150" t="str">
            <v>TX</v>
          </cell>
          <cell r="H150">
            <v>552</v>
          </cell>
          <cell r="I150" t="str">
            <v>Athens</v>
          </cell>
          <cell r="J150" t="str">
            <v/>
          </cell>
          <cell r="K150" t="str">
            <v>ATHNTXXA</v>
          </cell>
          <cell r="L150" t="str">
            <v>n</v>
          </cell>
          <cell r="M150" t="e">
            <v>#N/A</v>
          </cell>
          <cell r="N150" t="e">
            <v>#N/A</v>
          </cell>
          <cell r="O150" t="str">
            <v>Y</v>
          </cell>
          <cell r="P150" t="str">
            <v>Y</v>
          </cell>
          <cell r="Q150" t="str">
            <v/>
          </cell>
          <cell r="R150" t="str">
            <v>02/03/2016</v>
          </cell>
          <cell r="S150" t="str">
            <v>Athens</v>
          </cell>
          <cell r="T150" t="str">
            <v/>
          </cell>
          <cell r="U150" t="str">
            <v/>
          </cell>
          <cell r="V150" t="str">
            <v>Athens</v>
          </cell>
          <cell r="W150" t="str">
            <v>Athens</v>
          </cell>
          <cell r="X150" t="str">
            <v>HUMBLE</v>
          </cell>
          <cell r="Y150" t="str">
            <v>YES</v>
          </cell>
          <cell r="Z150" t="str">
            <v>In Athens LATA 552.  Not near Humble 560.</v>
          </cell>
          <cell r="AA150" t="str">
            <v>7750-SR7</v>
          </cell>
          <cell r="AB150">
            <v>0</v>
          </cell>
          <cell r="AC150" t="str">
            <v>ATHNTXXA10W</v>
          </cell>
        </row>
        <row r="151">
          <cell r="A151" t="str">
            <v>ATKNARXA</v>
          </cell>
          <cell r="B151" t="str">
            <v>ATKINS</v>
          </cell>
          <cell r="C151" t="str">
            <v>CTL</v>
          </cell>
          <cell r="D151">
            <v>35.243057</v>
          </cell>
          <cell r="E151">
            <v>-92.936667999999997</v>
          </cell>
          <cell r="F151" t="str">
            <v>ATKNARXA</v>
          </cell>
          <cell r="G151" t="str">
            <v>AR</v>
          </cell>
          <cell r="H151">
            <v>528</v>
          </cell>
          <cell r="I151" t="str">
            <v>Russellville</v>
          </cell>
          <cell r="J151" t="str">
            <v/>
          </cell>
          <cell r="K151" t="e">
            <v>#N/A</v>
          </cell>
          <cell r="L151" t="e">
            <v>#N/A</v>
          </cell>
          <cell r="M151" t="e">
            <v>#N/A</v>
          </cell>
          <cell r="N151" t="e">
            <v>#N/A</v>
          </cell>
          <cell r="O151" t="str">
            <v>Y</v>
          </cell>
          <cell r="P151" t="str">
            <v>Y</v>
          </cell>
          <cell r="Q151" t="str">
            <v/>
          </cell>
          <cell r="R151" t="str">
            <v>06/30/2015</v>
          </cell>
          <cell r="S151" t="str">
            <v>Russellville</v>
          </cell>
          <cell r="T151" t="str">
            <v/>
          </cell>
          <cell r="U151" t="str">
            <v/>
          </cell>
          <cell r="V151" t="str">
            <v>Russellville</v>
          </cell>
          <cell r="W151" t="str">
            <v>Russellville</v>
          </cell>
          <cell r="X151" t="str">
            <v>RUSSELLVILLE</v>
          </cell>
          <cell r="Y151" t="str">
            <v>YES</v>
          </cell>
          <cell r="Z151"/>
          <cell r="AA151" t="str">
            <v/>
          </cell>
          <cell r="AB151">
            <v>0</v>
          </cell>
          <cell r="AC151">
            <v>0</v>
          </cell>
        </row>
        <row r="152">
          <cell r="A152" t="str">
            <v>ATKNMNXA</v>
          </cell>
          <cell r="B152" t="str">
            <v>Aitkin</v>
          </cell>
          <cell r="C152" t="str">
            <v>EQ</v>
          </cell>
          <cell r="D152">
            <v>46.533245999999998</v>
          </cell>
          <cell r="E152">
            <v>-93.708206000000004</v>
          </cell>
          <cell r="F152" t="str">
            <v>ATKNMNXA</v>
          </cell>
          <cell r="G152" t="str">
            <v>MN</v>
          </cell>
          <cell r="H152">
            <v>636</v>
          </cell>
          <cell r="I152" t="str">
            <v>CROSBY (Chaska)</v>
          </cell>
          <cell r="J152" t="str">
            <v>1G</v>
          </cell>
          <cell r="K152" t="str">
            <v>ATKNMNXA</v>
          </cell>
          <cell r="L152" t="str">
            <v>n</v>
          </cell>
          <cell r="M152" t="e">
            <v>#N/A</v>
          </cell>
          <cell r="N152" t="e">
            <v>#N/A</v>
          </cell>
          <cell r="O152" t="str">
            <v>Y</v>
          </cell>
          <cell r="P152" t="str">
            <v>Y</v>
          </cell>
          <cell r="Q152" t="str">
            <v/>
          </cell>
          <cell r="R152" t="str">
            <v>12/04/2015</v>
          </cell>
          <cell r="S152" t="str">
            <v>Chaska CRBY</v>
          </cell>
          <cell r="T152" t="str">
            <v/>
          </cell>
          <cell r="U152" t="str">
            <v/>
          </cell>
          <cell r="V152" t="str">
            <v>CHASKA CRBY</v>
          </cell>
          <cell r="W152" t="str">
            <v>CROSBY (Chaska)</v>
          </cell>
          <cell r="X152" t="str">
            <v>CHASKA</v>
          </cell>
          <cell r="Y152" t="str">
            <v>YES</v>
          </cell>
          <cell r="Z152"/>
          <cell r="AA152" t="str">
            <v/>
          </cell>
          <cell r="AB152" t="str">
            <v>7750-SR12</v>
          </cell>
          <cell r="AC152" t="str">
            <v>ATKNMNXA01W</v>
          </cell>
        </row>
        <row r="153">
          <cell r="A153" t="str">
            <v>ATLNNENW</v>
          </cell>
          <cell r="B153" t="str">
            <v>Grand Island-ds0 Host Atlanta</v>
          </cell>
          <cell r="C153" t="str">
            <v>Q</v>
          </cell>
          <cell r="D153">
            <v>40.368609999999997</v>
          </cell>
          <cell r="E153">
            <v>-99.473052999999993</v>
          </cell>
          <cell r="F153" t="str">
            <v>ATLNNENW</v>
          </cell>
          <cell r="G153" t="str">
            <v>NE</v>
          </cell>
          <cell r="H153">
            <v>646</v>
          </cell>
          <cell r="I153">
            <v>646</v>
          </cell>
          <cell r="J153" t="str">
            <v/>
          </cell>
          <cell r="K153" t="e">
            <v>#N/A</v>
          </cell>
          <cell r="L153" t="e">
            <v>#N/A</v>
          </cell>
          <cell r="M153" t="e">
            <v>#N/A</v>
          </cell>
          <cell r="N153" t="e">
            <v>#N/A</v>
          </cell>
          <cell r="O153" t="str">
            <v>N</v>
          </cell>
          <cell r="P153" t="str">
            <v>Y</v>
          </cell>
          <cell r="Q153" t="str">
            <v>03/13/2015: EoDS1 AVAILABLE</v>
          </cell>
          <cell r="R153" t="str">
            <v>04/14/2020</v>
          </cell>
          <cell r="S153" t="str">
            <v/>
          </cell>
          <cell r="T153" t="str">
            <v/>
          </cell>
          <cell r="U153" t="str">
            <v/>
          </cell>
          <cell r="V153" t="e">
            <v>#N/A</v>
          </cell>
          <cell r="W153" t="e">
            <v>#N/A</v>
          </cell>
          <cell r="X153" t="str">
            <v>646 - AVAILABLE (up to 10MB)</v>
          </cell>
          <cell r="Y153"/>
          <cell r="Z153" t="str">
            <v>AVAILABLE (up to 10MB)</v>
          </cell>
          <cell r="AA153" t="e">
            <v>#N/A</v>
          </cell>
          <cell r="AB153" t="e">
            <v>#N/A</v>
          </cell>
          <cell r="AC153" t="e">
            <v>#N/A</v>
          </cell>
        </row>
        <row r="154">
          <cell r="A154" t="str">
            <v>ATLTIATC</v>
          </cell>
          <cell r="B154" t="str">
            <v>Atlantic</v>
          </cell>
          <cell r="C154" t="str">
            <v>Q</v>
          </cell>
          <cell r="D154">
            <v>41.404446</v>
          </cell>
          <cell r="E154">
            <v>-95.012496999999996</v>
          </cell>
          <cell r="F154" t="str">
            <v>ATLTIATC</v>
          </cell>
          <cell r="G154" t="str">
            <v>IA</v>
          </cell>
          <cell r="H154">
            <v>644</v>
          </cell>
          <cell r="I154">
            <v>644</v>
          </cell>
          <cell r="J154" t="str">
            <v/>
          </cell>
          <cell r="K154" t="e">
            <v>#N/A</v>
          </cell>
          <cell r="L154" t="e">
            <v>#N/A</v>
          </cell>
          <cell r="M154" t="e">
            <v>#N/A</v>
          </cell>
          <cell r="N154" t="e">
            <v>#N/A</v>
          </cell>
          <cell r="O154" t="str">
            <v>N</v>
          </cell>
          <cell r="P154" t="str">
            <v>Y</v>
          </cell>
          <cell r="Q154" t="str">
            <v>02/20/15:  EoDS1 AVAILABLE</v>
          </cell>
          <cell r="R154" t="str">
            <v>02/20/2020</v>
          </cell>
          <cell r="S154" t="str">
            <v/>
          </cell>
          <cell r="T154" t="str">
            <v/>
          </cell>
          <cell r="U154" t="str">
            <v/>
          </cell>
          <cell r="V154" t="e">
            <v>#N/A</v>
          </cell>
          <cell r="W154" t="e">
            <v>#N/A</v>
          </cell>
          <cell r="X154" t="str">
            <v>644 - AVAILABLE (up to 30MB)</v>
          </cell>
          <cell r="Y154"/>
          <cell r="Z154" t="str">
            <v>AVAILABLE (up to 30MB)</v>
          </cell>
          <cell r="AA154" t="e">
            <v>#N/A</v>
          </cell>
          <cell r="AB154" t="e">
            <v>#N/A</v>
          </cell>
          <cell r="AC154" t="e">
            <v>#N/A</v>
          </cell>
        </row>
        <row r="155">
          <cell r="A155" t="str">
            <v>ATLTNCXA</v>
          </cell>
          <cell r="B155" t="str">
            <v>Atlantic</v>
          </cell>
          <cell r="C155" t="str">
            <v>EQ</v>
          </cell>
          <cell r="D155">
            <v>34.882520999999997</v>
          </cell>
          <cell r="E155">
            <v>-76.341579999999993</v>
          </cell>
          <cell r="F155" t="str">
            <v>ATLTNCXA</v>
          </cell>
          <cell r="G155" t="str">
            <v>NC</v>
          </cell>
          <cell r="H155">
            <v>951</v>
          </cell>
          <cell r="I155" t="str">
            <v>Greenville</v>
          </cell>
          <cell r="J155" t="str">
            <v/>
          </cell>
          <cell r="K155" t="str">
            <v>ATLTNCXA</v>
          </cell>
          <cell r="L155" t="str">
            <v>n</v>
          </cell>
          <cell r="M155" t="e">
            <v>#N/A</v>
          </cell>
          <cell r="N155" t="e">
            <v>#N/A</v>
          </cell>
          <cell r="O155" t="str">
            <v>Y</v>
          </cell>
          <cell r="P155" t="str">
            <v>Y</v>
          </cell>
          <cell r="Q155" t="str">
            <v/>
          </cell>
          <cell r="R155" t="str">
            <v>05/22/2015</v>
          </cell>
          <cell r="S155" t="str">
            <v>Jacksonville</v>
          </cell>
          <cell r="T155" t="str">
            <v/>
          </cell>
          <cell r="U155" t="str">
            <v/>
          </cell>
          <cell r="V155" t="str">
            <v>Greenville</v>
          </cell>
          <cell r="W155" t="str">
            <v>Greenville</v>
          </cell>
          <cell r="X155" t="str">
            <v>ROCKY MOUNT</v>
          </cell>
          <cell r="Y155" t="str">
            <v>YES</v>
          </cell>
          <cell r="Z155"/>
          <cell r="AA155" t="str">
            <v/>
          </cell>
          <cell r="AB155" t="str">
            <v>7750-SR12</v>
          </cell>
          <cell r="AC155" t="str">
            <v>ATLTNCXA01W</v>
          </cell>
        </row>
        <row r="156">
          <cell r="A156" t="str">
            <v>ATSNNENW</v>
          </cell>
          <cell r="B156" t="str">
            <v>Atkinson</v>
          </cell>
          <cell r="C156" t="str">
            <v>Q</v>
          </cell>
          <cell r="D156">
            <v>42.530276999999998</v>
          </cell>
          <cell r="E156">
            <v>-98.978333000000006</v>
          </cell>
          <cell r="F156" t="str">
            <v>ATSNNENW</v>
          </cell>
          <cell r="G156" t="str">
            <v>NE</v>
          </cell>
          <cell r="H156">
            <v>644</v>
          </cell>
          <cell r="I156">
            <v>644</v>
          </cell>
          <cell r="J156" t="str">
            <v/>
          </cell>
          <cell r="K156" t="e">
            <v>#N/A</v>
          </cell>
          <cell r="L156" t="e">
            <v>#N/A</v>
          </cell>
          <cell r="M156" t="e">
            <v>#N/A</v>
          </cell>
          <cell r="N156" t="e">
            <v>#N/A</v>
          </cell>
          <cell r="O156" t="str">
            <v>N</v>
          </cell>
          <cell r="P156" t="str">
            <v>Y</v>
          </cell>
          <cell r="Q156" t="str">
            <v>12/10/2015: UPDATE Metro Eth Serv Pt - AVAILABLE;  11/16/2015: EoDS1 AVAILABLE</v>
          </cell>
          <cell r="R156" t="str">
            <v>12/10/2015</v>
          </cell>
          <cell r="S156" t="str">
            <v/>
          </cell>
          <cell r="T156" t="str">
            <v/>
          </cell>
          <cell r="U156" t="str">
            <v/>
          </cell>
          <cell r="V156" t="e">
            <v>#N/A</v>
          </cell>
          <cell r="W156" t="e">
            <v>#N/A</v>
          </cell>
          <cell r="X156" t="str">
            <v>644 - AVAILABLE</v>
          </cell>
          <cell r="Y156"/>
          <cell r="Z156" t="str">
            <v>AVAILABLE</v>
          </cell>
          <cell r="AA156" t="e">
            <v>#N/A</v>
          </cell>
          <cell r="AB156" t="e">
            <v>#N/A</v>
          </cell>
          <cell r="AC156" t="e">
            <v>#N/A</v>
          </cell>
        </row>
        <row r="157">
          <cell r="A157" t="str">
            <v>ATVLVAXA</v>
          </cell>
          <cell r="B157" t="str">
            <v>Austinville</v>
          </cell>
          <cell r="C157" t="str">
            <v>EQ</v>
          </cell>
          <cell r="D157">
            <v>36.849271000000002</v>
          </cell>
          <cell r="E157">
            <v>-80.916898000000003</v>
          </cell>
          <cell r="F157" t="str">
            <v>ATVLVAXA</v>
          </cell>
          <cell r="G157" t="str">
            <v>VA</v>
          </cell>
          <cell r="H157">
            <v>956</v>
          </cell>
          <cell r="I157" t="str">
            <v>Wytheville (Charlottesville sub Cloud)</v>
          </cell>
          <cell r="J157" t="str">
            <v/>
          </cell>
          <cell r="K157" t="str">
            <v>ATVLVAXA</v>
          </cell>
          <cell r="L157" t="str">
            <v>n</v>
          </cell>
          <cell r="M157" t="e">
            <v>#N/A</v>
          </cell>
          <cell r="N157" t="e">
            <v>#N/A</v>
          </cell>
          <cell r="O157" t="str">
            <v>Y</v>
          </cell>
          <cell r="P157" t="str">
            <v>Y</v>
          </cell>
          <cell r="Q157" t="str">
            <v/>
          </cell>
          <cell r="R157" t="str">
            <v>07/14/2015</v>
          </cell>
          <cell r="S157" t="str">
            <v>Wytheville</v>
          </cell>
          <cell r="T157" t="str">
            <v/>
          </cell>
          <cell r="U157" t="str">
            <v/>
          </cell>
          <cell r="V157" t="str">
            <v>Wytheville (Charlottesville sub Cloud)</v>
          </cell>
          <cell r="W157" t="str">
            <v>Wytheville (Charlottesville sub Cloud)</v>
          </cell>
          <cell r="X157" t="str">
            <v>WYTHEVILLE</v>
          </cell>
          <cell r="Y157"/>
          <cell r="Z157"/>
          <cell r="AA157" t="str">
            <v>7750-SR7</v>
          </cell>
          <cell r="AB157">
            <v>0</v>
          </cell>
          <cell r="AC157" t="str">
            <v>ATVLVAXA01W</v>
          </cell>
        </row>
        <row r="158">
          <cell r="A158" t="str">
            <v>AUBNWA01</v>
          </cell>
          <cell r="B158" t="str">
            <v>Auburn</v>
          </cell>
          <cell r="C158" t="str">
            <v>Q</v>
          </cell>
          <cell r="D158">
            <v>47.306109999999997</v>
          </cell>
          <cell r="E158">
            <v>-122.22721900000001</v>
          </cell>
          <cell r="F158" t="str">
            <v>AUBNWA01</v>
          </cell>
          <cell r="G158" t="str">
            <v>WA</v>
          </cell>
          <cell r="H158">
            <v>674</v>
          </cell>
          <cell r="I158">
            <v>674</v>
          </cell>
          <cell r="J158" t="str">
            <v>AVAILABLE</v>
          </cell>
          <cell r="K158" t="e">
            <v>#N/A</v>
          </cell>
          <cell r="L158" t="e">
            <v>#N/A</v>
          </cell>
          <cell r="M158" t="e">
            <v>#N/A</v>
          </cell>
          <cell r="N158" t="e">
            <v>#N/A</v>
          </cell>
          <cell r="O158" t="str">
            <v>Y</v>
          </cell>
          <cell r="P158" t="str">
            <v>Y</v>
          </cell>
          <cell r="Q158" t="str">
            <v/>
          </cell>
          <cell r="R158" t="str">
            <v>04/09/2020</v>
          </cell>
          <cell r="S158" t="str">
            <v/>
          </cell>
          <cell r="T158" t="str">
            <v/>
          </cell>
          <cell r="U158" t="str">
            <v/>
          </cell>
          <cell r="V158" t="e">
            <v>#N/A</v>
          </cell>
          <cell r="W158" t="e">
            <v>#N/A</v>
          </cell>
          <cell r="X158" t="str">
            <v>674 - AVAILABLE</v>
          </cell>
          <cell r="Y158"/>
          <cell r="Z158" t="str">
            <v>AVAILABLE</v>
          </cell>
          <cell r="AA158" t="e">
            <v>#N/A</v>
          </cell>
          <cell r="AB158" t="e">
            <v>#N/A</v>
          </cell>
          <cell r="AC158" t="e">
            <v>#N/A</v>
          </cell>
        </row>
        <row r="159">
          <cell r="A159" t="str">
            <v>AUGRMIDE</v>
          </cell>
          <cell r="B159" t="str">
            <v>Au Gres</v>
          </cell>
          <cell r="C159" t="str">
            <v>CTL</v>
          </cell>
          <cell r="D159">
            <v>44.062221999999998</v>
          </cell>
          <cell r="E159">
            <v>-83.625833</v>
          </cell>
          <cell r="F159" t="e">
            <v>#N/A</v>
          </cell>
          <cell r="G159" t="str">
            <v>MI</v>
          </cell>
          <cell r="H159" t="e">
            <v>#N/A</v>
          </cell>
          <cell r="I159" t="e">
            <v>#N/A</v>
          </cell>
          <cell r="J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W159" t="e">
            <v>#N/A</v>
          </cell>
          <cell r="X159" t="e">
            <v>#N/A</v>
          </cell>
          <cell r="Y159" t="e">
            <v>#N/A</v>
          </cell>
          <cell r="Z159" t="e">
            <v>#N/A</v>
          </cell>
          <cell r="AA159" t="e">
            <v>#N/A</v>
          </cell>
          <cell r="AB159" t="e">
            <v>#N/A</v>
          </cell>
          <cell r="AC159" t="e">
            <v>#N/A</v>
          </cell>
        </row>
        <row r="160">
          <cell r="A160" t="str">
            <v>AUGRMIHB</v>
          </cell>
          <cell r="B160" t="str">
            <v>Au Gres</v>
          </cell>
          <cell r="C160" t="str">
            <v>CTL</v>
          </cell>
          <cell r="D160">
            <v>44.1</v>
          </cell>
          <cell r="E160">
            <v>-83.577500000000001</v>
          </cell>
          <cell r="F160" t="e">
            <v>#N/A</v>
          </cell>
          <cell r="G160" t="str">
            <v>MI</v>
          </cell>
          <cell r="H160" t="e">
            <v>#N/A</v>
          </cell>
          <cell r="I160" t="e">
            <v>#N/A</v>
          </cell>
          <cell r="J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W160" t="e">
            <v>#N/A</v>
          </cell>
          <cell r="X160" t="e">
            <v>#N/A</v>
          </cell>
          <cell r="Y160" t="e">
            <v>#N/A</v>
          </cell>
          <cell r="Z160" t="e">
            <v>#N/A</v>
          </cell>
          <cell r="AA160" t="e">
            <v>#N/A</v>
          </cell>
          <cell r="AB160" t="e">
            <v>#N/A</v>
          </cell>
          <cell r="AC160" t="e">
            <v>#N/A</v>
          </cell>
        </row>
        <row r="161">
          <cell r="A161" t="str">
            <v>AUGRMIPL</v>
          </cell>
          <cell r="B161" t="str">
            <v>Au Gres</v>
          </cell>
          <cell r="C161" t="str">
            <v>CTL</v>
          </cell>
          <cell r="D161">
            <v>44.057222000000003</v>
          </cell>
          <cell r="E161">
            <v>-83.588055999999995</v>
          </cell>
          <cell r="F161" t="e">
            <v>#N/A</v>
          </cell>
          <cell r="G161" t="str">
            <v>MI</v>
          </cell>
          <cell r="H161" t="e">
            <v>#N/A</v>
          </cell>
          <cell r="I161" t="e">
            <v>#N/A</v>
          </cell>
          <cell r="J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W161" t="e">
            <v>#N/A</v>
          </cell>
          <cell r="X161" t="e">
            <v>#N/A</v>
          </cell>
          <cell r="Y161" t="e">
            <v>#N/A</v>
          </cell>
          <cell r="Z161" t="e">
            <v>#N/A</v>
          </cell>
          <cell r="AA161" t="e">
            <v>#N/A</v>
          </cell>
          <cell r="AB161" t="e">
            <v>#N/A</v>
          </cell>
          <cell r="AC161" t="e">
            <v>#N/A</v>
          </cell>
        </row>
        <row r="162">
          <cell r="A162" t="str">
            <v>AUGRMIXJ</v>
          </cell>
          <cell r="B162" t="str">
            <v>AU GRES</v>
          </cell>
          <cell r="C162" t="str">
            <v>CTL</v>
          </cell>
          <cell r="D162">
            <v>44.047893000000002</v>
          </cell>
          <cell r="E162">
            <v>-83.692837999999995</v>
          </cell>
          <cell r="F162" t="str">
            <v>AUGRMIXJ</v>
          </cell>
          <cell r="G162" t="str">
            <v>MI</v>
          </cell>
          <cell r="H162">
            <v>344</v>
          </cell>
          <cell r="I162" t="str">
            <v>HALE / PINCONNING (CHESANING)</v>
          </cell>
          <cell r="J162" t="str">
            <v/>
          </cell>
          <cell r="K162" t="e">
            <v>#N/A</v>
          </cell>
          <cell r="L162" t="e">
            <v>#N/A</v>
          </cell>
          <cell r="M162" t="e">
            <v>#N/A</v>
          </cell>
          <cell r="N162" t="e">
            <v>#N/A</v>
          </cell>
          <cell r="O162" t="str">
            <v>Y</v>
          </cell>
          <cell r="P162" t="str">
            <v>Y</v>
          </cell>
          <cell r="Q162" t="str">
            <v/>
          </cell>
          <cell r="R162" t="str">
            <v>07/01/2015</v>
          </cell>
          <cell r="S162" t="str">
            <v>CHESANING</v>
          </cell>
          <cell r="T162" t="str">
            <v/>
          </cell>
          <cell r="U162" t="str">
            <v/>
          </cell>
          <cell r="V162" t="str">
            <v>CHESANING</v>
          </cell>
          <cell r="W162" t="str">
            <v>HALE / PINCONNING (CHESANING)</v>
          </cell>
          <cell r="X162" t="str">
            <v>CHESANING</v>
          </cell>
          <cell r="Y162"/>
          <cell r="Z162"/>
          <cell r="AA162" t="str">
            <v/>
          </cell>
          <cell r="AB162">
            <v>0</v>
          </cell>
          <cell r="AC162">
            <v>0</v>
          </cell>
        </row>
        <row r="163">
          <cell r="A163" t="str">
            <v>AULTCOMA</v>
          </cell>
          <cell r="B163" t="str">
            <v>Greeley Junction Host Ault</v>
          </cell>
          <cell r="C163" t="str">
            <v>Q</v>
          </cell>
          <cell r="D163">
            <v>40.526021999999998</v>
          </cell>
          <cell r="E163">
            <v>-104.713228</v>
          </cell>
          <cell r="F163" t="str">
            <v>AULTCOMA</v>
          </cell>
          <cell r="G163" t="str">
            <v>CO</v>
          </cell>
          <cell r="H163">
            <v>656</v>
          </cell>
          <cell r="I163">
            <v>656</v>
          </cell>
          <cell r="J163" t="str">
            <v/>
          </cell>
          <cell r="K163" t="e">
            <v>#N/A</v>
          </cell>
          <cell r="L163" t="e">
            <v>#N/A</v>
          </cell>
          <cell r="M163" t="e">
            <v>#N/A</v>
          </cell>
          <cell r="N163" t="e">
            <v>#N/A</v>
          </cell>
          <cell r="O163" t="str">
            <v>N</v>
          </cell>
          <cell r="P163" t="str">
            <v>Y</v>
          </cell>
          <cell r="Q163" t="str">
            <v>3/18/15 - ROADM backhaul avail w/funding of card/cable by cust - Currently serving FTTT cust - NSH</v>
          </cell>
          <cell r="R163" t="str">
            <v>03/18/2020</v>
          </cell>
          <cell r="S163" t="str">
            <v/>
          </cell>
          <cell r="T163" t="str">
            <v/>
          </cell>
          <cell r="U163" t="str">
            <v/>
          </cell>
          <cell r="V163" t="e">
            <v>#N/A</v>
          </cell>
          <cell r="W163" t="e">
            <v>#N/A</v>
          </cell>
          <cell r="X163" t="str">
            <v>656 - AVAILABLE</v>
          </cell>
          <cell r="Y163"/>
          <cell r="Z163" t="str">
            <v>AVAILABLE</v>
          </cell>
          <cell r="AA163" t="e">
            <v>#N/A</v>
          </cell>
          <cell r="AB163" t="e">
            <v>#N/A</v>
          </cell>
          <cell r="AC163" t="e">
            <v>#N/A</v>
          </cell>
        </row>
        <row r="164">
          <cell r="A164" t="str">
            <v>AURRCOMA</v>
          </cell>
          <cell r="B164" t="str">
            <v>Aurora</v>
          </cell>
          <cell r="C164" t="str">
            <v>Q</v>
          </cell>
          <cell r="D164">
            <v>39.739192000000003</v>
          </cell>
          <cell r="E164">
            <v>-104.864619</v>
          </cell>
          <cell r="F164" t="str">
            <v>AURRCOMA</v>
          </cell>
          <cell r="G164" t="str">
            <v>CO</v>
          </cell>
          <cell r="H164">
            <v>656</v>
          </cell>
          <cell r="I164">
            <v>656</v>
          </cell>
          <cell r="J164" t="str">
            <v>AVAILABLE</v>
          </cell>
          <cell r="K164" t="e">
            <v>#N/A</v>
          </cell>
          <cell r="L164" t="e">
            <v>#N/A</v>
          </cell>
          <cell r="M164" t="e">
            <v>#N/A</v>
          </cell>
          <cell r="N164" t="e">
            <v>#N/A</v>
          </cell>
          <cell r="O164" t="str">
            <v>Y</v>
          </cell>
          <cell r="P164" t="str">
            <v>Y</v>
          </cell>
          <cell r="Q164" t="str">
            <v/>
          </cell>
          <cell r="R164" t="str">
            <v>04/09/2020</v>
          </cell>
          <cell r="S164" t="str">
            <v/>
          </cell>
          <cell r="T164" t="str">
            <v/>
          </cell>
          <cell r="U164" t="str">
            <v/>
          </cell>
          <cell r="V164" t="e">
            <v>#N/A</v>
          </cell>
          <cell r="W164" t="e">
            <v>#N/A</v>
          </cell>
          <cell r="X164" t="str">
            <v>656 - AVAILABLE</v>
          </cell>
          <cell r="Y164"/>
          <cell r="Z164" t="str">
            <v>AVAILABLE</v>
          </cell>
          <cell r="AA164" t="e">
            <v>#N/A</v>
          </cell>
          <cell r="AB164" t="e">
            <v>#N/A</v>
          </cell>
          <cell r="AC164" t="e">
            <v>#N/A</v>
          </cell>
        </row>
        <row r="165">
          <cell r="A165" t="str">
            <v>AURRINXA</v>
          </cell>
          <cell r="B165" t="str">
            <v>Aurora</v>
          </cell>
          <cell r="C165" t="str">
            <v>EQ</v>
          </cell>
          <cell r="D165">
            <v>39.055577</v>
          </cell>
          <cell r="E165">
            <v>-84.903773999999999</v>
          </cell>
          <cell r="F165" t="str">
            <v>AURRINXA</v>
          </cell>
          <cell r="G165" t="str">
            <v>IN</v>
          </cell>
          <cell r="H165">
            <v>922</v>
          </cell>
          <cell r="I165" t="str">
            <v>Lawrenceburg</v>
          </cell>
          <cell r="J165" t="str">
            <v/>
          </cell>
          <cell r="K165" t="str">
            <v>AURRINXA</v>
          </cell>
          <cell r="L165" t="str">
            <v>n</v>
          </cell>
          <cell r="M165" t="e">
            <v>#N/A</v>
          </cell>
          <cell r="N165" t="e">
            <v>#N/A</v>
          </cell>
          <cell r="O165" t="str">
            <v>Y</v>
          </cell>
          <cell r="P165" t="str">
            <v>Y</v>
          </cell>
          <cell r="Q165" t="str">
            <v/>
          </cell>
          <cell r="R165" t="str">
            <v>07/01/2015</v>
          </cell>
          <cell r="S165" t="str">
            <v>Lawrenceburg</v>
          </cell>
          <cell r="T165" t="str">
            <v/>
          </cell>
          <cell r="U165" t="str">
            <v/>
          </cell>
          <cell r="V165" t="str">
            <v>Lawrenceburg</v>
          </cell>
          <cell r="W165" t="str">
            <v>Lawrenceburg</v>
          </cell>
          <cell r="X165" t="str">
            <v>LAWRENCEBURG</v>
          </cell>
          <cell r="Y165"/>
          <cell r="Z165"/>
          <cell r="AA165" t="str">
            <v/>
          </cell>
          <cell r="AB165" t="str">
            <v>7750-SR12</v>
          </cell>
          <cell r="AC165" t="str">
            <v>AURRINXA03W</v>
          </cell>
        </row>
        <row r="166">
          <cell r="A166" t="str">
            <v>AURRMOXA</v>
          </cell>
          <cell r="B166" t="str">
            <v>Aurora</v>
          </cell>
          <cell r="C166" t="str">
            <v>CTL</v>
          </cell>
          <cell r="D166">
            <v>36.969583</v>
          </cell>
          <cell r="E166">
            <v>-93.719806000000005</v>
          </cell>
          <cell r="F166" t="str">
            <v>AURRMOXA</v>
          </cell>
          <cell r="G166" t="str">
            <v>MO</v>
          </cell>
          <cell r="H166">
            <v>522</v>
          </cell>
          <cell r="I166" t="str">
            <v>Branson</v>
          </cell>
          <cell r="J166" t="str">
            <v/>
          </cell>
          <cell r="K166" t="e">
            <v>#N/A</v>
          </cell>
          <cell r="L166" t="e">
            <v>#N/A</v>
          </cell>
          <cell r="M166" t="e">
            <v>#N/A</v>
          </cell>
          <cell r="N166" t="e">
            <v>#N/A</v>
          </cell>
          <cell r="O166" t="str">
            <v>Y</v>
          </cell>
          <cell r="P166" t="str">
            <v>Y</v>
          </cell>
          <cell r="Q166" t="str">
            <v/>
          </cell>
          <cell r="R166" t="str">
            <v>10/12/2015</v>
          </cell>
          <cell r="S166" t="str">
            <v>Mount Vernon</v>
          </cell>
          <cell r="T166" t="str">
            <v>Calix E7-2</v>
          </cell>
          <cell r="U166" t="str">
            <v>N</v>
          </cell>
          <cell r="V166" t="str">
            <v>Mount Vernon</v>
          </cell>
          <cell r="W166" t="str">
            <v>Branson</v>
          </cell>
          <cell r="X166" t="str">
            <v>BRANSON</v>
          </cell>
          <cell r="Y166" t="str">
            <v>YES</v>
          </cell>
          <cell r="Z166"/>
          <cell r="AA166" t="str">
            <v/>
          </cell>
          <cell r="AB166">
            <v>0</v>
          </cell>
          <cell r="AC166">
            <v>0</v>
          </cell>
        </row>
        <row r="167">
          <cell r="A167" t="str">
            <v>AURRNCXA</v>
          </cell>
          <cell r="B167" t="str">
            <v>Aurora</v>
          </cell>
          <cell r="C167" t="str">
            <v>EQ</v>
          </cell>
          <cell r="D167">
            <v>35.297666</v>
          </cell>
          <cell r="E167">
            <v>-76.789395999999996</v>
          </cell>
          <cell r="F167" t="str">
            <v>AURRNCXA</v>
          </cell>
          <cell r="G167" t="str">
            <v>NC</v>
          </cell>
          <cell r="H167">
            <v>951</v>
          </cell>
          <cell r="I167" t="str">
            <v>Greenville</v>
          </cell>
          <cell r="J167" t="str">
            <v/>
          </cell>
          <cell r="K167" t="str">
            <v>AURRNCXA</v>
          </cell>
          <cell r="L167" t="str">
            <v>n</v>
          </cell>
          <cell r="M167" t="e">
            <v>#N/A</v>
          </cell>
          <cell r="N167" t="e">
            <v>#N/A</v>
          </cell>
          <cell r="O167" t="str">
            <v>Y</v>
          </cell>
          <cell r="P167" t="str">
            <v>Y</v>
          </cell>
          <cell r="Q167" t="str">
            <v/>
          </cell>
          <cell r="R167" t="str">
            <v>05/22/2015</v>
          </cell>
          <cell r="S167" t="str">
            <v>Jacksonville</v>
          </cell>
          <cell r="T167" t="str">
            <v/>
          </cell>
          <cell r="U167" t="str">
            <v/>
          </cell>
          <cell r="V167" t="str">
            <v>Greenville</v>
          </cell>
          <cell r="W167" t="str">
            <v>Greenville</v>
          </cell>
          <cell r="X167" t="str">
            <v>ROCKY MOUNT</v>
          </cell>
          <cell r="Y167" t="str">
            <v>YES</v>
          </cell>
          <cell r="Z167"/>
          <cell r="AA167" t="str">
            <v/>
          </cell>
          <cell r="AB167" t="str">
            <v>7750-SR12</v>
          </cell>
          <cell r="AC167" t="str">
            <v>AURRNCXA01W</v>
          </cell>
        </row>
        <row r="168">
          <cell r="A168" t="str">
            <v>AURRORXA</v>
          </cell>
          <cell r="B168" t="str">
            <v>AURORA</v>
          </cell>
          <cell r="C168" t="str">
            <v>CTL</v>
          </cell>
          <cell r="D168">
            <v>45.230696999999999</v>
          </cell>
          <cell r="E168">
            <v>-122.77717</v>
          </cell>
          <cell r="F168" t="str">
            <v>AURRORXA</v>
          </cell>
          <cell r="G168" t="str">
            <v>OR</v>
          </cell>
          <cell r="H168">
            <v>672</v>
          </cell>
          <cell r="I168" t="str">
            <v>AURORA</v>
          </cell>
          <cell r="J168" t="str">
            <v/>
          </cell>
          <cell r="K168" t="e">
            <v>#N/A</v>
          </cell>
          <cell r="L168" t="e">
            <v>#N/A</v>
          </cell>
          <cell r="M168" t="e">
            <v>#N/A</v>
          </cell>
          <cell r="N168" t="e">
            <v>#N/A</v>
          </cell>
          <cell r="O168" t="str">
            <v>Y</v>
          </cell>
          <cell r="P168" t="str">
            <v>Y</v>
          </cell>
          <cell r="Q168" t="str">
            <v/>
          </cell>
          <cell r="R168" t="str">
            <v>06/03/2015</v>
          </cell>
          <cell r="S168" t="str">
            <v>AURORA</v>
          </cell>
          <cell r="T168" t="str">
            <v/>
          </cell>
          <cell r="U168" t="str">
            <v/>
          </cell>
          <cell r="V168" t="str">
            <v>AURORA</v>
          </cell>
          <cell r="W168" t="str">
            <v>AURORA - ROFR</v>
          </cell>
          <cell r="X168" t="str">
            <v>AURORA</v>
          </cell>
          <cell r="Y168" t="str">
            <v>YES</v>
          </cell>
          <cell r="Z168"/>
          <cell r="AA168" t="str">
            <v/>
          </cell>
          <cell r="AB168">
            <v>0</v>
          </cell>
          <cell r="AC168">
            <v>0</v>
          </cell>
        </row>
        <row r="169">
          <cell r="A169" t="str">
            <v>AUSTMNAB</v>
          </cell>
          <cell r="B169" t="str">
            <v>Austin Isdn</v>
          </cell>
          <cell r="C169" t="str">
            <v>Q</v>
          </cell>
          <cell r="D169">
            <v>43.669167000000002</v>
          </cell>
          <cell r="E169">
            <v>-92.976669000000001</v>
          </cell>
          <cell r="F169" t="str">
            <v>AUSTMNAB</v>
          </cell>
          <cell r="G169" t="str">
            <v>MN</v>
          </cell>
          <cell r="H169">
            <v>620</v>
          </cell>
          <cell r="I169">
            <v>620</v>
          </cell>
          <cell r="J169" t="str">
            <v/>
          </cell>
          <cell r="K169" t="e">
            <v>#N/A</v>
          </cell>
          <cell r="L169" t="e">
            <v>#N/A</v>
          </cell>
          <cell r="M169" t="e">
            <v>#N/A</v>
          </cell>
          <cell r="N169" t="e">
            <v>#N/A</v>
          </cell>
          <cell r="O169" t="str">
            <v>N</v>
          </cell>
          <cell r="P169" t="str">
            <v>Y</v>
          </cell>
          <cell r="Q169" t="str">
            <v>4/13/2015 EoDS1 AVALIBLE ; 12/01/14 Updated to full MOE disclosure</v>
          </cell>
          <cell r="R169" t="str">
            <v>04/13/2020</v>
          </cell>
          <cell r="S169" t="str">
            <v/>
          </cell>
          <cell r="T169" t="str">
            <v/>
          </cell>
          <cell r="U169" t="str">
            <v/>
          </cell>
          <cell r="V169" t="e">
            <v>#N/A</v>
          </cell>
          <cell r="W169" t="e">
            <v>#N/A</v>
          </cell>
          <cell r="X169" t="str">
            <v>620 - AVAILABLE</v>
          </cell>
          <cell r="Y169"/>
          <cell r="Z169" t="str">
            <v>AVAILABLE</v>
          </cell>
          <cell r="AA169" t="e">
            <v>#N/A</v>
          </cell>
          <cell r="AB169" t="e">
            <v>#N/A</v>
          </cell>
          <cell r="AC169" t="e">
            <v>#N/A</v>
          </cell>
        </row>
        <row r="170">
          <cell r="A170" t="str">
            <v>AVA MOXA</v>
          </cell>
          <cell r="B170" t="str">
            <v>AVA</v>
          </cell>
          <cell r="C170" t="str">
            <v>CTL</v>
          </cell>
          <cell r="D170">
            <v>36.949444</v>
          </cell>
          <cell r="E170">
            <v>-92.659447</v>
          </cell>
          <cell r="F170" t="str">
            <v>AVA MOXA</v>
          </cell>
          <cell r="G170" t="str">
            <v>MO</v>
          </cell>
          <cell r="H170">
            <v>522</v>
          </cell>
          <cell r="I170" t="str">
            <v>Branson</v>
          </cell>
          <cell r="J170" t="str">
            <v/>
          </cell>
          <cell r="K170" t="e">
            <v>#N/A</v>
          </cell>
          <cell r="L170" t="e">
            <v>#N/A</v>
          </cell>
          <cell r="M170" t="e">
            <v>#N/A</v>
          </cell>
          <cell r="N170" t="e">
            <v>#N/A</v>
          </cell>
          <cell r="O170" t="str">
            <v>Y</v>
          </cell>
          <cell r="P170" t="str">
            <v>Y</v>
          </cell>
          <cell r="Q170" t="str">
            <v/>
          </cell>
          <cell r="R170" t="str">
            <v>10/12/2015</v>
          </cell>
          <cell r="S170" t="str">
            <v>Branson</v>
          </cell>
          <cell r="T170" t="str">
            <v>Calix E7-2</v>
          </cell>
          <cell r="U170" t="str">
            <v>N</v>
          </cell>
          <cell r="V170" t="str">
            <v>Branson</v>
          </cell>
          <cell r="W170" t="str">
            <v>Branson</v>
          </cell>
          <cell r="X170" t="str">
            <v>BRANSON</v>
          </cell>
          <cell r="Y170" t="str">
            <v>YES</v>
          </cell>
          <cell r="Z170" t="str">
            <v>CLLI is formatted with space in the middle</v>
          </cell>
          <cell r="AA170">
            <v>0</v>
          </cell>
          <cell r="AB170">
            <v>0</v>
          </cell>
          <cell r="AC170">
            <v>0</v>
          </cell>
        </row>
        <row r="171">
          <cell r="A171" t="str">
            <v>AVA-MOXA</v>
          </cell>
          <cell r="B171" t="str">
            <v>Ava</v>
          </cell>
          <cell r="C171" t="str">
            <v>CTL</v>
          </cell>
          <cell r="D171">
            <v>36.949444</v>
          </cell>
          <cell r="E171">
            <v>-92.659443999999993</v>
          </cell>
          <cell r="F171" t="e">
            <v>#N/A</v>
          </cell>
          <cell r="G171" t="str">
            <v>MO</v>
          </cell>
          <cell r="H171" t="e">
            <v>#N/A</v>
          </cell>
          <cell r="I171" t="e">
            <v>#N/A</v>
          </cell>
          <cell r="J171" t="e">
            <v>#N/A</v>
          </cell>
          <cell r="K171" t="e">
            <v>#N/A</v>
          </cell>
          <cell r="L171" t="e">
            <v>#N/A</v>
          </cell>
          <cell r="M171" t="e">
            <v>#N/A</v>
          </cell>
          <cell r="N171" t="e">
            <v>#N/A</v>
          </cell>
          <cell r="O171" t="e">
            <v>#N/A</v>
          </cell>
          <cell r="P171" t="e">
            <v>#N/A</v>
          </cell>
          <cell r="Q171" t="e">
            <v>#N/A</v>
          </cell>
          <cell r="R171" t="e">
            <v>#N/A</v>
          </cell>
          <cell r="S171" t="e">
            <v>#N/A</v>
          </cell>
          <cell r="T171" t="e">
            <v>#N/A</v>
          </cell>
          <cell r="U171" t="e">
            <v>#N/A</v>
          </cell>
          <cell r="V171" t="e">
            <v>#N/A</v>
          </cell>
          <cell r="W171" t="e">
            <v>#N/A</v>
          </cell>
          <cell r="X171" t="e">
            <v>#N/A</v>
          </cell>
          <cell r="Y171" t="e">
            <v>#N/A</v>
          </cell>
          <cell r="Z171" t="e">
            <v>#N/A</v>
          </cell>
          <cell r="AA171" t="e">
            <v>#N/A</v>
          </cell>
          <cell r="AB171" t="e">
            <v>#N/A</v>
          </cell>
          <cell r="AC171" t="e">
            <v>#N/A</v>
          </cell>
        </row>
        <row r="172">
          <cell r="A172" t="str">
            <v>AVCYMOXA</v>
          </cell>
          <cell r="B172" t="str">
            <v>Avenue City</v>
          </cell>
          <cell r="C172" t="str">
            <v>CTL</v>
          </cell>
          <cell r="D172">
            <v>39.865971999999999</v>
          </cell>
          <cell r="E172">
            <v>-94.753028</v>
          </cell>
          <cell r="F172" t="str">
            <v>AVCYMOXA</v>
          </cell>
          <cell r="G172" t="str">
            <v>MO</v>
          </cell>
          <cell r="H172">
            <v>524</v>
          </cell>
          <cell r="I172" t="str">
            <v>Cameron</v>
          </cell>
          <cell r="J172" t="str">
            <v/>
          </cell>
          <cell r="K172" t="e">
            <v>#N/A</v>
          </cell>
          <cell r="L172" t="e">
            <v>#N/A</v>
          </cell>
          <cell r="M172" t="e">
            <v>#N/A</v>
          </cell>
          <cell r="N172" t="e">
            <v>#N/A</v>
          </cell>
          <cell r="O172" t="str">
            <v>Y</v>
          </cell>
          <cell r="P172" t="str">
            <v>Y</v>
          </cell>
          <cell r="Q172" t="str">
            <v/>
          </cell>
          <cell r="R172" t="str">
            <v>10/12/2015</v>
          </cell>
          <cell r="S172" t="str">
            <v>Cameron</v>
          </cell>
          <cell r="T172" t="str">
            <v>Ciena 3940</v>
          </cell>
          <cell r="U172" t="str">
            <v>N</v>
          </cell>
          <cell r="V172" t="str">
            <v>Cameron</v>
          </cell>
          <cell r="W172" t="str">
            <v>Cameron</v>
          </cell>
          <cell r="X172" t="str">
            <v>CAMERON</v>
          </cell>
          <cell r="Y172" t="str">
            <v>YES</v>
          </cell>
          <cell r="Z172"/>
          <cell r="AA172" t="str">
            <v/>
          </cell>
          <cell r="AB172">
            <v>0</v>
          </cell>
          <cell r="AC172">
            <v>0</v>
          </cell>
        </row>
        <row r="173">
          <cell r="A173" t="str">
            <v>AVDLCOMA</v>
          </cell>
          <cell r="B173" t="str">
            <v>Pueblo Main Host Avondale</v>
          </cell>
          <cell r="C173" t="str">
            <v>Q</v>
          </cell>
          <cell r="D173">
            <v>38.258887999999999</v>
          </cell>
          <cell r="E173">
            <v>-104.34805299999999</v>
          </cell>
          <cell r="F173" t="str">
            <v>AVDLCOMA</v>
          </cell>
          <cell r="G173" t="str">
            <v>CO</v>
          </cell>
          <cell r="H173">
            <v>658</v>
          </cell>
          <cell r="I173">
            <v>658</v>
          </cell>
          <cell r="J173" t="str">
            <v/>
          </cell>
          <cell r="K173" t="e">
            <v>#N/A</v>
          </cell>
          <cell r="L173" t="e">
            <v>#N/A</v>
          </cell>
          <cell r="M173" t="e">
            <v>#N/A</v>
          </cell>
          <cell r="N173" t="e">
            <v>#N/A</v>
          </cell>
          <cell r="O173" t="str">
            <v>N</v>
          </cell>
          <cell r="P173" t="str">
            <v>Y</v>
          </cell>
          <cell r="Q173" t="str">
            <v/>
          </cell>
          <cell r="R173" t="str">
            <v>04/09/2020</v>
          </cell>
          <cell r="S173" t="str">
            <v/>
          </cell>
          <cell r="T173" t="str">
            <v/>
          </cell>
          <cell r="U173" t="str">
            <v/>
          </cell>
          <cell r="V173" t="e">
            <v>#N/A</v>
          </cell>
          <cell r="W173" t="e">
            <v>#N/A</v>
          </cell>
          <cell r="X173" t="str">
            <v xml:space="preserve">658 - AVAILABLE </v>
          </cell>
          <cell r="Y173"/>
          <cell r="Z173" t="str">
            <v xml:space="preserve">AVAILABLE </v>
          </cell>
          <cell r="AA173" t="e">
            <v>#N/A</v>
          </cell>
          <cell r="AB173" t="e">
            <v>#N/A</v>
          </cell>
          <cell r="AC173" t="e">
            <v>#N/A</v>
          </cell>
        </row>
        <row r="174">
          <cell r="A174" t="str">
            <v>AVLKOHXA</v>
          </cell>
          <cell r="B174" t="str">
            <v>AVON LAKE</v>
          </cell>
          <cell r="C174" t="str">
            <v>CTL</v>
          </cell>
          <cell r="D174">
            <v>41.488348000000002</v>
          </cell>
          <cell r="E174">
            <v>-82.021621999999994</v>
          </cell>
          <cell r="F174" t="str">
            <v>AVLKOHXA</v>
          </cell>
          <cell r="G174" t="str">
            <v>OH</v>
          </cell>
          <cell r="H174">
            <v>320</v>
          </cell>
          <cell r="I174" t="str">
            <v>Lorain</v>
          </cell>
          <cell r="J174" t="str">
            <v/>
          </cell>
          <cell r="K174" t="str">
            <v>AVLKOHXA</v>
          </cell>
          <cell r="L174" t="str">
            <v>n</v>
          </cell>
          <cell r="M174" t="e">
            <v>#N/A</v>
          </cell>
          <cell r="N174" t="e">
            <v>#N/A</v>
          </cell>
          <cell r="O174" t="str">
            <v>Y</v>
          </cell>
          <cell r="P174" t="str">
            <v>Y</v>
          </cell>
          <cell r="Q174" t="str">
            <v/>
          </cell>
          <cell r="R174" t="str">
            <v>07/01/2015</v>
          </cell>
          <cell r="S174" t="str">
            <v>Lorain</v>
          </cell>
          <cell r="T174" t="str">
            <v/>
          </cell>
          <cell r="U174" t="str">
            <v/>
          </cell>
          <cell r="V174" t="str">
            <v>Lorain</v>
          </cell>
          <cell r="W174" t="str">
            <v>Lorain</v>
          </cell>
          <cell r="X174" t="str">
            <v>LORAIN</v>
          </cell>
          <cell r="Y174" t="str">
            <v>YES</v>
          </cell>
          <cell r="Z174"/>
          <cell r="AA174" t="str">
            <v/>
          </cell>
          <cell r="AB174" t="str">
            <v>7750-SR12</v>
          </cell>
          <cell r="AC174" t="str">
            <v>AVLKOHXA20W</v>
          </cell>
        </row>
        <row r="175">
          <cell r="A175" t="str">
            <v>AVLLINXA</v>
          </cell>
          <cell r="B175" t="str">
            <v>Avilla</v>
          </cell>
          <cell r="C175" t="str">
            <v>EQ</v>
          </cell>
          <cell r="D175">
            <v>41.366948999999998</v>
          </cell>
          <cell r="E175">
            <v>-85.237911999999994</v>
          </cell>
          <cell r="F175" t="str">
            <v>AVLLINXA</v>
          </cell>
          <cell r="G175" t="str">
            <v>IN</v>
          </cell>
          <cell r="H175">
            <v>334</v>
          </cell>
          <cell r="I175" t="str">
            <v>Warsaw (Plymouth)</v>
          </cell>
          <cell r="J175" t="str">
            <v/>
          </cell>
          <cell r="K175" t="str">
            <v>AVLLINXA</v>
          </cell>
          <cell r="L175" t="str">
            <v>n</v>
          </cell>
          <cell r="M175" t="e">
            <v>#N/A</v>
          </cell>
          <cell r="N175" t="e">
            <v>#N/A</v>
          </cell>
          <cell r="O175" t="str">
            <v>Y</v>
          </cell>
          <cell r="P175" t="str">
            <v>Y</v>
          </cell>
          <cell r="Q175" t="str">
            <v/>
          </cell>
          <cell r="R175" t="str">
            <v>07/01/2015</v>
          </cell>
          <cell r="S175" t="str">
            <v>Plymouth</v>
          </cell>
          <cell r="T175" t="str">
            <v/>
          </cell>
          <cell r="U175" t="str">
            <v/>
          </cell>
          <cell r="V175" t="str">
            <v>Plymouth</v>
          </cell>
          <cell r="W175" t="str">
            <v>Warsaw (Plymouth)</v>
          </cell>
          <cell r="X175" t="str">
            <v>PLYMOUTH</v>
          </cell>
          <cell r="Y175"/>
          <cell r="Z175"/>
          <cell r="AA175" t="str">
            <v>7750-SR7</v>
          </cell>
          <cell r="AB175">
            <v>0</v>
          </cell>
          <cell r="AC175" t="str">
            <v>AVLLINXA01W</v>
          </cell>
        </row>
        <row r="176">
          <cell r="A176" t="str">
            <v>AVLLMOXA</v>
          </cell>
          <cell r="B176" t="str">
            <v>AVILLA</v>
          </cell>
          <cell r="C176" t="str">
            <v>CTL</v>
          </cell>
          <cell r="D176">
            <v>37.195557000000001</v>
          </cell>
          <cell r="E176">
            <v>-94.129447999999996</v>
          </cell>
          <cell r="F176" t="str">
            <v>AVLLMOXA</v>
          </cell>
          <cell r="G176" t="str">
            <v>MO</v>
          </cell>
          <cell r="H176">
            <v>522</v>
          </cell>
          <cell r="I176" t="str">
            <v>Branson</v>
          </cell>
          <cell r="J176" t="str">
            <v/>
          </cell>
          <cell r="K176" t="e">
            <v>#N/A</v>
          </cell>
          <cell r="L176" t="e">
            <v>#N/A</v>
          </cell>
          <cell r="M176" t="e">
            <v>#N/A</v>
          </cell>
          <cell r="N176" t="e">
            <v>#N/A</v>
          </cell>
          <cell r="O176" t="str">
            <v>Y</v>
          </cell>
          <cell r="P176" t="str">
            <v>Y</v>
          </cell>
          <cell r="Q176" t="str">
            <v/>
          </cell>
          <cell r="R176" t="str">
            <v>10/12/2015</v>
          </cell>
          <cell r="S176" t="str">
            <v>Mount Vernon</v>
          </cell>
          <cell r="T176" t="str">
            <v>Calix E7-2</v>
          </cell>
          <cell r="U176" t="str">
            <v>N</v>
          </cell>
          <cell r="V176" t="str">
            <v>Mount Vernon</v>
          </cell>
          <cell r="W176" t="str">
            <v>Branson</v>
          </cell>
          <cell r="X176" t="str">
            <v>BRANSON</v>
          </cell>
          <cell r="Y176" t="str">
            <v>YES</v>
          </cell>
          <cell r="Z176"/>
          <cell r="AA176" t="str">
            <v/>
          </cell>
          <cell r="AB176">
            <v>0</v>
          </cell>
          <cell r="AC176">
            <v>0</v>
          </cell>
        </row>
        <row r="177">
          <cell r="A177" t="str">
            <v>AVOCWIXA</v>
          </cell>
          <cell r="B177" t="str">
            <v>AVOCA</v>
          </cell>
          <cell r="C177" t="str">
            <v>CTL</v>
          </cell>
          <cell r="D177">
            <v>43.181781000000001</v>
          </cell>
          <cell r="E177">
            <v>-90.324719999999999</v>
          </cell>
          <cell r="F177" t="str">
            <v>AVOCWIXA</v>
          </cell>
          <cell r="G177" t="str">
            <v>WI</v>
          </cell>
          <cell r="H177">
            <v>354</v>
          </cell>
          <cell r="I177" t="str">
            <v>Platteville - BOSCOBEL</v>
          </cell>
          <cell r="J177" t="str">
            <v/>
          </cell>
          <cell r="K177" t="e">
            <v>#N/A</v>
          </cell>
          <cell r="L177" t="e">
            <v>#N/A</v>
          </cell>
          <cell r="M177" t="e">
            <v>#N/A</v>
          </cell>
          <cell r="N177" t="e">
            <v>#N/A</v>
          </cell>
          <cell r="O177" t="str">
            <v>N</v>
          </cell>
          <cell r="P177" t="str">
            <v>Y</v>
          </cell>
          <cell r="Q177" t="str">
            <v/>
          </cell>
          <cell r="R177" t="str">
            <v>06/03/2015</v>
          </cell>
          <cell r="S177" t="str">
            <v>Platteville</v>
          </cell>
          <cell r="T177" t="str">
            <v/>
          </cell>
          <cell r="U177" t="str">
            <v/>
          </cell>
          <cell r="V177" t="str">
            <v>Platteville - BOSCOBEL</v>
          </cell>
          <cell r="W177" t="str">
            <v>Platteville - BOSCOBEL</v>
          </cell>
          <cell r="X177" t="str">
            <v>PLATTEVILLE - BOSCOBEL</v>
          </cell>
          <cell r="Y177"/>
          <cell r="Z177"/>
          <cell r="AA177">
            <v>0</v>
          </cell>
          <cell r="AB177">
            <v>0</v>
          </cell>
          <cell r="AC177">
            <v>0</v>
          </cell>
        </row>
        <row r="178">
          <cell r="A178" t="str">
            <v>AVONCOMA</v>
          </cell>
          <cell r="B178" t="str">
            <v>Avon</v>
          </cell>
          <cell r="C178" t="str">
            <v>Q</v>
          </cell>
          <cell r="D178">
            <v>39.623333000000002</v>
          </cell>
          <cell r="E178">
            <v>-106.496667</v>
          </cell>
          <cell r="F178" t="str">
            <v>AVONCOMA</v>
          </cell>
          <cell r="G178" t="str">
            <v>CO</v>
          </cell>
          <cell r="H178">
            <v>656</v>
          </cell>
          <cell r="I178">
            <v>656</v>
          </cell>
          <cell r="J178" t="str">
            <v/>
          </cell>
          <cell r="K178" t="e">
            <v>#N/A</v>
          </cell>
          <cell r="L178" t="e">
            <v>#N/A</v>
          </cell>
          <cell r="M178" t="e">
            <v>#N/A</v>
          </cell>
          <cell r="N178" t="e">
            <v>#N/A</v>
          </cell>
          <cell r="O178" t="str">
            <v>N</v>
          </cell>
          <cell r="P178" t="str">
            <v>Y</v>
          </cell>
          <cell r="Q178" t="str">
            <v/>
          </cell>
          <cell r="R178" t="str">
            <v>04/09/2020</v>
          </cell>
          <cell r="S178" t="str">
            <v/>
          </cell>
          <cell r="T178" t="str">
            <v/>
          </cell>
          <cell r="U178" t="str">
            <v/>
          </cell>
          <cell r="V178" t="e">
            <v>#N/A</v>
          </cell>
          <cell r="W178" t="e">
            <v>#N/A</v>
          </cell>
          <cell r="X178" t="str">
            <v>656 - AVAILABLE</v>
          </cell>
          <cell r="Y178"/>
          <cell r="Z178" t="str">
            <v>AVAILABLE</v>
          </cell>
          <cell r="AA178" t="e">
            <v>#N/A</v>
          </cell>
          <cell r="AB178" t="e">
            <v>#N/A</v>
          </cell>
          <cell r="AC178" t="e">
            <v>#N/A</v>
          </cell>
        </row>
        <row r="179">
          <cell r="A179" t="str">
            <v>AVONILXD</v>
          </cell>
          <cell r="B179" t="str">
            <v>AVON</v>
          </cell>
          <cell r="C179" t="str">
            <v>CTL</v>
          </cell>
          <cell r="D179">
            <v>40.66131</v>
          </cell>
          <cell r="E179">
            <v>-90.434967999999998</v>
          </cell>
          <cell r="F179" t="str">
            <v>AVONILXD</v>
          </cell>
          <cell r="G179" t="str">
            <v>IL</v>
          </cell>
          <cell r="H179">
            <v>977</v>
          </cell>
          <cell r="I179" t="str">
            <v>GALESBURG</v>
          </cell>
          <cell r="J179" t="str">
            <v/>
          </cell>
          <cell r="K179" t="e">
            <v>#N/A</v>
          </cell>
          <cell r="L179" t="e">
            <v>#N/A</v>
          </cell>
          <cell r="M179" t="e">
            <v>#N/A</v>
          </cell>
          <cell r="N179" t="e">
            <v>#N/A</v>
          </cell>
          <cell r="O179" t="str">
            <v>Y</v>
          </cell>
          <cell r="P179" t="str">
            <v>Y</v>
          </cell>
          <cell r="Q179" t="str">
            <v/>
          </cell>
          <cell r="R179" t="str">
            <v>06/03/2015</v>
          </cell>
          <cell r="S179" t="str">
            <v>Galesburg</v>
          </cell>
          <cell r="T179" t="str">
            <v/>
          </cell>
          <cell r="U179" t="str">
            <v/>
          </cell>
          <cell r="V179" t="str">
            <v>Galesburg</v>
          </cell>
          <cell r="W179" t="str">
            <v>GALESBURG</v>
          </cell>
          <cell r="X179" t="str">
            <v>GALESBURG</v>
          </cell>
          <cell r="Y179"/>
          <cell r="Z179"/>
          <cell r="AA179">
            <v>0</v>
          </cell>
          <cell r="AB179">
            <v>0</v>
          </cell>
          <cell r="AC179">
            <v>0</v>
          </cell>
        </row>
        <row r="180">
          <cell r="A180" t="str">
            <v>AVONMNVO</v>
          </cell>
          <cell r="B180" t="str">
            <v>St Cloud Host Avon</v>
          </cell>
          <cell r="C180" t="str">
            <v>Q</v>
          </cell>
          <cell r="D180">
            <v>45.608333999999999</v>
          </cell>
          <cell r="E180">
            <v>-94.452224999999999</v>
          </cell>
          <cell r="F180" t="str">
            <v>AVONMNVO</v>
          </cell>
          <cell r="G180" t="str">
            <v>MN</v>
          </cell>
          <cell r="H180">
            <v>626</v>
          </cell>
          <cell r="I180">
            <v>626</v>
          </cell>
          <cell r="J180" t="str">
            <v/>
          </cell>
          <cell r="K180" t="e">
            <v>#N/A</v>
          </cell>
          <cell r="L180" t="e">
            <v>#N/A</v>
          </cell>
          <cell r="M180" t="e">
            <v>#N/A</v>
          </cell>
          <cell r="N180" t="e">
            <v>#N/A</v>
          </cell>
          <cell r="O180" t="str">
            <v>N</v>
          </cell>
          <cell r="P180" t="str">
            <v>Y</v>
          </cell>
          <cell r="Q180" t="str">
            <v>02/20/15:  EoDS1 AVAILABLE;  9/23/14: updated Metro E Serv Pt</v>
          </cell>
          <cell r="R180" t="str">
            <v>02/20/2020</v>
          </cell>
          <cell r="S180" t="str">
            <v/>
          </cell>
          <cell r="T180" t="str">
            <v/>
          </cell>
          <cell r="U180" t="str">
            <v/>
          </cell>
          <cell r="V180" t="e">
            <v>#N/A</v>
          </cell>
          <cell r="W180" t="e">
            <v>#N/A</v>
          </cell>
          <cell r="X180" t="str">
            <v>626 - AVAILABLE (up to 30MB)</v>
          </cell>
          <cell r="Y180"/>
          <cell r="Z180" t="str">
            <v>AVAILABLE (up to 30MB)</v>
          </cell>
          <cell r="AA180" t="e">
            <v>#N/A</v>
          </cell>
          <cell r="AB180" t="e">
            <v>#N/A</v>
          </cell>
          <cell r="AC180" t="e">
            <v>#N/A</v>
          </cell>
        </row>
        <row r="181">
          <cell r="A181" t="str">
            <v>AVONOHXA</v>
          </cell>
          <cell r="B181" t="str">
            <v>AVON</v>
          </cell>
          <cell r="C181" t="str">
            <v>CTL</v>
          </cell>
          <cell r="D181">
            <v>41.449888999999999</v>
          </cell>
          <cell r="E181">
            <v>-82.037099999999995</v>
          </cell>
          <cell r="F181" t="str">
            <v>AVONOHXA</v>
          </cell>
          <cell r="G181" t="str">
            <v>OH</v>
          </cell>
          <cell r="H181">
            <v>320</v>
          </cell>
          <cell r="I181" t="str">
            <v>Lorain</v>
          </cell>
          <cell r="J181" t="str">
            <v/>
          </cell>
          <cell r="K181" t="str">
            <v>AVONOHXA</v>
          </cell>
          <cell r="L181" t="str">
            <v>n</v>
          </cell>
          <cell r="M181" t="e">
            <v>#N/A</v>
          </cell>
          <cell r="N181" t="e">
            <v>#N/A</v>
          </cell>
          <cell r="O181" t="str">
            <v>Y</v>
          </cell>
          <cell r="P181" t="str">
            <v>Y</v>
          </cell>
          <cell r="Q181" t="str">
            <v/>
          </cell>
          <cell r="R181" t="str">
            <v>07/01/2015</v>
          </cell>
          <cell r="S181" t="str">
            <v>Lorain</v>
          </cell>
          <cell r="T181" t="str">
            <v/>
          </cell>
          <cell r="U181" t="str">
            <v/>
          </cell>
          <cell r="V181" t="str">
            <v>Lorain</v>
          </cell>
          <cell r="W181" t="str">
            <v>Lorain</v>
          </cell>
          <cell r="X181" t="str">
            <v>LORAIN</v>
          </cell>
          <cell r="Y181" t="str">
            <v>YES</v>
          </cell>
          <cell r="Z181"/>
          <cell r="AA181" t="str">
            <v/>
          </cell>
          <cell r="AB181" t="str">
            <v>7750-SR12</v>
          </cell>
          <cell r="AC181">
            <v>0</v>
          </cell>
        </row>
        <row r="182">
          <cell r="A182" t="str">
            <v>AVONOHXB</v>
          </cell>
          <cell r="B182" t="str">
            <v>AVON</v>
          </cell>
          <cell r="C182" t="str">
            <v>CTL</v>
          </cell>
          <cell r="D182">
            <v>41.450654999999998</v>
          </cell>
          <cell r="E182">
            <v>-82.000309999999999</v>
          </cell>
          <cell r="F182" t="str">
            <v>AVONOHXB</v>
          </cell>
          <cell r="G182" t="str">
            <v>OH</v>
          </cell>
          <cell r="H182">
            <v>320</v>
          </cell>
          <cell r="I182" t="str">
            <v>Lorain</v>
          </cell>
          <cell r="J182" t="str">
            <v/>
          </cell>
          <cell r="K182" t="str">
            <v>AVONOHXB</v>
          </cell>
          <cell r="L182" t="str">
            <v>n</v>
          </cell>
          <cell r="M182" t="e">
            <v>#N/A</v>
          </cell>
          <cell r="N182" t="e">
            <v>#N/A</v>
          </cell>
          <cell r="O182" t="str">
            <v>Y</v>
          </cell>
          <cell r="P182" t="str">
            <v>Y</v>
          </cell>
          <cell r="Q182" t="str">
            <v/>
          </cell>
          <cell r="R182" t="str">
            <v>02/10/2020</v>
          </cell>
          <cell r="S182" t="str">
            <v>Lorain</v>
          </cell>
          <cell r="T182" t="str">
            <v/>
          </cell>
          <cell r="U182" t="str">
            <v/>
          </cell>
          <cell r="V182" t="str">
            <v>Lorain</v>
          </cell>
          <cell r="W182" t="str">
            <v>Lorain</v>
          </cell>
          <cell r="X182" t="str">
            <v>LORAIN</v>
          </cell>
          <cell r="Y182" t="str">
            <v>YES</v>
          </cell>
          <cell r="Z182"/>
          <cell r="AA182" t="str">
            <v/>
          </cell>
          <cell r="AB182" t="str">
            <v>7750-SR12</v>
          </cell>
          <cell r="AC182" t="str">
            <v>AVONOHXB21W</v>
          </cell>
        </row>
        <row r="183">
          <cell r="A183" t="str">
            <v>AVPKFLXA</v>
          </cell>
          <cell r="B183" t="str">
            <v>Avon Park</v>
          </cell>
          <cell r="C183" t="str">
            <v>EQ</v>
          </cell>
          <cell r="D183">
            <v>27.596339</v>
          </cell>
          <cell r="E183">
            <v>-81.503040999999996</v>
          </cell>
          <cell r="F183" t="str">
            <v>AVPKFLXA</v>
          </cell>
          <cell r="G183" t="str">
            <v>FL</v>
          </cell>
          <cell r="H183">
            <v>939</v>
          </cell>
          <cell r="I183" t="str">
            <v>Avon Park (SOUTH FL)</v>
          </cell>
          <cell r="J183" t="str">
            <v/>
          </cell>
          <cell r="K183" t="str">
            <v>AVPKFLXA</v>
          </cell>
          <cell r="L183" t="str">
            <v>n</v>
          </cell>
          <cell r="M183" t="e">
            <v>#N/A</v>
          </cell>
          <cell r="N183" t="e">
            <v>#N/A</v>
          </cell>
          <cell r="O183" t="str">
            <v>Y</v>
          </cell>
          <cell r="P183" t="str">
            <v>Y</v>
          </cell>
          <cell r="Q183" t="str">
            <v/>
          </cell>
          <cell r="R183" t="str">
            <v>07/02/2015</v>
          </cell>
          <cell r="S183" t="str">
            <v>Avon Park</v>
          </cell>
          <cell r="T183" t="str">
            <v/>
          </cell>
          <cell r="U183" t="str">
            <v/>
          </cell>
          <cell r="V183" t="str">
            <v>Avon Park</v>
          </cell>
          <cell r="W183" t="str">
            <v>Avon Park</v>
          </cell>
          <cell r="X183" t="str">
            <v>SOUTH FL</v>
          </cell>
          <cell r="Y183" t="str">
            <v>YES</v>
          </cell>
          <cell r="Z183"/>
          <cell r="AA183" t="str">
            <v>7750-SR7</v>
          </cell>
          <cell r="AB183">
            <v>0</v>
          </cell>
          <cell r="AC183" t="str">
            <v>AVPKFLXA05W</v>
          </cell>
        </row>
        <row r="184">
          <cell r="A184" t="str">
            <v>AVPKFLXD</v>
          </cell>
          <cell r="B184" t="str">
            <v>Avon Park</v>
          </cell>
          <cell r="C184" t="str">
            <v>EQ</v>
          </cell>
          <cell r="D184">
            <v>27.614474999999999</v>
          </cell>
          <cell r="E184">
            <v>-81.550077000000002</v>
          </cell>
          <cell r="F184" t="e">
            <v>#N/A</v>
          </cell>
          <cell r="G184" t="str">
            <v>FL</v>
          </cell>
          <cell r="H184" t="e">
            <v>#N/A</v>
          </cell>
          <cell r="I184" t="e">
            <v>#N/A</v>
          </cell>
          <cell r="J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W184" t="e">
            <v>#N/A</v>
          </cell>
          <cell r="X184" t="e">
            <v>#N/A</v>
          </cell>
          <cell r="Y184" t="e">
            <v>#N/A</v>
          </cell>
          <cell r="Z184" t="e">
            <v>#N/A</v>
          </cell>
          <cell r="AA184" t="e">
            <v>#N/A</v>
          </cell>
          <cell r="AB184" t="e">
            <v>#N/A</v>
          </cell>
          <cell r="AC184" t="e">
            <v>#N/A</v>
          </cell>
        </row>
        <row r="185">
          <cell r="A185" t="str">
            <v>AVPKFLXE</v>
          </cell>
          <cell r="B185" t="str">
            <v>Avon Park</v>
          </cell>
          <cell r="C185" t="str">
            <v>EQ</v>
          </cell>
          <cell r="D185">
            <v>27.628264999999999</v>
          </cell>
          <cell r="E185">
            <v>-81.518737000000002</v>
          </cell>
          <cell r="F185" t="e">
            <v>#N/A</v>
          </cell>
          <cell r="G185" t="str">
            <v>FL</v>
          </cell>
          <cell r="H185" t="e">
            <v>#N/A</v>
          </cell>
          <cell r="I185" t="e">
            <v>#N/A</v>
          </cell>
          <cell r="J185" t="e">
            <v>#N/A</v>
          </cell>
          <cell r="K185" t="e">
            <v>#N/A</v>
          </cell>
          <cell r="L185" t="e">
            <v>#N/A</v>
          </cell>
          <cell r="M185" t="e">
            <v>#N/A</v>
          </cell>
          <cell r="N185" t="e">
            <v>#N/A</v>
          </cell>
          <cell r="O185" t="e">
            <v>#N/A</v>
          </cell>
          <cell r="P185" t="e">
            <v>#N/A</v>
          </cell>
          <cell r="Q185" t="e">
            <v>#N/A</v>
          </cell>
          <cell r="R185" t="e">
            <v>#N/A</v>
          </cell>
          <cell r="S185" t="e">
            <v>#N/A</v>
          </cell>
          <cell r="T185" t="e">
            <v>#N/A</v>
          </cell>
          <cell r="U185" t="e">
            <v>#N/A</v>
          </cell>
          <cell r="V185" t="e">
            <v>#N/A</v>
          </cell>
          <cell r="W185" t="e">
            <v>#N/A</v>
          </cell>
          <cell r="X185" t="e">
            <v>#N/A</v>
          </cell>
          <cell r="Y185" t="e">
            <v>#N/A</v>
          </cell>
          <cell r="Z185" t="e">
            <v>#N/A</v>
          </cell>
          <cell r="AA185" t="e">
            <v>#N/A</v>
          </cell>
          <cell r="AB185" t="e">
            <v>#N/A</v>
          </cell>
          <cell r="AC185" t="e">
            <v>#N/A</v>
          </cell>
        </row>
        <row r="186">
          <cell r="A186" t="str">
            <v>AXTLNENW</v>
          </cell>
          <cell r="B186" t="str">
            <v>Grand Island-ds0 Host Axtell</v>
          </cell>
          <cell r="C186" t="str">
            <v>Q</v>
          </cell>
          <cell r="D186">
            <v>40.446109999999997</v>
          </cell>
          <cell r="E186">
            <v>-99.126114000000001</v>
          </cell>
          <cell r="F186" t="str">
            <v>AXTLNENW</v>
          </cell>
          <cell r="G186" t="str">
            <v>NE</v>
          </cell>
          <cell r="H186">
            <v>646</v>
          </cell>
          <cell r="I186">
            <v>646</v>
          </cell>
          <cell r="J186" t="str">
            <v/>
          </cell>
          <cell r="K186" t="e">
            <v>#N/A</v>
          </cell>
          <cell r="L186" t="e">
            <v>#N/A</v>
          </cell>
          <cell r="M186" t="e">
            <v>#N/A</v>
          </cell>
          <cell r="N186" t="e">
            <v>#N/A</v>
          </cell>
          <cell r="O186" t="str">
            <v>N</v>
          </cell>
          <cell r="P186" t="str">
            <v>Y</v>
          </cell>
          <cell r="Q186" t="str">
            <v>03/13/2015: EoDS1 AVAILABLE</v>
          </cell>
          <cell r="R186" t="str">
            <v>03/13/2020</v>
          </cell>
          <cell r="S186" t="str">
            <v/>
          </cell>
          <cell r="T186" t="str">
            <v/>
          </cell>
          <cell r="U186" t="str">
            <v/>
          </cell>
          <cell r="V186" t="e">
            <v>#N/A</v>
          </cell>
          <cell r="W186" t="e">
            <v>#N/A</v>
          </cell>
          <cell r="X186" t="str">
            <v>646 - AVAILABLE</v>
          </cell>
          <cell r="Y186"/>
          <cell r="Z186" t="str">
            <v>AVAILABLE</v>
          </cell>
          <cell r="AA186" t="e">
            <v>#N/A</v>
          </cell>
          <cell r="AB186" t="e">
            <v>#N/A</v>
          </cell>
          <cell r="AC186" t="e">
            <v>#N/A</v>
          </cell>
        </row>
        <row r="187">
          <cell r="A187" t="str">
            <v>AXTNVAXA</v>
          </cell>
          <cell r="B187" t="str">
            <v>Axton</v>
          </cell>
          <cell r="C187" t="str">
            <v>EQ</v>
          </cell>
          <cell r="D187">
            <v>36.662044000000002</v>
          </cell>
          <cell r="E187">
            <v>-79.711564999999993</v>
          </cell>
          <cell r="F187" t="str">
            <v>AXTNVAXA</v>
          </cell>
          <cell r="G187" t="str">
            <v>VA</v>
          </cell>
          <cell r="H187">
            <v>244</v>
          </cell>
          <cell r="I187" t="str">
            <v>Martinsville (Charlottesville sub Cloud)</v>
          </cell>
          <cell r="J187" t="str">
            <v/>
          </cell>
          <cell r="K187" t="str">
            <v>AXTNVAXA</v>
          </cell>
          <cell r="L187" t="str">
            <v>n</v>
          </cell>
          <cell r="M187" t="e">
            <v>#N/A</v>
          </cell>
          <cell r="N187" t="e">
            <v>#N/A</v>
          </cell>
          <cell r="O187" t="str">
            <v>Y</v>
          </cell>
          <cell r="P187" t="str">
            <v>Y</v>
          </cell>
          <cell r="Q187" t="str">
            <v>2/7/14: Ethernet Enabled changed to Y</v>
          </cell>
          <cell r="R187" t="str">
            <v>07/14/2015</v>
          </cell>
          <cell r="S187" t="str">
            <v>Martinsville</v>
          </cell>
          <cell r="T187" t="str">
            <v/>
          </cell>
          <cell r="U187" t="str">
            <v/>
          </cell>
          <cell r="V187" t="str">
            <v>Martinsville (Charlottesville sub Cloud)</v>
          </cell>
          <cell r="W187" t="str">
            <v>Martinsville (Charlottesville sub Cloud)</v>
          </cell>
          <cell r="X187" t="str">
            <v>MARTINSVILLE</v>
          </cell>
          <cell r="Y187"/>
          <cell r="Z187"/>
          <cell r="AA187" t="str">
            <v>7750-SR7</v>
          </cell>
          <cell r="AB187">
            <v>0</v>
          </cell>
          <cell r="AC187" t="str">
            <v>AXTNVAXA01W</v>
          </cell>
        </row>
        <row r="188">
          <cell r="A188" t="str">
            <v>AYDNNCXA</v>
          </cell>
          <cell r="B188" t="str">
            <v>Ayden</v>
          </cell>
          <cell r="C188" t="str">
            <v>EQ</v>
          </cell>
          <cell r="D188">
            <v>35.470300000000002</v>
          </cell>
          <cell r="E188">
            <v>-77.420240000000007</v>
          </cell>
          <cell r="F188" t="str">
            <v>AYDNNCXA</v>
          </cell>
          <cell r="G188" t="str">
            <v>NC</v>
          </cell>
          <cell r="H188">
            <v>951</v>
          </cell>
          <cell r="I188" t="str">
            <v>Greenville</v>
          </cell>
          <cell r="J188" t="str">
            <v/>
          </cell>
          <cell r="K188" t="str">
            <v>AYDNNCXA</v>
          </cell>
          <cell r="L188" t="str">
            <v>n</v>
          </cell>
          <cell r="M188" t="e">
            <v>#N/A</v>
          </cell>
          <cell r="N188" t="e">
            <v>#N/A</v>
          </cell>
          <cell r="O188" t="str">
            <v>Y</v>
          </cell>
          <cell r="P188" t="str">
            <v>Y</v>
          </cell>
          <cell r="Q188" t="str">
            <v/>
          </cell>
          <cell r="R188" t="str">
            <v>05/22/2015</v>
          </cell>
          <cell r="S188" t="str">
            <v>Greenville</v>
          </cell>
          <cell r="T188" t="str">
            <v/>
          </cell>
          <cell r="U188" t="str">
            <v/>
          </cell>
          <cell r="V188" t="str">
            <v>Greenville</v>
          </cell>
          <cell r="W188" t="str">
            <v>Greenville</v>
          </cell>
          <cell r="X188" t="str">
            <v>ROCKY MOUNT</v>
          </cell>
          <cell r="Y188" t="str">
            <v>YES</v>
          </cell>
          <cell r="Z188"/>
          <cell r="AA188" t="str">
            <v/>
          </cell>
          <cell r="AB188" t="str">
            <v>7750-SR12</v>
          </cell>
          <cell r="AC188" t="str">
            <v>AYDNNCXA02W</v>
          </cell>
        </row>
        <row r="189">
          <cell r="A189" t="str">
            <v>AZCYAZ03</v>
          </cell>
          <cell r="B189" t="str">
            <v>Casa Grande Host Arizona City</v>
          </cell>
          <cell r="C189" t="str">
            <v>Q</v>
          </cell>
          <cell r="D189">
            <v>32.753886999999999</v>
          </cell>
          <cell r="E189">
            <v>-111.67111199999999</v>
          </cell>
          <cell r="F189" t="str">
            <v>AZCYAZ03</v>
          </cell>
          <cell r="G189" t="str">
            <v>AZ</v>
          </cell>
          <cell r="H189">
            <v>666</v>
          </cell>
          <cell r="I189">
            <v>666</v>
          </cell>
          <cell r="J189" t="str">
            <v/>
          </cell>
          <cell r="K189" t="e">
            <v>#N/A</v>
          </cell>
          <cell r="L189" t="e">
            <v>#N/A</v>
          </cell>
          <cell r="M189" t="e">
            <v>#N/A</v>
          </cell>
          <cell r="N189" t="e">
            <v>#N/A</v>
          </cell>
          <cell r="O189" t="str">
            <v>N</v>
          </cell>
          <cell r="P189" t="str">
            <v>Y</v>
          </cell>
          <cell r="Q189" t="str">
            <v>03/02/2015: EoDS1 Available; note i. CenturyLink will deploy if a viable customer request is received and a contract is signed &amp; switch availability.</v>
          </cell>
          <cell r="R189" t="str">
            <v>04/13/2020</v>
          </cell>
          <cell r="S189" t="str">
            <v/>
          </cell>
          <cell r="T189" t="str">
            <v/>
          </cell>
          <cell r="U189" t="str">
            <v/>
          </cell>
          <cell r="V189" t="e">
            <v>#N/A</v>
          </cell>
          <cell r="W189" t="e">
            <v>#N/A</v>
          </cell>
          <cell r="X189" t="str">
            <v>666 - AVAILABLE (up to 30MB) - see note i</v>
          </cell>
          <cell r="Y189"/>
          <cell r="Z189" t="str">
            <v>AVAILABLE (up to 30MB) - see note i</v>
          </cell>
          <cell r="AA189" t="e">
            <v>#N/A</v>
          </cell>
          <cell r="AB189" t="e">
            <v>#N/A</v>
          </cell>
          <cell r="AC189" t="e">
            <v>#N/A</v>
          </cell>
        </row>
        <row r="190">
          <cell r="A190" t="str">
            <v>AZTCNM03</v>
          </cell>
          <cell r="B190" t="str">
            <v>Farminton Host Aztec Main</v>
          </cell>
          <cell r="C190" t="str">
            <v>Q</v>
          </cell>
          <cell r="D190">
            <v>36.821556000000001</v>
          </cell>
          <cell r="E190">
            <v>-107.994012</v>
          </cell>
          <cell r="F190" t="str">
            <v>AZTCNM03</v>
          </cell>
          <cell r="G190" t="str">
            <v>NM</v>
          </cell>
          <cell r="H190">
            <v>664</v>
          </cell>
          <cell r="I190">
            <v>664</v>
          </cell>
          <cell r="J190" t="str">
            <v>AVAILABLE</v>
          </cell>
          <cell r="K190" t="str">
            <v>AZTCNM03</v>
          </cell>
          <cell r="L190" t="str">
            <v>N</v>
          </cell>
          <cell r="M190">
            <v>42436</v>
          </cell>
          <cell r="N190" t="str">
            <v xml:space="preserve">BS 144316 </v>
          </cell>
          <cell r="O190" t="str">
            <v>Y</v>
          </cell>
          <cell r="P190" t="str">
            <v>Y</v>
          </cell>
          <cell r="Q190" t="str">
            <v>1/20/14: Metro Ether Svc Pt and CO Band Prof Available</v>
          </cell>
          <cell r="R190" t="str">
            <v>09/10/2015</v>
          </cell>
          <cell r="S190" t="str">
            <v/>
          </cell>
          <cell r="T190" t="str">
            <v/>
          </cell>
          <cell r="U190" t="str">
            <v/>
          </cell>
          <cell r="V190" t="e">
            <v>#N/A</v>
          </cell>
          <cell r="W190" t="e">
            <v>#N/A</v>
          </cell>
          <cell r="X190" t="str">
            <v>664 - AVAILABLE</v>
          </cell>
          <cell r="Y190"/>
          <cell r="Z190" t="str">
            <v>AVAILABLE</v>
          </cell>
          <cell r="AA190" t="e">
            <v>#N/A</v>
          </cell>
          <cell r="AB190" t="e">
            <v>#N/A</v>
          </cell>
          <cell r="AC190" t="e">
            <v>#N/A</v>
          </cell>
        </row>
        <row r="191">
          <cell r="A191" t="str">
            <v>AZTCNMBL</v>
          </cell>
          <cell r="B191" t="str">
            <v>Farmington Host Aztec-bloomfield</v>
          </cell>
          <cell r="C191" t="str">
            <v>Q</v>
          </cell>
          <cell r="D191">
            <v>36.822498000000003</v>
          </cell>
          <cell r="E191">
            <v>-107.991112</v>
          </cell>
          <cell r="F191" t="str">
            <v>AZTCNMBL</v>
          </cell>
          <cell r="G191" t="str">
            <v>NM</v>
          </cell>
          <cell r="H191">
            <v>664</v>
          </cell>
          <cell r="I191">
            <v>664</v>
          </cell>
          <cell r="J191" t="str">
            <v>AVAILABLE</v>
          </cell>
          <cell r="K191" t="str">
            <v>AZTCNMBL</v>
          </cell>
          <cell r="L191" t="str">
            <v>N</v>
          </cell>
          <cell r="M191">
            <v>42436</v>
          </cell>
          <cell r="N191" t="str">
            <v xml:space="preserve">BS 144316 </v>
          </cell>
          <cell r="O191" t="str">
            <v>Y</v>
          </cell>
          <cell r="P191" t="str">
            <v>Y</v>
          </cell>
          <cell r="Q191" t="str">
            <v>09/25/14: EoDS1 Available 1/20/14: Metro Ether Svc Pt and CO Band Prof Available</v>
          </cell>
          <cell r="R191" t="str">
            <v>09/10/2015</v>
          </cell>
          <cell r="S191" t="str">
            <v/>
          </cell>
          <cell r="T191" t="str">
            <v/>
          </cell>
          <cell r="U191" t="str">
            <v/>
          </cell>
          <cell r="V191" t="e">
            <v>#N/A</v>
          </cell>
          <cell r="W191" t="e">
            <v>#N/A</v>
          </cell>
          <cell r="X191" t="str">
            <v>664 - AVAILABLE</v>
          </cell>
          <cell r="Y191"/>
          <cell r="Z191" t="str">
            <v>AVAILABLE</v>
          </cell>
          <cell r="AA191" t="e">
            <v>#N/A</v>
          </cell>
          <cell r="AB191" t="e">
            <v>#N/A</v>
          </cell>
          <cell r="AC191" t="e">
            <v>#N/A</v>
          </cell>
        </row>
        <row r="192">
          <cell r="A192" t="str">
            <v>BAKRFLXA</v>
          </cell>
          <cell r="B192" t="str">
            <v>Baker</v>
          </cell>
          <cell r="C192" t="str">
            <v>EQ</v>
          </cell>
          <cell r="D192">
            <v>30.798127999999998</v>
          </cell>
          <cell r="E192">
            <v>-86.682615999999996</v>
          </cell>
          <cell r="F192" t="str">
            <v>BAKRFLXA</v>
          </cell>
          <cell r="G192" t="str">
            <v>FL</v>
          </cell>
          <cell r="H192">
            <v>448</v>
          </cell>
          <cell r="I192" t="str">
            <v>Ft Walton (NORTH FL)</v>
          </cell>
          <cell r="J192" t="str">
            <v/>
          </cell>
          <cell r="K192" t="str">
            <v>BAKRFLXA</v>
          </cell>
          <cell r="L192" t="str">
            <v>n</v>
          </cell>
          <cell r="M192" t="e">
            <v>#N/A</v>
          </cell>
          <cell r="N192" t="e">
            <v>#N/A</v>
          </cell>
          <cell r="O192" t="str">
            <v>Y</v>
          </cell>
          <cell r="P192" t="str">
            <v>Y</v>
          </cell>
          <cell r="Q192" t="str">
            <v/>
          </cell>
          <cell r="R192" t="str">
            <v>07/02/2015</v>
          </cell>
          <cell r="S192" t="str">
            <v>Ft Walton</v>
          </cell>
          <cell r="T192" t="str">
            <v/>
          </cell>
          <cell r="U192" t="str">
            <v/>
          </cell>
          <cell r="V192" t="str">
            <v xml:space="preserve">Ft Walton </v>
          </cell>
          <cell r="W192" t="str">
            <v>Ft Walton</v>
          </cell>
          <cell r="X192" t="str">
            <v>NORTH FL</v>
          </cell>
          <cell r="Y192" t="str">
            <v>YES</v>
          </cell>
          <cell r="Z192"/>
          <cell r="AA192" t="str">
            <v/>
          </cell>
          <cell r="AB192" t="str">
            <v>7750-SR12</v>
          </cell>
          <cell r="AC192" t="str">
            <v>BAKRFLXA02W</v>
          </cell>
        </row>
        <row r="193">
          <cell r="A193" t="str">
            <v>BAKRFLXB</v>
          </cell>
          <cell r="B193" t="str">
            <v>Baker</v>
          </cell>
          <cell r="C193" t="str">
            <v>EQ</v>
          </cell>
          <cell r="D193">
            <v>30.716062000000001</v>
          </cell>
          <cell r="E193">
            <v>-86.749301000000003</v>
          </cell>
          <cell r="F193" t="e">
            <v>#N/A</v>
          </cell>
          <cell r="G193" t="str">
            <v>FL</v>
          </cell>
          <cell r="H193" t="e">
            <v>#N/A</v>
          </cell>
          <cell r="I193" t="e">
            <v>#N/A</v>
          </cell>
          <cell r="J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row>
        <row r="194">
          <cell r="A194" t="str">
            <v>BAKROR23</v>
          </cell>
          <cell r="B194" t="str">
            <v>Baker City</v>
          </cell>
          <cell r="C194" t="str">
            <v>Q</v>
          </cell>
          <cell r="D194">
            <v>44.775275999999998</v>
          </cell>
          <cell r="E194">
            <v>-117.830276</v>
          </cell>
          <cell r="F194" t="str">
            <v>BAKROR23</v>
          </cell>
          <cell r="G194" t="str">
            <v>OR</v>
          </cell>
          <cell r="H194">
            <v>672</v>
          </cell>
          <cell r="I194">
            <v>672</v>
          </cell>
          <cell r="J194" t="str">
            <v>AVAILABLE</v>
          </cell>
          <cell r="K194" t="e">
            <v>#N/A</v>
          </cell>
          <cell r="L194" t="e">
            <v>#N/A</v>
          </cell>
          <cell r="M194" t="e">
            <v>#N/A</v>
          </cell>
          <cell r="N194" t="e">
            <v>#N/A</v>
          </cell>
          <cell r="O194" t="str">
            <v>Y</v>
          </cell>
          <cell r="P194" t="str">
            <v>Y</v>
          </cell>
          <cell r="Q194" t="str">
            <v>10/30/14: EoDS1 Available</v>
          </cell>
          <cell r="R194" t="str">
            <v>10/30/2020</v>
          </cell>
          <cell r="S194" t="str">
            <v/>
          </cell>
          <cell r="T194" t="str">
            <v/>
          </cell>
          <cell r="U194" t="str">
            <v/>
          </cell>
          <cell r="V194" t="e">
            <v>#N/A</v>
          </cell>
          <cell r="W194" t="e">
            <v>#N/A</v>
          </cell>
          <cell r="X194" t="str">
            <v>672 - AVAILABLE</v>
          </cell>
          <cell r="Y194"/>
          <cell r="Z194" t="str">
            <v>AVAILABLE</v>
          </cell>
          <cell r="AA194" t="e">
            <v>#N/A</v>
          </cell>
          <cell r="AB194" t="e">
            <v>#N/A</v>
          </cell>
          <cell r="AC194" t="e">
            <v>#N/A</v>
          </cell>
        </row>
        <row r="195">
          <cell r="A195" t="str">
            <v>BALYCOMA</v>
          </cell>
          <cell r="B195" t="str">
            <v>Bailey</v>
          </cell>
          <cell r="C195" t="str">
            <v>Q</v>
          </cell>
          <cell r="D195">
            <v>39.465000000000003</v>
          </cell>
          <cell r="E195">
            <v>-105.396385</v>
          </cell>
          <cell r="F195" t="str">
            <v>BALYCOMA</v>
          </cell>
          <cell r="G195" t="str">
            <v>CO</v>
          </cell>
          <cell r="H195">
            <v>656</v>
          </cell>
          <cell r="I195">
            <v>656</v>
          </cell>
          <cell r="J195" t="str">
            <v>AVAILABLE</v>
          </cell>
          <cell r="K195" t="e">
            <v>#N/A</v>
          </cell>
          <cell r="L195" t="e">
            <v>#N/A</v>
          </cell>
          <cell r="M195" t="e">
            <v>#N/A</v>
          </cell>
          <cell r="N195" t="e">
            <v>#N/A</v>
          </cell>
          <cell r="O195" t="str">
            <v>Y</v>
          </cell>
          <cell r="P195" t="str">
            <v>Y</v>
          </cell>
          <cell r="Q195" t="str">
            <v>01/21/16: EoDS1 Available.  9/23/2013 ALU 7210 T3 Network Adv rec'd - djs.</v>
          </cell>
          <cell r="R195" t="str">
            <v>01/21/2016</v>
          </cell>
          <cell r="S195" t="str">
            <v/>
          </cell>
          <cell r="T195" t="str">
            <v/>
          </cell>
          <cell r="U195" t="str">
            <v/>
          </cell>
          <cell r="V195" t="e">
            <v>#N/A</v>
          </cell>
          <cell r="W195" t="e">
            <v>#N/A</v>
          </cell>
          <cell r="X195" t="str">
            <v>656 - AVAILABLE</v>
          </cell>
          <cell r="Y195"/>
          <cell r="Z195" t="str">
            <v>AVAILABLE</v>
          </cell>
          <cell r="AA195" t="e">
            <v>#N/A</v>
          </cell>
          <cell r="AB195" t="e">
            <v>#N/A</v>
          </cell>
          <cell r="AC195" t="e">
            <v>#N/A</v>
          </cell>
        </row>
        <row r="196">
          <cell r="A196" t="str">
            <v>BALYNCXA</v>
          </cell>
          <cell r="B196" t="str">
            <v>Bailey</v>
          </cell>
          <cell r="C196" t="str">
            <v>EQ</v>
          </cell>
          <cell r="D196">
            <v>35.787103000000002</v>
          </cell>
          <cell r="E196">
            <v>-78.126526999999996</v>
          </cell>
          <cell r="F196" t="str">
            <v>BALYNCXA</v>
          </cell>
          <cell r="G196" t="str">
            <v>NC</v>
          </cell>
          <cell r="H196">
            <v>951</v>
          </cell>
          <cell r="I196" t="str">
            <v>Rocky Mount</v>
          </cell>
          <cell r="J196" t="str">
            <v/>
          </cell>
          <cell r="K196" t="str">
            <v>BALYNCXA</v>
          </cell>
          <cell r="L196" t="str">
            <v>n</v>
          </cell>
          <cell r="M196" t="e">
            <v>#N/A</v>
          </cell>
          <cell r="N196" t="e">
            <v>#N/A</v>
          </cell>
          <cell r="O196" t="str">
            <v>Y</v>
          </cell>
          <cell r="P196" t="str">
            <v>Y</v>
          </cell>
          <cell r="Q196" t="str">
            <v/>
          </cell>
          <cell r="R196" t="str">
            <v>05/22/2015</v>
          </cell>
          <cell r="S196" t="str">
            <v>Rocky Mount</v>
          </cell>
          <cell r="T196" t="str">
            <v/>
          </cell>
          <cell r="U196" t="str">
            <v/>
          </cell>
          <cell r="V196" t="str">
            <v>Rocky Mount</v>
          </cell>
          <cell r="W196" t="str">
            <v>Rocky Mount</v>
          </cell>
          <cell r="X196" t="str">
            <v>ROCKY MOUNT</v>
          </cell>
          <cell r="Y196" t="str">
            <v>YES</v>
          </cell>
          <cell r="Z196"/>
          <cell r="AA196" t="str">
            <v/>
          </cell>
          <cell r="AB196" t="str">
            <v>7750-SR12</v>
          </cell>
          <cell r="AC196" t="str">
            <v>BALYNCXA01W</v>
          </cell>
        </row>
        <row r="197">
          <cell r="A197" t="str">
            <v>BARBWI01</v>
          </cell>
          <cell r="B197" t="str">
            <v>BARABOO</v>
          </cell>
          <cell r="C197" t="str">
            <v>CTL</v>
          </cell>
          <cell r="D197">
            <v>43.470832999999999</v>
          </cell>
          <cell r="E197">
            <v>-89.743056999999993</v>
          </cell>
          <cell r="F197" t="str">
            <v>BARBWI01</v>
          </cell>
          <cell r="G197" t="str">
            <v>WI</v>
          </cell>
          <cell r="H197">
            <v>354</v>
          </cell>
          <cell r="I197" t="str">
            <v>DE FOREST</v>
          </cell>
          <cell r="J197" t="str">
            <v/>
          </cell>
          <cell r="K197" t="str">
            <v>BARBWI01</v>
          </cell>
          <cell r="L197" t="str">
            <v>n</v>
          </cell>
          <cell r="M197" t="e">
            <v>#N/A</v>
          </cell>
          <cell r="N197" t="e">
            <v>#N/A</v>
          </cell>
          <cell r="O197" t="str">
            <v>Y</v>
          </cell>
          <cell r="P197" t="str">
            <v>Y</v>
          </cell>
          <cell r="Q197" t="str">
            <v/>
          </cell>
          <cell r="R197" t="str">
            <v>06/03/2015</v>
          </cell>
          <cell r="S197" t="str">
            <v>DeForest</v>
          </cell>
          <cell r="T197" t="str">
            <v/>
          </cell>
          <cell r="U197" t="str">
            <v/>
          </cell>
          <cell r="V197" t="str">
            <v>De Forest - Baraboo</v>
          </cell>
          <cell r="W197" t="str">
            <v>DE FOREST</v>
          </cell>
          <cell r="X197" t="str">
            <v>DEFOREST - BARABOO</v>
          </cell>
          <cell r="Y197"/>
          <cell r="Z197"/>
          <cell r="AA197" t="str">
            <v>7750-SR7</v>
          </cell>
          <cell r="AB197">
            <v>0</v>
          </cell>
          <cell r="AC197">
            <v>0</v>
          </cell>
        </row>
        <row r="198">
          <cell r="A198" t="str">
            <v>BASLLAXA</v>
          </cell>
          <cell r="B198" t="str">
            <v>Basile</v>
          </cell>
          <cell r="C198" t="str">
            <v>CTL</v>
          </cell>
          <cell r="D198">
            <v>30.483639</v>
          </cell>
          <cell r="E198">
            <v>-92.595360999999997</v>
          </cell>
          <cell r="F198" t="str">
            <v>BASLLAXA</v>
          </cell>
          <cell r="G198" t="str">
            <v>LA</v>
          </cell>
          <cell r="H198">
            <v>488</v>
          </cell>
          <cell r="I198" t="str">
            <v>Basile</v>
          </cell>
          <cell r="J198" t="str">
            <v/>
          </cell>
          <cell r="K198" t="str">
            <v>BASLLAXA</v>
          </cell>
          <cell r="L198" t="str">
            <v>n</v>
          </cell>
          <cell r="M198" t="e">
            <v>#N/A</v>
          </cell>
          <cell r="N198" t="e">
            <v>#N/A</v>
          </cell>
          <cell r="O198" t="str">
            <v>Y</v>
          </cell>
          <cell r="P198" t="str">
            <v>Y</v>
          </cell>
          <cell r="Q198" t="str">
            <v/>
          </cell>
          <cell r="R198" t="str">
            <v>06/30/2015</v>
          </cell>
          <cell r="S198" t="str">
            <v>Basile</v>
          </cell>
          <cell r="T198" t="str">
            <v/>
          </cell>
          <cell r="U198" t="str">
            <v/>
          </cell>
          <cell r="V198" t="str">
            <v>Basile</v>
          </cell>
          <cell r="W198" t="str">
            <v>Basile</v>
          </cell>
          <cell r="X198" t="str">
            <v>BASILE</v>
          </cell>
          <cell r="Y198" t="str">
            <v>YES</v>
          </cell>
          <cell r="Z198"/>
          <cell r="AA198" t="str">
            <v>7750-SR7</v>
          </cell>
          <cell r="AB198">
            <v>0</v>
          </cell>
          <cell r="AC198" t="str">
            <v>BASLLAXA23W</v>
          </cell>
        </row>
        <row r="199">
          <cell r="A199" t="str">
            <v>BASNCOXC</v>
          </cell>
          <cell r="B199" t="str">
            <v>BRANSON</v>
          </cell>
          <cell r="C199" t="str">
            <v>CTL</v>
          </cell>
          <cell r="D199">
            <v>37.019167000000003</v>
          </cell>
          <cell r="E199">
            <v>-103.88529</v>
          </cell>
          <cell r="F199" t="str">
            <v>BASNCOXC</v>
          </cell>
          <cell r="G199" t="str">
            <v>CO</v>
          </cell>
          <cell r="H199">
            <v>658</v>
          </cell>
          <cell r="I199" t="str">
            <v>La Junta</v>
          </cell>
          <cell r="J199" t="str">
            <v/>
          </cell>
          <cell r="K199" t="e">
            <v>#N/A</v>
          </cell>
          <cell r="L199" t="e">
            <v>#N/A</v>
          </cell>
          <cell r="M199" t="e">
            <v>#N/A</v>
          </cell>
          <cell r="N199" t="e">
            <v>#N/A</v>
          </cell>
          <cell r="O199" t="str">
            <v>N</v>
          </cell>
          <cell r="P199" t="str">
            <v>N</v>
          </cell>
          <cell r="Q199" t="str">
            <v/>
          </cell>
          <cell r="R199" t="str">
            <v>12/30/2020</v>
          </cell>
          <cell r="S199" t="str">
            <v>La Junta</v>
          </cell>
          <cell r="T199" t="str">
            <v/>
          </cell>
          <cell r="U199" t="str">
            <v/>
          </cell>
          <cell r="V199" t="str">
            <v>La Junta</v>
          </cell>
          <cell r="W199" t="str">
            <v>La Junta</v>
          </cell>
          <cell r="X199" t="e">
            <v>#N/A</v>
          </cell>
          <cell r="Y199" t="e">
            <v>#N/A</v>
          </cell>
          <cell r="Z199" t="e">
            <v>#N/A</v>
          </cell>
          <cell r="AA199">
            <v>0</v>
          </cell>
          <cell r="AB199">
            <v>0</v>
          </cell>
          <cell r="AC199">
            <v>0</v>
          </cell>
        </row>
        <row r="200">
          <cell r="A200" t="str">
            <v>BASNMOXA</v>
          </cell>
          <cell r="B200" t="str">
            <v>BRANSON</v>
          </cell>
          <cell r="C200" t="str">
            <v>CTL</v>
          </cell>
          <cell r="D200">
            <v>36.64282</v>
          </cell>
          <cell r="E200">
            <v>-93.219532000000001</v>
          </cell>
          <cell r="F200" t="str">
            <v>BASNMOXA</v>
          </cell>
          <cell r="G200" t="str">
            <v>MO</v>
          </cell>
          <cell r="H200">
            <v>522</v>
          </cell>
          <cell r="I200" t="str">
            <v>Branson</v>
          </cell>
          <cell r="J200" t="str">
            <v/>
          </cell>
          <cell r="K200" t="str">
            <v>BASNMOXA</v>
          </cell>
          <cell r="L200" t="str">
            <v>n</v>
          </cell>
          <cell r="M200" t="e">
            <v>#N/A</v>
          </cell>
          <cell r="N200" t="e">
            <v>#N/A</v>
          </cell>
          <cell r="O200" t="str">
            <v>Y</v>
          </cell>
          <cell r="P200" t="str">
            <v>Y</v>
          </cell>
          <cell r="Q200" t="str">
            <v/>
          </cell>
          <cell r="R200" t="str">
            <v>10/12/2015</v>
          </cell>
          <cell r="S200" t="str">
            <v>Branson</v>
          </cell>
          <cell r="T200" t="str">
            <v>ALU 7750 SR12</v>
          </cell>
          <cell r="U200" t="str">
            <v>Y</v>
          </cell>
          <cell r="V200" t="str">
            <v>Branson</v>
          </cell>
          <cell r="W200" t="str">
            <v>Branson</v>
          </cell>
          <cell r="X200" t="str">
            <v>BRANSON</v>
          </cell>
          <cell r="Y200" t="str">
            <v>YES</v>
          </cell>
          <cell r="Z200"/>
          <cell r="AA200" t="str">
            <v/>
          </cell>
          <cell r="AB200" t="str">
            <v>7750-SR12</v>
          </cell>
          <cell r="AC200" t="str">
            <v>BASNMOXA22W</v>
          </cell>
        </row>
        <row r="201">
          <cell r="A201" t="str">
            <v>BASWMOXA</v>
          </cell>
          <cell r="B201" t="str">
            <v>BRANSON</v>
          </cell>
          <cell r="C201" t="str">
            <v>CTL</v>
          </cell>
          <cell r="D201">
            <v>36.642223000000001</v>
          </cell>
          <cell r="E201">
            <v>-93.233886999999996</v>
          </cell>
          <cell r="F201" t="str">
            <v>BASWMOXA</v>
          </cell>
          <cell r="G201" t="str">
            <v>MO</v>
          </cell>
          <cell r="H201">
            <v>522</v>
          </cell>
          <cell r="I201" t="str">
            <v>Branson</v>
          </cell>
          <cell r="J201" t="str">
            <v/>
          </cell>
          <cell r="K201" t="e">
            <v>#N/A</v>
          </cell>
          <cell r="L201" t="e">
            <v>#N/A</v>
          </cell>
          <cell r="M201" t="e">
            <v>#N/A</v>
          </cell>
          <cell r="N201" t="e">
            <v>#N/A</v>
          </cell>
          <cell r="O201" t="str">
            <v>Y</v>
          </cell>
          <cell r="P201" t="str">
            <v>Y</v>
          </cell>
          <cell r="Q201" t="str">
            <v/>
          </cell>
          <cell r="R201" t="str">
            <v>10/12/2015</v>
          </cell>
          <cell r="S201" t="str">
            <v>Branson</v>
          </cell>
          <cell r="T201" t="str">
            <v>Calix E7-2</v>
          </cell>
          <cell r="U201" t="str">
            <v>N</v>
          </cell>
          <cell r="V201" t="str">
            <v>Branson</v>
          </cell>
          <cell r="W201" t="str">
            <v>Branson</v>
          </cell>
          <cell r="X201" t="str">
            <v>BRANSON</v>
          </cell>
          <cell r="Y201" t="str">
            <v>YES</v>
          </cell>
          <cell r="Z201"/>
          <cell r="AA201" t="str">
            <v/>
          </cell>
          <cell r="AB201">
            <v>0</v>
          </cell>
          <cell r="AC201">
            <v>0</v>
          </cell>
        </row>
        <row r="202">
          <cell r="A202" t="str">
            <v>BATHNCXA</v>
          </cell>
          <cell r="B202" t="str">
            <v>Bath</v>
          </cell>
          <cell r="C202" t="str">
            <v>EQ</v>
          </cell>
          <cell r="D202">
            <v>35.473014999999997</v>
          </cell>
          <cell r="E202">
            <v>-76.812746000000004</v>
          </cell>
          <cell r="F202" t="str">
            <v>BATHNCXA</v>
          </cell>
          <cell r="G202" t="str">
            <v>NC</v>
          </cell>
          <cell r="H202">
            <v>951</v>
          </cell>
          <cell r="I202" t="str">
            <v>Greenville</v>
          </cell>
          <cell r="J202" t="str">
            <v/>
          </cell>
          <cell r="K202" t="str">
            <v>BATHNCXA</v>
          </cell>
          <cell r="L202" t="str">
            <v>n</v>
          </cell>
          <cell r="M202" t="e">
            <v>#N/A</v>
          </cell>
          <cell r="N202" t="e">
            <v>#N/A</v>
          </cell>
          <cell r="O202" t="str">
            <v>Y</v>
          </cell>
          <cell r="P202" t="str">
            <v>Y</v>
          </cell>
          <cell r="Q202" t="str">
            <v/>
          </cell>
          <cell r="R202" t="str">
            <v>06/04/2015</v>
          </cell>
          <cell r="S202" t="str">
            <v>Greenville</v>
          </cell>
          <cell r="T202" t="str">
            <v/>
          </cell>
          <cell r="U202" t="str">
            <v/>
          </cell>
          <cell r="V202" t="str">
            <v>Greenville</v>
          </cell>
          <cell r="W202" t="str">
            <v>Greenville</v>
          </cell>
          <cell r="X202" t="str">
            <v>ROCKY MOUNT</v>
          </cell>
          <cell r="Y202" t="str">
            <v>YES</v>
          </cell>
          <cell r="Z202"/>
          <cell r="AA202" t="str">
            <v>7750-SR7</v>
          </cell>
          <cell r="AB202">
            <v>0</v>
          </cell>
          <cell r="AC202">
            <v>0</v>
          </cell>
        </row>
        <row r="203">
          <cell r="A203" t="str">
            <v>BAY ARXA</v>
          </cell>
          <cell r="B203" t="str">
            <v>Bay</v>
          </cell>
          <cell r="C203" t="str">
            <v>CTL</v>
          </cell>
          <cell r="D203">
            <v>35.743721999999998</v>
          </cell>
          <cell r="E203">
            <v>-90.565167000000002</v>
          </cell>
          <cell r="F203" t="e">
            <v>#N/A</v>
          </cell>
          <cell r="G203" t="str">
            <v>AR</v>
          </cell>
          <cell r="H203" t="e">
            <v>#N/A</v>
          </cell>
          <cell r="I203" t="e">
            <v>#N/A</v>
          </cell>
          <cell r="J203" t="e">
            <v>#N/A</v>
          </cell>
          <cell r="K203" t="e">
            <v>#N/A</v>
          </cell>
          <cell r="L203" t="e">
            <v>#N/A</v>
          </cell>
          <cell r="M203" t="e">
            <v>#N/A</v>
          </cell>
          <cell r="N203" t="e">
            <v>#N/A</v>
          </cell>
          <cell r="O203" t="e">
            <v>#N/A</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row>
        <row r="204">
          <cell r="A204" t="str">
            <v>BAYYARXA</v>
          </cell>
          <cell r="B204" t="str">
            <v>BAY</v>
          </cell>
          <cell r="C204" t="str">
            <v>CTL</v>
          </cell>
          <cell r="D204">
            <v>35.743332000000002</v>
          </cell>
          <cell r="E204">
            <v>-90.565551999999997</v>
          </cell>
          <cell r="F204" t="str">
            <v>BAYYARXA</v>
          </cell>
          <cell r="G204" t="str">
            <v>AR</v>
          </cell>
          <cell r="H204">
            <v>528</v>
          </cell>
          <cell r="I204" t="str">
            <v>Hardy/Monette (Mountain Home)</v>
          </cell>
          <cell r="J204" t="str">
            <v/>
          </cell>
          <cell r="K204" t="e">
            <v>#N/A</v>
          </cell>
          <cell r="L204" t="e">
            <v>#N/A</v>
          </cell>
          <cell r="M204" t="e">
            <v>#N/A</v>
          </cell>
          <cell r="N204" t="e">
            <v>#N/A</v>
          </cell>
          <cell r="O204" t="str">
            <v>Y</v>
          </cell>
          <cell r="P204" t="str">
            <v>Y</v>
          </cell>
          <cell r="Q204" t="str">
            <v/>
          </cell>
          <cell r="R204" t="str">
            <v>09/10/2015</v>
          </cell>
          <cell r="S204" t="str">
            <v>Mountain Home</v>
          </cell>
          <cell r="T204" t="str">
            <v/>
          </cell>
          <cell r="U204" t="str">
            <v/>
          </cell>
          <cell r="V204" t="str">
            <v>Mountian Home</v>
          </cell>
          <cell r="W204" t="str">
            <v>Hardy/Monette (Mountain Home)</v>
          </cell>
          <cell r="X204" t="str">
            <v>MOUNTAIN HOME</v>
          </cell>
          <cell r="Y204" t="str">
            <v>YES</v>
          </cell>
          <cell r="Z204"/>
          <cell r="AA204" t="str">
            <v/>
          </cell>
          <cell r="AB204">
            <v>0</v>
          </cell>
          <cell r="AC204">
            <v>0</v>
          </cell>
        </row>
        <row r="205">
          <cell r="A205" t="str">
            <v>BCCKPAXB</v>
          </cell>
          <cell r="B205" t="str">
            <v>Beech Creek</v>
          </cell>
          <cell r="C205" t="str">
            <v>EQ</v>
          </cell>
          <cell r="D205">
            <v>41.074801999999998</v>
          </cell>
          <cell r="E205">
            <v>-77.592961000000003</v>
          </cell>
          <cell r="F205" t="str">
            <v>BCCKPAXB</v>
          </cell>
          <cell r="G205" t="str">
            <v>PA</v>
          </cell>
          <cell r="H205">
            <v>232</v>
          </cell>
          <cell r="I205" t="str">
            <v>Carlisle</v>
          </cell>
          <cell r="J205" t="str">
            <v/>
          </cell>
          <cell r="K205" t="e">
            <v>#N/A</v>
          </cell>
          <cell r="L205" t="e">
            <v>#N/A</v>
          </cell>
          <cell r="M205" t="e">
            <v>#N/A</v>
          </cell>
          <cell r="N205" t="e">
            <v>#N/A</v>
          </cell>
          <cell r="O205" t="str">
            <v>Y</v>
          </cell>
          <cell r="P205" t="str">
            <v>Y</v>
          </cell>
          <cell r="Q205" t="str">
            <v>2/7/14: Ethernet Enabled changed to Y</v>
          </cell>
          <cell r="R205" t="str">
            <v>07/06/2015</v>
          </cell>
          <cell r="S205" t="str">
            <v>Carlisle</v>
          </cell>
          <cell r="T205" t="str">
            <v/>
          </cell>
          <cell r="U205" t="str">
            <v/>
          </cell>
          <cell r="V205" t="str">
            <v>Carlisle</v>
          </cell>
          <cell r="W205" t="str">
            <v>Carlisle</v>
          </cell>
          <cell r="X205" t="str">
            <v>CARLISLE</v>
          </cell>
          <cell r="Y205"/>
          <cell r="Z205"/>
          <cell r="AA205" t="str">
            <v/>
          </cell>
          <cell r="AB205">
            <v>0</v>
          </cell>
          <cell r="AC205">
            <v>0</v>
          </cell>
        </row>
        <row r="206">
          <cell r="A206" t="str">
            <v>BCGRFLXA</v>
          </cell>
          <cell r="B206" t="str">
            <v>Boca Grande</v>
          </cell>
          <cell r="C206" t="str">
            <v>EQ</v>
          </cell>
          <cell r="D206">
            <v>26.762488999999999</v>
          </cell>
          <cell r="E206">
            <v>-82.264191999999994</v>
          </cell>
          <cell r="F206" t="str">
            <v>BCGRFLXA</v>
          </cell>
          <cell r="G206" t="str">
            <v>FL</v>
          </cell>
          <cell r="H206">
            <v>939</v>
          </cell>
          <cell r="I206" t="str">
            <v>Ft. Myers (SOUTH FL)</v>
          </cell>
          <cell r="J206" t="str">
            <v/>
          </cell>
          <cell r="K206" t="str">
            <v>BCGRFLXA</v>
          </cell>
          <cell r="L206" t="str">
            <v>n</v>
          </cell>
          <cell r="M206" t="e">
            <v>#N/A</v>
          </cell>
          <cell r="N206" t="e">
            <v>#N/A</v>
          </cell>
          <cell r="O206" t="str">
            <v>Y</v>
          </cell>
          <cell r="P206" t="str">
            <v>Y</v>
          </cell>
          <cell r="Q206" t="str">
            <v/>
          </cell>
          <cell r="R206" t="str">
            <v>07/02/2015</v>
          </cell>
          <cell r="S206" t="str">
            <v>Ft. Myers</v>
          </cell>
          <cell r="T206" t="str">
            <v/>
          </cell>
          <cell r="U206" t="str">
            <v/>
          </cell>
          <cell r="V206" t="str">
            <v>Ft. Myers</v>
          </cell>
          <cell r="W206" t="str">
            <v>Ft. Myers</v>
          </cell>
          <cell r="X206" t="str">
            <v>SOUTH FL</v>
          </cell>
          <cell r="Y206" t="str">
            <v>YES</v>
          </cell>
          <cell r="Z206"/>
          <cell r="AA206" t="str">
            <v>7750-SR7</v>
          </cell>
          <cell r="AB206">
            <v>0</v>
          </cell>
          <cell r="AC206" t="str">
            <v>BCGRFLXA01W</v>
          </cell>
        </row>
        <row r="207">
          <cell r="A207" t="str">
            <v>BCHHTXXA</v>
          </cell>
          <cell r="B207" t="str">
            <v>Buckholts</v>
          </cell>
          <cell r="C207" t="str">
            <v>EQ</v>
          </cell>
          <cell r="D207">
            <v>30.873180000000001</v>
          </cell>
          <cell r="E207">
            <v>-97.124099000000001</v>
          </cell>
          <cell r="F207" t="str">
            <v>BCHHTXXA</v>
          </cell>
          <cell r="G207" t="str">
            <v>TX</v>
          </cell>
          <cell r="H207">
            <v>556</v>
          </cell>
          <cell r="I207" t="str">
            <v>Killeen</v>
          </cell>
          <cell r="J207" t="str">
            <v/>
          </cell>
          <cell r="K207" t="e">
            <v>#N/A</v>
          </cell>
          <cell r="L207" t="e">
            <v>#N/A</v>
          </cell>
          <cell r="M207" t="e">
            <v>#N/A</v>
          </cell>
          <cell r="N207" t="e">
            <v>#N/A</v>
          </cell>
          <cell r="O207" t="str">
            <v>N</v>
          </cell>
          <cell r="P207" t="str">
            <v>Y</v>
          </cell>
          <cell r="Q207" t="str">
            <v/>
          </cell>
          <cell r="R207" t="str">
            <v>02/03/2016</v>
          </cell>
          <cell r="S207" t="str">
            <v>Killeen</v>
          </cell>
          <cell r="T207" t="str">
            <v/>
          </cell>
          <cell r="U207" t="str">
            <v/>
          </cell>
          <cell r="V207" t="str">
            <v>Killeen</v>
          </cell>
          <cell r="W207" t="str">
            <v>Killeen</v>
          </cell>
          <cell r="X207" t="str">
            <v>KILLEEN</v>
          </cell>
          <cell r="Y207" t="str">
            <v>YES</v>
          </cell>
          <cell r="Z207"/>
          <cell r="AA207" t="str">
            <v>EPL</v>
          </cell>
          <cell r="AB207">
            <v>0</v>
          </cell>
          <cell r="AC207">
            <v>0</v>
          </cell>
        </row>
        <row r="208">
          <cell r="A208" t="str">
            <v>BCHLVAXA</v>
          </cell>
          <cell r="B208" t="str">
            <v>Bachelors Hall</v>
          </cell>
          <cell r="C208" t="str">
            <v>EQ</v>
          </cell>
          <cell r="D208">
            <v>36.611792000000001</v>
          </cell>
          <cell r="E208">
            <v>-79.570092000000002</v>
          </cell>
          <cell r="F208" t="str">
            <v>BCHLVAXA</v>
          </cell>
          <cell r="G208" t="str">
            <v>VA</v>
          </cell>
          <cell r="H208">
            <v>250</v>
          </cell>
          <cell r="I208" t="str">
            <v>Martinsville (Charlottesville sub Cloud)</v>
          </cell>
          <cell r="J208" t="str">
            <v/>
          </cell>
          <cell r="K208" t="str">
            <v>BCHLVAXA</v>
          </cell>
          <cell r="L208" t="str">
            <v>n</v>
          </cell>
          <cell r="M208" t="e">
            <v>#N/A</v>
          </cell>
          <cell r="N208" t="e">
            <v>#N/A</v>
          </cell>
          <cell r="O208" t="str">
            <v>Y</v>
          </cell>
          <cell r="P208" t="str">
            <v>Y</v>
          </cell>
          <cell r="Q208" t="str">
            <v/>
          </cell>
          <cell r="R208" t="str">
            <v>07/14/2015</v>
          </cell>
          <cell r="S208" t="str">
            <v>Martinsville</v>
          </cell>
          <cell r="T208" t="str">
            <v/>
          </cell>
          <cell r="U208" t="str">
            <v/>
          </cell>
          <cell r="V208" t="str">
            <v>Martinsville (Charlottesville sub Cloud)</v>
          </cell>
          <cell r="W208" t="str">
            <v>Martinsville (Charlottesville sub Cloud)</v>
          </cell>
          <cell r="X208" t="str">
            <v>MARTINSVILLE</v>
          </cell>
          <cell r="Y208"/>
          <cell r="Z208"/>
          <cell r="AA208" t="str">
            <v>7750-SR7</v>
          </cell>
          <cell r="AB208">
            <v>0</v>
          </cell>
          <cell r="AC208" t="str">
            <v>BCHLVAXA01W</v>
          </cell>
        </row>
        <row r="209">
          <cell r="A209" t="str">
            <v>BCHMFLXA</v>
          </cell>
          <cell r="B209" t="str">
            <v>East Fort Myers</v>
          </cell>
          <cell r="C209" t="str">
            <v>EQ</v>
          </cell>
          <cell r="D209">
            <v>26.673680999999998</v>
          </cell>
          <cell r="E209">
            <v>-81.744669999999999</v>
          </cell>
          <cell r="F209" t="e">
            <v>#N/A</v>
          </cell>
          <cell r="G209" t="str">
            <v>FL</v>
          </cell>
          <cell r="H209" t="e">
            <v>#N/A</v>
          </cell>
          <cell r="I209" t="e">
            <v>#N/A</v>
          </cell>
          <cell r="J209" t="e">
            <v>#N/A</v>
          </cell>
          <cell r="K209" t="e">
            <v>#N/A</v>
          </cell>
          <cell r="L209" t="e">
            <v>#N/A</v>
          </cell>
          <cell r="M209" t="e">
            <v>#N/A</v>
          </cell>
          <cell r="N209" t="e">
            <v>#N/A</v>
          </cell>
          <cell r="O209" t="e">
            <v>#N/A</v>
          </cell>
          <cell r="P209" t="e">
            <v>#N/A</v>
          </cell>
          <cell r="Q209" t="e">
            <v>#N/A</v>
          </cell>
          <cell r="R209" t="e">
            <v>#N/A</v>
          </cell>
          <cell r="S209" t="e">
            <v>#N/A</v>
          </cell>
          <cell r="T209" t="e">
            <v>#N/A</v>
          </cell>
          <cell r="U209" t="e">
            <v>#N/A</v>
          </cell>
          <cell r="V209" t="e">
            <v>#N/A</v>
          </cell>
          <cell r="W209" t="e">
            <v>#N/A</v>
          </cell>
          <cell r="X209" t="e">
            <v>#N/A</v>
          </cell>
          <cell r="Y209" t="e">
            <v>#N/A</v>
          </cell>
          <cell r="Z209" t="e">
            <v>#N/A</v>
          </cell>
          <cell r="AA209" t="e">
            <v>#N/A</v>
          </cell>
          <cell r="AB209" t="e">
            <v>#N/A</v>
          </cell>
          <cell r="AC209" t="e">
            <v>#N/A</v>
          </cell>
        </row>
        <row r="210">
          <cell r="A210" t="str">
            <v>BCHMVAXA</v>
          </cell>
          <cell r="B210" t="str">
            <v>Buckingham</v>
          </cell>
          <cell r="C210" t="str">
            <v>EQ</v>
          </cell>
          <cell r="D210">
            <v>37.550435</v>
          </cell>
          <cell r="E210">
            <v>-78.555020999999996</v>
          </cell>
          <cell r="F210" t="str">
            <v>BCHMVAXA</v>
          </cell>
          <cell r="G210" t="str">
            <v>VA</v>
          </cell>
          <cell r="H210">
            <v>250</v>
          </cell>
          <cell r="I210" t="str">
            <v>Charlottesville</v>
          </cell>
          <cell r="J210" t="str">
            <v/>
          </cell>
          <cell r="K210" t="e">
            <v>#N/A</v>
          </cell>
          <cell r="L210" t="e">
            <v>#N/A</v>
          </cell>
          <cell r="M210" t="e">
            <v>#N/A</v>
          </cell>
          <cell r="N210" t="e">
            <v>#N/A</v>
          </cell>
          <cell r="O210" t="str">
            <v>Y</v>
          </cell>
          <cell r="P210" t="str">
            <v>Y</v>
          </cell>
          <cell r="Q210" t="str">
            <v>2/7/14: Ethernet Enabled and Capable changed to Y</v>
          </cell>
          <cell r="R210" t="str">
            <v>07/14/2015</v>
          </cell>
          <cell r="S210" t="str">
            <v>Charlottesville</v>
          </cell>
          <cell r="T210" t="str">
            <v/>
          </cell>
          <cell r="U210" t="str">
            <v/>
          </cell>
          <cell r="V210" t="str">
            <v>Charlottesville</v>
          </cell>
          <cell r="W210" t="str">
            <v>Charlottesville</v>
          </cell>
          <cell r="X210" t="str">
            <v>CHARLOTTESVILLE</v>
          </cell>
          <cell r="Y210"/>
          <cell r="Z210"/>
          <cell r="AA210" t="str">
            <v/>
          </cell>
          <cell r="AB210">
            <v>0</v>
          </cell>
          <cell r="AC210">
            <v>0</v>
          </cell>
        </row>
        <row r="211">
          <cell r="A211" t="str">
            <v>BCKLWA01</v>
          </cell>
          <cell r="B211" t="str">
            <v>Buckley</v>
          </cell>
          <cell r="C211" t="str">
            <v>Q</v>
          </cell>
          <cell r="D211">
            <v>47.159720999999998</v>
          </cell>
          <cell r="E211">
            <v>-122.028336</v>
          </cell>
          <cell r="F211" t="str">
            <v>BCKLWA01</v>
          </cell>
          <cell r="G211" t="str">
            <v>WA</v>
          </cell>
          <cell r="H211">
            <v>674</v>
          </cell>
          <cell r="I211">
            <v>674</v>
          </cell>
          <cell r="J211" t="str">
            <v>AVAILABLE</v>
          </cell>
          <cell r="K211" t="e">
            <v>#N/A</v>
          </cell>
          <cell r="L211" t="e">
            <v>#N/A</v>
          </cell>
          <cell r="M211" t="e">
            <v>#N/A</v>
          </cell>
          <cell r="N211" t="e">
            <v>#N/A</v>
          </cell>
          <cell r="O211" t="str">
            <v>Y</v>
          </cell>
          <cell r="P211" t="str">
            <v>Y</v>
          </cell>
          <cell r="Q211" t="str">
            <v/>
          </cell>
          <cell r="R211" t="str">
            <v>04/10/2020</v>
          </cell>
          <cell r="S211" t="str">
            <v/>
          </cell>
          <cell r="T211" t="str">
            <v/>
          </cell>
          <cell r="U211" t="str">
            <v/>
          </cell>
          <cell r="V211" t="e">
            <v>#N/A</v>
          </cell>
          <cell r="W211" t="e">
            <v>#N/A</v>
          </cell>
          <cell r="X211" t="str">
            <v>674 - AVAILABLE</v>
          </cell>
          <cell r="Y211"/>
          <cell r="Z211" t="str">
            <v>AVAILABLE</v>
          </cell>
          <cell r="AA211" t="e">
            <v>#N/A</v>
          </cell>
          <cell r="AB211" t="e">
            <v>#N/A</v>
          </cell>
          <cell r="AC211" t="e">
            <v>#N/A</v>
          </cell>
        </row>
        <row r="212">
          <cell r="A212" t="str">
            <v>BCKNMOXA</v>
          </cell>
          <cell r="B212" t="str">
            <v>Buckner</v>
          </cell>
          <cell r="C212" t="str">
            <v>EQ</v>
          </cell>
          <cell r="D212">
            <v>39.134931999999999</v>
          </cell>
          <cell r="E212">
            <v>-94.198840000000004</v>
          </cell>
          <cell r="F212" t="str">
            <v>BCKNMOXA</v>
          </cell>
          <cell r="G212" t="str">
            <v>MO</v>
          </cell>
          <cell r="H212">
            <v>524</v>
          </cell>
          <cell r="I212" t="str">
            <v>Warrensburg</v>
          </cell>
          <cell r="J212" t="str">
            <v/>
          </cell>
          <cell r="K212" t="str">
            <v>BCKNMOXA</v>
          </cell>
          <cell r="L212" t="str">
            <v>n</v>
          </cell>
          <cell r="M212" t="e">
            <v>#N/A</v>
          </cell>
          <cell r="N212" t="e">
            <v>#N/A</v>
          </cell>
          <cell r="O212" t="str">
            <v>Y</v>
          </cell>
          <cell r="P212" t="str">
            <v>Y</v>
          </cell>
          <cell r="Q212" t="str">
            <v/>
          </cell>
          <cell r="R212" t="str">
            <v>10/09/2015</v>
          </cell>
          <cell r="S212" t="str">
            <v>Warrensburg</v>
          </cell>
          <cell r="T212" t="str">
            <v>Calix E7-2</v>
          </cell>
          <cell r="U212" t="str">
            <v>N</v>
          </cell>
          <cell r="V212" t="str">
            <v>Warrensburg</v>
          </cell>
          <cell r="W212" t="str">
            <v>Warrensburg</v>
          </cell>
          <cell r="X212" t="str">
            <v>WARRENSBURG</v>
          </cell>
          <cell r="Y212" t="str">
            <v>YES</v>
          </cell>
          <cell r="Z212"/>
          <cell r="AA212" t="str">
            <v>7750-SR7</v>
          </cell>
          <cell r="AB212">
            <v>0</v>
          </cell>
          <cell r="AC212">
            <v>0</v>
          </cell>
        </row>
        <row r="213">
          <cell r="A213" t="str">
            <v>BCKYAZMA</v>
          </cell>
          <cell r="B213" t="str">
            <v>Buckeye</v>
          </cell>
          <cell r="C213" t="str">
            <v>Q</v>
          </cell>
          <cell r="D213">
            <v>33.369889000000001</v>
          </cell>
          <cell r="E213">
            <v>-112.585043</v>
          </cell>
          <cell r="F213" t="str">
            <v>BCKYAZMA</v>
          </cell>
          <cell r="G213" t="str">
            <v>AZ</v>
          </cell>
          <cell r="H213">
            <v>666</v>
          </cell>
          <cell r="I213">
            <v>666</v>
          </cell>
          <cell r="J213" t="str">
            <v>AVAILABLE</v>
          </cell>
          <cell r="K213" t="str">
            <v>BCKYAZMA</v>
          </cell>
          <cell r="L213" t="str">
            <v>n</v>
          </cell>
          <cell r="M213" t="e">
            <v>#N/A</v>
          </cell>
          <cell r="N213" t="str">
            <v>CISCO 6509</v>
          </cell>
          <cell r="O213" t="str">
            <v>Y</v>
          </cell>
          <cell r="P213" t="str">
            <v>Y</v>
          </cell>
          <cell r="Q213" t="str">
            <v>03/02/2015: EoDS1 Available</v>
          </cell>
          <cell r="R213" t="str">
            <v>04/13/2020</v>
          </cell>
          <cell r="S213" t="str">
            <v/>
          </cell>
          <cell r="T213" t="str">
            <v/>
          </cell>
          <cell r="U213" t="str">
            <v/>
          </cell>
          <cell r="V213" t="e">
            <v>#N/A</v>
          </cell>
          <cell r="W213" t="e">
            <v>#N/A</v>
          </cell>
          <cell r="X213" t="str">
            <v>666 - AVAILABLE</v>
          </cell>
          <cell r="Y213"/>
          <cell r="Z213" t="str">
            <v>AVAILABLE</v>
          </cell>
          <cell r="AA213" t="e">
            <v>#N/A</v>
          </cell>
          <cell r="AB213" t="e">
            <v>#N/A</v>
          </cell>
          <cell r="AC213" t="e">
            <v>#N/A</v>
          </cell>
        </row>
        <row r="214">
          <cell r="A214" t="str">
            <v>BCTNWAXX</v>
          </cell>
          <cell r="B214" t="str">
            <v>Bickelton</v>
          </cell>
          <cell r="C214" t="str">
            <v>EQ</v>
          </cell>
          <cell r="D214">
            <v>45.997430999999999</v>
          </cell>
          <cell r="E214">
            <v>-120.301934</v>
          </cell>
          <cell r="F214" t="str">
            <v>BCTNWAXX</v>
          </cell>
          <cell r="G214" t="str">
            <v>WA</v>
          </cell>
          <cell r="H214">
            <v>676</v>
          </cell>
          <cell r="I214" t="str">
            <v>Spokane-Sunnyside</v>
          </cell>
          <cell r="J214" t="str">
            <v/>
          </cell>
          <cell r="K214" t="e">
            <v>#N/A</v>
          </cell>
          <cell r="L214" t="e">
            <v>#N/A</v>
          </cell>
          <cell r="M214" t="e">
            <v>#N/A</v>
          </cell>
          <cell r="N214" t="e">
            <v>#N/A</v>
          </cell>
          <cell r="O214" t="str">
            <v>N</v>
          </cell>
          <cell r="P214" t="str">
            <v>N</v>
          </cell>
          <cell r="Q214" t="str">
            <v/>
          </cell>
          <cell r="R214" t="str">
            <v>09/16/2015</v>
          </cell>
          <cell r="S214" t="str">
            <v>SPOKANE-SUNNYSIDE</v>
          </cell>
          <cell r="T214" t="str">
            <v/>
          </cell>
          <cell r="U214" t="str">
            <v/>
          </cell>
          <cell r="V214" t="str">
            <v>Spokane-Sunnyside</v>
          </cell>
          <cell r="W214" t="str">
            <v>Spokane-Sunnyside</v>
          </cell>
          <cell r="X214" t="e">
            <v>#N/A</v>
          </cell>
          <cell r="Y214" t="e">
            <v>#N/A</v>
          </cell>
          <cell r="Z214" t="e">
            <v>#N/A</v>
          </cell>
          <cell r="AA214">
            <v>0</v>
          </cell>
          <cell r="AB214">
            <v>0</v>
          </cell>
          <cell r="AC214">
            <v>0</v>
          </cell>
        </row>
        <row r="215">
          <cell r="A215" t="str">
            <v>BCTRMOXA</v>
          </cell>
          <cell r="B215" t="str">
            <v>BIRCH TREE</v>
          </cell>
          <cell r="C215" t="str">
            <v>CTL</v>
          </cell>
          <cell r="D215">
            <v>36.994902000000003</v>
          </cell>
          <cell r="E215">
            <v>-91.493596999999994</v>
          </cell>
          <cell r="F215" t="str">
            <v>BCTRMOXA</v>
          </cell>
          <cell r="G215" t="str">
            <v>MO</v>
          </cell>
          <cell r="H215">
            <v>520</v>
          </cell>
          <cell r="I215" t="str">
            <v>Branson</v>
          </cell>
          <cell r="J215" t="str">
            <v/>
          </cell>
          <cell r="K215" t="e">
            <v>#N/A</v>
          </cell>
          <cell r="L215" t="e">
            <v>#N/A</v>
          </cell>
          <cell r="M215" t="e">
            <v>#N/A</v>
          </cell>
          <cell r="N215" t="e">
            <v>#N/A</v>
          </cell>
          <cell r="O215" t="str">
            <v>Y</v>
          </cell>
          <cell r="P215" t="str">
            <v>Y</v>
          </cell>
          <cell r="Q215" t="str">
            <v/>
          </cell>
          <cell r="R215" t="str">
            <v>10/12/2015</v>
          </cell>
          <cell r="S215" t="str">
            <v>Mount Vernon</v>
          </cell>
          <cell r="T215" t="str">
            <v>WWP LE-427</v>
          </cell>
          <cell r="U215" t="str">
            <v>N</v>
          </cell>
          <cell r="V215" t="str">
            <v>Mount Vernon</v>
          </cell>
          <cell r="W215" t="str">
            <v>Branson</v>
          </cell>
          <cell r="X215" t="str">
            <v>BRANSON</v>
          </cell>
          <cell r="Y215" t="str">
            <v>YES</v>
          </cell>
          <cell r="Z215"/>
          <cell r="AA215" t="str">
            <v/>
          </cell>
          <cell r="AB215">
            <v>0</v>
          </cell>
          <cell r="AC215">
            <v>0</v>
          </cell>
        </row>
        <row r="216">
          <cell r="A216" t="str">
            <v>BCYRKSXA</v>
          </cell>
          <cell r="B216" t="str">
            <v>Bucyrus</v>
          </cell>
          <cell r="C216" t="str">
            <v>EQ</v>
          </cell>
          <cell r="D216">
            <v>38.727381000000001</v>
          </cell>
          <cell r="E216">
            <v>-94.718372000000002</v>
          </cell>
          <cell r="F216" t="str">
            <v>BCYRKSXA</v>
          </cell>
          <cell r="G216" t="str">
            <v>KS</v>
          </cell>
          <cell r="H216">
            <v>524</v>
          </cell>
          <cell r="I216" t="str">
            <v>Gardner</v>
          </cell>
          <cell r="J216" t="str">
            <v/>
          </cell>
          <cell r="K216" t="e">
            <v>#N/A</v>
          </cell>
          <cell r="L216" t="e">
            <v>#N/A</v>
          </cell>
          <cell r="M216" t="e">
            <v>#N/A</v>
          </cell>
          <cell r="N216" t="e">
            <v>#N/A</v>
          </cell>
          <cell r="O216" t="str">
            <v>N</v>
          </cell>
          <cell r="P216" t="str">
            <v>Y</v>
          </cell>
          <cell r="Q216" t="str">
            <v/>
          </cell>
          <cell r="R216" t="str">
            <v>07/10/2015</v>
          </cell>
          <cell r="S216" t="str">
            <v>Gardner</v>
          </cell>
          <cell r="T216" t="str">
            <v/>
          </cell>
          <cell r="U216" t="str">
            <v/>
          </cell>
          <cell r="V216" t="str">
            <v>Gardner</v>
          </cell>
          <cell r="W216" t="str">
            <v>Gardner</v>
          </cell>
          <cell r="X216" t="str">
            <v>GARDNER</v>
          </cell>
          <cell r="Y216"/>
          <cell r="Z216"/>
          <cell r="AA216">
            <v>0</v>
          </cell>
          <cell r="AB216">
            <v>0</v>
          </cell>
          <cell r="AC216">
            <v>0</v>
          </cell>
        </row>
        <row r="217">
          <cell r="A217" t="str">
            <v>BCYROHXA</v>
          </cell>
          <cell r="B217" t="str">
            <v>Bucyrus</v>
          </cell>
          <cell r="C217" t="str">
            <v>EQ</v>
          </cell>
          <cell r="D217">
            <v>40.808027000000003</v>
          </cell>
          <cell r="E217">
            <v>-82.974159999999998</v>
          </cell>
          <cell r="F217" t="str">
            <v>BCYROHXA</v>
          </cell>
          <cell r="G217" t="str">
            <v>OH</v>
          </cell>
          <cell r="H217">
            <v>923</v>
          </cell>
          <cell r="I217" t="str">
            <v>Mansfield</v>
          </cell>
          <cell r="J217" t="str">
            <v/>
          </cell>
          <cell r="K217" t="str">
            <v>BCYROHXA</v>
          </cell>
          <cell r="L217" t="str">
            <v>n</v>
          </cell>
          <cell r="M217" t="e">
            <v>#N/A</v>
          </cell>
          <cell r="N217" t="e">
            <v>#N/A</v>
          </cell>
          <cell r="O217" t="str">
            <v>Y</v>
          </cell>
          <cell r="P217" t="str">
            <v>Y</v>
          </cell>
          <cell r="Q217" t="str">
            <v/>
          </cell>
          <cell r="R217" t="str">
            <v>07/01/2015</v>
          </cell>
          <cell r="S217" t="str">
            <v>Mansfield</v>
          </cell>
          <cell r="T217" t="str">
            <v/>
          </cell>
          <cell r="U217" t="str">
            <v/>
          </cell>
          <cell r="V217" t="str">
            <v>Mansfield</v>
          </cell>
          <cell r="W217" t="str">
            <v>Mansfield</v>
          </cell>
          <cell r="X217" t="str">
            <v>MANSFIELD</v>
          </cell>
          <cell r="Y217" t="str">
            <v>YES</v>
          </cell>
          <cell r="Z217"/>
          <cell r="AA217" t="str">
            <v>7750-SR7</v>
          </cell>
          <cell r="AB217">
            <v>0</v>
          </cell>
          <cell r="AC217" t="str">
            <v>BCYROHXA01W</v>
          </cell>
        </row>
        <row r="218">
          <cell r="A218" t="str">
            <v>BDFRPAXB</v>
          </cell>
          <cell r="B218" t="str">
            <v>Bedford</v>
          </cell>
          <cell r="C218" t="str">
            <v>EQ</v>
          </cell>
          <cell r="D218">
            <v>40.015242000000001</v>
          </cell>
          <cell r="E218">
            <v>-78.501422000000005</v>
          </cell>
          <cell r="F218" t="str">
            <v>BDFRPAXB</v>
          </cell>
          <cell r="G218" t="str">
            <v>PA</v>
          </cell>
          <cell r="H218">
            <v>230</v>
          </cell>
          <cell r="I218" t="str">
            <v>Bedford (via Carlisle)</v>
          </cell>
          <cell r="J218" t="str">
            <v/>
          </cell>
          <cell r="K218" t="str">
            <v>BDFRPAXB</v>
          </cell>
          <cell r="L218" t="str">
            <v>n</v>
          </cell>
          <cell r="M218" t="e">
            <v>#N/A</v>
          </cell>
          <cell r="N218" t="e">
            <v>#N/A</v>
          </cell>
          <cell r="O218" t="str">
            <v>Y</v>
          </cell>
          <cell r="P218" t="str">
            <v>Y</v>
          </cell>
          <cell r="Q218" t="str">
            <v/>
          </cell>
          <cell r="R218" t="str">
            <v>07/06/2015</v>
          </cell>
          <cell r="S218" t="str">
            <v>Bedford</v>
          </cell>
          <cell r="T218" t="str">
            <v/>
          </cell>
          <cell r="U218" t="str">
            <v/>
          </cell>
          <cell r="V218" t="str">
            <v>Bedford</v>
          </cell>
          <cell r="W218" t="str">
            <v>Bedford (via Carlisle)</v>
          </cell>
          <cell r="X218" t="str">
            <v>BEDFORD</v>
          </cell>
          <cell r="Y218"/>
          <cell r="Z218"/>
          <cell r="AA218" t="str">
            <v>7750-SR7</v>
          </cell>
          <cell r="AB218">
            <v>0</v>
          </cell>
          <cell r="AC218" t="str">
            <v>BDFRPAXB03W</v>
          </cell>
        </row>
        <row r="219">
          <cell r="A219" t="str">
            <v>BDMDNVXS</v>
          </cell>
          <cell r="B219" t="str">
            <v>Blue Diamond</v>
          </cell>
          <cell r="C219" t="str">
            <v>EQ</v>
          </cell>
          <cell r="D219">
            <v>36.050311999999998</v>
          </cell>
          <cell r="E219">
            <v>-115.397311</v>
          </cell>
          <cell r="F219" t="str">
            <v>BDMDNVXS</v>
          </cell>
          <cell r="G219" t="str">
            <v>NV</v>
          </cell>
          <cell r="H219">
            <v>721</v>
          </cell>
          <cell r="I219" t="str">
            <v>Las Vegas</v>
          </cell>
          <cell r="J219" t="str">
            <v/>
          </cell>
          <cell r="K219" t="e">
            <v>#N/A</v>
          </cell>
          <cell r="L219" t="e">
            <v>#N/A</v>
          </cell>
          <cell r="M219" t="e">
            <v>#N/A</v>
          </cell>
          <cell r="N219" t="e">
            <v>#N/A</v>
          </cell>
          <cell r="O219" t="str">
            <v>N</v>
          </cell>
          <cell r="P219" t="str">
            <v>Y</v>
          </cell>
          <cell r="Q219" t="str">
            <v/>
          </cell>
          <cell r="R219" t="str">
            <v>03/03/2020</v>
          </cell>
          <cell r="S219" t="str">
            <v>Las Vegas</v>
          </cell>
          <cell r="T219" t="str">
            <v/>
          </cell>
          <cell r="U219" t="str">
            <v/>
          </cell>
          <cell r="V219" t="str">
            <v>Las Vegas</v>
          </cell>
          <cell r="W219" t="str">
            <v>Las Vegas</v>
          </cell>
          <cell r="X219" t="str">
            <v>LAS VEGAS</v>
          </cell>
          <cell r="Y219" t="str">
            <v>YES</v>
          </cell>
          <cell r="Z219" t="str">
            <v>Best Effort Only for orders connecting to other parts of the Las Vegas MEN</v>
          </cell>
          <cell r="AA219" t="str">
            <v/>
          </cell>
          <cell r="AB219">
            <v>0</v>
          </cell>
          <cell r="AC219">
            <v>0</v>
          </cell>
        </row>
        <row r="220">
          <cell r="A220" t="str">
            <v>BDMDWA01</v>
          </cell>
          <cell r="B220" t="str">
            <v>Auburn Host Black Diamond</v>
          </cell>
          <cell r="C220" t="str">
            <v>Q</v>
          </cell>
          <cell r="D220">
            <v>47.308886999999999</v>
          </cell>
          <cell r="E220">
            <v>-122.00277699999999</v>
          </cell>
          <cell r="F220" t="str">
            <v>BDMDWA01</v>
          </cell>
          <cell r="G220" t="str">
            <v>WA</v>
          </cell>
          <cell r="H220">
            <v>674</v>
          </cell>
          <cell r="I220">
            <v>674</v>
          </cell>
          <cell r="J220" t="str">
            <v/>
          </cell>
          <cell r="K220" t="e">
            <v>#N/A</v>
          </cell>
          <cell r="L220" t="e">
            <v>#N/A</v>
          </cell>
          <cell r="M220" t="e">
            <v>#N/A</v>
          </cell>
          <cell r="N220" t="e">
            <v>#N/A</v>
          </cell>
          <cell r="O220" t="str">
            <v>N</v>
          </cell>
          <cell r="P220" t="str">
            <v>Y</v>
          </cell>
          <cell r="Q220" t="str">
            <v/>
          </cell>
          <cell r="R220" t="str">
            <v>04/09/2020</v>
          </cell>
          <cell r="S220" t="str">
            <v/>
          </cell>
          <cell r="T220" t="str">
            <v/>
          </cell>
          <cell r="U220" t="str">
            <v/>
          </cell>
          <cell r="V220" t="e">
            <v>#N/A</v>
          </cell>
          <cell r="W220" t="e">
            <v>#N/A</v>
          </cell>
          <cell r="X220" t="str">
            <v>674 - AVAILABLE</v>
          </cell>
          <cell r="Y220"/>
          <cell r="Z220" t="str">
            <v>AVAILABLE</v>
          </cell>
          <cell r="AA220" t="e">
            <v>#N/A</v>
          </cell>
          <cell r="AB220" t="e">
            <v>#N/A</v>
          </cell>
          <cell r="AC220" t="e">
            <v>#N/A</v>
          </cell>
        </row>
        <row r="221">
          <cell r="A221" t="str">
            <v>BDMNORXA</v>
          </cell>
          <cell r="B221" t="str">
            <v>Boardman</v>
          </cell>
          <cell r="C221" t="str">
            <v>CTL</v>
          </cell>
          <cell r="D221">
            <v>45.834249999999997</v>
          </cell>
          <cell r="E221">
            <v>-119.70011100000001</v>
          </cell>
          <cell r="F221" t="str">
            <v>BDMNORXA</v>
          </cell>
          <cell r="G221" t="str">
            <v>OR</v>
          </cell>
          <cell r="H221">
            <v>672</v>
          </cell>
          <cell r="I221" t="str">
            <v>AURORA</v>
          </cell>
          <cell r="J221" t="str">
            <v/>
          </cell>
          <cell r="K221" t="e">
            <v>#N/A</v>
          </cell>
          <cell r="L221" t="e">
            <v>#N/A</v>
          </cell>
          <cell r="M221" t="e">
            <v>#N/A</v>
          </cell>
          <cell r="N221" t="e">
            <v>#N/A</v>
          </cell>
          <cell r="O221" t="str">
            <v>Y</v>
          </cell>
          <cell r="P221" t="str">
            <v>Y</v>
          </cell>
          <cell r="Q221" t="str">
            <v/>
          </cell>
          <cell r="R221" t="str">
            <v>06/03/2015</v>
          </cell>
          <cell r="S221" t="str">
            <v>AURORA</v>
          </cell>
          <cell r="T221" t="str">
            <v/>
          </cell>
          <cell r="U221" t="str">
            <v/>
          </cell>
          <cell r="V221" t="str">
            <v>AURORA</v>
          </cell>
          <cell r="W221" t="str">
            <v>AURORA - ROFR</v>
          </cell>
          <cell r="X221" t="str">
            <v>AURORA</v>
          </cell>
          <cell r="Y221" t="str">
            <v>YES</v>
          </cell>
          <cell r="Z221"/>
          <cell r="AA221" t="str">
            <v/>
          </cell>
          <cell r="AB221">
            <v>0</v>
          </cell>
          <cell r="AC221">
            <v>0</v>
          </cell>
        </row>
        <row r="222">
          <cell r="A222" t="str">
            <v>BDTTMNXA</v>
          </cell>
          <cell r="B222" t="str">
            <v>BAUDETTE</v>
          </cell>
          <cell r="C222" t="str">
            <v>CTL</v>
          </cell>
          <cell r="D222">
            <v>48.714333000000003</v>
          </cell>
          <cell r="E222">
            <v>-94.600002000000003</v>
          </cell>
          <cell r="F222" t="str">
            <v>BDTTMNXA</v>
          </cell>
          <cell r="G222" t="str">
            <v>MN</v>
          </cell>
          <cell r="H222">
            <v>636</v>
          </cell>
          <cell r="I222" t="str">
            <v>BAUDETTE</v>
          </cell>
          <cell r="J222" t="str">
            <v/>
          </cell>
          <cell r="K222" t="e">
            <v>#N/A</v>
          </cell>
          <cell r="L222" t="e">
            <v>#N/A</v>
          </cell>
          <cell r="M222" t="e">
            <v>#N/A</v>
          </cell>
          <cell r="N222" t="e">
            <v>#N/A</v>
          </cell>
          <cell r="O222" t="str">
            <v>N</v>
          </cell>
          <cell r="P222" t="str">
            <v>N</v>
          </cell>
          <cell r="Q222" t="str">
            <v/>
          </cell>
          <cell r="R222" t="str">
            <v>07/14/2015</v>
          </cell>
          <cell r="S222" t="str">
            <v>LA CROSSE</v>
          </cell>
          <cell r="T222" t="str">
            <v/>
          </cell>
          <cell r="U222" t="str">
            <v/>
          </cell>
          <cell r="V222" t="str">
            <v>LA CROSSE</v>
          </cell>
          <cell r="W222" t="str">
            <v>BAUDETTE</v>
          </cell>
          <cell r="X222" t="e">
            <v>#N/A</v>
          </cell>
          <cell r="Y222" t="e">
            <v>#N/A</v>
          </cell>
          <cell r="Z222" t="e">
            <v>#N/A</v>
          </cell>
          <cell r="AA222" t="str">
            <v/>
          </cell>
          <cell r="AB222">
            <v>0</v>
          </cell>
          <cell r="AC222">
            <v>0</v>
          </cell>
        </row>
        <row r="223">
          <cell r="A223" t="str">
            <v>BDVLLAXA</v>
          </cell>
          <cell r="B223" t="str">
            <v>BORDELONVILLE</v>
          </cell>
          <cell r="C223" t="str">
            <v>CTL</v>
          </cell>
          <cell r="D223">
            <v>31.100259000000001</v>
          </cell>
          <cell r="E223">
            <v>-91.908488000000006</v>
          </cell>
          <cell r="F223" t="str">
            <v>BDVLLAXA</v>
          </cell>
          <cell r="G223" t="str">
            <v>LA</v>
          </cell>
          <cell r="H223">
            <v>486</v>
          </cell>
          <cell r="I223" t="str">
            <v>Basile</v>
          </cell>
          <cell r="J223" t="str">
            <v/>
          </cell>
          <cell r="K223" t="e">
            <v>#N/A</v>
          </cell>
          <cell r="L223" t="e">
            <v>#N/A</v>
          </cell>
          <cell r="M223" t="e">
            <v>#N/A</v>
          </cell>
          <cell r="N223" t="e">
            <v>#N/A</v>
          </cell>
          <cell r="O223" t="str">
            <v>Y</v>
          </cell>
          <cell r="P223" t="str">
            <v>Y</v>
          </cell>
          <cell r="Q223" t="str">
            <v/>
          </cell>
          <cell r="R223" t="str">
            <v>06/30/2015</v>
          </cell>
          <cell r="S223" t="str">
            <v>Basile</v>
          </cell>
          <cell r="T223" t="str">
            <v/>
          </cell>
          <cell r="U223" t="str">
            <v/>
          </cell>
          <cell r="V223" t="str">
            <v>Basile</v>
          </cell>
          <cell r="W223" t="str">
            <v>Basile</v>
          </cell>
          <cell r="X223" t="str">
            <v>BASILE</v>
          </cell>
          <cell r="Y223" t="str">
            <v>YES</v>
          </cell>
          <cell r="Z223"/>
          <cell r="AA223">
            <v>0</v>
          </cell>
          <cell r="AB223">
            <v>0</v>
          </cell>
          <cell r="AC223">
            <v>0</v>
          </cell>
        </row>
        <row r="224">
          <cell r="A224" t="str">
            <v>BDVYPAXB</v>
          </cell>
          <cell r="B224" t="str">
            <v>Bedford valley</v>
          </cell>
          <cell r="C224" t="str">
            <v>EQ</v>
          </cell>
          <cell r="D224">
            <v>39.830374999999997</v>
          </cell>
          <cell r="E224">
            <v>-78.648878999999994</v>
          </cell>
          <cell r="F224" t="str">
            <v>BDVYPAXB</v>
          </cell>
          <cell r="G224" t="str">
            <v>PA</v>
          </cell>
          <cell r="H224">
            <v>230</v>
          </cell>
          <cell r="I224" t="str">
            <v>Bedford (via Carlisle)</v>
          </cell>
          <cell r="J224" t="str">
            <v/>
          </cell>
          <cell r="K224" t="e">
            <v>#N/A</v>
          </cell>
          <cell r="L224" t="e">
            <v>#N/A</v>
          </cell>
          <cell r="M224" t="e">
            <v>#N/A</v>
          </cell>
          <cell r="N224" t="e">
            <v>#N/A</v>
          </cell>
          <cell r="O224" t="str">
            <v>Y</v>
          </cell>
          <cell r="P224" t="str">
            <v>Y</v>
          </cell>
          <cell r="Q224" t="str">
            <v>2/7/14: Ethernet Enabled changed to Y</v>
          </cell>
          <cell r="R224" t="str">
            <v>07/06/2015</v>
          </cell>
          <cell r="S224" t="str">
            <v>Bedford</v>
          </cell>
          <cell r="T224" t="str">
            <v/>
          </cell>
          <cell r="U224" t="str">
            <v/>
          </cell>
          <cell r="V224" t="str">
            <v>Bedford</v>
          </cell>
          <cell r="W224" t="str">
            <v>Bedford (via Carlisle)</v>
          </cell>
          <cell r="X224" t="str">
            <v>BEDFORD</v>
          </cell>
          <cell r="Y224"/>
          <cell r="Z224"/>
          <cell r="AA224">
            <v>0</v>
          </cell>
          <cell r="AB224">
            <v>0</v>
          </cell>
          <cell r="AC224">
            <v>0</v>
          </cell>
        </row>
        <row r="225">
          <cell r="A225" t="str">
            <v>BDYLMOXA</v>
          </cell>
          <cell r="B225" t="str">
            <v>BRADLEYVILLE</v>
          </cell>
          <cell r="C225" t="str">
            <v>CTL</v>
          </cell>
          <cell r="D225">
            <v>36.781387000000002</v>
          </cell>
          <cell r="E225">
            <v>-92.910835000000006</v>
          </cell>
          <cell r="F225" t="str">
            <v>BDYLMOXA</v>
          </cell>
          <cell r="G225" t="str">
            <v>MO</v>
          </cell>
          <cell r="H225">
            <v>522</v>
          </cell>
          <cell r="I225" t="str">
            <v>Branson</v>
          </cell>
          <cell r="J225" t="str">
            <v/>
          </cell>
          <cell r="K225" t="e">
            <v>#N/A</v>
          </cell>
          <cell r="L225" t="e">
            <v>#N/A</v>
          </cell>
          <cell r="M225" t="e">
            <v>#N/A</v>
          </cell>
          <cell r="N225" t="e">
            <v>#N/A</v>
          </cell>
          <cell r="O225" t="str">
            <v>Y</v>
          </cell>
          <cell r="P225" t="str">
            <v>Y</v>
          </cell>
          <cell r="Q225" t="str">
            <v/>
          </cell>
          <cell r="R225" t="str">
            <v>10/12/2015</v>
          </cell>
          <cell r="S225" t="str">
            <v>Branson</v>
          </cell>
          <cell r="T225" t="str">
            <v>Ciena 5150</v>
          </cell>
          <cell r="U225" t="str">
            <v>N</v>
          </cell>
          <cell r="V225" t="str">
            <v>Branson</v>
          </cell>
          <cell r="W225" t="str">
            <v>Branson</v>
          </cell>
          <cell r="X225" t="str">
            <v>BRANSON</v>
          </cell>
          <cell r="Y225" t="str">
            <v>YES</v>
          </cell>
          <cell r="Z225"/>
          <cell r="AA225" t="str">
            <v/>
          </cell>
          <cell r="AB225">
            <v>0</v>
          </cell>
          <cell r="AC225">
            <v>0</v>
          </cell>
        </row>
        <row r="226">
          <cell r="A226" t="str">
            <v>BELNNMMA</v>
          </cell>
          <cell r="B226" t="str">
            <v>Belen</v>
          </cell>
          <cell r="C226" t="str">
            <v>Q</v>
          </cell>
          <cell r="D226">
            <v>34.663887000000003</v>
          </cell>
          <cell r="E226">
            <v>-106.773888</v>
          </cell>
          <cell r="F226" t="str">
            <v>BELNNMMA</v>
          </cell>
          <cell r="G226" t="str">
            <v>NM</v>
          </cell>
          <cell r="H226">
            <v>664</v>
          </cell>
          <cell r="I226">
            <v>664</v>
          </cell>
          <cell r="J226" t="str">
            <v>AVAILABLE</v>
          </cell>
          <cell r="K226" t="str">
            <v>BELNNMMA</v>
          </cell>
          <cell r="L226" t="str">
            <v>N</v>
          </cell>
          <cell r="M226">
            <v>42436</v>
          </cell>
          <cell r="N226" t="str">
            <v xml:space="preserve">BS 144316 </v>
          </cell>
          <cell r="O226" t="str">
            <v>Y</v>
          </cell>
          <cell r="P226" t="str">
            <v>Y</v>
          </cell>
          <cell r="Q226" t="str">
            <v/>
          </cell>
          <cell r="R226" t="str">
            <v>04/09/2020</v>
          </cell>
          <cell r="S226" t="str">
            <v/>
          </cell>
          <cell r="T226" t="str">
            <v/>
          </cell>
          <cell r="U226" t="str">
            <v/>
          </cell>
          <cell r="V226" t="e">
            <v>#N/A</v>
          </cell>
          <cell r="W226" t="e">
            <v>#N/A</v>
          </cell>
          <cell r="X226" t="str">
            <v>664 - AVAILABLE</v>
          </cell>
          <cell r="Y226"/>
          <cell r="Z226" t="str">
            <v>AVAILABLE</v>
          </cell>
          <cell r="AA226" t="e">
            <v>#N/A</v>
          </cell>
          <cell r="AB226" t="e">
            <v>#N/A</v>
          </cell>
          <cell r="AC226" t="e">
            <v>#N/A</v>
          </cell>
        </row>
        <row r="227">
          <cell r="A227" t="str">
            <v>BENDOR24</v>
          </cell>
          <cell r="B227" t="str">
            <v>Bend Local Tandem</v>
          </cell>
          <cell r="C227" t="str">
            <v>Q</v>
          </cell>
          <cell r="D227">
            <v>44.060552000000001</v>
          </cell>
          <cell r="E227">
            <v>-121.309489</v>
          </cell>
          <cell r="F227" t="str">
            <v>BENDOR24</v>
          </cell>
          <cell r="G227" t="str">
            <v>OR</v>
          </cell>
          <cell r="H227">
            <v>672</v>
          </cell>
          <cell r="I227">
            <v>672</v>
          </cell>
          <cell r="J227" t="str">
            <v>AVAILABLE</v>
          </cell>
          <cell r="K227" t="e">
            <v>#N/A</v>
          </cell>
          <cell r="L227" t="e">
            <v>#N/A</v>
          </cell>
          <cell r="M227" t="e">
            <v>#N/A</v>
          </cell>
          <cell r="N227" t="e">
            <v>#N/A</v>
          </cell>
          <cell r="O227" t="str">
            <v>Y</v>
          </cell>
          <cell r="P227" t="str">
            <v>Y</v>
          </cell>
          <cell r="Q227" t="str">
            <v>1/16/15:  EoDS1 Available</v>
          </cell>
          <cell r="R227" t="str">
            <v>01/19/2020</v>
          </cell>
          <cell r="S227" t="str">
            <v/>
          </cell>
          <cell r="T227" t="str">
            <v/>
          </cell>
          <cell r="U227" t="str">
            <v/>
          </cell>
          <cell r="V227" t="e">
            <v>#N/A</v>
          </cell>
          <cell r="W227" t="e">
            <v>#N/A</v>
          </cell>
          <cell r="X227" t="str">
            <v>672 - AVAILABLE</v>
          </cell>
          <cell r="Y227"/>
          <cell r="Z227" t="str">
            <v>AVAILABLE</v>
          </cell>
          <cell r="AA227" t="e">
            <v>#N/A</v>
          </cell>
          <cell r="AB227" t="e">
            <v>#N/A</v>
          </cell>
          <cell r="AC227" t="e">
            <v>#N/A</v>
          </cell>
        </row>
        <row r="228">
          <cell r="A228" t="str">
            <v>BERNINXA</v>
          </cell>
          <cell r="B228" t="str">
            <v>Berne</v>
          </cell>
          <cell r="C228" t="str">
            <v>EQ</v>
          </cell>
          <cell r="D228">
            <v>40.658448</v>
          </cell>
          <cell r="E228">
            <v>-84.951172</v>
          </cell>
          <cell r="F228" t="str">
            <v>BERNINXA</v>
          </cell>
          <cell r="G228" t="str">
            <v>IN</v>
          </cell>
          <cell r="H228">
            <v>334</v>
          </cell>
          <cell r="I228" t="str">
            <v>Warsaw (Plymouth)</v>
          </cell>
          <cell r="J228" t="str">
            <v/>
          </cell>
          <cell r="K228" t="str">
            <v>BERNINXA</v>
          </cell>
          <cell r="L228" t="str">
            <v>n</v>
          </cell>
          <cell r="M228" t="e">
            <v>#N/A</v>
          </cell>
          <cell r="N228" t="e">
            <v>#N/A</v>
          </cell>
          <cell r="O228" t="str">
            <v>Y</v>
          </cell>
          <cell r="P228" t="str">
            <v>Y</v>
          </cell>
          <cell r="Q228" t="str">
            <v/>
          </cell>
          <cell r="R228" t="str">
            <v>07/01/2015</v>
          </cell>
          <cell r="S228" t="str">
            <v>Plymouth</v>
          </cell>
          <cell r="T228" t="str">
            <v/>
          </cell>
          <cell r="U228" t="str">
            <v/>
          </cell>
          <cell r="V228" t="str">
            <v>Plymouth</v>
          </cell>
          <cell r="W228" t="str">
            <v>Warsaw (Plymouth)</v>
          </cell>
          <cell r="X228" t="str">
            <v>PLYMOUTH</v>
          </cell>
          <cell r="Y228"/>
          <cell r="Z228"/>
          <cell r="AA228" t="str">
            <v>7750-SR7</v>
          </cell>
          <cell r="AB228">
            <v>0</v>
          </cell>
          <cell r="AC228" t="str">
            <v>BERNINXA01W</v>
          </cell>
        </row>
        <row r="229">
          <cell r="A229" t="str">
            <v>BETHNCXA</v>
          </cell>
          <cell r="B229" t="str">
            <v>Bethel</v>
          </cell>
          <cell r="C229" t="str">
            <v>EQ</v>
          </cell>
          <cell r="D229">
            <v>35.805019000000001</v>
          </cell>
          <cell r="E229">
            <v>-77.374494999999996</v>
          </cell>
          <cell r="F229" t="str">
            <v>BETHNCXA</v>
          </cell>
          <cell r="G229" t="str">
            <v>NC</v>
          </cell>
          <cell r="H229">
            <v>951</v>
          </cell>
          <cell r="I229" t="str">
            <v>Greenville</v>
          </cell>
          <cell r="J229" t="str">
            <v/>
          </cell>
          <cell r="K229" t="str">
            <v>BETHNCXA</v>
          </cell>
          <cell r="L229" t="str">
            <v>n</v>
          </cell>
          <cell r="M229" t="e">
            <v>#N/A</v>
          </cell>
          <cell r="N229" t="e">
            <v>#N/A</v>
          </cell>
          <cell r="O229" t="str">
            <v>Y</v>
          </cell>
          <cell r="P229" t="str">
            <v>Y</v>
          </cell>
          <cell r="Q229" t="str">
            <v/>
          </cell>
          <cell r="R229" t="str">
            <v>05/22/2015</v>
          </cell>
          <cell r="S229" t="str">
            <v>Greenville</v>
          </cell>
          <cell r="T229" t="str">
            <v/>
          </cell>
          <cell r="U229" t="str">
            <v/>
          </cell>
          <cell r="V229" t="str">
            <v>Greenville</v>
          </cell>
          <cell r="W229" t="str">
            <v>Greenville</v>
          </cell>
          <cell r="X229" t="str">
            <v>ROCKY MOUNT</v>
          </cell>
          <cell r="Y229" t="str">
            <v>YES</v>
          </cell>
          <cell r="Z229"/>
          <cell r="AA229" t="str">
            <v/>
          </cell>
          <cell r="AB229" t="str">
            <v>7750-SR12</v>
          </cell>
          <cell r="AC229" t="str">
            <v>BETHNCXA02W</v>
          </cell>
        </row>
        <row r="230">
          <cell r="A230" t="str">
            <v>BEVLNCXA</v>
          </cell>
          <cell r="B230" t="str">
            <v>Beulaville</v>
          </cell>
          <cell r="C230" t="str">
            <v>EQ</v>
          </cell>
          <cell r="D230">
            <v>34.923240999999997</v>
          </cell>
          <cell r="E230">
            <v>-77.776366999999993</v>
          </cell>
          <cell r="F230" t="str">
            <v>BEVLNCXA</v>
          </cell>
          <cell r="G230" t="str">
            <v>NC</v>
          </cell>
          <cell r="H230">
            <v>949</v>
          </cell>
          <cell r="I230" t="str">
            <v>Greenville</v>
          </cell>
          <cell r="J230" t="str">
            <v/>
          </cell>
          <cell r="K230" t="str">
            <v>BEVLNCXA</v>
          </cell>
          <cell r="L230" t="str">
            <v>n</v>
          </cell>
          <cell r="M230" t="e">
            <v>#N/A</v>
          </cell>
          <cell r="N230" t="e">
            <v>#N/A</v>
          </cell>
          <cell r="O230" t="str">
            <v>Y</v>
          </cell>
          <cell r="P230" t="str">
            <v>Y</v>
          </cell>
          <cell r="Q230" t="str">
            <v/>
          </cell>
          <cell r="R230" t="str">
            <v>05/22/2015</v>
          </cell>
          <cell r="S230" t="str">
            <v>Jacksonville</v>
          </cell>
          <cell r="T230" t="str">
            <v/>
          </cell>
          <cell r="U230" t="str">
            <v/>
          </cell>
          <cell r="V230" t="str">
            <v>Greenville</v>
          </cell>
          <cell r="W230" t="str">
            <v>Greenville</v>
          </cell>
          <cell r="X230" t="str">
            <v>ROCKY MOUNT</v>
          </cell>
          <cell r="Y230" t="str">
            <v>YES</v>
          </cell>
          <cell r="Z230"/>
          <cell r="AA230" t="str">
            <v>7750-SR7</v>
          </cell>
          <cell r="AB230">
            <v>0</v>
          </cell>
          <cell r="AC230" t="str">
            <v>BEVLNCXA03W</v>
          </cell>
        </row>
        <row r="231">
          <cell r="A231" t="str">
            <v>BEVRORXA</v>
          </cell>
          <cell r="B231" t="str">
            <v>Beaver</v>
          </cell>
          <cell r="C231" t="str">
            <v>EQ</v>
          </cell>
          <cell r="D231">
            <v>45.277928000000003</v>
          </cell>
          <cell r="E231">
            <v>-123.826576</v>
          </cell>
          <cell r="F231" t="str">
            <v>BEVRORXA</v>
          </cell>
          <cell r="G231" t="str">
            <v>OR</v>
          </cell>
          <cell r="H231">
            <v>672</v>
          </cell>
          <cell r="I231" t="str">
            <v>SHERIDAN</v>
          </cell>
          <cell r="J231" t="str">
            <v/>
          </cell>
          <cell r="K231" t="e">
            <v>#N/A</v>
          </cell>
          <cell r="L231" t="e">
            <v>#N/A</v>
          </cell>
          <cell r="M231" t="e">
            <v>#N/A</v>
          </cell>
          <cell r="N231" t="e">
            <v>#N/A</v>
          </cell>
          <cell r="O231" t="str">
            <v>N</v>
          </cell>
          <cell r="P231" t="str">
            <v>Y</v>
          </cell>
          <cell r="Q231" t="str">
            <v/>
          </cell>
          <cell r="R231" t="str">
            <v>06/03/2015</v>
          </cell>
          <cell r="S231" t="str">
            <v>SHERIDAN</v>
          </cell>
          <cell r="T231" t="str">
            <v/>
          </cell>
          <cell r="U231" t="str">
            <v/>
          </cell>
          <cell r="V231" t="str">
            <v>SHERIDAN</v>
          </cell>
          <cell r="W231" t="str">
            <v>SHERIDAN</v>
          </cell>
          <cell r="X231" t="str">
            <v>HOOD RIVER</v>
          </cell>
          <cell r="Y231" t="str">
            <v>YES</v>
          </cell>
          <cell r="Z231"/>
          <cell r="AA231">
            <v>0</v>
          </cell>
          <cell r="AB231">
            <v>0</v>
          </cell>
          <cell r="AC231">
            <v>0</v>
          </cell>
        </row>
        <row r="232">
          <cell r="A232" t="str">
            <v>BEVRUTMA</v>
          </cell>
          <cell r="B232" t="str">
            <v>Cedar City Host Beaver</v>
          </cell>
          <cell r="C232" t="str">
            <v>Q</v>
          </cell>
          <cell r="D232">
            <v>38.275511999999999</v>
          </cell>
          <cell r="E232">
            <v>-112.64209700000001</v>
          </cell>
          <cell r="F232" t="str">
            <v>BEVRUTMA</v>
          </cell>
          <cell r="G232" t="str">
            <v>UT</v>
          </cell>
          <cell r="H232">
            <v>660</v>
          </cell>
          <cell r="I232">
            <v>660</v>
          </cell>
          <cell r="J232" t="str">
            <v>AVAILABLE</v>
          </cell>
          <cell r="K232" t="e">
            <v>#N/A</v>
          </cell>
          <cell r="L232" t="e">
            <v>#N/A</v>
          </cell>
          <cell r="M232" t="e">
            <v>#N/A</v>
          </cell>
          <cell r="N232" t="e">
            <v>#N/A</v>
          </cell>
          <cell r="O232" t="str">
            <v>Y</v>
          </cell>
          <cell r="P232" t="str">
            <v>Y</v>
          </cell>
          <cell r="Q232" t="str">
            <v>7/12/13: Metro Ethernet Serv Pt available 10/2/13: CO Band Prof Available    2/7/14: Ethernet Enabled changed to Y</v>
          </cell>
          <cell r="R232" t="str">
            <v>02/11/2020</v>
          </cell>
          <cell r="S232" t="str">
            <v/>
          </cell>
          <cell r="T232" t="str">
            <v/>
          </cell>
          <cell r="U232" t="str">
            <v/>
          </cell>
          <cell r="V232" t="e">
            <v>#N/A</v>
          </cell>
          <cell r="W232" t="e">
            <v>#N/A</v>
          </cell>
          <cell r="X232" t="str">
            <v>660 - AVAILABLE</v>
          </cell>
          <cell r="Y232"/>
          <cell r="Z232" t="str">
            <v>AVAILABLE</v>
          </cell>
          <cell r="AA232" t="e">
            <v>#N/A</v>
          </cell>
          <cell r="AB232" t="e">
            <v>#N/A</v>
          </cell>
          <cell r="AC232" t="e">
            <v>#N/A</v>
          </cell>
        </row>
        <row r="233">
          <cell r="A233" t="str">
            <v>BEVRWAXA</v>
          </cell>
          <cell r="B233" t="str">
            <v>Beaver</v>
          </cell>
          <cell r="C233" t="str">
            <v>CTL</v>
          </cell>
          <cell r="D233">
            <v>48.060277999999997</v>
          </cell>
          <cell r="E233">
            <v>-124.355833</v>
          </cell>
          <cell r="F233" t="e">
            <v>#N/A</v>
          </cell>
          <cell r="G233" t="str">
            <v>WA</v>
          </cell>
          <cell r="H233" t="e">
            <v>#N/A</v>
          </cell>
          <cell r="I233" t="e">
            <v>#N/A</v>
          </cell>
          <cell r="J233" t="e">
            <v>#N/A</v>
          </cell>
          <cell r="K233" t="e">
            <v>#N/A</v>
          </cell>
          <cell r="L233" t="e">
            <v>#N/A</v>
          </cell>
          <cell r="M233" t="e">
            <v>#N/A</v>
          </cell>
          <cell r="N233" t="e">
            <v>#N/A</v>
          </cell>
          <cell r="O233" t="e">
            <v>#N/A</v>
          </cell>
          <cell r="P233" t="e">
            <v>#N/A</v>
          </cell>
          <cell r="Q233" t="e">
            <v>#N/A</v>
          </cell>
          <cell r="R233" t="e">
            <v>#N/A</v>
          </cell>
          <cell r="S233" t="e">
            <v>#N/A</v>
          </cell>
          <cell r="T233" t="e">
            <v>#N/A</v>
          </cell>
          <cell r="U233" t="e">
            <v>#N/A</v>
          </cell>
          <cell r="V233" t="e">
            <v>#N/A</v>
          </cell>
          <cell r="W233" t="e">
            <v>#N/A</v>
          </cell>
          <cell r="X233" t="e">
            <v>#N/A</v>
          </cell>
          <cell r="Y233" t="e">
            <v>#N/A</v>
          </cell>
          <cell r="Z233" t="e">
            <v>#N/A</v>
          </cell>
          <cell r="AA233" t="e">
            <v>#N/A</v>
          </cell>
          <cell r="AB233" t="e">
            <v>#N/A</v>
          </cell>
          <cell r="AC233" t="e">
            <v>#N/A</v>
          </cell>
        </row>
        <row r="234">
          <cell r="A234" t="str">
            <v>BFLKMNXB</v>
          </cell>
          <cell r="B234" t="str">
            <v>Buffalo Lake</v>
          </cell>
          <cell r="C234" t="str">
            <v>EQ</v>
          </cell>
          <cell r="D234">
            <v>44.737259999999999</v>
          </cell>
          <cell r="E234">
            <v>-94.616980999999996</v>
          </cell>
          <cell r="F234" t="str">
            <v>BFLKMNXB</v>
          </cell>
          <cell r="G234" t="str">
            <v>MN</v>
          </cell>
          <cell r="H234">
            <v>628</v>
          </cell>
          <cell r="I234" t="str">
            <v>Chaska</v>
          </cell>
          <cell r="J234" t="str">
            <v/>
          </cell>
          <cell r="K234" t="e">
            <v>#N/A</v>
          </cell>
          <cell r="L234" t="e">
            <v>#N/A</v>
          </cell>
          <cell r="M234" t="e">
            <v>#N/A</v>
          </cell>
          <cell r="N234" t="e">
            <v>#N/A</v>
          </cell>
          <cell r="O234" t="str">
            <v>N</v>
          </cell>
          <cell r="P234" t="str">
            <v>Y</v>
          </cell>
          <cell r="Q234" t="str">
            <v/>
          </cell>
          <cell r="R234" t="str">
            <v>07/14/2015</v>
          </cell>
          <cell r="S234" t="str">
            <v>CHASKA</v>
          </cell>
          <cell r="T234" t="str">
            <v/>
          </cell>
          <cell r="U234" t="str">
            <v/>
          </cell>
          <cell r="V234" t="str">
            <v>CHASKA</v>
          </cell>
          <cell r="W234" t="str">
            <v>Chaska</v>
          </cell>
          <cell r="X234" t="str">
            <v>CHASKA</v>
          </cell>
          <cell r="Y234" t="str">
            <v>YES</v>
          </cell>
          <cell r="Z234"/>
          <cell r="AA234" t="str">
            <v/>
          </cell>
          <cell r="AB234">
            <v>0</v>
          </cell>
          <cell r="AC234">
            <v>0</v>
          </cell>
        </row>
        <row r="235">
          <cell r="A235" t="str">
            <v>BFLOKSXA</v>
          </cell>
          <cell r="B235" t="str">
            <v>Buffalo</v>
          </cell>
          <cell r="C235" t="str">
            <v>EQ</v>
          </cell>
          <cell r="D235">
            <v>37.709389000000002</v>
          </cell>
          <cell r="E235">
            <v>-95.697057999999998</v>
          </cell>
          <cell r="F235" t="str">
            <v>BFLOKSXA</v>
          </cell>
          <cell r="G235" t="str">
            <v>KS</v>
          </cell>
          <cell r="H235">
            <v>532</v>
          </cell>
          <cell r="I235" t="str">
            <v>Gardner</v>
          </cell>
          <cell r="J235" t="str">
            <v/>
          </cell>
          <cell r="K235" t="e">
            <v>#N/A</v>
          </cell>
          <cell r="L235" t="e">
            <v>#N/A</v>
          </cell>
          <cell r="M235" t="e">
            <v>#N/A</v>
          </cell>
          <cell r="N235" t="e">
            <v>#N/A</v>
          </cell>
          <cell r="O235" t="str">
            <v>Y</v>
          </cell>
          <cell r="P235" t="str">
            <v>Y</v>
          </cell>
          <cell r="Q235" t="str">
            <v>2/7/14: Ethernet Enabled and Capable changed to Y</v>
          </cell>
          <cell r="R235" t="str">
            <v>10/08/2015</v>
          </cell>
          <cell r="S235" t="str">
            <v>Gardner</v>
          </cell>
          <cell r="T235" t="str">
            <v>Calix E7-2</v>
          </cell>
          <cell r="U235" t="str">
            <v>N</v>
          </cell>
          <cell r="V235" t="str">
            <v>Gardner</v>
          </cell>
          <cell r="W235" t="str">
            <v>Gardner</v>
          </cell>
          <cell r="X235" t="str">
            <v>GARDNER</v>
          </cell>
          <cell r="Y235"/>
          <cell r="Z235"/>
          <cell r="AA235" t="str">
            <v/>
          </cell>
          <cell r="AB235">
            <v>0</v>
          </cell>
          <cell r="AC235">
            <v>0</v>
          </cell>
        </row>
        <row r="236">
          <cell r="A236" t="str">
            <v>BFLOMNBU</v>
          </cell>
          <cell r="B236" t="str">
            <v>Buffalo</v>
          </cell>
          <cell r="C236" t="str">
            <v>Q</v>
          </cell>
          <cell r="D236">
            <v>45.174235000000003</v>
          </cell>
          <cell r="E236">
            <v>-93.874358000000001</v>
          </cell>
          <cell r="F236" t="str">
            <v>BFLOMNBU</v>
          </cell>
          <cell r="G236" t="str">
            <v>MN</v>
          </cell>
          <cell r="H236">
            <v>628</v>
          </cell>
          <cell r="I236">
            <v>628</v>
          </cell>
          <cell r="J236" t="str">
            <v/>
          </cell>
          <cell r="K236" t="e">
            <v>#N/A</v>
          </cell>
          <cell r="L236" t="e">
            <v>#N/A</v>
          </cell>
          <cell r="M236" t="e">
            <v>#N/A</v>
          </cell>
          <cell r="N236" t="e">
            <v>#N/A</v>
          </cell>
          <cell r="O236" t="str">
            <v>N</v>
          </cell>
          <cell r="P236" t="str">
            <v>Y</v>
          </cell>
          <cell r="Q236" t="str">
            <v>03/17/15: EoDS1 AVAILABLE</v>
          </cell>
          <cell r="R236" t="str">
            <v>03/17/2020</v>
          </cell>
          <cell r="S236" t="str">
            <v/>
          </cell>
          <cell r="T236" t="str">
            <v/>
          </cell>
          <cell r="U236" t="str">
            <v/>
          </cell>
          <cell r="V236" t="e">
            <v>#N/A</v>
          </cell>
          <cell r="W236" t="e">
            <v>#N/A</v>
          </cell>
          <cell r="X236" t="str">
            <v>628 - AVAILABLE</v>
          </cell>
          <cell r="Y236"/>
          <cell r="Z236" t="str">
            <v>AVAILABLE</v>
          </cell>
          <cell r="AA236" t="e">
            <v>#N/A</v>
          </cell>
          <cell r="AB236" t="e">
            <v>#N/A</v>
          </cell>
          <cell r="AC236" t="e">
            <v>#N/A</v>
          </cell>
        </row>
        <row r="237">
          <cell r="A237" t="str">
            <v>BFLOMOXA</v>
          </cell>
          <cell r="B237" t="str">
            <v>BUFFALO</v>
          </cell>
          <cell r="C237" t="str">
            <v>CTL</v>
          </cell>
          <cell r="D237">
            <v>37.644722000000002</v>
          </cell>
          <cell r="E237">
            <v>-93.093329999999995</v>
          </cell>
          <cell r="F237" t="str">
            <v>BFLOMOXA</v>
          </cell>
          <cell r="G237" t="str">
            <v>MO</v>
          </cell>
          <cell r="H237">
            <v>522</v>
          </cell>
          <cell r="I237" t="str">
            <v>Branson</v>
          </cell>
          <cell r="J237" t="str">
            <v/>
          </cell>
          <cell r="K237" t="e">
            <v>#N/A</v>
          </cell>
          <cell r="L237" t="e">
            <v>#N/A</v>
          </cell>
          <cell r="M237" t="e">
            <v>#N/A</v>
          </cell>
          <cell r="N237" t="e">
            <v>#N/A</v>
          </cell>
          <cell r="O237" t="str">
            <v>Y</v>
          </cell>
          <cell r="P237" t="str">
            <v>Y</v>
          </cell>
          <cell r="Q237" t="str">
            <v/>
          </cell>
          <cell r="R237" t="str">
            <v>10/12/2015</v>
          </cell>
          <cell r="S237" t="str">
            <v>Branson</v>
          </cell>
          <cell r="T237" t="str">
            <v>Calix E7-2</v>
          </cell>
          <cell r="U237" t="str">
            <v>Y</v>
          </cell>
          <cell r="V237" t="str">
            <v>Branson</v>
          </cell>
          <cell r="W237" t="str">
            <v>Branson</v>
          </cell>
          <cell r="X237" t="str">
            <v>BRANSON</v>
          </cell>
          <cell r="Y237" t="str">
            <v>YES</v>
          </cell>
          <cell r="Z237"/>
          <cell r="AA237" t="str">
            <v/>
          </cell>
          <cell r="AB237">
            <v>0</v>
          </cell>
          <cell r="AC237">
            <v>0</v>
          </cell>
        </row>
        <row r="238">
          <cell r="A238" t="str">
            <v>BFLOWYMA</v>
          </cell>
          <cell r="B238" t="str">
            <v>Sheridan Host Buffalo</v>
          </cell>
          <cell r="C238" t="str">
            <v>Q</v>
          </cell>
          <cell r="D238">
            <v>44.345001000000003</v>
          </cell>
          <cell r="E238">
            <v>-106.698334</v>
          </cell>
          <cell r="F238" t="e">
            <v>#N/A</v>
          </cell>
          <cell r="G238" t="str">
            <v>WY</v>
          </cell>
          <cell r="H238">
            <v>654</v>
          </cell>
          <cell r="I238">
            <v>654</v>
          </cell>
          <cell r="J238" t="str">
            <v>AVAILABLE</v>
          </cell>
          <cell r="K238" t="e">
            <v>#N/A</v>
          </cell>
          <cell r="L238" t="e">
            <v>#N/A</v>
          </cell>
          <cell r="M238" t="e">
            <v>#N/A</v>
          </cell>
          <cell r="N238" t="e">
            <v>#N/A</v>
          </cell>
          <cell r="O238" t="str">
            <v>Y</v>
          </cell>
          <cell r="P238" t="str">
            <v>Y</v>
          </cell>
          <cell r="Q238" t="str">
            <v>10/31/14: EoDS1 available</v>
          </cell>
          <cell r="R238" t="str">
            <v>11/04/2020</v>
          </cell>
          <cell r="S238" t="str">
            <v/>
          </cell>
          <cell r="T238" t="str">
            <v/>
          </cell>
          <cell r="U238" t="str">
            <v/>
          </cell>
          <cell r="V238" t="e">
            <v>#N/A</v>
          </cell>
          <cell r="W238" t="e">
            <v>#N/A</v>
          </cell>
          <cell r="X238" t="str">
            <v xml:space="preserve">0 - </v>
          </cell>
          <cell r="Y238"/>
          <cell r="Z238"/>
          <cell r="AA238" t="e">
            <v>#N/A</v>
          </cell>
          <cell r="AB238" t="e">
            <v>#N/A</v>
          </cell>
          <cell r="AC238" t="e">
            <v>#N/A</v>
          </cell>
        </row>
        <row r="239">
          <cell r="A239" t="str">
            <v>BFTNOHXA</v>
          </cell>
          <cell r="B239" t="str">
            <v>Bluffton</v>
          </cell>
          <cell r="C239" t="str">
            <v>EQ</v>
          </cell>
          <cell r="D239">
            <v>40.894832000000001</v>
          </cell>
          <cell r="E239">
            <v>-83.891621000000001</v>
          </cell>
          <cell r="F239" t="str">
            <v>BFTNOHXA</v>
          </cell>
          <cell r="G239" t="str">
            <v>OH</v>
          </cell>
          <cell r="H239">
            <v>923</v>
          </cell>
          <cell r="I239" t="str">
            <v>Bellefontaine (LIMA)</v>
          </cell>
          <cell r="J239" t="str">
            <v/>
          </cell>
          <cell r="K239" t="str">
            <v>BFTNOHXA</v>
          </cell>
          <cell r="L239" t="str">
            <v>n</v>
          </cell>
          <cell r="M239" t="e">
            <v>#N/A</v>
          </cell>
          <cell r="N239" t="e">
            <v>#N/A</v>
          </cell>
          <cell r="O239" t="str">
            <v>Y</v>
          </cell>
          <cell r="P239" t="str">
            <v>Y</v>
          </cell>
          <cell r="Q239" t="str">
            <v/>
          </cell>
          <cell r="R239" t="str">
            <v>07/01/2015</v>
          </cell>
          <cell r="S239" t="str">
            <v>LIMA</v>
          </cell>
          <cell r="T239" t="str">
            <v/>
          </cell>
          <cell r="U239" t="str">
            <v/>
          </cell>
          <cell r="V239" t="str">
            <v>LIMA</v>
          </cell>
          <cell r="W239" t="str">
            <v>Bellefontaine (LIMA)</v>
          </cell>
          <cell r="X239" t="str">
            <v>MANSFIELD</v>
          </cell>
          <cell r="Y239" t="str">
            <v>YES</v>
          </cell>
          <cell r="Z239"/>
          <cell r="AA239" t="str">
            <v>7750-SR7</v>
          </cell>
          <cell r="AB239">
            <v>0</v>
          </cell>
          <cell r="AC239" t="str">
            <v>BFTNOHXA03W</v>
          </cell>
        </row>
        <row r="240">
          <cell r="A240" t="str">
            <v>BGCNLAXA</v>
          </cell>
          <cell r="B240" t="str">
            <v>BIG CANE</v>
          </cell>
          <cell r="C240" t="str">
            <v>CTL</v>
          </cell>
          <cell r="D240">
            <v>30.824282</v>
          </cell>
          <cell r="E240">
            <v>-92.00855</v>
          </cell>
          <cell r="F240" t="str">
            <v>BGCNLAXA</v>
          </cell>
          <cell r="G240" t="str">
            <v>LA</v>
          </cell>
          <cell r="H240">
            <v>486</v>
          </cell>
          <cell r="I240" t="str">
            <v>Basile</v>
          </cell>
          <cell r="J240" t="str">
            <v/>
          </cell>
          <cell r="K240" t="e">
            <v>#N/A</v>
          </cell>
          <cell r="L240" t="e">
            <v>#N/A</v>
          </cell>
          <cell r="M240" t="e">
            <v>#N/A</v>
          </cell>
          <cell r="N240" t="e">
            <v>#N/A</v>
          </cell>
          <cell r="O240" t="str">
            <v>Y</v>
          </cell>
          <cell r="P240" t="str">
            <v>Y</v>
          </cell>
          <cell r="Q240" t="str">
            <v/>
          </cell>
          <cell r="R240" t="str">
            <v>06/30/2015</v>
          </cell>
          <cell r="S240" t="str">
            <v>Basile</v>
          </cell>
          <cell r="T240" t="str">
            <v/>
          </cell>
          <cell r="U240" t="str">
            <v/>
          </cell>
          <cell r="V240" t="str">
            <v>Basile</v>
          </cell>
          <cell r="W240" t="str">
            <v>Basile</v>
          </cell>
          <cell r="X240" t="str">
            <v>BASILE</v>
          </cell>
          <cell r="Y240" t="str">
            <v>YES</v>
          </cell>
          <cell r="Z240"/>
          <cell r="AA240" t="str">
            <v/>
          </cell>
          <cell r="AB240">
            <v>0</v>
          </cell>
          <cell r="AC240">
            <v>0</v>
          </cell>
        </row>
        <row r="241">
          <cell r="A241" t="str">
            <v>BGCYUTMA</v>
          </cell>
          <cell r="B241" t="str">
            <v>Brigham City Local Tandem</v>
          </cell>
          <cell r="C241" t="str">
            <v>Q</v>
          </cell>
          <cell r="D241">
            <v>41.506047000000002</v>
          </cell>
          <cell r="E241">
            <v>-112.01496299999999</v>
          </cell>
          <cell r="F241" t="str">
            <v>BGCYUTMA</v>
          </cell>
          <cell r="G241" t="str">
            <v>UT</v>
          </cell>
          <cell r="H241">
            <v>660</v>
          </cell>
          <cell r="I241">
            <v>660</v>
          </cell>
          <cell r="J241" t="str">
            <v>AVAILABLE</v>
          </cell>
          <cell r="K241" t="e">
            <v>#N/A</v>
          </cell>
          <cell r="L241" t="e">
            <v>#N/A</v>
          </cell>
          <cell r="M241" t="e">
            <v>#N/A</v>
          </cell>
          <cell r="N241" t="e">
            <v>#N/A</v>
          </cell>
          <cell r="O241" t="str">
            <v>Y</v>
          </cell>
          <cell r="P241" t="str">
            <v>Y</v>
          </cell>
          <cell r="Q241" t="str">
            <v>2/9/15 EoDS1 Available</v>
          </cell>
          <cell r="R241" t="str">
            <v>02/04/2020</v>
          </cell>
          <cell r="S241" t="str">
            <v/>
          </cell>
          <cell r="T241" t="str">
            <v/>
          </cell>
          <cell r="U241" t="str">
            <v/>
          </cell>
          <cell r="V241" t="e">
            <v>#N/A</v>
          </cell>
          <cell r="W241" t="e">
            <v>#N/A</v>
          </cell>
          <cell r="X241" t="str">
            <v>660 - AVAILABLE</v>
          </cell>
          <cell r="Y241"/>
          <cell r="Z241" t="str">
            <v>AVAILABLE</v>
          </cell>
          <cell r="AA241" t="e">
            <v>#N/A</v>
          </cell>
          <cell r="AB241" t="e">
            <v>#N/A</v>
          </cell>
          <cell r="AC241" t="e">
            <v>#N/A</v>
          </cell>
        </row>
        <row r="242">
          <cell r="A242" t="str">
            <v>BGFKMTXC</v>
          </cell>
          <cell r="B242" t="str">
            <v>BIGFORK</v>
          </cell>
          <cell r="C242" t="str">
            <v>CTL</v>
          </cell>
          <cell r="D242">
            <v>48.058387000000003</v>
          </cell>
          <cell r="E242">
            <v>-114.07431</v>
          </cell>
          <cell r="F242" t="str">
            <v>BGFKMTXC</v>
          </cell>
          <cell r="G242" t="str">
            <v>MT</v>
          </cell>
          <cell r="H242">
            <v>648</v>
          </cell>
          <cell r="I242" t="str">
            <v>KALISPELL</v>
          </cell>
          <cell r="J242" t="str">
            <v/>
          </cell>
          <cell r="K242" t="e">
            <v>#N/A</v>
          </cell>
          <cell r="L242" t="e">
            <v>#N/A</v>
          </cell>
          <cell r="M242" t="e">
            <v>#N/A</v>
          </cell>
          <cell r="N242" t="e">
            <v>#N/A</v>
          </cell>
          <cell r="O242" t="str">
            <v>Y</v>
          </cell>
          <cell r="P242" t="str">
            <v>Y</v>
          </cell>
          <cell r="Q242" t="str">
            <v>updated CLLI 4/2/14</v>
          </cell>
          <cell r="R242" t="str">
            <v>04/02/2020</v>
          </cell>
          <cell r="S242" t="str">
            <v>KALISPELL</v>
          </cell>
          <cell r="T242" t="str">
            <v/>
          </cell>
          <cell r="U242" t="str">
            <v/>
          </cell>
          <cell r="V242" t="str">
            <v>KALISPELL</v>
          </cell>
          <cell r="W242" t="str">
            <v>KALISPELL</v>
          </cell>
          <cell r="X242" t="str">
            <v>KALISPELL</v>
          </cell>
          <cell r="Y242"/>
          <cell r="Z242"/>
          <cell r="AA242" t="str">
            <v/>
          </cell>
          <cell r="AB242">
            <v>0</v>
          </cell>
          <cell r="AC242">
            <v>0</v>
          </cell>
        </row>
        <row r="243">
          <cell r="A243" t="str">
            <v>BGPNWYXC</v>
          </cell>
          <cell r="B243" t="str">
            <v>BIG PINEY</v>
          </cell>
          <cell r="C243" t="str">
            <v>CTL</v>
          </cell>
          <cell r="D243">
            <v>42.539164999999997</v>
          </cell>
          <cell r="E243">
            <v>-110.11194999999999</v>
          </cell>
          <cell r="F243" t="e">
            <v>#N/A</v>
          </cell>
          <cell r="G243" t="str">
            <v>WY</v>
          </cell>
          <cell r="H243">
            <v>654</v>
          </cell>
          <cell r="I243" t="str">
            <v xml:space="preserve">PINEDALE </v>
          </cell>
          <cell r="J243" t="str">
            <v/>
          </cell>
          <cell r="K243" t="e">
            <v>#N/A</v>
          </cell>
          <cell r="L243" t="e">
            <v>#N/A</v>
          </cell>
          <cell r="M243" t="e">
            <v>#N/A</v>
          </cell>
          <cell r="N243" t="e">
            <v>#N/A</v>
          </cell>
          <cell r="O243" t="str">
            <v>Y</v>
          </cell>
          <cell r="P243" t="str">
            <v>Y</v>
          </cell>
          <cell r="Q243" t="str">
            <v>2/7/14: Ethernet Enabled changed to Y</v>
          </cell>
          <cell r="R243" t="str">
            <v>09/10/2015</v>
          </cell>
          <cell r="S243" t="str">
            <v>PINEDALE</v>
          </cell>
          <cell r="T243" t="str">
            <v/>
          </cell>
          <cell r="U243" t="str">
            <v/>
          </cell>
          <cell r="V243" t="str">
            <v>PINEDALE</v>
          </cell>
          <cell r="W243" t="str">
            <v xml:space="preserve">PINEDALE </v>
          </cell>
          <cell r="X243" t="str">
            <v>PINEDALE</v>
          </cell>
          <cell r="Y243"/>
          <cell r="Z243"/>
          <cell r="AA243" t="str">
            <v/>
          </cell>
          <cell r="AB243">
            <v>0</v>
          </cell>
          <cell r="AC243">
            <v>0</v>
          </cell>
        </row>
        <row r="244">
          <cell r="A244" t="str">
            <v>BGPROHXA</v>
          </cell>
          <cell r="B244" t="str">
            <v>Big Prairie</v>
          </cell>
          <cell r="C244" t="str">
            <v>EQ</v>
          </cell>
          <cell r="D244">
            <v>40.667887</v>
          </cell>
          <cell r="E244">
            <v>-82.093867000000003</v>
          </cell>
          <cell r="F244" t="str">
            <v>BGPROHXA</v>
          </cell>
          <cell r="G244" t="str">
            <v>OH</v>
          </cell>
          <cell r="H244">
            <v>923</v>
          </cell>
          <cell r="I244" t="str">
            <v>Mansfield</v>
          </cell>
          <cell r="J244" t="str">
            <v/>
          </cell>
          <cell r="K244" t="e">
            <v>#N/A</v>
          </cell>
          <cell r="L244" t="e">
            <v>#N/A</v>
          </cell>
          <cell r="M244" t="e">
            <v>#N/A</v>
          </cell>
          <cell r="N244" t="e">
            <v>#N/A</v>
          </cell>
          <cell r="O244" t="str">
            <v>Y</v>
          </cell>
          <cell r="P244" t="str">
            <v>Y</v>
          </cell>
          <cell r="Q244" t="str">
            <v>2/7/14: Ethernet Enabled changed to Y</v>
          </cell>
          <cell r="R244" t="str">
            <v>07/01/2015</v>
          </cell>
          <cell r="S244" t="str">
            <v>Mansfield</v>
          </cell>
          <cell r="T244" t="str">
            <v/>
          </cell>
          <cell r="U244" t="str">
            <v/>
          </cell>
          <cell r="V244" t="str">
            <v>Mansfield</v>
          </cell>
          <cell r="W244" t="str">
            <v>Mansfield</v>
          </cell>
          <cell r="X244" t="str">
            <v>MANSFIELD</v>
          </cell>
          <cell r="Y244" t="str">
            <v>YES</v>
          </cell>
          <cell r="Z244"/>
          <cell r="AA244" t="str">
            <v/>
          </cell>
          <cell r="AB244">
            <v>0</v>
          </cell>
          <cell r="AC244">
            <v>0</v>
          </cell>
        </row>
        <row r="245">
          <cell r="A245" t="str">
            <v>BGRSARXA</v>
          </cell>
          <cell r="B245" t="str">
            <v>BIGGERS-REYNO</v>
          </cell>
          <cell r="C245" t="str">
            <v>CTL</v>
          </cell>
          <cell r="D245">
            <v>36.332779000000002</v>
          </cell>
          <cell r="E245">
            <v>-90.807220000000001</v>
          </cell>
          <cell r="F245" t="str">
            <v>BGRSARXA</v>
          </cell>
          <cell r="G245" t="str">
            <v>AR</v>
          </cell>
          <cell r="H245">
            <v>528</v>
          </cell>
          <cell r="I245" t="str">
            <v>Hardy/Monette (Mountain Home)</v>
          </cell>
          <cell r="J245" t="str">
            <v/>
          </cell>
          <cell r="K245" t="e">
            <v>#N/A</v>
          </cell>
          <cell r="L245" t="e">
            <v>#N/A</v>
          </cell>
          <cell r="M245" t="e">
            <v>#N/A</v>
          </cell>
          <cell r="N245" t="e">
            <v>#N/A</v>
          </cell>
          <cell r="O245" t="str">
            <v>Y</v>
          </cell>
          <cell r="P245" t="str">
            <v>Y</v>
          </cell>
          <cell r="Q245" t="str">
            <v/>
          </cell>
          <cell r="R245" t="str">
            <v>06/30/2015</v>
          </cell>
          <cell r="S245" t="str">
            <v>Mountain Home</v>
          </cell>
          <cell r="T245" t="str">
            <v/>
          </cell>
          <cell r="U245" t="str">
            <v/>
          </cell>
          <cell r="V245" t="str">
            <v>Mountian Home</v>
          </cell>
          <cell r="W245" t="str">
            <v>Hardy/Monette (Mountain Home)</v>
          </cell>
          <cell r="X245" t="str">
            <v>MOUNTAIN HOME</v>
          </cell>
          <cell r="Y245" t="str">
            <v>YES</v>
          </cell>
          <cell r="Z245"/>
          <cell r="AA245">
            <v>0</v>
          </cell>
          <cell r="AB245">
            <v>0</v>
          </cell>
          <cell r="AC245">
            <v>0</v>
          </cell>
        </row>
        <row r="246">
          <cell r="A246" t="str">
            <v>BGSPNENW</v>
          </cell>
          <cell r="B246" t="str">
            <v>North Platte Ds1 Host Big Springs</v>
          </cell>
          <cell r="C246" t="str">
            <v>Q</v>
          </cell>
          <cell r="D246">
            <v>41.063889000000003</v>
          </cell>
          <cell r="E246">
            <v>-102.074997</v>
          </cell>
          <cell r="F246" t="str">
            <v>BGSPNENW</v>
          </cell>
          <cell r="G246" t="str">
            <v>NE</v>
          </cell>
          <cell r="H246">
            <v>646</v>
          </cell>
          <cell r="I246">
            <v>646</v>
          </cell>
          <cell r="J246" t="str">
            <v/>
          </cell>
          <cell r="K246" t="e">
            <v>#N/A</v>
          </cell>
          <cell r="L246" t="e">
            <v>#N/A</v>
          </cell>
          <cell r="M246" t="e">
            <v>#N/A</v>
          </cell>
          <cell r="N246" t="e">
            <v>#N/A</v>
          </cell>
          <cell r="O246" t="str">
            <v>N</v>
          </cell>
          <cell r="P246" t="str">
            <v>Y</v>
          </cell>
          <cell r="Q246" t="str">
            <v>03/03/2015: EoDS1 AVAILABLE</v>
          </cell>
          <cell r="R246" t="str">
            <v>03/03/2020</v>
          </cell>
          <cell r="S246" t="str">
            <v/>
          </cell>
          <cell r="T246" t="str">
            <v/>
          </cell>
          <cell r="U246" t="str">
            <v/>
          </cell>
          <cell r="V246" t="e">
            <v>#N/A</v>
          </cell>
          <cell r="W246" t="e">
            <v>#N/A</v>
          </cell>
          <cell r="X246" t="str">
            <v>646 - AVAILABLE</v>
          </cell>
          <cell r="Y246"/>
          <cell r="Z246" t="str">
            <v>AVAILABLE</v>
          </cell>
          <cell r="AA246" t="e">
            <v>#N/A</v>
          </cell>
          <cell r="AB246" t="e">
            <v>#N/A</v>
          </cell>
          <cell r="AC246" t="e">
            <v>#N/A</v>
          </cell>
        </row>
        <row r="247">
          <cell r="A247" t="str">
            <v>BGTNNECO</v>
          </cell>
          <cell r="B247" t="str">
            <v>Omaha Fowler St Host Bennington</v>
          </cell>
          <cell r="C247" t="str">
            <v>Q</v>
          </cell>
          <cell r="D247">
            <v>41.363455000000002</v>
          </cell>
          <cell r="E247">
            <v>-96.158422000000002</v>
          </cell>
          <cell r="F247" t="str">
            <v>BGTNNECO</v>
          </cell>
          <cell r="G247" t="str">
            <v>NE</v>
          </cell>
          <cell r="H247">
            <v>644</v>
          </cell>
          <cell r="I247">
            <v>644</v>
          </cell>
          <cell r="J247" t="str">
            <v>AVAILABLE</v>
          </cell>
          <cell r="K247" t="e">
            <v>#N/A</v>
          </cell>
          <cell r="L247" t="e">
            <v>#N/A</v>
          </cell>
          <cell r="M247" t="e">
            <v>#N/A</v>
          </cell>
          <cell r="N247" t="e">
            <v>#N/A</v>
          </cell>
          <cell r="O247" t="str">
            <v>Y</v>
          </cell>
          <cell r="P247" t="str">
            <v>Y</v>
          </cell>
          <cell r="Q247" t="str">
            <v>02/20/15: EoDS1 AVAILABLE; 12/12/13: CO Band Prof Available 2/7/14: Ethernet Enabled changed to Y</v>
          </cell>
          <cell r="R247" t="str">
            <v>02/20/2020</v>
          </cell>
          <cell r="S247" t="str">
            <v/>
          </cell>
          <cell r="T247" t="str">
            <v/>
          </cell>
          <cell r="U247" t="str">
            <v/>
          </cell>
          <cell r="V247" t="e">
            <v>#N/A</v>
          </cell>
          <cell r="W247" t="e">
            <v>#N/A</v>
          </cell>
          <cell r="X247" t="str">
            <v>644 - AVAILABLE</v>
          </cell>
          <cell r="Y247"/>
          <cell r="Z247" t="str">
            <v>AVAILABLE</v>
          </cell>
          <cell r="AA247" t="e">
            <v>#N/A</v>
          </cell>
          <cell r="AB247" t="e">
            <v>#N/A</v>
          </cell>
          <cell r="AC247" t="e">
            <v>#N/A</v>
          </cell>
        </row>
        <row r="248">
          <cell r="A248" t="str">
            <v>BHLHNCXA</v>
          </cell>
          <cell r="B248" t="str">
            <v>Bethlehem</v>
          </cell>
          <cell r="C248" t="str">
            <v>EQ</v>
          </cell>
          <cell r="D248">
            <v>35.824908000000001</v>
          </cell>
          <cell r="E248">
            <v>-81.308353999999994</v>
          </cell>
          <cell r="F248" t="str">
            <v>BHLHNCXA</v>
          </cell>
          <cell r="G248" t="str">
            <v>NC</v>
          </cell>
          <cell r="H248">
            <v>422</v>
          </cell>
          <cell r="I248" t="str">
            <v>Elkin/Hickory</v>
          </cell>
          <cell r="J248" t="str">
            <v/>
          </cell>
          <cell r="K248" t="str">
            <v>BHLHNCXA</v>
          </cell>
          <cell r="L248" t="str">
            <v>n</v>
          </cell>
          <cell r="M248" t="e">
            <v>#N/A</v>
          </cell>
          <cell r="N248" t="e">
            <v>#N/A</v>
          </cell>
          <cell r="O248" t="str">
            <v>Y</v>
          </cell>
          <cell r="P248" t="str">
            <v>Y</v>
          </cell>
          <cell r="Q248" t="str">
            <v/>
          </cell>
          <cell r="R248" t="str">
            <v>05/22/2015</v>
          </cell>
          <cell r="S248" t="str">
            <v>Elkin/Hickory</v>
          </cell>
          <cell r="T248" t="str">
            <v/>
          </cell>
          <cell r="U248" t="str">
            <v/>
          </cell>
          <cell r="V248" t="str">
            <v>Elkin/Hickory</v>
          </cell>
          <cell r="W248" t="str">
            <v>Elkin/Hickory (via MP)</v>
          </cell>
          <cell r="X248" t="str">
            <v>ROCKY MOUNT</v>
          </cell>
          <cell r="Y248" t="str">
            <v>YES</v>
          </cell>
          <cell r="Z248" t="str">
            <v>This SWC belongs to the former Elkin/Hickory Cloud and while it is Interconnected to Rocky Mount, it is best to connect directly at Elkin or Hicory</v>
          </cell>
          <cell r="AA248" t="str">
            <v>7750-SR7</v>
          </cell>
          <cell r="AB248">
            <v>0</v>
          </cell>
          <cell r="AC248">
            <v>0</v>
          </cell>
        </row>
        <row r="249">
          <cell r="A249" t="str">
            <v>BHLRKSXA</v>
          </cell>
          <cell r="B249" t="str">
            <v>Buhler</v>
          </cell>
          <cell r="C249" t="str">
            <v>EQ</v>
          </cell>
          <cell r="D249">
            <v>38.136797999999999</v>
          </cell>
          <cell r="E249">
            <v>-97.770381</v>
          </cell>
          <cell r="F249" t="str">
            <v>BHLRKSXA</v>
          </cell>
          <cell r="G249" t="str">
            <v>KS</v>
          </cell>
          <cell r="H249">
            <v>532</v>
          </cell>
          <cell r="I249" t="str">
            <v>Hesston</v>
          </cell>
          <cell r="J249" t="str">
            <v/>
          </cell>
          <cell r="K249" t="e">
            <v>#N/A</v>
          </cell>
          <cell r="L249" t="e">
            <v>#N/A</v>
          </cell>
          <cell r="M249" t="e">
            <v>#N/A</v>
          </cell>
          <cell r="N249" t="e">
            <v>#N/A</v>
          </cell>
          <cell r="O249" t="str">
            <v>N</v>
          </cell>
          <cell r="P249" t="str">
            <v>Y</v>
          </cell>
          <cell r="Q249" t="str">
            <v>2/7/14: Ethenet Capable changed to Y</v>
          </cell>
          <cell r="R249" t="str">
            <v>07/10/2015</v>
          </cell>
          <cell r="S249" t="str">
            <v>Gardner</v>
          </cell>
          <cell r="T249" t="str">
            <v/>
          </cell>
          <cell r="U249" t="str">
            <v/>
          </cell>
          <cell r="V249" t="str">
            <v>Gardner</v>
          </cell>
          <cell r="W249" t="str">
            <v>Hesston</v>
          </cell>
          <cell r="X249" t="str">
            <v>JUNCTION CITY</v>
          </cell>
          <cell r="Y249"/>
          <cell r="Z249"/>
          <cell r="AA249">
            <v>0</v>
          </cell>
          <cell r="AB249">
            <v>0</v>
          </cell>
          <cell r="AC249">
            <v>0</v>
          </cell>
        </row>
        <row r="250">
          <cell r="A250" t="str">
            <v>BHVLNJXU</v>
          </cell>
          <cell r="B250" t="str">
            <v>Branchville</v>
          </cell>
          <cell r="C250" t="str">
            <v>EQ</v>
          </cell>
          <cell r="D250">
            <v>41.150357999999997</v>
          </cell>
          <cell r="E250">
            <v>-74.777305999999996</v>
          </cell>
          <cell r="F250" t="str">
            <v>BHVLNJXU</v>
          </cell>
          <cell r="G250" t="str">
            <v>NJ</v>
          </cell>
          <cell r="H250">
            <v>224</v>
          </cell>
          <cell r="I250" t="str">
            <v>Clinton</v>
          </cell>
          <cell r="J250" t="str">
            <v/>
          </cell>
          <cell r="K250" t="str">
            <v>BHVLNJXU</v>
          </cell>
          <cell r="L250" t="str">
            <v>n</v>
          </cell>
          <cell r="M250" t="e">
            <v>#N/A</v>
          </cell>
          <cell r="N250" t="e">
            <v>#N/A</v>
          </cell>
          <cell r="O250" t="str">
            <v>Y</v>
          </cell>
          <cell r="P250" t="str">
            <v>Y</v>
          </cell>
          <cell r="Q250" t="str">
            <v/>
          </cell>
          <cell r="R250" t="str">
            <v>07/06/2015</v>
          </cell>
          <cell r="S250" t="str">
            <v>Clinton</v>
          </cell>
          <cell r="T250" t="str">
            <v/>
          </cell>
          <cell r="U250" t="str">
            <v/>
          </cell>
          <cell r="V250" t="str">
            <v>Clinton</v>
          </cell>
          <cell r="W250" t="str">
            <v>Clinton</v>
          </cell>
          <cell r="X250" t="str">
            <v>CLINTON</v>
          </cell>
          <cell r="Y250"/>
          <cell r="Z250"/>
          <cell r="AA250" t="str">
            <v>7750-SR7</v>
          </cell>
          <cell r="AB250">
            <v>0</v>
          </cell>
          <cell r="AC250" t="str">
            <v>BHVLNJXU01W</v>
          </cell>
        </row>
        <row r="251">
          <cell r="A251" t="str">
            <v>BHVLSCXA</v>
          </cell>
          <cell r="B251" t="str">
            <v>Branchville</v>
          </cell>
          <cell r="C251" t="str">
            <v>EQ</v>
          </cell>
          <cell r="D251">
            <v>33.250106000000002</v>
          </cell>
          <cell r="E251">
            <v>-80.817238000000003</v>
          </cell>
          <cell r="F251" t="str">
            <v>BHVLSCXA</v>
          </cell>
          <cell r="G251" t="str">
            <v>SC</v>
          </cell>
          <cell r="H251">
            <v>434</v>
          </cell>
          <cell r="I251" t="str">
            <v>HOLLY HILL (Beaufort)</v>
          </cell>
          <cell r="J251" t="str">
            <v/>
          </cell>
          <cell r="K251" t="e">
            <v>#N/A</v>
          </cell>
          <cell r="L251" t="e">
            <v>#N/A</v>
          </cell>
          <cell r="M251" t="e">
            <v>#N/A</v>
          </cell>
          <cell r="N251" t="e">
            <v>#N/A</v>
          </cell>
          <cell r="O251" t="str">
            <v>Y</v>
          </cell>
          <cell r="P251" t="str">
            <v>Y</v>
          </cell>
          <cell r="Q251" t="str">
            <v>2/7/14: Ethernet Enabled and Capable changed to Y; SINGLE ROUTE ACCESS    MESP: BHVLSCXA03W  COBP: E7-2 W/ 2GE ELECT DIVERSE</v>
          </cell>
          <cell r="R251" t="str">
            <v>02/20/2020</v>
          </cell>
          <cell r="S251" t="str">
            <v>Beaufort</v>
          </cell>
          <cell r="T251" t="str">
            <v/>
          </cell>
          <cell r="U251" t="str">
            <v/>
          </cell>
          <cell r="V251" t="str">
            <v>Beaufort</v>
          </cell>
          <cell r="W251" t="str">
            <v>HOLLY HILL (Beaufort)</v>
          </cell>
          <cell r="X251" t="str">
            <v>BEAUFORT</v>
          </cell>
          <cell r="Y251"/>
          <cell r="Z251"/>
          <cell r="AA251" t="str">
            <v/>
          </cell>
          <cell r="AB251">
            <v>0</v>
          </cell>
          <cell r="AC251">
            <v>0</v>
          </cell>
        </row>
        <row r="252">
          <cell r="A252" t="str">
            <v>BHWDWIXA</v>
          </cell>
          <cell r="B252" t="str">
            <v>BIRCHWOOD</v>
          </cell>
          <cell r="C252" t="str">
            <v>CTL</v>
          </cell>
          <cell r="D252">
            <v>45.656666000000001</v>
          </cell>
          <cell r="E252">
            <v>-91.554169000000002</v>
          </cell>
          <cell r="F252" t="str">
            <v>BHWDWIXA</v>
          </cell>
          <cell r="G252" t="str">
            <v>WI</v>
          </cell>
          <cell r="H252">
            <v>352</v>
          </cell>
          <cell r="I252" t="str">
            <v>Rice Lake</v>
          </cell>
          <cell r="J252" t="str">
            <v/>
          </cell>
          <cell r="K252" t="str">
            <v>BHWDWIXA</v>
          </cell>
          <cell r="L252" t="str">
            <v>n</v>
          </cell>
          <cell r="M252" t="e">
            <v>#N/A</v>
          </cell>
          <cell r="N252" t="e">
            <v>#N/A</v>
          </cell>
          <cell r="O252" t="str">
            <v>Y</v>
          </cell>
          <cell r="P252" t="str">
            <v>Y</v>
          </cell>
          <cell r="Q252" t="str">
            <v/>
          </cell>
          <cell r="R252" t="str">
            <v>06/03/2015</v>
          </cell>
          <cell r="S252" t="str">
            <v>Rice Lake</v>
          </cell>
          <cell r="T252" t="str">
            <v/>
          </cell>
          <cell r="U252" t="str">
            <v/>
          </cell>
          <cell r="V252" t="str">
            <v>Rice Lake</v>
          </cell>
          <cell r="W252" t="str">
            <v>Rice Lake</v>
          </cell>
          <cell r="X252" t="str">
            <v>RICE LAKE</v>
          </cell>
          <cell r="Y252"/>
          <cell r="Z252"/>
          <cell r="AA252" t="str">
            <v>7750-SR7</v>
          </cell>
          <cell r="AB252">
            <v>0</v>
          </cell>
          <cell r="AC252" t="str">
            <v>BHWDWIXA20W</v>
          </cell>
        </row>
        <row r="253">
          <cell r="A253" t="str">
            <v>BIGVPAXB</v>
          </cell>
          <cell r="B253" t="str">
            <v>Biglerville</v>
          </cell>
          <cell r="C253" t="str">
            <v>EQ</v>
          </cell>
          <cell r="D253">
            <v>39.930292999999999</v>
          </cell>
          <cell r="E253">
            <v>-77.251103000000001</v>
          </cell>
          <cell r="F253" t="str">
            <v>BIGVPAXB</v>
          </cell>
          <cell r="G253" t="str">
            <v>PA</v>
          </cell>
          <cell r="H253">
            <v>226</v>
          </cell>
          <cell r="I253" t="str">
            <v>Carlisle</v>
          </cell>
          <cell r="J253" t="str">
            <v/>
          </cell>
          <cell r="K253" t="str">
            <v>BIGVPAXB</v>
          </cell>
          <cell r="L253" t="str">
            <v>n</v>
          </cell>
          <cell r="M253" t="e">
            <v>#N/A</v>
          </cell>
          <cell r="N253" t="e">
            <v>#N/A</v>
          </cell>
          <cell r="O253" t="str">
            <v>Y</v>
          </cell>
          <cell r="P253" t="str">
            <v>Y</v>
          </cell>
          <cell r="Q253" t="str">
            <v/>
          </cell>
          <cell r="R253" t="str">
            <v>07/06/2015</v>
          </cell>
          <cell r="S253" t="str">
            <v>Carlisle</v>
          </cell>
          <cell r="T253" t="str">
            <v/>
          </cell>
          <cell r="U253" t="str">
            <v/>
          </cell>
          <cell r="V253" t="str">
            <v>Carlisle</v>
          </cell>
          <cell r="W253" t="str">
            <v>Carlisle</v>
          </cell>
          <cell r="X253" t="str">
            <v>CARLISLE</v>
          </cell>
          <cell r="Y253"/>
          <cell r="Z253"/>
          <cell r="AA253" t="str">
            <v>7750-SR7</v>
          </cell>
          <cell r="AB253">
            <v>0</v>
          </cell>
          <cell r="AC253" t="str">
            <v>BIGVPAXB02W</v>
          </cell>
        </row>
        <row r="254">
          <cell r="A254" t="str">
            <v>BISBAZMA</v>
          </cell>
          <cell r="B254" t="str">
            <v>Sierra Vista Host Bisbee</v>
          </cell>
          <cell r="C254" t="str">
            <v>Q</v>
          </cell>
          <cell r="D254">
            <v>31.426945</v>
          </cell>
          <cell r="E254">
            <v>-109.89027400000001</v>
          </cell>
          <cell r="F254" t="str">
            <v>BISBAZMA</v>
          </cell>
          <cell r="G254" t="str">
            <v>AZ</v>
          </cell>
          <cell r="H254">
            <v>668</v>
          </cell>
          <cell r="I254">
            <v>668</v>
          </cell>
          <cell r="J254" t="str">
            <v>AVAILABLE</v>
          </cell>
          <cell r="K254" t="str">
            <v>BISBAZMA</v>
          </cell>
          <cell r="L254" t="str">
            <v>N</v>
          </cell>
          <cell r="M254" t="e">
            <v>#N/A</v>
          </cell>
          <cell r="N254" t="e">
            <v>#N/A</v>
          </cell>
          <cell r="O254" t="str">
            <v>Y</v>
          </cell>
          <cell r="P254" t="str">
            <v>Y</v>
          </cell>
          <cell r="Q254" t="str">
            <v/>
          </cell>
          <cell r="R254" t="str">
            <v>09/29/2020</v>
          </cell>
          <cell r="S254" t="str">
            <v/>
          </cell>
          <cell r="T254" t="str">
            <v/>
          </cell>
          <cell r="U254" t="str">
            <v/>
          </cell>
          <cell r="V254" t="e">
            <v>#N/A</v>
          </cell>
          <cell r="W254" t="e">
            <v>#N/A</v>
          </cell>
          <cell r="X254" t="str">
            <v>668 - AVAILABLE</v>
          </cell>
          <cell r="Y254"/>
          <cell r="Z254" t="str">
            <v>AVAILABLE</v>
          </cell>
          <cell r="AA254" t="e">
            <v>#N/A</v>
          </cell>
          <cell r="AB254" t="e">
            <v>#N/A</v>
          </cell>
          <cell r="AC254" t="e">
            <v>#N/A</v>
          </cell>
        </row>
        <row r="255">
          <cell r="A255" t="str">
            <v>BISCNCXA</v>
          </cell>
          <cell r="B255" t="str">
            <v>Biscoe</v>
          </cell>
          <cell r="C255" t="str">
            <v>EQ</v>
          </cell>
          <cell r="D255">
            <v>35.358192000000003</v>
          </cell>
          <cell r="E255">
            <v>-79.779252</v>
          </cell>
          <cell r="F255" t="str">
            <v>BISCNCXA</v>
          </cell>
          <cell r="G255" t="str">
            <v>NC</v>
          </cell>
          <cell r="H255">
            <v>424</v>
          </cell>
          <cell r="I255" t="str">
            <v>Fayetteville</v>
          </cell>
          <cell r="J255" t="str">
            <v/>
          </cell>
          <cell r="K255" t="str">
            <v>BISCNCXA</v>
          </cell>
          <cell r="L255" t="str">
            <v>n</v>
          </cell>
          <cell r="M255" t="e">
            <v>#N/A</v>
          </cell>
          <cell r="N255" t="e">
            <v>#N/A</v>
          </cell>
          <cell r="O255" t="str">
            <v>Y</v>
          </cell>
          <cell r="P255" t="str">
            <v>Y</v>
          </cell>
          <cell r="Q255" t="str">
            <v/>
          </cell>
          <cell r="R255" t="str">
            <v>05/22/2015</v>
          </cell>
          <cell r="S255" t="str">
            <v>Fayetteville</v>
          </cell>
          <cell r="T255" t="str">
            <v/>
          </cell>
          <cell r="U255" t="str">
            <v/>
          </cell>
          <cell r="V255" t="str">
            <v>Fayetteville</v>
          </cell>
          <cell r="W255" t="str">
            <v>Fayetteville</v>
          </cell>
          <cell r="X255" t="str">
            <v>ROCKY MOUNT</v>
          </cell>
          <cell r="Y255" t="str">
            <v>YES</v>
          </cell>
          <cell r="Z255"/>
          <cell r="AA255" t="str">
            <v>7750-SR7</v>
          </cell>
          <cell r="AB255">
            <v>0</v>
          </cell>
          <cell r="AC255" t="str">
            <v>BISCNCXA03W</v>
          </cell>
        </row>
        <row r="256">
          <cell r="A256" t="str">
            <v>BITNCOMA</v>
          </cell>
          <cell r="B256" t="str">
            <v>Brighton</v>
          </cell>
          <cell r="C256" t="str">
            <v>Q</v>
          </cell>
          <cell r="D256">
            <v>39.985832000000002</v>
          </cell>
          <cell r="E256">
            <v>-104.819168</v>
          </cell>
          <cell r="F256" t="e">
            <v>#N/A</v>
          </cell>
          <cell r="G256" t="str">
            <v>CO</v>
          </cell>
          <cell r="H256" t="e">
            <v>#N/A</v>
          </cell>
          <cell r="I256">
            <v>0</v>
          </cell>
          <cell r="J256" t="str">
            <v>AVAILABLE</v>
          </cell>
          <cell r="K256" t="e">
            <v>#N/A</v>
          </cell>
          <cell r="L256" t="e">
            <v>#N/A</v>
          </cell>
          <cell r="M256" t="e">
            <v>#N/A</v>
          </cell>
          <cell r="N256" t="e">
            <v>#N/A</v>
          </cell>
          <cell r="O256" t="str">
            <v>Y</v>
          </cell>
          <cell r="P256" t="str">
            <v>Y</v>
          </cell>
          <cell r="Q256" t="str">
            <v/>
          </cell>
          <cell r="R256" t="str">
            <v>04/09/2020</v>
          </cell>
          <cell r="S256" t="str">
            <v/>
          </cell>
          <cell r="T256" t="str">
            <v/>
          </cell>
          <cell r="U256" t="str">
            <v/>
          </cell>
          <cell r="V256" t="e">
            <v>#N/A</v>
          </cell>
          <cell r="W256" t="e">
            <v>#N/A</v>
          </cell>
          <cell r="X256" t="str">
            <v xml:space="preserve">0 - </v>
          </cell>
          <cell r="Y256"/>
          <cell r="Z256"/>
          <cell r="AA256" t="e">
            <v>#N/A</v>
          </cell>
          <cell r="AB256" t="e">
            <v>#N/A</v>
          </cell>
          <cell r="AC256" t="e">
            <v>#N/A</v>
          </cell>
        </row>
        <row r="257">
          <cell r="A257" t="str">
            <v>BIVLOHXA</v>
          </cell>
          <cell r="B257" t="str">
            <v>Bristolville</v>
          </cell>
          <cell r="C257" t="str">
            <v>EQ</v>
          </cell>
          <cell r="D257">
            <v>41.388016999999998</v>
          </cell>
          <cell r="E257">
            <v>-80.885090000000005</v>
          </cell>
          <cell r="F257" t="str">
            <v>BIVLOHXA</v>
          </cell>
          <cell r="G257" t="str">
            <v>OH</v>
          </cell>
          <cell r="H257">
            <v>322</v>
          </cell>
          <cell r="I257" t="str">
            <v>Warren</v>
          </cell>
          <cell r="J257" t="str">
            <v/>
          </cell>
          <cell r="K257" t="str">
            <v>BIVLOHXA</v>
          </cell>
          <cell r="L257" t="str">
            <v>n</v>
          </cell>
          <cell r="M257" t="e">
            <v>#N/A</v>
          </cell>
          <cell r="N257" t="e">
            <v>#N/A</v>
          </cell>
          <cell r="O257" t="str">
            <v>Y</v>
          </cell>
          <cell r="P257" t="str">
            <v>Y</v>
          </cell>
          <cell r="Q257" t="str">
            <v>2/7/14: Ethernet Enabled changed to Y</v>
          </cell>
          <cell r="R257" t="str">
            <v>07/01/2015</v>
          </cell>
          <cell r="S257" t="str">
            <v>Warren</v>
          </cell>
          <cell r="T257" t="str">
            <v/>
          </cell>
          <cell r="U257" t="str">
            <v/>
          </cell>
          <cell r="V257" t="str">
            <v>Warren</v>
          </cell>
          <cell r="W257" t="str">
            <v>Warren</v>
          </cell>
          <cell r="X257" t="str">
            <v>MANSFIELD</v>
          </cell>
          <cell r="Y257" t="str">
            <v>YES</v>
          </cell>
          <cell r="Z257"/>
          <cell r="AA257" t="str">
            <v>7750-SR7</v>
          </cell>
          <cell r="AB257">
            <v>0</v>
          </cell>
          <cell r="AC257" t="str">
            <v>BIVLOHXA01W</v>
          </cell>
        </row>
        <row r="258">
          <cell r="A258" t="str">
            <v>BKTNINXA</v>
          </cell>
          <cell r="B258" t="str">
            <v>BROOKSTON</v>
          </cell>
          <cell r="C258" t="str">
            <v>CTL</v>
          </cell>
          <cell r="D258">
            <v>40.599245000000003</v>
          </cell>
          <cell r="E258">
            <v>-86.866456999999997</v>
          </cell>
          <cell r="F258" t="str">
            <v>BKTNINXA</v>
          </cell>
          <cell r="G258" t="str">
            <v>IN</v>
          </cell>
          <cell r="H258">
            <v>336</v>
          </cell>
          <cell r="I258" t="str">
            <v>Plymouth</v>
          </cell>
          <cell r="J258" t="str">
            <v/>
          </cell>
          <cell r="K258" t="str">
            <v>BKTNINXA</v>
          </cell>
          <cell r="L258" t="str">
            <v>n</v>
          </cell>
          <cell r="M258" t="e">
            <v>#N/A</v>
          </cell>
          <cell r="N258" t="e">
            <v>#N/A</v>
          </cell>
          <cell r="O258" t="str">
            <v>Y</v>
          </cell>
          <cell r="P258" t="str">
            <v>Y</v>
          </cell>
          <cell r="Q258" t="str">
            <v/>
          </cell>
          <cell r="R258" t="str">
            <v>07/01/2015</v>
          </cell>
          <cell r="S258" t="str">
            <v>Plymouth</v>
          </cell>
          <cell r="T258" t="str">
            <v/>
          </cell>
          <cell r="U258" t="str">
            <v/>
          </cell>
          <cell r="V258" t="str">
            <v>Plymouth</v>
          </cell>
          <cell r="W258" t="str">
            <v>Plymouth</v>
          </cell>
          <cell r="X258" t="str">
            <v>PLYMOUTH</v>
          </cell>
          <cell r="Y258"/>
          <cell r="Z258"/>
          <cell r="AA258" t="str">
            <v/>
          </cell>
          <cell r="AB258" t="str">
            <v>7750-SR12</v>
          </cell>
          <cell r="AC258" t="str">
            <v>BKTNINXA20W</v>
          </cell>
        </row>
        <row r="259">
          <cell r="A259" t="str">
            <v>BLANMNBL</v>
          </cell>
          <cell r="B259" t="str">
            <v>Blaine</v>
          </cell>
          <cell r="C259" t="str">
            <v>Q</v>
          </cell>
          <cell r="D259">
            <v>45.126373000000001</v>
          </cell>
          <cell r="E259">
            <v>-93.232900999999998</v>
          </cell>
          <cell r="F259" t="str">
            <v>BLANMNBL</v>
          </cell>
          <cell r="G259" t="str">
            <v>MN</v>
          </cell>
          <cell r="H259">
            <v>628</v>
          </cell>
          <cell r="I259">
            <v>628</v>
          </cell>
          <cell r="J259" t="str">
            <v>AVAILABLE</v>
          </cell>
          <cell r="K259" t="e">
            <v>#N/A</v>
          </cell>
          <cell r="L259" t="e">
            <v>#N/A</v>
          </cell>
          <cell r="M259" t="e">
            <v>#N/A</v>
          </cell>
          <cell r="N259" t="e">
            <v>#N/A</v>
          </cell>
          <cell r="O259" t="str">
            <v>Y</v>
          </cell>
          <cell r="P259" t="str">
            <v>Y</v>
          </cell>
          <cell r="Q259" t="str">
            <v>01/12/15: EoDS1 AVAILABLE</v>
          </cell>
          <cell r="R259" t="str">
            <v>01/12/2020</v>
          </cell>
          <cell r="S259" t="str">
            <v/>
          </cell>
          <cell r="T259" t="str">
            <v/>
          </cell>
          <cell r="U259" t="str">
            <v/>
          </cell>
          <cell r="V259" t="e">
            <v>#N/A</v>
          </cell>
          <cell r="W259" t="e">
            <v>#N/A</v>
          </cell>
          <cell r="X259" t="str">
            <v>628 - AVAILABLE</v>
          </cell>
          <cell r="Y259"/>
          <cell r="Z259" t="str">
            <v>AVAILABLE</v>
          </cell>
          <cell r="AA259" t="e">
            <v>#N/A</v>
          </cell>
          <cell r="AB259" t="e">
            <v>#N/A</v>
          </cell>
          <cell r="AC259" t="e">
            <v>#N/A</v>
          </cell>
        </row>
        <row r="260">
          <cell r="A260" t="str">
            <v>BLARWIXA</v>
          </cell>
          <cell r="B260" t="str">
            <v>BLAIR</v>
          </cell>
          <cell r="C260" t="str">
            <v>CTL</v>
          </cell>
          <cell r="D260">
            <v>44.290832999999999</v>
          </cell>
          <cell r="E260">
            <v>-91.236946000000003</v>
          </cell>
          <cell r="F260" t="str">
            <v>BLARWIXA</v>
          </cell>
          <cell r="G260" t="str">
            <v>WI</v>
          </cell>
          <cell r="H260">
            <v>354</v>
          </cell>
          <cell r="I260" t="str">
            <v>LA CROSSE</v>
          </cell>
          <cell r="J260" t="str">
            <v/>
          </cell>
          <cell r="K260" t="str">
            <v>BLARWIXA</v>
          </cell>
          <cell r="L260" t="str">
            <v>n</v>
          </cell>
          <cell r="M260" t="e">
            <v>#N/A</v>
          </cell>
          <cell r="N260" t="e">
            <v>#N/A</v>
          </cell>
          <cell r="O260" t="str">
            <v>Y</v>
          </cell>
          <cell r="P260" t="str">
            <v>Y</v>
          </cell>
          <cell r="Q260" t="str">
            <v/>
          </cell>
          <cell r="R260" t="str">
            <v>06/03/2015</v>
          </cell>
          <cell r="S260" t="str">
            <v>La Crosse</v>
          </cell>
          <cell r="T260" t="str">
            <v/>
          </cell>
          <cell r="U260" t="str">
            <v/>
          </cell>
          <cell r="V260" t="str">
            <v>La Crosse - HOLMEN</v>
          </cell>
          <cell r="W260" t="str">
            <v>LA CROSSE</v>
          </cell>
          <cell r="X260" t="str">
            <v>LA CROSSE - HOLMEN</v>
          </cell>
          <cell r="Y260"/>
          <cell r="Z260"/>
          <cell r="AA260" t="str">
            <v>7750-SR7</v>
          </cell>
          <cell r="AB260">
            <v>0</v>
          </cell>
          <cell r="AC260">
            <v>0</v>
          </cell>
        </row>
        <row r="261">
          <cell r="A261" t="str">
            <v>BLBNMOXA</v>
          </cell>
          <cell r="B261" t="str">
            <v>Blackburn</v>
          </cell>
          <cell r="C261" t="str">
            <v>EQ</v>
          </cell>
          <cell r="D261">
            <v>39.105271999999999</v>
          </cell>
          <cell r="E261">
            <v>-93.483949999999993</v>
          </cell>
          <cell r="F261" t="str">
            <v>BLBNMOXA</v>
          </cell>
          <cell r="G261" t="str">
            <v>MO</v>
          </cell>
          <cell r="H261">
            <v>524</v>
          </cell>
          <cell r="I261" t="str">
            <v>Warrensburg</v>
          </cell>
          <cell r="J261" t="str">
            <v/>
          </cell>
          <cell r="K261" t="e">
            <v>#N/A</v>
          </cell>
          <cell r="L261" t="e">
            <v>#N/A</v>
          </cell>
          <cell r="M261" t="e">
            <v>#N/A</v>
          </cell>
          <cell r="N261" t="e">
            <v>#N/A</v>
          </cell>
          <cell r="O261" t="str">
            <v>N</v>
          </cell>
          <cell r="P261" t="str">
            <v>Y</v>
          </cell>
          <cell r="Q261" t="str">
            <v/>
          </cell>
          <cell r="R261" t="str">
            <v>07/10/2015</v>
          </cell>
          <cell r="S261" t="str">
            <v>Warrensburg</v>
          </cell>
          <cell r="T261" t="str">
            <v/>
          </cell>
          <cell r="U261" t="str">
            <v/>
          </cell>
          <cell r="V261" t="str">
            <v>Warrensburg</v>
          </cell>
          <cell r="W261" t="str">
            <v>Warrensburg</v>
          </cell>
          <cell r="X261" t="str">
            <v>WARRENSBURG</v>
          </cell>
          <cell r="Y261" t="str">
            <v>YES</v>
          </cell>
          <cell r="Z261"/>
          <cell r="AA261">
            <v>0</v>
          </cell>
          <cell r="AB261">
            <v>0</v>
          </cell>
          <cell r="AC261">
            <v>0</v>
          </cell>
        </row>
        <row r="262">
          <cell r="A262" t="str">
            <v>BLBONCXA</v>
          </cell>
          <cell r="B262" t="str">
            <v>Bladenboro</v>
          </cell>
          <cell r="C262" t="str">
            <v>EQ</v>
          </cell>
          <cell r="D262">
            <v>34.537841999999998</v>
          </cell>
          <cell r="E262">
            <v>-78.785236999999995</v>
          </cell>
          <cell r="F262" t="str">
            <v>BLBONCXA</v>
          </cell>
          <cell r="G262" t="str">
            <v>NC</v>
          </cell>
          <cell r="H262">
            <v>949</v>
          </cell>
          <cell r="I262" t="str">
            <v>Fayetteville</v>
          </cell>
          <cell r="J262" t="str">
            <v/>
          </cell>
          <cell r="K262" t="str">
            <v>BLBONCXA</v>
          </cell>
          <cell r="L262" t="str">
            <v>n</v>
          </cell>
          <cell r="M262" t="e">
            <v>#N/A</v>
          </cell>
          <cell r="N262" t="e">
            <v>#N/A</v>
          </cell>
          <cell r="O262" t="str">
            <v>Y</v>
          </cell>
          <cell r="P262" t="str">
            <v>Y</v>
          </cell>
          <cell r="Q262" t="str">
            <v/>
          </cell>
          <cell r="R262" t="str">
            <v>05/22/2015</v>
          </cell>
          <cell r="S262" t="str">
            <v>Fayetteville</v>
          </cell>
          <cell r="T262" t="str">
            <v/>
          </cell>
          <cell r="U262" t="str">
            <v/>
          </cell>
          <cell r="V262" t="str">
            <v>Fayetteville</v>
          </cell>
          <cell r="W262" t="str">
            <v>Fayetteville</v>
          </cell>
          <cell r="X262" t="str">
            <v>ROCKY MOUNT</v>
          </cell>
          <cell r="Y262" t="str">
            <v>YES</v>
          </cell>
          <cell r="Z262"/>
          <cell r="AA262" t="str">
            <v/>
          </cell>
          <cell r="AB262" t="str">
            <v>7750-SR12</v>
          </cell>
          <cell r="AC262" t="str">
            <v>BLBONCXA01W</v>
          </cell>
        </row>
        <row r="263">
          <cell r="A263" t="str">
            <v>BLBTALXA</v>
          </cell>
          <cell r="B263" t="str">
            <v>BAYOU LA BATRE</v>
          </cell>
          <cell r="C263" t="str">
            <v>CTL</v>
          </cell>
          <cell r="D263">
            <v>30.419445</v>
          </cell>
          <cell r="E263">
            <v>-88.244445999999996</v>
          </cell>
          <cell r="F263" t="str">
            <v>BLBTALXA</v>
          </cell>
          <cell r="G263" t="str">
            <v>AL</v>
          </cell>
          <cell r="H263">
            <v>480</v>
          </cell>
          <cell r="I263" t="str">
            <v>Fowl River</v>
          </cell>
          <cell r="J263" t="str">
            <v/>
          </cell>
          <cell r="K263" t="e">
            <v>#N/A</v>
          </cell>
          <cell r="L263" t="e">
            <v>#N/A</v>
          </cell>
          <cell r="M263" t="e">
            <v>#N/A</v>
          </cell>
          <cell r="N263" t="e">
            <v>#N/A</v>
          </cell>
          <cell r="O263" t="str">
            <v>Y</v>
          </cell>
          <cell r="P263" t="str">
            <v>Y</v>
          </cell>
          <cell r="Q263" t="str">
            <v/>
          </cell>
          <cell r="R263" t="str">
            <v>07/02/2015</v>
          </cell>
          <cell r="S263" t="str">
            <v>Dothan</v>
          </cell>
          <cell r="T263" t="str">
            <v/>
          </cell>
          <cell r="U263" t="str">
            <v/>
          </cell>
          <cell r="V263" t="str">
            <v>Dothan</v>
          </cell>
          <cell r="W263" t="str">
            <v>Fowl River</v>
          </cell>
          <cell r="X263" t="str">
            <v>DOTHAN</v>
          </cell>
          <cell r="Y263"/>
          <cell r="Z263"/>
          <cell r="AA263" t="str">
            <v/>
          </cell>
          <cell r="AB263">
            <v>0</v>
          </cell>
          <cell r="AC263">
            <v>0</v>
          </cell>
        </row>
        <row r="264">
          <cell r="A264" t="str">
            <v>BLBTOR01</v>
          </cell>
          <cell r="B264" t="str">
            <v>Black Butte</v>
          </cell>
          <cell r="C264" t="str">
            <v>Q</v>
          </cell>
          <cell r="D264">
            <v>44.363056</v>
          </cell>
          <cell r="E264">
            <v>-121.655556</v>
          </cell>
          <cell r="F264" t="str">
            <v>BLBTOR01</v>
          </cell>
          <cell r="G264" t="str">
            <v>OR</v>
          </cell>
          <cell r="H264">
            <v>672</v>
          </cell>
          <cell r="I264">
            <v>672</v>
          </cell>
          <cell r="J264" t="str">
            <v/>
          </cell>
          <cell r="K264" t="e">
            <v>#N/A</v>
          </cell>
          <cell r="L264" t="e">
            <v>#N/A</v>
          </cell>
          <cell r="M264" t="e">
            <v>#N/A</v>
          </cell>
          <cell r="N264" t="e">
            <v>#N/A</v>
          </cell>
          <cell r="O264" t="str">
            <v>N</v>
          </cell>
          <cell r="P264" t="str">
            <v>Y</v>
          </cell>
          <cell r="Q264" t="str">
            <v>2/3/15: EoDS1 Available</v>
          </cell>
          <cell r="R264" t="str">
            <v>04/14/2020</v>
          </cell>
          <cell r="S264" t="str">
            <v/>
          </cell>
          <cell r="T264" t="str">
            <v/>
          </cell>
          <cell r="U264" t="str">
            <v/>
          </cell>
          <cell r="V264" t="e">
            <v>#N/A</v>
          </cell>
          <cell r="W264" t="e">
            <v>#N/A</v>
          </cell>
          <cell r="X264" t="str">
            <v>672 - AVAILABLE (up to 10MB)</v>
          </cell>
          <cell r="Y264"/>
          <cell r="Z264" t="str">
            <v>AVAILABLE (up to 10MB)</v>
          </cell>
          <cell r="AA264" t="e">
            <v>#N/A</v>
          </cell>
          <cell r="AB264" t="e">
            <v>#N/A</v>
          </cell>
          <cell r="AC264" t="e">
            <v>#N/A</v>
          </cell>
        </row>
        <row r="265">
          <cell r="A265" t="str">
            <v>BLBYNJXJ</v>
          </cell>
          <cell r="B265" t="str">
            <v>Bloomsbury</v>
          </cell>
          <cell r="C265" t="str">
            <v>EQ</v>
          </cell>
          <cell r="D265">
            <v>40.655430000000003</v>
          </cell>
          <cell r="E265">
            <v>-75.090619000000004</v>
          </cell>
          <cell r="F265" t="str">
            <v>BLBYNJXJ</v>
          </cell>
          <cell r="G265" t="str">
            <v>NJ</v>
          </cell>
          <cell r="H265">
            <v>224</v>
          </cell>
          <cell r="I265" t="str">
            <v>Clinton</v>
          </cell>
          <cell r="J265" t="str">
            <v/>
          </cell>
          <cell r="K265" t="str">
            <v>BLBYNJXJ</v>
          </cell>
          <cell r="L265" t="str">
            <v>n</v>
          </cell>
          <cell r="M265" t="e">
            <v>#N/A</v>
          </cell>
          <cell r="N265" t="e">
            <v>#N/A</v>
          </cell>
          <cell r="O265" t="str">
            <v>Y</v>
          </cell>
          <cell r="P265" t="str">
            <v>Y</v>
          </cell>
          <cell r="Q265" t="str">
            <v/>
          </cell>
          <cell r="R265" t="str">
            <v>07/06/2015</v>
          </cell>
          <cell r="S265" t="str">
            <v>Clinton</v>
          </cell>
          <cell r="T265" t="str">
            <v/>
          </cell>
          <cell r="U265" t="str">
            <v/>
          </cell>
          <cell r="V265" t="str">
            <v>Clinton</v>
          </cell>
          <cell r="W265" t="str">
            <v>Clinton</v>
          </cell>
          <cell r="X265" t="str">
            <v>CLINTON</v>
          </cell>
          <cell r="Y265"/>
          <cell r="Z265"/>
          <cell r="AA265" t="str">
            <v/>
          </cell>
          <cell r="AB265" t="str">
            <v>7750-SR12</v>
          </cell>
          <cell r="AC265" t="str">
            <v>BLBYNJXJ01W</v>
          </cell>
        </row>
        <row r="266">
          <cell r="A266" t="str">
            <v>BLCHLAXA</v>
          </cell>
          <cell r="B266" t="str">
            <v>Belcher</v>
          </cell>
          <cell r="C266" t="str">
            <v>CTL</v>
          </cell>
          <cell r="D266">
            <v>32.751193999999998</v>
          </cell>
          <cell r="E266">
            <v>-93.832750000000004</v>
          </cell>
          <cell r="F266" t="str">
            <v>BLCHLAXA</v>
          </cell>
          <cell r="G266" t="str">
            <v>LA</v>
          </cell>
          <cell r="H266">
            <v>486</v>
          </cell>
          <cell r="I266" t="str">
            <v>Marion / CHOUDRANT</v>
          </cell>
          <cell r="J266" t="str">
            <v/>
          </cell>
          <cell r="K266" t="e">
            <v>#N/A</v>
          </cell>
          <cell r="L266" t="e">
            <v>#N/A</v>
          </cell>
          <cell r="M266" t="e">
            <v>#N/A</v>
          </cell>
          <cell r="N266" t="e">
            <v>#N/A</v>
          </cell>
          <cell r="O266" t="str">
            <v>Y</v>
          </cell>
          <cell r="P266" t="str">
            <v>Y</v>
          </cell>
          <cell r="Q266" t="str">
            <v/>
          </cell>
          <cell r="R266" t="str">
            <v>06/30/2015</v>
          </cell>
          <cell r="S266" t="str">
            <v>Marion</v>
          </cell>
          <cell r="T266" t="str">
            <v/>
          </cell>
          <cell r="U266" t="str">
            <v/>
          </cell>
          <cell r="V266" t="str">
            <v>Marion</v>
          </cell>
          <cell r="W266" t="str">
            <v>Marion / CHOUDRANT</v>
          </cell>
          <cell r="X266" t="str">
            <v>MARION</v>
          </cell>
          <cell r="Y266" t="str">
            <v>YES</v>
          </cell>
          <cell r="Z266"/>
          <cell r="AA266">
            <v>0</v>
          </cell>
          <cell r="AB266">
            <v>0</v>
          </cell>
          <cell r="AC266">
            <v>0</v>
          </cell>
        </row>
        <row r="267">
          <cell r="A267" t="str">
            <v>BLCKMOXA</v>
          </cell>
          <cell r="B267" t="str">
            <v>Bolckow</v>
          </cell>
          <cell r="C267" t="str">
            <v>CTL</v>
          </cell>
          <cell r="D267">
            <v>40.111499999999999</v>
          </cell>
          <cell r="E267">
            <v>-94.823916999999994</v>
          </cell>
          <cell r="F267" t="str">
            <v>BLCKMOXA</v>
          </cell>
          <cell r="G267" t="str">
            <v>MO</v>
          </cell>
          <cell r="H267">
            <v>524</v>
          </cell>
          <cell r="I267" t="str">
            <v>Cameron</v>
          </cell>
          <cell r="J267" t="str">
            <v/>
          </cell>
          <cell r="K267" t="e">
            <v>#N/A</v>
          </cell>
          <cell r="L267" t="e">
            <v>#N/A</v>
          </cell>
          <cell r="M267" t="e">
            <v>#N/A</v>
          </cell>
          <cell r="N267" t="e">
            <v>#N/A</v>
          </cell>
          <cell r="O267" t="str">
            <v>N</v>
          </cell>
          <cell r="P267" t="str">
            <v>N</v>
          </cell>
          <cell r="Q267" t="str">
            <v/>
          </cell>
          <cell r="R267" t="str">
            <v>07/10/2015</v>
          </cell>
          <cell r="S267" t="str">
            <v>Cameron</v>
          </cell>
          <cell r="T267" t="str">
            <v/>
          </cell>
          <cell r="U267" t="str">
            <v/>
          </cell>
          <cell r="V267" t="str">
            <v>Cameron</v>
          </cell>
          <cell r="W267" t="str">
            <v>Cameron</v>
          </cell>
          <cell r="X267" t="e">
            <v>#N/A</v>
          </cell>
          <cell r="Y267" t="e">
            <v>#N/A</v>
          </cell>
          <cell r="Z267" t="e">
            <v>#N/A</v>
          </cell>
          <cell r="AA267">
            <v>0</v>
          </cell>
          <cell r="AB267">
            <v>0</v>
          </cell>
          <cell r="AC267">
            <v>0</v>
          </cell>
        </row>
        <row r="268">
          <cell r="A268" t="str">
            <v>BLCKWIXA</v>
          </cell>
          <cell r="B268" t="str">
            <v>BLACK CREEK</v>
          </cell>
          <cell r="C268" t="str">
            <v>CTL</v>
          </cell>
          <cell r="D268">
            <v>44.477221999999998</v>
          </cell>
          <cell r="E268">
            <v>-88.453331000000006</v>
          </cell>
          <cell r="F268" t="str">
            <v>BLCKWIXA</v>
          </cell>
          <cell r="G268" t="str">
            <v>WI</v>
          </cell>
          <cell r="H268">
            <v>350</v>
          </cell>
          <cell r="I268" t="str">
            <v>MARINETTE</v>
          </cell>
          <cell r="J268" t="str">
            <v/>
          </cell>
          <cell r="K268" t="e">
            <v>#N/A</v>
          </cell>
          <cell r="L268" t="e">
            <v>#N/A</v>
          </cell>
          <cell r="M268" t="e">
            <v>#N/A</v>
          </cell>
          <cell r="N268" t="e">
            <v>#N/A</v>
          </cell>
          <cell r="O268" t="str">
            <v>Y</v>
          </cell>
          <cell r="P268" t="str">
            <v>Y</v>
          </cell>
          <cell r="Q268" t="str">
            <v/>
          </cell>
          <cell r="R268" t="str">
            <v>06/03/2015</v>
          </cell>
          <cell r="S268" t="str">
            <v>Marinette</v>
          </cell>
          <cell r="T268" t="str">
            <v/>
          </cell>
          <cell r="U268" t="str">
            <v/>
          </cell>
          <cell r="V268" t="str">
            <v>Marinette</v>
          </cell>
          <cell r="W268" t="str">
            <v>MARINETTE</v>
          </cell>
          <cell r="X268" t="str">
            <v>MARINETTE</v>
          </cell>
          <cell r="Y268"/>
          <cell r="Z268"/>
          <cell r="AA268" t="str">
            <v/>
          </cell>
          <cell r="AB268">
            <v>0</v>
          </cell>
          <cell r="AC268">
            <v>0</v>
          </cell>
        </row>
        <row r="269">
          <cell r="A269" t="str">
            <v>BLCNAZMA</v>
          </cell>
          <cell r="B269" t="str">
            <v>Deer Valley North Host Black Canyon City</v>
          </cell>
          <cell r="C269" t="str">
            <v>Q</v>
          </cell>
          <cell r="D269">
            <v>34.06474</v>
          </cell>
          <cell r="E269">
            <v>-112.15253800000001</v>
          </cell>
          <cell r="F269" t="str">
            <v>BLCNAZMA</v>
          </cell>
          <cell r="G269" t="str">
            <v>AZ</v>
          </cell>
          <cell r="H269">
            <v>666</v>
          </cell>
          <cell r="I269">
            <v>666</v>
          </cell>
          <cell r="J269" t="str">
            <v>Not Available</v>
          </cell>
          <cell r="K269" t="str">
            <v>DRVYAZNO</v>
          </cell>
          <cell r="L269" t="str">
            <v>Y</v>
          </cell>
          <cell r="M269">
            <v>42402</v>
          </cell>
          <cell r="N269" t="str">
            <v>BS 144316  &amp; TMO SF#166154 (1/25/16)</v>
          </cell>
          <cell r="O269" t="str">
            <v>N</v>
          </cell>
          <cell r="P269" t="str">
            <v>Y</v>
          </cell>
          <cell r="Q269" t="str">
            <v>03/02/2015: EoDS1 Available</v>
          </cell>
          <cell r="R269" t="str">
            <v>04/13/2020</v>
          </cell>
          <cell r="S269" t="str">
            <v/>
          </cell>
          <cell r="T269" t="str">
            <v/>
          </cell>
          <cell r="U269" t="str">
            <v/>
          </cell>
          <cell r="V269" t="e">
            <v>#N/A</v>
          </cell>
          <cell r="W269" t="e">
            <v>#N/A</v>
          </cell>
          <cell r="X269" t="str">
            <v>666 - AVAILABLE (up to 30MB)</v>
          </cell>
          <cell r="Y269"/>
          <cell r="Z269" t="str">
            <v>AVAILABLE (up to 30MB)</v>
          </cell>
          <cell r="AA269" t="e">
            <v>#N/A</v>
          </cell>
          <cell r="AB269" t="e">
            <v>#N/A</v>
          </cell>
          <cell r="AC269" t="e">
            <v>#N/A</v>
          </cell>
        </row>
        <row r="270">
          <cell r="A270" t="str">
            <v>BLCSVAXA</v>
          </cell>
          <cell r="B270" t="str">
            <v>Blackstone</v>
          </cell>
          <cell r="C270" t="str">
            <v>EQ</v>
          </cell>
          <cell r="D270">
            <v>37.078040000000001</v>
          </cell>
          <cell r="E270">
            <v>-77.999030000000005</v>
          </cell>
          <cell r="F270" t="str">
            <v>BLCSVAXA</v>
          </cell>
          <cell r="G270" t="str">
            <v>VA</v>
          </cell>
          <cell r="H270">
            <v>248</v>
          </cell>
          <cell r="I270" t="str">
            <v>Charlottesville</v>
          </cell>
          <cell r="J270" t="str">
            <v/>
          </cell>
          <cell r="K270" t="str">
            <v>BLCSVAXA</v>
          </cell>
          <cell r="L270" t="str">
            <v>n</v>
          </cell>
          <cell r="M270" t="e">
            <v>#N/A</v>
          </cell>
          <cell r="N270" t="e">
            <v>#N/A</v>
          </cell>
          <cell r="O270" t="str">
            <v>Y</v>
          </cell>
          <cell r="P270" t="str">
            <v>Y</v>
          </cell>
          <cell r="Q270" t="str">
            <v/>
          </cell>
          <cell r="R270" t="str">
            <v>07/14/2015</v>
          </cell>
          <cell r="S270" t="str">
            <v>Charlottesville</v>
          </cell>
          <cell r="T270" t="str">
            <v/>
          </cell>
          <cell r="U270" t="str">
            <v/>
          </cell>
          <cell r="V270" t="str">
            <v>Charlottesville</v>
          </cell>
          <cell r="W270" t="str">
            <v>Charlottesville</v>
          </cell>
          <cell r="X270" t="str">
            <v>CHARLOTTESVILLE</v>
          </cell>
          <cell r="Y270"/>
          <cell r="Z270"/>
          <cell r="AA270" t="str">
            <v/>
          </cell>
          <cell r="AB270" t="str">
            <v>7750-SR12</v>
          </cell>
          <cell r="AC270" t="str">
            <v>BLCSVAXA01W</v>
          </cell>
        </row>
        <row r="271">
          <cell r="A271" t="str">
            <v>BLCTOHXA</v>
          </cell>
          <cell r="B271" t="str">
            <v>Belle Center</v>
          </cell>
          <cell r="C271" t="str">
            <v>EQ</v>
          </cell>
          <cell r="D271">
            <v>40.506729</v>
          </cell>
          <cell r="E271">
            <v>-83.752149000000003</v>
          </cell>
          <cell r="F271" t="str">
            <v>BLCTOHXA</v>
          </cell>
          <cell r="G271" t="str">
            <v>OH</v>
          </cell>
          <cell r="H271">
            <v>923</v>
          </cell>
          <cell r="I271" t="str">
            <v>Bellefontaine</v>
          </cell>
          <cell r="J271" t="str">
            <v/>
          </cell>
          <cell r="K271" t="e">
            <v>#N/A</v>
          </cell>
          <cell r="L271" t="e">
            <v>#N/A</v>
          </cell>
          <cell r="M271" t="e">
            <v>#N/A</v>
          </cell>
          <cell r="N271" t="e">
            <v>#N/A</v>
          </cell>
          <cell r="O271" t="str">
            <v>Y</v>
          </cell>
          <cell r="P271" t="str">
            <v>Y</v>
          </cell>
          <cell r="Q271" t="str">
            <v>2/7/14: Ethernet Enabled changed to Y</v>
          </cell>
          <cell r="R271" t="str">
            <v>07/01/2015</v>
          </cell>
          <cell r="S271" t="str">
            <v>Bellefontaine</v>
          </cell>
          <cell r="T271" t="str">
            <v/>
          </cell>
          <cell r="U271" t="str">
            <v/>
          </cell>
          <cell r="V271" t="str">
            <v>Bellefontaine</v>
          </cell>
          <cell r="W271" t="str">
            <v>Bellefontaine</v>
          </cell>
          <cell r="X271" t="str">
            <v>MANSFIELD</v>
          </cell>
          <cell r="Y271" t="str">
            <v>YES</v>
          </cell>
          <cell r="Z271"/>
          <cell r="AA271">
            <v>0</v>
          </cell>
          <cell r="AB271">
            <v>0</v>
          </cell>
          <cell r="AC271">
            <v>0</v>
          </cell>
        </row>
        <row r="272">
          <cell r="A272" t="str">
            <v>BLCYNVXF</v>
          </cell>
          <cell r="B272" t="str">
            <v>Boulder City</v>
          </cell>
          <cell r="C272" t="str">
            <v>EQ</v>
          </cell>
          <cell r="D272">
            <v>35.977221999999998</v>
          </cell>
          <cell r="E272">
            <v>-114.837778</v>
          </cell>
          <cell r="F272" t="str">
            <v>BLCYNVXF</v>
          </cell>
          <cell r="G272" t="str">
            <v>NV</v>
          </cell>
          <cell r="H272">
            <v>721</v>
          </cell>
          <cell r="I272" t="str">
            <v>Las Vegas</v>
          </cell>
          <cell r="J272" t="str">
            <v/>
          </cell>
          <cell r="K272" t="str">
            <v>BLCYNVXF</v>
          </cell>
          <cell r="L272" t="str">
            <v>n</v>
          </cell>
          <cell r="M272" t="e">
            <v>#N/A</v>
          </cell>
          <cell r="N272" t="e">
            <v>#N/A</v>
          </cell>
          <cell r="O272" t="str">
            <v>Y</v>
          </cell>
          <cell r="P272" t="str">
            <v>Y</v>
          </cell>
          <cell r="Q272" t="str">
            <v/>
          </cell>
          <cell r="R272" t="str">
            <v>03/03/2020</v>
          </cell>
          <cell r="S272" t="str">
            <v>Las Vegas</v>
          </cell>
          <cell r="T272" t="str">
            <v/>
          </cell>
          <cell r="U272" t="str">
            <v/>
          </cell>
          <cell r="V272" t="str">
            <v>Las Vegas</v>
          </cell>
          <cell r="W272" t="str">
            <v>Las Vegas</v>
          </cell>
          <cell r="X272" t="str">
            <v>LAS VEGAS</v>
          </cell>
          <cell r="Y272" t="str">
            <v>YES</v>
          </cell>
          <cell r="Z272"/>
          <cell r="AA272" t="str">
            <v>7750-SR7</v>
          </cell>
          <cell r="AB272">
            <v>0</v>
          </cell>
          <cell r="AC272" t="str">
            <v>BLCYNVXF04W</v>
          </cell>
        </row>
        <row r="273">
          <cell r="A273" t="str">
            <v>BLCYTNFH</v>
          </cell>
          <cell r="B273" t="str">
            <v>Kingsport</v>
          </cell>
          <cell r="C273" t="str">
            <v>EQ</v>
          </cell>
          <cell r="D273">
            <v>36.547575000000002</v>
          </cell>
          <cell r="E273">
            <v>-82.499176000000006</v>
          </cell>
          <cell r="F273" t="e">
            <v>#N/A</v>
          </cell>
          <cell r="G273" t="str">
            <v>TN</v>
          </cell>
          <cell r="H273" t="e">
            <v>#N/A</v>
          </cell>
          <cell r="I273" t="e">
            <v>#N/A</v>
          </cell>
          <cell r="J273" t="e">
            <v>#N/A</v>
          </cell>
          <cell r="K273" t="e">
            <v>#N/A</v>
          </cell>
          <cell r="L273" t="e">
            <v>#N/A</v>
          </cell>
          <cell r="M273" t="e">
            <v>#N/A</v>
          </cell>
          <cell r="N273" t="e">
            <v>#N/A</v>
          </cell>
          <cell r="O273" t="e">
            <v>#N/A</v>
          </cell>
          <cell r="P273" t="e">
            <v>#N/A</v>
          </cell>
          <cell r="Q273" t="e">
            <v>#N/A</v>
          </cell>
          <cell r="R273" t="e">
            <v>#N/A</v>
          </cell>
          <cell r="S273" t="e">
            <v>#N/A</v>
          </cell>
          <cell r="T273" t="e">
            <v>#N/A</v>
          </cell>
          <cell r="U273" t="e">
            <v>#N/A</v>
          </cell>
          <cell r="V273" t="e">
            <v>#N/A</v>
          </cell>
          <cell r="W273" t="e">
            <v>#N/A</v>
          </cell>
          <cell r="X273" t="e">
            <v>#N/A</v>
          </cell>
          <cell r="Y273" t="e">
            <v>#N/A</v>
          </cell>
          <cell r="Z273" t="e">
            <v>#N/A</v>
          </cell>
          <cell r="AA273" t="e">
            <v>#N/A</v>
          </cell>
          <cell r="AB273" t="e">
            <v>#N/A</v>
          </cell>
          <cell r="AC273" t="e">
            <v>#N/A</v>
          </cell>
        </row>
        <row r="274">
          <cell r="A274" t="str">
            <v>BLCYTNXA</v>
          </cell>
          <cell r="B274" t="str">
            <v>Bluff City</v>
          </cell>
          <cell r="C274" t="str">
            <v>EQ</v>
          </cell>
          <cell r="D274">
            <v>36.473146</v>
          </cell>
          <cell r="E274">
            <v>-82.262483000000003</v>
          </cell>
          <cell r="F274" t="str">
            <v>BLCYTNXA</v>
          </cell>
          <cell r="G274" t="str">
            <v>TN</v>
          </cell>
          <cell r="H274">
            <v>956</v>
          </cell>
          <cell r="I274" t="str">
            <v>Johnson City</v>
          </cell>
          <cell r="J274" t="str">
            <v/>
          </cell>
          <cell r="K274" t="str">
            <v>BLCYTNXA</v>
          </cell>
          <cell r="L274" t="str">
            <v>n</v>
          </cell>
          <cell r="M274" t="e">
            <v>#N/A</v>
          </cell>
          <cell r="N274" t="e">
            <v>#N/A</v>
          </cell>
          <cell r="O274" t="str">
            <v>Y</v>
          </cell>
          <cell r="P274" t="str">
            <v>Y</v>
          </cell>
          <cell r="Q274" t="str">
            <v/>
          </cell>
          <cell r="R274" t="str">
            <v>06/04/2015</v>
          </cell>
          <cell r="S274" t="str">
            <v>Johnson City</v>
          </cell>
          <cell r="T274" t="str">
            <v/>
          </cell>
          <cell r="U274" t="str">
            <v/>
          </cell>
          <cell r="V274" t="str">
            <v>Johnson City</v>
          </cell>
          <cell r="W274" t="str">
            <v>Johnson City</v>
          </cell>
          <cell r="X274" t="str">
            <v>JOHNSON CITY</v>
          </cell>
          <cell r="Y274"/>
          <cell r="Z274"/>
          <cell r="AA274" t="str">
            <v>7750-SR7</v>
          </cell>
          <cell r="AB274">
            <v>0</v>
          </cell>
          <cell r="AC274" t="str">
            <v>BLCYTNXA02W</v>
          </cell>
        </row>
        <row r="275">
          <cell r="A275" t="str">
            <v>BLDRCOGB</v>
          </cell>
          <cell r="B275" t="str">
            <v>Boulder Host Gunbarrel</v>
          </cell>
          <cell r="C275" t="str">
            <v>Q</v>
          </cell>
          <cell r="D275">
            <v>40.063149000000003</v>
          </cell>
          <cell r="E275">
            <v>-105.206757</v>
          </cell>
          <cell r="F275" t="str">
            <v>BLDRCOGB</v>
          </cell>
          <cell r="G275" t="str">
            <v>CO</v>
          </cell>
          <cell r="H275" t="e">
            <v>#N/A</v>
          </cell>
          <cell r="I275">
            <v>0</v>
          </cell>
          <cell r="J275" t="str">
            <v>AVAILABLE</v>
          </cell>
          <cell r="K275" t="e">
            <v>#N/A</v>
          </cell>
          <cell r="L275" t="e">
            <v>#N/A</v>
          </cell>
          <cell r="M275" t="e">
            <v>#N/A</v>
          </cell>
          <cell r="N275" t="e">
            <v>#N/A</v>
          </cell>
          <cell r="O275" t="str">
            <v>Y</v>
          </cell>
          <cell r="P275" t="str">
            <v>Y</v>
          </cell>
          <cell r="Q275" t="str">
            <v/>
          </cell>
          <cell r="R275" t="str">
            <v>04/09/2020</v>
          </cell>
          <cell r="S275" t="str">
            <v/>
          </cell>
          <cell r="T275" t="str">
            <v/>
          </cell>
          <cell r="U275" t="str">
            <v/>
          </cell>
          <cell r="V275" t="e">
            <v>#N/A</v>
          </cell>
          <cell r="W275" t="e">
            <v>#N/A</v>
          </cell>
          <cell r="X275" t="str">
            <v xml:space="preserve">0 - </v>
          </cell>
          <cell r="Y275"/>
          <cell r="Z275"/>
          <cell r="AA275" t="e">
            <v>#N/A</v>
          </cell>
          <cell r="AB275" t="e">
            <v>#N/A</v>
          </cell>
          <cell r="AC275" t="e">
            <v>#N/A</v>
          </cell>
        </row>
        <row r="276">
          <cell r="A276" t="str">
            <v>BLDRCOMA</v>
          </cell>
          <cell r="B276" t="str">
            <v>Boulder</v>
          </cell>
          <cell r="C276" t="str">
            <v>Q</v>
          </cell>
          <cell r="D276">
            <v>40.017775999999998</v>
          </cell>
          <cell r="E276">
            <v>-105.274445</v>
          </cell>
          <cell r="F276" t="str">
            <v>BLDRCOMA</v>
          </cell>
          <cell r="G276" t="str">
            <v>CO</v>
          </cell>
          <cell r="H276" t="e">
            <v>#N/A</v>
          </cell>
          <cell r="I276" t="e">
            <v>#N/A</v>
          </cell>
          <cell r="J276" t="str">
            <v>AVAILABLE</v>
          </cell>
          <cell r="K276" t="e">
            <v>#N/A</v>
          </cell>
          <cell r="L276" t="e">
            <v>#N/A</v>
          </cell>
          <cell r="M276" t="e">
            <v>#N/A</v>
          </cell>
          <cell r="N276" t="e">
            <v>#N/A</v>
          </cell>
          <cell r="O276" t="str">
            <v>Y</v>
          </cell>
          <cell r="P276" t="str">
            <v>Y</v>
          </cell>
          <cell r="Q276" t="e">
            <v>#N/A</v>
          </cell>
          <cell r="R276" t="str">
            <v>04/09/2020</v>
          </cell>
          <cell r="S276" t="e">
            <v>#N/A</v>
          </cell>
          <cell r="T276" t="e">
            <v>#N/A</v>
          </cell>
          <cell r="U276" t="e">
            <v>#N/A</v>
          </cell>
          <cell r="V276" t="e">
            <v>#N/A</v>
          </cell>
          <cell r="W276" t="e">
            <v>#N/A</v>
          </cell>
          <cell r="X276" t="e">
            <v>#N/A</v>
          </cell>
          <cell r="Y276" t="e">
            <v>#N/A</v>
          </cell>
          <cell r="Z276" t="e">
            <v>#N/A</v>
          </cell>
          <cell r="AA276" t="e">
            <v>#N/A</v>
          </cell>
          <cell r="AB276" t="e">
            <v>#N/A</v>
          </cell>
          <cell r="AC276" t="e">
            <v>#N/A</v>
          </cell>
        </row>
        <row r="277">
          <cell r="A277" t="str">
            <v>BLDWKSXA</v>
          </cell>
          <cell r="B277" t="str">
            <v>Baldwin</v>
          </cell>
          <cell r="C277" t="str">
            <v>EQ</v>
          </cell>
          <cell r="D277">
            <v>38.773966999999999</v>
          </cell>
          <cell r="E277">
            <v>-95.188087999999993</v>
          </cell>
          <cell r="F277" t="str">
            <v>BLDWKSXA</v>
          </cell>
          <cell r="G277" t="str">
            <v>KS</v>
          </cell>
          <cell r="H277">
            <v>534</v>
          </cell>
          <cell r="I277" t="str">
            <v>Gardner</v>
          </cell>
          <cell r="J277" t="str">
            <v/>
          </cell>
          <cell r="K277" t="e">
            <v>#N/A</v>
          </cell>
          <cell r="L277" t="e">
            <v>#N/A</v>
          </cell>
          <cell r="M277" t="e">
            <v>#N/A</v>
          </cell>
          <cell r="N277" t="e">
            <v>#N/A</v>
          </cell>
          <cell r="O277" t="str">
            <v>Y</v>
          </cell>
          <cell r="P277" t="str">
            <v>Y</v>
          </cell>
          <cell r="Q277" t="str">
            <v/>
          </cell>
          <cell r="R277" t="str">
            <v>10/08/2015</v>
          </cell>
          <cell r="S277" t="str">
            <v>Gardner</v>
          </cell>
          <cell r="T277" t="str">
            <v>Calix E7-2</v>
          </cell>
          <cell r="U277" t="str">
            <v>N</v>
          </cell>
          <cell r="V277" t="str">
            <v xml:space="preserve">Junction City </v>
          </cell>
          <cell r="W277" t="str">
            <v>Gardner</v>
          </cell>
          <cell r="X277" t="str">
            <v>GARDNER</v>
          </cell>
          <cell r="Y277"/>
          <cell r="Z277"/>
          <cell r="AA277" t="str">
            <v/>
          </cell>
          <cell r="AB277">
            <v>0</v>
          </cell>
          <cell r="AC277">
            <v>0</v>
          </cell>
        </row>
        <row r="278">
          <cell r="A278" t="str">
            <v>BLEYMOXA</v>
          </cell>
          <cell r="B278" t="str">
            <v>BLUE EYE</v>
          </cell>
          <cell r="C278" t="str">
            <v>CTL</v>
          </cell>
          <cell r="D278">
            <v>36.499721999999998</v>
          </cell>
          <cell r="E278">
            <v>-93.396941999999996</v>
          </cell>
          <cell r="F278" t="str">
            <v>BLEYMOXA</v>
          </cell>
          <cell r="G278" t="str">
            <v>MO</v>
          </cell>
          <cell r="H278">
            <v>522</v>
          </cell>
          <cell r="I278" t="str">
            <v>Branson</v>
          </cell>
          <cell r="J278" t="str">
            <v/>
          </cell>
          <cell r="K278" t="str">
            <v>BLEYMOXA</v>
          </cell>
          <cell r="L278" t="str">
            <v>n</v>
          </cell>
          <cell r="M278" t="e">
            <v>#N/A</v>
          </cell>
          <cell r="N278" t="e">
            <v>#N/A</v>
          </cell>
          <cell r="O278" t="str">
            <v>Y</v>
          </cell>
          <cell r="P278" t="str">
            <v>Y</v>
          </cell>
          <cell r="Q278" t="str">
            <v/>
          </cell>
          <cell r="R278" t="str">
            <v>10/12/2015</v>
          </cell>
          <cell r="S278" t="str">
            <v>Branson</v>
          </cell>
          <cell r="T278" t="str">
            <v>ALU 7750 SR7</v>
          </cell>
          <cell r="U278" t="str">
            <v>Y</v>
          </cell>
          <cell r="V278" t="str">
            <v>Branson</v>
          </cell>
          <cell r="W278" t="str">
            <v>Branson</v>
          </cell>
          <cell r="X278" t="str">
            <v>BRANSON</v>
          </cell>
          <cell r="Y278" t="str">
            <v>YES</v>
          </cell>
          <cell r="Z278"/>
          <cell r="AA278" t="str">
            <v>7750-SR7</v>
          </cell>
          <cell r="AB278">
            <v>0</v>
          </cell>
          <cell r="AC278" t="str">
            <v>BLEYMOXA4AW</v>
          </cell>
        </row>
        <row r="279">
          <cell r="A279" t="str">
            <v>BLFDNDBC</v>
          </cell>
          <cell r="B279" t="str">
            <v>Dickinson Host Belfield</v>
          </cell>
          <cell r="C279" t="str">
            <v>Q</v>
          </cell>
          <cell r="D279">
            <v>46.888868000000002</v>
          </cell>
          <cell r="E279">
            <v>-103.19587799999999</v>
          </cell>
          <cell r="F279" t="str">
            <v>BLFDNDBC</v>
          </cell>
          <cell r="G279" t="str">
            <v>ND</v>
          </cell>
          <cell r="H279">
            <v>638</v>
          </cell>
          <cell r="I279">
            <v>638</v>
          </cell>
          <cell r="J279" t="str">
            <v/>
          </cell>
          <cell r="K279" t="e">
            <v>#N/A</v>
          </cell>
          <cell r="L279" t="e">
            <v>#N/A</v>
          </cell>
          <cell r="M279" t="e">
            <v>#N/A</v>
          </cell>
          <cell r="N279" t="e">
            <v>#N/A</v>
          </cell>
          <cell r="O279" t="str">
            <v>N</v>
          </cell>
          <cell r="P279" t="str">
            <v>Y</v>
          </cell>
          <cell r="Q279" t="str">
            <v>02/20/15: EoDS1 AVAILABLE; 08/18/14: UPDATED Metro Eth Service PT</v>
          </cell>
          <cell r="R279" t="str">
            <v>02/20/2020</v>
          </cell>
          <cell r="S279" t="str">
            <v/>
          </cell>
          <cell r="T279" t="str">
            <v/>
          </cell>
          <cell r="U279" t="str">
            <v/>
          </cell>
          <cell r="V279" t="e">
            <v>#N/A</v>
          </cell>
          <cell r="W279" t="e">
            <v>#N/A</v>
          </cell>
          <cell r="X279" t="str">
            <v>638 - AVAILABLE (up to 30MB)</v>
          </cell>
          <cell r="Y279"/>
          <cell r="Z279" t="str">
            <v>AVAILABLE (up to 30MB)</v>
          </cell>
          <cell r="AA279" t="e">
            <v>#N/A</v>
          </cell>
          <cell r="AB279" t="e">
            <v>#N/A</v>
          </cell>
          <cell r="AC279" t="e">
            <v>#N/A</v>
          </cell>
        </row>
        <row r="280">
          <cell r="A280" t="str">
            <v>BLFRSDCO</v>
          </cell>
          <cell r="B280" t="str">
            <v>Rapid City Host Belle Fourche</v>
          </cell>
          <cell r="C280" t="str">
            <v>Q</v>
          </cell>
          <cell r="D280">
            <v>44.670276999999999</v>
          </cell>
          <cell r="E280">
            <v>-103.849998</v>
          </cell>
          <cell r="F280" t="str">
            <v>BLFRSDCO</v>
          </cell>
          <cell r="G280" t="str">
            <v>SD</v>
          </cell>
          <cell r="H280">
            <v>640</v>
          </cell>
          <cell r="I280">
            <v>640</v>
          </cell>
          <cell r="J280" t="str">
            <v/>
          </cell>
          <cell r="K280" t="e">
            <v>#N/A</v>
          </cell>
          <cell r="L280" t="e">
            <v>#N/A</v>
          </cell>
          <cell r="M280" t="e">
            <v>#N/A</v>
          </cell>
          <cell r="N280" t="e">
            <v>#N/A</v>
          </cell>
          <cell r="O280" t="str">
            <v>N</v>
          </cell>
          <cell r="P280" t="str">
            <v>Y</v>
          </cell>
          <cell r="Q280" t="str">
            <v>03/13/2015: EoDS1 AVAILABLE; 9/17/14: Updated Metro E Serv Pt Available</v>
          </cell>
          <cell r="R280" t="str">
            <v>03/13/2020</v>
          </cell>
          <cell r="S280" t="str">
            <v/>
          </cell>
          <cell r="T280" t="str">
            <v/>
          </cell>
          <cell r="U280" t="str">
            <v/>
          </cell>
          <cell r="V280" t="e">
            <v>#N/A</v>
          </cell>
          <cell r="W280" t="e">
            <v>#N/A</v>
          </cell>
          <cell r="X280" t="str">
            <v>640 - AVAILABLE</v>
          </cell>
          <cell r="Y280"/>
          <cell r="Z280" t="str">
            <v>AVAILABLE</v>
          </cell>
          <cell r="AA280" t="e">
            <v>#N/A</v>
          </cell>
          <cell r="AB280" t="e">
            <v>#N/A</v>
          </cell>
          <cell r="AC280" t="e">
            <v>#N/A</v>
          </cell>
        </row>
        <row r="281">
          <cell r="A281" t="str">
            <v>BLFRWA01</v>
          </cell>
          <cell r="B281" t="str">
            <v>Belfair</v>
          </cell>
          <cell r="C281" t="str">
            <v>Q</v>
          </cell>
          <cell r="D281">
            <v>47.439166999999998</v>
          </cell>
          <cell r="E281">
            <v>-122.833885</v>
          </cell>
          <cell r="F281" t="str">
            <v>BLFRWA01</v>
          </cell>
          <cell r="G281" t="str">
            <v>WA</v>
          </cell>
          <cell r="H281">
            <v>674</v>
          </cell>
          <cell r="I281">
            <v>674</v>
          </cell>
          <cell r="J281" t="str">
            <v>AVAILABLE</v>
          </cell>
          <cell r="K281" t="e">
            <v>#N/A</v>
          </cell>
          <cell r="L281" t="e">
            <v>#N/A</v>
          </cell>
          <cell r="M281" t="e">
            <v>#N/A</v>
          </cell>
          <cell r="N281" t="e">
            <v>#N/A</v>
          </cell>
          <cell r="O281" t="str">
            <v>Y</v>
          </cell>
          <cell r="P281" t="str">
            <v>Y</v>
          </cell>
          <cell r="Q281" t="str">
            <v/>
          </cell>
          <cell r="R281" t="str">
            <v>04/10/2020</v>
          </cell>
          <cell r="S281" t="str">
            <v/>
          </cell>
          <cell r="T281" t="str">
            <v/>
          </cell>
          <cell r="U281" t="str">
            <v/>
          </cell>
          <cell r="V281" t="e">
            <v>#N/A</v>
          </cell>
          <cell r="W281" t="e">
            <v>#N/A</v>
          </cell>
          <cell r="X281" t="str">
            <v>674 - AVAILABLE</v>
          </cell>
          <cell r="Y281"/>
          <cell r="Z281" t="str">
            <v>AVAILABLE</v>
          </cell>
          <cell r="AA281" t="e">
            <v>#N/A</v>
          </cell>
          <cell r="AB281" t="e">
            <v>#N/A</v>
          </cell>
          <cell r="AC281" t="e">
            <v>#N/A</v>
          </cell>
        </row>
        <row r="282">
          <cell r="A282" t="str">
            <v>BLFSCOMA</v>
          </cell>
          <cell r="B282" t="str">
            <v>Black Forest</v>
          </cell>
          <cell r="C282" t="str">
            <v>Q</v>
          </cell>
          <cell r="D282">
            <v>38.998333000000002</v>
          </cell>
          <cell r="E282">
            <v>-104.698334</v>
          </cell>
          <cell r="F282" t="str">
            <v>BLFSCOMA</v>
          </cell>
          <cell r="G282" t="str">
            <v>CO</v>
          </cell>
          <cell r="H282">
            <v>658</v>
          </cell>
          <cell r="I282">
            <v>658</v>
          </cell>
          <cell r="J282" t="str">
            <v>AVAILABLE</v>
          </cell>
          <cell r="K282" t="str">
            <v>BLFSCOMA</v>
          </cell>
          <cell r="L282" t="str">
            <v>N</v>
          </cell>
          <cell r="M282">
            <v>42304</v>
          </cell>
          <cell r="N282" t="str">
            <v>BS - ATT Cricket Work</v>
          </cell>
          <cell r="O282" t="str">
            <v>Y</v>
          </cell>
          <cell r="P282" t="str">
            <v>Y</v>
          </cell>
          <cell r="Q282" t="str">
            <v>2/3/15: EODS1 Available</v>
          </cell>
          <cell r="R282" t="str">
            <v>02/03/2020</v>
          </cell>
          <cell r="S282" t="str">
            <v/>
          </cell>
          <cell r="T282" t="str">
            <v/>
          </cell>
          <cell r="U282" t="str">
            <v/>
          </cell>
          <cell r="V282" t="e">
            <v>#N/A</v>
          </cell>
          <cell r="W282" t="e">
            <v>#N/A</v>
          </cell>
          <cell r="X282" t="str">
            <v>658 - AVAILABLE</v>
          </cell>
          <cell r="Y282"/>
          <cell r="Z282" t="str">
            <v>AVAILABLE</v>
          </cell>
          <cell r="AA282" t="e">
            <v>#N/A</v>
          </cell>
          <cell r="AB282" t="e">
            <v>#N/A</v>
          </cell>
          <cell r="AC282" t="e">
            <v>#N/A</v>
          </cell>
        </row>
        <row r="283">
          <cell r="A283" t="str">
            <v>BLFTIDMA</v>
          </cell>
          <cell r="B283" t="str">
            <v>Blackfoot, Id</v>
          </cell>
          <cell r="C283" t="str">
            <v>Q</v>
          </cell>
          <cell r="D283">
            <v>43.191665999999998</v>
          </cell>
          <cell r="E283">
            <v>-112.34417000000001</v>
          </cell>
          <cell r="F283" t="str">
            <v>BLFTIDMA</v>
          </cell>
          <cell r="G283" t="str">
            <v>ID</v>
          </cell>
          <cell r="H283">
            <v>652</v>
          </cell>
          <cell r="I283">
            <v>652</v>
          </cell>
          <cell r="J283" t="str">
            <v>AVAILABLE</v>
          </cell>
          <cell r="K283" t="e">
            <v>#N/A</v>
          </cell>
          <cell r="L283" t="e">
            <v>#N/A</v>
          </cell>
          <cell r="M283" t="e">
            <v>#N/A</v>
          </cell>
          <cell r="N283" t="e">
            <v>#N/A</v>
          </cell>
          <cell r="O283" t="str">
            <v>Y</v>
          </cell>
          <cell r="P283" t="str">
            <v>Y</v>
          </cell>
          <cell r="Q283" t="str">
            <v>3/20/2015 EODS1 AVAILABLE (Home to PCTLIDMAH17)</v>
          </cell>
          <cell r="R283" t="str">
            <v>03/20/2020</v>
          </cell>
          <cell r="S283" t="str">
            <v/>
          </cell>
          <cell r="T283" t="str">
            <v/>
          </cell>
          <cell r="U283" t="str">
            <v/>
          </cell>
          <cell r="V283" t="e">
            <v>#N/A</v>
          </cell>
          <cell r="W283" t="e">
            <v>#N/A</v>
          </cell>
          <cell r="X283" t="str">
            <v>652 - AVAILABLE</v>
          </cell>
          <cell r="Y283"/>
          <cell r="Z283" t="str">
            <v>AVAILABLE</v>
          </cell>
          <cell r="AA283" t="e">
            <v>#N/A</v>
          </cell>
          <cell r="AB283" t="e">
            <v>#N/A</v>
          </cell>
          <cell r="AC283" t="e">
            <v>#N/A</v>
          </cell>
        </row>
        <row r="284">
          <cell r="A284" t="str">
            <v>BLGRMOXA</v>
          </cell>
          <cell r="B284" t="str">
            <v>BELGRADE</v>
          </cell>
          <cell r="C284" t="str">
            <v>CTL</v>
          </cell>
          <cell r="D284">
            <v>37.787149999999997</v>
          </cell>
          <cell r="E284">
            <v>-90.848560000000006</v>
          </cell>
          <cell r="F284" t="str">
            <v>BLGRMOXA</v>
          </cell>
          <cell r="G284" t="str">
            <v>MO</v>
          </cell>
          <cell r="H284">
            <v>520</v>
          </cell>
          <cell r="I284" t="str">
            <v>Wentzville</v>
          </cell>
          <cell r="J284" t="str">
            <v/>
          </cell>
          <cell r="K284" t="e">
            <v>#N/A</v>
          </cell>
          <cell r="L284" t="e">
            <v>#N/A</v>
          </cell>
          <cell r="M284" t="e">
            <v>#N/A</v>
          </cell>
          <cell r="N284" t="e">
            <v>#N/A</v>
          </cell>
          <cell r="O284" t="str">
            <v>Y</v>
          </cell>
          <cell r="P284" t="str">
            <v>Y</v>
          </cell>
          <cell r="Q284" t="str">
            <v/>
          </cell>
          <cell r="R284" t="str">
            <v>10/12/2015</v>
          </cell>
          <cell r="S284" t="str">
            <v>Wentzville2</v>
          </cell>
          <cell r="T284" t="str">
            <v>Ciena 3940</v>
          </cell>
          <cell r="U284" t="str">
            <v>N</v>
          </cell>
          <cell r="V284" t="str">
            <v>Wentzville2</v>
          </cell>
          <cell r="W284" t="str">
            <v>Wentzville</v>
          </cell>
          <cell r="X284" t="str">
            <v>WENTZVILLE</v>
          </cell>
          <cell r="Y284" t="str">
            <v>YES</v>
          </cell>
          <cell r="Z284"/>
          <cell r="AA284" t="str">
            <v/>
          </cell>
          <cell r="AB284">
            <v>0</v>
          </cell>
          <cell r="AC284">
            <v>0</v>
          </cell>
        </row>
        <row r="285">
          <cell r="A285" t="str">
            <v>BLGRMTMA</v>
          </cell>
          <cell r="B285" t="str">
            <v>Belgrade</v>
          </cell>
          <cell r="C285" t="str">
            <v>Q</v>
          </cell>
          <cell r="D285">
            <v>45.777500000000003</v>
          </cell>
          <cell r="E285">
            <v>-111.176666</v>
          </cell>
          <cell r="F285" t="str">
            <v>BLGRMTMA</v>
          </cell>
          <cell r="G285" t="str">
            <v>MT</v>
          </cell>
          <cell r="H285">
            <v>650</v>
          </cell>
          <cell r="I285">
            <v>650</v>
          </cell>
          <cell r="J285" t="str">
            <v/>
          </cell>
          <cell r="K285" t="e">
            <v>#N/A</v>
          </cell>
          <cell r="L285" t="e">
            <v>#N/A</v>
          </cell>
          <cell r="M285" t="e">
            <v>#N/A</v>
          </cell>
          <cell r="N285" t="e">
            <v>#N/A</v>
          </cell>
          <cell r="O285" t="str">
            <v>N</v>
          </cell>
          <cell r="P285" t="str">
            <v>Y</v>
          </cell>
          <cell r="Q285" t="str">
            <v>10/31/14: EoDS1 available; 2/17/15: updated Metro Ethernet Service Point</v>
          </cell>
          <cell r="R285" t="str">
            <v>12/03/2015</v>
          </cell>
          <cell r="S285" t="str">
            <v/>
          </cell>
          <cell r="T285" t="str">
            <v/>
          </cell>
          <cell r="U285" t="str">
            <v/>
          </cell>
          <cell r="V285" t="e">
            <v>#N/A</v>
          </cell>
          <cell r="W285" t="e">
            <v>#N/A</v>
          </cell>
          <cell r="X285" t="str">
            <v>650 - AVAILABLE (EO FEB 2016)</v>
          </cell>
          <cell r="Y285"/>
          <cell r="Z285" t="str">
            <v>AVAILABLE (EO FEB 2016)</v>
          </cell>
          <cell r="AA285" t="e">
            <v>#N/A</v>
          </cell>
          <cell r="AB285" t="e">
            <v>#N/A</v>
          </cell>
          <cell r="AC285" t="e">
            <v>#N/A</v>
          </cell>
        </row>
        <row r="286">
          <cell r="A286" t="str">
            <v>BLGVARXA</v>
          </cell>
          <cell r="B286" t="str">
            <v>BLOOMING GROVE</v>
          </cell>
          <cell r="C286" t="str">
            <v>CTL</v>
          </cell>
          <cell r="D286">
            <v>36.299720999999998</v>
          </cell>
          <cell r="E286">
            <v>-90.290276000000006</v>
          </cell>
          <cell r="F286" t="str">
            <v>BLGVARXA</v>
          </cell>
          <cell r="G286" t="str">
            <v>AR</v>
          </cell>
          <cell r="H286">
            <v>528</v>
          </cell>
          <cell r="I286" t="str">
            <v>Hardy/Monette (Mountain Home)</v>
          </cell>
          <cell r="J286" t="str">
            <v/>
          </cell>
          <cell r="K286" t="e">
            <v>#N/A</v>
          </cell>
          <cell r="L286" t="e">
            <v>#N/A</v>
          </cell>
          <cell r="M286" t="e">
            <v>#N/A</v>
          </cell>
          <cell r="N286" t="e">
            <v>#N/A</v>
          </cell>
          <cell r="O286" t="str">
            <v>Y</v>
          </cell>
          <cell r="P286" t="str">
            <v>Y</v>
          </cell>
          <cell r="Q286" t="str">
            <v/>
          </cell>
          <cell r="R286" t="str">
            <v>06/30/2015</v>
          </cell>
          <cell r="S286" t="str">
            <v>Mountain Home</v>
          </cell>
          <cell r="T286" t="str">
            <v/>
          </cell>
          <cell r="U286" t="str">
            <v/>
          </cell>
          <cell r="V286" t="str">
            <v>Mountian Home</v>
          </cell>
          <cell r="W286" t="str">
            <v>Hardy/Monette (Mountain Home)</v>
          </cell>
          <cell r="X286" t="str">
            <v>MOUNTAIN HOME</v>
          </cell>
          <cell r="Y286" t="str">
            <v>YES</v>
          </cell>
          <cell r="Z286"/>
          <cell r="AA286">
            <v>0</v>
          </cell>
          <cell r="AB286">
            <v>0</v>
          </cell>
          <cell r="AC286">
            <v>0</v>
          </cell>
        </row>
        <row r="287">
          <cell r="A287" t="str">
            <v>BLHKSDCE</v>
          </cell>
          <cell r="B287" t="str">
            <v>Rapid City Host Blackhawk</v>
          </cell>
          <cell r="C287" t="str">
            <v>Q</v>
          </cell>
          <cell r="D287">
            <v>44.145279000000002</v>
          </cell>
          <cell r="E287">
            <v>-103.307777</v>
          </cell>
          <cell r="F287" t="str">
            <v>BLHKSDCE</v>
          </cell>
          <cell r="G287" t="str">
            <v>SD</v>
          </cell>
          <cell r="H287">
            <v>640</v>
          </cell>
          <cell r="I287">
            <v>640</v>
          </cell>
          <cell r="J287" t="str">
            <v/>
          </cell>
          <cell r="K287" t="e">
            <v>#N/A</v>
          </cell>
          <cell r="L287" t="e">
            <v>#N/A</v>
          </cell>
          <cell r="M287" t="e">
            <v>#N/A</v>
          </cell>
          <cell r="N287" t="e">
            <v>#N/A</v>
          </cell>
          <cell r="O287" t="str">
            <v>N</v>
          </cell>
          <cell r="P287" t="str">
            <v>Y</v>
          </cell>
          <cell r="Q287" t="str">
            <v>07/02/2014: Metro Eth Serv Pt Available</v>
          </cell>
          <cell r="R287" t="str">
            <v>07/15/2020</v>
          </cell>
          <cell r="S287" t="str">
            <v/>
          </cell>
          <cell r="T287" t="str">
            <v/>
          </cell>
          <cell r="U287" t="str">
            <v/>
          </cell>
          <cell r="V287" t="e">
            <v>#N/A</v>
          </cell>
          <cell r="W287" t="e">
            <v>#N/A</v>
          </cell>
          <cell r="X287" t="str">
            <v>640 - AVAILABLE</v>
          </cell>
          <cell r="Y287"/>
          <cell r="Z287" t="str">
            <v>AVAILABLE</v>
          </cell>
          <cell r="AA287" t="e">
            <v>#N/A</v>
          </cell>
          <cell r="AB287" t="e">
            <v>#N/A</v>
          </cell>
          <cell r="AC287" t="e">
            <v>#N/A</v>
          </cell>
        </row>
        <row r="288">
          <cell r="A288" t="str">
            <v>BLHMWA01</v>
          </cell>
          <cell r="B288" t="str">
            <v>Bellingham Local Tandem</v>
          </cell>
          <cell r="C288" t="str">
            <v>Q</v>
          </cell>
          <cell r="D288">
            <v>48.747222999999998</v>
          </cell>
          <cell r="E288">
            <v>-122.474998</v>
          </cell>
          <cell r="F288" t="str">
            <v>BLHMWA01</v>
          </cell>
          <cell r="G288" t="str">
            <v>WA</v>
          </cell>
          <cell r="H288">
            <v>674</v>
          </cell>
          <cell r="I288">
            <v>674</v>
          </cell>
          <cell r="J288" t="str">
            <v>AVAILABLE</v>
          </cell>
          <cell r="K288" t="e">
            <v>#N/A</v>
          </cell>
          <cell r="L288" t="e">
            <v>#N/A</v>
          </cell>
          <cell r="M288" t="e">
            <v>#N/A</v>
          </cell>
          <cell r="N288" t="e">
            <v>#N/A</v>
          </cell>
          <cell r="O288" t="str">
            <v>Y</v>
          </cell>
          <cell r="P288" t="str">
            <v>Y</v>
          </cell>
          <cell r="Q288" t="str">
            <v/>
          </cell>
          <cell r="R288" t="str">
            <v>04/09/2020</v>
          </cell>
          <cell r="S288" t="str">
            <v/>
          </cell>
          <cell r="T288" t="str">
            <v/>
          </cell>
          <cell r="U288" t="str">
            <v/>
          </cell>
          <cell r="V288" t="e">
            <v>#N/A</v>
          </cell>
          <cell r="W288" t="e">
            <v>#N/A</v>
          </cell>
          <cell r="X288" t="str">
            <v>674 - AVAILABLE</v>
          </cell>
          <cell r="Y288"/>
          <cell r="Z288" t="str">
            <v>AVAILABLE</v>
          </cell>
          <cell r="AA288" t="e">
            <v>#N/A</v>
          </cell>
          <cell r="AB288" t="e">
            <v>#N/A</v>
          </cell>
          <cell r="AC288" t="e">
            <v>#N/A</v>
          </cell>
        </row>
        <row r="289">
          <cell r="A289" t="str">
            <v>BLHMWALU</v>
          </cell>
          <cell r="B289" t="str">
            <v>Bellingham Host Lummi Island</v>
          </cell>
          <cell r="C289" t="str">
            <v>Q</v>
          </cell>
          <cell r="D289">
            <v>48.734444000000003</v>
          </cell>
          <cell r="E289">
            <v>-122.672501</v>
          </cell>
          <cell r="F289" t="str">
            <v>BLHMWALU</v>
          </cell>
          <cell r="G289" t="str">
            <v>WA</v>
          </cell>
          <cell r="H289">
            <v>674</v>
          </cell>
          <cell r="I289">
            <v>674</v>
          </cell>
          <cell r="J289" t="str">
            <v/>
          </cell>
          <cell r="K289" t="e">
            <v>#N/A</v>
          </cell>
          <cell r="L289" t="e">
            <v>#N/A</v>
          </cell>
          <cell r="M289" t="e">
            <v>#N/A</v>
          </cell>
          <cell r="N289" t="e">
            <v>#N/A</v>
          </cell>
          <cell r="O289" t="str">
            <v>N</v>
          </cell>
          <cell r="P289" t="str">
            <v>Y</v>
          </cell>
          <cell r="Q289" t="str">
            <v>ME not available at this office</v>
          </cell>
          <cell r="R289" t="str">
            <v>11/05/2020</v>
          </cell>
          <cell r="S289" t="str">
            <v/>
          </cell>
          <cell r="T289" t="str">
            <v/>
          </cell>
          <cell r="U289" t="str">
            <v/>
          </cell>
          <cell r="V289" t="e">
            <v>#N/A</v>
          </cell>
          <cell r="W289" t="e">
            <v>#N/A</v>
          </cell>
          <cell r="X289" t="str">
            <v xml:space="preserve">674 - </v>
          </cell>
          <cell r="Y289"/>
          <cell r="Z289"/>
          <cell r="AA289" t="e">
            <v>#N/A</v>
          </cell>
          <cell r="AB289" t="e">
            <v>#N/A</v>
          </cell>
          <cell r="AC289" t="e">
            <v>#N/A</v>
          </cell>
        </row>
        <row r="290">
          <cell r="A290" t="str">
            <v>BLHNNCXA</v>
          </cell>
          <cell r="B290" t="str">
            <v>Belhaven</v>
          </cell>
          <cell r="C290" t="str">
            <v>EQ</v>
          </cell>
          <cell r="D290">
            <v>35.537640000000003</v>
          </cell>
          <cell r="E290">
            <v>-76.620480000000001</v>
          </cell>
          <cell r="F290" t="str">
            <v>BLHNNCXA</v>
          </cell>
          <cell r="G290" t="str">
            <v>NC</v>
          </cell>
          <cell r="H290">
            <v>951</v>
          </cell>
          <cell r="I290" t="str">
            <v>Greenville</v>
          </cell>
          <cell r="J290" t="str">
            <v/>
          </cell>
          <cell r="K290" t="str">
            <v>BLHNNCXA</v>
          </cell>
          <cell r="L290" t="str">
            <v>n</v>
          </cell>
          <cell r="M290" t="e">
            <v>#N/A</v>
          </cell>
          <cell r="N290" t="e">
            <v>#N/A</v>
          </cell>
          <cell r="O290" t="str">
            <v>Y</v>
          </cell>
          <cell r="P290" t="str">
            <v>Y</v>
          </cell>
          <cell r="Q290" t="str">
            <v/>
          </cell>
          <cell r="R290" t="str">
            <v>05/22/2015</v>
          </cell>
          <cell r="S290" t="str">
            <v>Greenville</v>
          </cell>
          <cell r="T290" t="str">
            <v/>
          </cell>
          <cell r="U290" t="str">
            <v/>
          </cell>
          <cell r="V290" t="str">
            <v>Greenville</v>
          </cell>
          <cell r="W290" t="str">
            <v>Greenville</v>
          </cell>
          <cell r="X290" t="str">
            <v>ROCKY MOUNT</v>
          </cell>
          <cell r="Y290" t="str">
            <v>YES</v>
          </cell>
          <cell r="Z290"/>
          <cell r="AA290" t="str">
            <v/>
          </cell>
          <cell r="AB290" t="str">
            <v>7750-SR12</v>
          </cell>
          <cell r="AC290" t="str">
            <v>BLHNNCXA03W</v>
          </cell>
        </row>
        <row r="291">
          <cell r="A291" t="str">
            <v>BLINPAXB</v>
          </cell>
          <cell r="B291" t="str">
            <v>Blain</v>
          </cell>
          <cell r="C291" t="str">
            <v>EQ</v>
          </cell>
          <cell r="D291">
            <v>40.338144999999997</v>
          </cell>
          <cell r="E291">
            <v>-77.512105000000005</v>
          </cell>
          <cell r="F291" t="str">
            <v>BLINPAXB</v>
          </cell>
          <cell r="G291" t="str">
            <v>PA</v>
          </cell>
          <cell r="H291">
            <v>226</v>
          </cell>
          <cell r="I291" t="str">
            <v>Carlisle</v>
          </cell>
          <cell r="J291" t="str">
            <v/>
          </cell>
          <cell r="K291" t="e">
            <v>#N/A</v>
          </cell>
          <cell r="L291" t="e">
            <v>#N/A</v>
          </cell>
          <cell r="M291" t="e">
            <v>#N/A</v>
          </cell>
          <cell r="N291" t="e">
            <v>#N/A</v>
          </cell>
          <cell r="O291" t="str">
            <v>N</v>
          </cell>
          <cell r="P291" t="str">
            <v>Y</v>
          </cell>
          <cell r="Q291" t="str">
            <v/>
          </cell>
          <cell r="R291" t="str">
            <v>07/06/2015</v>
          </cell>
          <cell r="S291" t="str">
            <v>Carlisle</v>
          </cell>
          <cell r="T291" t="str">
            <v/>
          </cell>
          <cell r="U291" t="str">
            <v/>
          </cell>
          <cell r="V291" t="str">
            <v>Carlisle</v>
          </cell>
          <cell r="W291" t="str">
            <v>Carlisle</v>
          </cell>
          <cell r="X291" t="str">
            <v>CARLISLE</v>
          </cell>
          <cell r="Y291"/>
          <cell r="Z291"/>
          <cell r="AA291">
            <v>0</v>
          </cell>
          <cell r="AB291">
            <v>0</v>
          </cell>
          <cell r="AC291">
            <v>0</v>
          </cell>
        </row>
        <row r="292">
          <cell r="A292" t="str">
            <v>BLJTWIXA</v>
          </cell>
          <cell r="B292" t="str">
            <v>BOULDER JUNCTION</v>
          </cell>
          <cell r="C292" t="str">
            <v>CTL</v>
          </cell>
          <cell r="D292">
            <v>46.113888000000003</v>
          </cell>
          <cell r="E292">
            <v>-89.640556000000004</v>
          </cell>
          <cell r="F292" t="str">
            <v>BLJTWIXA</v>
          </cell>
          <cell r="G292" t="str">
            <v>WI</v>
          </cell>
          <cell r="H292">
            <v>350</v>
          </cell>
          <cell r="I292" t="str">
            <v>Superior</v>
          </cell>
          <cell r="J292" t="str">
            <v/>
          </cell>
          <cell r="K292" t="e">
            <v>#N/A</v>
          </cell>
          <cell r="L292" t="e">
            <v>#N/A</v>
          </cell>
          <cell r="M292" t="e">
            <v>#N/A</v>
          </cell>
          <cell r="N292" t="e">
            <v>#N/A</v>
          </cell>
          <cell r="O292" t="str">
            <v>Y</v>
          </cell>
          <cell r="P292" t="str">
            <v>Y</v>
          </cell>
          <cell r="Q292" t="str">
            <v>2/7/14: Ethernet Enabled changed to Y</v>
          </cell>
          <cell r="R292" t="str">
            <v>06/03/2015</v>
          </cell>
          <cell r="S292" t="str">
            <v>Superior</v>
          </cell>
          <cell r="T292" t="str">
            <v/>
          </cell>
          <cell r="U292" t="str">
            <v/>
          </cell>
          <cell r="V292" t="str">
            <v>Superior</v>
          </cell>
          <cell r="W292" t="str">
            <v>Superior</v>
          </cell>
          <cell r="X292" t="str">
            <v>SUPERIOR</v>
          </cell>
          <cell r="Y292"/>
          <cell r="Z292"/>
          <cell r="AA292" t="str">
            <v/>
          </cell>
          <cell r="AB292">
            <v>0</v>
          </cell>
          <cell r="AC292">
            <v>0</v>
          </cell>
        </row>
        <row r="293">
          <cell r="A293" t="str">
            <v>BLKNARXA</v>
          </cell>
          <cell r="B293" t="str">
            <v>BALD KNOB</v>
          </cell>
          <cell r="C293" t="str">
            <v>CTL</v>
          </cell>
          <cell r="D293">
            <v>35.308056000000001</v>
          </cell>
          <cell r="E293">
            <v>-91.566390999999996</v>
          </cell>
          <cell r="F293" t="str">
            <v>BLKNARXA</v>
          </cell>
          <cell r="G293" t="str">
            <v>AR</v>
          </cell>
          <cell r="H293">
            <v>528</v>
          </cell>
          <cell r="I293" t="str">
            <v>Jacksonville</v>
          </cell>
          <cell r="J293" t="str">
            <v/>
          </cell>
          <cell r="K293" t="e">
            <v>#N/A</v>
          </cell>
          <cell r="L293" t="e">
            <v>#N/A</v>
          </cell>
          <cell r="M293" t="e">
            <v>#N/A</v>
          </cell>
          <cell r="N293" t="e">
            <v>#N/A</v>
          </cell>
          <cell r="O293" t="str">
            <v>Y</v>
          </cell>
          <cell r="P293" t="str">
            <v>Y</v>
          </cell>
          <cell r="Q293" t="str">
            <v/>
          </cell>
          <cell r="R293" t="str">
            <v>06/30/2015</v>
          </cell>
          <cell r="S293" t="str">
            <v>Jacksonville</v>
          </cell>
          <cell r="T293" t="str">
            <v/>
          </cell>
          <cell r="U293" t="str">
            <v/>
          </cell>
          <cell r="V293" t="str">
            <v>Jacksonville</v>
          </cell>
          <cell r="W293" t="str">
            <v>Jacksonville</v>
          </cell>
          <cell r="X293" t="str">
            <v>JACKSONVILLE</v>
          </cell>
          <cell r="Y293" t="str">
            <v>YES</v>
          </cell>
          <cell r="Z293"/>
          <cell r="AA293" t="str">
            <v/>
          </cell>
          <cell r="AB293">
            <v>0</v>
          </cell>
          <cell r="AC293">
            <v>0</v>
          </cell>
        </row>
        <row r="294">
          <cell r="A294" t="str">
            <v>BLLEMOXA</v>
          </cell>
          <cell r="B294" t="str">
            <v>BELLE</v>
          </cell>
          <cell r="C294" t="str">
            <v>CTL</v>
          </cell>
          <cell r="D294">
            <v>38.287224000000002</v>
          </cell>
          <cell r="E294">
            <v>-91.718886999999995</v>
          </cell>
          <cell r="F294" t="str">
            <v>BLLEMOXA</v>
          </cell>
          <cell r="G294" t="str">
            <v>MO</v>
          </cell>
          <cell r="H294">
            <v>520</v>
          </cell>
          <cell r="I294" t="str">
            <v>Wentzville</v>
          </cell>
          <cell r="J294" t="str">
            <v/>
          </cell>
          <cell r="K294" t="str">
            <v>WRTNMOXA</v>
          </cell>
          <cell r="L294" t="str">
            <v>y</v>
          </cell>
          <cell r="M294" t="e">
            <v>#N/A</v>
          </cell>
          <cell r="N294" t="e">
            <v>#N/A</v>
          </cell>
          <cell r="O294" t="str">
            <v>Y</v>
          </cell>
          <cell r="P294" t="str">
            <v>Y</v>
          </cell>
          <cell r="Q294" t="str">
            <v/>
          </cell>
          <cell r="R294" t="str">
            <v>10/12/2015</v>
          </cell>
          <cell r="S294" t="str">
            <v>Wentzville</v>
          </cell>
          <cell r="T294" t="str">
            <v>Calix E7-2</v>
          </cell>
          <cell r="U294" t="str">
            <v>N</v>
          </cell>
          <cell r="V294" t="str">
            <v>Wentzville</v>
          </cell>
          <cell r="W294" t="str">
            <v>Wentzville</v>
          </cell>
          <cell r="X294" t="str">
            <v>WENTZVILLE</v>
          </cell>
          <cell r="Y294" t="str">
            <v>YES</v>
          </cell>
          <cell r="Z294"/>
          <cell r="AA294" t="str">
            <v/>
          </cell>
          <cell r="AB294">
            <v>0</v>
          </cell>
          <cell r="AC294">
            <v>0</v>
          </cell>
        </row>
        <row r="295">
          <cell r="A295" t="str">
            <v>BLLFOHXA</v>
          </cell>
          <cell r="B295" t="str">
            <v>Bellefontaine</v>
          </cell>
          <cell r="C295" t="str">
            <v>EQ</v>
          </cell>
          <cell r="D295">
            <v>40.362054999999998</v>
          </cell>
          <cell r="E295">
            <v>-83.760288000000003</v>
          </cell>
          <cell r="F295" t="str">
            <v>BLLFOHXA</v>
          </cell>
          <cell r="G295" t="str">
            <v>OH</v>
          </cell>
          <cell r="H295">
            <v>923</v>
          </cell>
          <cell r="I295" t="str">
            <v>Bellefontaine</v>
          </cell>
          <cell r="J295" t="str">
            <v/>
          </cell>
          <cell r="K295" t="str">
            <v>BLLFOHXA</v>
          </cell>
          <cell r="L295" t="str">
            <v>n</v>
          </cell>
          <cell r="M295" t="e">
            <v>#N/A</v>
          </cell>
          <cell r="N295" t="e">
            <v>#N/A</v>
          </cell>
          <cell r="O295" t="str">
            <v>Y</v>
          </cell>
          <cell r="P295" t="str">
            <v>Y</v>
          </cell>
          <cell r="Q295" t="str">
            <v/>
          </cell>
          <cell r="R295" t="str">
            <v>07/01/2015</v>
          </cell>
          <cell r="S295" t="str">
            <v>Bellefontaine</v>
          </cell>
          <cell r="T295" t="str">
            <v/>
          </cell>
          <cell r="U295" t="str">
            <v/>
          </cell>
          <cell r="V295" t="str">
            <v>Bellefontaine</v>
          </cell>
          <cell r="W295" t="str">
            <v>Bellefontaine</v>
          </cell>
          <cell r="X295" t="str">
            <v>MANSFIELD</v>
          </cell>
          <cell r="Y295" t="str">
            <v>YES</v>
          </cell>
          <cell r="Z295"/>
          <cell r="AA295" t="str">
            <v>7750-SR7</v>
          </cell>
          <cell r="AB295">
            <v>0</v>
          </cell>
          <cell r="AC295" t="str">
            <v>BLLFOHXA07W</v>
          </cell>
        </row>
        <row r="296">
          <cell r="A296" t="str">
            <v>BLLKWIXA</v>
          </cell>
          <cell r="B296" t="str">
            <v>Balsam Lake</v>
          </cell>
          <cell r="C296" t="str">
            <v>CTL</v>
          </cell>
          <cell r="D296">
            <v>45.451388999999999</v>
          </cell>
          <cell r="E296">
            <v>-92.453889000000004</v>
          </cell>
          <cell r="F296" t="str">
            <v>BLLKWIXA</v>
          </cell>
          <cell r="G296" t="str">
            <v>WI</v>
          </cell>
          <cell r="H296">
            <v>352</v>
          </cell>
          <cell r="I296" t="str">
            <v>Rice Lake</v>
          </cell>
          <cell r="J296" t="str">
            <v/>
          </cell>
          <cell r="K296" t="str">
            <v>BLLKWIXA</v>
          </cell>
          <cell r="L296" t="str">
            <v>n</v>
          </cell>
          <cell r="M296" t="e">
            <v>#N/A</v>
          </cell>
          <cell r="N296" t="e">
            <v>#N/A</v>
          </cell>
          <cell r="O296" t="str">
            <v>Y</v>
          </cell>
          <cell r="P296" t="str">
            <v>Y</v>
          </cell>
          <cell r="Q296" t="str">
            <v/>
          </cell>
          <cell r="R296" t="str">
            <v>06/03/2015</v>
          </cell>
          <cell r="S296" t="str">
            <v>Rice Lake</v>
          </cell>
          <cell r="T296" t="str">
            <v/>
          </cell>
          <cell r="U296" t="str">
            <v/>
          </cell>
          <cell r="V296" t="str">
            <v>Rice Lake</v>
          </cell>
          <cell r="W296" t="str">
            <v>Rice Lake</v>
          </cell>
          <cell r="X296" t="str">
            <v>RICE LAKE</v>
          </cell>
          <cell r="Y296"/>
          <cell r="Z296"/>
          <cell r="AA296" t="str">
            <v/>
          </cell>
          <cell r="AB296" t="str">
            <v>7750-SR12</v>
          </cell>
          <cell r="AC296">
            <v>0</v>
          </cell>
        </row>
        <row r="297">
          <cell r="A297" t="str">
            <v>BLLPKSXA</v>
          </cell>
          <cell r="B297" t="str">
            <v>Belle Plaine</v>
          </cell>
          <cell r="C297" t="str">
            <v>EQ</v>
          </cell>
          <cell r="D297">
            <v>37.392716</v>
          </cell>
          <cell r="E297">
            <v>-97.281606999999994</v>
          </cell>
          <cell r="F297" t="str">
            <v>BLLPKSXA</v>
          </cell>
          <cell r="G297" t="str">
            <v>KS</v>
          </cell>
          <cell r="H297">
            <v>532</v>
          </cell>
          <cell r="I297" t="str">
            <v>Belle Plaine - Oxford KS Stand-Alone</v>
          </cell>
          <cell r="J297" t="str">
            <v/>
          </cell>
          <cell r="K297" t="str">
            <v>BLLPKSXA</v>
          </cell>
          <cell r="L297" t="str">
            <v>n</v>
          </cell>
          <cell r="M297" t="e">
            <v>#N/A</v>
          </cell>
          <cell r="N297" t="e">
            <v>#N/A</v>
          </cell>
          <cell r="O297" t="str">
            <v>Y</v>
          </cell>
          <cell r="P297" t="str">
            <v>Y</v>
          </cell>
          <cell r="Q297" t="str">
            <v>2/7/14: Ethernet Enabled and Capable changed to Y</v>
          </cell>
          <cell r="R297" t="str">
            <v>10/08/2015</v>
          </cell>
          <cell r="S297" t="str">
            <v>Gardner</v>
          </cell>
          <cell r="T297" t="str">
            <v>ALU 7750 SRc12</v>
          </cell>
          <cell r="U297" t="str">
            <v>N</v>
          </cell>
          <cell r="V297" t="str">
            <v>Gardner</v>
          </cell>
          <cell r="W297" t="str">
            <v>Belle Plaine - Oxford KS Stand-Alone</v>
          </cell>
          <cell r="X297" t="str">
            <v>GARDNER</v>
          </cell>
          <cell r="Y297"/>
          <cell r="Z297"/>
          <cell r="AA297" t="str">
            <v/>
          </cell>
          <cell r="AB297" t="str">
            <v>7750-SR12</v>
          </cell>
          <cell r="AC297">
            <v>0</v>
          </cell>
        </row>
        <row r="298">
          <cell r="A298" t="str">
            <v>BLLVWAGL</v>
          </cell>
          <cell r="B298" t="str">
            <v>Bellevue-glencourt</v>
          </cell>
          <cell r="C298" t="str">
            <v>Q</v>
          </cell>
          <cell r="D298">
            <v>47.620277000000002</v>
          </cell>
          <cell r="E298">
            <v>-122.20333100000001</v>
          </cell>
          <cell r="F298" t="str">
            <v>BLLVWAGL</v>
          </cell>
          <cell r="G298" t="str">
            <v>WA</v>
          </cell>
          <cell r="H298">
            <v>674</v>
          </cell>
          <cell r="I298">
            <v>674</v>
          </cell>
          <cell r="J298" t="str">
            <v>AVAILABLE</v>
          </cell>
          <cell r="K298" t="e">
            <v>#N/A</v>
          </cell>
          <cell r="L298" t="e">
            <v>#N/A</v>
          </cell>
          <cell r="M298" t="e">
            <v>#N/A</v>
          </cell>
          <cell r="N298" t="e">
            <v>#N/A</v>
          </cell>
          <cell r="O298" t="str">
            <v>Y</v>
          </cell>
          <cell r="P298" t="str">
            <v>Y</v>
          </cell>
          <cell r="Q298" t="str">
            <v/>
          </cell>
          <cell r="R298" t="str">
            <v>04/09/2020</v>
          </cell>
          <cell r="S298" t="str">
            <v/>
          </cell>
          <cell r="T298" t="str">
            <v/>
          </cell>
          <cell r="U298" t="str">
            <v/>
          </cell>
          <cell r="V298" t="e">
            <v>#N/A</v>
          </cell>
          <cell r="W298" t="e">
            <v>#N/A</v>
          </cell>
          <cell r="X298" t="str">
            <v>674 - AVAILABLE</v>
          </cell>
          <cell r="Y298"/>
          <cell r="Z298" t="str">
            <v>AVAILABLE</v>
          </cell>
          <cell r="AA298" t="e">
            <v>#N/A</v>
          </cell>
          <cell r="AB298" t="e">
            <v>#N/A</v>
          </cell>
          <cell r="AC298" t="e">
            <v>#N/A</v>
          </cell>
        </row>
        <row r="299">
          <cell r="A299" t="str">
            <v>BLLVWASH</v>
          </cell>
          <cell r="B299" t="str">
            <v>Bellevue Sherwood 5e</v>
          </cell>
          <cell r="C299" t="str">
            <v>Q</v>
          </cell>
          <cell r="D299">
            <v>47.59639</v>
          </cell>
          <cell r="E299">
            <v>-122.14083100000001</v>
          </cell>
          <cell r="F299" t="str">
            <v>BLLVWASH</v>
          </cell>
          <cell r="G299" t="str">
            <v>WA</v>
          </cell>
          <cell r="H299">
            <v>674</v>
          </cell>
          <cell r="I299">
            <v>674</v>
          </cell>
          <cell r="J299" t="str">
            <v>AVAILABLE</v>
          </cell>
          <cell r="K299" t="e">
            <v>#N/A</v>
          </cell>
          <cell r="L299" t="e">
            <v>#N/A</v>
          </cell>
          <cell r="M299" t="e">
            <v>#N/A</v>
          </cell>
          <cell r="N299" t="e">
            <v>#N/A</v>
          </cell>
          <cell r="O299" t="str">
            <v>Y</v>
          </cell>
          <cell r="P299" t="str">
            <v>Y</v>
          </cell>
          <cell r="Q299" t="str">
            <v/>
          </cell>
          <cell r="R299" t="str">
            <v>04/09/2020</v>
          </cell>
          <cell r="S299" t="str">
            <v/>
          </cell>
          <cell r="T299" t="str">
            <v/>
          </cell>
          <cell r="U299" t="str">
            <v/>
          </cell>
          <cell r="V299" t="e">
            <v>#N/A</v>
          </cell>
          <cell r="W299" t="e">
            <v>#N/A</v>
          </cell>
          <cell r="X299" t="str">
            <v>674 - AVAILABLE</v>
          </cell>
          <cell r="Y299"/>
          <cell r="Z299" t="str">
            <v>AVAILABLE</v>
          </cell>
          <cell r="AA299" t="e">
            <v>#N/A</v>
          </cell>
          <cell r="AB299" t="e">
            <v>#N/A</v>
          </cell>
          <cell r="AC299" t="e">
            <v>#N/A</v>
          </cell>
        </row>
        <row r="300">
          <cell r="A300" t="str">
            <v>BLMDNJXH</v>
          </cell>
          <cell r="B300" t="str">
            <v>Belle Mead</v>
          </cell>
          <cell r="C300" t="str">
            <v>EQ</v>
          </cell>
          <cell r="D300">
            <v>40.477499999999999</v>
          </cell>
          <cell r="E300">
            <v>-74.656666999999999</v>
          </cell>
          <cell r="F300" t="str">
            <v>BLMDNJXH</v>
          </cell>
          <cell r="G300" t="str">
            <v>NJ</v>
          </cell>
          <cell r="H300">
            <v>224</v>
          </cell>
          <cell r="I300" t="str">
            <v>Clinton</v>
          </cell>
          <cell r="J300" t="str">
            <v/>
          </cell>
          <cell r="K300" t="str">
            <v>BLMDNJXH</v>
          </cell>
          <cell r="L300" t="str">
            <v>n</v>
          </cell>
          <cell r="M300" t="e">
            <v>#N/A</v>
          </cell>
          <cell r="N300" t="e">
            <v>#N/A</v>
          </cell>
          <cell r="O300" t="str">
            <v>Y</v>
          </cell>
          <cell r="P300" t="str">
            <v>Y</v>
          </cell>
          <cell r="Q300" t="str">
            <v/>
          </cell>
          <cell r="R300" t="str">
            <v>07/06/2015</v>
          </cell>
          <cell r="S300" t="str">
            <v>Clinton</v>
          </cell>
          <cell r="T300" t="str">
            <v/>
          </cell>
          <cell r="U300" t="str">
            <v/>
          </cell>
          <cell r="V300" t="str">
            <v>Clinton</v>
          </cell>
          <cell r="W300" t="str">
            <v>Clinton</v>
          </cell>
          <cell r="X300" t="str">
            <v>CLINTON</v>
          </cell>
          <cell r="Y300"/>
          <cell r="Z300"/>
          <cell r="AA300" t="str">
            <v>7750-SR7</v>
          </cell>
          <cell r="AB300">
            <v>0</v>
          </cell>
          <cell r="AC300" t="str">
            <v>BLMDNJXH45W</v>
          </cell>
        </row>
        <row r="301">
          <cell r="A301" t="str">
            <v>BLMNKSXA</v>
          </cell>
          <cell r="B301" t="str">
            <v>Blue Mound</v>
          </cell>
          <cell r="C301" t="str">
            <v>EQ</v>
          </cell>
          <cell r="D301">
            <v>38.089511000000002</v>
          </cell>
          <cell r="E301">
            <v>-95.007812000000001</v>
          </cell>
          <cell r="F301" t="str">
            <v>BLMNKSXA</v>
          </cell>
          <cell r="G301" t="str">
            <v>KS</v>
          </cell>
          <cell r="H301">
            <v>524</v>
          </cell>
          <cell r="I301" t="str">
            <v>Gardner</v>
          </cell>
          <cell r="J301" t="str">
            <v/>
          </cell>
          <cell r="K301" t="e">
            <v>#N/A</v>
          </cell>
          <cell r="L301" t="e">
            <v>#N/A</v>
          </cell>
          <cell r="M301" t="e">
            <v>#N/A</v>
          </cell>
          <cell r="N301" t="e">
            <v>#N/A</v>
          </cell>
          <cell r="O301" t="str">
            <v>N</v>
          </cell>
          <cell r="P301" t="str">
            <v>Y</v>
          </cell>
          <cell r="Q301" t="str">
            <v>2/7/14: Ethernet Capable changed to Y</v>
          </cell>
          <cell r="R301" t="str">
            <v>07/10/2015</v>
          </cell>
          <cell r="S301" t="str">
            <v>Gardner</v>
          </cell>
          <cell r="T301" t="str">
            <v/>
          </cell>
          <cell r="U301" t="str">
            <v/>
          </cell>
          <cell r="V301" t="str">
            <v>Gardner</v>
          </cell>
          <cell r="W301" t="str">
            <v>Gardner</v>
          </cell>
          <cell r="X301" t="str">
            <v>GARDNER</v>
          </cell>
          <cell r="Y301"/>
          <cell r="Z301"/>
          <cell r="AA301" t="str">
            <v/>
          </cell>
          <cell r="AB301">
            <v>0</v>
          </cell>
          <cell r="AC301">
            <v>0</v>
          </cell>
        </row>
        <row r="302">
          <cell r="A302" t="str">
            <v>BLNDMOXA</v>
          </cell>
          <cell r="B302" t="str">
            <v>BLAND</v>
          </cell>
          <cell r="C302" t="str">
            <v>CTL</v>
          </cell>
          <cell r="D302">
            <v>38.303055000000001</v>
          </cell>
          <cell r="E302">
            <v>-91.630836000000002</v>
          </cell>
          <cell r="F302" t="str">
            <v>BLNDMOXA</v>
          </cell>
          <cell r="G302" t="str">
            <v>MO</v>
          </cell>
          <cell r="H302">
            <v>520</v>
          </cell>
          <cell r="I302" t="str">
            <v>Wentzville</v>
          </cell>
          <cell r="J302" t="str">
            <v/>
          </cell>
          <cell r="K302" t="e">
            <v>#N/A</v>
          </cell>
          <cell r="L302" t="e">
            <v>#N/A</v>
          </cell>
          <cell r="M302" t="e">
            <v>#N/A</v>
          </cell>
          <cell r="N302" t="e">
            <v>#N/A</v>
          </cell>
          <cell r="O302" t="str">
            <v>Y</v>
          </cell>
          <cell r="P302" t="str">
            <v>Y</v>
          </cell>
          <cell r="Q302" t="str">
            <v/>
          </cell>
          <cell r="R302" t="str">
            <v>10/12/2015</v>
          </cell>
          <cell r="S302" t="str">
            <v>Wentzville</v>
          </cell>
          <cell r="T302" t="str">
            <v>Ciena 3940</v>
          </cell>
          <cell r="U302" t="str">
            <v>N</v>
          </cell>
          <cell r="V302" t="str">
            <v>Wentzville</v>
          </cell>
          <cell r="W302" t="str">
            <v>Wentzville</v>
          </cell>
          <cell r="X302" t="str">
            <v>WENTZVILLE</v>
          </cell>
          <cell r="Y302" t="str">
            <v>YES</v>
          </cell>
          <cell r="Z302"/>
          <cell r="AA302" t="str">
            <v/>
          </cell>
          <cell r="AB302">
            <v>0</v>
          </cell>
          <cell r="AC302">
            <v>0</v>
          </cell>
        </row>
        <row r="303">
          <cell r="A303" t="str">
            <v>BLNDVAXA</v>
          </cell>
          <cell r="B303" t="str">
            <v>Bland</v>
          </cell>
          <cell r="C303" t="str">
            <v>EQ</v>
          </cell>
          <cell r="D303">
            <v>37.101967999999999</v>
          </cell>
          <cell r="E303">
            <v>-81.116849000000002</v>
          </cell>
          <cell r="F303" t="str">
            <v>BLNDVAXA</v>
          </cell>
          <cell r="G303" t="str">
            <v>VA</v>
          </cell>
          <cell r="H303">
            <v>956</v>
          </cell>
          <cell r="I303" t="str">
            <v>Abingdon</v>
          </cell>
          <cell r="J303" t="str">
            <v/>
          </cell>
          <cell r="K303" t="str">
            <v>BLNDVAXA</v>
          </cell>
          <cell r="L303" t="str">
            <v>n</v>
          </cell>
          <cell r="M303" t="e">
            <v>#N/A</v>
          </cell>
          <cell r="N303" t="e">
            <v>#N/A</v>
          </cell>
          <cell r="O303" t="str">
            <v>Y</v>
          </cell>
          <cell r="P303" t="str">
            <v>Y</v>
          </cell>
          <cell r="Q303" t="str">
            <v/>
          </cell>
          <cell r="R303" t="str">
            <v>07/14/2015</v>
          </cell>
          <cell r="S303" t="str">
            <v>Johnson City</v>
          </cell>
          <cell r="T303" t="str">
            <v/>
          </cell>
          <cell r="U303" t="str">
            <v/>
          </cell>
          <cell r="V303" t="str">
            <v>Johnson City</v>
          </cell>
          <cell r="W303" t="str">
            <v>Abingdon</v>
          </cell>
          <cell r="X303" t="str">
            <v>JOHNSON CITY</v>
          </cell>
          <cell r="Y303"/>
          <cell r="Z303"/>
          <cell r="AA303" t="str">
            <v>7750-SR7</v>
          </cell>
          <cell r="AB303">
            <v>0</v>
          </cell>
          <cell r="AC303" t="str">
            <v>BLNDVAXA02W</v>
          </cell>
        </row>
        <row r="304">
          <cell r="A304" t="str">
            <v>BLNGMTMA</v>
          </cell>
          <cell r="B304" t="str">
            <v>Billings Isdn/911 Tandem</v>
          </cell>
          <cell r="C304" t="str">
            <v>Q</v>
          </cell>
          <cell r="D304">
            <v>45.781666000000001</v>
          </cell>
          <cell r="E304">
            <v>-108.509163</v>
          </cell>
          <cell r="F304" t="str">
            <v>BLNGMTMA</v>
          </cell>
          <cell r="G304" t="str">
            <v>MT</v>
          </cell>
          <cell r="H304">
            <v>650</v>
          </cell>
          <cell r="I304">
            <v>650</v>
          </cell>
          <cell r="J304" t="str">
            <v>AVAILABLE</v>
          </cell>
          <cell r="K304" t="e">
            <v>#N/A</v>
          </cell>
          <cell r="L304" t="e">
            <v>#N/A</v>
          </cell>
          <cell r="M304" t="e">
            <v>#N/A</v>
          </cell>
          <cell r="N304" t="e">
            <v>#N/A</v>
          </cell>
          <cell r="O304" t="str">
            <v>Y</v>
          </cell>
          <cell r="P304" t="str">
            <v>Y</v>
          </cell>
          <cell r="Q304" t="str">
            <v>2/2/15: EoDS1 available; 1/22/15: EoCU available</v>
          </cell>
          <cell r="R304" t="str">
            <v>01/23/2020</v>
          </cell>
          <cell r="S304" t="str">
            <v/>
          </cell>
          <cell r="T304" t="str">
            <v/>
          </cell>
          <cell r="U304" t="str">
            <v/>
          </cell>
          <cell r="V304" t="e">
            <v>#N/A</v>
          </cell>
          <cell r="W304" t="e">
            <v>#N/A</v>
          </cell>
          <cell r="X304" t="str">
            <v>650 - AVAILABLE</v>
          </cell>
          <cell r="Y304"/>
          <cell r="Z304" t="str">
            <v>AVAILABLE</v>
          </cell>
          <cell r="AA304" t="e">
            <v>#N/A</v>
          </cell>
          <cell r="AB304" t="e">
            <v>#N/A</v>
          </cell>
          <cell r="AC304" t="e">
            <v>#N/A</v>
          </cell>
        </row>
        <row r="305">
          <cell r="A305" t="str">
            <v>BLNGMTWE</v>
          </cell>
          <cell r="B305" t="str">
            <v>Billings West 01t</v>
          </cell>
          <cell r="C305" t="str">
            <v>Q</v>
          </cell>
          <cell r="D305">
            <v>45.769722000000002</v>
          </cell>
          <cell r="E305">
            <v>-108.595001</v>
          </cell>
          <cell r="F305" t="str">
            <v>BLNGMTWE</v>
          </cell>
          <cell r="G305" t="str">
            <v>MT</v>
          </cell>
          <cell r="H305">
            <v>650</v>
          </cell>
          <cell r="I305">
            <v>650</v>
          </cell>
          <cell r="J305" t="str">
            <v/>
          </cell>
          <cell r="K305" t="e">
            <v>#N/A</v>
          </cell>
          <cell r="L305" t="e">
            <v>#N/A</v>
          </cell>
          <cell r="M305" t="e">
            <v>#N/A</v>
          </cell>
          <cell r="N305" t="e">
            <v>#N/A</v>
          </cell>
          <cell r="O305" t="str">
            <v>N</v>
          </cell>
          <cell r="P305" t="str">
            <v>Y</v>
          </cell>
          <cell r="Q305" t="str">
            <v>10/31/14: EoDS1 available</v>
          </cell>
          <cell r="R305" t="str">
            <v>11/04/2020</v>
          </cell>
          <cell r="S305" t="str">
            <v/>
          </cell>
          <cell r="T305" t="str">
            <v/>
          </cell>
          <cell r="U305" t="str">
            <v/>
          </cell>
          <cell r="V305" t="e">
            <v>#N/A</v>
          </cell>
          <cell r="W305" t="e">
            <v>#N/A</v>
          </cell>
          <cell r="X305" t="str">
            <v>650 - AVAILABLE</v>
          </cell>
          <cell r="Y305"/>
          <cell r="Z305" t="str">
            <v>AVAILABLE</v>
          </cell>
          <cell r="AA305" t="e">
            <v>#N/A</v>
          </cell>
          <cell r="AB305" t="e">
            <v>#N/A</v>
          </cell>
          <cell r="AC305" t="e">
            <v>#N/A</v>
          </cell>
        </row>
        <row r="306">
          <cell r="A306" t="str">
            <v>BLPRKSXA</v>
          </cell>
          <cell r="B306" t="str">
            <v>Belpre</v>
          </cell>
          <cell r="C306" t="str">
            <v>EQ</v>
          </cell>
          <cell r="D306">
            <v>37.950831999999998</v>
          </cell>
          <cell r="E306">
            <v>-99.100560999999999</v>
          </cell>
          <cell r="F306" t="str">
            <v>BLPRKSXA</v>
          </cell>
          <cell r="G306" t="str">
            <v>KS</v>
          </cell>
          <cell r="H306">
            <v>532</v>
          </cell>
          <cell r="I306" t="str">
            <v>Hesston</v>
          </cell>
          <cell r="J306" t="str">
            <v/>
          </cell>
          <cell r="K306" t="e">
            <v>#N/A</v>
          </cell>
          <cell r="L306" t="e">
            <v>#N/A</v>
          </cell>
          <cell r="M306" t="e">
            <v>#N/A</v>
          </cell>
          <cell r="N306" t="e">
            <v>#N/A</v>
          </cell>
          <cell r="O306" t="str">
            <v>N</v>
          </cell>
          <cell r="P306" t="str">
            <v>Y</v>
          </cell>
          <cell r="Q306" t="str">
            <v>2/7/14: Ethernet Capable changed to Y</v>
          </cell>
          <cell r="R306" t="str">
            <v>07/10/2015</v>
          </cell>
          <cell r="S306" t="str">
            <v>Gardner</v>
          </cell>
          <cell r="T306" t="str">
            <v/>
          </cell>
          <cell r="U306" t="str">
            <v/>
          </cell>
          <cell r="V306" t="str">
            <v>Gardner</v>
          </cell>
          <cell r="W306" t="str">
            <v>Hesston</v>
          </cell>
          <cell r="X306" t="str">
            <v>GARDNER</v>
          </cell>
          <cell r="Y306"/>
          <cell r="Z306"/>
          <cell r="AA306" t="str">
            <v/>
          </cell>
          <cell r="AB306">
            <v>0</v>
          </cell>
          <cell r="AC306">
            <v>0</v>
          </cell>
        </row>
        <row r="307">
          <cell r="A307" t="str">
            <v>BLRDTXXA</v>
          </cell>
          <cell r="B307" t="str">
            <v>Bullard</v>
          </cell>
          <cell r="C307" t="str">
            <v>EQ</v>
          </cell>
          <cell r="D307">
            <v>32.138088000000003</v>
          </cell>
          <cell r="E307">
            <v>-95.322023999999999</v>
          </cell>
          <cell r="F307" t="str">
            <v>BLRDTXXA</v>
          </cell>
          <cell r="G307" t="str">
            <v>TX</v>
          </cell>
          <cell r="H307">
            <v>552</v>
          </cell>
          <cell r="I307" t="str">
            <v>Athens</v>
          </cell>
          <cell r="J307" t="str">
            <v/>
          </cell>
          <cell r="K307" t="str">
            <v>BLRDTXXA</v>
          </cell>
          <cell r="L307" t="str">
            <v>n</v>
          </cell>
          <cell r="M307" t="e">
            <v>#N/A</v>
          </cell>
          <cell r="N307" t="e">
            <v>#N/A</v>
          </cell>
          <cell r="O307" t="str">
            <v>Y</v>
          </cell>
          <cell r="P307" t="str">
            <v>Y</v>
          </cell>
          <cell r="Q307" t="str">
            <v/>
          </cell>
          <cell r="R307" t="str">
            <v>02/03/2016</v>
          </cell>
          <cell r="S307" t="str">
            <v>Athens</v>
          </cell>
          <cell r="T307" t="str">
            <v/>
          </cell>
          <cell r="U307" t="str">
            <v/>
          </cell>
          <cell r="V307" t="str">
            <v>Athens</v>
          </cell>
          <cell r="W307" t="str">
            <v>Athens</v>
          </cell>
          <cell r="X307" t="str">
            <v>HUMBLE</v>
          </cell>
          <cell r="Y307" t="str">
            <v>YES</v>
          </cell>
          <cell r="Z307" t="str">
            <v>In Athens LATA 552.  Not near Humble 560.</v>
          </cell>
          <cell r="AA307" t="str">
            <v>7750-SR7</v>
          </cell>
          <cell r="AB307">
            <v>0</v>
          </cell>
          <cell r="AC307" t="str">
            <v>BLRDTXXA01W</v>
          </cell>
        </row>
        <row r="308">
          <cell r="A308" t="str">
            <v>BLRDTXXB</v>
          </cell>
          <cell r="B308" t="str">
            <v>Bullard</v>
          </cell>
          <cell r="C308" t="str">
            <v>EQ</v>
          </cell>
          <cell r="D308">
            <v>32.201307999999997</v>
          </cell>
          <cell r="E308">
            <v>-95.353603000000007</v>
          </cell>
          <cell r="F308" t="e">
            <v>#N/A</v>
          </cell>
          <cell r="G308" t="str">
            <v>TX</v>
          </cell>
          <cell r="H308" t="e">
            <v>#N/A</v>
          </cell>
          <cell r="I308" t="e">
            <v>#N/A</v>
          </cell>
          <cell r="J308" t="e">
            <v>#N/A</v>
          </cell>
          <cell r="K308" t="e">
            <v>#N/A</v>
          </cell>
          <cell r="L308" t="e">
            <v>#N/A</v>
          </cell>
          <cell r="M308" t="e">
            <v>#N/A</v>
          </cell>
          <cell r="N308" t="e">
            <v>#N/A</v>
          </cell>
          <cell r="O308" t="e">
            <v>#N/A</v>
          </cell>
          <cell r="P308" t="e">
            <v>#N/A</v>
          </cell>
          <cell r="Q308" t="e">
            <v>#N/A</v>
          </cell>
          <cell r="R308" t="e">
            <v>#N/A</v>
          </cell>
          <cell r="S308" t="e">
            <v>#N/A</v>
          </cell>
          <cell r="T308" t="e">
            <v>#N/A</v>
          </cell>
          <cell r="U308" t="e">
            <v>#N/A</v>
          </cell>
          <cell r="V308" t="e">
            <v>#N/A</v>
          </cell>
          <cell r="W308" t="e">
            <v>#N/A</v>
          </cell>
          <cell r="X308" t="e">
            <v>#N/A</v>
          </cell>
          <cell r="Y308" t="e">
            <v>#N/A</v>
          </cell>
          <cell r="Z308" t="e">
            <v>#N/A</v>
          </cell>
          <cell r="AA308" t="e">
            <v>#N/A</v>
          </cell>
          <cell r="AB308" t="e">
            <v>#N/A</v>
          </cell>
          <cell r="AC308" t="e">
            <v>#N/A</v>
          </cell>
        </row>
        <row r="309">
          <cell r="A309" t="str">
            <v>BLRSPAXB</v>
          </cell>
          <cell r="B309" t="str">
            <v>Blue Ridge Summit</v>
          </cell>
          <cell r="C309" t="str">
            <v>EQ</v>
          </cell>
          <cell r="D309">
            <v>39.727111999999998</v>
          </cell>
          <cell r="E309">
            <v>-77.471459999999993</v>
          </cell>
          <cell r="F309" t="str">
            <v>BLRSPAXB</v>
          </cell>
          <cell r="G309" t="str">
            <v>PA</v>
          </cell>
          <cell r="H309">
            <v>226</v>
          </cell>
          <cell r="I309" t="str">
            <v>Carlisle</v>
          </cell>
          <cell r="J309" t="str">
            <v/>
          </cell>
          <cell r="K309" t="str">
            <v>BLRSPAXB</v>
          </cell>
          <cell r="L309" t="str">
            <v>n</v>
          </cell>
          <cell r="M309" t="e">
            <v>#N/A</v>
          </cell>
          <cell r="N309" t="e">
            <v>#N/A</v>
          </cell>
          <cell r="O309" t="str">
            <v>Y</v>
          </cell>
          <cell r="P309" t="str">
            <v>Y</v>
          </cell>
          <cell r="Q309" t="str">
            <v>2/7/14: Ethernet Enabled changed to Y</v>
          </cell>
          <cell r="R309" t="str">
            <v>07/06/2015</v>
          </cell>
          <cell r="S309" t="str">
            <v>Carlisle</v>
          </cell>
          <cell r="T309" t="str">
            <v/>
          </cell>
          <cell r="U309" t="str">
            <v/>
          </cell>
          <cell r="V309" t="str">
            <v>Carlisle</v>
          </cell>
          <cell r="W309" t="str">
            <v>Carlisle</v>
          </cell>
          <cell r="X309" t="str">
            <v>CARLISLE</v>
          </cell>
          <cell r="Y309"/>
          <cell r="Z309"/>
          <cell r="AA309" t="str">
            <v>7750-SR7</v>
          </cell>
          <cell r="AB309">
            <v>0</v>
          </cell>
          <cell r="AC309" t="str">
            <v>BLRSPAXB01W</v>
          </cell>
        </row>
        <row r="310">
          <cell r="A310" t="str">
            <v>BLRVOR53</v>
          </cell>
          <cell r="B310" t="str">
            <v>Blue River</v>
          </cell>
          <cell r="C310" t="str">
            <v>Q</v>
          </cell>
          <cell r="D310">
            <v>44.153534999999998</v>
          </cell>
          <cell r="E310">
            <v>-122.338095</v>
          </cell>
          <cell r="F310" t="str">
            <v>BLRVOR53</v>
          </cell>
          <cell r="G310" t="str">
            <v>OR</v>
          </cell>
          <cell r="H310">
            <v>670</v>
          </cell>
          <cell r="I310">
            <v>670</v>
          </cell>
          <cell r="J310" t="str">
            <v/>
          </cell>
          <cell r="K310" t="e">
            <v>#N/A</v>
          </cell>
          <cell r="L310" t="e">
            <v>#N/A</v>
          </cell>
          <cell r="M310" t="e">
            <v>#N/A</v>
          </cell>
          <cell r="N310" t="e">
            <v>#N/A</v>
          </cell>
          <cell r="O310" t="str">
            <v>N</v>
          </cell>
          <cell r="P310" t="str">
            <v>Y</v>
          </cell>
          <cell r="Q310" t="str">
            <v>1/22/15:  EoDS1 Available</v>
          </cell>
          <cell r="R310" t="str">
            <v>01/22/2020</v>
          </cell>
          <cell r="S310" t="str">
            <v/>
          </cell>
          <cell r="T310" t="str">
            <v/>
          </cell>
          <cell r="U310" t="str">
            <v/>
          </cell>
          <cell r="V310" t="e">
            <v>#N/A</v>
          </cell>
          <cell r="W310" t="e">
            <v>#N/A</v>
          </cell>
          <cell r="X310" t="str">
            <v>670 - AVAILABLE (up to 30MB)</v>
          </cell>
          <cell r="Y310"/>
          <cell r="Z310" t="str">
            <v>AVAILABLE (up to 30MB)</v>
          </cell>
          <cell r="AA310" t="e">
            <v>#N/A</v>
          </cell>
          <cell r="AB310" t="e">
            <v>#N/A</v>
          </cell>
          <cell r="AC310" t="e">
            <v>#N/A</v>
          </cell>
        </row>
        <row r="311">
          <cell r="A311" t="str">
            <v>BLTNFLXA</v>
          </cell>
          <cell r="B311" t="str">
            <v>Ocala</v>
          </cell>
          <cell r="C311" t="str">
            <v>EQ</v>
          </cell>
          <cell r="D311">
            <v>29.260012</v>
          </cell>
          <cell r="E311">
            <v>-82.318171000000007</v>
          </cell>
          <cell r="F311" t="e">
            <v>#N/A</v>
          </cell>
          <cell r="G311" t="str">
            <v>FL</v>
          </cell>
          <cell r="H311" t="e">
            <v>#N/A</v>
          </cell>
          <cell r="I311" t="e">
            <v>#N/A</v>
          </cell>
          <cell r="J311" t="e">
            <v>#N/A</v>
          </cell>
          <cell r="K311" t="e">
            <v>#N/A</v>
          </cell>
          <cell r="L311" t="e">
            <v>#N/A</v>
          </cell>
          <cell r="M311" t="e">
            <v>#N/A</v>
          </cell>
          <cell r="N311" t="e">
            <v>#N/A</v>
          </cell>
          <cell r="O311" t="e">
            <v>#N/A</v>
          </cell>
          <cell r="P311" t="e">
            <v>#N/A</v>
          </cell>
          <cell r="Q311" t="e">
            <v>#N/A</v>
          </cell>
          <cell r="R311" t="e">
            <v>#N/A</v>
          </cell>
          <cell r="S311" t="e">
            <v>#N/A</v>
          </cell>
          <cell r="T311" t="e">
            <v>#N/A</v>
          </cell>
          <cell r="U311" t="e">
            <v>#N/A</v>
          </cell>
          <cell r="V311" t="e">
            <v>#N/A</v>
          </cell>
          <cell r="W311" t="e">
            <v>#N/A</v>
          </cell>
          <cell r="X311" t="e">
            <v>#N/A</v>
          </cell>
          <cell r="Y311" t="e">
            <v>#N/A</v>
          </cell>
          <cell r="Z311" t="e">
            <v>#N/A</v>
          </cell>
          <cell r="AA311" t="e">
            <v>#N/A</v>
          </cell>
          <cell r="AB311" t="e">
            <v>#N/A</v>
          </cell>
          <cell r="AC311" t="e">
            <v>#N/A</v>
          </cell>
        </row>
        <row r="312">
          <cell r="A312" t="str">
            <v>BLTNMNCE</v>
          </cell>
          <cell r="B312" t="str">
            <v>Bloomington Cedar</v>
          </cell>
          <cell r="C312" t="str">
            <v>Q</v>
          </cell>
          <cell r="D312">
            <v>44.849724000000002</v>
          </cell>
          <cell r="E312">
            <v>-93.238335000000006</v>
          </cell>
          <cell r="F312" t="str">
            <v>BLTNMNCE</v>
          </cell>
          <cell r="G312" t="str">
            <v>MN</v>
          </cell>
          <cell r="H312">
            <v>628</v>
          </cell>
          <cell r="I312">
            <v>628</v>
          </cell>
          <cell r="J312" t="str">
            <v/>
          </cell>
          <cell r="K312" t="e">
            <v>#N/A</v>
          </cell>
          <cell r="L312" t="e">
            <v>#N/A</v>
          </cell>
          <cell r="M312" t="e">
            <v>#N/A</v>
          </cell>
          <cell r="N312" t="e">
            <v>#N/A</v>
          </cell>
          <cell r="O312" t="str">
            <v>N</v>
          </cell>
          <cell r="P312" t="str">
            <v>Y</v>
          </cell>
          <cell r="Q312" t="str">
            <v/>
          </cell>
          <cell r="R312" t="str">
            <v>04/09/2020</v>
          </cell>
          <cell r="S312" t="str">
            <v/>
          </cell>
          <cell r="T312" t="str">
            <v/>
          </cell>
          <cell r="U312" t="str">
            <v/>
          </cell>
          <cell r="V312" t="e">
            <v>#N/A</v>
          </cell>
          <cell r="W312" t="e">
            <v>#N/A</v>
          </cell>
          <cell r="X312" t="str">
            <v>628 - AVAILABLE</v>
          </cell>
          <cell r="Y312"/>
          <cell r="Z312" t="str">
            <v>AVAILABLE</v>
          </cell>
          <cell r="AA312" t="e">
            <v>#N/A</v>
          </cell>
          <cell r="AB312" t="e">
            <v>#N/A</v>
          </cell>
          <cell r="AC312" t="e">
            <v>#N/A</v>
          </cell>
        </row>
        <row r="313">
          <cell r="A313" t="str">
            <v>BLTNMNNO</v>
          </cell>
          <cell r="B313" t="str">
            <v>Bloomington Normandale</v>
          </cell>
          <cell r="C313" t="str">
            <v>Q</v>
          </cell>
          <cell r="D313">
            <v>44.851664999999997</v>
          </cell>
          <cell r="E313">
            <v>-93.332222000000002</v>
          </cell>
          <cell r="F313" t="str">
            <v>BLTNMNNO</v>
          </cell>
          <cell r="G313" t="str">
            <v>MN</v>
          </cell>
          <cell r="H313">
            <v>628</v>
          </cell>
          <cell r="I313">
            <v>628</v>
          </cell>
          <cell r="J313" t="str">
            <v>AVAILABLE</v>
          </cell>
          <cell r="K313" t="e">
            <v>#N/A</v>
          </cell>
          <cell r="L313" t="e">
            <v>#N/A</v>
          </cell>
          <cell r="M313" t="e">
            <v>#N/A</v>
          </cell>
          <cell r="N313" t="e">
            <v>#N/A</v>
          </cell>
          <cell r="O313" t="str">
            <v>Y</v>
          </cell>
          <cell r="P313" t="str">
            <v>Y</v>
          </cell>
          <cell r="Q313" t="str">
            <v>03/17/15: EoDS1 AVAILABLE; 10/2/13: CO Bandwidth Prof Available 2/7/14: Ethernet Enable changed to Y</v>
          </cell>
          <cell r="R313" t="str">
            <v>03/17/2020</v>
          </cell>
          <cell r="S313" t="str">
            <v/>
          </cell>
          <cell r="T313" t="str">
            <v/>
          </cell>
          <cell r="U313" t="str">
            <v/>
          </cell>
          <cell r="V313" t="e">
            <v>#N/A</v>
          </cell>
          <cell r="W313" t="e">
            <v>#N/A</v>
          </cell>
          <cell r="X313" t="str">
            <v>628 - AVAILABLE</v>
          </cell>
          <cell r="Y313"/>
          <cell r="Z313" t="str">
            <v>AVAILABLE</v>
          </cell>
          <cell r="AA313" t="e">
            <v>#N/A</v>
          </cell>
          <cell r="AB313" t="e">
            <v>#N/A</v>
          </cell>
          <cell r="AC313" t="e">
            <v>#N/A</v>
          </cell>
        </row>
        <row r="314">
          <cell r="A314" t="str">
            <v>BLTNMNSO</v>
          </cell>
          <cell r="B314" t="str">
            <v>Bloomington South</v>
          </cell>
          <cell r="C314" t="str">
            <v>Q</v>
          </cell>
          <cell r="D314">
            <v>44.826388999999999</v>
          </cell>
          <cell r="E314">
            <v>-93.285278000000005</v>
          </cell>
          <cell r="F314" t="str">
            <v>BLTNMNSO</v>
          </cell>
          <cell r="G314" t="str">
            <v>MN</v>
          </cell>
          <cell r="H314">
            <v>628</v>
          </cell>
          <cell r="I314">
            <v>628</v>
          </cell>
          <cell r="J314" t="str">
            <v>AVAILABLE</v>
          </cell>
          <cell r="K314" t="e">
            <v>#N/A</v>
          </cell>
          <cell r="L314" t="e">
            <v>#N/A</v>
          </cell>
          <cell r="M314" t="e">
            <v>#N/A</v>
          </cell>
          <cell r="N314" t="e">
            <v>#N/A</v>
          </cell>
          <cell r="O314" t="str">
            <v>Y</v>
          </cell>
          <cell r="P314" t="str">
            <v>Y</v>
          </cell>
          <cell r="Q314" t="str">
            <v>03/17/15: EoDS1 AVAILABLE</v>
          </cell>
          <cell r="R314" t="str">
            <v>03/17/2020</v>
          </cell>
          <cell r="S314" t="str">
            <v/>
          </cell>
          <cell r="T314" t="str">
            <v/>
          </cell>
          <cell r="U314" t="str">
            <v/>
          </cell>
          <cell r="V314" t="e">
            <v>#N/A</v>
          </cell>
          <cell r="W314" t="e">
            <v>#N/A</v>
          </cell>
          <cell r="X314" t="str">
            <v>628 - AVAILABLE</v>
          </cell>
          <cell r="Y314"/>
          <cell r="Z314" t="str">
            <v>AVAILABLE</v>
          </cell>
          <cell r="AA314" t="e">
            <v>#N/A</v>
          </cell>
          <cell r="AB314" t="e">
            <v>#N/A</v>
          </cell>
          <cell r="AC314" t="e">
            <v>#N/A</v>
          </cell>
        </row>
        <row r="315">
          <cell r="A315" t="str">
            <v>BLTNTNCA</v>
          </cell>
          <cell r="B315" t="str">
            <v>Baileyton</v>
          </cell>
          <cell r="C315" t="str">
            <v>EQ</v>
          </cell>
          <cell r="D315">
            <v>36.258398999999997</v>
          </cell>
          <cell r="E315">
            <v>-82.819890000000001</v>
          </cell>
          <cell r="F315" t="e">
            <v>#N/A</v>
          </cell>
          <cell r="G315" t="str">
            <v>TN</v>
          </cell>
          <cell r="H315" t="e">
            <v>#N/A</v>
          </cell>
          <cell r="I315" t="e">
            <v>#N/A</v>
          </cell>
          <cell r="J315" t="e">
            <v>#N/A</v>
          </cell>
          <cell r="K315" t="e">
            <v>#N/A</v>
          </cell>
          <cell r="L315" t="e">
            <v>#N/A</v>
          </cell>
          <cell r="M315" t="e">
            <v>#N/A</v>
          </cell>
          <cell r="N315" t="e">
            <v>#N/A</v>
          </cell>
          <cell r="O315" t="e">
            <v>#N/A</v>
          </cell>
          <cell r="P315" t="e">
            <v>#N/A</v>
          </cell>
          <cell r="Q315" t="e">
            <v>#N/A</v>
          </cell>
          <cell r="R315" t="e">
            <v>#N/A</v>
          </cell>
          <cell r="S315" t="e">
            <v>#N/A</v>
          </cell>
          <cell r="T315" t="e">
            <v>#N/A</v>
          </cell>
          <cell r="U315" t="e">
            <v>#N/A</v>
          </cell>
          <cell r="V315" t="e">
            <v>#N/A</v>
          </cell>
          <cell r="W315" t="e">
            <v>#N/A</v>
          </cell>
          <cell r="X315" t="e">
            <v>#N/A</v>
          </cell>
          <cell r="Y315" t="e">
            <v>#N/A</v>
          </cell>
          <cell r="Z315" t="e">
            <v>#N/A</v>
          </cell>
          <cell r="AA315" t="e">
            <v>#N/A</v>
          </cell>
          <cell r="AB315" t="e">
            <v>#N/A</v>
          </cell>
          <cell r="AC315" t="e">
            <v>#N/A</v>
          </cell>
        </row>
        <row r="316">
          <cell r="A316" t="str">
            <v>BLTNTNXA</v>
          </cell>
          <cell r="B316" t="str">
            <v>Baileyton</v>
          </cell>
          <cell r="C316" t="str">
            <v>EQ</v>
          </cell>
          <cell r="D316">
            <v>36.329345000000004</v>
          </cell>
          <cell r="E316">
            <v>-82.835435000000004</v>
          </cell>
          <cell r="F316" t="str">
            <v>BLTNTNXA</v>
          </cell>
          <cell r="G316" t="str">
            <v>TN</v>
          </cell>
          <cell r="H316">
            <v>956</v>
          </cell>
          <cell r="I316" t="str">
            <v>Johnson City</v>
          </cell>
          <cell r="J316" t="str">
            <v/>
          </cell>
          <cell r="K316" t="str">
            <v>BLTNTNXA</v>
          </cell>
          <cell r="L316" t="str">
            <v>n</v>
          </cell>
          <cell r="M316" t="e">
            <v>#N/A</v>
          </cell>
          <cell r="N316" t="e">
            <v>#N/A</v>
          </cell>
          <cell r="O316" t="str">
            <v>Y</v>
          </cell>
          <cell r="P316" t="str">
            <v>Y</v>
          </cell>
          <cell r="Q316" t="str">
            <v/>
          </cell>
          <cell r="R316" t="str">
            <v>06/04/2015</v>
          </cell>
          <cell r="S316" t="str">
            <v>Johnson City</v>
          </cell>
          <cell r="T316" t="str">
            <v/>
          </cell>
          <cell r="U316" t="str">
            <v/>
          </cell>
          <cell r="V316" t="str">
            <v>Johnson City</v>
          </cell>
          <cell r="W316" t="str">
            <v>Johnson City</v>
          </cell>
          <cell r="X316" t="str">
            <v>JOHNSON CITY</v>
          </cell>
          <cell r="Y316"/>
          <cell r="Z316"/>
          <cell r="AA316" t="str">
            <v>7750-SR7</v>
          </cell>
          <cell r="AB316">
            <v>0</v>
          </cell>
          <cell r="AC316" t="str">
            <v>BLTNTNXA02W</v>
          </cell>
        </row>
        <row r="317">
          <cell r="A317" t="str">
            <v>BLTWMOXA</v>
          </cell>
          <cell r="B317" t="str">
            <v>Blairstown</v>
          </cell>
          <cell r="C317" t="str">
            <v>EQ</v>
          </cell>
          <cell r="D317">
            <v>38.55538</v>
          </cell>
          <cell r="E317">
            <v>-93.960027999999994</v>
          </cell>
          <cell r="F317" t="str">
            <v>BLTWMOXA</v>
          </cell>
          <cell r="G317" t="str">
            <v>MO</v>
          </cell>
          <cell r="H317">
            <v>524</v>
          </cell>
          <cell r="I317" t="str">
            <v>Warrensburg</v>
          </cell>
          <cell r="J317" t="str">
            <v/>
          </cell>
          <cell r="K317" t="e">
            <v>#N/A</v>
          </cell>
          <cell r="L317" t="e">
            <v>#N/A</v>
          </cell>
          <cell r="M317" t="e">
            <v>#N/A</v>
          </cell>
          <cell r="N317" t="e">
            <v>#N/A</v>
          </cell>
          <cell r="O317" t="str">
            <v>N</v>
          </cell>
          <cell r="P317" t="str">
            <v>Y</v>
          </cell>
          <cell r="Q317" t="str">
            <v/>
          </cell>
          <cell r="R317" t="str">
            <v>07/10/2015</v>
          </cell>
          <cell r="S317" t="str">
            <v>Warrensburg</v>
          </cell>
          <cell r="T317" t="str">
            <v/>
          </cell>
          <cell r="U317" t="str">
            <v/>
          </cell>
          <cell r="V317" t="str">
            <v>Warrensburg</v>
          </cell>
          <cell r="W317" t="str">
            <v>Warrensburg</v>
          </cell>
          <cell r="X317" t="str">
            <v>WARRENSBURG</v>
          </cell>
          <cell r="Y317" t="str">
            <v>YES</v>
          </cell>
          <cell r="Z317"/>
          <cell r="AA317">
            <v>0</v>
          </cell>
          <cell r="AB317">
            <v>0</v>
          </cell>
          <cell r="AC317">
            <v>0</v>
          </cell>
        </row>
        <row r="318">
          <cell r="A318" t="str">
            <v>BLTWNJXW</v>
          </cell>
          <cell r="B318" t="str">
            <v>Blairstown</v>
          </cell>
          <cell r="C318" t="str">
            <v>EQ</v>
          </cell>
          <cell r="D318">
            <v>40.982776999999999</v>
          </cell>
          <cell r="E318">
            <v>-74.963607999999994</v>
          </cell>
          <cell r="F318" t="str">
            <v>BLTWNJXW</v>
          </cell>
          <cell r="G318" t="str">
            <v>NJ</v>
          </cell>
          <cell r="H318">
            <v>224</v>
          </cell>
          <cell r="I318" t="str">
            <v>Clinton</v>
          </cell>
          <cell r="J318" t="str">
            <v/>
          </cell>
          <cell r="K318" t="str">
            <v>BLTWNJXW</v>
          </cell>
          <cell r="L318" t="str">
            <v>n</v>
          </cell>
          <cell r="M318" t="e">
            <v>#N/A</v>
          </cell>
          <cell r="N318" t="e">
            <v>#N/A</v>
          </cell>
          <cell r="O318" t="str">
            <v>Y</v>
          </cell>
          <cell r="P318" t="str">
            <v>Y</v>
          </cell>
          <cell r="Q318" t="str">
            <v/>
          </cell>
          <cell r="R318" t="str">
            <v>07/06/2015</v>
          </cell>
          <cell r="S318" t="str">
            <v>Clinton</v>
          </cell>
          <cell r="T318" t="str">
            <v/>
          </cell>
          <cell r="U318" t="str">
            <v/>
          </cell>
          <cell r="V318" t="str">
            <v>Clinton</v>
          </cell>
          <cell r="W318" t="str">
            <v>Clinton</v>
          </cell>
          <cell r="X318" t="str">
            <v>CLINTON</v>
          </cell>
          <cell r="Y318"/>
          <cell r="Z318"/>
          <cell r="AA318" t="str">
            <v/>
          </cell>
          <cell r="AB318" t="str">
            <v>7750-SR12</v>
          </cell>
          <cell r="AC318" t="str">
            <v>BLTWNJXW01W</v>
          </cell>
        </row>
        <row r="319">
          <cell r="A319" t="str">
            <v>BLTWPAXB</v>
          </cell>
          <cell r="B319" t="str">
            <v>Blacktown</v>
          </cell>
          <cell r="C319" t="str">
            <v>EQ</v>
          </cell>
          <cell r="D319">
            <v>41.165208</v>
          </cell>
          <cell r="E319">
            <v>-80.171824999999998</v>
          </cell>
          <cell r="F319" t="str">
            <v>BLTWPAXB</v>
          </cell>
          <cell r="G319" t="str">
            <v>PA</v>
          </cell>
          <cell r="H319">
            <v>234</v>
          </cell>
          <cell r="I319" t="str">
            <v>Butler</v>
          </cell>
          <cell r="J319" t="str">
            <v/>
          </cell>
          <cell r="K319" t="e">
            <v>#N/A</v>
          </cell>
          <cell r="L319" t="e">
            <v>#N/A</v>
          </cell>
          <cell r="M319" t="e">
            <v>#N/A</v>
          </cell>
          <cell r="N319" t="e">
            <v>#N/A</v>
          </cell>
          <cell r="O319" t="str">
            <v>Y</v>
          </cell>
          <cell r="P319" t="str">
            <v>Y</v>
          </cell>
          <cell r="Q319" t="str">
            <v/>
          </cell>
          <cell r="R319" t="str">
            <v>07/06/2015</v>
          </cell>
          <cell r="S319" t="str">
            <v>Butler</v>
          </cell>
          <cell r="T319" t="str">
            <v/>
          </cell>
          <cell r="U319" t="str">
            <v/>
          </cell>
          <cell r="V319" t="str">
            <v>Butler</v>
          </cell>
          <cell r="W319" t="str">
            <v>Butler</v>
          </cell>
          <cell r="X319" t="str">
            <v>BUTLER</v>
          </cell>
          <cell r="Y319"/>
          <cell r="Z319"/>
          <cell r="AA319" t="str">
            <v/>
          </cell>
          <cell r="AB319">
            <v>0</v>
          </cell>
          <cell r="AC319">
            <v>0</v>
          </cell>
        </row>
        <row r="320">
          <cell r="A320" t="str">
            <v>BLVDNJXW</v>
          </cell>
          <cell r="B320" t="str">
            <v>Belvidere</v>
          </cell>
          <cell r="C320" t="str">
            <v>EQ</v>
          </cell>
          <cell r="D320">
            <v>40.831493000000002</v>
          </cell>
          <cell r="E320">
            <v>-75.079177999999999</v>
          </cell>
          <cell r="F320" t="str">
            <v>BLVDNJXW</v>
          </cell>
          <cell r="G320" t="str">
            <v>NJ</v>
          </cell>
          <cell r="H320">
            <v>224</v>
          </cell>
          <cell r="I320" t="str">
            <v>Clinton</v>
          </cell>
          <cell r="J320" t="str">
            <v/>
          </cell>
          <cell r="K320" t="str">
            <v>BLVDNJXW</v>
          </cell>
          <cell r="L320" t="str">
            <v>n</v>
          </cell>
          <cell r="M320" t="e">
            <v>#N/A</v>
          </cell>
          <cell r="N320" t="e">
            <v>#N/A</v>
          </cell>
          <cell r="O320" t="str">
            <v>Y</v>
          </cell>
          <cell r="P320" t="str">
            <v>Y</v>
          </cell>
          <cell r="Q320" t="str">
            <v/>
          </cell>
          <cell r="R320" t="str">
            <v>07/06/2015</v>
          </cell>
          <cell r="S320" t="str">
            <v>Clinton</v>
          </cell>
          <cell r="T320" t="str">
            <v/>
          </cell>
          <cell r="U320" t="str">
            <v/>
          </cell>
          <cell r="V320" t="str">
            <v>Clinton</v>
          </cell>
          <cell r="W320" t="str">
            <v>Clinton</v>
          </cell>
          <cell r="X320" t="str">
            <v>CLINTON</v>
          </cell>
          <cell r="Y320"/>
          <cell r="Z320"/>
          <cell r="AA320" t="str">
            <v>7750-SR7</v>
          </cell>
          <cell r="AB320">
            <v>0</v>
          </cell>
          <cell r="AC320" t="str">
            <v>BLVDNJXW46W</v>
          </cell>
        </row>
        <row r="321">
          <cell r="A321" t="str">
            <v>BLVLOHXA</v>
          </cell>
          <cell r="B321" t="str">
            <v>Bellville</v>
          </cell>
          <cell r="C321" t="str">
            <v>EQ</v>
          </cell>
          <cell r="D321">
            <v>40.620663999999998</v>
          </cell>
          <cell r="E321">
            <v>-82.512521000000007</v>
          </cell>
          <cell r="F321" t="str">
            <v>BLVLOHXA</v>
          </cell>
          <cell r="G321" t="str">
            <v>OH</v>
          </cell>
          <cell r="H321">
            <v>923</v>
          </cell>
          <cell r="I321" t="str">
            <v>Mansfield</v>
          </cell>
          <cell r="J321" t="str">
            <v/>
          </cell>
          <cell r="K321" t="e">
            <v>#N/A</v>
          </cell>
          <cell r="L321" t="e">
            <v>#N/A</v>
          </cell>
          <cell r="M321" t="e">
            <v>#N/A</v>
          </cell>
          <cell r="N321" t="e">
            <v>#N/A</v>
          </cell>
          <cell r="O321" t="str">
            <v>Y</v>
          </cell>
          <cell r="P321" t="str">
            <v>Y</v>
          </cell>
          <cell r="Q321" t="str">
            <v>2/7/14: Ethernet Enabled changed to Y</v>
          </cell>
          <cell r="R321" t="str">
            <v>07/01/2015</v>
          </cell>
          <cell r="S321" t="str">
            <v>Mansfield</v>
          </cell>
          <cell r="T321" t="str">
            <v/>
          </cell>
          <cell r="U321" t="str">
            <v/>
          </cell>
          <cell r="V321" t="str">
            <v>Mansfield</v>
          </cell>
          <cell r="W321" t="str">
            <v>Mansfield</v>
          </cell>
          <cell r="X321" t="str">
            <v>MANSFIELD</v>
          </cell>
          <cell r="Y321" t="str">
            <v>YES</v>
          </cell>
          <cell r="Z321"/>
          <cell r="AA321">
            <v>0</v>
          </cell>
          <cell r="AB321">
            <v>0</v>
          </cell>
          <cell r="AC321">
            <v>0</v>
          </cell>
        </row>
        <row r="322">
          <cell r="A322" t="str">
            <v>BLVLPAXB</v>
          </cell>
          <cell r="B322" t="str">
            <v>Belleville</v>
          </cell>
          <cell r="C322" t="str">
            <v>EQ</v>
          </cell>
          <cell r="D322">
            <v>40.60671</v>
          </cell>
          <cell r="E322">
            <v>-77.721254000000002</v>
          </cell>
          <cell r="F322" t="str">
            <v>BLVLPAXB</v>
          </cell>
          <cell r="G322" t="str">
            <v>PA</v>
          </cell>
          <cell r="H322">
            <v>226</v>
          </cell>
          <cell r="I322" t="str">
            <v>Carlisle</v>
          </cell>
          <cell r="J322" t="str">
            <v/>
          </cell>
          <cell r="K322" t="e">
            <v>#N/A</v>
          </cell>
          <cell r="L322" t="e">
            <v>#N/A</v>
          </cell>
          <cell r="M322" t="e">
            <v>#N/A</v>
          </cell>
          <cell r="N322" t="e">
            <v>#N/A</v>
          </cell>
          <cell r="O322" t="str">
            <v>Y</v>
          </cell>
          <cell r="P322" t="str">
            <v>Y</v>
          </cell>
          <cell r="Q322" t="str">
            <v>2/7/14: Ethernet Enabled changed to Y</v>
          </cell>
          <cell r="R322" t="str">
            <v>07/06/2015</v>
          </cell>
          <cell r="S322" t="str">
            <v>Carlisle</v>
          </cell>
          <cell r="T322" t="str">
            <v/>
          </cell>
          <cell r="U322" t="str">
            <v/>
          </cell>
          <cell r="V322" t="str">
            <v>Carlisle</v>
          </cell>
          <cell r="W322" t="str">
            <v>Carlisle</v>
          </cell>
          <cell r="X322" t="str">
            <v>CARLISLE</v>
          </cell>
          <cell r="Y322"/>
          <cell r="Z322"/>
          <cell r="AA322">
            <v>0</v>
          </cell>
          <cell r="AB322">
            <v>0</v>
          </cell>
          <cell r="AC322">
            <v>0</v>
          </cell>
        </row>
        <row r="323">
          <cell r="A323" t="str">
            <v>BLVNARXA</v>
          </cell>
          <cell r="B323" t="str">
            <v>BLEVINS</v>
          </cell>
          <cell r="C323" t="str">
            <v>CTL</v>
          </cell>
          <cell r="D323">
            <v>33.866112000000001</v>
          </cell>
          <cell r="E323">
            <v>-93.577774000000005</v>
          </cell>
          <cell r="F323" t="str">
            <v>BLVNARXA</v>
          </cell>
          <cell r="G323" t="str">
            <v>AR</v>
          </cell>
          <cell r="H323">
            <v>528</v>
          </cell>
          <cell r="I323" t="str">
            <v>Prescott/Blevins/Rosston Cluster (Jacksonville)</v>
          </cell>
          <cell r="J323" t="str">
            <v/>
          </cell>
          <cell r="K323" t="e">
            <v>#N/A</v>
          </cell>
          <cell r="L323" t="e">
            <v>#N/A</v>
          </cell>
          <cell r="M323" t="e">
            <v>#N/A</v>
          </cell>
          <cell r="N323" t="e">
            <v>#N/A</v>
          </cell>
          <cell r="O323" t="str">
            <v>Y</v>
          </cell>
          <cell r="P323" t="str">
            <v>Y</v>
          </cell>
          <cell r="Q323" t="str">
            <v/>
          </cell>
          <cell r="R323" t="str">
            <v>11/09/2015</v>
          </cell>
          <cell r="S323" t="str">
            <v>Waldo</v>
          </cell>
          <cell r="T323" t="str">
            <v/>
          </cell>
          <cell r="U323" t="str">
            <v/>
          </cell>
          <cell r="V323" t="str">
            <v>Jacksonville</v>
          </cell>
          <cell r="W323" t="str">
            <v>Prescott/Blevins/Rosston Cluster (Jacksonville)</v>
          </cell>
          <cell r="X323" t="str">
            <v>JACKSONVILLE</v>
          </cell>
          <cell r="Y323" t="str">
            <v>YES</v>
          </cell>
          <cell r="Z323"/>
          <cell r="AA323" t="str">
            <v/>
          </cell>
          <cell r="AB323">
            <v>0</v>
          </cell>
          <cell r="AC323">
            <v>0</v>
          </cell>
        </row>
        <row r="324">
          <cell r="A324" t="str">
            <v>BLVWFLXA</v>
          </cell>
          <cell r="B324" t="str">
            <v>Belleview</v>
          </cell>
          <cell r="C324" t="str">
            <v>EQ</v>
          </cell>
          <cell r="D324">
            <v>29.057745000000001</v>
          </cell>
          <cell r="E324">
            <v>-82.051419999999993</v>
          </cell>
          <cell r="F324" t="str">
            <v>BLVWFLXA</v>
          </cell>
          <cell r="G324" t="str">
            <v>FL</v>
          </cell>
          <cell r="H324">
            <v>454</v>
          </cell>
          <cell r="I324" t="str">
            <v>Ocala (CENTRAL FL)</v>
          </cell>
          <cell r="J324" t="str">
            <v/>
          </cell>
          <cell r="K324" t="str">
            <v>BLVWFLXA</v>
          </cell>
          <cell r="L324" t="str">
            <v>N</v>
          </cell>
          <cell r="M324" t="e">
            <v>#N/A</v>
          </cell>
          <cell r="N324" t="e">
            <v>#N/A</v>
          </cell>
          <cell r="O324" t="str">
            <v>Y</v>
          </cell>
          <cell r="P324" t="str">
            <v>Y</v>
          </cell>
          <cell r="Q324" t="str">
            <v/>
          </cell>
          <cell r="R324" t="str">
            <v>07/02/2015</v>
          </cell>
          <cell r="S324" t="str">
            <v>Ocala</v>
          </cell>
          <cell r="T324" t="str">
            <v/>
          </cell>
          <cell r="U324" t="str">
            <v/>
          </cell>
          <cell r="V324" t="str">
            <v>Ocala</v>
          </cell>
          <cell r="W324" t="str">
            <v>Ocala</v>
          </cell>
          <cell r="X324" t="str">
            <v>CENTRAL FL</v>
          </cell>
          <cell r="Y324" t="str">
            <v>YES</v>
          </cell>
          <cell r="Z324"/>
          <cell r="AA324" t="str">
            <v/>
          </cell>
          <cell r="AB324" t="str">
            <v>7750-SR12</v>
          </cell>
          <cell r="AC324" t="str">
            <v>BLVWFLXA02W</v>
          </cell>
        </row>
        <row r="325">
          <cell r="A325" t="str">
            <v>BLVWFLXD</v>
          </cell>
          <cell r="B325" t="str">
            <v>Belleview</v>
          </cell>
          <cell r="C325" t="str">
            <v>EQ</v>
          </cell>
          <cell r="D325">
            <v>29.025386999999998</v>
          </cell>
          <cell r="E325">
            <v>-82.203496999999999</v>
          </cell>
          <cell r="F325" t="e">
            <v>#N/A</v>
          </cell>
          <cell r="G325" t="str">
            <v>FL</v>
          </cell>
          <cell r="H325" t="e">
            <v>#N/A</v>
          </cell>
          <cell r="I325" t="e">
            <v>#N/A</v>
          </cell>
          <cell r="J325" t="e">
            <v>#N/A</v>
          </cell>
          <cell r="K325" t="e">
            <v>#N/A</v>
          </cell>
          <cell r="L325" t="e">
            <v>#N/A</v>
          </cell>
          <cell r="M325" t="e">
            <v>#N/A</v>
          </cell>
          <cell r="N325" t="e">
            <v>#N/A</v>
          </cell>
          <cell r="O325" t="e">
            <v>#N/A</v>
          </cell>
          <cell r="P325" t="e">
            <v>#N/A</v>
          </cell>
          <cell r="Q325" t="e">
            <v>#N/A</v>
          </cell>
          <cell r="R325" t="e">
            <v>#N/A</v>
          </cell>
          <cell r="S325" t="e">
            <v>#N/A</v>
          </cell>
          <cell r="T325" t="e">
            <v>#N/A</v>
          </cell>
          <cell r="U325" t="e">
            <v>#N/A</v>
          </cell>
          <cell r="V325" t="e">
            <v>#N/A</v>
          </cell>
          <cell r="W325" t="e">
            <v>#N/A</v>
          </cell>
          <cell r="X325" t="e">
            <v>#N/A</v>
          </cell>
          <cell r="Y325" t="e">
            <v>#N/A</v>
          </cell>
          <cell r="Z325" t="e">
            <v>#N/A</v>
          </cell>
          <cell r="AA325" t="e">
            <v>#N/A</v>
          </cell>
          <cell r="AB325" t="e">
            <v>#N/A</v>
          </cell>
          <cell r="AC325" t="e">
            <v>#N/A</v>
          </cell>
        </row>
        <row r="326">
          <cell r="A326" t="str">
            <v>BLVWFLXE</v>
          </cell>
          <cell r="B326" t="str">
            <v>Belleview</v>
          </cell>
          <cell r="C326" t="str">
            <v>EQ</v>
          </cell>
          <cell r="D326">
            <v>28.982789</v>
          </cell>
          <cell r="E326">
            <v>-81.989164000000002</v>
          </cell>
          <cell r="F326" t="e">
            <v>#N/A</v>
          </cell>
          <cell r="G326" t="str">
            <v>FL</v>
          </cell>
          <cell r="H326" t="e">
            <v>#N/A</v>
          </cell>
          <cell r="I326" t="e">
            <v>#N/A</v>
          </cell>
          <cell r="J326" t="e">
            <v>#N/A</v>
          </cell>
          <cell r="K326" t="e">
            <v>#N/A</v>
          </cell>
          <cell r="L326" t="e">
            <v>#N/A</v>
          </cell>
          <cell r="M326" t="e">
            <v>#N/A</v>
          </cell>
          <cell r="N326" t="e">
            <v>#N/A</v>
          </cell>
          <cell r="O326" t="e">
            <v>#N/A</v>
          </cell>
          <cell r="P326" t="e">
            <v>#N/A</v>
          </cell>
          <cell r="Q326" t="e">
            <v>#N/A</v>
          </cell>
          <cell r="R326" t="e">
            <v>#N/A</v>
          </cell>
          <cell r="S326" t="e">
            <v>#N/A</v>
          </cell>
          <cell r="T326" t="e">
            <v>#N/A</v>
          </cell>
          <cell r="U326" t="e">
            <v>#N/A</v>
          </cell>
          <cell r="V326" t="e">
            <v>#N/A</v>
          </cell>
          <cell r="W326" t="e">
            <v>#N/A</v>
          </cell>
          <cell r="X326" t="e">
            <v>#N/A</v>
          </cell>
          <cell r="Y326" t="e">
            <v>#N/A</v>
          </cell>
          <cell r="Z326" t="e">
            <v>#N/A</v>
          </cell>
          <cell r="AA326" t="e">
            <v>#N/A</v>
          </cell>
          <cell r="AB326" t="e">
            <v>#N/A</v>
          </cell>
          <cell r="AC326" t="e">
            <v>#N/A</v>
          </cell>
        </row>
        <row r="327">
          <cell r="A327" t="str">
            <v>BLVWFLXF</v>
          </cell>
          <cell r="B327" t="str">
            <v>Belleview</v>
          </cell>
          <cell r="C327" t="str">
            <v>EQ</v>
          </cell>
          <cell r="D327">
            <v>29.025386000000001</v>
          </cell>
          <cell r="E327">
            <v>-82.068476000000004</v>
          </cell>
          <cell r="F327" t="e">
            <v>#N/A</v>
          </cell>
          <cell r="G327" t="str">
            <v>FL</v>
          </cell>
          <cell r="H327" t="e">
            <v>#N/A</v>
          </cell>
          <cell r="I327" t="e">
            <v>#N/A</v>
          </cell>
          <cell r="J327" t="e">
            <v>#N/A</v>
          </cell>
          <cell r="K327" t="e">
            <v>#N/A</v>
          </cell>
          <cell r="L327" t="e">
            <v>#N/A</v>
          </cell>
          <cell r="M327" t="e">
            <v>#N/A</v>
          </cell>
          <cell r="N327" t="e">
            <v>#N/A</v>
          </cell>
          <cell r="O327" t="e">
            <v>#N/A</v>
          </cell>
          <cell r="P327" t="e">
            <v>#N/A</v>
          </cell>
          <cell r="Q327" t="e">
            <v>#N/A</v>
          </cell>
          <cell r="R327" t="e">
            <v>#N/A</v>
          </cell>
          <cell r="S327" t="e">
            <v>#N/A</v>
          </cell>
          <cell r="T327" t="e">
            <v>#N/A</v>
          </cell>
          <cell r="U327" t="e">
            <v>#N/A</v>
          </cell>
          <cell r="V327" t="e">
            <v>#N/A</v>
          </cell>
          <cell r="W327" t="e">
            <v>#N/A</v>
          </cell>
          <cell r="X327" t="e">
            <v>#N/A</v>
          </cell>
          <cell r="Y327" t="e">
            <v>#N/A</v>
          </cell>
          <cell r="Z327" t="e">
            <v>#N/A</v>
          </cell>
          <cell r="AA327" t="e">
            <v>#N/A</v>
          </cell>
          <cell r="AB327" t="e">
            <v>#N/A</v>
          </cell>
          <cell r="AC327" t="e">
            <v>#N/A</v>
          </cell>
        </row>
        <row r="328">
          <cell r="A328" t="str">
            <v>BLVWMOXA</v>
          </cell>
          <cell r="B328" t="str">
            <v>BELLEVIEW</v>
          </cell>
          <cell r="C328" t="str">
            <v>CTL</v>
          </cell>
          <cell r="D328">
            <v>37.687221999999998</v>
          </cell>
          <cell r="E328">
            <v>-90.740555000000001</v>
          </cell>
          <cell r="F328" t="str">
            <v>BLVWMOXA</v>
          </cell>
          <cell r="G328" t="str">
            <v>MO</v>
          </cell>
          <cell r="H328">
            <v>520</v>
          </cell>
          <cell r="I328" t="str">
            <v>Wentzville</v>
          </cell>
          <cell r="J328" t="str">
            <v/>
          </cell>
          <cell r="K328" t="e">
            <v>#N/A</v>
          </cell>
          <cell r="L328" t="e">
            <v>#N/A</v>
          </cell>
          <cell r="M328" t="e">
            <v>#N/A</v>
          </cell>
          <cell r="N328" t="e">
            <v>#N/A</v>
          </cell>
          <cell r="O328" t="str">
            <v>Y</v>
          </cell>
          <cell r="P328" t="str">
            <v>Y</v>
          </cell>
          <cell r="Q328" t="str">
            <v/>
          </cell>
          <cell r="R328" t="str">
            <v>10/12/2015</v>
          </cell>
          <cell r="S328" t="str">
            <v>Wentzville2</v>
          </cell>
          <cell r="T328" t="str">
            <v>WWP LE-311v</v>
          </cell>
          <cell r="U328" t="str">
            <v>N</v>
          </cell>
          <cell r="V328" t="str">
            <v>Wentzville2</v>
          </cell>
          <cell r="W328" t="str">
            <v>Wentzville</v>
          </cell>
          <cell r="X328" t="str">
            <v>WENTZVILLE</v>
          </cell>
          <cell r="Y328" t="str">
            <v>YES</v>
          </cell>
          <cell r="Z328"/>
          <cell r="AA328" t="str">
            <v/>
          </cell>
          <cell r="AB328">
            <v>0</v>
          </cell>
          <cell r="AC328">
            <v>0</v>
          </cell>
        </row>
        <row r="329">
          <cell r="A329" t="str">
            <v>BLY ORXA</v>
          </cell>
          <cell r="B329" t="str">
            <v>BLY</v>
          </cell>
          <cell r="C329" t="str">
            <v>CTL</v>
          </cell>
          <cell r="D329">
            <v>42.398519999999998</v>
          </cell>
          <cell r="E329">
            <v>-121.04348</v>
          </cell>
          <cell r="F329" t="str">
            <v>BLY ORXA</v>
          </cell>
          <cell r="G329" t="str">
            <v>OR</v>
          </cell>
          <cell r="H329">
            <v>670</v>
          </cell>
          <cell r="I329" t="str">
            <v>AURORA</v>
          </cell>
          <cell r="J329" t="e">
            <v>#N/A</v>
          </cell>
          <cell r="K329" t="e">
            <v>#N/A</v>
          </cell>
          <cell r="L329" t="e">
            <v>#N/A</v>
          </cell>
          <cell r="M329" t="e">
            <v>#N/A</v>
          </cell>
          <cell r="N329" t="e">
            <v>#N/A</v>
          </cell>
          <cell r="O329" t="e">
            <v>#N/A</v>
          </cell>
          <cell r="P329" t="e">
            <v>#N/A</v>
          </cell>
          <cell r="Q329" t="e">
            <v>#N/A</v>
          </cell>
          <cell r="R329" t="e">
            <v>#N/A</v>
          </cell>
          <cell r="S329" t="e">
            <v>#N/A</v>
          </cell>
          <cell r="T329" t="e">
            <v>#N/A</v>
          </cell>
          <cell r="U329" t="e">
            <v>#N/A</v>
          </cell>
          <cell r="V329" t="str">
            <v>AURORA</v>
          </cell>
          <cell r="W329" t="str">
            <v>AURORA - ROFR</v>
          </cell>
          <cell r="X329" t="e">
            <v>#N/A</v>
          </cell>
          <cell r="Y329" t="e">
            <v>#N/A</v>
          </cell>
          <cell r="Z329" t="e">
            <v>#N/A</v>
          </cell>
          <cell r="AA329" t="str">
            <v/>
          </cell>
          <cell r="AB329">
            <v>0</v>
          </cell>
          <cell r="AC329">
            <v>0</v>
          </cell>
        </row>
        <row r="330">
          <cell r="A330" t="str">
            <v>BMDJMNBE</v>
          </cell>
          <cell r="B330" t="str">
            <v>Bemidji</v>
          </cell>
          <cell r="C330" t="str">
            <v>Q</v>
          </cell>
          <cell r="D330">
            <v>47.473056999999997</v>
          </cell>
          <cell r="E330">
            <v>-94.880554000000004</v>
          </cell>
          <cell r="F330" t="str">
            <v>BMDJMNBE</v>
          </cell>
          <cell r="G330" t="str">
            <v>MN</v>
          </cell>
          <cell r="H330">
            <v>636</v>
          </cell>
          <cell r="I330">
            <v>636</v>
          </cell>
          <cell r="J330" t="str">
            <v/>
          </cell>
          <cell r="K330" t="e">
            <v>#N/A</v>
          </cell>
          <cell r="L330" t="e">
            <v>#N/A</v>
          </cell>
          <cell r="M330" t="e">
            <v>#N/A</v>
          </cell>
          <cell r="N330" t="e">
            <v>#N/A</v>
          </cell>
          <cell r="O330" t="str">
            <v>N</v>
          </cell>
          <cell r="P330" t="str">
            <v>Y</v>
          </cell>
          <cell r="Q330" t="str">
            <v>02/20/15:  EoDS1 AVAILABLE;  07/14/14: updated Metro E Serv Pt</v>
          </cell>
          <cell r="R330" t="str">
            <v>02/20/2020</v>
          </cell>
          <cell r="S330" t="str">
            <v/>
          </cell>
          <cell r="T330" t="str">
            <v/>
          </cell>
          <cell r="U330" t="str">
            <v/>
          </cell>
          <cell r="V330" t="e">
            <v>#N/A</v>
          </cell>
          <cell r="W330" t="e">
            <v>#N/A</v>
          </cell>
          <cell r="X330" t="str">
            <v>636 - AVAILABLE</v>
          </cell>
          <cell r="Y330"/>
          <cell r="Z330" t="str">
            <v>AVAILABLE</v>
          </cell>
          <cell r="AA330" t="e">
            <v>#N/A</v>
          </cell>
          <cell r="AB330" t="e">
            <v>#N/A</v>
          </cell>
          <cell r="AC330" t="e">
            <v>#N/A</v>
          </cell>
        </row>
        <row r="331">
          <cell r="A331" t="str">
            <v>BMDLOHXA</v>
          </cell>
          <cell r="B331" t="str">
            <v>Bloomdale</v>
          </cell>
          <cell r="C331" t="str">
            <v>EQ</v>
          </cell>
          <cell r="D331">
            <v>41.170833999999999</v>
          </cell>
          <cell r="E331">
            <v>-83.555556999999993</v>
          </cell>
          <cell r="F331" t="str">
            <v>BMDLOHXA</v>
          </cell>
          <cell r="G331" t="str">
            <v>OH</v>
          </cell>
          <cell r="H331">
            <v>326</v>
          </cell>
          <cell r="I331" t="str">
            <v>Napoleon (LIMA)</v>
          </cell>
          <cell r="J331" t="str">
            <v/>
          </cell>
          <cell r="K331" t="e">
            <v>#N/A</v>
          </cell>
          <cell r="L331" t="e">
            <v>#N/A</v>
          </cell>
          <cell r="M331" t="e">
            <v>#N/A</v>
          </cell>
          <cell r="N331" t="e">
            <v>#N/A</v>
          </cell>
          <cell r="O331" t="str">
            <v>Y</v>
          </cell>
          <cell r="P331" t="str">
            <v>Y</v>
          </cell>
          <cell r="Q331" t="str">
            <v>2/7/14: Ethernet Enabled changed to Y</v>
          </cell>
          <cell r="R331" t="str">
            <v>07/01/2015</v>
          </cell>
          <cell r="S331" t="str">
            <v>LIMA</v>
          </cell>
          <cell r="T331" t="str">
            <v/>
          </cell>
          <cell r="U331" t="str">
            <v/>
          </cell>
          <cell r="V331" t="str">
            <v>LIMA</v>
          </cell>
          <cell r="W331" t="str">
            <v>Napoleon (LIMA)</v>
          </cell>
          <cell r="X331" t="str">
            <v>MANSFIELD</v>
          </cell>
          <cell r="Y331" t="str">
            <v>YES</v>
          </cell>
          <cell r="Z331"/>
          <cell r="AA331">
            <v>0</v>
          </cell>
          <cell r="AB331">
            <v>0</v>
          </cell>
          <cell r="AC331">
            <v>0</v>
          </cell>
        </row>
        <row r="332">
          <cell r="A332" t="str">
            <v>BMTNWA01</v>
          </cell>
          <cell r="B332" t="str">
            <v>Bremerton Local Tandem</v>
          </cell>
          <cell r="C332" t="str">
            <v>Q</v>
          </cell>
          <cell r="D332">
            <v>47.567501</v>
          </cell>
          <cell r="E332">
            <v>-122.62721999999999</v>
          </cell>
          <cell r="F332" t="str">
            <v>BMTNWA01</v>
          </cell>
          <cell r="G332" t="str">
            <v>WA</v>
          </cell>
          <cell r="H332">
            <v>674</v>
          </cell>
          <cell r="I332">
            <v>674</v>
          </cell>
          <cell r="J332" t="str">
            <v>AVAILABLE</v>
          </cell>
          <cell r="K332" t="e">
            <v>#N/A</v>
          </cell>
          <cell r="L332" t="e">
            <v>#N/A</v>
          </cell>
          <cell r="M332" t="e">
            <v>#N/A</v>
          </cell>
          <cell r="N332" t="e">
            <v>#N/A</v>
          </cell>
          <cell r="O332" t="str">
            <v>Y</v>
          </cell>
          <cell r="P332" t="str">
            <v>Y</v>
          </cell>
          <cell r="Q332" t="str">
            <v/>
          </cell>
          <cell r="R332" t="str">
            <v>04/09/2020</v>
          </cell>
          <cell r="S332" t="str">
            <v/>
          </cell>
          <cell r="T332" t="str">
            <v/>
          </cell>
          <cell r="U332" t="str">
            <v/>
          </cell>
          <cell r="V332" t="e">
            <v>#N/A</v>
          </cell>
          <cell r="W332" t="e">
            <v>#N/A</v>
          </cell>
          <cell r="X332" t="str">
            <v>674 - AVAILABLE</v>
          </cell>
          <cell r="Y332"/>
          <cell r="Z332" t="str">
            <v>AVAILABLE</v>
          </cell>
          <cell r="AA332" t="e">
            <v>#N/A</v>
          </cell>
          <cell r="AB332" t="e">
            <v>#N/A</v>
          </cell>
          <cell r="AC332" t="e">
            <v>#N/A</v>
          </cell>
        </row>
        <row r="333">
          <cell r="A333" t="str">
            <v>BNCRIDMA</v>
          </cell>
          <cell r="B333" t="str">
            <v>Pocatello Host Bancroft</v>
          </cell>
          <cell r="C333" t="str">
            <v>Q</v>
          </cell>
          <cell r="D333">
            <v>42.720832999999999</v>
          </cell>
          <cell r="E333">
            <v>-111.885277</v>
          </cell>
          <cell r="F333" t="str">
            <v>BNCRIDMA</v>
          </cell>
          <cell r="G333" t="str">
            <v>ID</v>
          </cell>
          <cell r="H333">
            <v>652</v>
          </cell>
          <cell r="I333">
            <v>652</v>
          </cell>
          <cell r="J333" t="str">
            <v/>
          </cell>
          <cell r="K333" t="e">
            <v>#N/A</v>
          </cell>
          <cell r="L333" t="e">
            <v>#N/A</v>
          </cell>
          <cell r="M333" t="e">
            <v>#N/A</v>
          </cell>
          <cell r="N333" t="e">
            <v>#N/A</v>
          </cell>
          <cell r="O333" t="str">
            <v>N</v>
          </cell>
          <cell r="P333" t="str">
            <v>N</v>
          </cell>
          <cell r="Q333" t="str">
            <v/>
          </cell>
          <cell r="R333" t="str">
            <v>04/09/2020</v>
          </cell>
          <cell r="S333" t="str">
            <v/>
          </cell>
          <cell r="T333" t="str">
            <v/>
          </cell>
          <cell r="U333" t="str">
            <v/>
          </cell>
          <cell r="V333" t="e">
            <v>#N/A</v>
          </cell>
          <cell r="W333" t="e">
            <v>#N/A</v>
          </cell>
          <cell r="X333" t="str">
            <v xml:space="preserve">652 - </v>
          </cell>
          <cell r="Y333"/>
          <cell r="Z333"/>
          <cell r="AA333" t="e">
            <v>#N/A</v>
          </cell>
          <cell r="AB333" t="e">
            <v>#N/A</v>
          </cell>
          <cell r="AC333" t="e">
            <v>#N/A</v>
          </cell>
        </row>
        <row r="334">
          <cell r="A334" t="str">
            <v>BNDCKSXA</v>
          </cell>
          <cell r="B334" t="str">
            <v>Benedict</v>
          </cell>
          <cell r="C334" t="str">
            <v>EQ</v>
          </cell>
          <cell r="D334">
            <v>37.627437999999998</v>
          </cell>
          <cell r="E334">
            <v>-95.743211000000002</v>
          </cell>
          <cell r="F334" t="str">
            <v>BNDCKSXA</v>
          </cell>
          <cell r="G334" t="str">
            <v>KS</v>
          </cell>
          <cell r="H334">
            <v>532</v>
          </cell>
          <cell r="I334" t="str">
            <v>Gardner</v>
          </cell>
          <cell r="J334" t="str">
            <v/>
          </cell>
          <cell r="K334" t="e">
            <v>#N/A</v>
          </cell>
          <cell r="L334" t="e">
            <v>#N/A</v>
          </cell>
          <cell r="M334" t="e">
            <v>#N/A</v>
          </cell>
          <cell r="N334" t="e">
            <v>#N/A</v>
          </cell>
          <cell r="O334" t="str">
            <v>Y</v>
          </cell>
          <cell r="P334" t="str">
            <v>Y</v>
          </cell>
          <cell r="Q334" t="str">
            <v/>
          </cell>
          <cell r="R334" t="str">
            <v>10/08/2015</v>
          </cell>
          <cell r="S334" t="str">
            <v>Gardner</v>
          </cell>
          <cell r="T334" t="str">
            <v>Calix E7-2</v>
          </cell>
          <cell r="U334" t="str">
            <v>N</v>
          </cell>
          <cell r="V334" t="str">
            <v>Gardner</v>
          </cell>
          <cell r="W334" t="str">
            <v>Gardner</v>
          </cell>
          <cell r="X334" t="str">
            <v>GARDNER</v>
          </cell>
          <cell r="Y334"/>
          <cell r="Z334"/>
          <cell r="AA334" t="str">
            <v/>
          </cell>
          <cell r="AB334">
            <v>0</v>
          </cell>
          <cell r="AC334">
            <v>0</v>
          </cell>
        </row>
        <row r="335">
          <cell r="A335" t="str">
            <v>BNFLMITT</v>
          </cell>
          <cell r="B335" t="str">
            <v>Boyne Falls</v>
          </cell>
          <cell r="C335" t="str">
            <v>CTL</v>
          </cell>
          <cell r="D335">
            <v>45.181944000000001</v>
          </cell>
          <cell r="E335">
            <v>-84.836111000000002</v>
          </cell>
          <cell r="F335" t="e">
            <v>#N/A</v>
          </cell>
          <cell r="G335" t="str">
            <v>MI</v>
          </cell>
          <cell r="H335" t="e">
            <v>#N/A</v>
          </cell>
          <cell r="I335" t="e">
            <v>#N/A</v>
          </cell>
          <cell r="J335" t="e">
            <v>#N/A</v>
          </cell>
          <cell r="K335" t="e">
            <v>#N/A</v>
          </cell>
          <cell r="L335" t="e">
            <v>#N/A</v>
          </cell>
          <cell r="M335" t="e">
            <v>#N/A</v>
          </cell>
          <cell r="N335" t="e">
            <v>#N/A</v>
          </cell>
          <cell r="O335" t="e">
            <v>#N/A</v>
          </cell>
          <cell r="P335" t="e">
            <v>#N/A</v>
          </cell>
          <cell r="Q335" t="e">
            <v>#N/A</v>
          </cell>
          <cell r="R335" t="e">
            <v>#N/A</v>
          </cell>
          <cell r="S335" t="e">
            <v>#N/A</v>
          </cell>
          <cell r="T335" t="e">
            <v>#N/A</v>
          </cell>
          <cell r="U335" t="e">
            <v>#N/A</v>
          </cell>
          <cell r="V335" t="e">
            <v>#N/A</v>
          </cell>
          <cell r="W335" t="e">
            <v>#N/A</v>
          </cell>
          <cell r="X335" t="e">
            <v>#N/A</v>
          </cell>
          <cell r="Y335" t="e">
            <v>#N/A</v>
          </cell>
          <cell r="Z335" t="e">
            <v>#N/A</v>
          </cell>
          <cell r="AA335" t="e">
            <v>#N/A</v>
          </cell>
          <cell r="AB335" t="e">
            <v>#N/A</v>
          </cell>
          <cell r="AC335" t="e">
            <v>#N/A</v>
          </cell>
        </row>
        <row r="336">
          <cell r="A336" t="str">
            <v>BNFLMIXI</v>
          </cell>
          <cell r="B336" t="str">
            <v>BOYNE FALLS</v>
          </cell>
          <cell r="C336" t="str">
            <v>CTL</v>
          </cell>
          <cell r="D336">
            <v>45.167541</v>
          </cell>
          <cell r="E336">
            <v>-84.914137999999994</v>
          </cell>
          <cell r="F336" t="str">
            <v>BNFLMIXI</v>
          </cell>
          <cell r="G336" t="str">
            <v>MI</v>
          </cell>
          <cell r="H336">
            <v>348</v>
          </cell>
          <cell r="I336" t="str">
            <v>Boyne Falls Cluster (CHESANING)</v>
          </cell>
          <cell r="J336" t="str">
            <v/>
          </cell>
          <cell r="K336" t="str">
            <v>BNFLMIXI</v>
          </cell>
          <cell r="L336" t="str">
            <v>n</v>
          </cell>
          <cell r="M336" t="e">
            <v>#N/A</v>
          </cell>
          <cell r="N336" t="e">
            <v>#N/A</v>
          </cell>
          <cell r="O336" t="str">
            <v>Y</v>
          </cell>
          <cell r="P336" t="str">
            <v>Y</v>
          </cell>
          <cell r="Q336" t="str">
            <v/>
          </cell>
          <cell r="R336" t="str">
            <v>12/08/2015</v>
          </cell>
          <cell r="S336" t="str">
            <v>CHESANING</v>
          </cell>
          <cell r="T336" t="str">
            <v/>
          </cell>
          <cell r="U336" t="str">
            <v/>
          </cell>
          <cell r="V336" t="str">
            <v>CHESANING</v>
          </cell>
          <cell r="W336" t="str">
            <v>Boyne Falls Cluster (CHESANING)</v>
          </cell>
          <cell r="X336" t="str">
            <v>CHESANING</v>
          </cell>
          <cell r="Y336"/>
          <cell r="Z336"/>
          <cell r="AA336" t="str">
            <v/>
          </cell>
          <cell r="AB336" t="str">
            <v>7750-SR12</v>
          </cell>
          <cell r="AC336">
            <v>0</v>
          </cell>
        </row>
        <row r="337">
          <cell r="A337" t="str">
            <v>BNFYFLXA</v>
          </cell>
          <cell r="B337" t="str">
            <v>Bonifay</v>
          </cell>
          <cell r="C337" t="str">
            <v>EQ</v>
          </cell>
          <cell r="D337">
            <v>30.79449</v>
          </cell>
          <cell r="E337">
            <v>-85.680081000000001</v>
          </cell>
          <cell r="F337" t="str">
            <v>BNFYFLXA</v>
          </cell>
          <cell r="G337" t="str">
            <v>FL</v>
          </cell>
          <cell r="H337">
            <v>450</v>
          </cell>
          <cell r="I337" t="str">
            <v>Ft Walton (NORTH FL)</v>
          </cell>
          <cell r="J337" t="str">
            <v/>
          </cell>
          <cell r="K337" t="str">
            <v>BNFYFLXA</v>
          </cell>
          <cell r="L337" t="str">
            <v>n</v>
          </cell>
          <cell r="M337" t="e">
            <v>#N/A</v>
          </cell>
          <cell r="N337" t="e">
            <v>#N/A</v>
          </cell>
          <cell r="O337" t="str">
            <v>Y</v>
          </cell>
          <cell r="P337" t="str">
            <v>Y</v>
          </cell>
          <cell r="Q337" t="str">
            <v/>
          </cell>
          <cell r="R337" t="str">
            <v>07/02/2015</v>
          </cell>
          <cell r="S337" t="str">
            <v>Ft Walton</v>
          </cell>
          <cell r="T337" t="str">
            <v/>
          </cell>
          <cell r="U337" t="str">
            <v/>
          </cell>
          <cell r="V337" t="str">
            <v>Ft Walton</v>
          </cell>
          <cell r="W337" t="str">
            <v>Ft Walton (Bonifay sub-cloud)</v>
          </cell>
          <cell r="X337" t="str">
            <v>SOUTH FL</v>
          </cell>
          <cell r="Y337" t="str">
            <v>YES</v>
          </cell>
          <cell r="Z337"/>
          <cell r="AA337" t="str">
            <v/>
          </cell>
          <cell r="AB337" t="str">
            <v>7750-SR12</v>
          </cell>
          <cell r="AC337" t="str">
            <v>BNFYFLXA02W</v>
          </cell>
        </row>
        <row r="338">
          <cell r="A338" t="str">
            <v>BNGHMOXA</v>
          </cell>
          <cell r="B338" t="str">
            <v>Bronaugh-moundsville</v>
          </cell>
          <cell r="C338" t="str">
            <v>CTL</v>
          </cell>
          <cell r="D338">
            <v>37.694028000000003</v>
          </cell>
          <cell r="E338">
            <v>-94.467139000000003</v>
          </cell>
          <cell r="F338" t="str">
            <v>BNGHMOXA</v>
          </cell>
          <cell r="G338" t="str">
            <v>MO</v>
          </cell>
          <cell r="H338">
            <v>522</v>
          </cell>
          <cell r="I338" t="str">
            <v>Branson</v>
          </cell>
          <cell r="J338" t="str">
            <v/>
          </cell>
          <cell r="K338" t="e">
            <v>#N/A</v>
          </cell>
          <cell r="L338" t="e">
            <v>#N/A</v>
          </cell>
          <cell r="M338" t="e">
            <v>#N/A</v>
          </cell>
          <cell r="N338" t="e">
            <v>#N/A</v>
          </cell>
          <cell r="O338" t="str">
            <v>Y</v>
          </cell>
          <cell r="P338" t="str">
            <v>Y</v>
          </cell>
          <cell r="Q338" t="str">
            <v/>
          </cell>
          <cell r="R338" t="str">
            <v>10/12/2015</v>
          </cell>
          <cell r="S338" t="str">
            <v>Mount Vernon</v>
          </cell>
          <cell r="T338" t="str">
            <v>Ciena 3940</v>
          </cell>
          <cell r="U338" t="str">
            <v>N</v>
          </cell>
          <cell r="V338" t="str">
            <v>Mount Vernon</v>
          </cell>
          <cell r="W338" t="str">
            <v>Branson</v>
          </cell>
          <cell r="X338" t="str">
            <v>BRANSON</v>
          </cell>
          <cell r="Y338" t="str">
            <v>YES</v>
          </cell>
          <cell r="Z338"/>
          <cell r="AA338" t="str">
            <v/>
          </cell>
          <cell r="AB338">
            <v>0</v>
          </cell>
          <cell r="AC338">
            <v>0</v>
          </cell>
        </row>
        <row r="339">
          <cell r="A339" t="str">
            <v>BNGRWIXA</v>
          </cell>
          <cell r="B339" t="str">
            <v>BANGOR</v>
          </cell>
          <cell r="C339" t="str">
            <v>CTL</v>
          </cell>
          <cell r="D339">
            <v>43.892904999999999</v>
          </cell>
          <cell r="E339">
            <v>-90.990471999999997</v>
          </cell>
          <cell r="F339" t="str">
            <v>BNGRWIXA</v>
          </cell>
          <cell r="G339" t="str">
            <v>WI</v>
          </cell>
          <cell r="H339">
            <v>354</v>
          </cell>
          <cell r="I339" t="str">
            <v>LA CROSSE</v>
          </cell>
          <cell r="J339" t="str">
            <v/>
          </cell>
          <cell r="K339" t="str">
            <v>BNGRWIXA</v>
          </cell>
          <cell r="L339" t="str">
            <v>n</v>
          </cell>
          <cell r="M339" t="e">
            <v>#N/A</v>
          </cell>
          <cell r="N339" t="e">
            <v>#N/A</v>
          </cell>
          <cell r="O339" t="str">
            <v>Y</v>
          </cell>
          <cell r="P339" t="str">
            <v>Y</v>
          </cell>
          <cell r="Q339" t="str">
            <v/>
          </cell>
          <cell r="R339" t="str">
            <v>06/03/2015</v>
          </cell>
          <cell r="S339" t="str">
            <v>La Crosse</v>
          </cell>
          <cell r="T339" t="str">
            <v/>
          </cell>
          <cell r="U339" t="str">
            <v/>
          </cell>
          <cell r="V339" t="str">
            <v>La Crosse - HOLMEN</v>
          </cell>
          <cell r="W339" t="str">
            <v>LA CROSSE</v>
          </cell>
          <cell r="X339" t="str">
            <v>LA CROSSE - HOLMEN</v>
          </cell>
          <cell r="Y339"/>
          <cell r="Z339"/>
          <cell r="AA339" t="str">
            <v>7750-SR7</v>
          </cell>
          <cell r="AB339">
            <v>0</v>
          </cell>
          <cell r="AC339">
            <v>0</v>
          </cell>
        </row>
        <row r="340">
          <cell r="A340" t="str">
            <v>BNISWA01</v>
          </cell>
          <cell r="B340" t="str">
            <v>Bainbridge Island</v>
          </cell>
          <cell r="C340" t="str">
            <v>Q</v>
          </cell>
          <cell r="D340">
            <v>47.633335000000002</v>
          </cell>
          <cell r="E340">
            <v>-122.519722</v>
          </cell>
          <cell r="F340" t="str">
            <v>BNISWA01</v>
          </cell>
          <cell r="G340" t="str">
            <v>WA</v>
          </cell>
          <cell r="H340">
            <v>674</v>
          </cell>
          <cell r="I340">
            <v>674</v>
          </cell>
          <cell r="J340" t="str">
            <v>AVAILABLE</v>
          </cell>
          <cell r="K340" t="e">
            <v>#N/A</v>
          </cell>
          <cell r="L340" t="e">
            <v>#N/A</v>
          </cell>
          <cell r="M340" t="e">
            <v>#N/A</v>
          </cell>
          <cell r="N340" t="e">
            <v>#N/A</v>
          </cell>
          <cell r="O340" t="str">
            <v>Y</v>
          </cell>
          <cell r="P340" t="str">
            <v>Y</v>
          </cell>
          <cell r="Q340" t="str">
            <v/>
          </cell>
          <cell r="R340" t="str">
            <v>04/09/2020</v>
          </cell>
          <cell r="S340" t="str">
            <v/>
          </cell>
          <cell r="T340" t="str">
            <v/>
          </cell>
          <cell r="U340" t="str">
            <v/>
          </cell>
          <cell r="V340" t="e">
            <v>#N/A</v>
          </cell>
          <cell r="W340" t="e">
            <v>#N/A</v>
          </cell>
          <cell r="X340" t="str">
            <v>674 - AVAILABLE</v>
          </cell>
          <cell r="Y340"/>
          <cell r="Z340" t="str">
            <v>AVAILABLE</v>
          </cell>
          <cell r="AA340" t="e">
            <v>#N/A</v>
          </cell>
          <cell r="AB340" t="e">
            <v>#N/A</v>
          </cell>
          <cell r="AC340" t="e">
            <v>#N/A</v>
          </cell>
        </row>
        <row r="341">
          <cell r="A341" t="str">
            <v>BNKRMOXA</v>
          </cell>
          <cell r="B341" t="str">
            <v>BUNKER</v>
          </cell>
          <cell r="C341" t="str">
            <v>CTL</v>
          </cell>
          <cell r="D341">
            <v>37.453169000000003</v>
          </cell>
          <cell r="E341">
            <v>-91.206659999999999</v>
          </cell>
          <cell r="F341" t="str">
            <v>BNKRMOXA</v>
          </cell>
          <cell r="G341" t="str">
            <v>MO</v>
          </cell>
          <cell r="H341">
            <v>520</v>
          </cell>
          <cell r="I341" t="str">
            <v>Wentzville</v>
          </cell>
          <cell r="J341" t="str">
            <v/>
          </cell>
          <cell r="K341" t="e">
            <v>#N/A</v>
          </cell>
          <cell r="L341" t="e">
            <v>#N/A</v>
          </cell>
          <cell r="M341" t="e">
            <v>#N/A</v>
          </cell>
          <cell r="N341" t="e">
            <v>#N/A</v>
          </cell>
          <cell r="O341" t="str">
            <v>Y</v>
          </cell>
          <cell r="P341" t="str">
            <v>Y</v>
          </cell>
          <cell r="Q341" t="str">
            <v/>
          </cell>
          <cell r="R341" t="str">
            <v>10/12/2015</v>
          </cell>
          <cell r="S341" t="str">
            <v>Wentzville2</v>
          </cell>
          <cell r="T341" t="str">
            <v>Ciena 3940</v>
          </cell>
          <cell r="U341" t="str">
            <v>N</v>
          </cell>
          <cell r="V341" t="str">
            <v>Wentzville2</v>
          </cell>
          <cell r="W341" t="str">
            <v>Wentzville</v>
          </cell>
          <cell r="X341" t="str">
            <v>WENTZVILLE</v>
          </cell>
          <cell r="Y341" t="str">
            <v>YES</v>
          </cell>
          <cell r="Z341"/>
          <cell r="AA341" t="str">
            <v/>
          </cell>
          <cell r="AB341">
            <v>0</v>
          </cell>
          <cell r="AC341">
            <v>0</v>
          </cell>
        </row>
        <row r="342">
          <cell r="A342" t="str">
            <v>BNKSALXA</v>
          </cell>
          <cell r="B342" t="str">
            <v>BANKS</v>
          </cell>
          <cell r="C342" t="str">
            <v>CTL</v>
          </cell>
          <cell r="D342">
            <v>31.825295000000001</v>
          </cell>
          <cell r="E342">
            <v>-85.780969999999996</v>
          </cell>
          <cell r="F342" t="str">
            <v>BNKSALXA</v>
          </cell>
          <cell r="G342" t="str">
            <v>AL</v>
          </cell>
          <cell r="H342">
            <v>478</v>
          </cell>
          <cell r="I342" t="str">
            <v>Dothan</v>
          </cell>
          <cell r="J342" t="str">
            <v/>
          </cell>
          <cell r="K342" t="e">
            <v>#N/A</v>
          </cell>
          <cell r="L342" t="e">
            <v>#N/A</v>
          </cell>
          <cell r="M342" t="e">
            <v>#N/A</v>
          </cell>
          <cell r="N342" t="e">
            <v>#N/A</v>
          </cell>
          <cell r="O342" t="str">
            <v>N</v>
          </cell>
          <cell r="P342" t="str">
            <v>Y</v>
          </cell>
          <cell r="Q342" t="str">
            <v/>
          </cell>
          <cell r="R342" t="str">
            <v>07/02/2015</v>
          </cell>
          <cell r="S342" t="str">
            <v>Dothan</v>
          </cell>
          <cell r="T342" t="str">
            <v/>
          </cell>
          <cell r="U342" t="str">
            <v/>
          </cell>
          <cell r="V342" t="str">
            <v>Dothan</v>
          </cell>
          <cell r="W342" t="str">
            <v>Dothan</v>
          </cell>
          <cell r="X342" t="str">
            <v>DOTHAN</v>
          </cell>
          <cell r="Y342"/>
          <cell r="Z342"/>
          <cell r="AA342" t="str">
            <v/>
          </cell>
          <cell r="AB342">
            <v>0</v>
          </cell>
          <cell r="AC342">
            <v>0</v>
          </cell>
        </row>
        <row r="343">
          <cell r="A343" t="str">
            <v>BNMLVAXA</v>
          </cell>
          <cell r="B343" t="str">
            <v>Boones Mill</v>
          </cell>
          <cell r="C343" t="str">
            <v>EQ</v>
          </cell>
          <cell r="D343">
            <v>37.114454000000002</v>
          </cell>
          <cell r="E343">
            <v>-79.953665999999998</v>
          </cell>
          <cell r="F343" t="str">
            <v>BNMLVAXA</v>
          </cell>
          <cell r="G343" t="str">
            <v>VA</v>
          </cell>
          <cell r="H343">
            <v>244</v>
          </cell>
          <cell r="I343" t="str">
            <v>Martinsville (Charlottesville sub Cloud)</v>
          </cell>
          <cell r="J343" t="str">
            <v/>
          </cell>
          <cell r="K343" t="str">
            <v>BNMLVAXA</v>
          </cell>
          <cell r="L343" t="str">
            <v>n</v>
          </cell>
          <cell r="M343" t="e">
            <v>#N/A</v>
          </cell>
          <cell r="N343" t="e">
            <v>#N/A</v>
          </cell>
          <cell r="O343" t="str">
            <v>Y</v>
          </cell>
          <cell r="P343" t="str">
            <v>Y</v>
          </cell>
          <cell r="Q343" t="str">
            <v/>
          </cell>
          <cell r="R343" t="str">
            <v>07/14/2015</v>
          </cell>
          <cell r="S343" t="str">
            <v>Martinsville</v>
          </cell>
          <cell r="T343" t="str">
            <v/>
          </cell>
          <cell r="U343" t="str">
            <v/>
          </cell>
          <cell r="V343" t="str">
            <v>Martinsville (Charlottesville sub Cloud)</v>
          </cell>
          <cell r="W343" t="str">
            <v>Martinsville (Charlottesville sub Cloud)</v>
          </cell>
          <cell r="X343" t="str">
            <v>MARTINSVILLE</v>
          </cell>
          <cell r="Y343"/>
          <cell r="Z343"/>
          <cell r="AA343" t="str">
            <v>7750-SR7</v>
          </cell>
          <cell r="AB343">
            <v>0</v>
          </cell>
          <cell r="AC343" t="str">
            <v>BNMLVAXA01W</v>
          </cell>
        </row>
        <row r="344">
          <cell r="A344" t="str">
            <v>BNNTWIXA</v>
          </cell>
          <cell r="B344" t="str">
            <v>BENNETT</v>
          </cell>
          <cell r="C344" t="str">
            <v>CTL</v>
          </cell>
          <cell r="D344">
            <v>46.446133000000003</v>
          </cell>
          <cell r="E344">
            <v>-91.854619</v>
          </cell>
          <cell r="F344" t="str">
            <v>BNNTWIXA</v>
          </cell>
          <cell r="G344" t="str">
            <v>WI</v>
          </cell>
          <cell r="H344">
            <v>352</v>
          </cell>
          <cell r="I344" t="str">
            <v>Superior</v>
          </cell>
          <cell r="J344" t="str">
            <v/>
          </cell>
          <cell r="K344" t="e">
            <v>#N/A</v>
          </cell>
          <cell r="L344" t="e">
            <v>#N/A</v>
          </cell>
          <cell r="M344" t="e">
            <v>#N/A</v>
          </cell>
          <cell r="N344" t="e">
            <v>#N/A</v>
          </cell>
          <cell r="O344" t="str">
            <v>Y</v>
          </cell>
          <cell r="P344" t="str">
            <v>Y</v>
          </cell>
          <cell r="Q344" t="str">
            <v>2/7/14: Ethernet Enabled changed to Y</v>
          </cell>
          <cell r="R344" t="str">
            <v>06/03/2015</v>
          </cell>
          <cell r="S344" t="str">
            <v>Superior</v>
          </cell>
          <cell r="T344" t="str">
            <v/>
          </cell>
          <cell r="U344" t="str">
            <v/>
          </cell>
          <cell r="V344" t="str">
            <v>Superior</v>
          </cell>
          <cell r="W344" t="str">
            <v>Superior</v>
          </cell>
          <cell r="X344" t="str">
            <v>SUPERIOR</v>
          </cell>
          <cell r="Y344"/>
          <cell r="Z344"/>
          <cell r="AA344" t="str">
            <v/>
          </cell>
          <cell r="AB344">
            <v>0</v>
          </cell>
          <cell r="AC344">
            <v>0</v>
          </cell>
        </row>
        <row r="345">
          <cell r="A345" t="str">
            <v>BNNZORXA</v>
          </cell>
          <cell r="B345" t="str">
            <v>Bonanza</v>
          </cell>
          <cell r="C345" t="str">
            <v>CTL</v>
          </cell>
          <cell r="D345">
            <v>42.1995</v>
          </cell>
          <cell r="E345">
            <v>-121.404</v>
          </cell>
          <cell r="F345" t="str">
            <v>BNNZORXA</v>
          </cell>
          <cell r="G345" t="str">
            <v>OR</v>
          </cell>
          <cell r="H345">
            <v>670</v>
          </cell>
          <cell r="I345" t="str">
            <v>AURORA</v>
          </cell>
          <cell r="J345" t="str">
            <v/>
          </cell>
          <cell r="K345" t="e">
            <v>#N/A</v>
          </cell>
          <cell r="L345" t="e">
            <v>#N/A</v>
          </cell>
          <cell r="M345" t="e">
            <v>#N/A</v>
          </cell>
          <cell r="N345" t="e">
            <v>#N/A</v>
          </cell>
          <cell r="O345" t="str">
            <v>Y</v>
          </cell>
          <cell r="P345" t="str">
            <v>Y</v>
          </cell>
          <cell r="Q345" t="str">
            <v/>
          </cell>
          <cell r="R345" t="str">
            <v>06/03/2015</v>
          </cell>
          <cell r="S345" t="str">
            <v>AURORA</v>
          </cell>
          <cell r="T345" t="str">
            <v/>
          </cell>
          <cell r="U345" t="str">
            <v/>
          </cell>
          <cell r="V345" t="str">
            <v>AURORA</v>
          </cell>
          <cell r="W345" t="str">
            <v>AURORA - ROFR</v>
          </cell>
          <cell r="X345" t="str">
            <v>AURORA</v>
          </cell>
          <cell r="Y345" t="str">
            <v>YES</v>
          </cell>
          <cell r="Z345"/>
          <cell r="AA345" t="str">
            <v/>
          </cell>
          <cell r="AB345">
            <v>0</v>
          </cell>
          <cell r="AC345">
            <v>0</v>
          </cell>
        </row>
        <row r="346">
          <cell r="A346" t="str">
            <v>BNSCALXA</v>
          </cell>
          <cell r="B346" t="str">
            <v>BON SECOUR</v>
          </cell>
          <cell r="C346" t="str">
            <v>CTL</v>
          </cell>
          <cell r="D346">
            <v>30.314167000000001</v>
          </cell>
          <cell r="E346">
            <v>-87.729445999999996</v>
          </cell>
          <cell r="F346" t="str">
            <v>BNSCALXA</v>
          </cell>
          <cell r="G346" t="str">
            <v>AL</v>
          </cell>
          <cell r="H346">
            <v>480</v>
          </cell>
          <cell r="I346" t="str">
            <v>Foley-Loxley</v>
          </cell>
          <cell r="J346" t="str">
            <v/>
          </cell>
          <cell r="K346" t="e">
            <v>#N/A</v>
          </cell>
          <cell r="L346" t="e">
            <v>#N/A</v>
          </cell>
          <cell r="M346" t="e">
            <v>#N/A</v>
          </cell>
          <cell r="N346" t="e">
            <v>#N/A</v>
          </cell>
          <cell r="O346" t="str">
            <v>N</v>
          </cell>
          <cell r="P346" t="str">
            <v>Y</v>
          </cell>
          <cell r="Q346" t="str">
            <v/>
          </cell>
          <cell r="R346" t="str">
            <v>07/02/2015</v>
          </cell>
          <cell r="S346" t="str">
            <v>Foley</v>
          </cell>
          <cell r="T346" t="str">
            <v/>
          </cell>
          <cell r="U346" t="str">
            <v/>
          </cell>
          <cell r="V346" t="str">
            <v>Foley</v>
          </cell>
          <cell r="W346" t="str">
            <v>Foley-Loxley</v>
          </cell>
          <cell r="X346" t="str">
            <v>FOLEY</v>
          </cell>
          <cell r="Y346"/>
          <cell r="Z346"/>
          <cell r="AA346">
            <v>0</v>
          </cell>
          <cell r="AB346">
            <v>0</v>
          </cell>
          <cell r="AC346">
            <v>0</v>
          </cell>
        </row>
        <row r="347">
          <cell r="A347" t="str">
            <v>BNSNAZMA</v>
          </cell>
          <cell r="B347" t="str">
            <v>Benson-hso (St. David-sso)</v>
          </cell>
          <cell r="C347" t="str">
            <v>Q</v>
          </cell>
          <cell r="D347">
            <v>31.968333999999999</v>
          </cell>
          <cell r="E347">
            <v>-110.301941</v>
          </cell>
          <cell r="F347" t="str">
            <v>BNSNAZMA</v>
          </cell>
          <cell r="G347" t="str">
            <v>AZ</v>
          </cell>
          <cell r="H347">
            <v>668</v>
          </cell>
          <cell r="I347">
            <v>668</v>
          </cell>
          <cell r="J347" t="str">
            <v/>
          </cell>
          <cell r="K347" t="str">
            <v>TCSNAZSE</v>
          </cell>
          <cell r="L347" t="str">
            <v>Y</v>
          </cell>
          <cell r="M347">
            <v>42436</v>
          </cell>
          <cell r="N347" t="str">
            <v xml:space="preserve">BS 144316 </v>
          </cell>
          <cell r="O347" t="str">
            <v>N</v>
          </cell>
          <cell r="P347" t="str">
            <v>Y</v>
          </cell>
          <cell r="Q347" t="str">
            <v/>
          </cell>
          <cell r="R347" t="str">
            <v>01/21/2016</v>
          </cell>
          <cell r="S347" t="str">
            <v/>
          </cell>
          <cell r="T347" t="str">
            <v/>
          </cell>
          <cell r="U347" t="str">
            <v/>
          </cell>
          <cell r="V347" t="e">
            <v>#N/A</v>
          </cell>
          <cell r="W347" t="e">
            <v>#N/A</v>
          </cell>
          <cell r="X347" t="str">
            <v>668 - AVAILABLE</v>
          </cell>
          <cell r="Y347"/>
          <cell r="Z347" t="str">
            <v>AVAILABLE</v>
          </cell>
          <cell r="AA347" t="e">
            <v>#N/A</v>
          </cell>
          <cell r="AB347" t="e">
            <v>#N/A</v>
          </cell>
          <cell r="AC347" t="e">
            <v>#N/A</v>
          </cell>
        </row>
        <row r="348">
          <cell r="A348" t="str">
            <v>BNSNAZSD</v>
          </cell>
          <cell r="B348" t="str">
            <v>St David-sso (Benson-hso)</v>
          </cell>
          <cell r="C348" t="str">
            <v>Q</v>
          </cell>
          <cell r="D348">
            <v>31.905366999999998</v>
          </cell>
          <cell r="E348">
            <v>-110.218423</v>
          </cell>
          <cell r="F348" t="str">
            <v>BNSNAZSD</v>
          </cell>
          <cell r="G348" t="str">
            <v>AZ</v>
          </cell>
          <cell r="H348">
            <v>668</v>
          </cell>
          <cell r="I348">
            <v>668</v>
          </cell>
          <cell r="J348" t="str">
            <v/>
          </cell>
          <cell r="K348" t="str">
            <v>TCSNAZSE</v>
          </cell>
          <cell r="L348" t="str">
            <v>Y</v>
          </cell>
          <cell r="M348">
            <v>42436</v>
          </cell>
          <cell r="N348" t="str">
            <v xml:space="preserve">BS 144316 </v>
          </cell>
          <cell r="O348" t="str">
            <v>N</v>
          </cell>
          <cell r="P348" t="str">
            <v>Y</v>
          </cell>
          <cell r="Q348" t="str">
            <v>ME not offered out of this office</v>
          </cell>
          <cell r="R348" t="str">
            <v>09/16/2020</v>
          </cell>
          <cell r="S348" t="str">
            <v/>
          </cell>
          <cell r="T348" t="str">
            <v/>
          </cell>
          <cell r="U348" t="str">
            <v/>
          </cell>
          <cell r="V348" t="e">
            <v>#N/A</v>
          </cell>
          <cell r="W348" t="e">
            <v>#N/A</v>
          </cell>
          <cell r="X348" t="str">
            <v xml:space="preserve">668 - </v>
          </cell>
          <cell r="Y348"/>
          <cell r="Z348"/>
          <cell r="AA348" t="e">
            <v>#N/A</v>
          </cell>
          <cell r="AB348" t="e">
            <v>#N/A</v>
          </cell>
          <cell r="AC348" t="e">
            <v>#N/A</v>
          </cell>
        </row>
        <row r="349">
          <cell r="A349" t="str">
            <v>BNSNMNXB</v>
          </cell>
          <cell r="B349" t="str">
            <v>Benson</v>
          </cell>
          <cell r="C349" t="str">
            <v>EQ</v>
          </cell>
          <cell r="D349">
            <v>45.315517</v>
          </cell>
          <cell r="E349">
            <v>-95.599710000000002</v>
          </cell>
          <cell r="F349" t="str">
            <v>BNSNMNXB</v>
          </cell>
          <cell r="G349" t="str">
            <v>MN</v>
          </cell>
          <cell r="H349">
            <v>626</v>
          </cell>
          <cell r="I349" t="str">
            <v>ALEXANDRIA (Chaska)</v>
          </cell>
          <cell r="J349" t="str">
            <v/>
          </cell>
          <cell r="K349" t="e">
            <v>#N/A</v>
          </cell>
          <cell r="L349" t="e">
            <v>#N/A</v>
          </cell>
          <cell r="M349" t="e">
            <v>#N/A</v>
          </cell>
          <cell r="N349" t="e">
            <v>#N/A</v>
          </cell>
          <cell r="O349" t="str">
            <v>N</v>
          </cell>
          <cell r="P349" t="str">
            <v>Y</v>
          </cell>
          <cell r="Q349" t="str">
            <v/>
          </cell>
          <cell r="R349" t="str">
            <v>12/04/2015</v>
          </cell>
          <cell r="S349" t="str">
            <v>CHASKA ALXN</v>
          </cell>
          <cell r="T349" t="str">
            <v/>
          </cell>
          <cell r="U349" t="str">
            <v/>
          </cell>
          <cell r="V349" t="str">
            <v>CHASKA ALX</v>
          </cell>
          <cell r="W349" t="str">
            <v>ALEXANDRIA (Chaska)</v>
          </cell>
          <cell r="X349" t="str">
            <v>CHASKA</v>
          </cell>
          <cell r="Y349" t="str">
            <v>YES</v>
          </cell>
          <cell r="Z349"/>
          <cell r="AA349" t="str">
            <v/>
          </cell>
          <cell r="AB349">
            <v>0</v>
          </cell>
          <cell r="AC349">
            <v>0</v>
          </cell>
        </row>
        <row r="350">
          <cell r="A350" t="str">
            <v>BNSNNCXA</v>
          </cell>
          <cell r="B350" t="str">
            <v>Benson</v>
          </cell>
          <cell r="C350" t="str">
            <v>EQ</v>
          </cell>
          <cell r="D350">
            <v>35.383029999999998</v>
          </cell>
          <cell r="E350">
            <v>-78.546419999999998</v>
          </cell>
          <cell r="F350" t="str">
            <v>BNSNNCXA</v>
          </cell>
          <cell r="G350" t="str">
            <v>NC</v>
          </cell>
          <cell r="H350">
            <v>949</v>
          </cell>
          <cell r="I350" t="str">
            <v>Fayetteville</v>
          </cell>
          <cell r="J350" t="str">
            <v/>
          </cell>
          <cell r="K350" t="str">
            <v>BNSNNCXA</v>
          </cell>
          <cell r="L350" t="str">
            <v>n</v>
          </cell>
          <cell r="M350" t="e">
            <v>#N/A</v>
          </cell>
          <cell r="N350" t="e">
            <v>#N/A</v>
          </cell>
          <cell r="O350" t="str">
            <v>Y</v>
          </cell>
          <cell r="P350" t="str">
            <v>Y</v>
          </cell>
          <cell r="Q350" t="str">
            <v/>
          </cell>
          <cell r="R350" t="str">
            <v>05/22/2015</v>
          </cell>
          <cell r="S350" t="str">
            <v>Fayetteville</v>
          </cell>
          <cell r="T350" t="str">
            <v/>
          </cell>
          <cell r="U350" t="str">
            <v/>
          </cell>
          <cell r="V350" t="str">
            <v>Fayetteville</v>
          </cell>
          <cell r="W350" t="str">
            <v>Fayetteville</v>
          </cell>
          <cell r="X350" t="str">
            <v>ROCKY MOUNT</v>
          </cell>
          <cell r="Y350" t="str">
            <v>YES</v>
          </cell>
          <cell r="Z350"/>
          <cell r="AA350" t="str">
            <v/>
          </cell>
          <cell r="AB350" t="str">
            <v>7750-SR12</v>
          </cell>
          <cell r="AC350" t="str">
            <v>BNSNNCXA02W</v>
          </cell>
        </row>
        <row r="351">
          <cell r="A351" t="str">
            <v>BNSPFLXA</v>
          </cell>
          <cell r="B351" t="str">
            <v>Bonita Springs</v>
          </cell>
          <cell r="C351" t="str">
            <v>EQ</v>
          </cell>
          <cell r="D351">
            <v>26.328619</v>
          </cell>
          <cell r="E351">
            <v>-81.809381000000002</v>
          </cell>
          <cell r="F351" t="str">
            <v>BNSPFLXA</v>
          </cell>
          <cell r="G351" t="str">
            <v>FL</v>
          </cell>
          <cell r="H351">
            <v>939</v>
          </cell>
          <cell r="I351" t="str">
            <v>Naples (SOUTH FL)</v>
          </cell>
          <cell r="J351" t="str">
            <v/>
          </cell>
          <cell r="K351" t="str">
            <v>BNSPFLXA</v>
          </cell>
          <cell r="L351" t="str">
            <v>N</v>
          </cell>
          <cell r="M351">
            <v>42431</v>
          </cell>
          <cell r="N351" t="str">
            <v>sf# 169232</v>
          </cell>
          <cell r="O351" t="str">
            <v>Y</v>
          </cell>
          <cell r="P351" t="str">
            <v>Y</v>
          </cell>
          <cell r="Q351" t="str">
            <v/>
          </cell>
          <cell r="R351" t="str">
            <v>07/02/2015</v>
          </cell>
          <cell r="S351" t="str">
            <v>Naples</v>
          </cell>
          <cell r="T351" t="str">
            <v/>
          </cell>
          <cell r="U351" t="str">
            <v/>
          </cell>
          <cell r="V351" t="str">
            <v>Naples</v>
          </cell>
          <cell r="W351" t="str">
            <v>Naples</v>
          </cell>
          <cell r="X351" t="str">
            <v>SOUTH FL</v>
          </cell>
          <cell r="Y351" t="str">
            <v>YES</v>
          </cell>
          <cell r="Z351"/>
          <cell r="AA351" t="str">
            <v/>
          </cell>
          <cell r="AB351" t="str">
            <v>7750-SR12</v>
          </cell>
          <cell r="AC351" t="str">
            <v>BNSPFLXA04W</v>
          </cell>
        </row>
        <row r="352">
          <cell r="A352" t="str">
            <v>BNSPFLXC</v>
          </cell>
          <cell r="B352" t="str">
            <v>Bonita Springs</v>
          </cell>
          <cell r="C352" t="str">
            <v>EQ</v>
          </cell>
          <cell r="D352">
            <v>26.344688999999999</v>
          </cell>
          <cell r="E352">
            <v>-81.850977</v>
          </cell>
          <cell r="F352" t="e">
            <v>#N/A</v>
          </cell>
          <cell r="G352" t="str">
            <v>FL</v>
          </cell>
          <cell r="H352" t="e">
            <v>#N/A</v>
          </cell>
          <cell r="I352" t="e">
            <v>#N/A</v>
          </cell>
          <cell r="J352" t="e">
            <v>#N/A</v>
          </cell>
          <cell r="K352" t="e">
            <v>#N/A</v>
          </cell>
          <cell r="L352" t="e">
            <v>#N/A</v>
          </cell>
          <cell r="M352" t="e">
            <v>#N/A</v>
          </cell>
          <cell r="N352" t="e">
            <v>#N/A</v>
          </cell>
          <cell r="O352" t="e">
            <v>#N/A</v>
          </cell>
          <cell r="P352" t="e">
            <v>#N/A</v>
          </cell>
          <cell r="Q352" t="e">
            <v>#N/A</v>
          </cell>
          <cell r="R352" t="e">
            <v>#N/A</v>
          </cell>
          <cell r="S352" t="e">
            <v>#N/A</v>
          </cell>
          <cell r="T352" t="e">
            <v>#N/A</v>
          </cell>
          <cell r="U352" t="e">
            <v>#N/A</v>
          </cell>
          <cell r="V352" t="e">
            <v>#N/A</v>
          </cell>
          <cell r="W352" t="e">
            <v>#N/A</v>
          </cell>
          <cell r="X352" t="e">
            <v>#N/A</v>
          </cell>
          <cell r="Y352" t="e">
            <v>#N/A</v>
          </cell>
          <cell r="Z352" t="e">
            <v>#N/A</v>
          </cell>
          <cell r="AA352" t="e">
            <v>#N/A</v>
          </cell>
          <cell r="AB352" t="e">
            <v>#N/A</v>
          </cell>
          <cell r="AC352" t="e">
            <v>#N/A</v>
          </cell>
        </row>
        <row r="353">
          <cell r="A353" t="str">
            <v>BNSPFLXD</v>
          </cell>
          <cell r="B353" t="str">
            <v>Bonita Springs</v>
          </cell>
          <cell r="C353" t="str">
            <v>EQ</v>
          </cell>
          <cell r="D353">
            <v>26.344815000000001</v>
          </cell>
          <cell r="E353">
            <v>-81.746388999999994</v>
          </cell>
          <cell r="F353" t="e">
            <v>#N/A</v>
          </cell>
          <cell r="G353" t="str">
            <v>FL</v>
          </cell>
          <cell r="H353" t="e">
            <v>#N/A</v>
          </cell>
          <cell r="I353" t="e">
            <v>#N/A</v>
          </cell>
          <cell r="J353" t="e">
            <v>#N/A</v>
          </cell>
          <cell r="K353" t="e">
            <v>#N/A</v>
          </cell>
          <cell r="L353" t="e">
            <v>#N/A</v>
          </cell>
          <cell r="M353" t="e">
            <v>#N/A</v>
          </cell>
          <cell r="N353" t="e">
            <v>#N/A</v>
          </cell>
          <cell r="O353" t="e">
            <v>#N/A</v>
          </cell>
          <cell r="P353" t="e">
            <v>#N/A</v>
          </cell>
          <cell r="Q353" t="e">
            <v>#N/A</v>
          </cell>
          <cell r="R353" t="e">
            <v>#N/A</v>
          </cell>
          <cell r="S353" t="e">
            <v>#N/A</v>
          </cell>
          <cell r="T353" t="e">
            <v>#N/A</v>
          </cell>
          <cell r="U353" t="e">
            <v>#N/A</v>
          </cell>
          <cell r="V353" t="e">
            <v>#N/A</v>
          </cell>
          <cell r="W353" t="e">
            <v>#N/A</v>
          </cell>
          <cell r="X353" t="e">
            <v>#N/A</v>
          </cell>
          <cell r="Y353" t="e">
            <v>#N/A</v>
          </cell>
          <cell r="Z353" t="e">
            <v>#N/A</v>
          </cell>
          <cell r="AA353" t="e">
            <v>#N/A</v>
          </cell>
          <cell r="AB353" t="e">
            <v>#N/A</v>
          </cell>
          <cell r="AC353" t="e">
            <v>#N/A</v>
          </cell>
        </row>
        <row r="354">
          <cell r="A354" t="str">
            <v>BNSPFLXI</v>
          </cell>
          <cell r="B354" t="str">
            <v>Bonita Springs</v>
          </cell>
          <cell r="C354" t="str">
            <v>EQ</v>
          </cell>
          <cell r="D354">
            <v>26.347866</v>
          </cell>
          <cell r="E354">
            <v>-81.821258</v>
          </cell>
          <cell r="F354" t="e">
            <v>#N/A</v>
          </cell>
          <cell r="G354" t="str">
            <v>FL</v>
          </cell>
          <cell r="H354" t="e">
            <v>#N/A</v>
          </cell>
          <cell r="I354" t="e">
            <v>#N/A</v>
          </cell>
          <cell r="J354" t="e">
            <v>#N/A</v>
          </cell>
          <cell r="K354" t="e">
            <v>#N/A</v>
          </cell>
          <cell r="L354" t="e">
            <v>#N/A</v>
          </cell>
          <cell r="M354" t="e">
            <v>#N/A</v>
          </cell>
          <cell r="N354" t="e">
            <v>#N/A</v>
          </cell>
          <cell r="O354" t="e">
            <v>#N/A</v>
          </cell>
          <cell r="P354" t="e">
            <v>#N/A</v>
          </cell>
          <cell r="Q354" t="e">
            <v>#N/A</v>
          </cell>
          <cell r="R354" t="e">
            <v>#N/A</v>
          </cell>
          <cell r="S354" t="e">
            <v>#N/A</v>
          </cell>
          <cell r="T354" t="e">
            <v>#N/A</v>
          </cell>
          <cell r="U354" t="e">
            <v>#N/A</v>
          </cell>
          <cell r="V354" t="e">
            <v>#N/A</v>
          </cell>
          <cell r="W354" t="e">
            <v>#N/A</v>
          </cell>
          <cell r="X354" t="e">
            <v>#N/A</v>
          </cell>
          <cell r="Y354" t="e">
            <v>#N/A</v>
          </cell>
          <cell r="Z354" t="e">
            <v>#N/A</v>
          </cell>
          <cell r="AA354" t="e">
            <v>#N/A</v>
          </cell>
          <cell r="AB354" t="e">
            <v>#N/A</v>
          </cell>
          <cell r="AC354" t="e">
            <v>#N/A</v>
          </cell>
        </row>
        <row r="355">
          <cell r="A355" t="str">
            <v>BNTFUTMA</v>
          </cell>
          <cell r="B355" t="str">
            <v>Bountiful</v>
          </cell>
          <cell r="C355" t="str">
            <v>Q</v>
          </cell>
          <cell r="D355">
            <v>40.887326000000002</v>
          </cell>
          <cell r="E355">
            <v>-111.88174600000001</v>
          </cell>
          <cell r="F355" t="str">
            <v>BNTFUTMA</v>
          </cell>
          <cell r="G355" t="str">
            <v>UT</v>
          </cell>
          <cell r="H355">
            <v>660</v>
          </cell>
          <cell r="I355">
            <v>660</v>
          </cell>
          <cell r="J355" t="str">
            <v>AVAILABLE</v>
          </cell>
          <cell r="K355" t="e">
            <v>#N/A</v>
          </cell>
          <cell r="L355" t="e">
            <v>#N/A</v>
          </cell>
          <cell r="M355" t="e">
            <v>#N/A</v>
          </cell>
          <cell r="N355" t="e">
            <v>#N/A</v>
          </cell>
          <cell r="O355" t="str">
            <v>Y</v>
          </cell>
          <cell r="P355" t="str">
            <v>Y</v>
          </cell>
          <cell r="Q355" t="str">
            <v>2/9/15 EoDS1 Available</v>
          </cell>
          <cell r="R355" t="str">
            <v>02/04/2020</v>
          </cell>
          <cell r="S355" t="str">
            <v/>
          </cell>
          <cell r="T355" t="str">
            <v/>
          </cell>
          <cell r="U355" t="str">
            <v/>
          </cell>
          <cell r="V355" t="e">
            <v>#N/A</v>
          </cell>
          <cell r="W355" t="e">
            <v>#N/A</v>
          </cell>
          <cell r="X355" t="str">
            <v>660 - AVAILABLE</v>
          </cell>
          <cell r="Y355"/>
          <cell r="Z355" t="str">
            <v>AVAILABLE</v>
          </cell>
          <cell r="AA355" t="e">
            <v>#N/A</v>
          </cell>
          <cell r="AB355" t="e">
            <v>#N/A</v>
          </cell>
          <cell r="AC355" t="e">
            <v>#N/A</v>
          </cell>
        </row>
        <row r="356">
          <cell r="A356" t="str">
            <v>BNTNWIXB</v>
          </cell>
          <cell r="B356" t="str">
            <v>BENTON</v>
          </cell>
          <cell r="C356" t="str">
            <v>CTL</v>
          </cell>
          <cell r="D356">
            <v>42.570835000000002</v>
          </cell>
          <cell r="E356">
            <v>-90.383056999999994</v>
          </cell>
          <cell r="F356" t="str">
            <v>BNTNWIXB</v>
          </cell>
          <cell r="G356" t="str">
            <v>WI</v>
          </cell>
          <cell r="H356">
            <v>354</v>
          </cell>
          <cell r="I356" t="str">
            <v>Platteville-Benton</v>
          </cell>
          <cell r="J356" t="str">
            <v/>
          </cell>
          <cell r="K356" t="str">
            <v>BNTNWIXB</v>
          </cell>
          <cell r="L356" t="str">
            <v>n</v>
          </cell>
          <cell r="M356" t="e">
            <v>#N/A</v>
          </cell>
          <cell r="N356" t="e">
            <v>#N/A</v>
          </cell>
          <cell r="O356" t="str">
            <v>Y</v>
          </cell>
          <cell r="P356" t="str">
            <v>Y</v>
          </cell>
          <cell r="Q356" t="str">
            <v/>
          </cell>
          <cell r="R356" t="str">
            <v>06/03/2015</v>
          </cell>
          <cell r="S356" t="str">
            <v>Platteville</v>
          </cell>
          <cell r="T356" t="str">
            <v/>
          </cell>
          <cell r="U356" t="str">
            <v/>
          </cell>
          <cell r="V356" t="str">
            <v>Platteville-Benton</v>
          </cell>
          <cell r="W356" t="str">
            <v>Platteville-Benton</v>
          </cell>
          <cell r="X356" t="str">
            <v>PLATTEVILLE-BENTON</v>
          </cell>
          <cell r="Y356"/>
          <cell r="Z356"/>
          <cell r="AA356" t="str">
            <v/>
          </cell>
          <cell r="AB356" t="str">
            <v>7750-SR12</v>
          </cell>
          <cell r="AC356" t="str">
            <v>BNTNWIXB20W</v>
          </cell>
        </row>
        <row r="357">
          <cell r="A357" t="str">
            <v>BNVLARXA</v>
          </cell>
          <cell r="B357" t="str">
            <v>BOONEVILLE</v>
          </cell>
          <cell r="C357" t="str">
            <v>CTL</v>
          </cell>
          <cell r="D357">
            <v>35.139249999999997</v>
          </cell>
          <cell r="E357">
            <v>-93.923186999999999</v>
          </cell>
          <cell r="F357" t="str">
            <v>BNVLARXA</v>
          </cell>
          <cell r="G357" t="str">
            <v>AR</v>
          </cell>
          <cell r="H357">
            <v>528</v>
          </cell>
          <cell r="I357" t="str">
            <v>Russellville</v>
          </cell>
          <cell r="J357" t="str">
            <v/>
          </cell>
          <cell r="K357" t="e">
            <v>#N/A</v>
          </cell>
          <cell r="L357" t="e">
            <v>#N/A</v>
          </cell>
          <cell r="M357" t="e">
            <v>#N/A</v>
          </cell>
          <cell r="N357" t="e">
            <v>#N/A</v>
          </cell>
          <cell r="O357" t="str">
            <v>Y</v>
          </cell>
          <cell r="P357" t="str">
            <v>Y</v>
          </cell>
          <cell r="Q357" t="str">
            <v/>
          </cell>
          <cell r="R357" t="str">
            <v>06/30/2015</v>
          </cell>
          <cell r="S357" t="str">
            <v>Russellville</v>
          </cell>
          <cell r="T357" t="str">
            <v/>
          </cell>
          <cell r="U357" t="str">
            <v/>
          </cell>
          <cell r="V357" t="str">
            <v>Russellville</v>
          </cell>
          <cell r="W357" t="str">
            <v>Russellville</v>
          </cell>
          <cell r="X357" t="str">
            <v>RUSSELLVILLE</v>
          </cell>
          <cell r="Y357" t="str">
            <v>YES</v>
          </cell>
          <cell r="Z357"/>
          <cell r="AA357" t="str">
            <v/>
          </cell>
          <cell r="AB357">
            <v>0</v>
          </cell>
          <cell r="AC357">
            <v>0</v>
          </cell>
        </row>
        <row r="358">
          <cell r="A358" t="str">
            <v>BNVLMNXB</v>
          </cell>
          <cell r="B358" t="str">
            <v>Bennettville</v>
          </cell>
          <cell r="C358" t="str">
            <v>EQ</v>
          </cell>
          <cell r="D358">
            <v>46.393006999999997</v>
          </cell>
          <cell r="E358">
            <v>-93.823578999999995</v>
          </cell>
          <cell r="F358" t="str">
            <v>BNVLMNXB</v>
          </cell>
          <cell r="G358" t="str">
            <v>MN</v>
          </cell>
          <cell r="H358">
            <v>636</v>
          </cell>
          <cell r="I358" t="str">
            <v>CROSBY (Chaska)</v>
          </cell>
          <cell r="J358" t="str">
            <v/>
          </cell>
          <cell r="K358" t="e">
            <v>#N/A</v>
          </cell>
          <cell r="L358" t="e">
            <v>#N/A</v>
          </cell>
          <cell r="M358" t="e">
            <v>#N/A</v>
          </cell>
          <cell r="N358" t="e">
            <v>#N/A</v>
          </cell>
          <cell r="O358" t="str">
            <v>N</v>
          </cell>
          <cell r="P358" t="str">
            <v>Y</v>
          </cell>
          <cell r="Q358" t="str">
            <v/>
          </cell>
          <cell r="R358" t="str">
            <v>07/14/2015</v>
          </cell>
          <cell r="S358" t="str">
            <v>CHASKA CRBY</v>
          </cell>
          <cell r="T358" t="str">
            <v/>
          </cell>
          <cell r="U358" t="str">
            <v/>
          </cell>
          <cell r="V358" t="str">
            <v>CHASKA CRBY</v>
          </cell>
          <cell r="W358" t="str">
            <v>CROSBY (Chaska)</v>
          </cell>
          <cell r="X358" t="str">
            <v>CHASKA</v>
          </cell>
          <cell r="Y358" t="str">
            <v>YES</v>
          </cell>
          <cell r="Z358"/>
          <cell r="AA358" t="str">
            <v/>
          </cell>
          <cell r="AB358">
            <v>0</v>
          </cell>
          <cell r="AC358">
            <v>0</v>
          </cell>
        </row>
        <row r="359">
          <cell r="A359" t="str">
            <v>BNVLNCXA</v>
          </cell>
          <cell r="B359" t="str">
            <v>Boonville</v>
          </cell>
          <cell r="C359" t="str">
            <v>EQ</v>
          </cell>
          <cell r="D359">
            <v>36.232129</v>
          </cell>
          <cell r="E359">
            <v>-80.706764000000007</v>
          </cell>
          <cell r="F359" t="str">
            <v>BNVLNCXA</v>
          </cell>
          <cell r="G359" t="str">
            <v>NC</v>
          </cell>
          <cell r="H359">
            <v>424</v>
          </cell>
          <cell r="I359" t="str">
            <v>Elkin/Hickory</v>
          </cell>
          <cell r="J359" t="str">
            <v/>
          </cell>
          <cell r="K359" t="str">
            <v>BNVLNCXA</v>
          </cell>
          <cell r="L359" t="str">
            <v>n</v>
          </cell>
          <cell r="M359" t="e">
            <v>#N/A</v>
          </cell>
          <cell r="N359" t="e">
            <v>#N/A</v>
          </cell>
          <cell r="O359" t="str">
            <v>Y</v>
          </cell>
          <cell r="P359" t="str">
            <v>Y</v>
          </cell>
          <cell r="Q359" t="str">
            <v/>
          </cell>
          <cell r="R359" t="str">
            <v>05/22/2015</v>
          </cell>
          <cell r="S359" t="str">
            <v>Elkin/Hickory</v>
          </cell>
          <cell r="T359" t="str">
            <v/>
          </cell>
          <cell r="U359" t="str">
            <v/>
          </cell>
          <cell r="V359" t="str">
            <v>Elkin/Hickory</v>
          </cell>
          <cell r="W359" t="str">
            <v>Elkin/Hickory via Juniper to RCMT</v>
          </cell>
          <cell r="X359" t="str">
            <v>ROCKY MOUNT</v>
          </cell>
          <cell r="Y359" t="str">
            <v>YES</v>
          </cell>
          <cell r="Z359" t="str">
            <v>This SWC belongs to the former Elkin/Hickory Cloud and while it is Interconnected to Rocky Mount, it is best to connect directly at Elkin or Hicory</v>
          </cell>
          <cell r="AA359" t="str">
            <v>7750-SR7</v>
          </cell>
          <cell r="AB359">
            <v>0</v>
          </cell>
          <cell r="AC359" t="str">
            <v>BNVLNCXA03W</v>
          </cell>
        </row>
        <row r="360">
          <cell r="A360" t="str">
            <v>BNVSCOMA</v>
          </cell>
          <cell r="B360" t="str">
            <v>Salida Host Buena Vista</v>
          </cell>
          <cell r="C360" t="str">
            <v>Q</v>
          </cell>
          <cell r="D360">
            <v>38.842776999999998</v>
          </cell>
          <cell r="E360">
            <v>-106.131668</v>
          </cell>
          <cell r="F360" t="str">
            <v>BNVSCOMA</v>
          </cell>
          <cell r="G360" t="str">
            <v>CO</v>
          </cell>
          <cell r="H360">
            <v>658</v>
          </cell>
          <cell r="I360">
            <v>658</v>
          </cell>
          <cell r="J360" t="str">
            <v/>
          </cell>
          <cell r="K360" t="e">
            <v>#N/A</v>
          </cell>
          <cell r="L360" t="e">
            <v>#N/A</v>
          </cell>
          <cell r="M360" t="e">
            <v>#N/A</v>
          </cell>
          <cell r="N360" t="e">
            <v>#N/A</v>
          </cell>
          <cell r="O360" t="str">
            <v>N</v>
          </cell>
          <cell r="P360" t="str">
            <v>Y</v>
          </cell>
          <cell r="Q360" t="str">
            <v/>
          </cell>
          <cell r="R360" t="str">
            <v>04/09/2020</v>
          </cell>
          <cell r="S360" t="str">
            <v/>
          </cell>
          <cell r="T360" t="str">
            <v/>
          </cell>
          <cell r="U360" t="str">
            <v/>
          </cell>
          <cell r="V360" t="e">
            <v>#N/A</v>
          </cell>
          <cell r="W360" t="e">
            <v>#N/A</v>
          </cell>
          <cell r="X360" t="str">
            <v>658 - AVAILABLE</v>
          </cell>
          <cell r="Y360"/>
          <cell r="Z360" t="str">
            <v>AVAILABLE</v>
          </cell>
          <cell r="AA360" t="e">
            <v>#N/A</v>
          </cell>
          <cell r="AB360" t="e">
            <v>#N/A</v>
          </cell>
          <cell r="AC360" t="e">
            <v>#N/A</v>
          </cell>
        </row>
        <row r="361">
          <cell r="A361" t="str">
            <v>BNVSVAXA</v>
          </cell>
          <cell r="B361" t="str">
            <v>Buena Vista</v>
          </cell>
          <cell r="C361" t="str">
            <v>EQ</v>
          </cell>
          <cell r="D361">
            <v>37.731409999999997</v>
          </cell>
          <cell r="E361">
            <v>-79.355580000000003</v>
          </cell>
          <cell r="F361" t="str">
            <v>BNVSVAXA</v>
          </cell>
          <cell r="G361" t="str">
            <v>VA</v>
          </cell>
          <cell r="H361">
            <v>244</v>
          </cell>
          <cell r="I361" t="str">
            <v>Charlottesville</v>
          </cell>
          <cell r="J361" t="str">
            <v/>
          </cell>
          <cell r="K361" t="str">
            <v>BNVSVAXA</v>
          </cell>
          <cell r="L361" t="str">
            <v>n</v>
          </cell>
          <cell r="M361" t="e">
            <v>#N/A</v>
          </cell>
          <cell r="N361" t="e">
            <v>#N/A</v>
          </cell>
          <cell r="O361" t="str">
            <v>Y</v>
          </cell>
          <cell r="P361" t="str">
            <v>Y</v>
          </cell>
          <cell r="Q361" t="str">
            <v/>
          </cell>
          <cell r="R361" t="str">
            <v>07/14/2015</v>
          </cell>
          <cell r="S361" t="str">
            <v>Charlottesville</v>
          </cell>
          <cell r="T361" t="str">
            <v/>
          </cell>
          <cell r="U361" t="str">
            <v/>
          </cell>
          <cell r="V361" t="str">
            <v>Charlottesville</v>
          </cell>
          <cell r="W361" t="str">
            <v>Charlottesville</v>
          </cell>
          <cell r="X361" t="str">
            <v>CHARLOTTESVILLE</v>
          </cell>
          <cell r="Y361"/>
          <cell r="Z361"/>
          <cell r="AA361" t="str">
            <v/>
          </cell>
          <cell r="AB361" t="str">
            <v>7750-SR12</v>
          </cell>
          <cell r="AC361" t="str">
            <v>BNVSVAXA02W</v>
          </cell>
        </row>
        <row r="362">
          <cell r="A362" t="str">
            <v>BNWDWIXA</v>
          </cell>
          <cell r="B362" t="str">
            <v>BRANTWOOD</v>
          </cell>
          <cell r="C362" t="str">
            <v>CTL</v>
          </cell>
          <cell r="D362">
            <v>45.553654000000002</v>
          </cell>
          <cell r="E362">
            <v>-90.095528000000002</v>
          </cell>
          <cell r="F362" t="str">
            <v>BNWDWIXA</v>
          </cell>
          <cell r="G362" t="str">
            <v>WI</v>
          </cell>
          <cell r="H362">
            <v>350</v>
          </cell>
          <cell r="I362" t="str">
            <v>Rice Lake</v>
          </cell>
          <cell r="J362" t="str">
            <v/>
          </cell>
          <cell r="K362" t="e">
            <v>#N/A</v>
          </cell>
          <cell r="L362" t="e">
            <v>#N/A</v>
          </cell>
          <cell r="M362" t="e">
            <v>#N/A</v>
          </cell>
          <cell r="N362" t="e">
            <v>#N/A</v>
          </cell>
          <cell r="O362" t="str">
            <v>Y</v>
          </cell>
          <cell r="P362" t="str">
            <v>Y</v>
          </cell>
          <cell r="Q362" t="str">
            <v/>
          </cell>
          <cell r="R362" t="str">
            <v>06/03/2015</v>
          </cell>
          <cell r="S362" t="str">
            <v>Rice Lake</v>
          </cell>
          <cell r="T362" t="str">
            <v/>
          </cell>
          <cell r="U362" t="str">
            <v/>
          </cell>
          <cell r="V362" t="str">
            <v>Rice Lake</v>
          </cell>
          <cell r="W362" t="str">
            <v>Rice Lake</v>
          </cell>
          <cell r="X362" t="str">
            <v>RICE LAKE</v>
          </cell>
          <cell r="Y362"/>
          <cell r="Z362"/>
          <cell r="AA362">
            <v>0</v>
          </cell>
          <cell r="AB362">
            <v>0</v>
          </cell>
          <cell r="AC362">
            <v>0</v>
          </cell>
        </row>
        <row r="363">
          <cell r="A363" t="str">
            <v>BOISIDMA</v>
          </cell>
          <cell r="B363" t="str">
            <v>Boise Main 01t</v>
          </cell>
          <cell r="C363" t="str">
            <v>Q</v>
          </cell>
          <cell r="D363">
            <v>43.616258000000002</v>
          </cell>
          <cell r="E363">
            <v>-116.20021300000001</v>
          </cell>
          <cell r="F363" t="str">
            <v>BOISIDMA</v>
          </cell>
          <cell r="G363" t="str">
            <v>ID</v>
          </cell>
          <cell r="H363">
            <v>652</v>
          </cell>
          <cell r="I363">
            <v>652</v>
          </cell>
          <cell r="J363" t="str">
            <v>AVAILABLE</v>
          </cell>
          <cell r="K363" t="str">
            <v>BOISIDMA</v>
          </cell>
          <cell r="L363" t="str">
            <v>N</v>
          </cell>
          <cell r="M363">
            <v>42304</v>
          </cell>
          <cell r="N363" t="str">
            <v>BS - ATT Cricket Work</v>
          </cell>
          <cell r="O363" t="str">
            <v>Y</v>
          </cell>
          <cell r="P363" t="str">
            <v>Y</v>
          </cell>
          <cell r="Q363" t="str">
            <v>EODS1 AVAILABLE</v>
          </cell>
          <cell r="R363" t="str">
            <v>10/08/2020</v>
          </cell>
          <cell r="S363" t="str">
            <v/>
          </cell>
          <cell r="T363" t="str">
            <v/>
          </cell>
          <cell r="U363" t="str">
            <v/>
          </cell>
          <cell r="V363" t="e">
            <v>#N/A</v>
          </cell>
          <cell r="W363" t="e">
            <v>#N/A</v>
          </cell>
          <cell r="X363" t="str">
            <v>652 - AVAILABLE</v>
          </cell>
          <cell r="Y363"/>
          <cell r="Z363" t="str">
            <v>AVAILABLE</v>
          </cell>
          <cell r="AA363" t="e">
            <v>#N/A</v>
          </cell>
          <cell r="AB363" t="e">
            <v>#N/A</v>
          </cell>
          <cell r="AC363" t="e">
            <v>#N/A</v>
          </cell>
        </row>
        <row r="364">
          <cell r="A364" t="str">
            <v>BOISIDNW</v>
          </cell>
          <cell r="B364" t="str">
            <v>Boisidnwds0</v>
          </cell>
          <cell r="C364" t="str">
            <v>Q</v>
          </cell>
          <cell r="D364">
            <v>43.669445000000003</v>
          </cell>
          <cell r="E364">
            <v>-116.27722199999999</v>
          </cell>
          <cell r="F364" t="str">
            <v>BOISIDNW</v>
          </cell>
          <cell r="G364" t="str">
            <v>ID</v>
          </cell>
          <cell r="H364">
            <v>652</v>
          </cell>
          <cell r="I364">
            <v>652</v>
          </cell>
          <cell r="J364" t="str">
            <v>AVAILABLE</v>
          </cell>
          <cell r="K364" t="str">
            <v>BOISIDNW</v>
          </cell>
          <cell r="L364" t="str">
            <v>N</v>
          </cell>
          <cell r="M364">
            <v>42304</v>
          </cell>
          <cell r="N364" t="str">
            <v>BS - ATT Cricket Work</v>
          </cell>
          <cell r="O364" t="str">
            <v>N</v>
          </cell>
          <cell r="P364" t="str">
            <v>Y</v>
          </cell>
          <cell r="Q364" t="str">
            <v>EODS1 AVAILABLE (Home to BOISIDMAH27)</v>
          </cell>
          <cell r="R364" t="str">
            <v>10/08/2020</v>
          </cell>
          <cell r="S364" t="str">
            <v/>
          </cell>
          <cell r="T364" t="str">
            <v/>
          </cell>
          <cell r="U364" t="str">
            <v/>
          </cell>
          <cell r="V364" t="e">
            <v>#N/A</v>
          </cell>
          <cell r="W364" t="e">
            <v>#N/A</v>
          </cell>
          <cell r="X364" t="str">
            <v>652 - AVAILABLE</v>
          </cell>
          <cell r="Y364"/>
          <cell r="Z364" t="str">
            <v>AVAILABLE</v>
          </cell>
          <cell r="AA364" t="e">
            <v>#N/A</v>
          </cell>
          <cell r="AB364" t="e">
            <v>#N/A</v>
          </cell>
          <cell r="AC364" t="e">
            <v>#N/A</v>
          </cell>
        </row>
        <row r="365">
          <cell r="A365" t="str">
            <v>BOISIDSW</v>
          </cell>
          <cell r="B365" t="str">
            <v>Boisie Sw</v>
          </cell>
          <cell r="C365" t="str">
            <v>Q</v>
          </cell>
          <cell r="D365">
            <v>43.544998</v>
          </cell>
          <cell r="E365">
            <v>-116.293335</v>
          </cell>
          <cell r="F365" t="str">
            <v>BOISIDSW</v>
          </cell>
          <cell r="G365" t="str">
            <v>ID</v>
          </cell>
          <cell r="H365">
            <v>652</v>
          </cell>
          <cell r="I365">
            <v>652</v>
          </cell>
          <cell r="J365" t="str">
            <v>AVAILABLE</v>
          </cell>
          <cell r="K365" t="str">
            <v>BOISIDSW</v>
          </cell>
          <cell r="L365" t="str">
            <v>N</v>
          </cell>
          <cell r="M365">
            <v>42304</v>
          </cell>
          <cell r="N365" t="str">
            <v>BS - ATT Cricket Work</v>
          </cell>
          <cell r="O365" t="str">
            <v>N</v>
          </cell>
          <cell r="P365" t="str">
            <v>Y</v>
          </cell>
          <cell r="Q365" t="str">
            <v>EODS1 AVAILABLE (Home to BOISIDMAH27)</v>
          </cell>
          <cell r="R365" t="str">
            <v>10/08/2020</v>
          </cell>
          <cell r="S365" t="str">
            <v/>
          </cell>
          <cell r="T365" t="str">
            <v/>
          </cell>
          <cell r="U365" t="str">
            <v/>
          </cell>
          <cell r="V365" t="e">
            <v>#N/A</v>
          </cell>
          <cell r="W365" t="e">
            <v>#N/A</v>
          </cell>
          <cell r="X365" t="str">
            <v>652 - AVAILABLE</v>
          </cell>
          <cell r="Y365"/>
          <cell r="Z365" t="str">
            <v>AVAILABLE</v>
          </cell>
          <cell r="AA365" t="e">
            <v>#N/A</v>
          </cell>
          <cell r="AB365" t="e">
            <v>#N/A</v>
          </cell>
          <cell r="AC365" t="e">
            <v>#N/A</v>
          </cell>
        </row>
        <row r="366">
          <cell r="A366" t="str">
            <v>BOISIDWE</v>
          </cell>
          <cell r="B366" t="str">
            <v>Boise West 911 Tandem</v>
          </cell>
          <cell r="C366" t="str">
            <v>Q</v>
          </cell>
          <cell r="D366">
            <v>43.620277000000002</v>
          </cell>
          <cell r="E366">
            <v>-116.293335</v>
          </cell>
          <cell r="F366" t="str">
            <v>BOISIDWE</v>
          </cell>
          <cell r="G366" t="str">
            <v>ID</v>
          </cell>
          <cell r="H366">
            <v>652</v>
          </cell>
          <cell r="I366">
            <v>652</v>
          </cell>
          <cell r="J366" t="str">
            <v>AVAILABLE</v>
          </cell>
          <cell r="K366" t="str">
            <v>BOISIDWE</v>
          </cell>
          <cell r="L366" t="str">
            <v>N</v>
          </cell>
          <cell r="M366">
            <v>42304</v>
          </cell>
          <cell r="N366" t="str">
            <v>BS - ATT Cricket Work</v>
          </cell>
          <cell r="O366" t="str">
            <v>Y</v>
          </cell>
          <cell r="P366" t="str">
            <v>Y</v>
          </cell>
          <cell r="Q366" t="str">
            <v>EODS1 AVAILABLE (Home to BOISIDMAH27)</v>
          </cell>
          <cell r="R366" t="str">
            <v>10/08/2020</v>
          </cell>
          <cell r="S366" t="str">
            <v/>
          </cell>
          <cell r="T366" t="str">
            <v/>
          </cell>
          <cell r="U366" t="str">
            <v/>
          </cell>
          <cell r="V366" t="e">
            <v>#N/A</v>
          </cell>
          <cell r="W366" t="e">
            <v>#N/A</v>
          </cell>
          <cell r="X366" t="str">
            <v>652 - AVAILABLE</v>
          </cell>
          <cell r="Y366"/>
          <cell r="Z366" t="str">
            <v>AVAILABLE</v>
          </cell>
          <cell r="AA366" t="e">
            <v>#N/A</v>
          </cell>
          <cell r="AB366" t="e">
            <v>#N/A</v>
          </cell>
          <cell r="AC366" t="e">
            <v>#N/A</v>
          </cell>
        </row>
        <row r="367">
          <cell r="A367" t="str">
            <v>BOKLFLXA</v>
          </cell>
          <cell r="B367" t="str">
            <v>Pine Island</v>
          </cell>
          <cell r="C367" t="str">
            <v>EQ</v>
          </cell>
          <cell r="D367">
            <v>26.687407</v>
          </cell>
          <cell r="E367">
            <v>-82.150848999999994</v>
          </cell>
          <cell r="F367" t="e">
            <v>#N/A</v>
          </cell>
          <cell r="G367" t="str">
            <v>FL</v>
          </cell>
          <cell r="H367" t="e">
            <v>#N/A</v>
          </cell>
          <cell r="I367" t="e">
            <v>#N/A</v>
          </cell>
          <cell r="J367" t="e">
            <v>#N/A</v>
          </cell>
          <cell r="K367" t="e">
            <v>#N/A</v>
          </cell>
          <cell r="L367" t="e">
            <v>#N/A</v>
          </cell>
          <cell r="M367" t="e">
            <v>#N/A</v>
          </cell>
          <cell r="N367" t="e">
            <v>#N/A</v>
          </cell>
          <cell r="O367" t="e">
            <v>#N/A</v>
          </cell>
          <cell r="P367" t="e">
            <v>#N/A</v>
          </cell>
          <cell r="Q367" t="e">
            <v>#N/A</v>
          </cell>
          <cell r="R367" t="e">
            <v>#N/A</v>
          </cell>
          <cell r="S367" t="e">
            <v>#N/A</v>
          </cell>
          <cell r="T367" t="e">
            <v>#N/A</v>
          </cell>
          <cell r="U367" t="e">
            <v>#N/A</v>
          </cell>
          <cell r="V367" t="e">
            <v>#N/A</v>
          </cell>
          <cell r="W367" t="e">
            <v>#N/A</v>
          </cell>
          <cell r="X367" t="e">
            <v>#N/A</v>
          </cell>
          <cell r="Y367" t="e">
            <v>#N/A</v>
          </cell>
          <cell r="Z367" t="e">
            <v>#N/A</v>
          </cell>
          <cell r="AA367" t="e">
            <v>#N/A</v>
          </cell>
          <cell r="AB367" t="e">
            <v>#N/A</v>
          </cell>
          <cell r="AC367" t="e">
            <v>#N/A</v>
          </cell>
        </row>
        <row r="368">
          <cell r="A368" t="str">
            <v>BOLSARXA</v>
          </cell>
          <cell r="B368" t="str">
            <v>BOLES</v>
          </cell>
          <cell r="C368" t="str">
            <v>CTL</v>
          </cell>
          <cell r="D368">
            <v>34.784168000000001</v>
          </cell>
          <cell r="E368">
            <v>-94.048057999999997</v>
          </cell>
          <cell r="F368" t="str">
            <v>BOLSARXA</v>
          </cell>
          <cell r="G368" t="str">
            <v>AR</v>
          </cell>
          <cell r="H368">
            <v>526</v>
          </cell>
          <cell r="I368" t="str">
            <v>Southern Cloud (Greenwood - Alma Area) [Russellville]</v>
          </cell>
          <cell r="J368" t="str">
            <v/>
          </cell>
          <cell r="K368" t="e">
            <v>#N/A</v>
          </cell>
          <cell r="L368" t="e">
            <v>#N/A</v>
          </cell>
          <cell r="M368" t="e">
            <v>#N/A</v>
          </cell>
          <cell r="N368" t="e">
            <v>#N/A</v>
          </cell>
          <cell r="O368" t="str">
            <v>N</v>
          </cell>
          <cell r="P368" t="str">
            <v>Y</v>
          </cell>
          <cell r="Q368" t="str">
            <v/>
          </cell>
          <cell r="R368" t="str">
            <v>06/30/2015</v>
          </cell>
          <cell r="S368" t="str">
            <v>Russellville</v>
          </cell>
          <cell r="T368" t="str">
            <v/>
          </cell>
          <cell r="U368" t="str">
            <v/>
          </cell>
          <cell r="V368" t="str">
            <v>Russellville</v>
          </cell>
          <cell r="W368" t="str">
            <v>Southern Cloud (Greenwood - Alma Area) [Russellville]</v>
          </cell>
          <cell r="X368" t="str">
            <v>RUSSELLVILLE</v>
          </cell>
          <cell r="Y368" t="str">
            <v>YES</v>
          </cell>
          <cell r="Z368"/>
          <cell r="AA368" t="str">
            <v/>
          </cell>
          <cell r="AB368">
            <v>0</v>
          </cell>
          <cell r="AC368">
            <v>0</v>
          </cell>
        </row>
        <row r="369">
          <cell r="A369" t="str">
            <v>BONLNCXA</v>
          </cell>
          <cell r="B369" t="str">
            <v>Bonlee</v>
          </cell>
          <cell r="C369" t="str">
            <v>EQ</v>
          </cell>
          <cell r="D369">
            <v>35.647328999999999</v>
          </cell>
          <cell r="E369">
            <v>-79.414176999999995</v>
          </cell>
          <cell r="F369" t="str">
            <v>BONLNCXA</v>
          </cell>
          <cell r="G369" t="str">
            <v>NC</v>
          </cell>
          <cell r="H369">
            <v>949</v>
          </cell>
          <cell r="I369" t="str">
            <v>Fayetteville</v>
          </cell>
          <cell r="J369" t="str">
            <v/>
          </cell>
          <cell r="K369" t="str">
            <v>BONLNCXA</v>
          </cell>
          <cell r="L369" t="str">
            <v>n</v>
          </cell>
          <cell r="M369" t="e">
            <v>#N/A</v>
          </cell>
          <cell r="N369" t="e">
            <v>#N/A</v>
          </cell>
          <cell r="O369" t="str">
            <v>Y</v>
          </cell>
          <cell r="P369" t="str">
            <v>Y</v>
          </cell>
          <cell r="Q369" t="str">
            <v/>
          </cell>
          <cell r="R369" t="str">
            <v>05/22/2015</v>
          </cell>
          <cell r="S369" t="str">
            <v>Fayetteville</v>
          </cell>
          <cell r="T369" t="str">
            <v/>
          </cell>
          <cell r="U369" t="str">
            <v/>
          </cell>
          <cell r="V369" t="str">
            <v>Fayetteville</v>
          </cell>
          <cell r="W369" t="str">
            <v>Fayetteville</v>
          </cell>
          <cell r="X369" t="str">
            <v>ROCKY MOUNT</v>
          </cell>
          <cell r="Y369" t="str">
            <v>YES</v>
          </cell>
          <cell r="Z369"/>
          <cell r="AA369" t="str">
            <v/>
          </cell>
          <cell r="AB369" t="str">
            <v>7750-SR12</v>
          </cell>
          <cell r="AC369" t="str">
            <v>BONLNCXA02W</v>
          </cell>
        </row>
        <row r="370">
          <cell r="A370" t="str">
            <v>BOONIACO</v>
          </cell>
          <cell r="B370" t="str">
            <v>Boone</v>
          </cell>
          <cell r="C370" t="str">
            <v>Q</v>
          </cell>
          <cell r="D370">
            <v>42.060001</v>
          </cell>
          <cell r="E370">
            <v>-93.879722999999998</v>
          </cell>
          <cell r="F370" t="str">
            <v>BOONIACO</v>
          </cell>
          <cell r="G370" t="str">
            <v>IA</v>
          </cell>
          <cell r="H370">
            <v>632</v>
          </cell>
          <cell r="I370">
            <v>632</v>
          </cell>
          <cell r="J370" t="str">
            <v/>
          </cell>
          <cell r="K370" t="e">
            <v>#N/A</v>
          </cell>
          <cell r="L370" t="e">
            <v>#N/A</v>
          </cell>
          <cell r="M370" t="e">
            <v>#N/A</v>
          </cell>
          <cell r="N370" t="e">
            <v>#N/A</v>
          </cell>
          <cell r="O370" t="str">
            <v>N</v>
          </cell>
          <cell r="P370" t="str">
            <v>Y</v>
          </cell>
          <cell r="Q370" t="str">
            <v>05/04/15:  EoDS1 AVAILABLE</v>
          </cell>
          <cell r="R370" t="str">
            <v>05/04/2020</v>
          </cell>
          <cell r="S370" t="str">
            <v/>
          </cell>
          <cell r="T370" t="str">
            <v/>
          </cell>
          <cell r="U370" t="str">
            <v/>
          </cell>
          <cell r="V370" t="e">
            <v>#N/A</v>
          </cell>
          <cell r="W370" t="e">
            <v>#N/A</v>
          </cell>
          <cell r="X370" t="str">
            <v>632 - AVAILABLE</v>
          </cell>
          <cell r="Y370"/>
          <cell r="Z370" t="str">
            <v>AVAILABLE</v>
          </cell>
          <cell r="AA370" t="e">
            <v>#N/A</v>
          </cell>
          <cell r="AB370" t="e">
            <v>#N/A</v>
          </cell>
          <cell r="AC370" t="e">
            <v>#N/A</v>
          </cell>
        </row>
        <row r="371">
          <cell r="A371" t="str">
            <v>BOSCWIXA</v>
          </cell>
          <cell r="B371" t="str">
            <v>BOSCOBEL</v>
          </cell>
          <cell r="C371" t="str">
            <v>CTL</v>
          </cell>
          <cell r="D371">
            <v>43.1325</v>
          </cell>
          <cell r="E371">
            <v>-90.705832999999998</v>
          </cell>
          <cell r="F371" t="str">
            <v>BOSCWIXA</v>
          </cell>
          <cell r="G371" t="str">
            <v>WI</v>
          </cell>
          <cell r="H371">
            <v>354</v>
          </cell>
          <cell r="I371" t="str">
            <v>Platteville - BOSCOBEL</v>
          </cell>
          <cell r="J371" t="str">
            <v/>
          </cell>
          <cell r="K371" t="str">
            <v>BOSCWIXA</v>
          </cell>
          <cell r="L371" t="str">
            <v>n</v>
          </cell>
          <cell r="M371" t="e">
            <v>#N/A</v>
          </cell>
          <cell r="N371" t="e">
            <v>#N/A</v>
          </cell>
          <cell r="O371" t="str">
            <v>Y</v>
          </cell>
          <cell r="P371" t="str">
            <v>Y</v>
          </cell>
          <cell r="Q371" t="str">
            <v/>
          </cell>
          <cell r="R371" t="str">
            <v>06/03/2015</v>
          </cell>
          <cell r="S371" t="str">
            <v>Platteville</v>
          </cell>
          <cell r="T371" t="str">
            <v/>
          </cell>
          <cell r="U371" t="str">
            <v/>
          </cell>
          <cell r="V371" t="str">
            <v>Platteville - BOSCOBEL</v>
          </cell>
          <cell r="W371" t="str">
            <v>Platteville - BOSCOBEL</v>
          </cell>
          <cell r="X371" t="str">
            <v>PLATTEVILLE - BOSCOBEL</v>
          </cell>
          <cell r="Y371"/>
          <cell r="Z371"/>
          <cell r="AA371" t="str">
            <v>7750-SR7</v>
          </cell>
          <cell r="AB371">
            <v>0</v>
          </cell>
          <cell r="AC371">
            <v>0</v>
          </cell>
        </row>
        <row r="372">
          <cell r="A372" t="str">
            <v>BOSSMOXA</v>
          </cell>
          <cell r="B372" t="str">
            <v>BOSS</v>
          </cell>
          <cell r="C372" t="str">
            <v>CTL</v>
          </cell>
          <cell r="D372">
            <v>37.642502</v>
          </cell>
          <cell r="E372">
            <v>-91.198059000000001</v>
          </cell>
          <cell r="F372" t="str">
            <v>BOSSMOXA</v>
          </cell>
          <cell r="G372" t="str">
            <v>MO</v>
          </cell>
          <cell r="H372">
            <v>520</v>
          </cell>
          <cell r="I372" t="str">
            <v>Wentzville</v>
          </cell>
          <cell r="J372" t="str">
            <v/>
          </cell>
          <cell r="K372" t="e">
            <v>#N/A</v>
          </cell>
          <cell r="L372" t="e">
            <v>#N/A</v>
          </cell>
          <cell r="M372" t="e">
            <v>#N/A</v>
          </cell>
          <cell r="N372" t="e">
            <v>#N/A</v>
          </cell>
          <cell r="O372" t="str">
            <v>Y</v>
          </cell>
          <cell r="P372" t="str">
            <v>Y</v>
          </cell>
          <cell r="Q372" t="str">
            <v/>
          </cell>
          <cell r="R372" t="str">
            <v>10/12/2015</v>
          </cell>
          <cell r="S372" t="str">
            <v>Wentzville2</v>
          </cell>
          <cell r="T372" t="str">
            <v>Ciena 3940</v>
          </cell>
          <cell r="U372" t="str">
            <v>N</v>
          </cell>
          <cell r="V372" t="str">
            <v>Wentzville2</v>
          </cell>
          <cell r="W372" t="str">
            <v>Wentzville</v>
          </cell>
          <cell r="X372" t="str">
            <v>WENTZVILLE</v>
          </cell>
          <cell r="Y372" t="str">
            <v>YES</v>
          </cell>
          <cell r="Z372"/>
          <cell r="AA372" t="str">
            <v/>
          </cell>
          <cell r="AB372">
            <v>0</v>
          </cell>
          <cell r="AC372">
            <v>0</v>
          </cell>
        </row>
        <row r="373">
          <cell r="A373" t="str">
            <v>BOVLMNXB</v>
          </cell>
          <cell r="B373" t="str">
            <v>Browerville</v>
          </cell>
          <cell r="C373" t="str">
            <v>EQ</v>
          </cell>
          <cell r="D373">
            <v>46.084125999999998</v>
          </cell>
          <cell r="E373">
            <v>-94.867570999999998</v>
          </cell>
          <cell r="F373" t="str">
            <v>BOVLMNXB</v>
          </cell>
          <cell r="G373" t="str">
            <v>MN</v>
          </cell>
          <cell r="H373">
            <v>626</v>
          </cell>
          <cell r="I373" t="str">
            <v>ALEXANDRIA (Chaska)</v>
          </cell>
          <cell r="J373" t="str">
            <v/>
          </cell>
          <cell r="K373" t="e">
            <v>#N/A</v>
          </cell>
          <cell r="L373" t="e">
            <v>#N/A</v>
          </cell>
          <cell r="M373" t="e">
            <v>#N/A</v>
          </cell>
          <cell r="N373" t="e">
            <v>#N/A</v>
          </cell>
          <cell r="O373" t="str">
            <v>N</v>
          </cell>
          <cell r="P373" t="str">
            <v>Y</v>
          </cell>
          <cell r="Q373" t="str">
            <v/>
          </cell>
          <cell r="R373" t="str">
            <v>07/14/2015</v>
          </cell>
          <cell r="S373" t="str">
            <v>CHASKA</v>
          </cell>
          <cell r="T373" t="str">
            <v/>
          </cell>
          <cell r="U373" t="str">
            <v/>
          </cell>
          <cell r="V373" t="str">
            <v>CHASKA ALX</v>
          </cell>
          <cell r="W373" t="str">
            <v>ALEXANDRIA (Chaska)</v>
          </cell>
          <cell r="X373" t="str">
            <v>CHASKA</v>
          </cell>
          <cell r="Y373" t="str">
            <v>YES</v>
          </cell>
          <cell r="Z373"/>
          <cell r="AA373" t="str">
            <v/>
          </cell>
          <cell r="AB373">
            <v>0</v>
          </cell>
          <cell r="AC373">
            <v>0</v>
          </cell>
        </row>
        <row r="374">
          <cell r="A374" t="str">
            <v>BOYDTXXA</v>
          </cell>
          <cell r="B374" t="str">
            <v>Boyd</v>
          </cell>
          <cell r="C374" t="str">
            <v>EQ</v>
          </cell>
          <cell r="D374">
            <v>33.079037999999997</v>
          </cell>
          <cell r="E374">
            <v>-97.566951000000003</v>
          </cell>
          <cell r="F374" t="str">
            <v>BOYDTXXA</v>
          </cell>
          <cell r="G374" t="str">
            <v>TX</v>
          </cell>
          <cell r="H374">
            <v>552</v>
          </cell>
          <cell r="I374" t="str">
            <v>Decatur</v>
          </cell>
          <cell r="J374" t="str">
            <v/>
          </cell>
          <cell r="K374" t="e">
            <v>#N/A</v>
          </cell>
          <cell r="L374" t="e">
            <v>#N/A</v>
          </cell>
          <cell r="M374" t="e">
            <v>#N/A</v>
          </cell>
          <cell r="N374" t="e">
            <v>#N/A</v>
          </cell>
          <cell r="O374" t="str">
            <v>N</v>
          </cell>
          <cell r="P374" t="str">
            <v>Y</v>
          </cell>
          <cell r="Q374" t="str">
            <v/>
          </cell>
          <cell r="R374" t="str">
            <v>02/03/2016</v>
          </cell>
          <cell r="S374" t="str">
            <v>Decatur</v>
          </cell>
          <cell r="T374" t="str">
            <v/>
          </cell>
          <cell r="U374" t="str">
            <v/>
          </cell>
          <cell r="V374" t="str">
            <v>Decatur</v>
          </cell>
          <cell r="W374" t="str">
            <v>Decatur</v>
          </cell>
          <cell r="X374" t="str">
            <v>KILLEEN</v>
          </cell>
          <cell r="Y374" t="str">
            <v>YES</v>
          </cell>
          <cell r="Z374"/>
          <cell r="AA374" t="str">
            <v/>
          </cell>
          <cell r="AB374">
            <v>0</v>
          </cell>
          <cell r="AC374">
            <v>0</v>
          </cell>
        </row>
        <row r="375">
          <cell r="A375" t="str">
            <v>BOYDWIXA</v>
          </cell>
          <cell r="B375" t="str">
            <v>BOYD</v>
          </cell>
          <cell r="C375" t="str">
            <v>CTL</v>
          </cell>
          <cell r="D375">
            <v>44.951110999999997</v>
          </cell>
          <cell r="E375">
            <v>-91.038330000000002</v>
          </cell>
          <cell r="F375" t="str">
            <v>BOYDWIXA</v>
          </cell>
          <cell r="G375" t="str">
            <v>WI</v>
          </cell>
          <cell r="H375">
            <v>352</v>
          </cell>
          <cell r="I375" t="str">
            <v>Rice Lake</v>
          </cell>
          <cell r="J375" t="str">
            <v/>
          </cell>
          <cell r="K375" t="e">
            <v>#N/A</v>
          </cell>
          <cell r="L375" t="e">
            <v>#N/A</v>
          </cell>
          <cell r="M375" t="e">
            <v>#N/A</v>
          </cell>
          <cell r="N375" t="e">
            <v>#N/A</v>
          </cell>
          <cell r="O375" t="str">
            <v>Y</v>
          </cell>
          <cell r="P375" t="str">
            <v>Y</v>
          </cell>
          <cell r="Q375" t="str">
            <v>2/7/14: Ethernet Enabled changed to Y</v>
          </cell>
          <cell r="R375" t="str">
            <v>06/03/2015</v>
          </cell>
          <cell r="S375" t="str">
            <v>Rice Lake</v>
          </cell>
          <cell r="T375" t="str">
            <v/>
          </cell>
          <cell r="U375" t="str">
            <v/>
          </cell>
          <cell r="V375" t="str">
            <v>Rice Lake</v>
          </cell>
          <cell r="W375" t="str">
            <v>Rice Lake</v>
          </cell>
          <cell r="X375" t="str">
            <v>RICE LAKE</v>
          </cell>
          <cell r="Y375"/>
          <cell r="Z375"/>
          <cell r="AA375">
            <v>0</v>
          </cell>
          <cell r="AB375">
            <v>0</v>
          </cell>
          <cell r="AC375">
            <v>0</v>
          </cell>
        </row>
        <row r="376">
          <cell r="A376" t="str">
            <v>BRBGVAXA</v>
          </cell>
          <cell r="B376" t="str">
            <v>Brownsburg</v>
          </cell>
          <cell r="C376" t="str">
            <v>EQ</v>
          </cell>
          <cell r="D376">
            <v>37.928263999999999</v>
          </cell>
          <cell r="E376">
            <v>-79.319827000000004</v>
          </cell>
          <cell r="F376" t="str">
            <v>BRBGVAXA</v>
          </cell>
          <cell r="G376" t="str">
            <v>VA</v>
          </cell>
          <cell r="H376">
            <v>244</v>
          </cell>
          <cell r="I376" t="str">
            <v>Charlottesville</v>
          </cell>
          <cell r="J376" t="str">
            <v/>
          </cell>
          <cell r="K376" t="e">
            <v>#N/A</v>
          </cell>
          <cell r="L376" t="e">
            <v>#N/A</v>
          </cell>
          <cell r="M376" t="e">
            <v>#N/A</v>
          </cell>
          <cell r="N376" t="e">
            <v>#N/A</v>
          </cell>
          <cell r="O376" t="str">
            <v>Y</v>
          </cell>
          <cell r="P376" t="str">
            <v>Y</v>
          </cell>
          <cell r="Q376" t="str">
            <v/>
          </cell>
          <cell r="R376" t="str">
            <v>07/14/2015</v>
          </cell>
          <cell r="S376" t="str">
            <v>Charlottesville</v>
          </cell>
          <cell r="T376" t="str">
            <v/>
          </cell>
          <cell r="U376" t="str">
            <v/>
          </cell>
          <cell r="V376" t="str">
            <v>Charlottesville</v>
          </cell>
          <cell r="W376" t="str">
            <v>Charlottesville</v>
          </cell>
          <cell r="X376" t="str">
            <v>CHARLOTTESVILLE</v>
          </cell>
          <cell r="Y376"/>
          <cell r="Z376"/>
          <cell r="AA376" t="str">
            <v/>
          </cell>
          <cell r="AB376">
            <v>0</v>
          </cell>
          <cell r="AC376">
            <v>0</v>
          </cell>
        </row>
        <row r="377">
          <cell r="A377" t="str">
            <v>BRBNMOXA</v>
          </cell>
          <cell r="B377" t="str">
            <v>BOURBON</v>
          </cell>
          <cell r="C377" t="str">
            <v>CTL</v>
          </cell>
          <cell r="D377">
            <v>38.154446</v>
          </cell>
          <cell r="E377">
            <v>-91.246109000000004</v>
          </cell>
          <cell r="F377" t="str">
            <v>BRBNMOXA</v>
          </cell>
          <cell r="G377" t="str">
            <v>MO</v>
          </cell>
          <cell r="H377">
            <v>520</v>
          </cell>
          <cell r="I377" t="str">
            <v>Wentzville</v>
          </cell>
          <cell r="J377" t="str">
            <v/>
          </cell>
          <cell r="K377" t="e">
            <v>#N/A</v>
          </cell>
          <cell r="L377" t="e">
            <v>#N/A</v>
          </cell>
          <cell r="M377" t="e">
            <v>#N/A</v>
          </cell>
          <cell r="N377" t="e">
            <v>#N/A</v>
          </cell>
          <cell r="O377" t="str">
            <v>Y</v>
          </cell>
          <cell r="P377" t="str">
            <v>Y</v>
          </cell>
          <cell r="Q377" t="str">
            <v/>
          </cell>
          <cell r="R377" t="str">
            <v>10/12/2015</v>
          </cell>
          <cell r="S377" t="str">
            <v>Wentzville</v>
          </cell>
          <cell r="T377" t="str">
            <v>Calix E7-2</v>
          </cell>
          <cell r="U377" t="str">
            <v>N</v>
          </cell>
          <cell r="V377" t="str">
            <v>Wentzville</v>
          </cell>
          <cell r="W377" t="str">
            <v>Wentzville</v>
          </cell>
          <cell r="X377" t="str">
            <v>WENTZVILLE</v>
          </cell>
          <cell r="Y377" t="str">
            <v>YES</v>
          </cell>
          <cell r="Z377"/>
          <cell r="AA377" t="str">
            <v/>
          </cell>
          <cell r="AB377">
            <v>0</v>
          </cell>
          <cell r="AC377">
            <v>0</v>
          </cell>
        </row>
        <row r="378">
          <cell r="A378" t="str">
            <v>BRBOTXXA</v>
          </cell>
          <cell r="B378" t="str">
            <v>Brownsboro</v>
          </cell>
          <cell r="C378" t="str">
            <v>EQ</v>
          </cell>
          <cell r="D378">
            <v>32.301836000000002</v>
          </cell>
          <cell r="E378">
            <v>-95.613157999999999</v>
          </cell>
          <cell r="F378" t="str">
            <v>BRBOTXXA</v>
          </cell>
          <cell r="G378" t="str">
            <v>TX</v>
          </cell>
          <cell r="H378">
            <v>552</v>
          </cell>
          <cell r="I378" t="str">
            <v>Athens</v>
          </cell>
          <cell r="J378" t="str">
            <v/>
          </cell>
          <cell r="K378" t="e">
            <v>#N/A</v>
          </cell>
          <cell r="L378" t="e">
            <v>#N/A</v>
          </cell>
          <cell r="M378" t="e">
            <v>#N/A</v>
          </cell>
          <cell r="N378" t="e">
            <v>#N/A</v>
          </cell>
          <cell r="O378" t="str">
            <v>N</v>
          </cell>
          <cell r="P378" t="str">
            <v>Y</v>
          </cell>
          <cell r="Q378" t="str">
            <v/>
          </cell>
          <cell r="R378" t="str">
            <v>02/03/2016</v>
          </cell>
          <cell r="S378" t="str">
            <v>Athens</v>
          </cell>
          <cell r="T378" t="str">
            <v/>
          </cell>
          <cell r="U378" t="str">
            <v/>
          </cell>
          <cell r="V378" t="str">
            <v>Athens</v>
          </cell>
          <cell r="W378" t="str">
            <v>Athens</v>
          </cell>
          <cell r="X378" t="str">
            <v>HUMBLE</v>
          </cell>
          <cell r="Y378" t="str">
            <v>YES</v>
          </cell>
          <cell r="Z378" t="str">
            <v>In Athens LATA 552.  Not near Humble 560.</v>
          </cell>
          <cell r="AA378" t="str">
            <v/>
          </cell>
          <cell r="AB378">
            <v>0</v>
          </cell>
          <cell r="AC378">
            <v>0</v>
          </cell>
        </row>
        <row r="379">
          <cell r="A379" t="str">
            <v>BRBRLAXA</v>
          </cell>
          <cell r="B379" t="str">
            <v>BREAUX BRIDGE</v>
          </cell>
          <cell r="C379" t="str">
            <v>CTL</v>
          </cell>
          <cell r="D379">
            <v>30.274080999999999</v>
          </cell>
          <cell r="E379">
            <v>-91.898335000000003</v>
          </cell>
          <cell r="F379" t="str">
            <v>BRBRLAXA</v>
          </cell>
          <cell r="G379" t="str">
            <v>LA</v>
          </cell>
          <cell r="H379">
            <v>488</v>
          </cell>
          <cell r="I379" t="str">
            <v>Basile</v>
          </cell>
          <cell r="J379" t="str">
            <v/>
          </cell>
          <cell r="K379" t="str">
            <v>BRBRLAXA</v>
          </cell>
          <cell r="L379" t="str">
            <v>n</v>
          </cell>
          <cell r="M379" t="e">
            <v>#N/A</v>
          </cell>
          <cell r="N379" t="e">
            <v>#N/A</v>
          </cell>
          <cell r="O379" t="str">
            <v>Y</v>
          </cell>
          <cell r="P379" t="str">
            <v>Y</v>
          </cell>
          <cell r="Q379" t="str">
            <v/>
          </cell>
          <cell r="R379" t="str">
            <v>06/30/2015</v>
          </cell>
          <cell r="S379" t="str">
            <v>Basile</v>
          </cell>
          <cell r="T379" t="str">
            <v/>
          </cell>
          <cell r="U379" t="str">
            <v/>
          </cell>
          <cell r="V379" t="str">
            <v>Basile</v>
          </cell>
          <cell r="W379" t="str">
            <v>Basile</v>
          </cell>
          <cell r="X379" t="str">
            <v>BASILE</v>
          </cell>
          <cell r="Y379" t="str">
            <v>YES</v>
          </cell>
          <cell r="Z379"/>
          <cell r="AA379" t="str">
            <v>7750-SR7</v>
          </cell>
          <cell r="AB379">
            <v>0</v>
          </cell>
          <cell r="AC379" t="str">
            <v>BRBRLAXA20W</v>
          </cell>
        </row>
        <row r="380">
          <cell r="A380" t="str">
            <v>BRCLMIOL</v>
          </cell>
          <cell r="B380" t="str">
            <v>Borculo</v>
          </cell>
          <cell r="C380" t="str">
            <v>CTL</v>
          </cell>
          <cell r="D380">
            <v>42.913888999999998</v>
          </cell>
          <cell r="E380">
            <v>-86.061667</v>
          </cell>
          <cell r="F380" t="e">
            <v>#N/A</v>
          </cell>
          <cell r="G380" t="str">
            <v>MI</v>
          </cell>
          <cell r="H380" t="e">
            <v>#N/A</v>
          </cell>
          <cell r="I380" t="e">
            <v>#N/A</v>
          </cell>
          <cell r="J380" t="e">
            <v>#N/A</v>
          </cell>
          <cell r="K380" t="e">
            <v>#N/A</v>
          </cell>
          <cell r="L380" t="e">
            <v>#N/A</v>
          </cell>
          <cell r="M380" t="e">
            <v>#N/A</v>
          </cell>
          <cell r="N380" t="e">
            <v>#N/A</v>
          </cell>
          <cell r="O380" t="e">
            <v>#N/A</v>
          </cell>
          <cell r="P380" t="e">
            <v>#N/A</v>
          </cell>
          <cell r="Q380" t="e">
            <v>#N/A</v>
          </cell>
          <cell r="R380" t="e">
            <v>#N/A</v>
          </cell>
          <cell r="S380" t="e">
            <v>#N/A</v>
          </cell>
          <cell r="T380" t="e">
            <v>#N/A</v>
          </cell>
          <cell r="U380" t="e">
            <v>#N/A</v>
          </cell>
          <cell r="V380" t="e">
            <v>#N/A</v>
          </cell>
          <cell r="W380" t="e">
            <v>#N/A</v>
          </cell>
          <cell r="X380" t="e">
            <v>#N/A</v>
          </cell>
          <cell r="Y380" t="e">
            <v>#N/A</v>
          </cell>
          <cell r="Z380" t="e">
            <v>#N/A</v>
          </cell>
          <cell r="AA380" t="e">
            <v>#N/A</v>
          </cell>
          <cell r="AB380" t="e">
            <v>#N/A</v>
          </cell>
          <cell r="AC380" t="e">
            <v>#N/A</v>
          </cell>
        </row>
        <row r="381">
          <cell r="A381" t="str">
            <v>BRCLMIXI</v>
          </cell>
          <cell r="B381" t="str">
            <v>BORCULO</v>
          </cell>
          <cell r="C381" t="str">
            <v>CTL</v>
          </cell>
          <cell r="D381">
            <v>42.884808999999997</v>
          </cell>
          <cell r="E381">
            <v>-86.021426000000005</v>
          </cell>
          <cell r="F381" t="str">
            <v>BRCLMIXI</v>
          </cell>
          <cell r="G381" t="str">
            <v>MI</v>
          </cell>
          <cell r="H381">
            <v>348</v>
          </cell>
          <cell r="I381" t="str">
            <v>CHESANING</v>
          </cell>
          <cell r="J381" t="str">
            <v/>
          </cell>
          <cell r="K381" t="e">
            <v>#N/A</v>
          </cell>
          <cell r="L381" t="e">
            <v>#N/A</v>
          </cell>
          <cell r="M381" t="e">
            <v>#N/A</v>
          </cell>
          <cell r="N381" t="e">
            <v>#N/A</v>
          </cell>
          <cell r="O381" t="str">
            <v>Y</v>
          </cell>
          <cell r="P381" t="str">
            <v>Y</v>
          </cell>
          <cell r="Q381" t="str">
            <v/>
          </cell>
          <cell r="R381" t="str">
            <v>07/01/2015</v>
          </cell>
          <cell r="S381" t="str">
            <v>CHESANING</v>
          </cell>
          <cell r="T381" t="str">
            <v/>
          </cell>
          <cell r="U381" t="str">
            <v/>
          </cell>
          <cell r="V381" t="str">
            <v>CHESANING</v>
          </cell>
          <cell r="W381" t="str">
            <v>CHESANING</v>
          </cell>
          <cell r="X381" t="str">
            <v>CHESANING</v>
          </cell>
          <cell r="Y381"/>
          <cell r="Z381"/>
          <cell r="AA381" t="str">
            <v/>
          </cell>
          <cell r="AB381">
            <v>0</v>
          </cell>
          <cell r="AC381">
            <v>0</v>
          </cell>
        </row>
        <row r="382">
          <cell r="A382" t="str">
            <v>BRCLTXXA</v>
          </cell>
          <cell r="B382" t="str">
            <v>Berclair</v>
          </cell>
          <cell r="C382" t="str">
            <v>EQ</v>
          </cell>
          <cell r="D382">
            <v>28.530301000000001</v>
          </cell>
          <cell r="E382">
            <v>-97.591674999999995</v>
          </cell>
          <cell r="F382" t="str">
            <v>BRCLTXXA</v>
          </cell>
          <cell r="G382" t="str">
            <v>TX</v>
          </cell>
          <cell r="H382">
            <v>564</v>
          </cell>
          <cell r="I382" t="str">
            <v>Berclair / Pawnee Stand Alone</v>
          </cell>
          <cell r="J382" t="str">
            <v/>
          </cell>
          <cell r="K382" t="e">
            <v>#N/A</v>
          </cell>
          <cell r="L382" t="e">
            <v>#N/A</v>
          </cell>
          <cell r="M382" t="e">
            <v>#N/A</v>
          </cell>
          <cell r="N382" t="e">
            <v>#N/A</v>
          </cell>
          <cell r="O382" t="str">
            <v>N</v>
          </cell>
          <cell r="P382" t="str">
            <v>N</v>
          </cell>
          <cell r="Q382" t="str">
            <v>4/11/2014 EC changed to N</v>
          </cell>
          <cell r="R382" t="str">
            <v>02/03/2016</v>
          </cell>
          <cell r="S382" t="str">
            <v>Berclair / Pawnee Stand Alone</v>
          </cell>
          <cell r="T382" t="str">
            <v/>
          </cell>
          <cell r="U382" t="str">
            <v/>
          </cell>
          <cell r="V382" t="str">
            <v>Humble Berclair / Pawnee Stand Alone</v>
          </cell>
          <cell r="W382" t="str">
            <v>Berclair / Pawnee Stand Alone</v>
          </cell>
          <cell r="X382" t="e">
            <v>#N/A</v>
          </cell>
          <cell r="Y382" t="e">
            <v>#N/A</v>
          </cell>
          <cell r="Z382" t="e">
            <v>#N/A</v>
          </cell>
          <cell r="AA382">
            <v>0</v>
          </cell>
          <cell r="AB382">
            <v>0</v>
          </cell>
          <cell r="AC382">
            <v>0</v>
          </cell>
        </row>
        <row r="383">
          <cell r="A383" t="str">
            <v>BRCTMNBC</v>
          </cell>
          <cell r="B383" t="str">
            <v>Brooklyn Center</v>
          </cell>
          <cell r="C383" t="str">
            <v>Q</v>
          </cell>
          <cell r="D383">
            <v>45.072777000000002</v>
          </cell>
          <cell r="E383">
            <v>-93.296111999999994</v>
          </cell>
          <cell r="F383" t="str">
            <v>BRCTMNBC</v>
          </cell>
          <cell r="G383" t="str">
            <v>MN</v>
          </cell>
          <cell r="H383">
            <v>628</v>
          </cell>
          <cell r="I383">
            <v>628</v>
          </cell>
          <cell r="J383" t="str">
            <v>AVAILABLE</v>
          </cell>
          <cell r="K383" t="e">
            <v>#N/A</v>
          </cell>
          <cell r="L383" t="e">
            <v>#N/A</v>
          </cell>
          <cell r="M383" t="e">
            <v>#N/A</v>
          </cell>
          <cell r="N383" t="e">
            <v>#N/A</v>
          </cell>
          <cell r="O383" t="str">
            <v>Y</v>
          </cell>
          <cell r="P383" t="str">
            <v>Y</v>
          </cell>
          <cell r="Q383" t="str">
            <v>03/17/15: EoDS1 AVAILABLE</v>
          </cell>
          <cell r="R383" t="str">
            <v>03/17/2020</v>
          </cell>
          <cell r="S383" t="str">
            <v/>
          </cell>
          <cell r="T383" t="str">
            <v/>
          </cell>
          <cell r="U383" t="str">
            <v/>
          </cell>
          <cell r="V383" t="e">
            <v>#N/A</v>
          </cell>
          <cell r="W383" t="e">
            <v>#N/A</v>
          </cell>
          <cell r="X383" t="str">
            <v>628 - AVAILABLE</v>
          </cell>
          <cell r="Y383"/>
          <cell r="Z383" t="str">
            <v>AVAILABLE</v>
          </cell>
          <cell r="AA383" t="e">
            <v>#N/A</v>
          </cell>
          <cell r="AB383" t="e">
            <v>#N/A</v>
          </cell>
          <cell r="AC383" t="e">
            <v>#N/A</v>
          </cell>
        </row>
        <row r="384">
          <cell r="A384" t="str">
            <v>BRCTOHXA</v>
          </cell>
          <cell r="B384" t="str">
            <v>Berlin Center</v>
          </cell>
          <cell r="C384" t="str">
            <v>EQ</v>
          </cell>
          <cell r="D384">
            <v>41.029366000000003</v>
          </cell>
          <cell r="E384">
            <v>-80.947794000000002</v>
          </cell>
          <cell r="F384" t="str">
            <v>BRCTOHXA</v>
          </cell>
          <cell r="G384" t="str">
            <v>OH</v>
          </cell>
          <cell r="H384">
            <v>322</v>
          </cell>
          <cell r="I384" t="str">
            <v>Warren</v>
          </cell>
          <cell r="J384" t="str">
            <v/>
          </cell>
          <cell r="K384" t="e">
            <v>#N/A</v>
          </cell>
          <cell r="L384" t="e">
            <v>#N/A</v>
          </cell>
          <cell r="M384" t="e">
            <v>#N/A</v>
          </cell>
          <cell r="N384" t="e">
            <v>#N/A</v>
          </cell>
          <cell r="O384" t="str">
            <v>Y</v>
          </cell>
          <cell r="P384" t="str">
            <v>Y</v>
          </cell>
          <cell r="Q384" t="str">
            <v>2/7/14: Ethernet Enabled changed to Y</v>
          </cell>
          <cell r="R384" t="str">
            <v>07/01/2015</v>
          </cell>
          <cell r="S384" t="str">
            <v>Warren</v>
          </cell>
          <cell r="T384" t="str">
            <v/>
          </cell>
          <cell r="U384" t="str">
            <v/>
          </cell>
          <cell r="V384" t="str">
            <v>Warren</v>
          </cell>
          <cell r="W384" t="str">
            <v>Warren</v>
          </cell>
          <cell r="X384" t="str">
            <v>MANSFIELD</v>
          </cell>
          <cell r="Y384" t="str">
            <v>YES</v>
          </cell>
          <cell r="Z384"/>
          <cell r="AA384" t="str">
            <v/>
          </cell>
          <cell r="AB384">
            <v>0</v>
          </cell>
          <cell r="AC384">
            <v>0</v>
          </cell>
        </row>
        <row r="385">
          <cell r="A385" t="str">
            <v>BRDGMT01</v>
          </cell>
          <cell r="B385" t="str">
            <v>Billings Ds0 Host Bridger</v>
          </cell>
          <cell r="C385" t="str">
            <v>Q</v>
          </cell>
          <cell r="D385">
            <v>45.294445000000003</v>
          </cell>
          <cell r="E385">
            <v>-108.912781</v>
          </cell>
          <cell r="F385" t="str">
            <v>BRDGMT01</v>
          </cell>
          <cell r="G385" t="str">
            <v>MT</v>
          </cell>
          <cell r="H385">
            <v>650</v>
          </cell>
          <cell r="I385">
            <v>650</v>
          </cell>
          <cell r="J385" t="str">
            <v/>
          </cell>
          <cell r="K385" t="e">
            <v>#N/A</v>
          </cell>
          <cell r="L385" t="e">
            <v>#N/A</v>
          </cell>
          <cell r="M385" t="e">
            <v>#N/A</v>
          </cell>
          <cell r="N385" t="e">
            <v>#N/A</v>
          </cell>
          <cell r="O385" t="str">
            <v>N</v>
          </cell>
          <cell r="P385" t="str">
            <v>Y</v>
          </cell>
          <cell r="Q385" t="str">
            <v>2/2/15: EoDS1 available</v>
          </cell>
          <cell r="R385" t="str">
            <v>01/23/2020</v>
          </cell>
          <cell r="S385" t="str">
            <v/>
          </cell>
          <cell r="T385" t="str">
            <v/>
          </cell>
          <cell r="U385" t="str">
            <v/>
          </cell>
          <cell r="V385" t="e">
            <v>#N/A</v>
          </cell>
          <cell r="W385" t="e">
            <v>#N/A</v>
          </cell>
          <cell r="X385" t="str">
            <v>650 - AVAILABLE (up to 30MB)</v>
          </cell>
          <cell r="Y385"/>
          <cell r="Z385" t="str">
            <v>AVAILABLE (up to 30MB)</v>
          </cell>
          <cell r="AA385" t="e">
            <v>#N/A</v>
          </cell>
          <cell r="AB385" t="e">
            <v>#N/A</v>
          </cell>
          <cell r="AC385" t="e">
            <v>#N/A</v>
          </cell>
        </row>
        <row r="386">
          <cell r="A386" t="str">
            <v>BRDNVAXA</v>
          </cell>
          <cell r="B386" t="str">
            <v>Brodnax</v>
          </cell>
          <cell r="C386" t="str">
            <v>EQ</v>
          </cell>
          <cell r="D386">
            <v>36.699227</v>
          </cell>
          <cell r="E386">
            <v>-78.037407000000002</v>
          </cell>
          <cell r="F386" t="str">
            <v>BRDNVAXA</v>
          </cell>
          <cell r="G386" t="str">
            <v>VA</v>
          </cell>
          <cell r="H386">
            <v>248</v>
          </cell>
          <cell r="I386" t="str">
            <v>Beaverdam (Charlottesville sub Cloud)</v>
          </cell>
          <cell r="J386" t="str">
            <v/>
          </cell>
          <cell r="K386" t="e">
            <v>#N/A</v>
          </cell>
          <cell r="L386" t="e">
            <v>#N/A</v>
          </cell>
          <cell r="M386" t="e">
            <v>#N/A</v>
          </cell>
          <cell r="N386" t="e">
            <v>#N/A</v>
          </cell>
          <cell r="O386" t="str">
            <v>N</v>
          </cell>
          <cell r="P386" t="str">
            <v>Y</v>
          </cell>
          <cell r="Q386" t="str">
            <v/>
          </cell>
          <cell r="R386" t="str">
            <v>07/14/2015</v>
          </cell>
          <cell r="S386" t="str">
            <v>Beaverdam</v>
          </cell>
          <cell r="T386" t="str">
            <v/>
          </cell>
          <cell r="U386" t="str">
            <v/>
          </cell>
          <cell r="V386" t="str">
            <v>Beaverdam (Charlottesville sub Cloud)</v>
          </cell>
          <cell r="W386" t="str">
            <v>Beaverdam (Charlottesville sub Cloud)</v>
          </cell>
          <cell r="X386" t="str">
            <v>BEAVERDAM</v>
          </cell>
          <cell r="Y386"/>
          <cell r="Z386"/>
          <cell r="AA386" t="str">
            <v/>
          </cell>
          <cell r="AB386">
            <v>0</v>
          </cell>
          <cell r="AC386">
            <v>0</v>
          </cell>
        </row>
        <row r="387">
          <cell r="A387" t="str">
            <v>BRDSAZMA</v>
          </cell>
          <cell r="B387" t="str">
            <v>Beardsley</v>
          </cell>
          <cell r="C387" t="str">
            <v>Q</v>
          </cell>
          <cell r="D387">
            <v>33.655768000000002</v>
          </cell>
          <cell r="E387">
            <v>-112.37236900000001</v>
          </cell>
          <cell r="F387" t="str">
            <v>BRDSAZMA</v>
          </cell>
          <cell r="G387" t="str">
            <v>AZ</v>
          </cell>
          <cell r="H387">
            <v>666</v>
          </cell>
          <cell r="I387">
            <v>666</v>
          </cell>
          <cell r="J387" t="str">
            <v>AVAILABLE</v>
          </cell>
          <cell r="K387" t="str">
            <v>BRDSAZMA</v>
          </cell>
          <cell r="L387" t="str">
            <v>N</v>
          </cell>
          <cell r="M387">
            <v>42436</v>
          </cell>
          <cell r="N387" t="str">
            <v xml:space="preserve">BS 144316 </v>
          </cell>
          <cell r="O387" t="str">
            <v>Y</v>
          </cell>
          <cell r="P387" t="str">
            <v>Y</v>
          </cell>
          <cell r="Q387" t="str">
            <v>03/02/2015: EoDS1 Available</v>
          </cell>
          <cell r="R387" t="str">
            <v>04/13/2020</v>
          </cell>
          <cell r="S387" t="str">
            <v/>
          </cell>
          <cell r="T387" t="str">
            <v/>
          </cell>
          <cell r="U387" t="str">
            <v/>
          </cell>
          <cell r="V387" t="e">
            <v>#N/A</v>
          </cell>
          <cell r="W387" t="e">
            <v>#N/A</v>
          </cell>
          <cell r="X387" t="str">
            <v>666 - AVAILABLE</v>
          </cell>
          <cell r="Y387"/>
          <cell r="Z387" t="str">
            <v>AVAILABLE</v>
          </cell>
          <cell r="AA387" t="e">
            <v>#N/A</v>
          </cell>
          <cell r="AB387" t="e">
            <v>#N/A</v>
          </cell>
          <cell r="AC387" t="e">
            <v>#N/A</v>
          </cell>
        </row>
        <row r="388">
          <cell r="A388" t="str">
            <v>BRDSMNXA</v>
          </cell>
          <cell r="B388" t="str">
            <v>BEARDSLEY</v>
          </cell>
          <cell r="C388" t="str">
            <v>CTL</v>
          </cell>
          <cell r="D388">
            <v>45.557994999999998</v>
          </cell>
          <cell r="E388">
            <v>-96.706379999999996</v>
          </cell>
          <cell r="F388" t="str">
            <v>BRDSMNXA</v>
          </cell>
          <cell r="G388" t="str">
            <v>MN</v>
          </cell>
          <cell r="H388">
            <v>626</v>
          </cell>
          <cell r="I388" t="str">
            <v>Graceville</v>
          </cell>
          <cell r="J388" t="str">
            <v/>
          </cell>
          <cell r="K388" t="e">
            <v>#N/A</v>
          </cell>
          <cell r="L388" t="e">
            <v>#N/A</v>
          </cell>
          <cell r="M388" t="e">
            <v>#N/A</v>
          </cell>
          <cell r="N388" t="e">
            <v>#N/A</v>
          </cell>
          <cell r="O388" t="str">
            <v>N</v>
          </cell>
          <cell r="P388" t="str">
            <v>N</v>
          </cell>
          <cell r="Q388" t="str">
            <v/>
          </cell>
          <cell r="R388" t="str">
            <v>07/14/2015</v>
          </cell>
          <cell r="S388" t="str">
            <v>LA CROSSE</v>
          </cell>
          <cell r="T388" t="str">
            <v/>
          </cell>
          <cell r="U388" t="str">
            <v/>
          </cell>
          <cell r="V388" t="str">
            <v>LA CROSSE</v>
          </cell>
          <cell r="W388" t="str">
            <v>Graceville</v>
          </cell>
          <cell r="X388" t="e">
            <v>#N/A</v>
          </cell>
          <cell r="Y388" t="e">
            <v>#N/A</v>
          </cell>
          <cell r="Z388" t="e">
            <v>#N/A</v>
          </cell>
          <cell r="AA388">
            <v>0</v>
          </cell>
          <cell r="AB388">
            <v>0</v>
          </cell>
          <cell r="AC388">
            <v>0</v>
          </cell>
        </row>
        <row r="389">
          <cell r="A389" t="str">
            <v>BRFDCOMA</v>
          </cell>
          <cell r="B389" t="str">
            <v>Broomfield 911</v>
          </cell>
          <cell r="C389" t="str">
            <v>Q</v>
          </cell>
          <cell r="D389">
            <v>39.914250000000003</v>
          </cell>
          <cell r="E389">
            <v>-105.053062</v>
          </cell>
          <cell r="F389" t="str">
            <v>BRFDCOMA</v>
          </cell>
          <cell r="G389" t="str">
            <v>CO</v>
          </cell>
          <cell r="H389">
            <v>656</v>
          </cell>
          <cell r="I389">
            <v>656</v>
          </cell>
          <cell r="J389" t="str">
            <v>AVAILABLE</v>
          </cell>
          <cell r="K389" t="e">
            <v>#N/A</v>
          </cell>
          <cell r="L389" t="e">
            <v>#N/A</v>
          </cell>
          <cell r="M389" t="e">
            <v>#N/A</v>
          </cell>
          <cell r="N389" t="e">
            <v>#N/A</v>
          </cell>
          <cell r="O389" t="str">
            <v>Y</v>
          </cell>
          <cell r="P389" t="str">
            <v>Y</v>
          </cell>
          <cell r="Q389" t="str">
            <v>03/18/15: EoDS1 Available</v>
          </cell>
          <cell r="R389" t="str">
            <v>03/18/2020</v>
          </cell>
          <cell r="S389" t="str">
            <v/>
          </cell>
          <cell r="T389" t="str">
            <v/>
          </cell>
          <cell r="U389" t="str">
            <v/>
          </cell>
          <cell r="V389" t="e">
            <v>#N/A</v>
          </cell>
          <cell r="W389" t="e">
            <v>#N/A</v>
          </cell>
          <cell r="X389" t="str">
            <v>656 - AVAILABLE</v>
          </cell>
          <cell r="Y389"/>
          <cell r="Z389" t="str">
            <v>AVAILABLE</v>
          </cell>
          <cell r="AA389" t="e">
            <v>#N/A</v>
          </cell>
          <cell r="AB389" t="e">
            <v>#N/A</v>
          </cell>
          <cell r="AC389" t="e">
            <v>#N/A</v>
          </cell>
        </row>
        <row r="390">
          <cell r="A390" t="str">
            <v>BRFLWIXA</v>
          </cell>
          <cell r="B390" t="str">
            <v>BLACK RIVER FALLS</v>
          </cell>
          <cell r="C390" t="str">
            <v>CTL</v>
          </cell>
          <cell r="D390">
            <v>44.295555</v>
          </cell>
          <cell r="E390">
            <v>-90.848335000000006</v>
          </cell>
          <cell r="F390" t="str">
            <v>BRFLWIXA</v>
          </cell>
          <cell r="G390" t="str">
            <v>WI</v>
          </cell>
          <cell r="H390">
            <v>352</v>
          </cell>
          <cell r="I390" t="str">
            <v>LA CROSSE</v>
          </cell>
          <cell r="J390" t="str">
            <v/>
          </cell>
          <cell r="K390" t="str">
            <v>BRFLWIXA</v>
          </cell>
          <cell r="L390" t="str">
            <v>n</v>
          </cell>
          <cell r="M390" t="e">
            <v>#N/A</v>
          </cell>
          <cell r="N390" t="e">
            <v>#N/A</v>
          </cell>
          <cell r="O390" t="str">
            <v>Y</v>
          </cell>
          <cell r="P390" t="str">
            <v>Y</v>
          </cell>
          <cell r="Q390" t="str">
            <v/>
          </cell>
          <cell r="R390" t="str">
            <v>06/03/2015</v>
          </cell>
          <cell r="S390" t="str">
            <v>La Crosse</v>
          </cell>
          <cell r="T390" t="str">
            <v/>
          </cell>
          <cell r="U390" t="str">
            <v/>
          </cell>
          <cell r="V390" t="str">
            <v>La Crosse</v>
          </cell>
          <cell r="W390" t="str">
            <v>LA CROSSE</v>
          </cell>
          <cell r="X390" t="str">
            <v>LA CROSSE</v>
          </cell>
          <cell r="Y390"/>
          <cell r="Z390"/>
          <cell r="AA390" t="str">
            <v>7750-SR7</v>
          </cell>
          <cell r="AB390">
            <v>0</v>
          </cell>
          <cell r="AC390">
            <v>0</v>
          </cell>
        </row>
        <row r="391">
          <cell r="A391" t="str">
            <v>BRFRARXA</v>
          </cell>
          <cell r="B391" t="str">
            <v>BRADFORD</v>
          </cell>
          <cell r="C391" t="str">
            <v>CTL</v>
          </cell>
          <cell r="D391">
            <v>35.422695792380253</v>
          </cell>
          <cell r="E391">
            <v>-91.452113710867508</v>
          </cell>
          <cell r="F391" t="str">
            <v>BRFRARXA</v>
          </cell>
          <cell r="G391" t="str">
            <v>AR</v>
          </cell>
          <cell r="H391">
            <v>528</v>
          </cell>
          <cell r="I391" t="str">
            <v>JACKSONVILLE</v>
          </cell>
          <cell r="O391" t="str">
            <v>Y</v>
          </cell>
          <cell r="P391" t="str">
            <v>Y</v>
          </cell>
          <cell r="V391" t="str">
            <v>Jacksonville</v>
          </cell>
          <cell r="W391" t="str">
            <v>Jacksonville</v>
          </cell>
          <cell r="X391" t="str">
            <v>JACKSONVILLE</v>
          </cell>
          <cell r="Y391" t="str">
            <v>YES</v>
          </cell>
          <cell r="Z391"/>
          <cell r="AA391"/>
          <cell r="AB391"/>
          <cell r="AC391"/>
        </row>
        <row r="392">
          <cell r="A392" t="str">
            <v>BRFROHXA</v>
          </cell>
          <cell r="B392" t="str">
            <v>Bradford</v>
          </cell>
          <cell r="C392" t="str">
            <v>EQ</v>
          </cell>
          <cell r="D392">
            <v>40.130656999999999</v>
          </cell>
          <cell r="E392">
            <v>-84.431263999999999</v>
          </cell>
          <cell r="F392" t="str">
            <v>BRFROHXA</v>
          </cell>
          <cell r="G392" t="str">
            <v>OH</v>
          </cell>
          <cell r="H392">
            <v>328</v>
          </cell>
          <cell r="I392" t="str">
            <v>Bellefontaine</v>
          </cell>
          <cell r="J392" t="str">
            <v/>
          </cell>
          <cell r="K392" t="e">
            <v>#N/A</v>
          </cell>
          <cell r="L392" t="e">
            <v>#N/A</v>
          </cell>
          <cell r="M392" t="e">
            <v>#N/A</v>
          </cell>
          <cell r="N392" t="e">
            <v>#N/A</v>
          </cell>
          <cell r="O392" t="str">
            <v>Y</v>
          </cell>
          <cell r="P392" t="str">
            <v>Y</v>
          </cell>
          <cell r="Q392" t="str">
            <v>2/7/14: Ethernet Enabled changed to Y</v>
          </cell>
          <cell r="R392" t="str">
            <v>07/01/2015</v>
          </cell>
          <cell r="S392" t="str">
            <v>Bellefontaine</v>
          </cell>
          <cell r="T392" t="str">
            <v/>
          </cell>
          <cell r="U392" t="str">
            <v/>
          </cell>
          <cell r="V392" t="str">
            <v>Bellefontaine</v>
          </cell>
          <cell r="W392" t="str">
            <v>Bellefontaine</v>
          </cell>
          <cell r="X392" t="str">
            <v>MANSFIELD</v>
          </cell>
          <cell r="Y392" t="str">
            <v>YES</v>
          </cell>
          <cell r="Z392"/>
          <cell r="AA392">
            <v>0</v>
          </cell>
          <cell r="AB392">
            <v>0</v>
          </cell>
          <cell r="AC392">
            <v>0</v>
          </cell>
        </row>
        <row r="393">
          <cell r="A393" t="str">
            <v>BRGRCOXC</v>
          </cell>
          <cell r="B393" t="str">
            <v>BRISTOL GRANADA</v>
          </cell>
          <cell r="C393" t="str">
            <v>CTL</v>
          </cell>
          <cell r="D393">
            <v>38.061110999999997</v>
          </cell>
          <cell r="E393">
            <v>-102.31028000000001</v>
          </cell>
          <cell r="F393" t="str">
            <v>BRGRCOXC</v>
          </cell>
          <cell r="G393" t="str">
            <v>CO</v>
          </cell>
          <cell r="H393">
            <v>658</v>
          </cell>
          <cell r="I393" t="str">
            <v>La Junta</v>
          </cell>
          <cell r="J393" t="e">
            <v>#N/A</v>
          </cell>
          <cell r="K393" t="e">
            <v>#N/A</v>
          </cell>
          <cell r="L393" t="e">
            <v>#N/A</v>
          </cell>
          <cell r="M393" t="e">
            <v>#N/A</v>
          </cell>
          <cell r="N393" t="e">
            <v>#N/A</v>
          </cell>
          <cell r="O393" t="e">
            <v>#N/A</v>
          </cell>
          <cell r="P393" t="e">
            <v>#N/A</v>
          </cell>
          <cell r="Q393" t="e">
            <v>#N/A</v>
          </cell>
          <cell r="R393" t="e">
            <v>#N/A</v>
          </cell>
          <cell r="S393" t="e">
            <v>#N/A</v>
          </cell>
          <cell r="T393" t="e">
            <v>#N/A</v>
          </cell>
          <cell r="U393" t="e">
            <v>#N/A</v>
          </cell>
          <cell r="V393" t="str">
            <v>La Junta</v>
          </cell>
          <cell r="W393" t="str">
            <v>La Junta</v>
          </cell>
          <cell r="X393" t="e">
            <v>#N/A</v>
          </cell>
          <cell r="Y393" t="e">
            <v>#N/A</v>
          </cell>
          <cell r="Z393" t="e">
            <v>#N/A</v>
          </cell>
          <cell r="AA393">
            <v>0</v>
          </cell>
          <cell r="AB393">
            <v>0</v>
          </cell>
          <cell r="AC393">
            <v>0</v>
          </cell>
        </row>
        <row r="394">
          <cell r="A394" t="str">
            <v>BRHMMNBR</v>
          </cell>
          <cell r="B394" t="str">
            <v>Pine City Host Braham</v>
          </cell>
          <cell r="C394" t="str">
            <v>Q</v>
          </cell>
          <cell r="D394">
            <v>45.724167000000001</v>
          </cell>
          <cell r="E394">
            <v>-93.171386999999996</v>
          </cell>
          <cell r="F394" t="str">
            <v>BRHMMNBR</v>
          </cell>
          <cell r="G394" t="str">
            <v>MN</v>
          </cell>
          <cell r="H394">
            <v>628</v>
          </cell>
          <cell r="I394">
            <v>628</v>
          </cell>
          <cell r="J394" t="str">
            <v/>
          </cell>
          <cell r="K394" t="e">
            <v>#N/A</v>
          </cell>
          <cell r="L394" t="e">
            <v>#N/A</v>
          </cell>
          <cell r="M394" t="e">
            <v>#N/A</v>
          </cell>
          <cell r="N394" t="e">
            <v>#N/A</v>
          </cell>
          <cell r="O394" t="str">
            <v>N</v>
          </cell>
          <cell r="P394" t="str">
            <v>Y</v>
          </cell>
          <cell r="Q394" t="str">
            <v>ME not offered out of this office</v>
          </cell>
          <cell r="R394" t="str">
            <v>11/25/2020</v>
          </cell>
          <cell r="S394" t="str">
            <v/>
          </cell>
          <cell r="T394" t="str">
            <v/>
          </cell>
          <cell r="U394" t="str">
            <v/>
          </cell>
          <cell r="V394" t="e">
            <v>#N/A</v>
          </cell>
          <cell r="W394" t="e">
            <v>#N/A</v>
          </cell>
          <cell r="X394" t="str">
            <v xml:space="preserve">628 - </v>
          </cell>
          <cell r="Y394"/>
          <cell r="Z394"/>
          <cell r="AA394" t="e">
            <v>#N/A</v>
          </cell>
          <cell r="AB394" t="e">
            <v>#N/A</v>
          </cell>
          <cell r="AC394" t="e">
            <v>#N/A</v>
          </cell>
        </row>
        <row r="395">
          <cell r="A395" t="str">
            <v>BRHMOHXA</v>
          </cell>
          <cell r="B395" t="str">
            <v>BIRMINGHAM</v>
          </cell>
          <cell r="C395" t="str">
            <v>CTL</v>
          </cell>
          <cell r="D395">
            <v>41.330258000000001</v>
          </cell>
          <cell r="E395">
            <v>-82.354500999999999</v>
          </cell>
          <cell r="F395" t="str">
            <v>BRHMOHXA</v>
          </cell>
          <cell r="G395" t="str">
            <v>OH</v>
          </cell>
          <cell r="H395">
            <v>320</v>
          </cell>
          <cell r="I395" t="str">
            <v>Lorain</v>
          </cell>
          <cell r="J395" t="str">
            <v/>
          </cell>
          <cell r="K395" t="str">
            <v>BRHMOHXA</v>
          </cell>
          <cell r="L395" t="str">
            <v>n</v>
          </cell>
          <cell r="M395" t="e">
            <v>#N/A</v>
          </cell>
          <cell r="N395" t="e">
            <v>#N/A</v>
          </cell>
          <cell r="O395" t="str">
            <v>Y</v>
          </cell>
          <cell r="P395" t="str">
            <v>Y</v>
          </cell>
          <cell r="Q395" t="str">
            <v/>
          </cell>
          <cell r="R395" t="str">
            <v>07/01/2015</v>
          </cell>
          <cell r="S395" t="str">
            <v>Lorain</v>
          </cell>
          <cell r="T395" t="str">
            <v/>
          </cell>
          <cell r="U395" t="str">
            <v/>
          </cell>
          <cell r="V395" t="str">
            <v>Lorain</v>
          </cell>
          <cell r="W395" t="str">
            <v>Lorain</v>
          </cell>
          <cell r="X395" t="str">
            <v>LORAIN</v>
          </cell>
          <cell r="Y395" t="str">
            <v>YES</v>
          </cell>
          <cell r="Z395"/>
          <cell r="AA395" t="str">
            <v/>
          </cell>
          <cell r="AB395" t="str">
            <v>7750-SR12</v>
          </cell>
          <cell r="AC395" t="str">
            <v>BRHMOHXA20W</v>
          </cell>
        </row>
        <row r="396">
          <cell r="A396" t="str">
            <v>BRILALXA</v>
          </cell>
          <cell r="B396" t="str">
            <v>BRILLIANT</v>
          </cell>
          <cell r="C396" t="str">
            <v>CTL</v>
          </cell>
          <cell r="D396">
            <v>34.023612999999997</v>
          </cell>
          <cell r="E396">
            <v>-87.763053999999997</v>
          </cell>
          <cell r="F396" t="str">
            <v>BRILALXA</v>
          </cell>
          <cell r="G396" t="str">
            <v>AL</v>
          </cell>
          <cell r="H396">
            <v>476</v>
          </cell>
          <cell r="I396" t="str">
            <v>Winfield &amp; Gordo (West) [Pell City]</v>
          </cell>
          <cell r="J396" t="str">
            <v/>
          </cell>
          <cell r="K396" t="e">
            <v>#N/A</v>
          </cell>
          <cell r="L396" t="e">
            <v>#N/A</v>
          </cell>
          <cell r="M396" t="e">
            <v>#N/A</v>
          </cell>
          <cell r="N396" t="e">
            <v>#N/A</v>
          </cell>
          <cell r="O396" t="str">
            <v>Y</v>
          </cell>
          <cell r="P396" t="str">
            <v>Y</v>
          </cell>
          <cell r="Q396" t="str">
            <v/>
          </cell>
          <cell r="R396" t="str">
            <v>07/02/2015</v>
          </cell>
          <cell r="S396" t="str">
            <v>Pell City</v>
          </cell>
          <cell r="T396" t="str">
            <v/>
          </cell>
          <cell r="U396" t="str">
            <v/>
          </cell>
          <cell r="V396" t="str">
            <v>Pell City</v>
          </cell>
          <cell r="W396" t="str">
            <v>Winfield &amp; Gordo (West) [Pell City]</v>
          </cell>
          <cell r="X396" t="str">
            <v>PELL CITY</v>
          </cell>
          <cell r="Y396"/>
          <cell r="Z396"/>
          <cell r="AA396" t="str">
            <v/>
          </cell>
          <cell r="AB396">
            <v>0</v>
          </cell>
          <cell r="AC396">
            <v>0</v>
          </cell>
        </row>
        <row r="397">
          <cell r="A397" t="str">
            <v>BRINPAXB</v>
          </cell>
          <cell r="B397" t="str">
            <v>Bruin</v>
          </cell>
          <cell r="C397" t="str">
            <v>EQ</v>
          </cell>
          <cell r="D397">
            <v>41.054388000000003</v>
          </cell>
          <cell r="E397">
            <v>-79.726845999999995</v>
          </cell>
          <cell r="F397" t="str">
            <v>BRINPAXB</v>
          </cell>
          <cell r="G397" t="str">
            <v>PA</v>
          </cell>
          <cell r="H397">
            <v>234</v>
          </cell>
          <cell r="I397" t="str">
            <v>Butler</v>
          </cell>
          <cell r="J397" t="str">
            <v/>
          </cell>
          <cell r="K397" t="e">
            <v>#N/A</v>
          </cell>
          <cell r="L397" t="e">
            <v>#N/A</v>
          </cell>
          <cell r="M397" t="e">
            <v>#N/A</v>
          </cell>
          <cell r="N397" t="e">
            <v>#N/A</v>
          </cell>
          <cell r="O397" t="str">
            <v>Y</v>
          </cell>
          <cell r="P397" t="str">
            <v>Y</v>
          </cell>
          <cell r="Q397" t="str">
            <v>2/7/14: Ethernet Enabled changed to Y</v>
          </cell>
          <cell r="R397" t="str">
            <v>07/06/2015</v>
          </cell>
          <cell r="S397" t="str">
            <v>Butler</v>
          </cell>
          <cell r="T397" t="str">
            <v/>
          </cell>
          <cell r="U397" t="str">
            <v/>
          </cell>
          <cell r="V397" t="str">
            <v>Butler</v>
          </cell>
          <cell r="W397" t="str">
            <v>Butler</v>
          </cell>
          <cell r="X397" t="str">
            <v>BUTLER</v>
          </cell>
          <cell r="Y397"/>
          <cell r="Z397"/>
          <cell r="AA397">
            <v>0</v>
          </cell>
          <cell r="AB397">
            <v>0</v>
          </cell>
          <cell r="AC397">
            <v>0</v>
          </cell>
        </row>
        <row r="398">
          <cell r="A398" t="str">
            <v>BRKBNENW</v>
          </cell>
          <cell r="B398" t="str">
            <v>Broken Bow</v>
          </cell>
          <cell r="C398" t="str">
            <v>Q</v>
          </cell>
          <cell r="D398">
            <v>41.400275999999998</v>
          </cell>
          <cell r="E398">
            <v>-99.641388000000006</v>
          </cell>
          <cell r="F398" t="str">
            <v>BRKBNENW</v>
          </cell>
          <cell r="G398" t="str">
            <v>NE</v>
          </cell>
          <cell r="H398">
            <v>646</v>
          </cell>
          <cell r="I398">
            <v>646</v>
          </cell>
          <cell r="J398" t="str">
            <v/>
          </cell>
          <cell r="K398" t="e">
            <v>#N/A</v>
          </cell>
          <cell r="L398" t="e">
            <v>#N/A</v>
          </cell>
          <cell r="M398" t="e">
            <v>#N/A</v>
          </cell>
          <cell r="N398" t="e">
            <v>#N/A</v>
          </cell>
          <cell r="O398" t="str">
            <v>N</v>
          </cell>
          <cell r="P398" t="str">
            <v>Y</v>
          </cell>
          <cell r="Q398" t="str">
            <v>03/13/2015: EoDS1 AVAILABLE; 11/26/13: Metro Serv Eth Pt Available (up to 30MB)</v>
          </cell>
          <cell r="R398" t="str">
            <v>03/13/2020</v>
          </cell>
          <cell r="S398" t="str">
            <v/>
          </cell>
          <cell r="T398" t="str">
            <v/>
          </cell>
          <cell r="U398" t="str">
            <v/>
          </cell>
          <cell r="V398" t="e">
            <v>#N/A</v>
          </cell>
          <cell r="W398" t="e">
            <v>#N/A</v>
          </cell>
          <cell r="X398" t="str">
            <v>646 - AVAILABLE (up to 30MB)</v>
          </cell>
          <cell r="Y398"/>
          <cell r="Z398" t="str">
            <v>AVAILABLE (up to 30MB)</v>
          </cell>
          <cell r="AA398" t="e">
            <v>#N/A</v>
          </cell>
          <cell r="AB398" t="e">
            <v>#N/A</v>
          </cell>
          <cell r="AC398" t="e">
            <v>#N/A</v>
          </cell>
        </row>
        <row r="399">
          <cell r="A399" t="str">
            <v>BRKNVAXA</v>
          </cell>
          <cell r="B399" t="str">
            <v>Brookneal</v>
          </cell>
          <cell r="C399" t="str">
            <v>EQ</v>
          </cell>
          <cell r="D399">
            <v>37.047266999999998</v>
          </cell>
          <cell r="E399">
            <v>-78.942655999999999</v>
          </cell>
          <cell r="F399" t="str">
            <v>BRKNVAXA</v>
          </cell>
          <cell r="G399" t="str">
            <v>VA</v>
          </cell>
          <cell r="H399">
            <v>250</v>
          </cell>
          <cell r="I399" t="str">
            <v>Charlottesville</v>
          </cell>
          <cell r="J399" t="str">
            <v/>
          </cell>
          <cell r="K399" t="str">
            <v>BRKNVAXA</v>
          </cell>
          <cell r="L399" t="str">
            <v>n</v>
          </cell>
          <cell r="M399" t="e">
            <v>#N/A</v>
          </cell>
          <cell r="N399" t="e">
            <v>#N/A</v>
          </cell>
          <cell r="O399" t="str">
            <v>Y</v>
          </cell>
          <cell r="P399" t="str">
            <v>Y</v>
          </cell>
          <cell r="Q399" t="str">
            <v/>
          </cell>
          <cell r="R399" t="str">
            <v>07/14/2015</v>
          </cell>
          <cell r="S399" t="str">
            <v>Charlottesville</v>
          </cell>
          <cell r="T399" t="str">
            <v/>
          </cell>
          <cell r="U399" t="str">
            <v/>
          </cell>
          <cell r="V399" t="str">
            <v>Charlottesville</v>
          </cell>
          <cell r="W399" t="str">
            <v>Charlottesville</v>
          </cell>
          <cell r="X399" t="str">
            <v>CHARLOTTESVILLE</v>
          </cell>
          <cell r="Y399"/>
          <cell r="Z399"/>
          <cell r="AA399" t="str">
            <v/>
          </cell>
          <cell r="AB399" t="str">
            <v>7750-SR12</v>
          </cell>
          <cell r="AC399" t="str">
            <v>BRKNVAXA02W</v>
          </cell>
        </row>
        <row r="400">
          <cell r="A400" t="str">
            <v>BRLKMIGL</v>
          </cell>
          <cell r="B400" t="str">
            <v>Bear Lake</v>
          </cell>
          <cell r="C400" t="str">
            <v>CTL</v>
          </cell>
          <cell r="D400">
            <v>44.486666999999997</v>
          </cell>
          <cell r="E400">
            <v>-86.111943999999994</v>
          </cell>
          <cell r="F400" t="e">
            <v>#N/A</v>
          </cell>
          <cell r="G400" t="str">
            <v>MI</v>
          </cell>
          <cell r="H400" t="e">
            <v>#N/A</v>
          </cell>
          <cell r="I400" t="e">
            <v>#N/A</v>
          </cell>
          <cell r="J400" t="e">
            <v>#N/A</v>
          </cell>
          <cell r="K400" t="e">
            <v>#N/A</v>
          </cell>
          <cell r="L400" t="e">
            <v>#N/A</v>
          </cell>
          <cell r="M400" t="e">
            <v>#N/A</v>
          </cell>
          <cell r="N400" t="e">
            <v>#N/A</v>
          </cell>
          <cell r="O400" t="e">
            <v>#N/A</v>
          </cell>
          <cell r="P400" t="e">
            <v>#N/A</v>
          </cell>
          <cell r="Q400" t="e">
            <v>#N/A</v>
          </cell>
          <cell r="R400" t="e">
            <v>#N/A</v>
          </cell>
          <cell r="S400" t="e">
            <v>#N/A</v>
          </cell>
          <cell r="T400" t="e">
            <v>#N/A</v>
          </cell>
          <cell r="U400" t="e">
            <v>#N/A</v>
          </cell>
          <cell r="V400" t="e">
            <v>#N/A</v>
          </cell>
          <cell r="W400" t="e">
            <v>#N/A</v>
          </cell>
          <cell r="X400" t="e">
            <v>#N/A</v>
          </cell>
          <cell r="Y400" t="e">
            <v>#N/A</v>
          </cell>
          <cell r="Z400" t="e">
            <v>#N/A</v>
          </cell>
          <cell r="AA400" t="e">
            <v>#N/A</v>
          </cell>
          <cell r="AB400" t="e">
            <v>#N/A</v>
          </cell>
          <cell r="AC400" t="e">
            <v>#N/A</v>
          </cell>
        </row>
        <row r="401">
          <cell r="A401" t="str">
            <v>BRLKMIXI</v>
          </cell>
          <cell r="B401" t="str">
            <v>BEAR LAKE</v>
          </cell>
          <cell r="C401" t="str">
            <v>CTL</v>
          </cell>
          <cell r="D401">
            <v>44.424396000000002</v>
          </cell>
          <cell r="E401">
            <v>-86.140991999999997</v>
          </cell>
          <cell r="F401" t="str">
            <v>BRLKMIXI</v>
          </cell>
          <cell r="G401" t="str">
            <v>MI</v>
          </cell>
          <cell r="H401">
            <v>348</v>
          </cell>
          <cell r="I401" t="str">
            <v>Cedar Cluster (CHESANING)</v>
          </cell>
          <cell r="J401" t="str">
            <v/>
          </cell>
          <cell r="K401" t="str">
            <v>BRLKMIXI</v>
          </cell>
          <cell r="L401" t="str">
            <v>n</v>
          </cell>
          <cell r="M401" t="e">
            <v>#N/A</v>
          </cell>
          <cell r="N401" t="e">
            <v>#N/A</v>
          </cell>
          <cell r="O401" t="str">
            <v>Y</v>
          </cell>
          <cell r="P401" t="str">
            <v>Y</v>
          </cell>
          <cell r="Q401" t="str">
            <v>2/7/14: Ethernet Enabled changed to Y</v>
          </cell>
          <cell r="R401" t="str">
            <v>12/08/2015</v>
          </cell>
          <cell r="S401" t="str">
            <v>CHESANING</v>
          </cell>
          <cell r="T401" t="str">
            <v/>
          </cell>
          <cell r="U401" t="str">
            <v/>
          </cell>
          <cell r="V401" t="str">
            <v>CHESANING</v>
          </cell>
          <cell r="W401" t="str">
            <v>Cedar Cluster (CHESANING)</v>
          </cell>
          <cell r="X401" t="str">
            <v>CHESANING</v>
          </cell>
          <cell r="Y401"/>
          <cell r="Z401"/>
          <cell r="AA401" t="str">
            <v>7750-SR7</v>
          </cell>
          <cell r="AB401">
            <v>0</v>
          </cell>
          <cell r="AC401">
            <v>0</v>
          </cell>
        </row>
        <row r="402">
          <cell r="A402" t="str">
            <v>BRLNKSXA</v>
          </cell>
          <cell r="B402" t="str">
            <v>Burlingame</v>
          </cell>
          <cell r="C402" t="str">
            <v>EQ</v>
          </cell>
          <cell r="D402">
            <v>38.753436999999998</v>
          </cell>
          <cell r="E402">
            <v>-95.836741000000004</v>
          </cell>
          <cell r="F402" t="str">
            <v>BRLNKSXA</v>
          </cell>
          <cell r="G402" t="str">
            <v>KS</v>
          </cell>
          <cell r="H402">
            <v>534</v>
          </cell>
          <cell r="I402" t="str">
            <v>Gardner</v>
          </cell>
          <cell r="J402" t="str">
            <v/>
          </cell>
          <cell r="K402" t="e">
            <v>#N/A</v>
          </cell>
          <cell r="L402" t="e">
            <v>#N/A</v>
          </cell>
          <cell r="M402" t="e">
            <v>#N/A</v>
          </cell>
          <cell r="N402" t="e">
            <v>#N/A</v>
          </cell>
          <cell r="O402" t="str">
            <v>Y</v>
          </cell>
          <cell r="P402" t="str">
            <v>Y</v>
          </cell>
          <cell r="Q402" t="str">
            <v>2/7/14: Ethernet Capable changed to Y</v>
          </cell>
          <cell r="R402" t="str">
            <v>10/08/2015</v>
          </cell>
          <cell r="S402" t="str">
            <v>Gardner</v>
          </cell>
          <cell r="T402" t="str">
            <v>Calix E7-2</v>
          </cell>
          <cell r="U402" t="str">
            <v>Y</v>
          </cell>
          <cell r="V402" t="str">
            <v xml:space="preserve">Junction City </v>
          </cell>
          <cell r="W402" t="str">
            <v>Gardner</v>
          </cell>
          <cell r="X402" t="str">
            <v>JUNCTION CITY</v>
          </cell>
          <cell r="Y402"/>
          <cell r="Z402"/>
          <cell r="AA402" t="str">
            <v/>
          </cell>
          <cell r="AB402">
            <v>0</v>
          </cell>
          <cell r="AC402">
            <v>0</v>
          </cell>
        </row>
        <row r="403">
          <cell r="A403" t="str">
            <v>BRLNWI01</v>
          </cell>
          <cell r="B403" t="str">
            <v>BERLIN</v>
          </cell>
          <cell r="C403" t="str">
            <v>CTL</v>
          </cell>
          <cell r="D403">
            <v>43.969723000000002</v>
          </cell>
          <cell r="E403">
            <v>-88.947777000000002</v>
          </cell>
          <cell r="F403" t="str">
            <v>BRLNWI01</v>
          </cell>
          <cell r="G403" t="str">
            <v>WI</v>
          </cell>
          <cell r="H403">
            <v>350</v>
          </cell>
          <cell r="I403" t="str">
            <v>DE FOREST</v>
          </cell>
          <cell r="J403" t="str">
            <v/>
          </cell>
          <cell r="K403" t="str">
            <v>BRLNWI01</v>
          </cell>
          <cell r="L403" t="str">
            <v>n</v>
          </cell>
          <cell r="M403" t="e">
            <v>#N/A</v>
          </cell>
          <cell r="N403" t="e">
            <v>#N/A</v>
          </cell>
          <cell r="O403" t="str">
            <v>Y</v>
          </cell>
          <cell r="P403" t="str">
            <v>Y</v>
          </cell>
          <cell r="Q403" t="str">
            <v/>
          </cell>
          <cell r="R403" t="str">
            <v>06/03/2015</v>
          </cell>
          <cell r="S403" t="str">
            <v>DeForest</v>
          </cell>
          <cell r="T403" t="str">
            <v/>
          </cell>
          <cell r="U403" t="str">
            <v/>
          </cell>
          <cell r="V403" t="str">
            <v>De Forest</v>
          </cell>
          <cell r="W403" t="str">
            <v>DE FOREST</v>
          </cell>
          <cell r="X403" t="str">
            <v>DEFOREST</v>
          </cell>
          <cell r="Y403"/>
          <cell r="Z403"/>
          <cell r="AA403" t="str">
            <v>7750-SR7</v>
          </cell>
          <cell r="AB403">
            <v>0</v>
          </cell>
          <cell r="AC403">
            <v>0</v>
          </cell>
        </row>
        <row r="404">
          <cell r="A404" t="str">
            <v>BRLYIDMA</v>
          </cell>
          <cell r="B404" t="str">
            <v>Burley Local Tandem</v>
          </cell>
          <cell r="C404" t="str">
            <v>Q</v>
          </cell>
          <cell r="D404">
            <v>42.536110000000001</v>
          </cell>
          <cell r="E404">
            <v>-113.79361</v>
          </cell>
          <cell r="F404" t="str">
            <v>BRLYIDMA</v>
          </cell>
          <cell r="G404" t="str">
            <v>ID</v>
          </cell>
          <cell r="H404">
            <v>652</v>
          </cell>
          <cell r="I404">
            <v>652</v>
          </cell>
          <cell r="J404" t="str">
            <v>AVAILABLE</v>
          </cell>
          <cell r="K404" t="e">
            <v>#N/A</v>
          </cell>
          <cell r="L404" t="e">
            <v>#N/A</v>
          </cell>
          <cell r="M404" t="e">
            <v>#N/A</v>
          </cell>
          <cell r="N404" t="e">
            <v>#N/A</v>
          </cell>
          <cell r="O404" t="str">
            <v>Y</v>
          </cell>
          <cell r="P404" t="str">
            <v>Y</v>
          </cell>
          <cell r="Q404" t="str">
            <v>11/14/2014: EODS1 AVAILABLE (Home to TWFLIDMAH16)</v>
          </cell>
          <cell r="R404" t="str">
            <v>11/14/2020</v>
          </cell>
          <cell r="S404" t="str">
            <v/>
          </cell>
          <cell r="T404" t="str">
            <v/>
          </cell>
          <cell r="U404" t="str">
            <v/>
          </cell>
          <cell r="V404" t="e">
            <v>#N/A</v>
          </cell>
          <cell r="W404" t="e">
            <v>#N/A</v>
          </cell>
          <cell r="X404" t="str">
            <v>652 - AVAILABLE</v>
          </cell>
          <cell r="Y404"/>
          <cell r="Z404" t="str">
            <v>AVAILABLE</v>
          </cell>
          <cell r="AA404" t="e">
            <v>#N/A</v>
          </cell>
          <cell r="AB404" t="e">
            <v>#N/A</v>
          </cell>
          <cell r="AC404" t="e">
            <v>#N/A</v>
          </cell>
        </row>
        <row r="405">
          <cell r="A405" t="str">
            <v>BRMNINXA</v>
          </cell>
          <cell r="B405" t="str">
            <v>Bremen</v>
          </cell>
          <cell r="C405" t="str">
            <v>EQ</v>
          </cell>
          <cell r="D405">
            <v>41.445898</v>
          </cell>
          <cell r="E405">
            <v>-86.16583</v>
          </cell>
          <cell r="F405" t="str">
            <v>BRMNINXA</v>
          </cell>
          <cell r="G405" t="str">
            <v>IN</v>
          </cell>
          <cell r="H405">
            <v>332</v>
          </cell>
          <cell r="I405" t="str">
            <v>Plymouth</v>
          </cell>
          <cell r="J405" t="str">
            <v/>
          </cell>
          <cell r="K405" t="str">
            <v>BRMNINXA</v>
          </cell>
          <cell r="L405" t="str">
            <v>n</v>
          </cell>
          <cell r="M405" t="e">
            <v>#N/A</v>
          </cell>
          <cell r="N405" t="e">
            <v>#N/A</v>
          </cell>
          <cell r="O405" t="str">
            <v>Y</v>
          </cell>
          <cell r="P405" t="str">
            <v>Y</v>
          </cell>
          <cell r="Q405" t="str">
            <v>2/7/14: Ethernet Enabled changed to Y</v>
          </cell>
          <cell r="R405" t="str">
            <v>07/01/2015</v>
          </cell>
          <cell r="S405" t="str">
            <v>Plymouth</v>
          </cell>
          <cell r="T405" t="str">
            <v/>
          </cell>
          <cell r="U405" t="str">
            <v/>
          </cell>
          <cell r="V405" t="str">
            <v>Plymouth</v>
          </cell>
          <cell r="W405" t="str">
            <v>Plymouth</v>
          </cell>
          <cell r="X405" t="str">
            <v>PLYMOUTH</v>
          </cell>
          <cell r="Y405"/>
          <cell r="Z405"/>
          <cell r="AA405" t="str">
            <v>7750-SR7</v>
          </cell>
          <cell r="AB405">
            <v>0</v>
          </cell>
          <cell r="AC405" t="str">
            <v>BRMNINXA01W</v>
          </cell>
        </row>
        <row r="406">
          <cell r="A406" t="str">
            <v>BRMNTXXA</v>
          </cell>
          <cell r="B406" t="str">
            <v>Bremond</v>
          </cell>
          <cell r="C406" t="str">
            <v>EQ</v>
          </cell>
          <cell r="D406">
            <v>31.164612999999999</v>
          </cell>
          <cell r="E406">
            <v>-96.674764999999994</v>
          </cell>
          <cell r="F406" t="str">
            <v>BRMNTXXA</v>
          </cell>
          <cell r="G406" t="str">
            <v>TX</v>
          </cell>
          <cell r="H406">
            <v>556</v>
          </cell>
          <cell r="I406" t="str">
            <v>Killeen</v>
          </cell>
          <cell r="J406" t="str">
            <v/>
          </cell>
          <cell r="K406" t="str">
            <v>BRMNTXXA</v>
          </cell>
          <cell r="L406" t="str">
            <v>n</v>
          </cell>
          <cell r="M406" t="e">
            <v>#N/A</v>
          </cell>
          <cell r="N406" t="e">
            <v>#N/A</v>
          </cell>
          <cell r="O406" t="str">
            <v>Y</v>
          </cell>
          <cell r="P406" t="str">
            <v>Y</v>
          </cell>
          <cell r="Q406" t="str">
            <v/>
          </cell>
          <cell r="R406" t="str">
            <v>02/03/2016</v>
          </cell>
          <cell r="S406" t="str">
            <v>Killeen</v>
          </cell>
          <cell r="T406" t="str">
            <v/>
          </cell>
          <cell r="U406" t="str">
            <v/>
          </cell>
          <cell r="V406" t="str">
            <v>Killeen</v>
          </cell>
          <cell r="W406" t="str">
            <v>Killeen</v>
          </cell>
          <cell r="X406" t="str">
            <v>KILLEEN</v>
          </cell>
          <cell r="Y406" t="str">
            <v>YES</v>
          </cell>
          <cell r="Z406"/>
          <cell r="AA406" t="str">
            <v>7750-SR12</v>
          </cell>
          <cell r="AB406" t="str">
            <v>7750-SR12</v>
          </cell>
          <cell r="AC406">
            <v>0</v>
          </cell>
        </row>
        <row r="407">
          <cell r="A407" t="str">
            <v>BRNDALXA</v>
          </cell>
          <cell r="B407" t="str">
            <v>BRUNDIDGE</v>
          </cell>
          <cell r="C407" t="str">
            <v>CTL</v>
          </cell>
          <cell r="D407">
            <v>31.72139</v>
          </cell>
          <cell r="E407">
            <v>-85.815276999999995</v>
          </cell>
          <cell r="F407" t="str">
            <v>BRNDALXA</v>
          </cell>
          <cell r="G407" t="str">
            <v>AL</v>
          </cell>
          <cell r="H407">
            <v>478</v>
          </cell>
          <cell r="I407" t="str">
            <v>Dothan</v>
          </cell>
          <cell r="J407" t="str">
            <v/>
          </cell>
          <cell r="K407" t="e">
            <v>#N/A</v>
          </cell>
          <cell r="L407" t="e">
            <v>#N/A</v>
          </cell>
          <cell r="M407" t="e">
            <v>#N/A</v>
          </cell>
          <cell r="N407" t="e">
            <v>#N/A</v>
          </cell>
          <cell r="O407" t="str">
            <v>Y</v>
          </cell>
          <cell r="P407" t="str">
            <v>Y</v>
          </cell>
          <cell r="Q407" t="str">
            <v/>
          </cell>
          <cell r="R407" t="str">
            <v>07/02/2015</v>
          </cell>
          <cell r="S407" t="str">
            <v>Dothan</v>
          </cell>
          <cell r="T407" t="str">
            <v/>
          </cell>
          <cell r="U407" t="str">
            <v/>
          </cell>
          <cell r="V407" t="str">
            <v>Dothan</v>
          </cell>
          <cell r="W407" t="str">
            <v>Dothan</v>
          </cell>
          <cell r="X407" t="str">
            <v>DOTHAN</v>
          </cell>
          <cell r="Y407"/>
          <cell r="Z407"/>
          <cell r="AA407" t="str">
            <v/>
          </cell>
          <cell r="AB407">
            <v>0</v>
          </cell>
          <cell r="AC407">
            <v>0</v>
          </cell>
        </row>
        <row r="408">
          <cell r="A408" t="str">
            <v>BRNDWIXB</v>
          </cell>
          <cell r="B408" t="str">
            <v>BRANDON</v>
          </cell>
          <cell r="C408" t="str">
            <v>CTL</v>
          </cell>
          <cell r="D408">
            <v>43.736389000000003</v>
          </cell>
          <cell r="E408">
            <v>-88.782775999999998</v>
          </cell>
          <cell r="F408" t="str">
            <v>BRNDWIXB</v>
          </cell>
          <cell r="G408" t="str">
            <v>WI</v>
          </cell>
          <cell r="H408">
            <v>356</v>
          </cell>
          <cell r="I408" t="str">
            <v>DE FOREST</v>
          </cell>
          <cell r="J408" t="str">
            <v/>
          </cell>
          <cell r="K408" t="str">
            <v>BRNDWIXB</v>
          </cell>
          <cell r="L408" t="str">
            <v>n</v>
          </cell>
          <cell r="M408" t="e">
            <v>#N/A</v>
          </cell>
          <cell r="N408" t="e">
            <v>#N/A</v>
          </cell>
          <cell r="O408" t="str">
            <v>Y</v>
          </cell>
          <cell r="P408" t="str">
            <v>Y</v>
          </cell>
          <cell r="Q408" t="str">
            <v/>
          </cell>
          <cell r="R408" t="str">
            <v>06/03/2015</v>
          </cell>
          <cell r="S408" t="str">
            <v>DeForest</v>
          </cell>
          <cell r="T408" t="str">
            <v/>
          </cell>
          <cell r="U408" t="str">
            <v/>
          </cell>
          <cell r="V408" t="str">
            <v>De Forest</v>
          </cell>
          <cell r="W408" t="str">
            <v>DE FOREST</v>
          </cell>
          <cell r="X408" t="str">
            <v>DEFOREST</v>
          </cell>
          <cell r="Y408"/>
          <cell r="Z408"/>
          <cell r="AA408" t="str">
            <v>7750-SR7</v>
          </cell>
          <cell r="AB408">
            <v>0</v>
          </cell>
          <cell r="AC408">
            <v>0</v>
          </cell>
        </row>
        <row r="409">
          <cell r="A409" t="str">
            <v>BRNLNMMA</v>
          </cell>
          <cell r="B409" t="str">
            <v>Bernallio</v>
          </cell>
          <cell r="C409" t="str">
            <v>Q</v>
          </cell>
          <cell r="D409">
            <v>35.303055000000001</v>
          </cell>
          <cell r="E409">
            <v>-106.548615</v>
          </cell>
          <cell r="F409" t="str">
            <v>BRNLNMMA</v>
          </cell>
          <cell r="G409" t="str">
            <v>NM</v>
          </cell>
          <cell r="H409">
            <v>664</v>
          </cell>
          <cell r="I409">
            <v>664</v>
          </cell>
          <cell r="J409" t="str">
            <v>AVAILABLE</v>
          </cell>
          <cell r="K409" t="str">
            <v>BRNLNMMA</v>
          </cell>
          <cell r="L409" t="str">
            <v>N</v>
          </cell>
          <cell r="M409">
            <v>42304</v>
          </cell>
          <cell r="N409" t="str">
            <v>BS 144292  &amp; BS - ATT Cricket Work</v>
          </cell>
          <cell r="O409" t="str">
            <v>Y</v>
          </cell>
          <cell r="P409" t="str">
            <v>Y</v>
          </cell>
          <cell r="Q409" t="str">
            <v>09/25/14: EoDS1 Available</v>
          </cell>
          <cell r="R409" t="str">
            <v>12/16/2020</v>
          </cell>
          <cell r="S409" t="str">
            <v/>
          </cell>
          <cell r="T409" t="str">
            <v/>
          </cell>
          <cell r="U409" t="str">
            <v/>
          </cell>
          <cell r="V409" t="e">
            <v>#N/A</v>
          </cell>
          <cell r="W409" t="e">
            <v>#N/A</v>
          </cell>
          <cell r="X409" t="str">
            <v>664 - AVAILABLE</v>
          </cell>
          <cell r="Y409"/>
          <cell r="Z409" t="str">
            <v>AVAILABLE</v>
          </cell>
          <cell r="AA409" t="e">
            <v>#N/A</v>
          </cell>
          <cell r="AB409" t="e">
            <v>#N/A</v>
          </cell>
          <cell r="AC409" t="e">
            <v>#N/A</v>
          </cell>
        </row>
        <row r="410">
          <cell r="A410" t="str">
            <v>BRNMMNBA</v>
          </cell>
          <cell r="B410" t="str">
            <v>Duluth Melrose Host Barnum</v>
          </cell>
          <cell r="C410" t="str">
            <v>Q</v>
          </cell>
          <cell r="D410">
            <v>46.500278000000002</v>
          </cell>
          <cell r="E410">
            <v>-92.692222999999998</v>
          </cell>
          <cell r="F410" t="str">
            <v>BRNMMNBA</v>
          </cell>
          <cell r="G410" t="str">
            <v>MN</v>
          </cell>
          <cell r="H410">
            <v>624</v>
          </cell>
          <cell r="I410">
            <v>624</v>
          </cell>
          <cell r="J410" t="str">
            <v/>
          </cell>
          <cell r="K410" t="e">
            <v>#N/A</v>
          </cell>
          <cell r="L410" t="e">
            <v>#N/A</v>
          </cell>
          <cell r="M410" t="e">
            <v>#N/A</v>
          </cell>
          <cell r="N410" t="e">
            <v>#N/A</v>
          </cell>
          <cell r="O410" t="str">
            <v>N</v>
          </cell>
          <cell r="P410" t="str">
            <v>Y</v>
          </cell>
          <cell r="Q410" t="str">
            <v>ME not offered out of this office</v>
          </cell>
          <cell r="R410" t="str">
            <v>11/25/2020</v>
          </cell>
          <cell r="S410" t="str">
            <v/>
          </cell>
          <cell r="T410" t="str">
            <v/>
          </cell>
          <cell r="U410" t="str">
            <v/>
          </cell>
          <cell r="V410" t="e">
            <v>#N/A</v>
          </cell>
          <cell r="W410" t="e">
            <v>#N/A</v>
          </cell>
          <cell r="X410" t="str">
            <v xml:space="preserve">624 - </v>
          </cell>
          <cell r="Y410"/>
          <cell r="Z410"/>
          <cell r="AA410" t="e">
            <v>#N/A</v>
          </cell>
          <cell r="AB410" t="e">
            <v>#N/A</v>
          </cell>
          <cell r="AC410" t="e">
            <v>#N/A</v>
          </cell>
        </row>
        <row r="411">
          <cell r="A411" t="str">
            <v>BRNNWAXX</v>
          </cell>
          <cell r="B411" t="str">
            <v>Brinnon</v>
          </cell>
          <cell r="C411" t="str">
            <v>EQ</v>
          </cell>
          <cell r="D411">
            <v>47.693745999999997</v>
          </cell>
          <cell r="E411">
            <v>-122.899041</v>
          </cell>
          <cell r="F411" t="str">
            <v>BRNNWAXX</v>
          </cell>
          <cell r="G411" t="str">
            <v>WA</v>
          </cell>
          <cell r="H411">
            <v>674</v>
          </cell>
          <cell r="I411" t="str">
            <v>POULSBO</v>
          </cell>
          <cell r="J411" t="str">
            <v/>
          </cell>
          <cell r="K411" t="e">
            <v>#N/A</v>
          </cell>
          <cell r="L411" t="e">
            <v>#N/A</v>
          </cell>
          <cell r="M411" t="e">
            <v>#N/A</v>
          </cell>
          <cell r="N411" t="e">
            <v>#N/A</v>
          </cell>
          <cell r="O411" t="str">
            <v>N</v>
          </cell>
          <cell r="P411" t="str">
            <v>Y</v>
          </cell>
          <cell r="Q411" t="str">
            <v>2/7/14: Ethernet Capable changed to Y (Hood Canal and Brinnon are the same place)</v>
          </cell>
          <cell r="R411" t="str">
            <v>09/16/2015</v>
          </cell>
          <cell r="S411" t="str">
            <v>POULSBO</v>
          </cell>
          <cell r="T411" t="str">
            <v/>
          </cell>
          <cell r="U411" t="str">
            <v/>
          </cell>
          <cell r="V411" t="str">
            <v>POULSBO</v>
          </cell>
          <cell r="W411" t="str">
            <v>POULSBO</v>
          </cell>
          <cell r="X411" t="str">
            <v>POULSBO</v>
          </cell>
          <cell r="Y411"/>
          <cell r="Z411"/>
          <cell r="AA411">
            <v>0</v>
          </cell>
          <cell r="AB411">
            <v>0</v>
          </cell>
          <cell r="AC411">
            <v>0</v>
          </cell>
        </row>
        <row r="412">
          <cell r="A412" t="str">
            <v>BRNRMNBR</v>
          </cell>
          <cell r="B412" t="str">
            <v>Brainerd Lcl Tdm</v>
          </cell>
          <cell r="C412" t="str">
            <v>Q</v>
          </cell>
          <cell r="D412">
            <v>46.354443000000003</v>
          </cell>
          <cell r="E412">
            <v>-94.198607999999993</v>
          </cell>
          <cell r="F412" t="str">
            <v>BRNRMNBR</v>
          </cell>
          <cell r="G412" t="str">
            <v>MN</v>
          </cell>
          <cell r="H412">
            <v>636</v>
          </cell>
          <cell r="I412">
            <v>636</v>
          </cell>
          <cell r="J412" t="str">
            <v>AVAILABLE</v>
          </cell>
          <cell r="K412" t="e">
            <v>#N/A</v>
          </cell>
          <cell r="L412" t="e">
            <v>#N/A</v>
          </cell>
          <cell r="M412" t="e">
            <v>#N/A</v>
          </cell>
          <cell r="N412" t="e">
            <v>#N/A</v>
          </cell>
          <cell r="O412" t="str">
            <v>N</v>
          </cell>
          <cell r="P412" t="str">
            <v>Y</v>
          </cell>
          <cell r="Q412" t="str">
            <v>05/21/2015: UPDATED CO Bandwidth Prof AVAILALBE; 02/20/15: EoDS1 AVAILABLE</v>
          </cell>
          <cell r="R412" t="str">
            <v>05/21/2015</v>
          </cell>
          <cell r="S412" t="str">
            <v/>
          </cell>
          <cell r="T412" t="str">
            <v/>
          </cell>
          <cell r="U412" t="str">
            <v/>
          </cell>
          <cell r="V412" t="e">
            <v>#N/A</v>
          </cell>
          <cell r="W412" t="e">
            <v>#N/A</v>
          </cell>
          <cell r="X412" t="str">
            <v>636 - AVAILABLE</v>
          </cell>
          <cell r="Y412"/>
          <cell r="Z412" t="str">
            <v>AVAILABLE</v>
          </cell>
          <cell r="AA412" t="e">
            <v>#N/A</v>
          </cell>
          <cell r="AB412" t="e">
            <v>#N/A</v>
          </cell>
          <cell r="AC412" t="e">
            <v>#N/A</v>
          </cell>
        </row>
        <row r="413">
          <cell r="A413" t="str">
            <v>BRNSORXA</v>
          </cell>
          <cell r="B413" t="str">
            <v>BURNS</v>
          </cell>
          <cell r="C413" t="str">
            <v>CTL</v>
          </cell>
          <cell r="D413">
            <v>43.588889999999999</v>
          </cell>
          <cell r="E413">
            <v>-119.05889000000001</v>
          </cell>
          <cell r="F413" t="str">
            <v>BRNSORXA</v>
          </cell>
          <cell r="G413" t="str">
            <v>OR</v>
          </cell>
          <cell r="H413">
            <v>672</v>
          </cell>
          <cell r="I413" t="str">
            <v>AURORA</v>
          </cell>
          <cell r="J413" t="str">
            <v/>
          </cell>
          <cell r="K413" t="e">
            <v>#N/A</v>
          </cell>
          <cell r="L413" t="e">
            <v>#N/A</v>
          </cell>
          <cell r="M413" t="e">
            <v>#N/A</v>
          </cell>
          <cell r="N413" t="e">
            <v>#N/A</v>
          </cell>
          <cell r="O413" t="str">
            <v>Y</v>
          </cell>
          <cell r="P413" t="str">
            <v>Y</v>
          </cell>
          <cell r="Q413" t="str">
            <v>E7</v>
          </cell>
          <cell r="R413" t="str">
            <v>06/03/2015</v>
          </cell>
          <cell r="S413" t="str">
            <v>AURORA</v>
          </cell>
          <cell r="T413" t="str">
            <v/>
          </cell>
          <cell r="U413" t="str">
            <v/>
          </cell>
          <cell r="V413" t="str">
            <v>AURORA</v>
          </cell>
          <cell r="W413" t="str">
            <v>AURORA - ROFR</v>
          </cell>
          <cell r="X413" t="str">
            <v>AURORA</v>
          </cell>
          <cell r="Y413" t="str">
            <v>YES</v>
          </cell>
          <cell r="Z413"/>
          <cell r="AA413" t="str">
            <v/>
          </cell>
          <cell r="AB413">
            <v>0</v>
          </cell>
          <cell r="AC413">
            <v>0</v>
          </cell>
        </row>
        <row r="414">
          <cell r="A414" t="str">
            <v>BRNTMIXI</v>
          </cell>
          <cell r="B414" t="str">
            <v>BRANT</v>
          </cell>
          <cell r="C414" t="str">
            <v>CTL</v>
          </cell>
          <cell r="D414">
            <v>43.259239000000001</v>
          </cell>
          <cell r="E414">
            <v>-84.230115999999995</v>
          </cell>
          <cell r="F414" t="str">
            <v>BRNTMIXI</v>
          </cell>
          <cell r="G414" t="str">
            <v>MI</v>
          </cell>
          <cell r="H414">
            <v>344</v>
          </cell>
          <cell r="I414" t="str">
            <v>CHESANING</v>
          </cell>
          <cell r="J414" t="str">
            <v/>
          </cell>
          <cell r="K414" t="e">
            <v>#N/A</v>
          </cell>
          <cell r="L414" t="e">
            <v>#N/A</v>
          </cell>
          <cell r="M414" t="e">
            <v>#N/A</v>
          </cell>
          <cell r="N414" t="e">
            <v>#N/A</v>
          </cell>
          <cell r="O414" t="str">
            <v>Y</v>
          </cell>
          <cell r="P414" t="str">
            <v>Y</v>
          </cell>
          <cell r="Q414" t="str">
            <v>7/07/15:  Changed Ethernet Enabled from N to Y.  E7 placed on 711691</v>
          </cell>
          <cell r="R414" t="str">
            <v>07/07/2015</v>
          </cell>
          <cell r="S414" t="str">
            <v>CHESANING</v>
          </cell>
          <cell r="T414" t="str">
            <v/>
          </cell>
          <cell r="U414" t="str">
            <v/>
          </cell>
          <cell r="V414" t="str">
            <v>CHESANING</v>
          </cell>
          <cell r="W414" t="str">
            <v>CHESANING</v>
          </cell>
          <cell r="X414" t="str">
            <v>CHESANING</v>
          </cell>
          <cell r="Y414"/>
          <cell r="Z414"/>
          <cell r="AA414" t="str">
            <v/>
          </cell>
          <cell r="AB414">
            <v>0</v>
          </cell>
          <cell r="AC414">
            <v>0</v>
          </cell>
        </row>
        <row r="415">
          <cell r="A415" t="str">
            <v>BROKINXA</v>
          </cell>
          <cell r="B415" t="str">
            <v>Brook</v>
          </cell>
          <cell r="C415" t="str">
            <v>EQ</v>
          </cell>
          <cell r="D415">
            <v>40.865378999999997</v>
          </cell>
          <cell r="E415">
            <v>-87.363921000000005</v>
          </cell>
          <cell r="F415" t="str">
            <v>BROKINXA</v>
          </cell>
          <cell r="G415" t="str">
            <v>IN</v>
          </cell>
          <cell r="H415">
            <v>332</v>
          </cell>
          <cell r="I415" t="str">
            <v>Plymouth</v>
          </cell>
          <cell r="J415" t="str">
            <v/>
          </cell>
          <cell r="K415" t="e">
            <v>#N/A</v>
          </cell>
          <cell r="L415" t="e">
            <v>#N/A</v>
          </cell>
          <cell r="M415" t="e">
            <v>#N/A</v>
          </cell>
          <cell r="N415" t="e">
            <v>#N/A</v>
          </cell>
          <cell r="O415" t="str">
            <v>N</v>
          </cell>
          <cell r="P415" t="str">
            <v>Y</v>
          </cell>
          <cell r="Q415" t="str">
            <v/>
          </cell>
          <cell r="R415" t="str">
            <v>07/01/2015</v>
          </cell>
          <cell r="S415" t="str">
            <v>Plymouth</v>
          </cell>
          <cell r="T415" t="str">
            <v/>
          </cell>
          <cell r="U415" t="str">
            <v/>
          </cell>
          <cell r="V415" t="str">
            <v>Plymouth</v>
          </cell>
          <cell r="W415" t="str">
            <v>Plymouth</v>
          </cell>
          <cell r="X415" t="str">
            <v>PLYMOUTH</v>
          </cell>
          <cell r="Y415"/>
          <cell r="Z415"/>
          <cell r="AA415">
            <v>0</v>
          </cell>
          <cell r="AB415">
            <v>0</v>
          </cell>
          <cell r="AC415">
            <v>0</v>
          </cell>
        </row>
        <row r="416">
          <cell r="A416" t="str">
            <v>BRPTNENW</v>
          </cell>
          <cell r="B416" t="str">
            <v>Sidney Ne Host Bridgeport</v>
          </cell>
          <cell r="C416" t="str">
            <v>Q</v>
          </cell>
          <cell r="D416">
            <v>41.667220999999998</v>
          </cell>
          <cell r="E416">
            <v>-103.097504</v>
          </cell>
          <cell r="F416" t="str">
            <v>BRPTNENW</v>
          </cell>
          <cell r="G416" t="str">
            <v>NE</v>
          </cell>
          <cell r="H416">
            <v>646</v>
          </cell>
          <cell r="I416">
            <v>646</v>
          </cell>
          <cell r="J416" t="str">
            <v/>
          </cell>
          <cell r="K416" t="e">
            <v>#N/A</v>
          </cell>
          <cell r="L416" t="e">
            <v>#N/A</v>
          </cell>
          <cell r="M416" t="e">
            <v>#N/A</v>
          </cell>
          <cell r="N416" t="e">
            <v>#N/A</v>
          </cell>
          <cell r="O416" t="str">
            <v>N</v>
          </cell>
          <cell r="P416" t="str">
            <v>Y</v>
          </cell>
          <cell r="Q416" t="str">
            <v>03/03/2015: EoDS1 AVAILABLE</v>
          </cell>
          <cell r="R416" t="str">
            <v>03/03/2020</v>
          </cell>
          <cell r="S416" t="str">
            <v/>
          </cell>
          <cell r="T416" t="str">
            <v/>
          </cell>
          <cell r="U416" t="str">
            <v/>
          </cell>
          <cell r="V416" t="e">
            <v>#N/A</v>
          </cell>
          <cell r="W416" t="e">
            <v>#N/A</v>
          </cell>
          <cell r="X416" t="str">
            <v>646 - AVAILABLE</v>
          </cell>
          <cell r="Y416"/>
          <cell r="Z416" t="str">
            <v>AVAILABLE</v>
          </cell>
          <cell r="AA416" t="e">
            <v>#N/A</v>
          </cell>
          <cell r="AB416" t="e">
            <v>#N/A</v>
          </cell>
          <cell r="AC416" t="e">
            <v>#N/A</v>
          </cell>
        </row>
        <row r="417">
          <cell r="A417" t="str">
            <v>BRPTTXXA</v>
          </cell>
          <cell r="B417" t="str">
            <v>Bridgeport</v>
          </cell>
          <cell r="C417" t="str">
            <v>EQ</v>
          </cell>
          <cell r="D417">
            <v>33.211033</v>
          </cell>
          <cell r="E417">
            <v>-97.758399999999995</v>
          </cell>
          <cell r="F417" t="str">
            <v>BRPTTXXA</v>
          </cell>
          <cell r="G417" t="str">
            <v>TX</v>
          </cell>
          <cell r="H417">
            <v>552</v>
          </cell>
          <cell r="I417" t="str">
            <v>Decatur</v>
          </cell>
          <cell r="J417" t="str">
            <v/>
          </cell>
          <cell r="K417" t="str">
            <v>BRPTTXXA</v>
          </cell>
          <cell r="L417" t="str">
            <v>n</v>
          </cell>
          <cell r="M417" t="e">
            <v>#N/A</v>
          </cell>
          <cell r="N417" t="e">
            <v>#N/A</v>
          </cell>
          <cell r="O417" t="str">
            <v>Y</v>
          </cell>
          <cell r="P417" t="str">
            <v>Y</v>
          </cell>
          <cell r="Q417" t="str">
            <v/>
          </cell>
          <cell r="R417" t="str">
            <v>02/03/2016</v>
          </cell>
          <cell r="S417" t="str">
            <v>Decatur</v>
          </cell>
          <cell r="T417" t="str">
            <v/>
          </cell>
          <cell r="U417" t="str">
            <v/>
          </cell>
          <cell r="V417" t="str">
            <v>Decatur</v>
          </cell>
          <cell r="W417" t="str">
            <v>Decatur</v>
          </cell>
          <cell r="X417" t="str">
            <v>KILLEEN</v>
          </cell>
          <cell r="Y417" t="str">
            <v>YES</v>
          </cell>
          <cell r="Z417"/>
          <cell r="AA417" t="str">
            <v/>
          </cell>
          <cell r="AB417" t="str">
            <v>7750-SR12</v>
          </cell>
          <cell r="AC417" t="str">
            <v>BRPTTXXA03W</v>
          </cell>
        </row>
        <row r="418">
          <cell r="A418" t="str">
            <v>BRPTTXXB</v>
          </cell>
          <cell r="B418" t="str">
            <v>Bridgeport</v>
          </cell>
          <cell r="C418" t="str">
            <v>EQ</v>
          </cell>
          <cell r="D418">
            <v>33.249422000000003</v>
          </cell>
          <cell r="E418">
            <v>-97.832662999999997</v>
          </cell>
          <cell r="F418" t="e">
            <v>#N/A</v>
          </cell>
          <cell r="G418" t="str">
            <v>TX</v>
          </cell>
          <cell r="H418" t="e">
            <v>#N/A</v>
          </cell>
          <cell r="I418" t="e">
            <v>#N/A</v>
          </cell>
          <cell r="J418" t="e">
            <v>#N/A</v>
          </cell>
          <cell r="K418" t="e">
            <v>#N/A</v>
          </cell>
          <cell r="L418" t="e">
            <v>#N/A</v>
          </cell>
          <cell r="M418" t="e">
            <v>#N/A</v>
          </cell>
          <cell r="N418" t="e">
            <v>#N/A</v>
          </cell>
          <cell r="O418" t="e">
            <v>#N/A</v>
          </cell>
          <cell r="P418" t="e">
            <v>#N/A</v>
          </cell>
          <cell r="Q418" t="e">
            <v>#N/A</v>
          </cell>
          <cell r="R418" t="e">
            <v>#N/A</v>
          </cell>
          <cell r="S418" t="e">
            <v>#N/A</v>
          </cell>
          <cell r="T418" t="e">
            <v>#N/A</v>
          </cell>
          <cell r="U418" t="e">
            <v>#N/A</v>
          </cell>
          <cell r="V418" t="e">
            <v>#N/A</v>
          </cell>
          <cell r="W418" t="e">
            <v>#N/A</v>
          </cell>
          <cell r="X418" t="e">
            <v>#N/A</v>
          </cell>
          <cell r="Y418" t="e">
            <v>#N/A</v>
          </cell>
          <cell r="Z418" t="e">
            <v>#N/A</v>
          </cell>
          <cell r="AA418" t="e">
            <v>#N/A</v>
          </cell>
          <cell r="AB418" t="e">
            <v>#N/A</v>
          </cell>
          <cell r="AC418" t="e">
            <v>#N/A</v>
          </cell>
        </row>
        <row r="419">
          <cell r="A419" t="str">
            <v>BRPTTXXC</v>
          </cell>
          <cell r="B419" t="str">
            <v>Bridgeport</v>
          </cell>
          <cell r="C419" t="str">
            <v>EQ</v>
          </cell>
          <cell r="D419">
            <v>33.200544000000001</v>
          </cell>
          <cell r="E419">
            <v>-97.828935000000001</v>
          </cell>
          <cell r="F419" t="e">
            <v>#N/A</v>
          </cell>
          <cell r="G419" t="str">
            <v>TX</v>
          </cell>
          <cell r="H419" t="e">
            <v>#N/A</v>
          </cell>
          <cell r="I419" t="e">
            <v>#N/A</v>
          </cell>
          <cell r="J419" t="e">
            <v>#N/A</v>
          </cell>
          <cell r="K419" t="e">
            <v>#N/A</v>
          </cell>
          <cell r="L419" t="e">
            <v>#N/A</v>
          </cell>
          <cell r="M419" t="e">
            <v>#N/A</v>
          </cell>
          <cell r="N419" t="e">
            <v>#N/A</v>
          </cell>
          <cell r="O419" t="e">
            <v>#N/A</v>
          </cell>
          <cell r="P419" t="e">
            <v>#N/A</v>
          </cell>
          <cell r="Q419" t="e">
            <v>#N/A</v>
          </cell>
          <cell r="R419" t="e">
            <v>#N/A</v>
          </cell>
          <cell r="S419" t="e">
            <v>#N/A</v>
          </cell>
          <cell r="T419" t="e">
            <v>#N/A</v>
          </cell>
          <cell r="U419" t="e">
            <v>#N/A</v>
          </cell>
          <cell r="V419" t="e">
            <v>#N/A</v>
          </cell>
          <cell r="W419" t="e">
            <v>#N/A</v>
          </cell>
          <cell r="X419" t="e">
            <v>#N/A</v>
          </cell>
          <cell r="Y419" t="e">
            <v>#N/A</v>
          </cell>
          <cell r="Z419" t="e">
            <v>#N/A</v>
          </cell>
          <cell r="AA419" t="e">
            <v>#N/A</v>
          </cell>
          <cell r="AB419" t="e">
            <v>#N/A</v>
          </cell>
          <cell r="AC419" t="e">
            <v>#N/A</v>
          </cell>
        </row>
        <row r="420">
          <cell r="A420" t="str">
            <v>BRRGCOMA</v>
          </cell>
          <cell r="B420" t="str">
            <v>Breckenridge</v>
          </cell>
          <cell r="C420" t="str">
            <v>Q</v>
          </cell>
          <cell r="D420">
            <v>39.480277999999998</v>
          </cell>
          <cell r="E420">
            <v>-106.047775</v>
          </cell>
          <cell r="F420" t="str">
            <v>BRRGCOMA</v>
          </cell>
          <cell r="G420" t="str">
            <v>CO</v>
          </cell>
          <cell r="H420">
            <v>656</v>
          </cell>
          <cell r="I420">
            <v>656</v>
          </cell>
          <cell r="J420" t="str">
            <v/>
          </cell>
          <cell r="K420" t="e">
            <v>#N/A</v>
          </cell>
          <cell r="L420" t="e">
            <v>#N/A</v>
          </cell>
          <cell r="M420" t="e">
            <v>#N/A</v>
          </cell>
          <cell r="N420" t="e">
            <v>#N/A</v>
          </cell>
          <cell r="O420" t="str">
            <v>N</v>
          </cell>
          <cell r="P420" t="str">
            <v>Y</v>
          </cell>
          <cell r="Q420" t="str">
            <v/>
          </cell>
          <cell r="R420" t="str">
            <v>04/09/2020</v>
          </cell>
          <cell r="S420" t="str">
            <v/>
          </cell>
          <cell r="T420" t="str">
            <v/>
          </cell>
          <cell r="U420" t="str">
            <v/>
          </cell>
          <cell r="V420" t="e">
            <v>#N/A</v>
          </cell>
          <cell r="W420" t="e">
            <v>#N/A</v>
          </cell>
          <cell r="X420" t="str">
            <v xml:space="preserve">656 - AVAILABLE </v>
          </cell>
          <cell r="Y420"/>
          <cell r="Z420" t="str">
            <v xml:space="preserve">AVAILABLE </v>
          </cell>
          <cell r="AA420" t="e">
            <v>#N/A</v>
          </cell>
          <cell r="AB420" t="e">
            <v>#N/A</v>
          </cell>
          <cell r="AC420" t="e">
            <v>#N/A</v>
          </cell>
        </row>
        <row r="421">
          <cell r="A421" t="str">
            <v>BRRNWIXA</v>
          </cell>
          <cell r="B421" t="str">
            <v>BARRON</v>
          </cell>
          <cell r="C421" t="str">
            <v>CTL</v>
          </cell>
          <cell r="D421">
            <v>45.399166000000001</v>
          </cell>
          <cell r="E421">
            <v>-91.849723999999995</v>
          </cell>
          <cell r="F421" t="str">
            <v>BRRNWIXA</v>
          </cell>
          <cell r="G421" t="str">
            <v>WI</v>
          </cell>
          <cell r="H421">
            <v>352</v>
          </cell>
          <cell r="I421" t="str">
            <v>Rice Lake</v>
          </cell>
          <cell r="J421" t="str">
            <v/>
          </cell>
          <cell r="K421" t="str">
            <v>BRRNWIXA</v>
          </cell>
          <cell r="L421" t="str">
            <v>n</v>
          </cell>
          <cell r="M421" t="e">
            <v>#N/A</v>
          </cell>
          <cell r="N421" t="e">
            <v>#N/A</v>
          </cell>
          <cell r="O421" t="str">
            <v>Y</v>
          </cell>
          <cell r="P421" t="str">
            <v>Y</v>
          </cell>
          <cell r="Q421" t="str">
            <v/>
          </cell>
          <cell r="R421" t="str">
            <v>06/03/2015</v>
          </cell>
          <cell r="S421" t="str">
            <v>Rice Lake</v>
          </cell>
          <cell r="T421" t="str">
            <v/>
          </cell>
          <cell r="U421" t="str">
            <v/>
          </cell>
          <cell r="V421" t="str">
            <v>Rice Lake</v>
          </cell>
          <cell r="W421" t="str">
            <v>Rice Lake</v>
          </cell>
          <cell r="X421" t="str">
            <v>RICE LAKE</v>
          </cell>
          <cell r="Y421"/>
          <cell r="Z421"/>
          <cell r="AA421" t="str">
            <v/>
          </cell>
          <cell r="AB421" t="str">
            <v>7750-SR12</v>
          </cell>
          <cell r="AC421">
            <v>0</v>
          </cell>
        </row>
        <row r="422">
          <cell r="A422" t="str">
            <v>BRRTKSXA</v>
          </cell>
          <cell r="B422" t="str">
            <v>Burrton</v>
          </cell>
          <cell r="C422" t="str">
            <v>EQ</v>
          </cell>
          <cell r="D422">
            <v>38.025399999999998</v>
          </cell>
          <cell r="E422">
            <v>-97.672402000000005</v>
          </cell>
          <cell r="F422" t="str">
            <v>BRRTKSXA</v>
          </cell>
          <cell r="G422" t="str">
            <v>KS</v>
          </cell>
          <cell r="H422">
            <v>532</v>
          </cell>
          <cell r="I422" t="str">
            <v>Hesston</v>
          </cell>
          <cell r="J422" t="str">
            <v/>
          </cell>
          <cell r="K422" t="e">
            <v>#N/A</v>
          </cell>
          <cell r="L422" t="e">
            <v>#N/A</v>
          </cell>
          <cell r="M422" t="e">
            <v>#N/A</v>
          </cell>
          <cell r="N422" t="e">
            <v>#N/A</v>
          </cell>
          <cell r="O422" t="str">
            <v>N</v>
          </cell>
          <cell r="P422" t="str">
            <v>Y</v>
          </cell>
          <cell r="Q422" t="str">
            <v>2/7/14: Ethernet Capable changed to Y</v>
          </cell>
          <cell r="R422" t="str">
            <v>07/10/2015</v>
          </cell>
          <cell r="S422" t="str">
            <v>Gardner</v>
          </cell>
          <cell r="T422" t="str">
            <v/>
          </cell>
          <cell r="U422" t="str">
            <v/>
          </cell>
          <cell r="V422" t="str">
            <v xml:space="preserve">Junction City </v>
          </cell>
          <cell r="W422" t="str">
            <v>Hesston</v>
          </cell>
          <cell r="X422" t="str">
            <v>JUNCTION CITY</v>
          </cell>
          <cell r="Y422"/>
          <cell r="Z422"/>
          <cell r="AA422" t="str">
            <v/>
          </cell>
          <cell r="AB422">
            <v>0</v>
          </cell>
          <cell r="AC422">
            <v>0</v>
          </cell>
        </row>
        <row r="423">
          <cell r="A423" t="str">
            <v>BRRYALXA</v>
          </cell>
          <cell r="B423" t="str">
            <v>BERRY</v>
          </cell>
          <cell r="C423" t="str">
            <v>CTL</v>
          </cell>
          <cell r="D423">
            <v>33.659168000000001</v>
          </cell>
          <cell r="E423">
            <v>-87.600280999999995</v>
          </cell>
          <cell r="F423" t="str">
            <v>BRRYALXA</v>
          </cell>
          <cell r="G423" t="str">
            <v>AL</v>
          </cell>
          <cell r="H423">
            <v>476</v>
          </cell>
          <cell r="I423" t="str">
            <v>Winfield &amp; Gordo (West) [Pell City]</v>
          </cell>
          <cell r="J423" t="str">
            <v/>
          </cell>
          <cell r="K423" t="e">
            <v>#N/A</v>
          </cell>
          <cell r="L423" t="e">
            <v>#N/A</v>
          </cell>
          <cell r="M423" t="e">
            <v>#N/A</v>
          </cell>
          <cell r="N423" t="e">
            <v>#N/A</v>
          </cell>
          <cell r="O423" t="str">
            <v>Y</v>
          </cell>
          <cell r="P423" t="str">
            <v>Y</v>
          </cell>
          <cell r="Q423" t="str">
            <v/>
          </cell>
          <cell r="R423" t="str">
            <v>07/02/2015</v>
          </cell>
          <cell r="S423" t="str">
            <v>Pell City</v>
          </cell>
          <cell r="T423" t="str">
            <v/>
          </cell>
          <cell r="U423" t="str">
            <v/>
          </cell>
          <cell r="V423" t="str">
            <v>Pell City</v>
          </cell>
          <cell r="W423" t="str">
            <v>Winfield &amp; Gordo (West) [Pell City]</v>
          </cell>
          <cell r="X423" t="str">
            <v>PELL CITY</v>
          </cell>
          <cell r="Y423"/>
          <cell r="Z423"/>
          <cell r="AA423" t="str">
            <v/>
          </cell>
          <cell r="AB423">
            <v>0</v>
          </cell>
          <cell r="AC423">
            <v>0</v>
          </cell>
        </row>
        <row r="424">
          <cell r="A424" t="str">
            <v>BRSHCOMA</v>
          </cell>
          <cell r="B424" t="str">
            <v>Fort Morgan Host Brush</v>
          </cell>
          <cell r="C424" t="str">
            <v>Q</v>
          </cell>
          <cell r="D424">
            <v>40.255833000000003</v>
          </cell>
          <cell r="E424">
            <v>-103.623611</v>
          </cell>
          <cell r="F424" t="str">
            <v>BRSHCOMA</v>
          </cell>
          <cell r="G424" t="str">
            <v>CO</v>
          </cell>
          <cell r="H424">
            <v>656</v>
          </cell>
          <cell r="I424">
            <v>656</v>
          </cell>
          <cell r="J424" t="str">
            <v/>
          </cell>
          <cell r="K424" t="e">
            <v>#N/A</v>
          </cell>
          <cell r="L424" t="e">
            <v>#N/A</v>
          </cell>
          <cell r="M424" t="e">
            <v>#N/A</v>
          </cell>
          <cell r="N424" t="e">
            <v>#N/A</v>
          </cell>
          <cell r="O424" t="str">
            <v>N</v>
          </cell>
          <cell r="P424" t="str">
            <v>Y</v>
          </cell>
          <cell r="Q424" t="str">
            <v>3/24/2014 ROADM backhaul avail w/funding of card/cable by cust - djs</v>
          </cell>
          <cell r="R424" t="str">
            <v>03/24/2020</v>
          </cell>
          <cell r="S424" t="str">
            <v/>
          </cell>
          <cell r="T424" t="str">
            <v/>
          </cell>
          <cell r="U424" t="str">
            <v/>
          </cell>
          <cell r="V424" t="e">
            <v>#N/A</v>
          </cell>
          <cell r="W424" t="e">
            <v>#N/A</v>
          </cell>
          <cell r="X424" t="str">
            <v>656 - AVAILABLE</v>
          </cell>
          <cell r="Y424"/>
          <cell r="Z424" t="str">
            <v>AVAILABLE</v>
          </cell>
          <cell r="AA424" t="e">
            <v>#N/A</v>
          </cell>
          <cell r="AB424" t="e">
            <v>#N/A</v>
          </cell>
          <cell r="AC424" t="e">
            <v>#N/A</v>
          </cell>
        </row>
        <row r="425">
          <cell r="A425" t="str">
            <v>BRSLWIXA</v>
          </cell>
          <cell r="B425" t="str">
            <v>Brussels</v>
          </cell>
          <cell r="C425" t="str">
            <v>CTL</v>
          </cell>
          <cell r="D425">
            <v>44.733888999999998</v>
          </cell>
          <cell r="E425">
            <v>-87.620555999999993</v>
          </cell>
          <cell r="F425" t="str">
            <v>BRSLWIXA</v>
          </cell>
          <cell r="G425" t="str">
            <v>WI</v>
          </cell>
          <cell r="H425">
            <v>350</v>
          </cell>
          <cell r="I425" t="str">
            <v>Denmark (Deforest)</v>
          </cell>
          <cell r="J425" t="str">
            <v/>
          </cell>
          <cell r="K425" t="e">
            <v>#N/A</v>
          </cell>
          <cell r="L425" t="e">
            <v>#N/A</v>
          </cell>
          <cell r="M425" t="e">
            <v>#N/A</v>
          </cell>
          <cell r="N425" t="e">
            <v>#N/A</v>
          </cell>
          <cell r="O425" t="str">
            <v>Y</v>
          </cell>
          <cell r="P425" t="str">
            <v>Y</v>
          </cell>
          <cell r="Q425" t="str">
            <v>2/7/14: Ethernet Enabled changed to Y</v>
          </cell>
          <cell r="R425" t="str">
            <v>06/03/2015</v>
          </cell>
          <cell r="S425" t="str">
            <v>Denmark</v>
          </cell>
          <cell r="T425" t="str">
            <v/>
          </cell>
          <cell r="U425" t="str">
            <v/>
          </cell>
          <cell r="V425" t="str">
            <v>DEFOREST - DENMARK</v>
          </cell>
          <cell r="W425" t="str">
            <v>Denmark (Deforest)</v>
          </cell>
          <cell r="X425" t="str">
            <v>DEFOREST - DENMARK</v>
          </cell>
          <cell r="Y425"/>
          <cell r="Z425"/>
          <cell r="AA425" t="str">
            <v/>
          </cell>
          <cell r="AB425">
            <v>0</v>
          </cell>
          <cell r="AC425">
            <v>0</v>
          </cell>
        </row>
        <row r="426">
          <cell r="A426" t="str">
            <v>BRSTTNAQ</v>
          </cell>
          <cell r="B426" t="str">
            <v>Bristol</v>
          </cell>
          <cell r="C426" t="str">
            <v>EQ</v>
          </cell>
          <cell r="D426">
            <v>36.534973000000001</v>
          </cell>
          <cell r="E426">
            <v>-82.243296999999998</v>
          </cell>
          <cell r="F426" t="e">
            <v>#N/A</v>
          </cell>
          <cell r="G426" t="str">
            <v>TN</v>
          </cell>
          <cell r="H426" t="e">
            <v>#N/A</v>
          </cell>
          <cell r="I426" t="e">
            <v>#N/A</v>
          </cell>
          <cell r="J426" t="e">
            <v>#N/A</v>
          </cell>
          <cell r="K426" t="e">
            <v>#N/A</v>
          </cell>
          <cell r="L426" t="e">
            <v>#N/A</v>
          </cell>
          <cell r="M426" t="e">
            <v>#N/A</v>
          </cell>
          <cell r="N426" t="e">
            <v>#N/A</v>
          </cell>
          <cell r="O426" t="e">
            <v>#N/A</v>
          </cell>
          <cell r="P426" t="e">
            <v>#N/A</v>
          </cell>
          <cell r="Q426" t="e">
            <v>#N/A</v>
          </cell>
          <cell r="R426" t="e">
            <v>#N/A</v>
          </cell>
          <cell r="S426" t="e">
            <v>#N/A</v>
          </cell>
          <cell r="T426" t="e">
            <v>#N/A</v>
          </cell>
          <cell r="U426" t="e">
            <v>#N/A</v>
          </cell>
          <cell r="V426" t="e">
            <v>#N/A</v>
          </cell>
          <cell r="W426" t="e">
            <v>#N/A</v>
          </cell>
          <cell r="X426" t="e">
            <v>#N/A</v>
          </cell>
          <cell r="Y426" t="e">
            <v>#N/A</v>
          </cell>
          <cell r="Z426" t="e">
            <v>#N/A</v>
          </cell>
          <cell r="AA426" t="e">
            <v>#N/A</v>
          </cell>
          <cell r="AB426" t="e">
            <v>#N/A</v>
          </cell>
          <cell r="AC426" t="e">
            <v>#N/A</v>
          </cell>
        </row>
        <row r="427">
          <cell r="A427" t="str">
            <v>BRSTTNAV</v>
          </cell>
          <cell r="B427" t="str">
            <v>Bristol</v>
          </cell>
          <cell r="C427" t="str">
            <v>EQ</v>
          </cell>
          <cell r="D427">
            <v>36.561141999999997</v>
          </cell>
          <cell r="E427">
            <v>-82.270780000000002</v>
          </cell>
          <cell r="F427" t="e">
            <v>#N/A</v>
          </cell>
          <cell r="G427" t="str">
            <v>TN</v>
          </cell>
          <cell r="H427" t="e">
            <v>#N/A</v>
          </cell>
          <cell r="I427" t="e">
            <v>#N/A</v>
          </cell>
          <cell r="J427" t="e">
            <v>#N/A</v>
          </cell>
          <cell r="K427" t="e">
            <v>#N/A</v>
          </cell>
          <cell r="L427" t="e">
            <v>#N/A</v>
          </cell>
          <cell r="M427" t="e">
            <v>#N/A</v>
          </cell>
          <cell r="N427" t="e">
            <v>#N/A</v>
          </cell>
          <cell r="O427" t="e">
            <v>#N/A</v>
          </cell>
          <cell r="P427" t="e">
            <v>#N/A</v>
          </cell>
          <cell r="Q427" t="e">
            <v>#N/A</v>
          </cell>
          <cell r="R427" t="e">
            <v>#N/A</v>
          </cell>
          <cell r="S427" t="e">
            <v>#N/A</v>
          </cell>
          <cell r="T427" t="e">
            <v>#N/A</v>
          </cell>
          <cell r="U427" t="e">
            <v>#N/A</v>
          </cell>
          <cell r="V427" t="e">
            <v>#N/A</v>
          </cell>
          <cell r="W427" t="e">
            <v>#N/A</v>
          </cell>
          <cell r="X427" t="e">
            <v>#N/A</v>
          </cell>
          <cell r="Y427" t="e">
            <v>#N/A</v>
          </cell>
          <cell r="Z427" t="e">
            <v>#N/A</v>
          </cell>
          <cell r="AA427" t="e">
            <v>#N/A</v>
          </cell>
          <cell r="AB427" t="e">
            <v>#N/A</v>
          </cell>
          <cell r="AC427" t="e">
            <v>#N/A</v>
          </cell>
        </row>
        <row r="428">
          <cell r="A428" t="str">
            <v>BRSTTNAW</v>
          </cell>
          <cell r="B428" t="str">
            <v>Bristol</v>
          </cell>
          <cell r="C428" t="str">
            <v>EQ</v>
          </cell>
          <cell r="D428">
            <v>36.584634000000001</v>
          </cell>
          <cell r="E428">
            <v>-82.138242000000005</v>
          </cell>
          <cell r="F428" t="e">
            <v>#N/A</v>
          </cell>
          <cell r="G428" t="str">
            <v>TN</v>
          </cell>
          <cell r="H428" t="e">
            <v>#N/A</v>
          </cell>
          <cell r="I428" t="e">
            <v>#N/A</v>
          </cell>
          <cell r="J428" t="e">
            <v>#N/A</v>
          </cell>
          <cell r="K428" t="e">
            <v>#N/A</v>
          </cell>
          <cell r="L428" t="e">
            <v>#N/A</v>
          </cell>
          <cell r="M428" t="e">
            <v>#N/A</v>
          </cell>
          <cell r="N428" t="e">
            <v>#N/A</v>
          </cell>
          <cell r="O428" t="e">
            <v>#N/A</v>
          </cell>
          <cell r="P428" t="e">
            <v>#N/A</v>
          </cell>
          <cell r="Q428" t="e">
            <v>#N/A</v>
          </cell>
          <cell r="R428" t="e">
            <v>#N/A</v>
          </cell>
          <cell r="S428" t="e">
            <v>#N/A</v>
          </cell>
          <cell r="T428" t="e">
            <v>#N/A</v>
          </cell>
          <cell r="U428" t="e">
            <v>#N/A</v>
          </cell>
          <cell r="V428" t="e">
            <v>#N/A</v>
          </cell>
          <cell r="W428" t="e">
            <v>#N/A</v>
          </cell>
          <cell r="X428" t="e">
            <v>#N/A</v>
          </cell>
          <cell r="Y428" t="e">
            <v>#N/A</v>
          </cell>
          <cell r="Z428" t="e">
            <v>#N/A</v>
          </cell>
          <cell r="AA428" t="e">
            <v>#N/A</v>
          </cell>
          <cell r="AB428" t="e">
            <v>#N/A</v>
          </cell>
          <cell r="AC428" t="e">
            <v>#N/A</v>
          </cell>
        </row>
        <row r="429">
          <cell r="A429" t="str">
            <v>BRSTTNXA</v>
          </cell>
          <cell r="B429" t="str">
            <v>Bristol</v>
          </cell>
          <cell r="C429" t="str">
            <v>EQ</v>
          </cell>
          <cell r="D429">
            <v>36.593387</v>
          </cell>
          <cell r="E429">
            <v>-82.183453</v>
          </cell>
          <cell r="F429" t="str">
            <v>BRSTTNXA</v>
          </cell>
          <cell r="G429" t="str">
            <v>TN</v>
          </cell>
          <cell r="H429">
            <v>956</v>
          </cell>
          <cell r="I429" t="str">
            <v>Johnson City</v>
          </cell>
          <cell r="J429" t="str">
            <v/>
          </cell>
          <cell r="K429" t="str">
            <v>BRSTTNXA</v>
          </cell>
          <cell r="L429" t="str">
            <v>n</v>
          </cell>
          <cell r="M429" t="e">
            <v>#N/A</v>
          </cell>
          <cell r="N429" t="e">
            <v>#N/A</v>
          </cell>
          <cell r="O429" t="str">
            <v>Y</v>
          </cell>
          <cell r="P429" t="str">
            <v>Y</v>
          </cell>
          <cell r="Q429" t="str">
            <v/>
          </cell>
          <cell r="R429" t="str">
            <v>06/04/2015</v>
          </cell>
          <cell r="S429" t="str">
            <v>Johnson City</v>
          </cell>
          <cell r="T429" t="str">
            <v/>
          </cell>
          <cell r="U429" t="str">
            <v/>
          </cell>
          <cell r="V429" t="str">
            <v>Johnson City</v>
          </cell>
          <cell r="W429" t="str">
            <v>Johnson City</v>
          </cell>
          <cell r="X429" t="str">
            <v>JOHNSON CITY</v>
          </cell>
          <cell r="Y429"/>
          <cell r="Z429"/>
          <cell r="AA429" t="str">
            <v/>
          </cell>
          <cell r="AB429" t="str">
            <v>7750-SR12</v>
          </cell>
          <cell r="AC429" t="str">
            <v>BRSTTNXA33W</v>
          </cell>
        </row>
        <row r="430">
          <cell r="A430" t="str">
            <v>BRSTTNXB</v>
          </cell>
          <cell r="B430" t="str">
            <v>Bristol South</v>
          </cell>
          <cell r="C430" t="str">
            <v>EQ</v>
          </cell>
          <cell r="D430">
            <v>36.563417000000001</v>
          </cell>
          <cell r="E430">
            <v>-82.159915999999996</v>
          </cell>
          <cell r="F430" t="str">
            <v>BRSTTNXB</v>
          </cell>
          <cell r="G430" t="str">
            <v>TN</v>
          </cell>
          <cell r="H430">
            <v>956</v>
          </cell>
          <cell r="I430" t="str">
            <v>Johnson City</v>
          </cell>
          <cell r="J430" t="e">
            <v>#N/A</v>
          </cell>
          <cell r="K430" t="str">
            <v>BRSTTNXB</v>
          </cell>
          <cell r="L430" t="str">
            <v>n</v>
          </cell>
          <cell r="M430" t="e">
            <v>#N/A</v>
          </cell>
          <cell r="N430" t="e">
            <v>#N/A</v>
          </cell>
          <cell r="O430" t="e">
            <v>#N/A</v>
          </cell>
          <cell r="P430" t="e">
            <v>#N/A</v>
          </cell>
          <cell r="Q430" t="e">
            <v>#N/A</v>
          </cell>
          <cell r="R430" t="e">
            <v>#N/A</v>
          </cell>
          <cell r="S430" t="e">
            <v>#N/A</v>
          </cell>
          <cell r="T430" t="e">
            <v>#N/A</v>
          </cell>
          <cell r="U430" t="e">
            <v>#N/A</v>
          </cell>
          <cell r="V430" t="str">
            <v>Johnson City</v>
          </cell>
          <cell r="W430" t="str">
            <v>Johnson City</v>
          </cell>
          <cell r="X430" t="e">
            <v>#N/A</v>
          </cell>
          <cell r="Y430" t="e">
            <v>#N/A</v>
          </cell>
          <cell r="Z430" t="e">
            <v>#N/A</v>
          </cell>
          <cell r="AA430" t="str">
            <v/>
          </cell>
          <cell r="AB430" t="str">
            <v>7750-SR12</v>
          </cell>
          <cell r="AC430" t="str">
            <v>BRSTTNXB01W</v>
          </cell>
        </row>
        <row r="431">
          <cell r="A431" t="str">
            <v>BRSTVAXA</v>
          </cell>
          <cell r="B431" t="str">
            <v>BRISTOL</v>
          </cell>
          <cell r="C431" t="str">
            <v>EQ</v>
          </cell>
          <cell r="D431" t="e">
            <v>#N/A</v>
          </cell>
          <cell r="E431" t="e">
            <v>#N/A</v>
          </cell>
          <cell r="F431" t="str">
            <v>BRSTVAXA</v>
          </cell>
          <cell r="G431" t="str">
            <v>VA</v>
          </cell>
          <cell r="H431">
            <v>956</v>
          </cell>
          <cell r="I431" t="str">
            <v>JOHNSON CITY</v>
          </cell>
          <cell r="O431" t="str">
            <v>Y</v>
          </cell>
          <cell r="P431" t="str">
            <v>Y</v>
          </cell>
          <cell r="V431" t="str">
            <v>Johnson City</v>
          </cell>
          <cell r="W431" t="str">
            <v>Abingdon</v>
          </cell>
          <cell r="X431" t="str">
            <v>JOHNSON CITY</v>
          </cell>
          <cell r="Y431"/>
          <cell r="Z431"/>
          <cell r="AA431"/>
          <cell r="AB431"/>
          <cell r="AC431"/>
        </row>
        <row r="432">
          <cell r="A432" t="str">
            <v>BRSTVAXB</v>
          </cell>
          <cell r="B432" t="str">
            <v>Bristol</v>
          </cell>
          <cell r="C432" t="str">
            <v>EQ</v>
          </cell>
          <cell r="D432">
            <v>36.63344</v>
          </cell>
          <cell r="E432">
            <v>-82.118807000000004</v>
          </cell>
          <cell r="F432" t="e">
            <v>#N/A</v>
          </cell>
          <cell r="G432" t="str">
            <v>VA</v>
          </cell>
          <cell r="H432" t="e">
            <v>#N/A</v>
          </cell>
          <cell r="I432" t="e">
            <v>#N/A</v>
          </cell>
          <cell r="J432" t="e">
            <v>#N/A</v>
          </cell>
          <cell r="K432" t="e">
            <v>#N/A</v>
          </cell>
          <cell r="L432" t="e">
            <v>#N/A</v>
          </cell>
          <cell r="M432" t="e">
            <v>#N/A</v>
          </cell>
          <cell r="N432" t="e">
            <v>#N/A</v>
          </cell>
          <cell r="O432" t="e">
            <v>#N/A</v>
          </cell>
          <cell r="P432" t="e">
            <v>#N/A</v>
          </cell>
          <cell r="Q432" t="e">
            <v>#N/A</v>
          </cell>
          <cell r="R432" t="e">
            <v>#N/A</v>
          </cell>
          <cell r="S432" t="e">
            <v>#N/A</v>
          </cell>
          <cell r="T432" t="e">
            <v>#N/A</v>
          </cell>
          <cell r="U432" t="e">
            <v>#N/A</v>
          </cell>
          <cell r="V432" t="e">
            <v>#N/A</v>
          </cell>
          <cell r="W432" t="e">
            <v>#N/A</v>
          </cell>
          <cell r="X432" t="e">
            <v>#N/A</v>
          </cell>
          <cell r="Y432" t="e">
            <v>#N/A</v>
          </cell>
          <cell r="Z432" t="e">
            <v>#N/A</v>
          </cell>
          <cell r="AA432" t="e">
            <v>#N/A</v>
          </cell>
          <cell r="AB432" t="e">
            <v>#N/A</v>
          </cell>
          <cell r="AC432" t="e">
            <v>#N/A</v>
          </cell>
        </row>
        <row r="433">
          <cell r="A433" t="str">
            <v>BRTHCOMA</v>
          </cell>
          <cell r="B433" t="str">
            <v>Berthoud</v>
          </cell>
          <cell r="C433" t="str">
            <v>Q</v>
          </cell>
          <cell r="D433">
            <v>40.307777000000002</v>
          </cell>
          <cell r="E433">
            <v>-105.07917</v>
          </cell>
          <cell r="F433" t="str">
            <v>BRTHCOMA</v>
          </cell>
          <cell r="G433" t="str">
            <v>CO</v>
          </cell>
          <cell r="H433">
            <v>656</v>
          </cell>
          <cell r="I433">
            <v>656</v>
          </cell>
          <cell r="J433" t="str">
            <v/>
          </cell>
          <cell r="K433" t="e">
            <v>#N/A</v>
          </cell>
          <cell r="L433" t="e">
            <v>#N/A</v>
          </cell>
          <cell r="M433" t="e">
            <v>#N/A</v>
          </cell>
          <cell r="N433" t="e">
            <v>#N/A</v>
          </cell>
          <cell r="O433" t="str">
            <v>N</v>
          </cell>
          <cell r="P433" t="str">
            <v>Y</v>
          </cell>
          <cell r="Q433" t="str">
            <v>3/18/15 - ROADM backhaul avail w/funding of card/cable by cust - Currently serving FTTT cust - NSH</v>
          </cell>
          <cell r="R433" t="str">
            <v>03/18/2020</v>
          </cell>
          <cell r="S433" t="str">
            <v/>
          </cell>
          <cell r="T433" t="str">
            <v/>
          </cell>
          <cell r="U433" t="str">
            <v/>
          </cell>
          <cell r="V433" t="e">
            <v>#N/A</v>
          </cell>
          <cell r="W433" t="e">
            <v>#N/A</v>
          </cell>
          <cell r="X433" t="str">
            <v>656 - AVAILABLE</v>
          </cell>
          <cell r="Y433"/>
          <cell r="Z433" t="str">
            <v>AVAILABLE</v>
          </cell>
          <cell r="AA433" t="e">
            <v>#N/A</v>
          </cell>
          <cell r="AB433" t="e">
            <v>#N/A</v>
          </cell>
          <cell r="AC433" t="e">
            <v>#N/A</v>
          </cell>
        </row>
        <row r="434">
          <cell r="A434" t="str">
            <v>BRTLOHXA</v>
          </cell>
          <cell r="B434" t="str">
            <v>Bartlett</v>
          </cell>
          <cell r="C434" t="str">
            <v>EQ</v>
          </cell>
          <cell r="D434">
            <v>39.419446999999998</v>
          </cell>
          <cell r="E434">
            <v>-81.813993999999994</v>
          </cell>
          <cell r="F434" t="str">
            <v>BRTLOHXA</v>
          </cell>
          <cell r="G434" t="str">
            <v>OH</v>
          </cell>
          <cell r="H434">
            <v>324</v>
          </cell>
          <cell r="I434" t="str">
            <v>Pataskala (Mansfield)</v>
          </cell>
          <cell r="J434" t="str">
            <v/>
          </cell>
          <cell r="K434" t="e">
            <v>#N/A</v>
          </cell>
          <cell r="L434" t="e">
            <v>#N/A</v>
          </cell>
          <cell r="M434" t="e">
            <v>#N/A</v>
          </cell>
          <cell r="N434" t="e">
            <v>#N/A</v>
          </cell>
          <cell r="O434" t="str">
            <v>Y</v>
          </cell>
          <cell r="P434" t="str">
            <v>Y</v>
          </cell>
          <cell r="Q434" t="str">
            <v/>
          </cell>
          <cell r="R434" t="str">
            <v>07/01/2015</v>
          </cell>
          <cell r="S434" t="str">
            <v>Mansfield</v>
          </cell>
          <cell r="T434" t="str">
            <v/>
          </cell>
          <cell r="U434" t="str">
            <v/>
          </cell>
          <cell r="V434" t="str">
            <v>Mansfield</v>
          </cell>
          <cell r="W434" t="str">
            <v>Pataskala (Mansfield)</v>
          </cell>
          <cell r="X434" t="str">
            <v>MANSFIELD</v>
          </cell>
          <cell r="Y434" t="str">
            <v>YES</v>
          </cell>
          <cell r="Z434"/>
          <cell r="AA434">
            <v>0</v>
          </cell>
          <cell r="AB434">
            <v>0</v>
          </cell>
          <cell r="AC434">
            <v>0</v>
          </cell>
        </row>
        <row r="435">
          <cell r="A435" t="str">
            <v>BRTNMNXB</v>
          </cell>
          <cell r="B435" t="str">
            <v>Brownton</v>
          </cell>
          <cell r="C435" t="str">
            <v>EQ</v>
          </cell>
          <cell r="D435">
            <v>44.732835999999999</v>
          </cell>
          <cell r="E435">
            <v>-94.351934</v>
          </cell>
          <cell r="F435" t="str">
            <v>BRTNMNXB</v>
          </cell>
          <cell r="G435" t="str">
            <v>MN</v>
          </cell>
          <cell r="H435">
            <v>628</v>
          </cell>
          <cell r="I435" t="str">
            <v>Chaska</v>
          </cell>
          <cell r="J435" t="str">
            <v/>
          </cell>
          <cell r="K435" t="e">
            <v>#N/A</v>
          </cell>
          <cell r="L435" t="e">
            <v>#N/A</v>
          </cell>
          <cell r="M435" t="e">
            <v>#N/A</v>
          </cell>
          <cell r="N435" t="e">
            <v>#N/A</v>
          </cell>
          <cell r="O435" t="str">
            <v>N</v>
          </cell>
          <cell r="P435" t="str">
            <v>Y</v>
          </cell>
          <cell r="Q435" t="str">
            <v/>
          </cell>
          <cell r="R435" t="str">
            <v>07/14/2015</v>
          </cell>
          <cell r="S435" t="str">
            <v>CHASKA</v>
          </cell>
          <cell r="T435" t="str">
            <v/>
          </cell>
          <cell r="U435" t="str">
            <v/>
          </cell>
          <cell r="V435" t="str">
            <v>CHASKA</v>
          </cell>
          <cell r="W435" t="str">
            <v>Chaska</v>
          </cell>
          <cell r="X435" t="str">
            <v>CHASKA</v>
          </cell>
          <cell r="Y435" t="str">
            <v>YES</v>
          </cell>
          <cell r="Z435"/>
          <cell r="AA435" t="str">
            <v/>
          </cell>
          <cell r="AB435">
            <v>0</v>
          </cell>
          <cell r="AC435">
            <v>0</v>
          </cell>
        </row>
        <row r="436">
          <cell r="A436" t="str">
            <v>BRTSMIMR</v>
          </cell>
          <cell r="B436" t="str">
            <v>Brutus</v>
          </cell>
          <cell r="C436" t="str">
            <v>CTL</v>
          </cell>
          <cell r="D436">
            <v>45.493611000000001</v>
          </cell>
          <cell r="E436">
            <v>-84.785278000000005</v>
          </cell>
          <cell r="F436" t="e">
            <v>#N/A</v>
          </cell>
          <cell r="G436" t="str">
            <v>MI</v>
          </cell>
          <cell r="H436" t="e">
            <v>#N/A</v>
          </cell>
          <cell r="I436" t="e">
            <v>#N/A</v>
          </cell>
          <cell r="J436" t="e">
            <v>#N/A</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row>
        <row r="437">
          <cell r="A437" t="str">
            <v>BRTSMIXI</v>
          </cell>
          <cell r="B437" t="str">
            <v>BRUTUS</v>
          </cell>
          <cell r="C437" t="str">
            <v>CTL</v>
          </cell>
          <cell r="D437">
            <v>45.492947999999998</v>
          </cell>
          <cell r="E437">
            <v>-84.722942000000003</v>
          </cell>
          <cell r="F437" t="str">
            <v>BRTSMIXI</v>
          </cell>
          <cell r="G437" t="str">
            <v>MI</v>
          </cell>
          <cell r="H437">
            <v>348</v>
          </cell>
          <cell r="I437" t="str">
            <v>Levering Cluster (CHESANING)</v>
          </cell>
          <cell r="J437" t="str">
            <v/>
          </cell>
          <cell r="K437" t="str">
            <v>BRTSMIXI</v>
          </cell>
          <cell r="L437" t="str">
            <v>n</v>
          </cell>
          <cell r="M437" t="e">
            <v>#N/A</v>
          </cell>
          <cell r="N437" t="e">
            <v>#N/A</v>
          </cell>
          <cell r="O437" t="str">
            <v>Y</v>
          </cell>
          <cell r="P437" t="str">
            <v>Y</v>
          </cell>
          <cell r="Q437" t="str">
            <v>2/7/14: Ethernet Enabled changed to Y</v>
          </cell>
          <cell r="R437" t="str">
            <v>07/01/2015</v>
          </cell>
          <cell r="S437" t="str">
            <v>CHESANING</v>
          </cell>
          <cell r="T437" t="str">
            <v/>
          </cell>
          <cell r="U437" t="str">
            <v/>
          </cell>
          <cell r="V437" t="str">
            <v>CHESANING</v>
          </cell>
          <cell r="W437" t="str">
            <v>Levering Cluster (CHESANING)</v>
          </cell>
          <cell r="X437" t="str">
            <v>CHESANING</v>
          </cell>
          <cell r="Y437"/>
          <cell r="Z437"/>
          <cell r="AA437" t="str">
            <v/>
          </cell>
          <cell r="AB437" t="str">
            <v>7750-SR12</v>
          </cell>
          <cell r="AC437">
            <v>0</v>
          </cell>
        </row>
        <row r="438">
          <cell r="A438" t="str">
            <v>BRTTIACO</v>
          </cell>
          <cell r="B438" t="str">
            <v>Mason City Host Britt</v>
          </cell>
          <cell r="C438" t="str">
            <v>Q</v>
          </cell>
          <cell r="D438">
            <v>43.096668000000001</v>
          </cell>
          <cell r="E438">
            <v>-93.800835000000006</v>
          </cell>
          <cell r="F438" t="str">
            <v>BRTTIACO</v>
          </cell>
          <cell r="G438" t="str">
            <v>IA</v>
          </cell>
          <cell r="H438">
            <v>632</v>
          </cell>
          <cell r="I438">
            <v>632</v>
          </cell>
          <cell r="J438" t="str">
            <v/>
          </cell>
          <cell r="K438" t="e">
            <v>#N/A</v>
          </cell>
          <cell r="L438" t="e">
            <v>#N/A</v>
          </cell>
          <cell r="M438" t="e">
            <v>#N/A</v>
          </cell>
          <cell r="N438" t="e">
            <v>#N/A</v>
          </cell>
          <cell r="O438" t="str">
            <v>N</v>
          </cell>
          <cell r="P438" t="str">
            <v>Y</v>
          </cell>
          <cell r="Q438" t="str">
            <v>05/04/15:  EoDS1 AVAILABLE</v>
          </cell>
          <cell r="R438" t="str">
            <v>05/04/2020</v>
          </cell>
          <cell r="S438" t="str">
            <v/>
          </cell>
          <cell r="T438" t="str">
            <v/>
          </cell>
          <cell r="U438" t="str">
            <v/>
          </cell>
          <cell r="V438" t="e">
            <v>#N/A</v>
          </cell>
          <cell r="W438" t="e">
            <v>#N/A</v>
          </cell>
          <cell r="X438" t="str">
            <v>632 - AVAILABLE</v>
          </cell>
          <cell r="Y438"/>
          <cell r="Z438" t="str">
            <v>AVAILABLE</v>
          </cell>
          <cell r="AA438" t="e">
            <v>#N/A</v>
          </cell>
          <cell r="AB438" t="e">
            <v>#N/A</v>
          </cell>
          <cell r="AC438" t="e">
            <v>#N/A</v>
          </cell>
        </row>
        <row r="439">
          <cell r="A439" t="str">
            <v>BRUNIDXC</v>
          </cell>
          <cell r="B439" t="str">
            <v>BRUNEAU</v>
          </cell>
          <cell r="C439" t="str">
            <v>CTL</v>
          </cell>
          <cell r="D439">
            <v>42.882533000000002</v>
          </cell>
          <cell r="E439">
            <v>-115.79940000000001</v>
          </cell>
          <cell r="F439" t="str">
            <v>BRUNIDXC</v>
          </cell>
          <cell r="G439" t="str">
            <v>ID</v>
          </cell>
          <cell r="H439">
            <v>652</v>
          </cell>
          <cell r="I439" t="str">
            <v>Grand View Cluster</v>
          </cell>
          <cell r="J439" t="str">
            <v/>
          </cell>
          <cell r="K439" t="e">
            <v>#N/A</v>
          </cell>
          <cell r="L439" t="e">
            <v>#N/A</v>
          </cell>
          <cell r="M439" t="e">
            <v>#N/A</v>
          </cell>
          <cell r="N439" t="e">
            <v>#N/A</v>
          </cell>
          <cell r="O439" t="str">
            <v>Y</v>
          </cell>
          <cell r="P439" t="str">
            <v>Y</v>
          </cell>
          <cell r="Q439" t="str">
            <v/>
          </cell>
          <cell r="R439" t="str">
            <v>12/02/2015</v>
          </cell>
          <cell r="S439" t="str">
            <v>Grand View</v>
          </cell>
          <cell r="T439" t="str">
            <v/>
          </cell>
          <cell r="U439" t="str">
            <v/>
          </cell>
          <cell r="V439">
            <v>0</v>
          </cell>
          <cell r="W439" t="str">
            <v>Grand View Cluster</v>
          </cell>
          <cell r="X439" t="str">
            <v>GRANDVIEW</v>
          </cell>
          <cell r="Y439"/>
          <cell r="Z439"/>
          <cell r="AA439" t="str">
            <v/>
          </cell>
          <cell r="AB439">
            <v>0</v>
          </cell>
          <cell r="AC439">
            <v>0</v>
          </cell>
        </row>
        <row r="440">
          <cell r="A440" t="str">
            <v>BRVLINXA</v>
          </cell>
          <cell r="B440" t="str">
            <v>Bargersville</v>
          </cell>
          <cell r="C440" t="str">
            <v>EQ</v>
          </cell>
          <cell r="D440">
            <v>39.520491999999997</v>
          </cell>
          <cell r="E440">
            <v>-86.166219999999996</v>
          </cell>
          <cell r="F440" t="str">
            <v>BRVLINXA</v>
          </cell>
          <cell r="G440" t="str">
            <v>IN</v>
          </cell>
          <cell r="H440">
            <v>336</v>
          </cell>
          <cell r="I440" t="str">
            <v>Franklin</v>
          </cell>
          <cell r="J440" t="str">
            <v/>
          </cell>
          <cell r="K440" t="str">
            <v>BRVLINXA</v>
          </cell>
          <cell r="L440" t="str">
            <v>n</v>
          </cell>
          <cell r="M440" t="e">
            <v>#N/A</v>
          </cell>
          <cell r="N440" t="e">
            <v>#N/A</v>
          </cell>
          <cell r="O440" t="str">
            <v>Y</v>
          </cell>
          <cell r="P440" t="str">
            <v>Y</v>
          </cell>
          <cell r="Q440" t="str">
            <v/>
          </cell>
          <cell r="R440" t="str">
            <v>07/01/2015</v>
          </cell>
          <cell r="S440" t="str">
            <v>Franklin</v>
          </cell>
          <cell r="T440" t="str">
            <v/>
          </cell>
          <cell r="U440" t="str">
            <v/>
          </cell>
          <cell r="V440" t="str">
            <v>Franklin</v>
          </cell>
          <cell r="W440" t="str">
            <v>Franklin</v>
          </cell>
          <cell r="X440" t="str">
            <v>FRANKLIN</v>
          </cell>
          <cell r="Y440"/>
          <cell r="Z440"/>
          <cell r="AA440" t="str">
            <v>7750-SR7</v>
          </cell>
          <cell r="AB440">
            <v>0</v>
          </cell>
          <cell r="AC440" t="str">
            <v>BRVLINXA02W</v>
          </cell>
        </row>
        <row r="441">
          <cell r="A441" t="str">
            <v>BRVLMNBU</v>
          </cell>
          <cell r="B441" t="str">
            <v>Burnsville</v>
          </cell>
          <cell r="C441" t="str">
            <v>Q</v>
          </cell>
          <cell r="D441">
            <v>44.771388999999999</v>
          </cell>
          <cell r="E441">
            <v>-93.308609000000004</v>
          </cell>
          <cell r="F441" t="str">
            <v>BRVLMNBU</v>
          </cell>
          <cell r="G441" t="str">
            <v>MN</v>
          </cell>
          <cell r="H441">
            <v>628</v>
          </cell>
          <cell r="I441">
            <v>628</v>
          </cell>
          <cell r="J441" t="str">
            <v>AVAILABLE</v>
          </cell>
          <cell r="K441" t="e">
            <v>#N/A</v>
          </cell>
          <cell r="L441" t="e">
            <v>#N/A</v>
          </cell>
          <cell r="M441" t="e">
            <v>#N/A</v>
          </cell>
          <cell r="N441" t="e">
            <v>#N/A</v>
          </cell>
          <cell r="O441" t="str">
            <v>Y</v>
          </cell>
          <cell r="P441" t="str">
            <v>Y</v>
          </cell>
          <cell r="Q441" t="str">
            <v/>
          </cell>
          <cell r="R441" t="str">
            <v>04/09/2020</v>
          </cell>
          <cell r="S441" t="str">
            <v/>
          </cell>
          <cell r="T441" t="str">
            <v/>
          </cell>
          <cell r="U441" t="str">
            <v/>
          </cell>
          <cell r="V441" t="e">
            <v>#N/A</v>
          </cell>
          <cell r="W441" t="e">
            <v>#N/A</v>
          </cell>
          <cell r="X441" t="str">
            <v>628 - AVAILABLE</v>
          </cell>
          <cell r="Y441"/>
          <cell r="Z441" t="str">
            <v>AVAILABLE</v>
          </cell>
          <cell r="AA441" t="e">
            <v>#N/A</v>
          </cell>
          <cell r="AB441" t="e">
            <v>#N/A</v>
          </cell>
          <cell r="AC441" t="e">
            <v>#N/A</v>
          </cell>
        </row>
        <row r="442">
          <cell r="A442" t="str">
            <v>BRVLVAXA</v>
          </cell>
          <cell r="B442" t="str">
            <v>Burkeville</v>
          </cell>
          <cell r="C442" t="str">
            <v>EQ</v>
          </cell>
          <cell r="D442">
            <v>37.187252000000001</v>
          </cell>
          <cell r="E442">
            <v>-78.201440000000005</v>
          </cell>
          <cell r="F442" t="str">
            <v>BRVLVAXA</v>
          </cell>
          <cell r="G442" t="str">
            <v>VA</v>
          </cell>
          <cell r="H442">
            <v>248</v>
          </cell>
          <cell r="I442" t="str">
            <v>Charlottesville</v>
          </cell>
          <cell r="J442" t="str">
            <v/>
          </cell>
          <cell r="K442" t="str">
            <v>BRVLVAXA</v>
          </cell>
          <cell r="L442" t="str">
            <v>n</v>
          </cell>
          <cell r="M442" t="e">
            <v>#N/A</v>
          </cell>
          <cell r="N442" t="e">
            <v>#N/A</v>
          </cell>
          <cell r="O442" t="str">
            <v>Y</v>
          </cell>
          <cell r="P442" t="str">
            <v>Y</v>
          </cell>
          <cell r="Q442" t="str">
            <v>2/7/14: Ethernet Enabled changed to Y</v>
          </cell>
          <cell r="R442" t="str">
            <v>07/16/2015</v>
          </cell>
          <cell r="S442" t="str">
            <v>Charlottesville</v>
          </cell>
          <cell r="T442" t="str">
            <v/>
          </cell>
          <cell r="U442" t="str">
            <v/>
          </cell>
          <cell r="V442" t="str">
            <v>Charlottesville</v>
          </cell>
          <cell r="W442" t="str">
            <v>Charlottesville</v>
          </cell>
          <cell r="X442" t="str">
            <v>CHARLOTTESVILLE</v>
          </cell>
          <cell r="Y442"/>
          <cell r="Z442"/>
          <cell r="AA442" t="str">
            <v>7750-SR7</v>
          </cell>
          <cell r="AB442">
            <v>0</v>
          </cell>
          <cell r="AC442">
            <v>0</v>
          </cell>
        </row>
        <row r="443">
          <cell r="A443" t="str">
            <v>BRWKMOXA</v>
          </cell>
          <cell r="B443" t="str">
            <v>BRUNSWICK</v>
          </cell>
          <cell r="C443" t="str">
            <v>CTL</v>
          </cell>
          <cell r="D443">
            <v>39.423611000000001</v>
          </cell>
          <cell r="E443">
            <v>-93.130836000000002</v>
          </cell>
          <cell r="F443" t="str">
            <v>BRWKMOXA</v>
          </cell>
          <cell r="G443" t="str">
            <v>MO</v>
          </cell>
          <cell r="H443">
            <v>524</v>
          </cell>
          <cell r="I443" t="str">
            <v>Columbia</v>
          </cell>
          <cell r="J443" t="str">
            <v/>
          </cell>
          <cell r="K443" t="e">
            <v>#N/A</v>
          </cell>
          <cell r="L443" t="e">
            <v>#N/A</v>
          </cell>
          <cell r="M443" t="e">
            <v>#N/A</v>
          </cell>
          <cell r="N443" t="e">
            <v>#N/A</v>
          </cell>
          <cell r="O443" t="str">
            <v>N</v>
          </cell>
          <cell r="P443" t="str">
            <v>N</v>
          </cell>
          <cell r="Q443" t="str">
            <v/>
          </cell>
          <cell r="R443" t="str">
            <v>07/10/2015</v>
          </cell>
          <cell r="S443" t="str">
            <v>Columbia</v>
          </cell>
          <cell r="T443" t="str">
            <v/>
          </cell>
          <cell r="U443" t="str">
            <v/>
          </cell>
          <cell r="V443" t="str">
            <v>Columbia</v>
          </cell>
          <cell r="W443" t="str">
            <v>Columbia</v>
          </cell>
          <cell r="X443" t="e">
            <v>#N/A</v>
          </cell>
          <cell r="Y443" t="e">
            <v>#N/A</v>
          </cell>
          <cell r="Z443" t="e">
            <v>#N/A</v>
          </cell>
          <cell r="AA443" t="str">
            <v/>
          </cell>
          <cell r="AB443">
            <v>0</v>
          </cell>
          <cell r="AC443">
            <v>0</v>
          </cell>
        </row>
        <row r="444">
          <cell r="A444" t="str">
            <v>BRWRNEXU</v>
          </cell>
          <cell r="B444" t="str">
            <v>Broadwater</v>
          </cell>
          <cell r="C444" t="str">
            <v>EQ</v>
          </cell>
          <cell r="D444">
            <v>41.597090000000001</v>
          </cell>
          <cell r="E444">
            <v>-102.85465000000001</v>
          </cell>
          <cell r="F444" t="str">
            <v>BRWRNEXU</v>
          </cell>
          <cell r="G444" t="str">
            <v>NE</v>
          </cell>
          <cell r="H444">
            <v>646</v>
          </cell>
          <cell r="I444" t="str">
            <v>Scottsbluff</v>
          </cell>
          <cell r="J444" t="str">
            <v/>
          </cell>
          <cell r="K444" t="e">
            <v>#N/A</v>
          </cell>
          <cell r="L444" t="e">
            <v>#N/A</v>
          </cell>
          <cell r="M444" t="e">
            <v>#N/A</v>
          </cell>
          <cell r="N444" t="e">
            <v>#N/A</v>
          </cell>
          <cell r="O444" t="str">
            <v>N</v>
          </cell>
          <cell r="P444" t="str">
            <v>N</v>
          </cell>
          <cell r="Q444" t="str">
            <v/>
          </cell>
          <cell r="R444" t="str">
            <v>11/09/2015</v>
          </cell>
          <cell r="S444" t="str">
            <v>Not Available</v>
          </cell>
          <cell r="T444" t="str">
            <v/>
          </cell>
          <cell r="U444" t="str">
            <v/>
          </cell>
          <cell r="V444" t="str">
            <v>Not Available</v>
          </cell>
          <cell r="W444" t="str">
            <v>Scottsbluff</v>
          </cell>
          <cell r="X444" t="e">
            <v>#N/A</v>
          </cell>
          <cell r="Y444" t="e">
            <v>#N/A</v>
          </cell>
          <cell r="Z444" t="e">
            <v>#N/A</v>
          </cell>
          <cell r="AA444">
            <v>0</v>
          </cell>
          <cell r="AB444">
            <v>0</v>
          </cell>
          <cell r="AC444">
            <v>0</v>
          </cell>
        </row>
        <row r="445">
          <cell r="A445" t="str">
            <v>BRWSMNXA</v>
          </cell>
          <cell r="B445" t="str">
            <v>BREWSTER</v>
          </cell>
          <cell r="C445" t="str">
            <v>CTL</v>
          </cell>
          <cell r="D445">
            <v>43.696109999999997</v>
          </cell>
          <cell r="E445">
            <v>-95.472778000000005</v>
          </cell>
          <cell r="F445" t="str">
            <v>BRWSMNXA</v>
          </cell>
          <cell r="G445" t="str">
            <v>MN</v>
          </cell>
          <cell r="H445">
            <v>620</v>
          </cell>
          <cell r="I445" t="str">
            <v>FULDA</v>
          </cell>
          <cell r="J445" t="str">
            <v/>
          </cell>
          <cell r="K445" t="e">
            <v>#N/A</v>
          </cell>
          <cell r="L445" t="e">
            <v>#N/A</v>
          </cell>
          <cell r="M445" t="e">
            <v>#N/A</v>
          </cell>
          <cell r="N445" t="e">
            <v>#N/A</v>
          </cell>
          <cell r="O445" t="str">
            <v>N</v>
          </cell>
          <cell r="P445" t="str">
            <v>N</v>
          </cell>
          <cell r="Q445" t="str">
            <v/>
          </cell>
          <cell r="R445" t="str">
            <v>07/14/2015</v>
          </cell>
          <cell r="S445" t="str">
            <v>LA CROSSE</v>
          </cell>
          <cell r="T445" t="str">
            <v/>
          </cell>
          <cell r="U445" t="str">
            <v/>
          </cell>
          <cell r="V445" t="str">
            <v>LA CROSSE</v>
          </cell>
          <cell r="W445" t="str">
            <v>FULDA</v>
          </cell>
          <cell r="X445" t="e">
            <v>#N/A</v>
          </cell>
          <cell r="Y445" t="e">
            <v>#N/A</v>
          </cell>
          <cell r="Z445" t="e">
            <v>#N/A</v>
          </cell>
          <cell r="AA445">
            <v>0</v>
          </cell>
          <cell r="AB445">
            <v>0</v>
          </cell>
          <cell r="AC445">
            <v>0</v>
          </cell>
        </row>
        <row r="446">
          <cell r="A446" t="str">
            <v>BRYMMOXA</v>
          </cell>
          <cell r="B446" t="str">
            <v>Braymer</v>
          </cell>
          <cell r="C446" t="str">
            <v>CTL</v>
          </cell>
          <cell r="D446">
            <v>39.591166999999999</v>
          </cell>
          <cell r="E446">
            <v>-93.796916999999993</v>
          </cell>
          <cell r="F446" t="str">
            <v>BRYMMOXA</v>
          </cell>
          <cell r="G446" t="str">
            <v>MO</v>
          </cell>
          <cell r="H446">
            <v>524</v>
          </cell>
          <cell r="I446" t="str">
            <v>Cameron</v>
          </cell>
          <cell r="J446" t="str">
            <v/>
          </cell>
          <cell r="K446" t="e">
            <v>#N/A</v>
          </cell>
          <cell r="L446" t="e">
            <v>#N/A</v>
          </cell>
          <cell r="M446" t="e">
            <v>#N/A</v>
          </cell>
          <cell r="N446" t="e">
            <v>#N/A</v>
          </cell>
          <cell r="O446" t="str">
            <v>Y</v>
          </cell>
          <cell r="P446" t="str">
            <v>Y</v>
          </cell>
          <cell r="Q446" t="str">
            <v/>
          </cell>
          <cell r="R446" t="str">
            <v>10/12/2015</v>
          </cell>
          <cell r="S446" t="str">
            <v>Cameron</v>
          </cell>
          <cell r="T446" t="str">
            <v>Ciena 5150</v>
          </cell>
          <cell r="U446" t="str">
            <v>N</v>
          </cell>
          <cell r="V446" t="str">
            <v>Cameron</v>
          </cell>
          <cell r="W446" t="str">
            <v>Cameron</v>
          </cell>
          <cell r="X446" t="str">
            <v>CAMERON</v>
          </cell>
          <cell r="Y446" t="str">
            <v>YES</v>
          </cell>
          <cell r="Z446"/>
          <cell r="AA446" t="str">
            <v/>
          </cell>
          <cell r="AB446">
            <v>0</v>
          </cell>
          <cell r="AC446">
            <v>0</v>
          </cell>
        </row>
        <row r="447">
          <cell r="A447" t="str">
            <v>BRYNINXA</v>
          </cell>
          <cell r="B447" t="str">
            <v>Bryant</v>
          </cell>
          <cell r="C447" t="str">
            <v>EQ</v>
          </cell>
          <cell r="D447">
            <v>40.533574999999999</v>
          </cell>
          <cell r="E447">
            <v>-84.962524999999999</v>
          </cell>
          <cell r="F447" t="str">
            <v>BRYNINXA</v>
          </cell>
          <cell r="G447" t="str">
            <v>IN</v>
          </cell>
          <cell r="H447">
            <v>334</v>
          </cell>
          <cell r="I447" t="str">
            <v>Warsaw (Plymouth)</v>
          </cell>
          <cell r="J447" t="str">
            <v/>
          </cell>
          <cell r="K447" t="e">
            <v>#N/A</v>
          </cell>
          <cell r="L447" t="e">
            <v>#N/A</v>
          </cell>
          <cell r="M447" t="e">
            <v>#N/A</v>
          </cell>
          <cell r="N447" t="e">
            <v>#N/A</v>
          </cell>
          <cell r="O447" t="str">
            <v>N</v>
          </cell>
          <cell r="P447" t="str">
            <v>Y</v>
          </cell>
          <cell r="Q447" t="str">
            <v>1/20/16:  Calix E7 being added on 041711 but not yet in-service</v>
          </cell>
          <cell r="R447" t="str">
            <v>01/20/2016</v>
          </cell>
          <cell r="S447" t="str">
            <v>Plymouth</v>
          </cell>
          <cell r="T447" t="str">
            <v/>
          </cell>
          <cell r="U447" t="str">
            <v/>
          </cell>
          <cell r="V447" t="str">
            <v>Plymouth</v>
          </cell>
          <cell r="W447" t="str">
            <v>Warsaw (Plymouth)</v>
          </cell>
          <cell r="X447" t="str">
            <v>PLYMOUTH</v>
          </cell>
          <cell r="Y447"/>
          <cell r="Z447"/>
          <cell r="AA447">
            <v>0</v>
          </cell>
          <cell r="AB447">
            <v>0</v>
          </cell>
          <cell r="AC447">
            <v>0</v>
          </cell>
        </row>
        <row r="448">
          <cell r="A448" t="str">
            <v>BRZTMOXA</v>
          </cell>
          <cell r="B448" t="str">
            <v>Brazito</v>
          </cell>
          <cell r="C448" t="str">
            <v>EQ</v>
          </cell>
          <cell r="D448">
            <v>38.461803000000003</v>
          </cell>
          <cell r="E448">
            <v>-92.244962999999998</v>
          </cell>
          <cell r="F448" t="str">
            <v>BRZTMOXA</v>
          </cell>
          <cell r="G448" t="str">
            <v>MO</v>
          </cell>
          <cell r="H448">
            <v>521</v>
          </cell>
          <cell r="I448" t="str">
            <v>Jefferson City [Warrensburg]</v>
          </cell>
          <cell r="J448" t="str">
            <v/>
          </cell>
          <cell r="K448" t="e">
            <v>#N/A</v>
          </cell>
          <cell r="L448" t="e">
            <v>#N/A</v>
          </cell>
          <cell r="M448" t="e">
            <v>#N/A</v>
          </cell>
          <cell r="N448" t="e">
            <v>#N/A</v>
          </cell>
          <cell r="O448" t="str">
            <v>N</v>
          </cell>
          <cell r="P448" t="str">
            <v>Y</v>
          </cell>
          <cell r="Q448" t="str">
            <v/>
          </cell>
          <cell r="R448" t="str">
            <v>07/10/2015</v>
          </cell>
          <cell r="S448" t="str">
            <v>Warrensburg</v>
          </cell>
          <cell r="T448" t="str">
            <v/>
          </cell>
          <cell r="U448" t="str">
            <v/>
          </cell>
          <cell r="V448" t="str">
            <v>Warrensburg</v>
          </cell>
          <cell r="W448" t="str">
            <v>Jefferson City [Warrensburg]</v>
          </cell>
          <cell r="X448" t="str">
            <v>WARRENSBURG</v>
          </cell>
          <cell r="Y448" t="str">
            <v>YES</v>
          </cell>
          <cell r="Z448"/>
          <cell r="AA448">
            <v>0</v>
          </cell>
          <cell r="AB448">
            <v>0</v>
          </cell>
          <cell r="AC448">
            <v>0</v>
          </cell>
        </row>
        <row r="449">
          <cell r="A449" t="str">
            <v>BSCTWAXX</v>
          </cell>
          <cell r="B449" t="str">
            <v>BASIN CITY</v>
          </cell>
          <cell r="C449" t="str">
            <v>CTL</v>
          </cell>
          <cell r="D449">
            <v>46.591031000000001</v>
          </cell>
          <cell r="E449">
            <v>-119.13639999999999</v>
          </cell>
          <cell r="F449" t="str">
            <v>BSCTWAXX</v>
          </cell>
          <cell r="G449" t="str">
            <v>WA</v>
          </cell>
          <cell r="H449">
            <v>676</v>
          </cell>
          <cell r="I449" t="str">
            <v>Spokane-Cheney</v>
          </cell>
          <cell r="J449" t="str">
            <v/>
          </cell>
          <cell r="K449" t="e">
            <v>#N/A</v>
          </cell>
          <cell r="L449" t="e">
            <v>#N/A</v>
          </cell>
          <cell r="M449" t="e">
            <v>#N/A</v>
          </cell>
          <cell r="N449" t="e">
            <v>#N/A</v>
          </cell>
          <cell r="O449" t="str">
            <v>N</v>
          </cell>
          <cell r="P449" t="str">
            <v>Y</v>
          </cell>
          <cell r="Q449" t="str">
            <v/>
          </cell>
          <cell r="R449" t="str">
            <v>09/16/2015</v>
          </cell>
          <cell r="S449" t="str">
            <v>SPOKANE-CHENEY</v>
          </cell>
          <cell r="T449" t="str">
            <v/>
          </cell>
          <cell r="U449" t="str">
            <v/>
          </cell>
          <cell r="V449" t="str">
            <v>Spokane-Cheney</v>
          </cell>
          <cell r="W449" t="str">
            <v>Spokane-Cheney</v>
          </cell>
          <cell r="X449" t="str">
            <v>SPOKANE-CHENEY</v>
          </cell>
          <cell r="Y449"/>
          <cell r="Z449"/>
          <cell r="AA449" t="str">
            <v/>
          </cell>
          <cell r="AB449">
            <v>0</v>
          </cell>
          <cell r="AC449">
            <v>0</v>
          </cell>
        </row>
        <row r="450">
          <cell r="A450" t="str">
            <v>BSHNFLXA</v>
          </cell>
          <cell r="B450" t="str">
            <v>Bushnell</v>
          </cell>
          <cell r="C450" t="str">
            <v>EQ</v>
          </cell>
          <cell r="D450">
            <v>28.661871000000001</v>
          </cell>
          <cell r="E450">
            <v>-82.111019999999996</v>
          </cell>
          <cell r="F450" t="str">
            <v>BSHNFLXA</v>
          </cell>
          <cell r="G450" t="str">
            <v>FL</v>
          </cell>
          <cell r="H450">
            <v>454</v>
          </cell>
          <cell r="I450" t="str">
            <v>Leesburg (CENTRAL FL)</v>
          </cell>
          <cell r="J450" t="str">
            <v/>
          </cell>
          <cell r="K450" t="str">
            <v>BSHNFLXA</v>
          </cell>
          <cell r="L450" t="str">
            <v>n</v>
          </cell>
          <cell r="M450" t="e">
            <v>#N/A</v>
          </cell>
          <cell r="N450" t="e">
            <v>#N/A</v>
          </cell>
          <cell r="O450" t="str">
            <v>Y</v>
          </cell>
          <cell r="P450" t="str">
            <v>Y</v>
          </cell>
          <cell r="Q450" t="str">
            <v/>
          </cell>
          <cell r="R450" t="str">
            <v>07/02/2015</v>
          </cell>
          <cell r="S450" t="str">
            <v>Leesburg</v>
          </cell>
          <cell r="T450" t="str">
            <v/>
          </cell>
          <cell r="U450" t="str">
            <v/>
          </cell>
          <cell r="V450" t="str">
            <v>Leesburg</v>
          </cell>
          <cell r="W450" t="str">
            <v>Leesburg</v>
          </cell>
          <cell r="X450" t="str">
            <v>CENTRAL FL</v>
          </cell>
          <cell r="Y450" t="str">
            <v>YES</v>
          </cell>
          <cell r="Z450"/>
          <cell r="AA450" t="str">
            <v>7750-SR7</v>
          </cell>
          <cell r="AB450">
            <v>0</v>
          </cell>
          <cell r="AC450" t="str">
            <v>BSHNFLXA01W</v>
          </cell>
        </row>
        <row r="451">
          <cell r="A451" t="str">
            <v>BSLTCOMA</v>
          </cell>
          <cell r="B451" t="str">
            <v>Basalt</v>
          </cell>
          <cell r="C451" t="str">
            <v>Q</v>
          </cell>
          <cell r="D451">
            <v>39.367221999999998</v>
          </cell>
          <cell r="E451">
            <v>-107.029999</v>
          </cell>
          <cell r="F451" t="str">
            <v>BSLTCOMA</v>
          </cell>
          <cell r="G451" t="str">
            <v>CO</v>
          </cell>
          <cell r="H451">
            <v>656</v>
          </cell>
          <cell r="I451">
            <v>656</v>
          </cell>
          <cell r="J451" t="str">
            <v/>
          </cell>
          <cell r="K451" t="e">
            <v>#N/A</v>
          </cell>
          <cell r="L451" t="e">
            <v>#N/A</v>
          </cell>
          <cell r="M451" t="e">
            <v>#N/A</v>
          </cell>
          <cell r="N451" t="e">
            <v>#N/A</v>
          </cell>
          <cell r="O451" t="str">
            <v>N</v>
          </cell>
          <cell r="P451" t="str">
            <v>Y</v>
          </cell>
          <cell r="Q451" t="str">
            <v/>
          </cell>
          <cell r="R451" t="str">
            <v>04/09/2020</v>
          </cell>
          <cell r="S451" t="str">
            <v/>
          </cell>
          <cell r="T451" t="str">
            <v/>
          </cell>
          <cell r="U451" t="str">
            <v/>
          </cell>
          <cell r="V451" t="e">
            <v>#N/A</v>
          </cell>
          <cell r="W451" t="e">
            <v>#N/A</v>
          </cell>
          <cell r="X451" t="str">
            <v>656 - AVAILABLE</v>
          </cell>
          <cell r="Y451"/>
          <cell r="Z451" t="str">
            <v>AVAILABLE</v>
          </cell>
          <cell r="AA451" t="e">
            <v>#N/A</v>
          </cell>
          <cell r="AB451" t="e">
            <v>#N/A</v>
          </cell>
          <cell r="AC451" t="e">
            <v>#N/A</v>
          </cell>
        </row>
        <row r="452">
          <cell r="A452" t="str">
            <v>BSMRNDBC</v>
          </cell>
          <cell r="B452" t="str">
            <v>Bismark Local Tandem</v>
          </cell>
          <cell r="C452" t="str">
            <v>Q</v>
          </cell>
          <cell r="D452">
            <v>46.806958999999999</v>
          </cell>
          <cell r="E452">
            <v>-100.78460699999999</v>
          </cell>
          <cell r="F452" t="str">
            <v>BSMRNDBC</v>
          </cell>
          <cell r="G452" t="str">
            <v>ND</v>
          </cell>
          <cell r="H452">
            <v>638</v>
          </cell>
          <cell r="I452">
            <v>638</v>
          </cell>
          <cell r="J452" t="str">
            <v>AVAILABLE</v>
          </cell>
          <cell r="K452" t="e">
            <v>#N/A</v>
          </cell>
          <cell r="L452" t="e">
            <v>#N/A</v>
          </cell>
          <cell r="M452" t="e">
            <v>#N/A</v>
          </cell>
          <cell r="N452" t="e">
            <v>#N/A</v>
          </cell>
          <cell r="O452" t="str">
            <v>Y</v>
          </cell>
          <cell r="P452" t="str">
            <v>Y</v>
          </cell>
          <cell r="Q452" t="str">
            <v>02/20/15: EoDS1 AVAILABLE; 02/12/15: EoDS1 AVAILABLE</v>
          </cell>
          <cell r="R452" t="str">
            <v>02/20/2020</v>
          </cell>
          <cell r="S452" t="str">
            <v/>
          </cell>
          <cell r="T452" t="str">
            <v/>
          </cell>
          <cell r="U452" t="str">
            <v/>
          </cell>
          <cell r="V452" t="e">
            <v>#N/A</v>
          </cell>
          <cell r="W452" t="e">
            <v>#N/A</v>
          </cell>
          <cell r="X452" t="str">
            <v>638 - AVAILABLE</v>
          </cell>
          <cell r="Y452"/>
          <cell r="Z452" t="str">
            <v>AVAILABLE</v>
          </cell>
          <cell r="AA452" t="e">
            <v>#N/A</v>
          </cell>
          <cell r="AB452" t="e">
            <v>#N/A</v>
          </cell>
          <cell r="AC452" t="e">
            <v>#N/A</v>
          </cell>
        </row>
        <row r="453">
          <cell r="A453" t="str">
            <v>BSSTVAXA</v>
          </cell>
          <cell r="B453" t="str">
            <v>Bassett</v>
          </cell>
          <cell r="C453" t="str">
            <v>EQ</v>
          </cell>
          <cell r="D453">
            <v>36.758786000000001</v>
          </cell>
          <cell r="E453">
            <v>-79.989396999999997</v>
          </cell>
          <cell r="F453" t="str">
            <v>BSSTVAXA</v>
          </cell>
          <cell r="G453" t="str">
            <v>VA</v>
          </cell>
          <cell r="H453">
            <v>244</v>
          </cell>
          <cell r="I453" t="str">
            <v>Martinsville (Charlottesville sub Cloud)</v>
          </cell>
          <cell r="J453" t="str">
            <v/>
          </cell>
          <cell r="K453" t="str">
            <v>BSSTVAXA</v>
          </cell>
          <cell r="L453" t="str">
            <v>n</v>
          </cell>
          <cell r="M453" t="e">
            <v>#N/A</v>
          </cell>
          <cell r="N453" t="e">
            <v>#N/A</v>
          </cell>
          <cell r="O453" t="str">
            <v>Y</v>
          </cell>
          <cell r="P453" t="str">
            <v>Y</v>
          </cell>
          <cell r="Q453" t="str">
            <v/>
          </cell>
          <cell r="R453" t="str">
            <v>07/16/2015</v>
          </cell>
          <cell r="S453" t="str">
            <v>Martinsville</v>
          </cell>
          <cell r="T453" t="str">
            <v/>
          </cell>
          <cell r="U453" t="str">
            <v/>
          </cell>
          <cell r="V453" t="str">
            <v>Martinsville (Charlottesville sub Cloud)</v>
          </cell>
          <cell r="W453" t="str">
            <v>Martinsville (Charlottesville sub Cloud)</v>
          </cell>
          <cell r="X453" t="str">
            <v>MARTINSVILLE</v>
          </cell>
          <cell r="Y453"/>
          <cell r="Z453"/>
          <cell r="AA453" t="str">
            <v>7750-SR7</v>
          </cell>
          <cell r="AB453">
            <v>0</v>
          </cell>
          <cell r="AC453">
            <v>0</v>
          </cell>
        </row>
        <row r="454">
          <cell r="A454" t="str">
            <v>BSVLINXA</v>
          </cell>
          <cell r="B454" t="str">
            <v>Burnettsville</v>
          </cell>
          <cell r="C454" t="str">
            <v>EQ</v>
          </cell>
          <cell r="D454">
            <v>40.762326999999999</v>
          </cell>
          <cell r="E454">
            <v>-86.593827000000005</v>
          </cell>
          <cell r="F454" t="str">
            <v>BSVLINXA</v>
          </cell>
          <cell r="G454" t="str">
            <v>IN</v>
          </cell>
          <cell r="H454">
            <v>332</v>
          </cell>
          <cell r="I454" t="str">
            <v>Plymouth</v>
          </cell>
          <cell r="J454" t="str">
            <v/>
          </cell>
          <cell r="K454" t="e">
            <v>#N/A</v>
          </cell>
          <cell r="L454" t="e">
            <v>#N/A</v>
          </cell>
          <cell r="M454" t="e">
            <v>#N/A</v>
          </cell>
          <cell r="N454" t="e">
            <v>#N/A</v>
          </cell>
          <cell r="O454" t="str">
            <v>Y</v>
          </cell>
          <cell r="P454" t="str">
            <v>Y</v>
          </cell>
          <cell r="Q454" t="str">
            <v>12/03/14: Ethernet Enabled changed to Y : BSVLINXA01W - E7 placed on 665719 in-service 11/07/14</v>
          </cell>
          <cell r="R454" t="str">
            <v>07/01/2015</v>
          </cell>
          <cell r="S454" t="str">
            <v>Plymouth</v>
          </cell>
          <cell r="T454" t="str">
            <v/>
          </cell>
          <cell r="U454" t="str">
            <v/>
          </cell>
          <cell r="V454" t="str">
            <v>Plymouth</v>
          </cell>
          <cell r="W454" t="str">
            <v>Plymouth</v>
          </cell>
          <cell r="X454" t="str">
            <v>PLYMOUTH</v>
          </cell>
          <cell r="Y454"/>
          <cell r="Z454"/>
          <cell r="AA454" t="str">
            <v/>
          </cell>
          <cell r="AB454">
            <v>0</v>
          </cell>
          <cell r="AC454">
            <v>0</v>
          </cell>
        </row>
        <row r="455">
          <cell r="A455" t="str">
            <v>BSVLTXXA</v>
          </cell>
          <cell r="B455" t="str">
            <v>Boonesville</v>
          </cell>
          <cell r="C455" t="str">
            <v>EQ</v>
          </cell>
          <cell r="D455">
            <v>33.068474000000002</v>
          </cell>
          <cell r="E455">
            <v>-97.863628000000006</v>
          </cell>
          <cell r="F455" t="str">
            <v>BSVLTXXA</v>
          </cell>
          <cell r="G455" t="str">
            <v>TX</v>
          </cell>
          <cell r="H455">
            <v>552</v>
          </cell>
          <cell r="I455" t="str">
            <v>Decatur</v>
          </cell>
          <cell r="J455" t="str">
            <v/>
          </cell>
          <cell r="K455" t="e">
            <v>#N/A</v>
          </cell>
          <cell r="L455" t="e">
            <v>#N/A</v>
          </cell>
          <cell r="M455" t="e">
            <v>#N/A</v>
          </cell>
          <cell r="N455" t="e">
            <v>#N/A</v>
          </cell>
          <cell r="O455" t="str">
            <v>N</v>
          </cell>
          <cell r="P455" t="str">
            <v>Y</v>
          </cell>
          <cell r="Q455" t="str">
            <v/>
          </cell>
          <cell r="R455" t="str">
            <v>02/03/2016</v>
          </cell>
          <cell r="S455" t="str">
            <v>Decatur</v>
          </cell>
          <cell r="T455" t="str">
            <v/>
          </cell>
          <cell r="U455" t="str">
            <v/>
          </cell>
          <cell r="V455" t="str">
            <v>Decatur</v>
          </cell>
          <cell r="W455" t="str">
            <v>Decatur</v>
          </cell>
          <cell r="X455" t="str">
            <v>KILLEEN</v>
          </cell>
          <cell r="Y455" t="str">
            <v>YES</v>
          </cell>
          <cell r="Z455"/>
          <cell r="AA455">
            <v>0</v>
          </cell>
          <cell r="AB455">
            <v>0</v>
          </cell>
          <cell r="AC455">
            <v>0</v>
          </cell>
        </row>
        <row r="456">
          <cell r="A456" t="str">
            <v>BTCHVAXA</v>
          </cell>
          <cell r="B456" t="str">
            <v>Burnt Chimney</v>
          </cell>
          <cell r="C456" t="str">
            <v>EQ</v>
          </cell>
          <cell r="D456">
            <v>37.126454000000003</v>
          </cell>
          <cell r="E456">
            <v>-79.763255000000001</v>
          </cell>
          <cell r="F456" t="str">
            <v>BTCHVAXA</v>
          </cell>
          <cell r="G456" t="str">
            <v>VA</v>
          </cell>
          <cell r="H456">
            <v>244</v>
          </cell>
          <cell r="I456" t="str">
            <v>Martinsville (Charlottesville sub Cloud)</v>
          </cell>
          <cell r="J456" t="str">
            <v/>
          </cell>
          <cell r="K456" t="str">
            <v>BTCHVAXA</v>
          </cell>
          <cell r="L456" t="str">
            <v>n</v>
          </cell>
          <cell r="M456" t="e">
            <v>#N/A</v>
          </cell>
          <cell r="N456" t="e">
            <v>#N/A</v>
          </cell>
          <cell r="O456" t="str">
            <v>Y</v>
          </cell>
          <cell r="P456" t="str">
            <v>Y</v>
          </cell>
          <cell r="Q456" t="str">
            <v/>
          </cell>
          <cell r="R456" t="str">
            <v>07/16/2015</v>
          </cell>
          <cell r="S456" t="str">
            <v>Martinsville</v>
          </cell>
          <cell r="T456" t="str">
            <v/>
          </cell>
          <cell r="U456" t="str">
            <v/>
          </cell>
          <cell r="V456" t="str">
            <v>Martinsville (Charlottesville sub Cloud)</v>
          </cell>
          <cell r="W456" t="str">
            <v>Martinsville (Charlottesville sub Cloud)</v>
          </cell>
          <cell r="X456" t="str">
            <v>MARTINSVILLE</v>
          </cell>
          <cell r="Y456"/>
          <cell r="Z456"/>
          <cell r="AA456" t="str">
            <v/>
          </cell>
          <cell r="AB456" t="str">
            <v>7750-SR12</v>
          </cell>
          <cell r="AC456" t="str">
            <v>BTCHVAXA02W</v>
          </cell>
        </row>
        <row r="457">
          <cell r="A457" t="str">
            <v>BTFLORXX</v>
          </cell>
          <cell r="B457" t="str">
            <v>Butte Falls</v>
          </cell>
          <cell r="C457" t="str">
            <v>EQ</v>
          </cell>
          <cell r="D457">
            <v>42.543737</v>
          </cell>
          <cell r="E457">
            <v>-122.568399</v>
          </cell>
          <cell r="F457" t="str">
            <v>BTFLORXX</v>
          </cell>
          <cell r="G457" t="str">
            <v>OR</v>
          </cell>
          <cell r="H457">
            <v>670</v>
          </cell>
          <cell r="I457" t="str">
            <v>Hood River</v>
          </cell>
          <cell r="J457" t="str">
            <v/>
          </cell>
          <cell r="K457" t="e">
            <v>#N/A</v>
          </cell>
          <cell r="L457" t="e">
            <v>#N/A</v>
          </cell>
          <cell r="M457" t="e">
            <v>#N/A</v>
          </cell>
          <cell r="N457" t="e">
            <v>#N/A</v>
          </cell>
          <cell r="O457" t="str">
            <v>Y</v>
          </cell>
          <cell r="P457" t="str">
            <v>Y</v>
          </cell>
          <cell r="Q457" t="str">
            <v>4/15/14: Ethernet enabled changed to Y</v>
          </cell>
          <cell r="R457" t="str">
            <v>06/03/2015</v>
          </cell>
          <cell r="S457" t="str">
            <v>Hood River</v>
          </cell>
          <cell r="T457" t="str">
            <v/>
          </cell>
          <cell r="U457" t="str">
            <v/>
          </cell>
          <cell r="V457" t="str">
            <v>Hood River</v>
          </cell>
          <cell r="W457" t="str">
            <v>Hood River</v>
          </cell>
          <cell r="X457" t="str">
            <v>HOOD RIVER</v>
          </cell>
          <cell r="Y457" t="str">
            <v>YES</v>
          </cell>
          <cell r="Z457"/>
          <cell r="AA457" t="str">
            <v/>
          </cell>
          <cell r="AB457">
            <v>0</v>
          </cell>
          <cell r="AC457">
            <v>0</v>
          </cell>
        </row>
        <row r="458">
          <cell r="A458" t="str">
            <v>BTKNOHXA</v>
          </cell>
          <cell r="B458" t="str">
            <v>Botkins</v>
          </cell>
          <cell r="C458" t="str">
            <v>EQ</v>
          </cell>
          <cell r="D458">
            <v>40.467972000000003</v>
          </cell>
          <cell r="E458">
            <v>-84.183729</v>
          </cell>
          <cell r="F458" t="str">
            <v>BTKNOHXA</v>
          </cell>
          <cell r="G458" t="str">
            <v>OH</v>
          </cell>
          <cell r="H458">
            <v>923</v>
          </cell>
          <cell r="I458" t="str">
            <v>Bellefontaine</v>
          </cell>
          <cell r="J458" t="str">
            <v/>
          </cell>
          <cell r="K458" t="e">
            <v>#N/A</v>
          </cell>
          <cell r="L458" t="e">
            <v>#N/A</v>
          </cell>
          <cell r="M458" t="e">
            <v>#N/A</v>
          </cell>
          <cell r="N458" t="e">
            <v>#N/A</v>
          </cell>
          <cell r="O458" t="str">
            <v>Y</v>
          </cell>
          <cell r="P458" t="str">
            <v>Y</v>
          </cell>
          <cell r="Q458" t="str">
            <v/>
          </cell>
          <cell r="R458" t="str">
            <v>07/01/2015</v>
          </cell>
          <cell r="S458" t="str">
            <v>Bellefontaine</v>
          </cell>
          <cell r="T458" t="str">
            <v/>
          </cell>
          <cell r="U458" t="str">
            <v/>
          </cell>
          <cell r="V458" t="str">
            <v>Bellefontaine</v>
          </cell>
          <cell r="W458" t="str">
            <v>Bellefontaine</v>
          </cell>
          <cell r="X458" t="str">
            <v>MANSFIELD</v>
          </cell>
          <cell r="Y458" t="str">
            <v>YES</v>
          </cell>
          <cell r="Z458"/>
          <cell r="AA458" t="str">
            <v/>
          </cell>
          <cell r="AB458">
            <v>0</v>
          </cell>
          <cell r="AC458">
            <v>0</v>
          </cell>
        </row>
        <row r="459">
          <cell r="A459" t="str">
            <v>BTLGINXA</v>
          </cell>
          <cell r="B459" t="str">
            <v>BATTLE GROUND</v>
          </cell>
          <cell r="C459" t="str">
            <v>CTL</v>
          </cell>
          <cell r="D459">
            <v>40.506253999999998</v>
          </cell>
          <cell r="E459">
            <v>-86.841489999999993</v>
          </cell>
          <cell r="F459" t="str">
            <v>BTLGINXA</v>
          </cell>
          <cell r="G459" t="str">
            <v>IN</v>
          </cell>
          <cell r="H459">
            <v>336</v>
          </cell>
          <cell r="I459" t="str">
            <v>Plymouth</v>
          </cell>
          <cell r="J459" t="str">
            <v/>
          </cell>
          <cell r="K459" t="e">
            <v>#N/A</v>
          </cell>
          <cell r="L459" t="e">
            <v>#N/A</v>
          </cell>
          <cell r="M459" t="e">
            <v>#N/A</v>
          </cell>
          <cell r="N459" t="e">
            <v>#N/A</v>
          </cell>
          <cell r="O459" t="str">
            <v>N</v>
          </cell>
          <cell r="P459" t="str">
            <v>Y</v>
          </cell>
          <cell r="Q459" t="str">
            <v/>
          </cell>
          <cell r="R459" t="str">
            <v>07/01/2015</v>
          </cell>
          <cell r="S459" t="str">
            <v>Plymouth</v>
          </cell>
          <cell r="T459" t="str">
            <v/>
          </cell>
          <cell r="U459" t="str">
            <v/>
          </cell>
          <cell r="V459" t="str">
            <v>Plymouth</v>
          </cell>
          <cell r="W459" t="str">
            <v>Plymouth</v>
          </cell>
          <cell r="X459" t="str">
            <v>PLYMOUTH</v>
          </cell>
          <cell r="Y459"/>
          <cell r="Z459"/>
          <cell r="AA459">
            <v>0</v>
          </cell>
          <cell r="AB459">
            <v>0</v>
          </cell>
          <cell r="AC459">
            <v>0</v>
          </cell>
        </row>
        <row r="460">
          <cell r="A460" t="str">
            <v>BTLGWA01</v>
          </cell>
          <cell r="B460" t="str">
            <v>Battle Ground</v>
          </cell>
          <cell r="C460" t="str">
            <v>Q</v>
          </cell>
          <cell r="D460">
            <v>45.781387000000002</v>
          </cell>
          <cell r="E460">
            <v>-122.53555299999999</v>
          </cell>
          <cell r="F460" t="str">
            <v>BTLGWA01</v>
          </cell>
          <cell r="G460" t="str">
            <v>WA</v>
          </cell>
          <cell r="H460">
            <v>672</v>
          </cell>
          <cell r="I460">
            <v>672</v>
          </cell>
          <cell r="J460" t="str">
            <v>AVAILABLE</v>
          </cell>
          <cell r="K460" t="e">
            <v>#N/A</v>
          </cell>
          <cell r="L460" t="e">
            <v>#N/A</v>
          </cell>
          <cell r="M460" t="e">
            <v>#N/A</v>
          </cell>
          <cell r="N460" t="e">
            <v>#N/A</v>
          </cell>
          <cell r="O460" t="str">
            <v>Y</v>
          </cell>
          <cell r="P460" t="str">
            <v>Y</v>
          </cell>
          <cell r="Q460" t="str">
            <v xml:space="preserve"> </v>
          </cell>
          <cell r="R460" t="str">
            <v>01/28/2020</v>
          </cell>
          <cell r="S460" t="str">
            <v/>
          </cell>
          <cell r="T460" t="str">
            <v/>
          </cell>
          <cell r="U460" t="str">
            <v/>
          </cell>
          <cell r="V460" t="e">
            <v>#N/A</v>
          </cell>
          <cell r="W460" t="e">
            <v>#N/A</v>
          </cell>
          <cell r="X460" t="str">
            <v>672 - AVAILABLE</v>
          </cell>
          <cell r="Y460"/>
          <cell r="Z460" t="str">
            <v>AVAILABLE</v>
          </cell>
          <cell r="AA460" t="e">
            <v>#N/A</v>
          </cell>
          <cell r="AB460" t="e">
            <v>#N/A</v>
          </cell>
          <cell r="AC460" t="e">
            <v>#N/A</v>
          </cell>
        </row>
        <row r="461">
          <cell r="A461" t="str">
            <v>BTLKMNBA</v>
          </cell>
          <cell r="B461" t="str">
            <v>Wadena Host Battle Lake</v>
          </cell>
          <cell r="C461" t="str">
            <v>Q</v>
          </cell>
          <cell r="D461">
            <v>46.283054</v>
          </cell>
          <cell r="E461">
            <v>-95.713058000000004</v>
          </cell>
          <cell r="F461" t="str">
            <v>BTLKMNBA</v>
          </cell>
          <cell r="G461" t="str">
            <v>MN</v>
          </cell>
          <cell r="H461">
            <v>636</v>
          </cell>
          <cell r="I461">
            <v>636</v>
          </cell>
          <cell r="J461" t="str">
            <v/>
          </cell>
          <cell r="K461" t="e">
            <v>#N/A</v>
          </cell>
          <cell r="L461" t="e">
            <v>#N/A</v>
          </cell>
          <cell r="M461" t="e">
            <v>#N/A</v>
          </cell>
          <cell r="N461" t="e">
            <v>#N/A</v>
          </cell>
          <cell r="O461" t="str">
            <v>N</v>
          </cell>
          <cell r="P461" t="str">
            <v>N</v>
          </cell>
          <cell r="Q461" t="str">
            <v>02/20/15: EoDS1 AVAILABLE</v>
          </cell>
          <cell r="R461" t="str">
            <v>04/14/2020</v>
          </cell>
          <cell r="S461" t="str">
            <v/>
          </cell>
          <cell r="T461" t="str">
            <v/>
          </cell>
          <cell r="U461" t="str">
            <v/>
          </cell>
          <cell r="V461" t="e">
            <v>#N/A</v>
          </cell>
          <cell r="W461" t="e">
            <v>#N/A</v>
          </cell>
          <cell r="X461" t="str">
            <v>636 - AVAILABLE (up to 10MB)</v>
          </cell>
          <cell r="Y461"/>
          <cell r="Z461" t="str">
            <v>AVAILABLE (up to 10MB)</v>
          </cell>
          <cell r="AA461" t="e">
            <v>#N/A</v>
          </cell>
          <cell r="AB461" t="e">
            <v>#N/A</v>
          </cell>
          <cell r="AC461" t="e">
            <v>#N/A</v>
          </cell>
        </row>
        <row r="462">
          <cell r="A462" t="str">
            <v>BTLRMOXA</v>
          </cell>
          <cell r="B462" t="str">
            <v>Butler</v>
          </cell>
          <cell r="C462" t="str">
            <v>EQ</v>
          </cell>
          <cell r="D462">
            <v>38.259065</v>
          </cell>
          <cell r="E462">
            <v>-94.333098000000007</v>
          </cell>
          <cell r="F462" t="str">
            <v>BTLRMOXA</v>
          </cell>
          <cell r="G462" t="str">
            <v>MO</v>
          </cell>
          <cell r="H462">
            <v>524</v>
          </cell>
          <cell r="I462" t="str">
            <v>Warrensburg</v>
          </cell>
          <cell r="J462" t="str">
            <v/>
          </cell>
          <cell r="K462" t="str">
            <v>BTLRMOXA</v>
          </cell>
          <cell r="L462" t="str">
            <v>n</v>
          </cell>
          <cell r="M462" t="e">
            <v>#N/A</v>
          </cell>
          <cell r="N462" t="e">
            <v>#N/A</v>
          </cell>
          <cell r="O462" t="str">
            <v>Y</v>
          </cell>
          <cell r="P462" t="str">
            <v>Y</v>
          </cell>
          <cell r="Q462" t="str">
            <v/>
          </cell>
          <cell r="R462" t="str">
            <v>10/08/2015</v>
          </cell>
          <cell r="S462" t="str">
            <v>Warrensburg</v>
          </cell>
          <cell r="T462" t="str">
            <v>ALU 7750 SR7</v>
          </cell>
          <cell r="U462" t="str">
            <v>Y</v>
          </cell>
          <cell r="V462" t="str">
            <v>Warrensburg</v>
          </cell>
          <cell r="W462" t="str">
            <v>Warrensburg</v>
          </cell>
          <cell r="X462" t="str">
            <v>WARRENSBURG</v>
          </cell>
          <cell r="Y462" t="str">
            <v>YES</v>
          </cell>
          <cell r="Z462"/>
          <cell r="AA462" t="str">
            <v>7750-SR7</v>
          </cell>
          <cell r="AB462">
            <v>0</v>
          </cell>
          <cell r="AC462" t="str">
            <v>BTLRMOXA01W</v>
          </cell>
        </row>
        <row r="463">
          <cell r="A463" t="str">
            <v>BTLROHXA</v>
          </cell>
          <cell r="B463" t="str">
            <v>Butler</v>
          </cell>
          <cell r="C463" t="str">
            <v>EQ</v>
          </cell>
          <cell r="D463">
            <v>40.588369</v>
          </cell>
          <cell r="E463">
            <v>-82.427098999999998</v>
          </cell>
          <cell r="F463" t="str">
            <v>BTLROHXA</v>
          </cell>
          <cell r="G463" t="str">
            <v>OH</v>
          </cell>
          <cell r="H463">
            <v>923</v>
          </cell>
          <cell r="I463" t="str">
            <v>Mansfield</v>
          </cell>
          <cell r="J463" t="str">
            <v/>
          </cell>
          <cell r="K463" t="e">
            <v>#N/A</v>
          </cell>
          <cell r="L463" t="e">
            <v>#N/A</v>
          </cell>
          <cell r="M463" t="e">
            <v>#N/A</v>
          </cell>
          <cell r="N463" t="e">
            <v>#N/A</v>
          </cell>
          <cell r="O463" t="str">
            <v>Y</v>
          </cell>
          <cell r="P463" t="str">
            <v>Y</v>
          </cell>
          <cell r="Q463" t="str">
            <v>2/7/14: Ethernet Enabled changed to Y</v>
          </cell>
          <cell r="R463" t="str">
            <v>07/01/2015</v>
          </cell>
          <cell r="S463" t="str">
            <v>Mansfield</v>
          </cell>
          <cell r="T463" t="str">
            <v/>
          </cell>
          <cell r="U463" t="str">
            <v/>
          </cell>
          <cell r="V463" t="str">
            <v>Mansfield</v>
          </cell>
          <cell r="W463" t="str">
            <v>Mansfield</v>
          </cell>
          <cell r="X463" t="str">
            <v>MANSFIELD</v>
          </cell>
          <cell r="Y463" t="str">
            <v>YES</v>
          </cell>
          <cell r="Z463"/>
          <cell r="AA463">
            <v>0</v>
          </cell>
          <cell r="AB463">
            <v>0</v>
          </cell>
          <cell r="AC463">
            <v>0</v>
          </cell>
        </row>
        <row r="464">
          <cell r="A464" t="str">
            <v>BTLRPAXB</v>
          </cell>
          <cell r="B464" t="str">
            <v>Butler</v>
          </cell>
          <cell r="C464" t="str">
            <v>EQ</v>
          </cell>
          <cell r="D464">
            <v>40.859256000000002</v>
          </cell>
          <cell r="E464">
            <v>-79.897092999999998</v>
          </cell>
          <cell r="F464" t="str">
            <v>BTLRPAXB</v>
          </cell>
          <cell r="G464" t="str">
            <v>PA</v>
          </cell>
          <cell r="H464">
            <v>234</v>
          </cell>
          <cell r="I464" t="str">
            <v>Butler</v>
          </cell>
          <cell r="J464" t="str">
            <v/>
          </cell>
          <cell r="K464" t="str">
            <v>BTLRPAXB</v>
          </cell>
          <cell r="L464" t="str">
            <v>n</v>
          </cell>
          <cell r="M464" t="e">
            <v>#N/A</v>
          </cell>
          <cell r="N464" t="e">
            <v>#N/A</v>
          </cell>
          <cell r="O464" t="str">
            <v>Y</v>
          </cell>
          <cell r="P464" t="str">
            <v>Y</v>
          </cell>
          <cell r="Q464" t="str">
            <v/>
          </cell>
          <cell r="R464" t="str">
            <v>07/06/2015</v>
          </cell>
          <cell r="S464" t="str">
            <v>Butler</v>
          </cell>
          <cell r="T464" t="str">
            <v/>
          </cell>
          <cell r="U464" t="str">
            <v/>
          </cell>
          <cell r="V464" t="str">
            <v>Butler</v>
          </cell>
          <cell r="W464" t="str">
            <v>Butler</v>
          </cell>
          <cell r="X464" t="str">
            <v>BUTLER</v>
          </cell>
          <cell r="Y464"/>
          <cell r="Z464"/>
          <cell r="AA464" t="str">
            <v>7750-SR7</v>
          </cell>
          <cell r="AB464" t="str">
            <v>7750-SR12</v>
          </cell>
          <cell r="AC464" t="str">
            <v>BTLRPAXB02W</v>
          </cell>
        </row>
        <row r="465">
          <cell r="A465" t="str">
            <v>BTLRTNXA</v>
          </cell>
          <cell r="B465" t="str">
            <v>Butler</v>
          </cell>
          <cell r="C465" t="str">
            <v>EQ</v>
          </cell>
          <cell r="D465">
            <v>36.354204000000003</v>
          </cell>
          <cell r="E465">
            <v>-82.032370999999998</v>
          </cell>
          <cell r="F465" t="str">
            <v>BTLRTNXA</v>
          </cell>
          <cell r="G465" t="str">
            <v>TN</v>
          </cell>
          <cell r="H465">
            <v>956</v>
          </cell>
          <cell r="I465" t="str">
            <v>Johnson City</v>
          </cell>
          <cell r="J465" t="str">
            <v/>
          </cell>
          <cell r="K465" t="str">
            <v>BTLRTNXA</v>
          </cell>
          <cell r="L465" t="str">
            <v>n</v>
          </cell>
          <cell r="M465" t="e">
            <v>#N/A</v>
          </cell>
          <cell r="N465" t="e">
            <v>#N/A</v>
          </cell>
          <cell r="O465" t="str">
            <v>Y</v>
          </cell>
          <cell r="P465" t="str">
            <v>Y</v>
          </cell>
          <cell r="Q465" t="str">
            <v/>
          </cell>
          <cell r="R465" t="str">
            <v>06/04/2015</v>
          </cell>
          <cell r="S465" t="str">
            <v>Johnson City</v>
          </cell>
          <cell r="T465" t="str">
            <v/>
          </cell>
          <cell r="U465" t="str">
            <v/>
          </cell>
          <cell r="V465" t="str">
            <v>Johnson City</v>
          </cell>
          <cell r="W465" t="str">
            <v>Johnson City</v>
          </cell>
          <cell r="X465" t="str">
            <v>JOHNSON CITY</v>
          </cell>
          <cell r="Y465"/>
          <cell r="Z465"/>
          <cell r="AA465" t="str">
            <v>7750-SR7</v>
          </cell>
          <cell r="AB465">
            <v>0</v>
          </cell>
          <cell r="AC465" t="str">
            <v>BTLRTNXA02W</v>
          </cell>
        </row>
        <row r="466">
          <cell r="A466" t="str">
            <v>BTLYALXA</v>
          </cell>
          <cell r="B466" t="str">
            <v>BRANTLEY</v>
          </cell>
          <cell r="C466" t="str">
            <v>CTL</v>
          </cell>
          <cell r="D466">
            <v>31.582777</v>
          </cell>
          <cell r="E466">
            <v>-86.257499999999993</v>
          </cell>
          <cell r="F466" t="str">
            <v>BTLYALXA</v>
          </cell>
          <cell r="G466" t="str">
            <v>AL</v>
          </cell>
          <cell r="H466">
            <v>478</v>
          </cell>
          <cell r="I466" t="str">
            <v>Dothan</v>
          </cell>
          <cell r="J466" t="str">
            <v/>
          </cell>
          <cell r="K466" t="e">
            <v>#N/A</v>
          </cell>
          <cell r="L466" t="e">
            <v>#N/A</v>
          </cell>
          <cell r="M466" t="e">
            <v>#N/A</v>
          </cell>
          <cell r="N466" t="e">
            <v>#N/A</v>
          </cell>
          <cell r="O466" t="str">
            <v>Y</v>
          </cell>
          <cell r="P466" t="str">
            <v>Y</v>
          </cell>
          <cell r="Q466" t="str">
            <v/>
          </cell>
          <cell r="R466" t="str">
            <v>07/02/2015</v>
          </cell>
          <cell r="S466" t="str">
            <v>Dothan</v>
          </cell>
          <cell r="T466" t="str">
            <v/>
          </cell>
          <cell r="U466" t="str">
            <v/>
          </cell>
          <cell r="V466" t="str">
            <v>Dothan</v>
          </cell>
          <cell r="W466" t="str">
            <v>Dothan</v>
          </cell>
          <cell r="X466" t="str">
            <v>DOTHAN</v>
          </cell>
          <cell r="Y466"/>
          <cell r="Z466"/>
          <cell r="AA466" t="str">
            <v/>
          </cell>
          <cell r="AB466">
            <v>0</v>
          </cell>
          <cell r="AC466">
            <v>0</v>
          </cell>
        </row>
        <row r="467">
          <cell r="A467" t="str">
            <v>BTRNWIXA</v>
          </cell>
          <cell r="B467" t="str">
            <v>BUTTERNUT</v>
          </cell>
          <cell r="C467" t="str">
            <v>CTL</v>
          </cell>
          <cell r="D467">
            <v>46.013008999999997</v>
          </cell>
          <cell r="E467">
            <v>-90.490454</v>
          </cell>
          <cell r="F467" t="str">
            <v>BTRNWIXA</v>
          </cell>
          <cell r="G467" t="str">
            <v>WI</v>
          </cell>
          <cell r="H467">
            <v>352</v>
          </cell>
          <cell r="I467" t="str">
            <v>Superior</v>
          </cell>
          <cell r="J467" t="str">
            <v/>
          </cell>
          <cell r="K467" t="str">
            <v>BTRNWIXA</v>
          </cell>
          <cell r="L467" t="str">
            <v>n</v>
          </cell>
          <cell r="M467" t="e">
            <v>#N/A</v>
          </cell>
          <cell r="N467" t="e">
            <v>#N/A</v>
          </cell>
          <cell r="O467" t="str">
            <v>Y</v>
          </cell>
          <cell r="P467" t="str">
            <v>Y</v>
          </cell>
          <cell r="Q467" t="str">
            <v/>
          </cell>
          <cell r="R467" t="str">
            <v>06/03/2015</v>
          </cell>
          <cell r="S467" t="str">
            <v>Superior</v>
          </cell>
          <cell r="T467" t="str">
            <v/>
          </cell>
          <cell r="U467" t="str">
            <v/>
          </cell>
          <cell r="V467" t="str">
            <v>Superior - Hayward</v>
          </cell>
          <cell r="W467" t="str">
            <v>Superior</v>
          </cell>
          <cell r="X467" t="str">
            <v>SUPERIOR - HAYWARD</v>
          </cell>
          <cell r="Y467"/>
          <cell r="Z467"/>
          <cell r="AA467" t="str">
            <v>7750-SR7</v>
          </cell>
          <cell r="AB467">
            <v>0</v>
          </cell>
          <cell r="AC467" t="str">
            <v>BTRNWIXA20W</v>
          </cell>
        </row>
        <row r="468">
          <cell r="A468" t="str">
            <v>BUFTNCXA</v>
          </cell>
          <cell r="B468" t="str">
            <v>Beaufort</v>
          </cell>
          <cell r="C468" t="str">
            <v>EQ</v>
          </cell>
          <cell r="D468">
            <v>34.723897000000001</v>
          </cell>
          <cell r="E468">
            <v>-76.646268000000006</v>
          </cell>
          <cell r="F468" t="str">
            <v>BUFTNCXA</v>
          </cell>
          <cell r="G468" t="str">
            <v>NC</v>
          </cell>
          <cell r="H468">
            <v>951</v>
          </cell>
          <cell r="I468" t="str">
            <v>Greenville</v>
          </cell>
          <cell r="J468" t="str">
            <v/>
          </cell>
          <cell r="K468" t="e">
            <v>#N/A</v>
          </cell>
          <cell r="L468" t="e">
            <v>#N/A</v>
          </cell>
          <cell r="M468" t="e">
            <v>#N/A</v>
          </cell>
          <cell r="N468" t="e">
            <v>#N/A</v>
          </cell>
          <cell r="O468" t="str">
            <v>Y</v>
          </cell>
          <cell r="P468" t="str">
            <v>Y</v>
          </cell>
          <cell r="Q468" t="str">
            <v/>
          </cell>
          <cell r="R468" t="str">
            <v>05/22/2015</v>
          </cell>
          <cell r="S468" t="str">
            <v>Jacksonville</v>
          </cell>
          <cell r="T468" t="str">
            <v/>
          </cell>
          <cell r="U468" t="str">
            <v/>
          </cell>
          <cell r="V468" t="str">
            <v>Greenville</v>
          </cell>
          <cell r="W468" t="str">
            <v>Greenville</v>
          </cell>
          <cell r="X468" t="str">
            <v>ROCKY MOUNT</v>
          </cell>
          <cell r="Y468" t="str">
            <v>YES</v>
          </cell>
          <cell r="Z468"/>
          <cell r="AA468" t="str">
            <v/>
          </cell>
          <cell r="AB468">
            <v>0</v>
          </cell>
          <cell r="AC468" t="str">
            <v>BUFTNCXA02W</v>
          </cell>
        </row>
        <row r="469">
          <cell r="A469" t="str">
            <v>BUFTSCAR</v>
          </cell>
          <cell r="B469" t="str">
            <v>Beaufort</v>
          </cell>
          <cell r="C469" t="str">
            <v>EQ</v>
          </cell>
          <cell r="D469">
            <v>32.432859000000001</v>
          </cell>
          <cell r="E469">
            <v>-80.708726999999996</v>
          </cell>
          <cell r="F469" t="e">
            <v>#N/A</v>
          </cell>
          <cell r="G469" t="str">
            <v>SC</v>
          </cell>
          <cell r="H469" t="e">
            <v>#N/A</v>
          </cell>
          <cell r="I469" t="e">
            <v>#N/A</v>
          </cell>
          <cell r="J469" t="e">
            <v>#N/A</v>
          </cell>
          <cell r="K469" t="e">
            <v>#N/A</v>
          </cell>
          <cell r="L469" t="e">
            <v>#N/A</v>
          </cell>
          <cell r="M469" t="e">
            <v>#N/A</v>
          </cell>
          <cell r="N469" t="e">
            <v>#N/A</v>
          </cell>
          <cell r="O469" t="e">
            <v>#N/A</v>
          </cell>
          <cell r="P469" t="e">
            <v>#N/A</v>
          </cell>
          <cell r="Q469" t="e">
            <v>#N/A</v>
          </cell>
          <cell r="R469" t="e">
            <v>#N/A</v>
          </cell>
          <cell r="S469" t="e">
            <v>#N/A</v>
          </cell>
          <cell r="T469" t="e">
            <v>#N/A</v>
          </cell>
          <cell r="U469" t="e">
            <v>#N/A</v>
          </cell>
          <cell r="V469" t="e">
            <v>#N/A</v>
          </cell>
          <cell r="W469" t="e">
            <v>#N/A</v>
          </cell>
          <cell r="X469" t="e">
            <v>#N/A</v>
          </cell>
          <cell r="Y469" t="e">
            <v>#N/A</v>
          </cell>
          <cell r="Z469" t="e">
            <v>#N/A</v>
          </cell>
          <cell r="AA469" t="e">
            <v>#N/A</v>
          </cell>
          <cell r="AB469" t="e">
            <v>#N/A</v>
          </cell>
          <cell r="AC469" t="e">
            <v>#N/A</v>
          </cell>
        </row>
        <row r="470">
          <cell r="A470" t="str">
            <v>BUFTSCXA</v>
          </cell>
          <cell r="B470" t="str">
            <v>Beaufort</v>
          </cell>
          <cell r="C470" t="str">
            <v>EQ</v>
          </cell>
          <cell r="D470">
            <v>32.435670000000002</v>
          </cell>
          <cell r="E470">
            <v>-80.677310000000006</v>
          </cell>
          <cell r="F470" t="str">
            <v>BUFTSCXA</v>
          </cell>
          <cell r="G470" t="str">
            <v>SC</v>
          </cell>
          <cell r="H470">
            <v>436</v>
          </cell>
          <cell r="I470" t="str">
            <v>Beaufort</v>
          </cell>
          <cell r="J470" t="str">
            <v/>
          </cell>
          <cell r="K470" t="str">
            <v>BUFTSCXA</v>
          </cell>
          <cell r="L470" t="str">
            <v>n</v>
          </cell>
          <cell r="M470" t="e">
            <v>#N/A</v>
          </cell>
          <cell r="N470" t="e">
            <v>#N/A</v>
          </cell>
          <cell r="O470" t="str">
            <v>Y</v>
          </cell>
          <cell r="P470" t="str">
            <v>Y</v>
          </cell>
          <cell r="Q470" t="str">
            <v>2/20/14: GATEWAY FOR BEAUFORT MARKET WITH DIVERSE 10G RING TO ROCKY MOUNT, NC MESP: BUFTSCXA13W, BUFTSCXA10W COBP: 2X ALU-SR7 HEAVIES</v>
          </cell>
          <cell r="R470" t="str">
            <v>02/20/2020</v>
          </cell>
          <cell r="S470" t="str">
            <v>Beaufort</v>
          </cell>
          <cell r="T470" t="str">
            <v/>
          </cell>
          <cell r="U470" t="str">
            <v/>
          </cell>
          <cell r="V470" t="str">
            <v>Beaufort</v>
          </cell>
          <cell r="W470" t="str">
            <v>Beaufort</v>
          </cell>
          <cell r="X470" t="str">
            <v>BEAUFORT</v>
          </cell>
          <cell r="Y470"/>
          <cell r="Z470"/>
          <cell r="AA470" t="str">
            <v>7750-SR7</v>
          </cell>
          <cell r="AB470">
            <v>0</v>
          </cell>
          <cell r="AC470" t="str">
            <v>BUFTSCXA10W</v>
          </cell>
        </row>
        <row r="471">
          <cell r="A471" t="str">
            <v>BUHLIDMA</v>
          </cell>
          <cell r="B471" t="str">
            <v>Twin Falls Axe Host Buhl</v>
          </cell>
          <cell r="C471" t="str">
            <v>Q</v>
          </cell>
          <cell r="D471">
            <v>42.599445000000003</v>
          </cell>
          <cell r="E471">
            <v>-114.759163</v>
          </cell>
          <cell r="F471" t="str">
            <v>BUHLIDMA</v>
          </cell>
          <cell r="G471" t="str">
            <v>ID</v>
          </cell>
          <cell r="H471">
            <v>652</v>
          </cell>
          <cell r="I471">
            <v>652</v>
          </cell>
          <cell r="J471" t="str">
            <v/>
          </cell>
          <cell r="K471" t="e">
            <v>#N/A</v>
          </cell>
          <cell r="L471" t="e">
            <v>#N/A</v>
          </cell>
          <cell r="M471" t="e">
            <v>#N/A</v>
          </cell>
          <cell r="N471" t="e">
            <v>#N/A</v>
          </cell>
          <cell r="O471" t="str">
            <v>N</v>
          </cell>
          <cell r="P471" t="str">
            <v>Y</v>
          </cell>
          <cell r="Q471" t="str">
            <v>11/14/2014: EODS1 AVAILABLE (Home to TWFLIDMAH16)</v>
          </cell>
          <cell r="R471" t="str">
            <v>11/14/2020</v>
          </cell>
          <cell r="S471" t="str">
            <v/>
          </cell>
          <cell r="T471" t="str">
            <v/>
          </cell>
          <cell r="U471" t="str">
            <v/>
          </cell>
          <cell r="V471" t="e">
            <v>#N/A</v>
          </cell>
          <cell r="W471" t="e">
            <v>#N/A</v>
          </cell>
          <cell r="X471" t="str">
            <v>652 - AVAILABLE (up to 30MB)</v>
          </cell>
          <cell r="Y471"/>
          <cell r="Z471" t="str">
            <v>AVAILABLE (up to 30MB)</v>
          </cell>
          <cell r="AA471" t="e">
            <v>#N/A</v>
          </cell>
          <cell r="AB471" t="e">
            <v>#N/A</v>
          </cell>
          <cell r="AC471" t="e">
            <v>#N/A</v>
          </cell>
        </row>
        <row r="472">
          <cell r="A472" t="str">
            <v>BUHLMNBU</v>
          </cell>
          <cell r="B472" t="str">
            <v>Hibbing Host Buhl Mn</v>
          </cell>
          <cell r="C472" t="str">
            <v>Q</v>
          </cell>
          <cell r="D472">
            <v>47.495556000000001</v>
          </cell>
          <cell r="E472">
            <v>-92.776664999999994</v>
          </cell>
          <cell r="F472" t="str">
            <v>BUHLMNBU</v>
          </cell>
          <cell r="G472" t="str">
            <v>MN</v>
          </cell>
          <cell r="H472">
            <v>624</v>
          </cell>
          <cell r="I472">
            <v>624</v>
          </cell>
          <cell r="J472" t="str">
            <v/>
          </cell>
          <cell r="K472" t="e">
            <v>#N/A</v>
          </cell>
          <cell r="L472" t="e">
            <v>#N/A</v>
          </cell>
          <cell r="M472" t="e">
            <v>#N/A</v>
          </cell>
          <cell r="N472" t="e">
            <v>#N/A</v>
          </cell>
          <cell r="O472" t="str">
            <v>N</v>
          </cell>
          <cell r="P472" t="str">
            <v>Y</v>
          </cell>
          <cell r="Q472" t="str">
            <v>ME not offered out of this office</v>
          </cell>
          <cell r="R472" t="str">
            <v>11/25/2020</v>
          </cell>
          <cell r="S472" t="str">
            <v/>
          </cell>
          <cell r="T472" t="str">
            <v/>
          </cell>
          <cell r="U472" t="str">
            <v/>
          </cell>
          <cell r="V472" t="e">
            <v>#N/A</v>
          </cell>
          <cell r="W472" t="e">
            <v>#N/A</v>
          </cell>
          <cell r="X472" t="str">
            <v xml:space="preserve">624 - </v>
          </cell>
          <cell r="Y472"/>
          <cell r="Z472"/>
          <cell r="AA472" t="e">
            <v>#N/A</v>
          </cell>
          <cell r="AB472" t="e">
            <v>#N/A</v>
          </cell>
          <cell r="AC472" t="e">
            <v>#N/A</v>
          </cell>
        </row>
        <row r="473">
          <cell r="A473" t="str">
            <v>BURLCOXC</v>
          </cell>
          <cell r="B473" t="str">
            <v>BURLINGTON</v>
          </cell>
          <cell r="C473" t="str">
            <v>CTL</v>
          </cell>
          <cell r="D473">
            <v>39.304164999999998</v>
          </cell>
          <cell r="E473">
            <v>-102.26667</v>
          </cell>
          <cell r="F473" t="str">
            <v>BURLCOXC</v>
          </cell>
          <cell r="G473" t="str">
            <v>CO</v>
          </cell>
          <cell r="H473">
            <v>658</v>
          </cell>
          <cell r="I473" t="str">
            <v>La Junta</v>
          </cell>
          <cell r="J473" t="str">
            <v/>
          </cell>
          <cell r="K473" t="e">
            <v>#N/A</v>
          </cell>
          <cell r="L473" t="e">
            <v>#N/A</v>
          </cell>
          <cell r="M473" t="e">
            <v>#N/A</v>
          </cell>
          <cell r="N473" t="e">
            <v>#N/A</v>
          </cell>
          <cell r="O473" t="str">
            <v>Y</v>
          </cell>
          <cell r="P473" t="str">
            <v>Y</v>
          </cell>
          <cell r="Q473" t="str">
            <v/>
          </cell>
          <cell r="R473" t="str">
            <v>12/30/2020</v>
          </cell>
          <cell r="S473" t="str">
            <v>La Junta</v>
          </cell>
          <cell r="T473" t="str">
            <v/>
          </cell>
          <cell r="U473" t="str">
            <v/>
          </cell>
          <cell r="V473" t="str">
            <v>La Junta</v>
          </cell>
          <cell r="W473" t="str">
            <v>La Junta</v>
          </cell>
          <cell r="X473" t="str">
            <v>LA JUNTA</v>
          </cell>
          <cell r="Y473"/>
          <cell r="Z473"/>
          <cell r="AA473" t="str">
            <v/>
          </cell>
          <cell r="AB473">
            <v>0</v>
          </cell>
          <cell r="AC473">
            <v>0</v>
          </cell>
        </row>
        <row r="474">
          <cell r="A474" t="str">
            <v>BURLIATC</v>
          </cell>
          <cell r="B474" t="str">
            <v>Burlington</v>
          </cell>
          <cell r="C474" t="str">
            <v>Q</v>
          </cell>
          <cell r="D474">
            <v>40.812221999999998</v>
          </cell>
          <cell r="E474">
            <v>-91.104720999999998</v>
          </cell>
          <cell r="F474" t="str">
            <v>BURLIATC</v>
          </cell>
          <cell r="G474" t="str">
            <v>IA</v>
          </cell>
          <cell r="H474">
            <v>634</v>
          </cell>
          <cell r="I474">
            <v>634</v>
          </cell>
          <cell r="J474" t="str">
            <v/>
          </cell>
          <cell r="K474" t="e">
            <v>#N/A</v>
          </cell>
          <cell r="L474" t="e">
            <v>#N/A</v>
          </cell>
          <cell r="M474" t="e">
            <v>#N/A</v>
          </cell>
          <cell r="N474" t="e">
            <v>#N/A</v>
          </cell>
          <cell r="O474" t="str">
            <v>N</v>
          </cell>
          <cell r="P474" t="str">
            <v>Y</v>
          </cell>
          <cell r="Q474" t="str">
            <v>03/03/2015: EoDS1 AVAILABLE</v>
          </cell>
          <cell r="R474" t="str">
            <v>03/03/2020</v>
          </cell>
          <cell r="S474" t="str">
            <v/>
          </cell>
          <cell r="T474" t="str">
            <v/>
          </cell>
          <cell r="U474" t="str">
            <v/>
          </cell>
          <cell r="V474" t="e">
            <v>#N/A</v>
          </cell>
          <cell r="W474" t="e">
            <v>#N/A</v>
          </cell>
          <cell r="X474" t="str">
            <v>634 - AVAILABLE</v>
          </cell>
          <cell r="Y474"/>
          <cell r="Z474" t="str">
            <v>AVAILABLE</v>
          </cell>
          <cell r="AA474" t="e">
            <v>#N/A</v>
          </cell>
          <cell r="AB474" t="e">
            <v>#N/A</v>
          </cell>
          <cell r="AC474" t="e">
            <v>#N/A</v>
          </cell>
        </row>
        <row r="475">
          <cell r="A475" t="str">
            <v>BURLKSXA</v>
          </cell>
          <cell r="B475" t="str">
            <v>Burlington</v>
          </cell>
          <cell r="C475" t="str">
            <v>EQ</v>
          </cell>
          <cell r="D475">
            <v>38.194257</v>
          </cell>
          <cell r="E475">
            <v>-95.739953999999997</v>
          </cell>
          <cell r="F475" t="str">
            <v>BURLKSXA</v>
          </cell>
          <cell r="G475" t="str">
            <v>KS</v>
          </cell>
          <cell r="H475">
            <v>532</v>
          </cell>
          <cell r="I475" t="str">
            <v>Gardner</v>
          </cell>
          <cell r="J475" t="str">
            <v/>
          </cell>
          <cell r="K475" t="str">
            <v>BURLKSXA</v>
          </cell>
          <cell r="L475" t="str">
            <v>n</v>
          </cell>
          <cell r="M475" t="e">
            <v>#N/A</v>
          </cell>
          <cell r="N475" t="e">
            <v>#N/A</v>
          </cell>
          <cell r="O475" t="str">
            <v>Y</v>
          </cell>
          <cell r="P475" t="str">
            <v>Y</v>
          </cell>
          <cell r="Q475" t="str">
            <v/>
          </cell>
          <cell r="R475" t="str">
            <v>10/08/2015</v>
          </cell>
          <cell r="S475" t="str">
            <v>Gardner</v>
          </cell>
          <cell r="T475" t="str">
            <v>ALU 7750 SR7</v>
          </cell>
          <cell r="U475" t="str">
            <v>N</v>
          </cell>
          <cell r="V475" t="str">
            <v xml:space="preserve">Junction City </v>
          </cell>
          <cell r="W475" t="str">
            <v>Gardner</v>
          </cell>
          <cell r="X475" t="str">
            <v>GARDNER</v>
          </cell>
          <cell r="Y475"/>
          <cell r="Z475"/>
          <cell r="AA475" t="str">
            <v>7750-SR7</v>
          </cell>
          <cell r="AB475">
            <v>0</v>
          </cell>
          <cell r="AC475" t="str">
            <v>BURLKSXA05W</v>
          </cell>
        </row>
        <row r="476">
          <cell r="A476" t="str">
            <v>BURLOR62</v>
          </cell>
          <cell r="B476" t="str">
            <v>Burlington</v>
          </cell>
          <cell r="C476" t="str">
            <v>Q</v>
          </cell>
          <cell r="D476">
            <v>45.641399999999997</v>
          </cell>
          <cell r="E476">
            <v>-122.835792</v>
          </cell>
          <cell r="F476" t="str">
            <v>BURLOR62</v>
          </cell>
          <cell r="G476" t="str">
            <v>OR</v>
          </cell>
          <cell r="H476">
            <v>672</v>
          </cell>
          <cell r="I476">
            <v>672</v>
          </cell>
          <cell r="J476" t="str">
            <v/>
          </cell>
          <cell r="K476" t="e">
            <v>#N/A</v>
          </cell>
          <cell r="L476" t="e">
            <v>#N/A</v>
          </cell>
          <cell r="M476" t="e">
            <v>#N/A</v>
          </cell>
          <cell r="N476" t="e">
            <v>#N/A</v>
          </cell>
          <cell r="O476" t="str">
            <v>N</v>
          </cell>
          <cell r="P476" t="str">
            <v>Y</v>
          </cell>
          <cell r="Q476" t="str">
            <v>11/14/14: EoDS1 Available</v>
          </cell>
          <cell r="R476" t="str">
            <v>11/14/2020</v>
          </cell>
          <cell r="S476" t="str">
            <v/>
          </cell>
          <cell r="T476" t="str">
            <v/>
          </cell>
          <cell r="U476" t="str">
            <v/>
          </cell>
          <cell r="V476" t="e">
            <v>#N/A</v>
          </cell>
          <cell r="W476" t="e">
            <v>#N/A</v>
          </cell>
          <cell r="X476" t="str">
            <v>672 - AVAILABLE (up to 30MB)</v>
          </cell>
          <cell r="Y476"/>
          <cell r="Z476" t="str">
            <v>AVAILABLE (up to 30MB)</v>
          </cell>
          <cell r="AA476" t="e">
            <v>#N/A</v>
          </cell>
          <cell r="AB476" t="e">
            <v>#N/A</v>
          </cell>
          <cell r="AC476" t="e">
            <v>#N/A</v>
          </cell>
        </row>
        <row r="477">
          <cell r="A477" t="str">
            <v>BUTTMT09</v>
          </cell>
          <cell r="B477" t="str">
            <v>Butte Idsn Local Tandem</v>
          </cell>
          <cell r="C477" t="str">
            <v>Q</v>
          </cell>
          <cell r="D477">
            <v>46.013331999999998</v>
          </cell>
          <cell r="E477">
            <v>-112.537781</v>
          </cell>
          <cell r="F477" t="str">
            <v>BUTTMT09</v>
          </cell>
          <cell r="G477" t="str">
            <v>LA</v>
          </cell>
          <cell r="H477">
            <v>648</v>
          </cell>
          <cell r="I477">
            <v>648</v>
          </cell>
          <cell r="J477" t="str">
            <v>Not Available</v>
          </cell>
          <cell r="K477" t="str">
            <v>?</v>
          </cell>
          <cell r="L477" t="str">
            <v>Y</v>
          </cell>
          <cell r="M477">
            <v>42327</v>
          </cell>
          <cell r="N477">
            <v>0</v>
          </cell>
          <cell r="O477" t="str">
            <v>N</v>
          </cell>
          <cell r="P477" t="str">
            <v>Y</v>
          </cell>
          <cell r="Q477" t="str">
            <v>10/31/14: EoDS1 available</v>
          </cell>
          <cell r="R477" t="str">
            <v>11/04/2020</v>
          </cell>
          <cell r="S477" t="str">
            <v/>
          </cell>
          <cell r="T477" t="str">
            <v/>
          </cell>
          <cell r="U477" t="str">
            <v/>
          </cell>
          <cell r="V477" t="e">
            <v>#N/A</v>
          </cell>
          <cell r="W477" t="e">
            <v>#N/A</v>
          </cell>
          <cell r="X477" t="str">
            <v>648 - AVAILABLE</v>
          </cell>
          <cell r="Y477"/>
          <cell r="Z477" t="str">
            <v>AVAILABLE</v>
          </cell>
          <cell r="AA477" t="e">
            <v>#N/A</v>
          </cell>
          <cell r="AB477" t="e">
            <v>#N/A</v>
          </cell>
          <cell r="AC477" t="e">
            <v>#N/A</v>
          </cell>
        </row>
        <row r="478">
          <cell r="A478" t="str">
            <v>BUTTMT18</v>
          </cell>
          <cell r="B478" t="str">
            <v>Butte-sdn Host Butte South</v>
          </cell>
          <cell r="C478" t="str">
            <v>Q</v>
          </cell>
          <cell r="D478">
            <v>45.968055999999997</v>
          </cell>
          <cell r="E478">
            <v>-112.506668</v>
          </cell>
          <cell r="F478" t="str">
            <v>BUTTMT18</v>
          </cell>
          <cell r="G478" t="str">
            <v>MT</v>
          </cell>
          <cell r="H478">
            <v>648</v>
          </cell>
          <cell r="I478">
            <v>648</v>
          </cell>
          <cell r="J478" t="str">
            <v/>
          </cell>
          <cell r="K478" t="e">
            <v>#N/A</v>
          </cell>
          <cell r="L478" t="e">
            <v>#N/A</v>
          </cell>
          <cell r="M478" t="e">
            <v>#N/A</v>
          </cell>
          <cell r="N478" t="e">
            <v>#N/A</v>
          </cell>
          <cell r="O478" t="str">
            <v>N</v>
          </cell>
          <cell r="P478" t="str">
            <v>Y</v>
          </cell>
          <cell r="Q478" t="str">
            <v>2/2/15: EoDS1 available</v>
          </cell>
          <cell r="R478" t="str">
            <v>01/23/2020</v>
          </cell>
          <cell r="S478" t="str">
            <v/>
          </cell>
          <cell r="T478" t="str">
            <v/>
          </cell>
          <cell r="U478" t="str">
            <v/>
          </cell>
          <cell r="V478" t="e">
            <v>#N/A</v>
          </cell>
          <cell r="W478" t="e">
            <v>#N/A</v>
          </cell>
          <cell r="X478" t="str">
            <v>648 - AVAILABLE</v>
          </cell>
          <cell r="Y478"/>
          <cell r="Z478" t="str">
            <v>AVAILABLE</v>
          </cell>
          <cell r="AA478" t="e">
            <v>#N/A</v>
          </cell>
          <cell r="AB478" t="e">
            <v>#N/A</v>
          </cell>
          <cell r="AC478" t="e">
            <v>#N/A</v>
          </cell>
        </row>
        <row r="479">
          <cell r="A479" t="str">
            <v>BUVLTNHA</v>
          </cell>
          <cell r="B479" t="str">
            <v>Blountville</v>
          </cell>
          <cell r="C479" t="str">
            <v>EQ</v>
          </cell>
          <cell r="D479">
            <v>36.573925000000003</v>
          </cell>
          <cell r="E479">
            <v>-82.381840999999994</v>
          </cell>
          <cell r="F479" t="e">
            <v>#N/A</v>
          </cell>
          <cell r="G479" t="str">
            <v>TN</v>
          </cell>
          <cell r="H479" t="e">
            <v>#N/A</v>
          </cell>
          <cell r="I479" t="e">
            <v>#N/A</v>
          </cell>
          <cell r="J479" t="e">
            <v>#N/A</v>
          </cell>
          <cell r="K479" t="e">
            <v>#N/A</v>
          </cell>
          <cell r="L479" t="e">
            <v>#N/A</v>
          </cell>
          <cell r="M479" t="e">
            <v>#N/A</v>
          </cell>
          <cell r="N479" t="e">
            <v>#N/A</v>
          </cell>
          <cell r="O479" t="e">
            <v>#N/A</v>
          </cell>
          <cell r="P479" t="e">
            <v>#N/A</v>
          </cell>
          <cell r="Q479" t="e">
            <v>#N/A</v>
          </cell>
          <cell r="R479" t="e">
            <v>#N/A</v>
          </cell>
          <cell r="S479" t="e">
            <v>#N/A</v>
          </cell>
          <cell r="T479" t="e">
            <v>#N/A</v>
          </cell>
          <cell r="U479" t="e">
            <v>#N/A</v>
          </cell>
          <cell r="V479" t="e">
            <v>#N/A</v>
          </cell>
          <cell r="W479" t="e">
            <v>#N/A</v>
          </cell>
          <cell r="X479" t="e">
            <v>#N/A</v>
          </cell>
          <cell r="Y479" t="e">
            <v>#N/A</v>
          </cell>
          <cell r="Z479" t="e">
            <v>#N/A</v>
          </cell>
          <cell r="AA479" t="e">
            <v>#N/A</v>
          </cell>
          <cell r="AB479" t="e">
            <v>#N/A</v>
          </cell>
          <cell r="AC479" t="e">
            <v>#N/A</v>
          </cell>
        </row>
        <row r="480">
          <cell r="A480" t="str">
            <v>BUVLTNMR</v>
          </cell>
          <cell r="B480" t="str">
            <v>Blountville</v>
          </cell>
          <cell r="C480" t="str">
            <v>EQ</v>
          </cell>
          <cell r="D480">
            <v>36.464106000000001</v>
          </cell>
          <cell r="E480">
            <v>-82.424654000000004</v>
          </cell>
          <cell r="F480" t="e">
            <v>#N/A</v>
          </cell>
          <cell r="G480" t="str">
            <v>TN</v>
          </cell>
          <cell r="H480" t="e">
            <v>#N/A</v>
          </cell>
          <cell r="I480" t="e">
            <v>#N/A</v>
          </cell>
          <cell r="J480" t="e">
            <v>#N/A</v>
          </cell>
          <cell r="K480" t="e">
            <v>#N/A</v>
          </cell>
          <cell r="L480" t="e">
            <v>#N/A</v>
          </cell>
          <cell r="M480" t="e">
            <v>#N/A</v>
          </cell>
          <cell r="N480" t="e">
            <v>#N/A</v>
          </cell>
          <cell r="O480" t="e">
            <v>#N/A</v>
          </cell>
          <cell r="P480" t="e">
            <v>#N/A</v>
          </cell>
          <cell r="Q480" t="e">
            <v>#N/A</v>
          </cell>
          <cell r="R480" t="e">
            <v>#N/A</v>
          </cell>
          <cell r="S480" t="e">
            <v>#N/A</v>
          </cell>
          <cell r="T480" t="e">
            <v>#N/A</v>
          </cell>
          <cell r="U480" t="e">
            <v>#N/A</v>
          </cell>
          <cell r="V480" t="e">
            <v>#N/A</v>
          </cell>
          <cell r="W480" t="e">
            <v>#N/A</v>
          </cell>
          <cell r="X480" t="e">
            <v>#N/A</v>
          </cell>
          <cell r="Y480" t="e">
            <v>#N/A</v>
          </cell>
          <cell r="Z480" t="e">
            <v>#N/A</v>
          </cell>
          <cell r="AA480" t="e">
            <v>#N/A</v>
          </cell>
          <cell r="AB480" t="e">
            <v>#N/A</v>
          </cell>
          <cell r="AC480" t="e">
            <v>#N/A</v>
          </cell>
        </row>
        <row r="481">
          <cell r="A481" t="str">
            <v>BUVLTNSD</v>
          </cell>
          <cell r="B481" t="str">
            <v>Blountville</v>
          </cell>
          <cell r="C481" t="str">
            <v>EQ</v>
          </cell>
          <cell r="D481">
            <v>36.484262999999999</v>
          </cell>
          <cell r="E481">
            <v>-82.417293999999998</v>
          </cell>
          <cell r="F481" t="e">
            <v>#N/A</v>
          </cell>
          <cell r="G481" t="str">
            <v>TN</v>
          </cell>
          <cell r="H481" t="e">
            <v>#N/A</v>
          </cell>
          <cell r="I481" t="e">
            <v>#N/A</v>
          </cell>
          <cell r="J481" t="e">
            <v>#N/A</v>
          </cell>
          <cell r="K481" t="e">
            <v>#N/A</v>
          </cell>
          <cell r="L481" t="e">
            <v>#N/A</v>
          </cell>
          <cell r="M481" t="e">
            <v>#N/A</v>
          </cell>
          <cell r="N481" t="e">
            <v>#N/A</v>
          </cell>
          <cell r="O481" t="e">
            <v>#N/A</v>
          </cell>
          <cell r="P481" t="e">
            <v>#N/A</v>
          </cell>
          <cell r="Q481" t="e">
            <v>#N/A</v>
          </cell>
          <cell r="R481" t="e">
            <v>#N/A</v>
          </cell>
          <cell r="S481" t="e">
            <v>#N/A</v>
          </cell>
          <cell r="T481" t="e">
            <v>#N/A</v>
          </cell>
          <cell r="U481" t="e">
            <v>#N/A</v>
          </cell>
          <cell r="V481" t="e">
            <v>#N/A</v>
          </cell>
          <cell r="W481" t="e">
            <v>#N/A</v>
          </cell>
          <cell r="X481" t="e">
            <v>#N/A</v>
          </cell>
          <cell r="Y481" t="e">
            <v>#N/A</v>
          </cell>
          <cell r="Z481" t="e">
            <v>#N/A</v>
          </cell>
          <cell r="AA481" t="e">
            <v>#N/A</v>
          </cell>
          <cell r="AB481" t="e">
            <v>#N/A</v>
          </cell>
          <cell r="AC481" t="e">
            <v>#N/A</v>
          </cell>
        </row>
        <row r="482">
          <cell r="A482" t="str">
            <v>BUVLTNSF</v>
          </cell>
          <cell r="B482" t="str">
            <v>Blountville</v>
          </cell>
          <cell r="C482" t="str">
            <v>EQ</v>
          </cell>
          <cell r="D482">
            <v>36.501382</v>
          </cell>
          <cell r="E482">
            <v>-82.430594999999997</v>
          </cell>
          <cell r="F482" t="e">
            <v>#N/A</v>
          </cell>
          <cell r="G482" t="str">
            <v>TN</v>
          </cell>
          <cell r="H482" t="e">
            <v>#N/A</v>
          </cell>
          <cell r="I482" t="e">
            <v>#N/A</v>
          </cell>
          <cell r="J482" t="e">
            <v>#N/A</v>
          </cell>
          <cell r="K482" t="e">
            <v>#N/A</v>
          </cell>
          <cell r="L482" t="e">
            <v>#N/A</v>
          </cell>
          <cell r="M482" t="e">
            <v>#N/A</v>
          </cell>
          <cell r="N482" t="e">
            <v>#N/A</v>
          </cell>
          <cell r="O482" t="e">
            <v>#N/A</v>
          </cell>
          <cell r="P482" t="e">
            <v>#N/A</v>
          </cell>
          <cell r="Q482" t="e">
            <v>#N/A</v>
          </cell>
          <cell r="R482" t="e">
            <v>#N/A</v>
          </cell>
          <cell r="S482" t="e">
            <v>#N/A</v>
          </cell>
          <cell r="T482" t="e">
            <v>#N/A</v>
          </cell>
          <cell r="U482" t="e">
            <v>#N/A</v>
          </cell>
          <cell r="V482" t="e">
            <v>#N/A</v>
          </cell>
          <cell r="W482" t="e">
            <v>#N/A</v>
          </cell>
          <cell r="X482" t="e">
            <v>#N/A</v>
          </cell>
          <cell r="Y482" t="e">
            <v>#N/A</v>
          </cell>
          <cell r="Z482" t="e">
            <v>#N/A</v>
          </cell>
          <cell r="AA482" t="e">
            <v>#N/A</v>
          </cell>
          <cell r="AB482" t="e">
            <v>#N/A</v>
          </cell>
          <cell r="AC482" t="e">
            <v>#N/A</v>
          </cell>
        </row>
        <row r="483">
          <cell r="A483" t="str">
            <v>BUVLTNXA</v>
          </cell>
          <cell r="B483" t="str">
            <v>Blountville</v>
          </cell>
          <cell r="C483" t="str">
            <v>EQ</v>
          </cell>
          <cell r="D483">
            <v>36.533566999999998</v>
          </cell>
          <cell r="E483">
            <v>-82.322603000000001</v>
          </cell>
          <cell r="F483" t="str">
            <v>BUVLTNXA</v>
          </cell>
          <cell r="G483" t="str">
            <v>TN</v>
          </cell>
          <cell r="H483">
            <v>956</v>
          </cell>
          <cell r="I483" t="str">
            <v>Johnson City</v>
          </cell>
          <cell r="J483" t="str">
            <v/>
          </cell>
          <cell r="K483" t="str">
            <v>BUVLTNXA</v>
          </cell>
          <cell r="L483" t="str">
            <v>n</v>
          </cell>
          <cell r="M483" t="e">
            <v>#N/A</v>
          </cell>
          <cell r="N483" t="e">
            <v>#N/A</v>
          </cell>
          <cell r="O483" t="str">
            <v>Y</v>
          </cell>
          <cell r="P483" t="str">
            <v>Y</v>
          </cell>
          <cell r="Q483" t="str">
            <v/>
          </cell>
          <cell r="R483" t="str">
            <v>06/04/2015</v>
          </cell>
          <cell r="S483" t="str">
            <v>Johnson City</v>
          </cell>
          <cell r="T483" t="str">
            <v/>
          </cell>
          <cell r="U483" t="str">
            <v/>
          </cell>
          <cell r="V483" t="str">
            <v>Johnson City</v>
          </cell>
          <cell r="W483" t="str">
            <v>Johnson City</v>
          </cell>
          <cell r="X483" t="str">
            <v>JOHNSON CITY</v>
          </cell>
          <cell r="Y483"/>
          <cell r="Z483"/>
          <cell r="AA483" t="str">
            <v>7750-SR7</v>
          </cell>
          <cell r="AB483">
            <v>0</v>
          </cell>
          <cell r="AC483" t="str">
            <v>BUVLTNXA03W</v>
          </cell>
        </row>
        <row r="484">
          <cell r="A484" t="str">
            <v>BUVLTNXB</v>
          </cell>
          <cell r="B484" t="str">
            <v>Blountville</v>
          </cell>
          <cell r="C484" t="str">
            <v>EQ</v>
          </cell>
          <cell r="D484">
            <v>36.49024</v>
          </cell>
          <cell r="E484">
            <v>-82.408184000000006</v>
          </cell>
          <cell r="F484" t="e">
            <v>#N/A</v>
          </cell>
          <cell r="G484" t="str">
            <v>TN</v>
          </cell>
          <cell r="H484" t="e">
            <v>#N/A</v>
          </cell>
          <cell r="I484" t="e">
            <v>#N/A</v>
          </cell>
          <cell r="J484" t="e">
            <v>#N/A</v>
          </cell>
          <cell r="K484" t="e">
            <v>#N/A</v>
          </cell>
          <cell r="L484" t="e">
            <v>#N/A</v>
          </cell>
          <cell r="M484" t="e">
            <v>#N/A</v>
          </cell>
          <cell r="N484" t="e">
            <v>#N/A</v>
          </cell>
          <cell r="O484" t="e">
            <v>#N/A</v>
          </cell>
          <cell r="P484" t="e">
            <v>#N/A</v>
          </cell>
          <cell r="Q484" t="e">
            <v>#N/A</v>
          </cell>
          <cell r="R484" t="e">
            <v>#N/A</v>
          </cell>
          <cell r="S484" t="e">
            <v>#N/A</v>
          </cell>
          <cell r="T484" t="e">
            <v>#N/A</v>
          </cell>
          <cell r="U484" t="e">
            <v>#N/A</v>
          </cell>
          <cell r="V484" t="e">
            <v>#N/A</v>
          </cell>
          <cell r="W484" t="e">
            <v>#N/A</v>
          </cell>
          <cell r="X484" t="e">
            <v>#N/A</v>
          </cell>
          <cell r="Y484" t="e">
            <v>#N/A</v>
          </cell>
          <cell r="Z484" t="e">
            <v>#N/A</v>
          </cell>
          <cell r="AA484" t="e">
            <v>#N/A</v>
          </cell>
          <cell r="AB484" t="e">
            <v>#N/A</v>
          </cell>
          <cell r="AC484" t="e">
            <v>#N/A</v>
          </cell>
        </row>
        <row r="485">
          <cell r="A485" t="str">
            <v>BVCKMNXA</v>
          </cell>
          <cell r="B485" t="str">
            <v>BEAVER CREEK</v>
          </cell>
          <cell r="C485" t="str">
            <v>CTL</v>
          </cell>
          <cell r="D485">
            <v>43.609721999999998</v>
          </cell>
          <cell r="E485">
            <v>-96.363892000000007</v>
          </cell>
          <cell r="F485" t="str">
            <v>BVCKMNXA</v>
          </cell>
          <cell r="G485" t="str">
            <v>MN</v>
          </cell>
          <cell r="H485">
            <v>620</v>
          </cell>
          <cell r="I485" t="str">
            <v>BEAVER CREEK</v>
          </cell>
          <cell r="J485" t="str">
            <v/>
          </cell>
          <cell r="K485" t="e">
            <v>#N/A</v>
          </cell>
          <cell r="L485" t="e">
            <v>#N/A</v>
          </cell>
          <cell r="M485" t="e">
            <v>#N/A</v>
          </cell>
          <cell r="N485" t="e">
            <v>#N/A</v>
          </cell>
          <cell r="O485" t="str">
            <v>N</v>
          </cell>
          <cell r="P485" t="str">
            <v>N</v>
          </cell>
          <cell r="Q485" t="str">
            <v/>
          </cell>
          <cell r="R485" t="str">
            <v>07/08/2015</v>
          </cell>
          <cell r="S485" t="str">
            <v>LA CROSSE</v>
          </cell>
          <cell r="T485" t="str">
            <v/>
          </cell>
          <cell r="U485" t="str">
            <v/>
          </cell>
          <cell r="V485" t="str">
            <v>LA CROSSE</v>
          </cell>
          <cell r="W485" t="str">
            <v>BEAVER CREEK</v>
          </cell>
          <cell r="X485" t="e">
            <v>#N/A</v>
          </cell>
          <cell r="Y485" t="e">
            <v>#N/A</v>
          </cell>
          <cell r="Z485" t="e">
            <v>#N/A</v>
          </cell>
          <cell r="AA485">
            <v>0</v>
          </cell>
          <cell r="AB485">
            <v>0</v>
          </cell>
          <cell r="AC485">
            <v>0</v>
          </cell>
        </row>
        <row r="486">
          <cell r="A486" t="str">
            <v>BVHLFLXA</v>
          </cell>
          <cell r="B486" t="str">
            <v>Beverly Hills</v>
          </cell>
          <cell r="C486" t="str">
            <v>EQ</v>
          </cell>
          <cell r="D486">
            <v>28.927164000000001</v>
          </cell>
          <cell r="E486">
            <v>-82.452196000000001</v>
          </cell>
          <cell r="F486" t="str">
            <v>BVHLFLXA</v>
          </cell>
          <cell r="G486" t="str">
            <v>FL</v>
          </cell>
          <cell r="H486">
            <v>454</v>
          </cell>
          <cell r="I486" t="str">
            <v>Leesburg (CENTRAL FL)</v>
          </cell>
          <cell r="J486" t="str">
            <v/>
          </cell>
          <cell r="K486" t="str">
            <v>BVHLFLXA</v>
          </cell>
          <cell r="L486" t="str">
            <v>n</v>
          </cell>
          <cell r="M486" t="e">
            <v>#N/A</v>
          </cell>
          <cell r="N486" t="e">
            <v>#N/A</v>
          </cell>
          <cell r="O486" t="str">
            <v>Y</v>
          </cell>
          <cell r="P486" t="str">
            <v>Y</v>
          </cell>
          <cell r="Q486" t="str">
            <v/>
          </cell>
          <cell r="R486" t="str">
            <v>07/02/2015</v>
          </cell>
          <cell r="S486" t="str">
            <v>Leesburg</v>
          </cell>
          <cell r="T486" t="str">
            <v/>
          </cell>
          <cell r="U486" t="str">
            <v/>
          </cell>
          <cell r="V486" t="str">
            <v>Leesburg</v>
          </cell>
          <cell r="W486" t="str">
            <v>Leesburg</v>
          </cell>
          <cell r="X486" t="str">
            <v>CENTRAL FL</v>
          </cell>
          <cell r="Y486" t="str">
            <v>YES</v>
          </cell>
          <cell r="Z486"/>
          <cell r="AA486" t="str">
            <v>7750-SR7</v>
          </cell>
          <cell r="AB486">
            <v>0</v>
          </cell>
          <cell r="AC486" t="str">
            <v>BVHLFLXA02W</v>
          </cell>
        </row>
        <row r="487">
          <cell r="A487" t="str">
            <v>BVHLFLXB</v>
          </cell>
          <cell r="B487" t="str">
            <v>Beverly Hills</v>
          </cell>
          <cell r="C487" t="str">
            <v>EQ</v>
          </cell>
          <cell r="D487">
            <v>28.902775999999999</v>
          </cell>
          <cell r="E487">
            <v>-82.433982999999998</v>
          </cell>
          <cell r="F487" t="e">
            <v>#N/A</v>
          </cell>
          <cell r="G487" t="str">
            <v>FL</v>
          </cell>
          <cell r="H487" t="e">
            <v>#N/A</v>
          </cell>
          <cell r="I487" t="e">
            <v>#N/A</v>
          </cell>
          <cell r="J487" t="e">
            <v>#N/A</v>
          </cell>
          <cell r="K487" t="e">
            <v>#N/A</v>
          </cell>
          <cell r="L487" t="e">
            <v>#N/A</v>
          </cell>
          <cell r="M487" t="e">
            <v>#N/A</v>
          </cell>
          <cell r="N487" t="e">
            <v>#N/A</v>
          </cell>
          <cell r="O487" t="e">
            <v>#N/A</v>
          </cell>
          <cell r="P487" t="e">
            <v>#N/A</v>
          </cell>
          <cell r="Q487" t="e">
            <v>#N/A</v>
          </cell>
          <cell r="R487" t="e">
            <v>#N/A</v>
          </cell>
          <cell r="S487" t="e">
            <v>#N/A</v>
          </cell>
          <cell r="T487" t="e">
            <v>#N/A</v>
          </cell>
          <cell r="U487" t="e">
            <v>#N/A</v>
          </cell>
          <cell r="V487" t="e">
            <v>#N/A</v>
          </cell>
          <cell r="W487" t="e">
            <v>#N/A</v>
          </cell>
          <cell r="X487" t="e">
            <v>#N/A</v>
          </cell>
          <cell r="Y487" t="e">
            <v>#N/A</v>
          </cell>
          <cell r="Z487" t="e">
            <v>#N/A</v>
          </cell>
          <cell r="AA487" t="e">
            <v>#N/A</v>
          </cell>
          <cell r="AB487" t="e">
            <v>#N/A</v>
          </cell>
          <cell r="AC487" t="e">
            <v>#N/A</v>
          </cell>
        </row>
        <row r="488">
          <cell r="A488" t="str">
            <v>BVRDOHXA</v>
          </cell>
          <cell r="B488" t="str">
            <v>Beaverdam</v>
          </cell>
          <cell r="C488" t="str">
            <v>EQ</v>
          </cell>
          <cell r="D488">
            <v>40.832659999999997</v>
          </cell>
          <cell r="E488">
            <v>-83.974064999999996</v>
          </cell>
          <cell r="F488" t="str">
            <v>BVRDOHXA</v>
          </cell>
          <cell r="G488" t="str">
            <v>OH</v>
          </cell>
          <cell r="H488">
            <v>923</v>
          </cell>
          <cell r="I488" t="str">
            <v>Bellefontaine (LIMA)</v>
          </cell>
          <cell r="J488" t="str">
            <v/>
          </cell>
          <cell r="K488" t="e">
            <v>#N/A</v>
          </cell>
          <cell r="L488" t="e">
            <v>#N/A</v>
          </cell>
          <cell r="M488" t="e">
            <v>#N/A</v>
          </cell>
          <cell r="N488" t="e">
            <v>#N/A</v>
          </cell>
          <cell r="O488" t="str">
            <v>Y</v>
          </cell>
          <cell r="P488" t="str">
            <v>Y</v>
          </cell>
          <cell r="Q488" t="str">
            <v>2/7/14: Ethernet Enabled changed to Y</v>
          </cell>
          <cell r="R488" t="str">
            <v>07/01/2015</v>
          </cell>
          <cell r="S488" t="str">
            <v>LIMA</v>
          </cell>
          <cell r="T488" t="str">
            <v/>
          </cell>
          <cell r="U488" t="str">
            <v/>
          </cell>
          <cell r="V488" t="str">
            <v>LIMA</v>
          </cell>
          <cell r="W488" t="str">
            <v>Bellefontaine (LIMA)</v>
          </cell>
          <cell r="X488" t="str">
            <v>MANSFIELD</v>
          </cell>
          <cell r="Y488" t="str">
            <v>YES</v>
          </cell>
          <cell r="Z488"/>
          <cell r="AA488">
            <v>0</v>
          </cell>
          <cell r="AB488">
            <v>0</v>
          </cell>
          <cell r="AC488">
            <v>0</v>
          </cell>
        </row>
        <row r="489">
          <cell r="A489" t="str">
            <v>BVRDVAXA</v>
          </cell>
          <cell r="B489" t="str">
            <v>Beaverdam</v>
          </cell>
          <cell r="C489" t="str">
            <v>EQ</v>
          </cell>
          <cell r="D489">
            <v>37.940348999999998</v>
          </cell>
          <cell r="E489">
            <v>-77.655518999999998</v>
          </cell>
          <cell r="F489" t="str">
            <v>BVRDVAXA</v>
          </cell>
          <cell r="G489" t="str">
            <v>VA</v>
          </cell>
          <cell r="H489">
            <v>248</v>
          </cell>
          <cell r="I489" t="str">
            <v>Beaverdam (Charlottesville sub Cloud)</v>
          </cell>
          <cell r="J489" t="str">
            <v/>
          </cell>
          <cell r="K489" t="str">
            <v>BVRDVAXA</v>
          </cell>
          <cell r="L489" t="str">
            <v>n</v>
          </cell>
          <cell r="M489" t="e">
            <v>#N/A</v>
          </cell>
          <cell r="N489" t="e">
            <v>#N/A</v>
          </cell>
          <cell r="O489" t="str">
            <v>N</v>
          </cell>
          <cell r="P489" t="str">
            <v>Y</v>
          </cell>
          <cell r="Q489" t="str">
            <v>2/7/14: Ethernet Capable changed to Y</v>
          </cell>
          <cell r="R489" t="str">
            <v>07/16/2015</v>
          </cell>
          <cell r="S489" t="str">
            <v>Beaverdam</v>
          </cell>
          <cell r="T489" t="str">
            <v/>
          </cell>
          <cell r="U489" t="str">
            <v/>
          </cell>
          <cell r="V489" t="str">
            <v>Beaverdam (Charlottesville sub Cloud)</v>
          </cell>
          <cell r="W489" t="str">
            <v>Beaverdam (Charlottesville sub Cloud)</v>
          </cell>
          <cell r="X489" t="str">
            <v>BEAVERDAM</v>
          </cell>
          <cell r="Y489"/>
          <cell r="Z489"/>
          <cell r="AA489" t="str">
            <v>7750-SR7</v>
          </cell>
          <cell r="AB489">
            <v>0</v>
          </cell>
          <cell r="AC489" t="str">
            <v>BVRDVAXA01W</v>
          </cell>
        </row>
        <row r="490">
          <cell r="A490" t="str">
            <v>BWBKMNBI</v>
          </cell>
          <cell r="B490" t="str">
            <v>Virginia Host Biwabik</v>
          </cell>
          <cell r="C490" t="str">
            <v>Q</v>
          </cell>
          <cell r="D490">
            <v>47.531944000000003</v>
          </cell>
          <cell r="E490">
            <v>-92.345557999999997</v>
          </cell>
          <cell r="F490" t="str">
            <v>BWBKMNBI</v>
          </cell>
          <cell r="G490" t="str">
            <v>MN</v>
          </cell>
          <cell r="H490">
            <v>624</v>
          </cell>
          <cell r="I490">
            <v>624</v>
          </cell>
          <cell r="J490" t="str">
            <v/>
          </cell>
          <cell r="K490" t="e">
            <v>#N/A</v>
          </cell>
          <cell r="L490" t="e">
            <v>#N/A</v>
          </cell>
          <cell r="M490" t="e">
            <v>#N/A</v>
          </cell>
          <cell r="N490" t="e">
            <v>#N/A</v>
          </cell>
          <cell r="O490" t="str">
            <v>N</v>
          </cell>
          <cell r="P490" t="str">
            <v>Y</v>
          </cell>
          <cell r="Q490" t="str">
            <v>ME not offered out of this office</v>
          </cell>
          <cell r="R490" t="str">
            <v>11/25/2020</v>
          </cell>
          <cell r="S490" t="str">
            <v/>
          </cell>
          <cell r="T490" t="str">
            <v/>
          </cell>
          <cell r="U490" t="str">
            <v/>
          </cell>
          <cell r="V490" t="e">
            <v>#N/A</v>
          </cell>
          <cell r="W490" t="e">
            <v>#N/A</v>
          </cell>
          <cell r="X490" t="str">
            <v xml:space="preserve">624 - </v>
          </cell>
          <cell r="Y490"/>
          <cell r="Z490"/>
          <cell r="AA490" t="e">
            <v>#N/A</v>
          </cell>
          <cell r="AB490" t="e">
            <v>#N/A</v>
          </cell>
          <cell r="AC490" t="e">
            <v>#N/A</v>
          </cell>
        </row>
        <row r="491">
          <cell r="A491" t="str">
            <v>BWLGFLXA</v>
          </cell>
          <cell r="B491" t="str">
            <v>Bowling Green</v>
          </cell>
          <cell r="C491" t="str">
            <v>EQ</v>
          </cell>
          <cell r="D491">
            <v>27.638617</v>
          </cell>
          <cell r="E491">
            <v>-81.824602999999996</v>
          </cell>
          <cell r="F491" t="str">
            <v>BWLGFLXA</v>
          </cell>
          <cell r="G491" t="str">
            <v>FL</v>
          </cell>
          <cell r="H491">
            <v>939</v>
          </cell>
          <cell r="I491" t="str">
            <v>Avon Park (SOUTH FL)</v>
          </cell>
          <cell r="J491" t="str">
            <v/>
          </cell>
          <cell r="K491" t="str">
            <v>BWLGFLXA</v>
          </cell>
          <cell r="L491" t="str">
            <v>n</v>
          </cell>
          <cell r="M491" t="e">
            <v>#N/A</v>
          </cell>
          <cell r="N491" t="e">
            <v>#N/A</v>
          </cell>
          <cell r="O491" t="str">
            <v>Y</v>
          </cell>
          <cell r="P491" t="str">
            <v>Y</v>
          </cell>
          <cell r="Q491" t="str">
            <v/>
          </cell>
          <cell r="R491" t="str">
            <v>07/02/2015</v>
          </cell>
          <cell r="S491" t="str">
            <v>Avon Park</v>
          </cell>
          <cell r="T491" t="str">
            <v/>
          </cell>
          <cell r="U491" t="str">
            <v/>
          </cell>
          <cell r="V491" t="str">
            <v>Avon Park</v>
          </cell>
          <cell r="W491" t="str">
            <v>Avon Park</v>
          </cell>
          <cell r="X491" t="str">
            <v>SOUTH FL</v>
          </cell>
          <cell r="Y491" t="str">
            <v>YES</v>
          </cell>
          <cell r="Z491"/>
          <cell r="AA491" t="str">
            <v/>
          </cell>
          <cell r="AB491" t="str">
            <v>7750-SR12</v>
          </cell>
          <cell r="AC491" t="str">
            <v>BWLGFLXA01W</v>
          </cell>
        </row>
        <row r="492">
          <cell r="A492" t="str">
            <v>BWVLORXX</v>
          </cell>
          <cell r="B492" t="str">
            <v>BROWNSVILLE</v>
          </cell>
          <cell r="C492" t="str">
            <v>CTL</v>
          </cell>
          <cell r="D492">
            <v>44.393763</v>
          </cell>
          <cell r="E492">
            <v>-122.98282</v>
          </cell>
          <cell r="F492" t="str">
            <v>BWVLORXX</v>
          </cell>
          <cell r="G492" t="str">
            <v>OR</v>
          </cell>
          <cell r="H492">
            <v>670</v>
          </cell>
          <cell r="I492" t="str">
            <v>AURORA</v>
          </cell>
          <cell r="J492" t="str">
            <v/>
          </cell>
          <cell r="K492" t="e">
            <v>#N/A</v>
          </cell>
          <cell r="L492" t="e">
            <v>#N/A</v>
          </cell>
          <cell r="M492" t="e">
            <v>#N/A</v>
          </cell>
          <cell r="N492" t="e">
            <v>#N/A</v>
          </cell>
          <cell r="O492" t="str">
            <v>Y</v>
          </cell>
          <cell r="P492" t="str">
            <v>Y</v>
          </cell>
          <cell r="Q492" t="str">
            <v/>
          </cell>
          <cell r="R492" t="str">
            <v>06/03/2015</v>
          </cell>
          <cell r="S492" t="str">
            <v>AURORA</v>
          </cell>
          <cell r="T492" t="str">
            <v/>
          </cell>
          <cell r="U492" t="str">
            <v/>
          </cell>
          <cell r="V492" t="str">
            <v>AURORA</v>
          </cell>
          <cell r="W492" t="str">
            <v>AURORA - ROFR</v>
          </cell>
          <cell r="X492" t="str">
            <v>AURORA</v>
          </cell>
          <cell r="Y492" t="str">
            <v>YES</v>
          </cell>
          <cell r="Z492"/>
          <cell r="AA492" t="str">
            <v/>
          </cell>
          <cell r="AB492">
            <v>0</v>
          </cell>
          <cell r="AC492">
            <v>0</v>
          </cell>
        </row>
        <row r="493">
          <cell r="A493" t="str">
            <v>BXSPKSXA</v>
          </cell>
          <cell r="B493" t="str">
            <v>Baxter Springs</v>
          </cell>
          <cell r="C493" t="str">
            <v>EQ</v>
          </cell>
          <cell r="D493">
            <v>37.024976000000002</v>
          </cell>
          <cell r="E493">
            <v>-94.734289000000004</v>
          </cell>
          <cell r="F493" t="str">
            <v>BXSPKSXA</v>
          </cell>
          <cell r="G493" t="str">
            <v>KS</v>
          </cell>
          <cell r="H493">
            <v>532</v>
          </cell>
          <cell r="I493" t="str">
            <v>Gardner</v>
          </cell>
          <cell r="J493" t="str">
            <v/>
          </cell>
          <cell r="K493" t="e">
            <v>#N/A</v>
          </cell>
          <cell r="L493" t="e">
            <v>#N/A</v>
          </cell>
          <cell r="M493" t="e">
            <v>#N/A</v>
          </cell>
          <cell r="N493" t="e">
            <v>#N/A</v>
          </cell>
          <cell r="O493" t="str">
            <v>N</v>
          </cell>
          <cell r="P493" t="str">
            <v>Y</v>
          </cell>
          <cell r="Q493" t="str">
            <v>2/7/14: Ethernet Capable changed to Y</v>
          </cell>
          <cell r="R493" t="str">
            <v>07/10/2015</v>
          </cell>
          <cell r="S493" t="str">
            <v>Gardner</v>
          </cell>
          <cell r="T493" t="str">
            <v/>
          </cell>
          <cell r="U493" t="str">
            <v/>
          </cell>
          <cell r="V493" t="str">
            <v>Gardner</v>
          </cell>
          <cell r="W493" t="str">
            <v>Gardner</v>
          </cell>
          <cell r="X493" t="str">
            <v>GARDNER</v>
          </cell>
          <cell r="Y493"/>
          <cell r="Z493"/>
          <cell r="AA493" t="str">
            <v/>
          </cell>
          <cell r="AB493">
            <v>0</v>
          </cell>
          <cell r="AC493">
            <v>0</v>
          </cell>
        </row>
        <row r="494">
          <cell r="A494" t="str">
            <v>BXTNNCXA</v>
          </cell>
          <cell r="B494" t="str">
            <v>Buxton</v>
          </cell>
          <cell r="C494" t="str">
            <v>EQ</v>
          </cell>
          <cell r="D494">
            <v>35.266970999999998</v>
          </cell>
          <cell r="E494">
            <v>-75.543315000000007</v>
          </cell>
          <cell r="F494" t="str">
            <v>BXTNNCXA</v>
          </cell>
          <cell r="G494" t="str">
            <v>NC</v>
          </cell>
          <cell r="H494">
            <v>951</v>
          </cell>
          <cell r="I494" t="str">
            <v>Greenville</v>
          </cell>
          <cell r="J494" t="str">
            <v/>
          </cell>
          <cell r="K494" t="str">
            <v>BXTNNCXA</v>
          </cell>
          <cell r="L494" t="str">
            <v>n</v>
          </cell>
          <cell r="M494" t="e">
            <v>#N/A</v>
          </cell>
          <cell r="N494" t="e">
            <v>#N/A</v>
          </cell>
          <cell r="O494" t="str">
            <v>Y</v>
          </cell>
          <cell r="P494" t="str">
            <v>Y</v>
          </cell>
          <cell r="Q494" t="str">
            <v/>
          </cell>
          <cell r="R494" t="str">
            <v>05/22/2015</v>
          </cell>
          <cell r="S494" t="str">
            <v>Greenville</v>
          </cell>
          <cell r="T494" t="str">
            <v/>
          </cell>
          <cell r="U494" t="str">
            <v/>
          </cell>
          <cell r="V494" t="str">
            <v>Greenville</v>
          </cell>
          <cell r="W494" t="str">
            <v>Greenville</v>
          </cell>
          <cell r="X494" t="str">
            <v>ROCKY MOUNT</v>
          </cell>
          <cell r="Y494" t="str">
            <v>YES</v>
          </cell>
          <cell r="Z494"/>
          <cell r="AA494" t="str">
            <v/>
          </cell>
          <cell r="AB494" t="str">
            <v>7750-SR12</v>
          </cell>
          <cell r="AC494" t="str">
            <v>BXTNNCXA03W</v>
          </cell>
        </row>
        <row r="495">
          <cell r="A495" t="str">
            <v>BXTNNCXB</v>
          </cell>
          <cell r="B495" t="str">
            <v>Hatteras</v>
          </cell>
          <cell r="C495" t="str">
            <v>EQ</v>
          </cell>
          <cell r="D495">
            <v>35.216498999999999</v>
          </cell>
          <cell r="E495">
            <v>-75.686948999999998</v>
          </cell>
          <cell r="F495" t="str">
            <v>BXTNNCXB</v>
          </cell>
          <cell r="G495" t="str">
            <v>NC</v>
          </cell>
          <cell r="H495">
            <v>951</v>
          </cell>
          <cell r="I495" t="str">
            <v>Greenville</v>
          </cell>
          <cell r="J495" t="str">
            <v/>
          </cell>
          <cell r="K495" t="str">
            <v>BXTNNCXB</v>
          </cell>
          <cell r="L495" t="str">
            <v>n</v>
          </cell>
          <cell r="M495" t="e">
            <v>#N/A</v>
          </cell>
          <cell r="N495" t="e">
            <v>#N/A</v>
          </cell>
          <cell r="O495" t="str">
            <v>Y</v>
          </cell>
          <cell r="P495" t="str">
            <v>Y</v>
          </cell>
          <cell r="Q495" t="str">
            <v/>
          </cell>
          <cell r="R495" t="str">
            <v>05/22/2015</v>
          </cell>
          <cell r="S495" t="str">
            <v>Greenville</v>
          </cell>
          <cell r="T495" t="str">
            <v/>
          </cell>
          <cell r="U495" t="str">
            <v/>
          </cell>
          <cell r="V495" t="str">
            <v>Greenville</v>
          </cell>
          <cell r="W495" t="str">
            <v>Greenville</v>
          </cell>
          <cell r="X495" t="str">
            <v>ROCKY MOUNT</v>
          </cell>
          <cell r="Y495" t="str">
            <v>YES</v>
          </cell>
          <cell r="Z495"/>
          <cell r="AA495" t="str">
            <v/>
          </cell>
          <cell r="AB495" t="str">
            <v>7750-SR12</v>
          </cell>
          <cell r="AC495" t="str">
            <v>BXTNNCXB03W</v>
          </cell>
        </row>
        <row r="496">
          <cell r="A496" t="str">
            <v>BYBONCXA</v>
          </cell>
          <cell r="B496" t="str">
            <v>Bayboro</v>
          </cell>
          <cell r="C496" t="str">
            <v>EQ</v>
          </cell>
          <cell r="D496">
            <v>35.142676000000002</v>
          </cell>
          <cell r="E496">
            <v>-76.769413999999998</v>
          </cell>
          <cell r="F496" t="str">
            <v>BYBONCXA</v>
          </cell>
          <cell r="G496" t="str">
            <v>NC</v>
          </cell>
          <cell r="H496">
            <v>951</v>
          </cell>
          <cell r="I496" t="str">
            <v>Greenville</v>
          </cell>
          <cell r="J496" t="str">
            <v/>
          </cell>
          <cell r="K496" t="str">
            <v>BYBONCXA</v>
          </cell>
          <cell r="L496" t="str">
            <v>n</v>
          </cell>
          <cell r="M496" t="e">
            <v>#N/A</v>
          </cell>
          <cell r="N496" t="e">
            <v>#N/A</v>
          </cell>
          <cell r="O496" t="str">
            <v>Y</v>
          </cell>
          <cell r="P496" t="str">
            <v>Y</v>
          </cell>
          <cell r="Q496" t="str">
            <v/>
          </cell>
          <cell r="R496" t="str">
            <v>05/22/2015</v>
          </cell>
          <cell r="S496" t="str">
            <v>Jacksonville</v>
          </cell>
          <cell r="T496" t="str">
            <v/>
          </cell>
          <cell r="U496" t="str">
            <v/>
          </cell>
          <cell r="V496" t="str">
            <v>Greenville</v>
          </cell>
          <cell r="W496" t="str">
            <v>Greenville</v>
          </cell>
          <cell r="X496" t="str">
            <v>ROCKY MOUNT</v>
          </cell>
          <cell r="Y496" t="str">
            <v>YES</v>
          </cell>
          <cell r="Z496"/>
          <cell r="AA496" t="str">
            <v/>
          </cell>
          <cell r="AB496" t="str">
            <v>7750-SR12</v>
          </cell>
          <cell r="AC496" t="str">
            <v>BYBONCXA02W</v>
          </cell>
        </row>
        <row r="497">
          <cell r="A497" t="str">
            <v>BYCYORXA</v>
          </cell>
          <cell r="B497" t="str">
            <v>Bay City</v>
          </cell>
          <cell r="C497" t="str">
            <v>EQ</v>
          </cell>
          <cell r="D497">
            <v>45.524158</v>
          </cell>
          <cell r="E497">
            <v>-123.88867500000001</v>
          </cell>
          <cell r="F497" t="str">
            <v>BYCYORXA</v>
          </cell>
          <cell r="G497" t="str">
            <v>OR</v>
          </cell>
          <cell r="H497">
            <v>672</v>
          </cell>
          <cell r="I497" t="str">
            <v>SHERIDAN</v>
          </cell>
          <cell r="J497" t="str">
            <v/>
          </cell>
          <cell r="K497" t="e">
            <v>#N/A</v>
          </cell>
          <cell r="L497" t="e">
            <v>#N/A</v>
          </cell>
          <cell r="M497" t="e">
            <v>#N/A</v>
          </cell>
          <cell r="N497" t="e">
            <v>#N/A</v>
          </cell>
          <cell r="O497" t="str">
            <v>N</v>
          </cell>
          <cell r="P497" t="str">
            <v>Y</v>
          </cell>
          <cell r="Q497" t="str">
            <v/>
          </cell>
          <cell r="R497" t="str">
            <v>06/03/2015</v>
          </cell>
          <cell r="S497" t="str">
            <v>SHERIDAN</v>
          </cell>
          <cell r="T497" t="str">
            <v/>
          </cell>
          <cell r="U497" t="str">
            <v/>
          </cell>
          <cell r="V497" t="str">
            <v>SHERIDAN</v>
          </cell>
          <cell r="W497" t="str">
            <v>SHERIDAN</v>
          </cell>
          <cell r="X497" t="str">
            <v>HOOD RIVER</v>
          </cell>
          <cell r="Y497" t="str">
            <v>YES</v>
          </cell>
          <cell r="Z497"/>
          <cell r="AA497">
            <v>0</v>
          </cell>
          <cell r="AB497">
            <v>0</v>
          </cell>
          <cell r="AC497">
            <v>0</v>
          </cell>
        </row>
        <row r="498">
          <cell r="A498" t="str">
            <v>BYFDCOMA</v>
          </cell>
          <cell r="B498" t="str">
            <v>Durango Host Bayfield</v>
          </cell>
          <cell r="C498" t="str">
            <v>Q</v>
          </cell>
          <cell r="D498">
            <v>37.226387000000003</v>
          </cell>
          <cell r="E498">
            <v>-107.601112</v>
          </cell>
          <cell r="F498" t="str">
            <v>BYFDCOMA</v>
          </cell>
          <cell r="G498" t="str">
            <v>CO</v>
          </cell>
          <cell r="H498">
            <v>656</v>
          </cell>
          <cell r="I498">
            <v>656</v>
          </cell>
          <cell r="J498" t="str">
            <v/>
          </cell>
          <cell r="K498" t="e">
            <v>#N/A</v>
          </cell>
          <cell r="L498" t="e">
            <v>#N/A</v>
          </cell>
          <cell r="M498" t="e">
            <v>#N/A</v>
          </cell>
          <cell r="N498" t="e">
            <v>#N/A</v>
          </cell>
          <cell r="O498" t="str">
            <v>N</v>
          </cell>
          <cell r="P498" t="str">
            <v>Y</v>
          </cell>
          <cell r="Q498" t="str">
            <v/>
          </cell>
          <cell r="R498" t="str">
            <v>04/09/2020</v>
          </cell>
          <cell r="S498" t="str">
            <v/>
          </cell>
          <cell r="T498" t="str">
            <v/>
          </cell>
          <cell r="U498" t="str">
            <v/>
          </cell>
          <cell r="V498" t="e">
            <v>#N/A</v>
          </cell>
          <cell r="W498" t="e">
            <v>#N/A</v>
          </cell>
          <cell r="X498" t="str">
            <v>656 - AVAILABLE (up to 30MB)</v>
          </cell>
          <cell r="Y498"/>
          <cell r="Z498" t="str">
            <v>AVAILABLE (up to 30MB)</v>
          </cell>
          <cell r="AA498" t="e">
            <v>#N/A</v>
          </cell>
          <cell r="AB498" t="e">
            <v>#N/A</v>
          </cell>
          <cell r="AC498" t="e">
            <v>#N/A</v>
          </cell>
        </row>
        <row r="499">
          <cell r="A499" t="str">
            <v>BYFDWI11</v>
          </cell>
          <cell r="B499" t="str">
            <v>BAYFIELD</v>
          </cell>
          <cell r="C499" t="str">
            <v>CTL</v>
          </cell>
          <cell r="D499">
            <v>46.812221999999998</v>
          </cell>
          <cell r="E499">
            <v>-90.820273999999998</v>
          </cell>
          <cell r="F499" t="str">
            <v>BYFDWI11</v>
          </cell>
          <cell r="G499" t="str">
            <v>WI</v>
          </cell>
          <cell r="H499">
            <v>352</v>
          </cell>
          <cell r="I499" t="str">
            <v>Superior</v>
          </cell>
          <cell r="J499" t="str">
            <v/>
          </cell>
          <cell r="K499" t="e">
            <v>#N/A</v>
          </cell>
          <cell r="L499" t="e">
            <v>#N/A</v>
          </cell>
          <cell r="M499" t="e">
            <v>#N/A</v>
          </cell>
          <cell r="N499" t="e">
            <v>#N/A</v>
          </cell>
          <cell r="O499" t="str">
            <v>Y</v>
          </cell>
          <cell r="P499" t="str">
            <v>Y</v>
          </cell>
          <cell r="Q499" t="str">
            <v/>
          </cell>
          <cell r="R499" t="str">
            <v>06/03/2015</v>
          </cell>
          <cell r="S499" t="str">
            <v>Superior</v>
          </cell>
          <cell r="T499" t="str">
            <v/>
          </cell>
          <cell r="U499" t="str">
            <v/>
          </cell>
          <cell r="V499" t="str">
            <v>Superior</v>
          </cell>
          <cell r="W499" t="str">
            <v>Superior</v>
          </cell>
          <cell r="X499" t="str">
            <v>SUPERIOR</v>
          </cell>
          <cell r="Y499"/>
          <cell r="Z499"/>
          <cell r="AA499" t="str">
            <v/>
          </cell>
          <cell r="AB499">
            <v>0</v>
          </cell>
          <cell r="AC499">
            <v>0</v>
          </cell>
        </row>
        <row r="500">
          <cell r="A500" t="str">
            <v>BYHLMSXA</v>
          </cell>
          <cell r="B500" t="str">
            <v>BYHALIA</v>
          </cell>
          <cell r="C500" t="str">
            <v>CTL</v>
          </cell>
          <cell r="D500">
            <v>34.881518</v>
          </cell>
          <cell r="E500">
            <v>-89.688829999999996</v>
          </cell>
          <cell r="F500" t="str">
            <v>BYHLMSXA</v>
          </cell>
          <cell r="G500" t="str">
            <v>MS</v>
          </cell>
          <cell r="H500">
            <v>468</v>
          </cell>
          <cell r="I500" t="str">
            <v>Olive Branch</v>
          </cell>
          <cell r="J500" t="str">
            <v/>
          </cell>
          <cell r="K500" t="e">
            <v>#N/A</v>
          </cell>
          <cell r="L500" t="e">
            <v>#N/A</v>
          </cell>
          <cell r="M500" t="e">
            <v>#N/A</v>
          </cell>
          <cell r="N500" t="e">
            <v>#N/A</v>
          </cell>
          <cell r="O500" t="str">
            <v>Y</v>
          </cell>
          <cell r="P500" t="str">
            <v>Y</v>
          </cell>
          <cell r="Q500" t="str">
            <v/>
          </cell>
          <cell r="R500" t="str">
            <v>06/30/2015</v>
          </cell>
          <cell r="S500" t="str">
            <v>Olive Branch</v>
          </cell>
          <cell r="T500" t="str">
            <v/>
          </cell>
          <cell r="U500" t="str">
            <v/>
          </cell>
          <cell r="V500" t="str">
            <v>Olive Branch</v>
          </cell>
          <cell r="W500" t="str">
            <v>Olive Branch</v>
          </cell>
          <cell r="X500" t="str">
            <v>OLIVE BRANCH</v>
          </cell>
          <cell r="Y500"/>
          <cell r="Z500"/>
          <cell r="AA500" t="str">
            <v/>
          </cell>
          <cell r="AB500">
            <v>0</v>
          </cell>
          <cell r="AC500">
            <v>0</v>
          </cell>
        </row>
        <row r="501">
          <cell r="A501" t="str">
            <v>BYLKWA01</v>
          </cell>
          <cell r="B501" t="str">
            <v>Bonney Lake</v>
          </cell>
          <cell r="C501" t="str">
            <v>Q</v>
          </cell>
          <cell r="D501">
            <v>47.191665999999998</v>
          </cell>
          <cell r="E501">
            <v>-122.17083</v>
          </cell>
          <cell r="F501" t="str">
            <v>BYLKWA01</v>
          </cell>
          <cell r="G501" t="str">
            <v>WA</v>
          </cell>
          <cell r="H501">
            <v>674</v>
          </cell>
          <cell r="I501">
            <v>674</v>
          </cell>
          <cell r="J501" t="str">
            <v>AVAILABLE</v>
          </cell>
          <cell r="K501" t="e">
            <v>#N/A</v>
          </cell>
          <cell r="L501" t="e">
            <v>#N/A</v>
          </cell>
          <cell r="M501" t="e">
            <v>#N/A</v>
          </cell>
          <cell r="N501" t="e">
            <v>#N/A</v>
          </cell>
          <cell r="O501" t="str">
            <v>Y</v>
          </cell>
          <cell r="P501" t="str">
            <v>Y</v>
          </cell>
          <cell r="Q501" t="str">
            <v/>
          </cell>
          <cell r="R501" t="str">
            <v>04/09/2020</v>
          </cell>
          <cell r="S501" t="str">
            <v/>
          </cell>
          <cell r="T501" t="str">
            <v/>
          </cell>
          <cell r="U501" t="str">
            <v/>
          </cell>
          <cell r="V501" t="e">
            <v>#N/A</v>
          </cell>
          <cell r="W501" t="e">
            <v>#N/A</v>
          </cell>
          <cell r="X501" t="str">
            <v>674 - AVAILABLE</v>
          </cell>
          <cell r="Y501"/>
          <cell r="Z501" t="str">
            <v>AVAILABLE</v>
          </cell>
          <cell r="AA501" t="e">
            <v>#N/A</v>
          </cell>
          <cell r="AB501" t="e">
            <v>#N/A</v>
          </cell>
          <cell r="AC501" t="e">
            <v>#N/A</v>
          </cell>
        </row>
        <row r="502">
          <cell r="A502" t="str">
            <v>BYRDNEXU</v>
          </cell>
          <cell r="B502" t="str">
            <v>Bayard</v>
          </cell>
          <cell r="C502" t="str">
            <v>EQ</v>
          </cell>
          <cell r="D502">
            <v>41.756501</v>
          </cell>
          <cell r="E502">
            <v>-103.322543</v>
          </cell>
          <cell r="F502" t="str">
            <v>BYRDNEXU</v>
          </cell>
          <cell r="G502" t="str">
            <v>NE</v>
          </cell>
          <cell r="H502">
            <v>646</v>
          </cell>
          <cell r="I502" t="str">
            <v>Scottsbluff</v>
          </cell>
          <cell r="J502" t="str">
            <v/>
          </cell>
          <cell r="K502" t="e">
            <v>#N/A</v>
          </cell>
          <cell r="L502" t="e">
            <v>#N/A</v>
          </cell>
          <cell r="M502" t="e">
            <v>#N/A</v>
          </cell>
          <cell r="N502" t="e">
            <v>#N/A</v>
          </cell>
          <cell r="O502" t="str">
            <v>N</v>
          </cell>
          <cell r="P502" t="str">
            <v>N</v>
          </cell>
          <cell r="Q502" t="str">
            <v/>
          </cell>
          <cell r="R502" t="str">
            <v>11/09/2015</v>
          </cell>
          <cell r="S502" t="str">
            <v>Not Avialable</v>
          </cell>
          <cell r="T502" t="str">
            <v/>
          </cell>
          <cell r="U502" t="str">
            <v/>
          </cell>
          <cell r="V502" t="str">
            <v>Not Available</v>
          </cell>
          <cell r="W502" t="str">
            <v>Scottsbluff</v>
          </cell>
          <cell r="X502" t="e">
            <v>#N/A</v>
          </cell>
          <cell r="Y502" t="e">
            <v>#N/A</v>
          </cell>
          <cell r="Z502" t="e">
            <v>#N/A</v>
          </cell>
          <cell r="AA502">
            <v>0</v>
          </cell>
          <cell r="AB502">
            <v>0</v>
          </cell>
          <cell r="AC502">
            <v>0</v>
          </cell>
        </row>
        <row r="503">
          <cell r="A503" t="str">
            <v>BYRDNMMA</v>
          </cell>
          <cell r="B503" t="str">
            <v>Silver City Host Bayard</v>
          </cell>
          <cell r="C503" t="str">
            <v>Q</v>
          </cell>
          <cell r="D503">
            <v>32.759524999999996</v>
          </cell>
          <cell r="E503">
            <v>-108.1344</v>
          </cell>
          <cell r="F503" t="str">
            <v>BYRDNMMA</v>
          </cell>
          <cell r="G503" t="str">
            <v>NM</v>
          </cell>
          <cell r="H503">
            <v>664</v>
          </cell>
          <cell r="I503">
            <v>664</v>
          </cell>
          <cell r="J503" t="str">
            <v/>
          </cell>
          <cell r="K503" t="str">
            <v>SLCYNMMA</v>
          </cell>
          <cell r="L503" t="str">
            <v>Y</v>
          </cell>
          <cell r="M503">
            <v>42436</v>
          </cell>
          <cell r="N503" t="str">
            <v xml:space="preserve">BS 144316 </v>
          </cell>
          <cell r="O503" t="str">
            <v>N</v>
          </cell>
          <cell r="P503" t="str">
            <v>Y</v>
          </cell>
          <cell r="Q503" t="str">
            <v/>
          </cell>
          <cell r="R503" t="str">
            <v>09/09/2015</v>
          </cell>
          <cell r="S503" t="str">
            <v/>
          </cell>
          <cell r="T503" t="str">
            <v/>
          </cell>
          <cell r="U503" t="str">
            <v/>
          </cell>
          <cell r="V503" t="e">
            <v>#N/A</v>
          </cell>
          <cell r="W503" t="e">
            <v>#N/A</v>
          </cell>
          <cell r="X503" t="str">
            <v>664 - AVAILABLE</v>
          </cell>
          <cell r="Y503"/>
          <cell r="Z503" t="str">
            <v>AVAILABLE</v>
          </cell>
          <cell r="AA503" t="e">
            <v>#N/A</v>
          </cell>
          <cell r="AB503" t="e">
            <v>#N/A</v>
          </cell>
          <cell r="AC503" t="e">
            <v>#N/A</v>
          </cell>
        </row>
        <row r="504">
          <cell r="A504" t="str">
            <v>BYVLWIXA</v>
          </cell>
          <cell r="B504" t="str">
            <v>Boyceville</v>
          </cell>
          <cell r="C504" t="str">
            <v>CTL</v>
          </cell>
          <cell r="D504">
            <v>45.044722</v>
          </cell>
          <cell r="E504">
            <v>-92.040278000000001</v>
          </cell>
          <cell r="F504" t="str">
            <v>BYVLWIXA</v>
          </cell>
          <cell r="G504" t="str">
            <v>WI</v>
          </cell>
          <cell r="H504">
            <v>352</v>
          </cell>
          <cell r="I504" t="str">
            <v>Rice Lake</v>
          </cell>
          <cell r="J504" t="str">
            <v/>
          </cell>
          <cell r="K504" t="str">
            <v>BYVLWIXA</v>
          </cell>
          <cell r="L504" t="str">
            <v>n</v>
          </cell>
          <cell r="M504" t="e">
            <v>#N/A</v>
          </cell>
          <cell r="N504" t="e">
            <v>#N/A</v>
          </cell>
          <cell r="O504" t="str">
            <v>Y</v>
          </cell>
          <cell r="P504" t="str">
            <v>Y</v>
          </cell>
          <cell r="Q504" t="str">
            <v/>
          </cell>
          <cell r="R504" t="str">
            <v>06/03/2015</v>
          </cell>
          <cell r="S504" t="str">
            <v>Rice Lake</v>
          </cell>
          <cell r="T504" t="str">
            <v/>
          </cell>
          <cell r="U504" t="str">
            <v/>
          </cell>
          <cell r="V504" t="str">
            <v>Rice Lake</v>
          </cell>
          <cell r="W504" t="str">
            <v>Rice Lake</v>
          </cell>
          <cell r="X504" t="str">
            <v>RICE LAKE</v>
          </cell>
          <cell r="Y504"/>
          <cell r="Z504"/>
          <cell r="AA504" t="str">
            <v>7750-SR7</v>
          </cell>
          <cell r="AB504">
            <v>0</v>
          </cell>
          <cell r="AC504" t="str">
            <v>BYVLWIXA24W</v>
          </cell>
        </row>
        <row r="505">
          <cell r="A505" t="str">
            <v>BZMNMTMA</v>
          </cell>
          <cell r="B505" t="str">
            <v>Bozeman Tandem</v>
          </cell>
          <cell r="C505" t="str">
            <v>Q</v>
          </cell>
          <cell r="D505">
            <v>45.663055</v>
          </cell>
          <cell r="E505">
            <v>-111.037781</v>
          </cell>
          <cell r="F505" t="str">
            <v>BZMNMTMA</v>
          </cell>
          <cell r="G505" t="str">
            <v>MT</v>
          </cell>
          <cell r="H505">
            <v>650</v>
          </cell>
          <cell r="I505">
            <v>650</v>
          </cell>
          <cell r="J505" t="str">
            <v>AVAILABLE</v>
          </cell>
          <cell r="K505" t="e">
            <v>#N/A</v>
          </cell>
          <cell r="L505" t="e">
            <v>#N/A</v>
          </cell>
          <cell r="M505" t="e">
            <v>#N/A</v>
          </cell>
          <cell r="N505" t="e">
            <v>#N/A</v>
          </cell>
          <cell r="O505" t="str">
            <v>Y</v>
          </cell>
          <cell r="P505" t="str">
            <v>Y</v>
          </cell>
          <cell r="Q505" t="str">
            <v>1/12/14: EoDS1 available</v>
          </cell>
          <cell r="R505" t="str">
            <v>01/14/2020</v>
          </cell>
          <cell r="S505" t="str">
            <v/>
          </cell>
          <cell r="T505" t="str">
            <v/>
          </cell>
          <cell r="U505" t="str">
            <v/>
          </cell>
          <cell r="V505" t="e">
            <v>#N/A</v>
          </cell>
          <cell r="W505" t="e">
            <v>#N/A</v>
          </cell>
          <cell r="X505" t="str">
            <v>650 - AVAILABLE</v>
          </cell>
          <cell r="Y505"/>
          <cell r="Z505" t="str">
            <v>AVAILABLE</v>
          </cell>
          <cell r="AA505" t="e">
            <v>#N/A</v>
          </cell>
          <cell r="AB505" t="e">
            <v>#N/A</v>
          </cell>
          <cell r="AC505" t="e">
            <v>#N/A</v>
          </cell>
        </row>
        <row r="506">
          <cell r="A506" t="str">
            <v>CABLMOXA</v>
          </cell>
          <cell r="B506" t="str">
            <v>CABOOL</v>
          </cell>
          <cell r="C506" t="str">
            <v>CTL</v>
          </cell>
          <cell r="D506">
            <v>37.121943999999999</v>
          </cell>
          <cell r="E506">
            <v>-92.101944000000003</v>
          </cell>
          <cell r="F506" t="str">
            <v>CABLMOXA</v>
          </cell>
          <cell r="G506" t="str">
            <v>MO</v>
          </cell>
          <cell r="H506">
            <v>522</v>
          </cell>
          <cell r="I506" t="str">
            <v>Branson</v>
          </cell>
          <cell r="J506" t="str">
            <v/>
          </cell>
          <cell r="K506" t="str">
            <v>CABLMOXA</v>
          </cell>
          <cell r="L506" t="str">
            <v>n</v>
          </cell>
          <cell r="M506" t="e">
            <v>#N/A</v>
          </cell>
          <cell r="N506" t="e">
            <v>#N/A</v>
          </cell>
          <cell r="O506" t="str">
            <v>Y</v>
          </cell>
          <cell r="P506" t="str">
            <v>Y</v>
          </cell>
          <cell r="Q506" t="str">
            <v/>
          </cell>
          <cell r="R506" t="str">
            <v>10/12/2015</v>
          </cell>
          <cell r="S506" t="str">
            <v>Branson</v>
          </cell>
          <cell r="T506" t="str">
            <v>ALU 7750 SR7</v>
          </cell>
          <cell r="U506" t="str">
            <v>Y</v>
          </cell>
          <cell r="V506" t="str">
            <v>Branson</v>
          </cell>
          <cell r="W506" t="str">
            <v>Branson</v>
          </cell>
          <cell r="X506" t="str">
            <v>BRANSON</v>
          </cell>
          <cell r="Y506" t="str">
            <v>YES</v>
          </cell>
          <cell r="Z506"/>
          <cell r="AA506" t="str">
            <v>7750-SR7</v>
          </cell>
          <cell r="AB506">
            <v>0</v>
          </cell>
          <cell r="AC506">
            <v>0</v>
          </cell>
        </row>
        <row r="507">
          <cell r="A507" t="str">
            <v>CABTARXA</v>
          </cell>
          <cell r="B507" t="str">
            <v>CABOT</v>
          </cell>
          <cell r="C507" t="str">
            <v>CTL</v>
          </cell>
          <cell r="D507">
            <v>34.975833999999999</v>
          </cell>
          <cell r="E507">
            <v>-92.015831000000006</v>
          </cell>
          <cell r="F507" t="str">
            <v>CABTARXA</v>
          </cell>
          <cell r="G507" t="str">
            <v>AR</v>
          </cell>
          <cell r="H507">
            <v>528</v>
          </cell>
          <cell r="I507" t="str">
            <v>Jacksonville</v>
          </cell>
          <cell r="J507" t="str">
            <v/>
          </cell>
          <cell r="K507" t="str">
            <v>CABTARXA</v>
          </cell>
          <cell r="L507" t="str">
            <v>n</v>
          </cell>
          <cell r="M507" t="e">
            <v>#N/A</v>
          </cell>
          <cell r="N507" t="e">
            <v>#N/A</v>
          </cell>
          <cell r="O507" t="str">
            <v>Y</v>
          </cell>
          <cell r="P507" t="str">
            <v>Y</v>
          </cell>
          <cell r="Q507" t="str">
            <v/>
          </cell>
          <cell r="R507" t="str">
            <v>06/30/2015</v>
          </cell>
          <cell r="S507" t="str">
            <v>Jacksonville</v>
          </cell>
          <cell r="T507" t="str">
            <v/>
          </cell>
          <cell r="U507" t="str">
            <v/>
          </cell>
          <cell r="V507" t="str">
            <v>Jacksonville</v>
          </cell>
          <cell r="W507" t="str">
            <v>Jacksonville</v>
          </cell>
          <cell r="X507" t="str">
            <v>JACKSONVILLE</v>
          </cell>
          <cell r="Y507" t="str">
            <v>YES</v>
          </cell>
          <cell r="Z507"/>
          <cell r="AA507" t="str">
            <v>7750-SR7</v>
          </cell>
          <cell r="AB507">
            <v>0</v>
          </cell>
          <cell r="AC507" t="str">
            <v>CABTARXA26W</v>
          </cell>
        </row>
        <row r="508">
          <cell r="A508" t="str">
            <v>CACYCOMA</v>
          </cell>
          <cell r="B508" t="str">
            <v>Canon City</v>
          </cell>
          <cell r="C508" t="str">
            <v>Q</v>
          </cell>
          <cell r="D508">
            <v>38.443333000000003</v>
          </cell>
          <cell r="E508">
            <v>-105.236664</v>
          </cell>
          <cell r="F508" t="str">
            <v>CACYCOMA</v>
          </cell>
          <cell r="G508" t="str">
            <v>CO</v>
          </cell>
          <cell r="H508">
            <v>658</v>
          </cell>
          <cell r="I508">
            <v>658</v>
          </cell>
          <cell r="J508" t="str">
            <v/>
          </cell>
          <cell r="K508" t="e">
            <v>#N/A</v>
          </cell>
          <cell r="L508" t="e">
            <v>#N/A</v>
          </cell>
          <cell r="M508" t="e">
            <v>#N/A</v>
          </cell>
          <cell r="N508" t="e">
            <v>#N/A</v>
          </cell>
          <cell r="O508" t="str">
            <v>N</v>
          </cell>
          <cell r="P508" t="str">
            <v>Y</v>
          </cell>
          <cell r="Q508" t="str">
            <v>2/3/15: EODS1 Available</v>
          </cell>
          <cell r="R508" t="str">
            <v>02/03/2020</v>
          </cell>
          <cell r="S508" t="str">
            <v/>
          </cell>
          <cell r="T508" t="str">
            <v/>
          </cell>
          <cell r="U508" t="str">
            <v/>
          </cell>
          <cell r="V508" t="e">
            <v>#N/A</v>
          </cell>
          <cell r="W508" t="e">
            <v>#N/A</v>
          </cell>
          <cell r="X508" t="str">
            <v>658 - AVAILABLE</v>
          </cell>
          <cell r="Y508"/>
          <cell r="Z508" t="str">
            <v>AVAILABLE</v>
          </cell>
          <cell r="AA508" t="e">
            <v>#N/A</v>
          </cell>
          <cell r="AB508" t="e">
            <v>#N/A</v>
          </cell>
          <cell r="AC508" t="e">
            <v>#N/A</v>
          </cell>
        </row>
        <row r="509">
          <cell r="A509" t="str">
            <v>CAIRNENW</v>
          </cell>
          <cell r="B509" t="str">
            <v>Grand Island Host Cairo</v>
          </cell>
          <cell r="C509" t="str">
            <v>Q</v>
          </cell>
          <cell r="D509">
            <v>40.999721999999998</v>
          </cell>
          <cell r="E509">
            <v>-98.606941000000006</v>
          </cell>
          <cell r="F509" t="str">
            <v>CAIRNENW</v>
          </cell>
          <cell r="G509" t="str">
            <v>NE</v>
          </cell>
          <cell r="H509">
            <v>646</v>
          </cell>
          <cell r="I509">
            <v>646</v>
          </cell>
          <cell r="J509" t="str">
            <v/>
          </cell>
          <cell r="K509" t="e">
            <v>#N/A</v>
          </cell>
          <cell r="L509" t="e">
            <v>#N/A</v>
          </cell>
          <cell r="M509" t="e">
            <v>#N/A</v>
          </cell>
          <cell r="N509" t="e">
            <v>#N/A</v>
          </cell>
          <cell r="O509" t="str">
            <v>N</v>
          </cell>
          <cell r="P509" t="str">
            <v>N</v>
          </cell>
          <cell r="Q509" t="str">
            <v>ME not offered out of this office</v>
          </cell>
          <cell r="R509" t="str">
            <v>10/02/2020</v>
          </cell>
          <cell r="S509" t="str">
            <v/>
          </cell>
          <cell r="T509" t="str">
            <v/>
          </cell>
          <cell r="U509" t="str">
            <v/>
          </cell>
          <cell r="V509" t="e">
            <v>#N/A</v>
          </cell>
          <cell r="W509" t="e">
            <v>#N/A</v>
          </cell>
          <cell r="X509" t="str">
            <v xml:space="preserve">646 - </v>
          </cell>
          <cell r="Y509"/>
          <cell r="Z509"/>
          <cell r="AA509" t="e">
            <v>#N/A</v>
          </cell>
          <cell r="AB509" t="e">
            <v>#N/A</v>
          </cell>
          <cell r="AC509" t="e">
            <v>#N/A</v>
          </cell>
        </row>
        <row r="510">
          <cell r="A510" t="str">
            <v>CAMPCOXC</v>
          </cell>
          <cell r="B510" t="str">
            <v>CAMPO</v>
          </cell>
          <cell r="C510" t="str">
            <v>CTL</v>
          </cell>
          <cell r="D510">
            <v>37.105271000000002</v>
          </cell>
          <cell r="E510">
            <v>-102.57855000000001</v>
          </cell>
          <cell r="F510" t="str">
            <v>CAMPCOXC</v>
          </cell>
          <cell r="G510" t="str">
            <v>CO</v>
          </cell>
          <cell r="H510">
            <v>658</v>
          </cell>
          <cell r="I510" t="str">
            <v>La Junta</v>
          </cell>
          <cell r="J510" t="str">
            <v/>
          </cell>
          <cell r="K510" t="e">
            <v>#N/A</v>
          </cell>
          <cell r="L510" t="e">
            <v>#N/A</v>
          </cell>
          <cell r="M510" t="e">
            <v>#N/A</v>
          </cell>
          <cell r="N510" t="e">
            <v>#N/A</v>
          </cell>
          <cell r="O510" t="str">
            <v>N</v>
          </cell>
          <cell r="P510" t="str">
            <v>Y</v>
          </cell>
          <cell r="Q510" t="str">
            <v/>
          </cell>
          <cell r="R510" t="str">
            <v>12/30/2020</v>
          </cell>
          <cell r="S510" t="str">
            <v>La Junta</v>
          </cell>
          <cell r="T510" t="str">
            <v/>
          </cell>
          <cell r="U510" t="str">
            <v/>
          </cell>
          <cell r="V510" t="str">
            <v>La Junta</v>
          </cell>
          <cell r="W510" t="str">
            <v>La Junta</v>
          </cell>
          <cell r="X510" t="str">
            <v>LA JUNTA</v>
          </cell>
          <cell r="Y510"/>
          <cell r="Z510"/>
          <cell r="AA510">
            <v>0</v>
          </cell>
          <cell r="AB510">
            <v>0</v>
          </cell>
          <cell r="AC510">
            <v>0</v>
          </cell>
        </row>
        <row r="511">
          <cell r="A511" t="str">
            <v>CANAVAXA</v>
          </cell>
          <cell r="B511" t="str">
            <v>Cana</v>
          </cell>
          <cell r="C511" t="str">
            <v>EQ</v>
          </cell>
          <cell r="D511">
            <v>36.596617999999999</v>
          </cell>
          <cell r="E511">
            <v>-80.679452999999995</v>
          </cell>
          <cell r="F511" t="str">
            <v>CANAVAXA</v>
          </cell>
          <cell r="G511" t="str">
            <v>VA</v>
          </cell>
          <cell r="H511">
            <v>956</v>
          </cell>
          <cell r="I511" t="str">
            <v>Wytheville (Charlottesville sub Cloud)</v>
          </cell>
          <cell r="J511" t="str">
            <v/>
          </cell>
          <cell r="K511" t="str">
            <v>CANAVAXA</v>
          </cell>
          <cell r="L511" t="str">
            <v>n</v>
          </cell>
          <cell r="M511" t="e">
            <v>#N/A</v>
          </cell>
          <cell r="N511" t="e">
            <v>#N/A</v>
          </cell>
          <cell r="O511" t="str">
            <v>Y</v>
          </cell>
          <cell r="P511" t="str">
            <v>Y</v>
          </cell>
          <cell r="Q511" t="str">
            <v/>
          </cell>
          <cell r="R511" t="str">
            <v>07/16/2015</v>
          </cell>
          <cell r="S511" t="str">
            <v>Wytheville</v>
          </cell>
          <cell r="T511" t="str">
            <v/>
          </cell>
          <cell r="U511" t="str">
            <v/>
          </cell>
          <cell r="V511" t="str">
            <v>Wytheville (Charlottesville sub Cloud)</v>
          </cell>
          <cell r="W511" t="str">
            <v>Wytheville (Charlottesville sub Cloud)</v>
          </cell>
          <cell r="X511" t="str">
            <v>WYTHEVILLE</v>
          </cell>
          <cell r="Y511"/>
          <cell r="Z511"/>
          <cell r="AA511" t="str">
            <v>7750-SR7</v>
          </cell>
          <cell r="AB511">
            <v>0</v>
          </cell>
          <cell r="AC511" t="str">
            <v>CANAVAXA01W</v>
          </cell>
        </row>
        <row r="512">
          <cell r="A512" t="str">
            <v>CARAOHXA</v>
          </cell>
          <cell r="B512" t="str">
            <v>Cairo</v>
          </cell>
          <cell r="C512" t="str">
            <v>EQ</v>
          </cell>
          <cell r="D512">
            <v>40.831249</v>
          </cell>
          <cell r="E512">
            <v>-84.082706000000002</v>
          </cell>
          <cell r="F512" t="str">
            <v>CARAOHXA</v>
          </cell>
          <cell r="G512" t="str">
            <v>OH</v>
          </cell>
          <cell r="H512">
            <v>923</v>
          </cell>
          <cell r="I512" t="str">
            <v>Bellefontaine (LIMA)</v>
          </cell>
          <cell r="J512" t="str">
            <v/>
          </cell>
          <cell r="K512" t="e">
            <v>#N/A</v>
          </cell>
          <cell r="L512" t="e">
            <v>#N/A</v>
          </cell>
          <cell r="M512" t="e">
            <v>#N/A</v>
          </cell>
          <cell r="N512" t="e">
            <v>#N/A</v>
          </cell>
          <cell r="O512" t="str">
            <v>Y</v>
          </cell>
          <cell r="P512" t="str">
            <v>Y</v>
          </cell>
          <cell r="Q512" t="str">
            <v>2/7/14: Ethernet Enabled changed to Y</v>
          </cell>
          <cell r="R512" t="str">
            <v>07/01/2015</v>
          </cell>
          <cell r="S512" t="str">
            <v>LIMA</v>
          </cell>
          <cell r="T512" t="str">
            <v/>
          </cell>
          <cell r="U512" t="str">
            <v/>
          </cell>
          <cell r="V512" t="str">
            <v>LIMA</v>
          </cell>
          <cell r="W512" t="str">
            <v>Bellefontaine (LIMA)</v>
          </cell>
          <cell r="X512" t="str">
            <v>MANSFIELD</v>
          </cell>
          <cell r="Y512" t="str">
            <v>YES</v>
          </cell>
          <cell r="Z512"/>
          <cell r="AA512">
            <v>0</v>
          </cell>
          <cell r="AB512">
            <v>0</v>
          </cell>
          <cell r="AC512">
            <v>0</v>
          </cell>
        </row>
        <row r="513">
          <cell r="A513" t="str">
            <v>CARLMNXC</v>
          </cell>
          <cell r="B513" t="str">
            <v>Carlos</v>
          </cell>
          <cell r="C513" t="str">
            <v>EQ</v>
          </cell>
          <cell r="D513">
            <v>45.971513999999999</v>
          </cell>
          <cell r="E513">
            <v>-95.294026000000002</v>
          </cell>
          <cell r="F513" t="str">
            <v>CARLMNXC</v>
          </cell>
          <cell r="G513" t="str">
            <v>MN</v>
          </cell>
          <cell r="H513">
            <v>626</v>
          </cell>
          <cell r="I513" t="str">
            <v>ALEXANDRIA (Chaska)</v>
          </cell>
          <cell r="J513" t="str">
            <v/>
          </cell>
          <cell r="K513" t="str">
            <v>CARLMNXC</v>
          </cell>
          <cell r="L513" t="str">
            <v>n</v>
          </cell>
          <cell r="M513" t="e">
            <v>#N/A</v>
          </cell>
          <cell r="N513" t="e">
            <v>#N/A</v>
          </cell>
          <cell r="O513" t="str">
            <v>Y</v>
          </cell>
          <cell r="P513" t="str">
            <v>Y</v>
          </cell>
          <cell r="Q513" t="str">
            <v/>
          </cell>
          <cell r="R513" t="str">
            <v>07/29/2015</v>
          </cell>
          <cell r="S513" t="str">
            <v>CHASKA ALXN</v>
          </cell>
          <cell r="T513" t="str">
            <v/>
          </cell>
          <cell r="U513" t="str">
            <v/>
          </cell>
          <cell r="V513" t="str">
            <v>CHASKA ALX</v>
          </cell>
          <cell r="W513" t="str">
            <v>ALEXANDRIA (Chaska)</v>
          </cell>
          <cell r="X513" t="str">
            <v>CHASKA</v>
          </cell>
          <cell r="Y513" t="str">
            <v>YES</v>
          </cell>
          <cell r="Z513"/>
          <cell r="AA513" t="str">
            <v/>
          </cell>
          <cell r="AB513" t="str">
            <v>7750-SR12</v>
          </cell>
          <cell r="AC513" t="str">
            <v>CARLMNXC01W</v>
          </cell>
        </row>
        <row r="514">
          <cell r="A514" t="str">
            <v>CAROMIFS</v>
          </cell>
          <cell r="B514" t="str">
            <v>Caro</v>
          </cell>
          <cell r="C514" t="str">
            <v>CTL</v>
          </cell>
          <cell r="D514">
            <v>43.412778000000003</v>
          </cell>
          <cell r="E514">
            <v>-83.384444000000002</v>
          </cell>
          <cell r="F514" t="e">
            <v>#N/A</v>
          </cell>
          <cell r="G514" t="str">
            <v>MI</v>
          </cell>
          <cell r="H514" t="e">
            <v>#N/A</v>
          </cell>
          <cell r="I514" t="e">
            <v>#N/A</v>
          </cell>
          <cell r="J514" t="e">
            <v>#N/A</v>
          </cell>
          <cell r="K514" t="e">
            <v>#N/A</v>
          </cell>
          <cell r="L514" t="e">
            <v>#N/A</v>
          </cell>
          <cell r="M514" t="e">
            <v>#N/A</v>
          </cell>
          <cell r="N514" t="e">
            <v>#N/A</v>
          </cell>
          <cell r="O514" t="e">
            <v>#N/A</v>
          </cell>
          <cell r="P514" t="e">
            <v>#N/A</v>
          </cell>
          <cell r="Q514" t="e">
            <v>#N/A</v>
          </cell>
          <cell r="R514" t="e">
            <v>#N/A</v>
          </cell>
          <cell r="S514" t="e">
            <v>#N/A</v>
          </cell>
          <cell r="T514" t="e">
            <v>#N/A</v>
          </cell>
          <cell r="U514" t="e">
            <v>#N/A</v>
          </cell>
          <cell r="V514" t="e">
            <v>#N/A</v>
          </cell>
          <cell r="W514" t="e">
            <v>#N/A</v>
          </cell>
          <cell r="X514" t="e">
            <v>#N/A</v>
          </cell>
          <cell r="Y514" t="e">
            <v>#N/A</v>
          </cell>
          <cell r="Z514" t="e">
            <v>#N/A</v>
          </cell>
          <cell r="AA514" t="e">
            <v>#N/A</v>
          </cell>
          <cell r="AB514" t="e">
            <v>#N/A</v>
          </cell>
          <cell r="AC514" t="e">
            <v>#N/A</v>
          </cell>
        </row>
        <row r="515">
          <cell r="A515" t="str">
            <v>CAROMIRE</v>
          </cell>
          <cell r="B515" t="str">
            <v>Caro</v>
          </cell>
          <cell r="C515" t="str">
            <v>CTL</v>
          </cell>
          <cell r="D515">
            <v>43.565556000000001</v>
          </cell>
          <cell r="E515">
            <v>-83.369721999999996</v>
          </cell>
          <cell r="F515" t="e">
            <v>#N/A</v>
          </cell>
          <cell r="G515" t="str">
            <v>MI</v>
          </cell>
          <cell r="H515" t="e">
            <v>#N/A</v>
          </cell>
          <cell r="I515" t="e">
            <v>#N/A</v>
          </cell>
          <cell r="J515" t="e">
            <v>#N/A</v>
          </cell>
          <cell r="K515" t="e">
            <v>#N/A</v>
          </cell>
          <cell r="L515" t="e">
            <v>#N/A</v>
          </cell>
          <cell r="M515" t="e">
            <v>#N/A</v>
          </cell>
          <cell r="N515" t="e">
            <v>#N/A</v>
          </cell>
          <cell r="O515" t="e">
            <v>#N/A</v>
          </cell>
          <cell r="P515" t="e">
            <v>#N/A</v>
          </cell>
          <cell r="Q515" t="e">
            <v>#N/A</v>
          </cell>
          <cell r="R515" t="e">
            <v>#N/A</v>
          </cell>
          <cell r="S515" t="e">
            <v>#N/A</v>
          </cell>
          <cell r="T515" t="e">
            <v>#N/A</v>
          </cell>
          <cell r="U515" t="e">
            <v>#N/A</v>
          </cell>
          <cell r="V515" t="e">
            <v>#N/A</v>
          </cell>
          <cell r="W515" t="e">
            <v>#N/A</v>
          </cell>
          <cell r="X515" t="e">
            <v>#N/A</v>
          </cell>
          <cell r="Y515" t="e">
            <v>#N/A</v>
          </cell>
          <cell r="Z515" t="e">
            <v>#N/A</v>
          </cell>
          <cell r="AA515" t="e">
            <v>#N/A</v>
          </cell>
          <cell r="AB515" t="e">
            <v>#N/A</v>
          </cell>
          <cell r="AC515" t="e">
            <v>#N/A</v>
          </cell>
        </row>
        <row r="516">
          <cell r="A516" t="str">
            <v>CAROMIWA</v>
          </cell>
          <cell r="B516" t="str">
            <v>Caro</v>
          </cell>
          <cell r="C516" t="str">
            <v>CTL</v>
          </cell>
          <cell r="D516">
            <v>43.451388999999999</v>
          </cell>
          <cell r="E516">
            <v>-83.518889000000001</v>
          </cell>
          <cell r="F516" t="e">
            <v>#N/A</v>
          </cell>
          <cell r="G516" t="str">
            <v>MI</v>
          </cell>
          <cell r="H516" t="e">
            <v>#N/A</v>
          </cell>
          <cell r="I516" t="e">
            <v>#N/A</v>
          </cell>
          <cell r="J516" t="e">
            <v>#N/A</v>
          </cell>
          <cell r="K516" t="e">
            <v>#N/A</v>
          </cell>
          <cell r="L516" t="e">
            <v>#N/A</v>
          </cell>
          <cell r="M516" t="e">
            <v>#N/A</v>
          </cell>
          <cell r="N516" t="e">
            <v>#N/A</v>
          </cell>
          <cell r="O516" t="e">
            <v>#N/A</v>
          </cell>
          <cell r="P516" t="e">
            <v>#N/A</v>
          </cell>
          <cell r="Q516" t="e">
            <v>#N/A</v>
          </cell>
          <cell r="R516" t="e">
            <v>#N/A</v>
          </cell>
          <cell r="S516" t="e">
            <v>#N/A</v>
          </cell>
          <cell r="T516" t="e">
            <v>#N/A</v>
          </cell>
          <cell r="U516" t="e">
            <v>#N/A</v>
          </cell>
          <cell r="V516" t="e">
            <v>#N/A</v>
          </cell>
          <cell r="W516" t="e">
            <v>#N/A</v>
          </cell>
          <cell r="X516" t="e">
            <v>#N/A</v>
          </cell>
          <cell r="Y516" t="e">
            <v>#N/A</v>
          </cell>
          <cell r="Z516" t="e">
            <v>#N/A</v>
          </cell>
          <cell r="AA516" t="e">
            <v>#N/A</v>
          </cell>
          <cell r="AB516" t="e">
            <v>#N/A</v>
          </cell>
          <cell r="AC516" t="e">
            <v>#N/A</v>
          </cell>
        </row>
        <row r="517">
          <cell r="A517" t="str">
            <v>CAROMIWE</v>
          </cell>
          <cell r="B517" t="str">
            <v>Caro</v>
          </cell>
          <cell r="C517" t="str">
            <v>CTL</v>
          </cell>
          <cell r="D517">
            <v>43.490278000000004</v>
          </cell>
          <cell r="E517">
            <v>-83.308333000000005</v>
          </cell>
          <cell r="F517" t="e">
            <v>#N/A</v>
          </cell>
          <cell r="G517" t="str">
            <v>MI</v>
          </cell>
          <cell r="H517" t="e">
            <v>#N/A</v>
          </cell>
          <cell r="I517" t="e">
            <v>#N/A</v>
          </cell>
          <cell r="J517" t="e">
            <v>#N/A</v>
          </cell>
          <cell r="K517" t="e">
            <v>#N/A</v>
          </cell>
          <cell r="L517" t="e">
            <v>#N/A</v>
          </cell>
          <cell r="M517" t="e">
            <v>#N/A</v>
          </cell>
          <cell r="N517" t="e">
            <v>#N/A</v>
          </cell>
          <cell r="O517" t="e">
            <v>#N/A</v>
          </cell>
          <cell r="P517" t="e">
            <v>#N/A</v>
          </cell>
          <cell r="Q517" t="e">
            <v>#N/A</v>
          </cell>
          <cell r="R517" t="e">
            <v>#N/A</v>
          </cell>
          <cell r="S517" t="e">
            <v>#N/A</v>
          </cell>
          <cell r="T517" t="e">
            <v>#N/A</v>
          </cell>
          <cell r="U517" t="e">
            <v>#N/A</v>
          </cell>
          <cell r="V517" t="e">
            <v>#N/A</v>
          </cell>
          <cell r="W517" t="e">
            <v>#N/A</v>
          </cell>
          <cell r="X517" t="e">
            <v>#N/A</v>
          </cell>
          <cell r="Y517" t="e">
            <v>#N/A</v>
          </cell>
          <cell r="Z517" t="e">
            <v>#N/A</v>
          </cell>
          <cell r="AA517" t="e">
            <v>#N/A</v>
          </cell>
          <cell r="AB517" t="e">
            <v>#N/A</v>
          </cell>
          <cell r="AC517" t="e">
            <v>#N/A</v>
          </cell>
        </row>
        <row r="518">
          <cell r="A518" t="str">
            <v>CAROMIXI</v>
          </cell>
          <cell r="B518" t="str">
            <v>CARO</v>
          </cell>
          <cell r="C518" t="str">
            <v>CTL</v>
          </cell>
          <cell r="D518">
            <v>43.487431999999998</v>
          </cell>
          <cell r="E518">
            <v>-83.394690999999995</v>
          </cell>
          <cell r="F518" t="str">
            <v>CAROMIXI</v>
          </cell>
          <cell r="G518" t="str">
            <v>MI</v>
          </cell>
          <cell r="H518">
            <v>344</v>
          </cell>
          <cell r="I518" t="str">
            <v>Caro - Marlette (Chesaning)</v>
          </cell>
          <cell r="J518" t="str">
            <v/>
          </cell>
          <cell r="K518" t="str">
            <v>CAROMIXI</v>
          </cell>
          <cell r="L518" t="str">
            <v>n</v>
          </cell>
          <cell r="M518" t="e">
            <v>#N/A</v>
          </cell>
          <cell r="N518" t="e">
            <v>#N/A</v>
          </cell>
          <cell r="O518" t="str">
            <v>Y</v>
          </cell>
          <cell r="P518" t="str">
            <v>Y</v>
          </cell>
          <cell r="Q518" t="str">
            <v/>
          </cell>
          <cell r="R518" t="str">
            <v>11/11/2015</v>
          </cell>
          <cell r="S518" t="str">
            <v>CHESANING</v>
          </cell>
          <cell r="T518" t="str">
            <v/>
          </cell>
          <cell r="U518" t="str">
            <v/>
          </cell>
          <cell r="V518" t="str">
            <v>CHESANING Caro - Marlette (Chesaning)</v>
          </cell>
          <cell r="W518" t="str">
            <v>Caro - Marlette (Chesaning)</v>
          </cell>
          <cell r="X518" t="str">
            <v>CHESANING</v>
          </cell>
          <cell r="Y518"/>
          <cell r="Z518"/>
          <cell r="AA518" t="str">
            <v>7750-SR7</v>
          </cell>
          <cell r="AB518">
            <v>0</v>
          </cell>
          <cell r="AC518">
            <v>0</v>
          </cell>
        </row>
        <row r="519">
          <cell r="A519" t="str">
            <v>CASCWIXA</v>
          </cell>
          <cell r="B519" t="str">
            <v>CASCO</v>
          </cell>
          <cell r="C519" t="str">
            <v>CTL</v>
          </cell>
          <cell r="D519">
            <v>44.608752000000003</v>
          </cell>
          <cell r="E519">
            <v>-87.614576</v>
          </cell>
          <cell r="F519" t="str">
            <v>CASCWIXA</v>
          </cell>
          <cell r="G519" t="str">
            <v>WI</v>
          </cell>
          <cell r="H519">
            <v>350</v>
          </cell>
          <cell r="I519" t="str">
            <v>Denmark (Deforest)</v>
          </cell>
          <cell r="J519" t="str">
            <v/>
          </cell>
          <cell r="K519" t="e">
            <v>#N/A</v>
          </cell>
          <cell r="L519" t="e">
            <v>#N/A</v>
          </cell>
          <cell r="M519" t="e">
            <v>#N/A</v>
          </cell>
          <cell r="N519" t="e">
            <v>#N/A</v>
          </cell>
          <cell r="O519" t="str">
            <v>Y</v>
          </cell>
          <cell r="P519" t="str">
            <v>Y</v>
          </cell>
          <cell r="Q519" t="str">
            <v>2/7/14: Ethernet Enabled changed to Y</v>
          </cell>
          <cell r="R519" t="str">
            <v>06/03/2015</v>
          </cell>
          <cell r="S519" t="str">
            <v>Denmark</v>
          </cell>
          <cell r="T519" t="str">
            <v/>
          </cell>
          <cell r="U519" t="str">
            <v/>
          </cell>
          <cell r="V519" t="str">
            <v>DEFOREST - DENMARK</v>
          </cell>
          <cell r="W519" t="str">
            <v>Denmark (Deforest)</v>
          </cell>
          <cell r="X519" t="str">
            <v>DEFOREST - DENMARK</v>
          </cell>
          <cell r="Y519"/>
          <cell r="Z519"/>
          <cell r="AA519" t="str">
            <v/>
          </cell>
          <cell r="AB519">
            <v>0</v>
          </cell>
          <cell r="AC519">
            <v>0</v>
          </cell>
        </row>
        <row r="520">
          <cell r="A520" t="str">
            <v>CAVRSDCO</v>
          </cell>
          <cell r="B520" t="str">
            <v>Huron Axe Ds0 Host Cavour</v>
          </cell>
          <cell r="C520" t="str">
            <v>Q</v>
          </cell>
          <cell r="D520">
            <v>44.369416000000001</v>
          </cell>
          <cell r="E520">
            <v>-98.034289000000001</v>
          </cell>
          <cell r="F520" t="str">
            <v>CAVRSDCO</v>
          </cell>
          <cell r="G520" t="str">
            <v>SD</v>
          </cell>
          <cell r="H520">
            <v>640</v>
          </cell>
          <cell r="I520">
            <v>640</v>
          </cell>
          <cell r="J520" t="str">
            <v/>
          </cell>
          <cell r="K520" t="e">
            <v>#N/A</v>
          </cell>
          <cell r="L520" t="e">
            <v>#N/A</v>
          </cell>
          <cell r="M520" t="e">
            <v>#N/A</v>
          </cell>
          <cell r="N520" t="e">
            <v>#N/A</v>
          </cell>
          <cell r="O520" t="str">
            <v>N</v>
          </cell>
          <cell r="P520" t="str">
            <v>Y</v>
          </cell>
          <cell r="Q520" t="str">
            <v>ME not offered out of this office</v>
          </cell>
          <cell r="R520" t="str">
            <v>12/02/2020</v>
          </cell>
          <cell r="S520" t="str">
            <v/>
          </cell>
          <cell r="T520" t="str">
            <v/>
          </cell>
          <cell r="U520" t="str">
            <v/>
          </cell>
          <cell r="V520" t="e">
            <v>#N/A</v>
          </cell>
          <cell r="W520" t="e">
            <v>#N/A</v>
          </cell>
          <cell r="X520" t="str">
            <v xml:space="preserve">640 - </v>
          </cell>
          <cell r="Y520"/>
          <cell r="Z520"/>
          <cell r="AA520" t="e">
            <v>#N/A</v>
          </cell>
          <cell r="AB520" t="e">
            <v>#N/A</v>
          </cell>
          <cell r="AC520" t="e">
            <v>#N/A</v>
          </cell>
        </row>
        <row r="521">
          <cell r="A521" t="str">
            <v>CAYGTXAB</v>
          </cell>
          <cell r="B521" t="str">
            <v>Cayuga</v>
          </cell>
          <cell r="C521" t="str">
            <v>EQ</v>
          </cell>
          <cell r="D521">
            <v>31.954720999999999</v>
          </cell>
          <cell r="E521">
            <v>-95.970557999999997</v>
          </cell>
          <cell r="F521" t="str">
            <v>CAYGTXAB</v>
          </cell>
          <cell r="G521" t="str">
            <v>TX</v>
          </cell>
          <cell r="H521">
            <v>552</v>
          </cell>
          <cell r="I521" t="str">
            <v>Athens</v>
          </cell>
          <cell r="J521" t="str">
            <v/>
          </cell>
          <cell r="K521" t="e">
            <v>#N/A</v>
          </cell>
          <cell r="L521" t="e">
            <v>#N/A</v>
          </cell>
          <cell r="M521" t="e">
            <v>#N/A</v>
          </cell>
          <cell r="N521" t="e">
            <v>#N/A</v>
          </cell>
          <cell r="O521" t="str">
            <v>N</v>
          </cell>
          <cell r="P521" t="str">
            <v>N</v>
          </cell>
          <cell r="Q521" t="str">
            <v/>
          </cell>
          <cell r="R521" t="str">
            <v>02/03/2016</v>
          </cell>
          <cell r="S521" t="str">
            <v>Athens</v>
          </cell>
          <cell r="T521" t="str">
            <v/>
          </cell>
          <cell r="U521" t="str">
            <v/>
          </cell>
          <cell r="V521" t="str">
            <v>Athens</v>
          </cell>
          <cell r="W521" t="str">
            <v>Athens</v>
          </cell>
          <cell r="X521" t="e">
            <v>#N/A</v>
          </cell>
          <cell r="Y521" t="e">
            <v>#N/A</v>
          </cell>
          <cell r="Z521" t="e">
            <v>#N/A</v>
          </cell>
          <cell r="AA521">
            <v>0</v>
          </cell>
          <cell r="AB521">
            <v>0</v>
          </cell>
          <cell r="AC521">
            <v>0</v>
          </cell>
        </row>
        <row r="522">
          <cell r="A522" t="str">
            <v>CBCYINBC</v>
          </cell>
          <cell r="B522" t="str">
            <v>Laud</v>
          </cell>
          <cell r="C522" t="str">
            <v>EQ</v>
          </cell>
          <cell r="D522">
            <v>41.045810000000003</v>
          </cell>
          <cell r="E522">
            <v>-85.446453000000005</v>
          </cell>
          <cell r="F522" t="str">
            <v>CBCYINBC</v>
          </cell>
          <cell r="G522" t="str">
            <v>IN</v>
          </cell>
          <cell r="H522">
            <v>332</v>
          </cell>
          <cell r="I522" t="e">
            <v>#N/A</v>
          </cell>
          <cell r="J522" t="str">
            <v/>
          </cell>
          <cell r="K522" t="e">
            <v>#N/A</v>
          </cell>
          <cell r="L522" t="e">
            <v>#N/A</v>
          </cell>
          <cell r="M522" t="e">
            <v>#N/A</v>
          </cell>
          <cell r="N522" t="e">
            <v>#N/A</v>
          </cell>
          <cell r="O522" t="str">
            <v>N</v>
          </cell>
          <cell r="P522" t="str">
            <v>Y</v>
          </cell>
          <cell r="Q522" t="str">
            <v>Served out of the Columbia City Central Office</v>
          </cell>
          <cell r="R522" t="str">
            <v>12/08/2015</v>
          </cell>
          <cell r="S522" t="str">
            <v>Plymouth</v>
          </cell>
          <cell r="T522" t="str">
            <v/>
          </cell>
          <cell r="U522" t="str">
            <v/>
          </cell>
          <cell r="V522" t="e">
            <v>#N/A</v>
          </cell>
          <cell r="W522" t="e">
            <v>#N/A</v>
          </cell>
          <cell r="X522" t="e">
            <v>#N/A</v>
          </cell>
          <cell r="Y522" t="e">
            <v>#N/A</v>
          </cell>
          <cell r="Z522" t="e">
            <v>#N/A</v>
          </cell>
          <cell r="AA522" t="e">
            <v>#N/A</v>
          </cell>
          <cell r="AB522" t="e">
            <v>#N/A</v>
          </cell>
          <cell r="AC522" t="e">
            <v>#N/A</v>
          </cell>
        </row>
        <row r="523">
          <cell r="A523" t="str">
            <v>CBCYINXA</v>
          </cell>
          <cell r="B523" t="str">
            <v>Columbia City</v>
          </cell>
          <cell r="C523" t="str">
            <v>EQ</v>
          </cell>
          <cell r="D523">
            <v>41.157629999999997</v>
          </cell>
          <cell r="E523">
            <v>-85.489580000000004</v>
          </cell>
          <cell r="F523" t="str">
            <v>CBCYINXA</v>
          </cell>
          <cell r="G523" t="str">
            <v>IN</v>
          </cell>
          <cell r="H523">
            <v>332</v>
          </cell>
          <cell r="I523" t="str">
            <v>Warsaw (Plymouth)</v>
          </cell>
          <cell r="J523" t="str">
            <v/>
          </cell>
          <cell r="K523" t="str">
            <v>CBCYINXA</v>
          </cell>
          <cell r="L523" t="str">
            <v>n</v>
          </cell>
          <cell r="M523" t="e">
            <v>#N/A</v>
          </cell>
          <cell r="N523" t="e">
            <v>#N/A</v>
          </cell>
          <cell r="O523" t="str">
            <v>N</v>
          </cell>
          <cell r="P523" t="str">
            <v>Y</v>
          </cell>
          <cell r="Q523" t="str">
            <v/>
          </cell>
          <cell r="R523" t="str">
            <v>07/01/2015</v>
          </cell>
          <cell r="S523" t="str">
            <v>Plymouth</v>
          </cell>
          <cell r="T523" t="str">
            <v/>
          </cell>
          <cell r="U523" t="str">
            <v/>
          </cell>
          <cell r="V523" t="str">
            <v>Plymouth</v>
          </cell>
          <cell r="W523" t="str">
            <v>Warsaw (Plymouth)</v>
          </cell>
          <cell r="X523" t="str">
            <v>PLYMOUTH</v>
          </cell>
          <cell r="Y523"/>
          <cell r="Z523"/>
          <cell r="AA523" t="str">
            <v>7750-SR7</v>
          </cell>
          <cell r="AB523">
            <v>0</v>
          </cell>
          <cell r="AC523" t="str">
            <v>CBCYINXA03W</v>
          </cell>
        </row>
        <row r="524">
          <cell r="A524" t="str">
            <v>CCCNCOMA</v>
          </cell>
          <cell r="B524" t="str">
            <v>Coal Creek</v>
          </cell>
          <cell r="C524" t="str">
            <v>Q</v>
          </cell>
          <cell r="D524">
            <v>39.916389000000002</v>
          </cell>
          <cell r="E524">
            <v>-105.34138900000001</v>
          </cell>
          <cell r="F524" t="str">
            <v>CCCNCOMA</v>
          </cell>
          <cell r="G524" t="str">
            <v>CO</v>
          </cell>
          <cell r="H524">
            <v>656</v>
          </cell>
          <cell r="I524">
            <v>656</v>
          </cell>
          <cell r="J524" t="str">
            <v/>
          </cell>
          <cell r="K524" t="e">
            <v>#N/A</v>
          </cell>
          <cell r="L524" t="e">
            <v>#N/A</v>
          </cell>
          <cell r="M524" t="e">
            <v>#N/A</v>
          </cell>
          <cell r="N524" t="e">
            <v>#N/A</v>
          </cell>
          <cell r="O524" t="str">
            <v>N</v>
          </cell>
          <cell r="P524" t="str">
            <v>Y</v>
          </cell>
          <cell r="Q524" t="str">
            <v/>
          </cell>
          <cell r="R524" t="str">
            <v>04/09/2020</v>
          </cell>
          <cell r="S524" t="str">
            <v/>
          </cell>
          <cell r="T524" t="str">
            <v/>
          </cell>
          <cell r="U524" t="str">
            <v/>
          </cell>
          <cell r="V524" t="e">
            <v>#N/A</v>
          </cell>
          <cell r="W524" t="e">
            <v>#N/A</v>
          </cell>
          <cell r="X524" t="str">
            <v>656 - AVAILABLE</v>
          </cell>
          <cell r="Y524"/>
          <cell r="Z524" t="str">
            <v>AVAILABLE</v>
          </cell>
          <cell r="AA524" t="e">
            <v>#N/A</v>
          </cell>
          <cell r="AB524" t="e">
            <v>#N/A</v>
          </cell>
          <cell r="AC524" t="e">
            <v>#N/A</v>
          </cell>
        </row>
        <row r="525">
          <cell r="A525" t="str">
            <v>CCVLIACO</v>
          </cell>
          <cell r="B525" t="str">
            <v>Sioux City Dt Host Correctionville</v>
          </cell>
          <cell r="C525" t="str">
            <v>Q</v>
          </cell>
          <cell r="D525">
            <v>42.477241999999997</v>
          </cell>
          <cell r="E525">
            <v>-95.785042000000004</v>
          </cell>
          <cell r="F525" t="str">
            <v>CCVLIACO</v>
          </cell>
          <cell r="G525" t="str">
            <v>IA</v>
          </cell>
          <cell r="H525">
            <v>630</v>
          </cell>
          <cell r="I525">
            <v>630</v>
          </cell>
          <cell r="J525" t="str">
            <v/>
          </cell>
          <cell r="K525" t="e">
            <v>#N/A</v>
          </cell>
          <cell r="L525" t="e">
            <v>#N/A</v>
          </cell>
          <cell r="M525" t="e">
            <v>#N/A</v>
          </cell>
          <cell r="N525" t="e">
            <v>#N/A</v>
          </cell>
          <cell r="O525" t="str">
            <v>N</v>
          </cell>
          <cell r="P525" t="str">
            <v>Y</v>
          </cell>
          <cell r="Q525" t="str">
            <v>05/04/15: EoDS1 AVAILABLE</v>
          </cell>
          <cell r="R525" t="str">
            <v>05/04/2020</v>
          </cell>
          <cell r="S525" t="str">
            <v/>
          </cell>
          <cell r="T525" t="str">
            <v/>
          </cell>
          <cell r="U525" t="str">
            <v/>
          </cell>
          <cell r="V525" t="e">
            <v>#N/A</v>
          </cell>
          <cell r="W525" t="e">
            <v>#N/A</v>
          </cell>
          <cell r="X525" t="str">
            <v>630 - AVAILABLE</v>
          </cell>
          <cell r="Y525"/>
          <cell r="Z525" t="str">
            <v>AVAILABLE</v>
          </cell>
          <cell r="AA525" t="e">
            <v>#N/A</v>
          </cell>
          <cell r="AB525" t="e">
            <v>#N/A</v>
          </cell>
          <cell r="AC525" t="e">
            <v>#N/A</v>
          </cell>
        </row>
        <row r="526">
          <cell r="A526" t="str">
            <v>CDCKMOXA</v>
          </cell>
          <cell r="B526" t="str">
            <v>CEDAR CREEK</v>
          </cell>
          <cell r="C526" t="str">
            <v>CTL</v>
          </cell>
          <cell r="D526">
            <v>36.578887999999999</v>
          </cell>
          <cell r="E526">
            <v>-92.997780000000006</v>
          </cell>
          <cell r="F526" t="str">
            <v>CDCKMOXA</v>
          </cell>
          <cell r="G526" t="str">
            <v>MO</v>
          </cell>
          <cell r="H526">
            <v>522</v>
          </cell>
          <cell r="I526" t="str">
            <v>Branson</v>
          </cell>
          <cell r="J526" t="str">
            <v/>
          </cell>
          <cell r="K526" t="e">
            <v>#N/A</v>
          </cell>
          <cell r="L526" t="e">
            <v>#N/A</v>
          </cell>
          <cell r="M526" t="e">
            <v>#N/A</v>
          </cell>
          <cell r="N526" t="e">
            <v>#N/A</v>
          </cell>
          <cell r="O526" t="str">
            <v>N</v>
          </cell>
          <cell r="P526" t="str">
            <v>Y</v>
          </cell>
          <cell r="Q526" t="str">
            <v/>
          </cell>
          <cell r="R526" t="str">
            <v>07/10/2015</v>
          </cell>
          <cell r="S526" t="str">
            <v>Branson</v>
          </cell>
          <cell r="T526" t="str">
            <v/>
          </cell>
          <cell r="U526" t="str">
            <v/>
          </cell>
          <cell r="V526" t="str">
            <v>Branson</v>
          </cell>
          <cell r="W526" t="str">
            <v>Branson</v>
          </cell>
          <cell r="X526" t="str">
            <v>BRANSON</v>
          </cell>
          <cell r="Y526" t="str">
            <v>YES</v>
          </cell>
          <cell r="Z526"/>
          <cell r="AA526" t="str">
            <v/>
          </cell>
          <cell r="AB526">
            <v>0</v>
          </cell>
          <cell r="AC526">
            <v>0</v>
          </cell>
        </row>
        <row r="527">
          <cell r="A527" t="str">
            <v>CDCYUTMA</v>
          </cell>
          <cell r="B527" t="str">
            <v>Cedar City Tandem</v>
          </cell>
          <cell r="C527" t="str">
            <v>Q</v>
          </cell>
          <cell r="D527">
            <v>37.677222999999998</v>
          </cell>
          <cell r="E527">
            <v>-113.06416299999999</v>
          </cell>
          <cell r="F527" t="str">
            <v>CDCYUTMA</v>
          </cell>
          <cell r="G527" t="str">
            <v>UT</v>
          </cell>
          <cell r="H527">
            <v>660</v>
          </cell>
          <cell r="I527">
            <v>660</v>
          </cell>
          <cell r="J527" t="str">
            <v>AVAILABLE</v>
          </cell>
          <cell r="K527" t="e">
            <v>#N/A</v>
          </cell>
          <cell r="L527" t="e">
            <v>#N/A</v>
          </cell>
          <cell r="M527" t="e">
            <v>#N/A</v>
          </cell>
          <cell r="N527" t="e">
            <v>#N/A</v>
          </cell>
          <cell r="O527" t="str">
            <v>Y</v>
          </cell>
          <cell r="P527" t="str">
            <v>Y</v>
          </cell>
          <cell r="Q527" t="str">
            <v/>
          </cell>
          <cell r="R527" t="str">
            <v>04/09/2020</v>
          </cell>
          <cell r="S527" t="str">
            <v/>
          </cell>
          <cell r="T527" t="str">
            <v/>
          </cell>
          <cell r="U527" t="str">
            <v/>
          </cell>
          <cell r="V527" t="e">
            <v>#N/A</v>
          </cell>
          <cell r="W527" t="e">
            <v>#N/A</v>
          </cell>
          <cell r="X527" t="str">
            <v>660 - AVAILABLE</v>
          </cell>
          <cell r="Y527"/>
          <cell r="Z527" t="str">
            <v>AVAILABLE</v>
          </cell>
          <cell r="AA527" t="e">
            <v>#N/A</v>
          </cell>
          <cell r="AB527" t="e">
            <v>#N/A</v>
          </cell>
          <cell r="AC527" t="e">
            <v>#N/A</v>
          </cell>
        </row>
        <row r="528">
          <cell r="A528" t="str">
            <v>CDFLIACO</v>
          </cell>
          <cell r="B528" t="str">
            <v>Cedar Falls-911 Tndm</v>
          </cell>
          <cell r="C528" t="str">
            <v>Q</v>
          </cell>
          <cell r="D528">
            <v>42.524166000000001</v>
          </cell>
          <cell r="E528">
            <v>-92.445556999999994</v>
          </cell>
          <cell r="F528" t="str">
            <v>CDFLIACO</v>
          </cell>
          <cell r="G528" t="str">
            <v>IA</v>
          </cell>
          <cell r="H528">
            <v>635</v>
          </cell>
          <cell r="I528">
            <v>635</v>
          </cell>
          <cell r="J528" t="str">
            <v>AVAILABLE</v>
          </cell>
          <cell r="K528" t="e">
            <v>#N/A</v>
          </cell>
          <cell r="L528" t="e">
            <v>#N/A</v>
          </cell>
          <cell r="M528" t="e">
            <v>#N/A</v>
          </cell>
          <cell r="N528" t="e">
            <v>#N/A</v>
          </cell>
          <cell r="O528" t="str">
            <v>Y</v>
          </cell>
          <cell r="P528" t="str">
            <v>Y</v>
          </cell>
          <cell r="Q528" t="str">
            <v>05/04/15:  EoDS1 AVAILABLE</v>
          </cell>
          <cell r="R528" t="str">
            <v>05/04/2020</v>
          </cell>
          <cell r="S528" t="str">
            <v/>
          </cell>
          <cell r="T528" t="str">
            <v/>
          </cell>
          <cell r="U528" t="str">
            <v/>
          </cell>
          <cell r="V528" t="e">
            <v>#N/A</v>
          </cell>
          <cell r="W528" t="e">
            <v>#N/A</v>
          </cell>
          <cell r="X528" t="str">
            <v>635 - AVAILABLE</v>
          </cell>
          <cell r="Y528"/>
          <cell r="Z528" t="str">
            <v>AVAILABLE</v>
          </cell>
          <cell r="AA528" t="e">
            <v>#N/A</v>
          </cell>
          <cell r="AB528" t="e">
            <v>#N/A</v>
          </cell>
          <cell r="AC528" t="e">
            <v>#N/A</v>
          </cell>
        </row>
        <row r="529">
          <cell r="A529" t="str">
            <v>CDOTWIXA</v>
          </cell>
          <cell r="B529" t="str">
            <v>Cadott</v>
          </cell>
          <cell r="C529" t="str">
            <v>CTL</v>
          </cell>
          <cell r="D529">
            <v>44.947221999999996</v>
          </cell>
          <cell r="E529">
            <v>-91.155556000000004</v>
          </cell>
          <cell r="F529" t="str">
            <v>CDOTWIXA</v>
          </cell>
          <cell r="G529" t="str">
            <v>WI</v>
          </cell>
          <cell r="H529">
            <v>352</v>
          </cell>
          <cell r="I529" t="str">
            <v>Rice Lake</v>
          </cell>
          <cell r="J529" t="str">
            <v/>
          </cell>
          <cell r="K529" t="str">
            <v>CDOTWIXA</v>
          </cell>
          <cell r="L529" t="str">
            <v>n</v>
          </cell>
          <cell r="M529" t="e">
            <v>#N/A</v>
          </cell>
          <cell r="N529" t="e">
            <v>#N/A</v>
          </cell>
          <cell r="O529" t="str">
            <v>Y</v>
          </cell>
          <cell r="P529" t="str">
            <v>Y</v>
          </cell>
          <cell r="Q529" t="str">
            <v/>
          </cell>
          <cell r="R529" t="str">
            <v>06/03/2015</v>
          </cell>
          <cell r="S529" t="str">
            <v>Rice Lake</v>
          </cell>
          <cell r="T529" t="str">
            <v/>
          </cell>
          <cell r="U529" t="str">
            <v/>
          </cell>
          <cell r="V529" t="str">
            <v>Rice Lake</v>
          </cell>
          <cell r="W529" t="str">
            <v>Rice Lake</v>
          </cell>
          <cell r="X529" t="str">
            <v>RICE LAKE</v>
          </cell>
          <cell r="Y529"/>
          <cell r="Z529"/>
          <cell r="AA529" t="str">
            <v>7750-SR7</v>
          </cell>
          <cell r="AB529">
            <v>0</v>
          </cell>
          <cell r="AC529" t="str">
            <v>CDOTWIXA20W</v>
          </cell>
        </row>
        <row r="530">
          <cell r="A530" t="str">
            <v>CDRRIADT</v>
          </cell>
          <cell r="B530" t="str">
            <v>Cedar Rapids Downtown Toll Tndm</v>
          </cell>
          <cell r="C530" t="str">
            <v>Q</v>
          </cell>
          <cell r="D530">
            <v>41.979720999999998</v>
          </cell>
          <cell r="E530">
            <v>-91.661666999999994</v>
          </cell>
          <cell r="F530" t="str">
            <v>CDRRIADT</v>
          </cell>
          <cell r="G530" t="str">
            <v>IA</v>
          </cell>
          <cell r="H530">
            <v>635</v>
          </cell>
          <cell r="I530">
            <v>635</v>
          </cell>
          <cell r="J530" t="str">
            <v>AVAILABLE</v>
          </cell>
          <cell r="K530" t="e">
            <v>#N/A</v>
          </cell>
          <cell r="L530" t="e">
            <v>#N/A</v>
          </cell>
          <cell r="M530" t="e">
            <v>#N/A</v>
          </cell>
          <cell r="N530" t="e">
            <v>#N/A</v>
          </cell>
          <cell r="O530" t="str">
            <v>Y</v>
          </cell>
          <cell r="P530" t="str">
            <v>Y</v>
          </cell>
          <cell r="Q530" t="str">
            <v>3/30/15: EoCU AVAILABLE; EoDS1 AVAILABLE</v>
          </cell>
          <cell r="R530" t="str">
            <v>03/31/2020</v>
          </cell>
          <cell r="S530" t="str">
            <v/>
          </cell>
          <cell r="T530" t="str">
            <v/>
          </cell>
          <cell r="U530" t="str">
            <v/>
          </cell>
          <cell r="V530" t="e">
            <v>#N/A</v>
          </cell>
          <cell r="W530" t="e">
            <v>#N/A</v>
          </cell>
          <cell r="X530" t="str">
            <v>635 - AVAILABLE</v>
          </cell>
          <cell r="Y530"/>
          <cell r="Z530" t="str">
            <v>AVAILABLE</v>
          </cell>
          <cell r="AA530" t="e">
            <v>#N/A</v>
          </cell>
          <cell r="AB530" t="e">
            <v>#N/A</v>
          </cell>
          <cell r="AC530" t="e">
            <v>#N/A</v>
          </cell>
        </row>
        <row r="531">
          <cell r="A531" t="str">
            <v>CDRRIAMN</v>
          </cell>
          <cell r="B531" t="str">
            <v>Cedar Rapids-marion</v>
          </cell>
          <cell r="C531" t="str">
            <v>Q</v>
          </cell>
          <cell r="D531">
            <v>42.033611000000001</v>
          </cell>
          <cell r="E531">
            <v>-91.599166999999994</v>
          </cell>
          <cell r="F531" t="str">
            <v>CDRRIAMN</v>
          </cell>
          <cell r="G531" t="str">
            <v>IA</v>
          </cell>
          <cell r="H531">
            <v>635</v>
          </cell>
          <cell r="I531">
            <v>635</v>
          </cell>
          <cell r="J531" t="str">
            <v>AVAILABLE</v>
          </cell>
          <cell r="K531" t="e">
            <v>#N/A</v>
          </cell>
          <cell r="L531" t="e">
            <v>#N/A</v>
          </cell>
          <cell r="M531" t="e">
            <v>#N/A</v>
          </cell>
          <cell r="N531" t="e">
            <v>#N/A</v>
          </cell>
          <cell r="O531" t="str">
            <v>Y</v>
          </cell>
          <cell r="P531" t="str">
            <v>Y</v>
          </cell>
          <cell r="Q531" t="str">
            <v>05/04/15:  EoDS1 AVAILABLE</v>
          </cell>
          <cell r="R531" t="str">
            <v>05/04/2020</v>
          </cell>
          <cell r="S531" t="str">
            <v/>
          </cell>
          <cell r="T531" t="str">
            <v/>
          </cell>
          <cell r="U531" t="str">
            <v/>
          </cell>
          <cell r="V531" t="e">
            <v>#N/A</v>
          </cell>
          <cell r="W531" t="e">
            <v>#N/A</v>
          </cell>
          <cell r="X531" t="str">
            <v>635 - AVAILABLE</v>
          </cell>
          <cell r="Y531"/>
          <cell r="Z531" t="str">
            <v>AVAILABLE</v>
          </cell>
          <cell r="AA531" t="e">
            <v>#N/A</v>
          </cell>
          <cell r="AB531" t="e">
            <v>#N/A</v>
          </cell>
          <cell r="AC531" t="e">
            <v>#N/A</v>
          </cell>
        </row>
        <row r="532">
          <cell r="A532" t="str">
            <v>CDRRIANO</v>
          </cell>
          <cell r="B532" t="str">
            <v>Cedar Rapids-north 911</v>
          </cell>
          <cell r="C532" t="str">
            <v>Q</v>
          </cell>
          <cell r="D532">
            <v>42.034999999999997</v>
          </cell>
          <cell r="E532">
            <v>-91.661941999999996</v>
          </cell>
          <cell r="F532" t="str">
            <v>CDRRIANO</v>
          </cell>
          <cell r="G532" t="str">
            <v>IA</v>
          </cell>
          <cell r="H532">
            <v>635</v>
          </cell>
          <cell r="I532">
            <v>635</v>
          </cell>
          <cell r="J532" t="str">
            <v>AVAILABLE</v>
          </cell>
          <cell r="K532" t="e">
            <v>#N/A</v>
          </cell>
          <cell r="L532" t="e">
            <v>#N/A</v>
          </cell>
          <cell r="M532" t="e">
            <v>#N/A</v>
          </cell>
          <cell r="N532" t="e">
            <v>#N/A</v>
          </cell>
          <cell r="O532" t="str">
            <v>Y</v>
          </cell>
          <cell r="P532" t="str">
            <v>Y</v>
          </cell>
          <cell r="Q532" t="str">
            <v>05/04/15:  EoDS1 AVAILABLE</v>
          </cell>
          <cell r="R532" t="str">
            <v>05/04/2020</v>
          </cell>
          <cell r="S532" t="str">
            <v/>
          </cell>
          <cell r="T532" t="str">
            <v/>
          </cell>
          <cell r="U532" t="str">
            <v/>
          </cell>
          <cell r="V532" t="e">
            <v>#N/A</v>
          </cell>
          <cell r="W532" t="e">
            <v>#N/A</v>
          </cell>
          <cell r="X532" t="str">
            <v>635 - AVAILABLE</v>
          </cell>
          <cell r="Y532"/>
          <cell r="Z532" t="str">
            <v>AVAILABLE</v>
          </cell>
          <cell r="AA532" t="e">
            <v>#N/A</v>
          </cell>
          <cell r="AB532" t="e">
            <v>#N/A</v>
          </cell>
          <cell r="AC532" t="e">
            <v>#N/A</v>
          </cell>
        </row>
        <row r="533">
          <cell r="A533" t="str">
            <v>CDRRIAWS</v>
          </cell>
          <cell r="B533" t="str">
            <v>Cedar Rapids West</v>
          </cell>
          <cell r="C533" t="str">
            <v>Q</v>
          </cell>
          <cell r="D533">
            <v>41.976387000000003</v>
          </cell>
          <cell r="E533">
            <v>-91.725830000000002</v>
          </cell>
          <cell r="F533" t="str">
            <v>CDRRIAWS</v>
          </cell>
          <cell r="G533" t="str">
            <v>IA</v>
          </cell>
          <cell r="H533">
            <v>635</v>
          </cell>
          <cell r="I533">
            <v>635</v>
          </cell>
          <cell r="J533" t="str">
            <v/>
          </cell>
          <cell r="K533" t="e">
            <v>#N/A</v>
          </cell>
          <cell r="L533" t="e">
            <v>#N/A</v>
          </cell>
          <cell r="M533" t="e">
            <v>#N/A</v>
          </cell>
          <cell r="N533" t="e">
            <v>#N/A</v>
          </cell>
          <cell r="O533" t="str">
            <v>N</v>
          </cell>
          <cell r="P533" t="str">
            <v>Y</v>
          </cell>
          <cell r="Q533" t="str">
            <v>05/04/15:  EoDS1 AVAILABLE</v>
          </cell>
          <cell r="R533" t="str">
            <v>05/04/2020</v>
          </cell>
          <cell r="S533" t="str">
            <v/>
          </cell>
          <cell r="T533" t="str">
            <v/>
          </cell>
          <cell r="U533" t="str">
            <v/>
          </cell>
          <cell r="V533" t="e">
            <v>#N/A</v>
          </cell>
          <cell r="W533" t="e">
            <v>#N/A</v>
          </cell>
          <cell r="X533" t="str">
            <v>635 - AVAILABLE</v>
          </cell>
          <cell r="Y533"/>
          <cell r="Z533" t="str">
            <v>AVAILABLE</v>
          </cell>
          <cell r="AA533" t="e">
            <v>#N/A</v>
          </cell>
          <cell r="AB533" t="e">
            <v>#N/A</v>
          </cell>
          <cell r="AC533" t="e">
            <v>#N/A</v>
          </cell>
        </row>
        <row r="534">
          <cell r="A534" t="str">
            <v>CDSHFLXA</v>
          </cell>
          <cell r="B534" t="str">
            <v>Highlands</v>
          </cell>
          <cell r="C534" t="str">
            <v>EQ</v>
          </cell>
          <cell r="D534">
            <v>29.152213</v>
          </cell>
          <cell r="E534">
            <v>-82.087434000000002</v>
          </cell>
          <cell r="F534" t="e">
            <v>#N/A</v>
          </cell>
          <cell r="G534" t="str">
            <v>FL</v>
          </cell>
          <cell r="H534" t="e">
            <v>#N/A</v>
          </cell>
          <cell r="I534" t="e">
            <v>#N/A</v>
          </cell>
          <cell r="J534" t="e">
            <v>#N/A</v>
          </cell>
          <cell r="K534" t="e">
            <v>#N/A</v>
          </cell>
          <cell r="L534" t="e">
            <v>#N/A</v>
          </cell>
          <cell r="M534" t="e">
            <v>#N/A</v>
          </cell>
          <cell r="N534" t="e">
            <v>#N/A</v>
          </cell>
          <cell r="O534" t="e">
            <v>#N/A</v>
          </cell>
          <cell r="P534" t="e">
            <v>#N/A</v>
          </cell>
          <cell r="Q534" t="e">
            <v>#N/A</v>
          </cell>
          <cell r="R534" t="e">
            <v>#N/A</v>
          </cell>
          <cell r="S534" t="e">
            <v>#N/A</v>
          </cell>
          <cell r="T534" t="e">
            <v>#N/A</v>
          </cell>
          <cell r="U534" t="e">
            <v>#N/A</v>
          </cell>
          <cell r="V534" t="e">
            <v>#N/A</v>
          </cell>
          <cell r="W534" t="e">
            <v>#N/A</v>
          </cell>
          <cell r="X534" t="e">
            <v>#N/A</v>
          </cell>
          <cell r="Y534" t="e">
            <v>#N/A</v>
          </cell>
          <cell r="Z534" t="e">
            <v>#N/A</v>
          </cell>
          <cell r="AA534" t="e">
            <v>#N/A</v>
          </cell>
          <cell r="AB534" t="e">
            <v>#N/A</v>
          </cell>
          <cell r="AC534" t="e">
            <v>#N/A</v>
          </cell>
        </row>
        <row r="535">
          <cell r="A535" t="str">
            <v>CDVLMIXG</v>
          </cell>
          <cell r="B535" t="str">
            <v>CEDARVILLE</v>
          </cell>
          <cell r="C535" t="str">
            <v>CTL</v>
          </cell>
          <cell r="D535">
            <v>45.999167999999997</v>
          </cell>
          <cell r="E535">
            <v>-84.362778000000006</v>
          </cell>
          <cell r="F535" t="str">
            <v>CDVLMIXG</v>
          </cell>
          <cell r="G535" t="str">
            <v>MI</v>
          </cell>
          <cell r="H535">
            <v>342</v>
          </cell>
          <cell r="I535" t="str">
            <v>Pickford</v>
          </cell>
          <cell r="J535" t="str">
            <v/>
          </cell>
          <cell r="K535" t="e">
            <v>#N/A</v>
          </cell>
          <cell r="L535" t="e">
            <v>#N/A</v>
          </cell>
          <cell r="M535" t="e">
            <v>#N/A</v>
          </cell>
          <cell r="N535" t="e">
            <v>#N/A</v>
          </cell>
          <cell r="O535" t="str">
            <v>Y</v>
          </cell>
          <cell r="P535" t="str">
            <v>Y</v>
          </cell>
          <cell r="Q535" t="str">
            <v/>
          </cell>
          <cell r="R535" t="str">
            <v>12/08/2015</v>
          </cell>
          <cell r="S535" t="str">
            <v>CHESANING</v>
          </cell>
          <cell r="T535" t="str">
            <v/>
          </cell>
          <cell r="U535" t="str">
            <v/>
          </cell>
          <cell r="V535" t="str">
            <v>PICKFORD</v>
          </cell>
          <cell r="W535" t="str">
            <v>Pickford</v>
          </cell>
          <cell r="X535" t="str">
            <v>PICKFORD</v>
          </cell>
          <cell r="Y535"/>
          <cell r="Z535"/>
          <cell r="AA535" t="str">
            <v/>
          </cell>
          <cell r="AB535">
            <v>0</v>
          </cell>
          <cell r="AC535">
            <v>0</v>
          </cell>
        </row>
        <row r="536">
          <cell r="A536" t="str">
            <v>CECLLAXA</v>
          </cell>
          <cell r="B536" t="str">
            <v>CECILIA</v>
          </cell>
          <cell r="C536" t="str">
            <v>CTL</v>
          </cell>
          <cell r="D536">
            <v>30.337140999999999</v>
          </cell>
          <cell r="E536">
            <v>-91.853178999999997</v>
          </cell>
          <cell r="F536" t="str">
            <v>CECLLAXA</v>
          </cell>
          <cell r="G536" t="str">
            <v>LA</v>
          </cell>
          <cell r="H536">
            <v>488</v>
          </cell>
          <cell r="I536" t="str">
            <v>Basile</v>
          </cell>
          <cell r="J536" t="str">
            <v/>
          </cell>
          <cell r="K536" t="e">
            <v>#N/A</v>
          </cell>
          <cell r="L536" t="e">
            <v>#N/A</v>
          </cell>
          <cell r="M536" t="e">
            <v>#N/A</v>
          </cell>
          <cell r="N536" t="e">
            <v>#N/A</v>
          </cell>
          <cell r="O536" t="str">
            <v>Y</v>
          </cell>
          <cell r="P536" t="str">
            <v>Y</v>
          </cell>
          <cell r="Q536" t="str">
            <v/>
          </cell>
          <cell r="R536" t="str">
            <v>06/30/2015</v>
          </cell>
          <cell r="S536" t="str">
            <v>Basile</v>
          </cell>
          <cell r="T536" t="str">
            <v/>
          </cell>
          <cell r="U536" t="str">
            <v/>
          </cell>
          <cell r="V536" t="str">
            <v>Basile</v>
          </cell>
          <cell r="W536" t="str">
            <v>Basile</v>
          </cell>
          <cell r="X536" t="str">
            <v>BASILE</v>
          </cell>
          <cell r="Y536" t="str">
            <v>YES</v>
          </cell>
          <cell r="Z536"/>
          <cell r="AA536" t="str">
            <v/>
          </cell>
          <cell r="AB536">
            <v>0</v>
          </cell>
          <cell r="AC536">
            <v>0</v>
          </cell>
        </row>
        <row r="537">
          <cell r="A537" t="str">
            <v>CEDRMIXI</v>
          </cell>
          <cell r="B537" t="str">
            <v>Cedar</v>
          </cell>
          <cell r="C537" t="str">
            <v>CTL</v>
          </cell>
          <cell r="D537">
            <v>44.848556000000002</v>
          </cell>
          <cell r="E537">
            <v>-85.793750000000003</v>
          </cell>
          <cell r="F537" t="str">
            <v>CEDRMIXI</v>
          </cell>
          <cell r="G537" t="str">
            <v>MI</v>
          </cell>
          <cell r="H537">
            <v>348</v>
          </cell>
          <cell r="I537" t="str">
            <v>Cedar Cluster (CHESANING)</v>
          </cell>
          <cell r="J537" t="str">
            <v/>
          </cell>
          <cell r="K537" t="str">
            <v>CEDRMIXI</v>
          </cell>
          <cell r="L537" t="str">
            <v>n</v>
          </cell>
          <cell r="M537" t="e">
            <v>#N/A</v>
          </cell>
          <cell r="N537" t="e">
            <v>#N/A</v>
          </cell>
          <cell r="O537" t="str">
            <v>Y</v>
          </cell>
          <cell r="P537" t="str">
            <v>Y</v>
          </cell>
          <cell r="Q537" t="str">
            <v/>
          </cell>
          <cell r="R537" t="str">
            <v>07/01/2015</v>
          </cell>
          <cell r="S537" t="str">
            <v>CHESANING</v>
          </cell>
          <cell r="T537" t="str">
            <v/>
          </cell>
          <cell r="U537" t="str">
            <v/>
          </cell>
          <cell r="V537" t="str">
            <v>CHESANING</v>
          </cell>
          <cell r="W537" t="str">
            <v>Cedar Cluster (CHESANING)</v>
          </cell>
          <cell r="X537" t="str">
            <v>CHESANING</v>
          </cell>
          <cell r="Y537"/>
          <cell r="Z537"/>
          <cell r="AA537" t="str">
            <v>7750-SR7</v>
          </cell>
          <cell r="AB537">
            <v>0</v>
          </cell>
          <cell r="AC537">
            <v>0</v>
          </cell>
        </row>
        <row r="538">
          <cell r="A538" t="str">
            <v>CENLMOXA</v>
          </cell>
          <cell r="B538" t="str">
            <v>CENTRALIA</v>
          </cell>
          <cell r="C538" t="str">
            <v>CTL</v>
          </cell>
          <cell r="D538">
            <v>39.210835000000003</v>
          </cell>
          <cell r="E538">
            <v>-92.137496999999996</v>
          </cell>
          <cell r="F538" t="str">
            <v>CENLMOXA</v>
          </cell>
          <cell r="G538" t="str">
            <v>MO</v>
          </cell>
          <cell r="H538">
            <v>521</v>
          </cell>
          <cell r="I538" t="str">
            <v>Columbia</v>
          </cell>
          <cell r="J538" t="str">
            <v/>
          </cell>
          <cell r="K538" t="e">
            <v>#N/A</v>
          </cell>
          <cell r="L538" t="e">
            <v>#N/A</v>
          </cell>
          <cell r="M538" t="e">
            <v>#N/A</v>
          </cell>
          <cell r="N538" t="e">
            <v>#N/A</v>
          </cell>
          <cell r="O538" t="str">
            <v>Y</v>
          </cell>
          <cell r="P538" t="str">
            <v>Y</v>
          </cell>
          <cell r="Q538" t="str">
            <v/>
          </cell>
          <cell r="R538" t="str">
            <v>10/12/2015</v>
          </cell>
          <cell r="S538" t="str">
            <v>Columbia</v>
          </cell>
          <cell r="T538" t="str">
            <v>Calix E7-2</v>
          </cell>
          <cell r="U538" t="str">
            <v>N</v>
          </cell>
          <cell r="V538" t="str">
            <v>Columbia</v>
          </cell>
          <cell r="W538" t="str">
            <v>Columbia</v>
          </cell>
          <cell r="X538" t="str">
            <v>COLUMBIA</v>
          </cell>
          <cell r="Y538" t="str">
            <v>YES</v>
          </cell>
          <cell r="Z538"/>
          <cell r="AA538" t="str">
            <v/>
          </cell>
          <cell r="AB538">
            <v>0</v>
          </cell>
          <cell r="AC538">
            <v>0</v>
          </cell>
        </row>
        <row r="539">
          <cell r="A539" t="str">
            <v>CENLWA01</v>
          </cell>
          <cell r="B539" t="str">
            <v>Centralia</v>
          </cell>
          <cell r="C539" t="str">
            <v>Q</v>
          </cell>
          <cell r="D539">
            <v>46.717224000000002</v>
          </cell>
          <cell r="E539">
            <v>-122.953056</v>
          </cell>
          <cell r="F539" t="str">
            <v>CENLWA01</v>
          </cell>
          <cell r="G539" t="str">
            <v>WA</v>
          </cell>
          <cell r="H539">
            <v>674</v>
          </cell>
          <cell r="I539">
            <v>674</v>
          </cell>
          <cell r="J539" t="str">
            <v>AVAILABLE</v>
          </cell>
          <cell r="K539" t="e">
            <v>#N/A</v>
          </cell>
          <cell r="L539" t="e">
            <v>#N/A</v>
          </cell>
          <cell r="M539" t="e">
            <v>#N/A</v>
          </cell>
          <cell r="N539" t="e">
            <v>#N/A</v>
          </cell>
          <cell r="O539" t="str">
            <v>Y</v>
          </cell>
          <cell r="P539" t="str">
            <v>Y</v>
          </cell>
          <cell r="Q539" t="str">
            <v/>
          </cell>
          <cell r="R539" t="str">
            <v>04/10/2020</v>
          </cell>
          <cell r="S539" t="str">
            <v/>
          </cell>
          <cell r="T539" t="str">
            <v/>
          </cell>
          <cell r="U539" t="str">
            <v/>
          </cell>
          <cell r="V539" t="e">
            <v>#N/A</v>
          </cell>
          <cell r="W539" t="e">
            <v>#N/A</v>
          </cell>
          <cell r="X539" t="str">
            <v>674 - AVAILABLE</v>
          </cell>
          <cell r="Y539"/>
          <cell r="Z539" t="str">
            <v>AVAILABLE</v>
          </cell>
          <cell r="AA539" t="e">
            <v>#N/A</v>
          </cell>
          <cell r="AB539" t="e">
            <v>#N/A</v>
          </cell>
          <cell r="AC539" t="e">
            <v>#N/A</v>
          </cell>
        </row>
        <row r="540">
          <cell r="A540" t="str">
            <v>CENTWIXA</v>
          </cell>
          <cell r="B540" t="str">
            <v>Centuria</v>
          </cell>
          <cell r="C540" t="str">
            <v>CTL</v>
          </cell>
          <cell r="D540">
            <v>45.449444</v>
          </cell>
          <cell r="E540">
            <v>-92.555000000000007</v>
          </cell>
          <cell r="F540" t="str">
            <v>CENTWIXA</v>
          </cell>
          <cell r="G540" t="str">
            <v>WI</v>
          </cell>
          <cell r="H540">
            <v>352</v>
          </cell>
          <cell r="I540" t="str">
            <v>Rice Lake</v>
          </cell>
          <cell r="J540" t="str">
            <v/>
          </cell>
          <cell r="K540" t="str">
            <v>CENTWIXA</v>
          </cell>
          <cell r="L540" t="str">
            <v>n</v>
          </cell>
          <cell r="M540" t="e">
            <v>#N/A</v>
          </cell>
          <cell r="N540" t="e">
            <v>#N/A</v>
          </cell>
          <cell r="O540" t="str">
            <v>Y</v>
          </cell>
          <cell r="P540" t="str">
            <v>Y</v>
          </cell>
          <cell r="Q540" t="str">
            <v/>
          </cell>
          <cell r="R540" t="str">
            <v>06/03/2015</v>
          </cell>
          <cell r="S540" t="str">
            <v>Rice Lake</v>
          </cell>
          <cell r="T540" t="str">
            <v/>
          </cell>
          <cell r="U540" t="str">
            <v/>
          </cell>
          <cell r="V540" t="str">
            <v>Rice Lake</v>
          </cell>
          <cell r="W540" t="str">
            <v>Rice Lake</v>
          </cell>
          <cell r="X540" t="str">
            <v>RICE LAKE</v>
          </cell>
          <cell r="Y540"/>
          <cell r="Z540"/>
          <cell r="AA540" t="str">
            <v/>
          </cell>
          <cell r="AB540" t="str">
            <v>7750-SR12</v>
          </cell>
          <cell r="AC540">
            <v>0</v>
          </cell>
        </row>
        <row r="541">
          <cell r="A541" t="str">
            <v>CERSVAXA</v>
          </cell>
          <cell r="B541" t="str">
            <v>Ceres</v>
          </cell>
          <cell r="C541" t="str">
            <v>EQ</v>
          </cell>
          <cell r="D541">
            <v>37.016978999999999</v>
          </cell>
          <cell r="E541">
            <v>-81.345160000000007</v>
          </cell>
          <cell r="F541" t="str">
            <v>CERSVAXA</v>
          </cell>
          <cell r="G541" t="str">
            <v>VA</v>
          </cell>
          <cell r="H541">
            <v>956</v>
          </cell>
          <cell r="I541" t="str">
            <v>Abingdon</v>
          </cell>
          <cell r="J541" t="str">
            <v/>
          </cell>
          <cell r="K541" t="e">
            <v>#N/A</v>
          </cell>
          <cell r="L541" t="e">
            <v>#N/A</v>
          </cell>
          <cell r="M541" t="e">
            <v>#N/A</v>
          </cell>
          <cell r="N541" t="e">
            <v>#N/A</v>
          </cell>
          <cell r="O541" t="str">
            <v>N</v>
          </cell>
          <cell r="P541" t="str">
            <v>Y</v>
          </cell>
          <cell r="Q541" t="str">
            <v>2/7/14: Ethernet Capable changed to Y</v>
          </cell>
          <cell r="R541" t="str">
            <v>07/16/2015</v>
          </cell>
          <cell r="S541" t="str">
            <v>Johnson City</v>
          </cell>
          <cell r="T541" t="str">
            <v/>
          </cell>
          <cell r="U541" t="str">
            <v/>
          </cell>
          <cell r="V541" t="str">
            <v>Johnson City</v>
          </cell>
          <cell r="W541" t="str">
            <v>Abingdon</v>
          </cell>
          <cell r="X541" t="str">
            <v>JOHNSON CITY</v>
          </cell>
          <cell r="Y541"/>
          <cell r="Z541"/>
          <cell r="AA541" t="str">
            <v/>
          </cell>
          <cell r="AB541">
            <v>0</v>
          </cell>
          <cell r="AC541">
            <v>0</v>
          </cell>
        </row>
        <row r="542">
          <cell r="A542" t="str">
            <v>CETNWAXX</v>
          </cell>
          <cell r="B542" t="str">
            <v>CRESTON</v>
          </cell>
          <cell r="C542" t="str">
            <v>CTL</v>
          </cell>
          <cell r="D542">
            <v>47.758611000000002</v>
          </cell>
          <cell r="E542">
            <v>-118.52056</v>
          </cell>
          <cell r="F542" t="str">
            <v>CETNWAXX</v>
          </cell>
          <cell r="G542" t="str">
            <v>WA</v>
          </cell>
          <cell r="H542">
            <v>676</v>
          </cell>
          <cell r="I542" t="str">
            <v>Spokane-Cheney</v>
          </cell>
          <cell r="J542" t="str">
            <v/>
          </cell>
          <cell r="K542" t="e">
            <v>#N/A</v>
          </cell>
          <cell r="L542" t="e">
            <v>#N/A</v>
          </cell>
          <cell r="M542" t="e">
            <v>#N/A</v>
          </cell>
          <cell r="N542" t="e">
            <v>#N/A</v>
          </cell>
          <cell r="O542" t="str">
            <v>Y</v>
          </cell>
          <cell r="P542" t="str">
            <v>Y</v>
          </cell>
          <cell r="Q542" t="str">
            <v/>
          </cell>
          <cell r="R542" t="str">
            <v>09/16/2015</v>
          </cell>
          <cell r="S542" t="str">
            <v>SPOKANE-CHENEY</v>
          </cell>
          <cell r="T542" t="str">
            <v/>
          </cell>
          <cell r="U542" t="str">
            <v/>
          </cell>
          <cell r="V542" t="str">
            <v>Spokane-Cheney</v>
          </cell>
          <cell r="W542" t="str">
            <v>Spokane-Cheney</v>
          </cell>
          <cell r="X542" t="str">
            <v>SPOKANE-CHENEY</v>
          </cell>
          <cell r="Y542"/>
          <cell r="Z542"/>
          <cell r="AA542" t="str">
            <v/>
          </cell>
          <cell r="AB542">
            <v>0</v>
          </cell>
          <cell r="AC542">
            <v>0</v>
          </cell>
        </row>
        <row r="543">
          <cell r="A543" t="str">
            <v>CFTNCONM</v>
          </cell>
          <cell r="B543" t="str">
            <v>Clifton</v>
          </cell>
          <cell r="C543" t="str">
            <v>Q</v>
          </cell>
          <cell r="D543">
            <v>39.084446</v>
          </cell>
          <cell r="E543">
            <v>-108.466667</v>
          </cell>
          <cell r="F543" t="str">
            <v>CFTNCONM</v>
          </cell>
          <cell r="G543" t="str">
            <v>CO</v>
          </cell>
          <cell r="H543">
            <v>656</v>
          </cell>
          <cell r="I543">
            <v>656</v>
          </cell>
          <cell r="J543" t="str">
            <v/>
          </cell>
          <cell r="K543" t="e">
            <v>#N/A</v>
          </cell>
          <cell r="L543" t="e">
            <v>#N/A</v>
          </cell>
          <cell r="M543" t="e">
            <v>#N/A</v>
          </cell>
          <cell r="N543" t="e">
            <v>#N/A</v>
          </cell>
          <cell r="O543" t="str">
            <v>N</v>
          </cell>
          <cell r="P543" t="str">
            <v>Y</v>
          </cell>
          <cell r="Q543" t="str">
            <v/>
          </cell>
          <cell r="R543" t="str">
            <v>04/09/2020</v>
          </cell>
          <cell r="S543" t="str">
            <v/>
          </cell>
          <cell r="T543" t="str">
            <v/>
          </cell>
          <cell r="U543" t="str">
            <v/>
          </cell>
          <cell r="V543" t="e">
            <v>#N/A</v>
          </cell>
          <cell r="W543" t="e">
            <v>#N/A</v>
          </cell>
          <cell r="X543" t="str">
            <v>656 - AVAILABLE</v>
          </cell>
          <cell r="Y543"/>
          <cell r="Z543" t="str">
            <v>AVAILABLE</v>
          </cell>
          <cell r="AA543" t="e">
            <v>#N/A</v>
          </cell>
          <cell r="AB543" t="e">
            <v>#N/A</v>
          </cell>
          <cell r="AC543" t="e">
            <v>#N/A</v>
          </cell>
        </row>
        <row r="544">
          <cell r="A544" t="str">
            <v>CFTNTXXA</v>
          </cell>
          <cell r="B544" t="str">
            <v>Clifton</v>
          </cell>
          <cell r="C544" t="str">
            <v>EQ</v>
          </cell>
          <cell r="D544">
            <v>31.781663999999999</v>
          </cell>
          <cell r="E544">
            <v>-97.575286000000006</v>
          </cell>
          <cell r="F544" t="str">
            <v>CFTNTXXA</v>
          </cell>
          <cell r="G544" t="str">
            <v>TX</v>
          </cell>
          <cell r="H544">
            <v>556</v>
          </cell>
          <cell r="I544" t="str">
            <v>Killeen</v>
          </cell>
          <cell r="J544" t="str">
            <v/>
          </cell>
          <cell r="K544" t="e">
            <v>#N/A</v>
          </cell>
          <cell r="L544" t="e">
            <v>#N/A</v>
          </cell>
          <cell r="M544" t="e">
            <v>#N/A</v>
          </cell>
          <cell r="N544" t="e">
            <v>#N/A</v>
          </cell>
          <cell r="O544" t="str">
            <v>Y</v>
          </cell>
          <cell r="P544" t="str">
            <v>Y</v>
          </cell>
          <cell r="Q544" t="str">
            <v/>
          </cell>
          <cell r="R544" t="str">
            <v>02/03/2016</v>
          </cell>
          <cell r="S544" t="str">
            <v>Killeen</v>
          </cell>
          <cell r="T544" t="str">
            <v/>
          </cell>
          <cell r="U544" t="str">
            <v/>
          </cell>
          <cell r="V544" t="str">
            <v>Killeen</v>
          </cell>
          <cell r="W544" t="str">
            <v>Killeen</v>
          </cell>
          <cell r="X544" t="str">
            <v>KILLEEN</v>
          </cell>
          <cell r="Y544" t="str">
            <v>YES</v>
          </cell>
          <cell r="Z544" t="str">
            <v>MAR</v>
          </cell>
          <cell r="AA544" t="str">
            <v>MAR</v>
          </cell>
          <cell r="AB544">
            <v>0</v>
          </cell>
          <cell r="AC544">
            <v>0</v>
          </cell>
        </row>
        <row r="545">
          <cell r="A545" t="str">
            <v>CFVLALXA</v>
          </cell>
          <cell r="B545" t="str">
            <v>COFFEEVILLE</v>
          </cell>
          <cell r="C545" t="str">
            <v>CTL</v>
          </cell>
          <cell r="D545">
            <v>31.758054999999999</v>
          </cell>
          <cell r="E545">
            <v>-88.089447000000007</v>
          </cell>
          <cell r="F545" t="str">
            <v>CFVLALXA</v>
          </cell>
          <cell r="G545" t="str">
            <v>AL</v>
          </cell>
          <cell r="H545">
            <v>480</v>
          </cell>
          <cell r="I545" t="str">
            <v>Coffeeville Stand Alone (Dothan)</v>
          </cell>
          <cell r="J545" t="str">
            <v/>
          </cell>
          <cell r="K545" t="e">
            <v>#N/A</v>
          </cell>
          <cell r="L545" t="e">
            <v>#N/A</v>
          </cell>
          <cell r="M545" t="e">
            <v>#N/A</v>
          </cell>
          <cell r="N545" t="e">
            <v>#N/A</v>
          </cell>
          <cell r="O545" t="str">
            <v>N</v>
          </cell>
          <cell r="P545" t="str">
            <v>N</v>
          </cell>
          <cell r="Q545" t="str">
            <v/>
          </cell>
          <cell r="R545" t="str">
            <v>07/02/2015</v>
          </cell>
          <cell r="S545" t="str">
            <v>Coffeeville Stand Alone (Dothan)</v>
          </cell>
          <cell r="T545" t="str">
            <v/>
          </cell>
          <cell r="U545" t="str">
            <v/>
          </cell>
          <cell r="V545" t="str">
            <v>Dothan Coffeeville Stand Alone (Dothan)</v>
          </cell>
          <cell r="W545" t="str">
            <v>Coffeeville Stand Alone (Dothan)</v>
          </cell>
          <cell r="X545" t="e">
            <v>#N/A</v>
          </cell>
          <cell r="Y545" t="e">
            <v>#N/A</v>
          </cell>
          <cell r="Z545" t="e">
            <v>#N/A</v>
          </cell>
          <cell r="AA545">
            <v>0</v>
          </cell>
          <cell r="AB545">
            <v>0</v>
          </cell>
          <cell r="AC545">
            <v>0</v>
          </cell>
        </row>
        <row r="546">
          <cell r="A546" t="str">
            <v>CFVLFLXA</v>
          </cell>
          <cell r="B546" t="str">
            <v>Crawfordville</v>
          </cell>
          <cell r="C546" t="str">
            <v>EQ</v>
          </cell>
          <cell r="D546">
            <v>30.177873999999999</v>
          </cell>
          <cell r="E546">
            <v>-84.375326000000001</v>
          </cell>
          <cell r="F546" t="str">
            <v>CFVLFLXA</v>
          </cell>
          <cell r="G546" t="str">
            <v>FL</v>
          </cell>
          <cell r="H546">
            <v>953</v>
          </cell>
          <cell r="I546" t="str">
            <v>Tallahassee (NORTH FL)</v>
          </cell>
          <cell r="J546" t="str">
            <v/>
          </cell>
          <cell r="K546" t="str">
            <v>CFVLFLXA</v>
          </cell>
          <cell r="L546" t="str">
            <v>n</v>
          </cell>
          <cell r="M546" t="e">
            <v>#N/A</v>
          </cell>
          <cell r="N546" t="e">
            <v>#N/A</v>
          </cell>
          <cell r="O546" t="str">
            <v>Y</v>
          </cell>
          <cell r="P546" t="str">
            <v>Y</v>
          </cell>
          <cell r="Q546" t="str">
            <v/>
          </cell>
          <cell r="R546" t="str">
            <v>07/02/2015</v>
          </cell>
          <cell r="S546" t="str">
            <v>Tallahassee</v>
          </cell>
          <cell r="T546" t="str">
            <v/>
          </cell>
          <cell r="U546" t="str">
            <v/>
          </cell>
          <cell r="V546" t="str">
            <v>Tallahassee</v>
          </cell>
          <cell r="W546" t="str">
            <v>Tallahassee</v>
          </cell>
          <cell r="X546" t="str">
            <v>NORTH FL</v>
          </cell>
          <cell r="Y546" t="str">
            <v>YES</v>
          </cell>
          <cell r="Z546"/>
          <cell r="AA546" t="str">
            <v>7750-SR7</v>
          </cell>
          <cell r="AB546">
            <v>0</v>
          </cell>
          <cell r="AC546" t="str">
            <v>CFVLFLXA02W</v>
          </cell>
        </row>
        <row r="547">
          <cell r="A547" t="str">
            <v>CGGNIACO</v>
          </cell>
          <cell r="B547" t="str">
            <v>Cedar Rapids North Host Coggon</v>
          </cell>
          <cell r="C547" t="str">
            <v>Q</v>
          </cell>
          <cell r="D547">
            <v>42.279874</v>
          </cell>
          <cell r="E547">
            <v>-91.529078999999996</v>
          </cell>
          <cell r="F547" t="str">
            <v>CGGNIACO</v>
          </cell>
          <cell r="G547" t="str">
            <v>IA</v>
          </cell>
          <cell r="H547">
            <v>635</v>
          </cell>
          <cell r="I547">
            <v>635</v>
          </cell>
          <cell r="J547" t="str">
            <v/>
          </cell>
          <cell r="K547" t="e">
            <v>#N/A</v>
          </cell>
          <cell r="L547" t="e">
            <v>#N/A</v>
          </cell>
          <cell r="M547" t="e">
            <v>#N/A</v>
          </cell>
          <cell r="N547" t="e">
            <v>#N/A</v>
          </cell>
          <cell r="O547" t="str">
            <v>N</v>
          </cell>
          <cell r="P547" t="str">
            <v>Y</v>
          </cell>
          <cell r="Q547" t="str">
            <v>05/04/15:  EoDS1 AVAILABLE</v>
          </cell>
          <cell r="R547" t="str">
            <v>05/04/2020</v>
          </cell>
          <cell r="S547" t="str">
            <v/>
          </cell>
          <cell r="T547" t="str">
            <v/>
          </cell>
          <cell r="U547" t="str">
            <v/>
          </cell>
          <cell r="V547" t="e">
            <v>#N/A</v>
          </cell>
          <cell r="W547" t="e">
            <v>#N/A</v>
          </cell>
          <cell r="X547" t="str">
            <v>635 - AVAILABLE</v>
          </cell>
          <cell r="Y547"/>
          <cell r="Z547" t="str">
            <v>AVAILABLE</v>
          </cell>
          <cell r="AA547" t="e">
            <v>#N/A</v>
          </cell>
          <cell r="AB547" t="e">
            <v>#N/A</v>
          </cell>
          <cell r="AC547" t="e">
            <v>#N/A</v>
          </cell>
        </row>
        <row r="548">
          <cell r="A548" t="str">
            <v>CHAPNMMA</v>
          </cell>
          <cell r="B548" t="str">
            <v>Las Cruces Main Host Chaparra</v>
          </cell>
          <cell r="C548" t="str">
            <v>Q</v>
          </cell>
          <cell r="D548">
            <v>32.025525999999999</v>
          </cell>
          <cell r="E548">
            <v>-106.40910700000001</v>
          </cell>
          <cell r="F548" t="str">
            <v>CHAPNMMA</v>
          </cell>
          <cell r="G548" t="str">
            <v>NM</v>
          </cell>
          <cell r="H548">
            <v>664</v>
          </cell>
          <cell r="I548">
            <v>664</v>
          </cell>
          <cell r="J548" t="str">
            <v/>
          </cell>
          <cell r="K548" t="str">
            <v>LSCRNMMA</v>
          </cell>
          <cell r="L548" t="str">
            <v>Y</v>
          </cell>
          <cell r="M548">
            <v>42436</v>
          </cell>
          <cell r="N548" t="str">
            <v xml:space="preserve">BS 144316 </v>
          </cell>
          <cell r="O548" t="str">
            <v>N</v>
          </cell>
          <cell r="P548" t="str">
            <v>Y</v>
          </cell>
          <cell r="Q548" t="str">
            <v/>
          </cell>
          <cell r="R548" t="str">
            <v>04/09/2020</v>
          </cell>
          <cell r="S548" t="str">
            <v/>
          </cell>
          <cell r="T548" t="str">
            <v/>
          </cell>
          <cell r="U548" t="str">
            <v/>
          </cell>
          <cell r="V548" t="e">
            <v>#N/A</v>
          </cell>
          <cell r="W548" t="e">
            <v>#N/A</v>
          </cell>
          <cell r="X548" t="str">
            <v>664 - Pending Customer Contract (see Note i)</v>
          </cell>
          <cell r="Y548"/>
          <cell r="Z548" t="str">
            <v>Pending Customer Contract (see Note i)</v>
          </cell>
          <cell r="AA548" t="e">
            <v>#N/A</v>
          </cell>
          <cell r="AB548" t="e">
            <v>#N/A</v>
          </cell>
          <cell r="AC548" t="e">
            <v>#N/A</v>
          </cell>
        </row>
        <row r="549">
          <cell r="A549" t="str">
            <v>CHBGPAXC</v>
          </cell>
          <cell r="B549" t="str">
            <v>Chambersburg</v>
          </cell>
          <cell r="C549" t="str">
            <v>EQ</v>
          </cell>
          <cell r="D549">
            <v>39.937058999999998</v>
          </cell>
          <cell r="E549">
            <v>-77.658146000000002</v>
          </cell>
          <cell r="F549" t="str">
            <v>CHBGPAXC</v>
          </cell>
          <cell r="G549" t="str">
            <v>PA</v>
          </cell>
          <cell r="H549">
            <v>226</v>
          </cell>
          <cell r="I549" t="str">
            <v>Carlisle</v>
          </cell>
          <cell r="J549" t="str">
            <v/>
          </cell>
          <cell r="K549" t="str">
            <v>CHBGPAXC</v>
          </cell>
          <cell r="L549" t="str">
            <v>n</v>
          </cell>
          <cell r="M549" t="e">
            <v>#N/A</v>
          </cell>
          <cell r="N549" t="e">
            <v>#N/A</v>
          </cell>
          <cell r="O549" t="str">
            <v>Y</v>
          </cell>
          <cell r="P549" t="str">
            <v>Y</v>
          </cell>
          <cell r="Q549" t="str">
            <v/>
          </cell>
          <cell r="R549" t="str">
            <v>07/06/2015</v>
          </cell>
          <cell r="S549" t="str">
            <v>Carlisle</v>
          </cell>
          <cell r="T549" t="str">
            <v/>
          </cell>
          <cell r="U549" t="str">
            <v/>
          </cell>
          <cell r="V549" t="str">
            <v>Carlisle</v>
          </cell>
          <cell r="W549" t="str">
            <v>Carlisle</v>
          </cell>
          <cell r="X549" t="str">
            <v>CARLISLE</v>
          </cell>
          <cell r="Y549"/>
          <cell r="Z549"/>
          <cell r="AA549" t="str">
            <v>7750-SR7</v>
          </cell>
          <cell r="AB549" t="str">
            <v>7750-SR12</v>
          </cell>
          <cell r="AC549" t="str">
            <v>CHBGPAXC09W</v>
          </cell>
        </row>
        <row r="550">
          <cell r="A550" t="str">
            <v>CHBLSDCO</v>
          </cell>
          <cell r="B550" t="str">
            <v>Pierre Host Chamberlain</v>
          </cell>
          <cell r="C550" t="str">
            <v>Q</v>
          </cell>
          <cell r="D550">
            <v>43.810833000000002</v>
          </cell>
          <cell r="E550">
            <v>-99.328331000000006</v>
          </cell>
          <cell r="F550" t="str">
            <v>CHBLSDCO</v>
          </cell>
          <cell r="G550" t="str">
            <v>SD</v>
          </cell>
          <cell r="H550">
            <v>640</v>
          </cell>
          <cell r="I550">
            <v>640</v>
          </cell>
          <cell r="J550" t="str">
            <v/>
          </cell>
          <cell r="K550" t="e">
            <v>#N/A</v>
          </cell>
          <cell r="L550" t="e">
            <v>#N/A</v>
          </cell>
          <cell r="M550" t="e">
            <v>#N/A</v>
          </cell>
          <cell r="N550" t="e">
            <v>#N/A</v>
          </cell>
          <cell r="O550" t="str">
            <v>N</v>
          </cell>
          <cell r="P550" t="str">
            <v>Y</v>
          </cell>
          <cell r="Q550" t="str">
            <v>103/13/2015: EoDS1 AVAILABLE; /20/14: Metro Ether Svc Pt Available</v>
          </cell>
          <cell r="R550" t="str">
            <v>03/13/2020</v>
          </cell>
          <cell r="S550" t="str">
            <v/>
          </cell>
          <cell r="T550" t="str">
            <v/>
          </cell>
          <cell r="U550" t="str">
            <v/>
          </cell>
          <cell r="V550" t="e">
            <v>#N/A</v>
          </cell>
          <cell r="W550" t="e">
            <v>#N/A</v>
          </cell>
          <cell r="X550" t="str">
            <v>640 - AVAILABLE</v>
          </cell>
          <cell r="Y550"/>
          <cell r="Z550" t="str">
            <v>AVAILABLE</v>
          </cell>
          <cell r="AA550" t="e">
            <v>#N/A</v>
          </cell>
          <cell r="AB550" t="e">
            <v>#N/A</v>
          </cell>
          <cell r="AC550" t="e">
            <v>#N/A</v>
          </cell>
        </row>
        <row r="551">
          <cell r="A551" t="str">
            <v>CHBUORXA</v>
          </cell>
          <cell r="B551" t="str">
            <v>CHARBONNEAU</v>
          </cell>
          <cell r="C551" t="str">
            <v>CTL</v>
          </cell>
          <cell r="D551">
            <v>45.287534680649557</v>
          </cell>
          <cell r="E551">
            <v>-122.7662817417296</v>
          </cell>
          <cell r="F551" t="str">
            <v>CHBUORXA</v>
          </cell>
          <cell r="G551" t="str">
            <v>OR</v>
          </cell>
          <cell r="H551">
            <v>672</v>
          </cell>
          <cell r="I551" t="str">
            <v>AURORA</v>
          </cell>
          <cell r="O551" t="str">
            <v>N</v>
          </cell>
          <cell r="P551" t="str">
            <v>Y</v>
          </cell>
          <cell r="V551" t="str">
            <v>AURORA</v>
          </cell>
          <cell r="W551" t="str">
            <v>AURORA - ROFR</v>
          </cell>
          <cell r="X551" t="str">
            <v>AURORA</v>
          </cell>
          <cell r="Y551" t="str">
            <v>YES</v>
          </cell>
          <cell r="Z551"/>
          <cell r="AA551"/>
          <cell r="AB551"/>
          <cell r="AC551"/>
        </row>
        <row r="552">
          <cell r="A552" t="str">
            <v>CHCRPAXC</v>
          </cell>
          <cell r="B552" t="str">
            <v>Chicora</v>
          </cell>
          <cell r="C552" t="str">
            <v>EQ</v>
          </cell>
          <cell r="D552">
            <v>40.947011000000003</v>
          </cell>
          <cell r="E552">
            <v>-79.742448999999993</v>
          </cell>
          <cell r="F552" t="str">
            <v>CHCRPAXC</v>
          </cell>
          <cell r="G552" t="str">
            <v>PA</v>
          </cell>
          <cell r="H552">
            <v>234</v>
          </cell>
          <cell r="I552" t="str">
            <v>Butler</v>
          </cell>
          <cell r="J552" t="str">
            <v/>
          </cell>
          <cell r="K552" t="str">
            <v>CHCRPAXC</v>
          </cell>
          <cell r="L552" t="str">
            <v>n</v>
          </cell>
          <cell r="M552" t="e">
            <v>#N/A</v>
          </cell>
          <cell r="N552" t="e">
            <v>#N/A</v>
          </cell>
          <cell r="O552" t="str">
            <v>Y</v>
          </cell>
          <cell r="P552" t="str">
            <v>Y</v>
          </cell>
          <cell r="Q552" t="str">
            <v/>
          </cell>
          <cell r="R552" t="str">
            <v>07/06/2015</v>
          </cell>
          <cell r="S552" t="str">
            <v>Butler</v>
          </cell>
          <cell r="T552" t="str">
            <v/>
          </cell>
          <cell r="U552" t="str">
            <v/>
          </cell>
          <cell r="V552" t="str">
            <v>Butler</v>
          </cell>
          <cell r="W552" t="str">
            <v>Butler</v>
          </cell>
          <cell r="X552" t="str">
            <v>BUTLER</v>
          </cell>
          <cell r="Y552"/>
          <cell r="Z552"/>
          <cell r="AA552" t="str">
            <v/>
          </cell>
          <cell r="AB552" t="str">
            <v>7750-SR12</v>
          </cell>
          <cell r="AC552" t="str">
            <v>CHCRPAXC01W</v>
          </cell>
        </row>
        <row r="553">
          <cell r="A553" t="str">
            <v>CHCYIATC</v>
          </cell>
          <cell r="B553" t="str">
            <v>Mason City Host Charles City</v>
          </cell>
          <cell r="C553" t="str">
            <v>Q</v>
          </cell>
          <cell r="D553">
            <v>43.068333000000003</v>
          </cell>
          <cell r="E553">
            <v>-92.673889000000003</v>
          </cell>
          <cell r="F553" t="str">
            <v>CHCYIATC</v>
          </cell>
          <cell r="G553" t="str">
            <v>IA</v>
          </cell>
          <cell r="H553">
            <v>632</v>
          </cell>
          <cell r="I553">
            <v>632</v>
          </cell>
          <cell r="J553" t="str">
            <v/>
          </cell>
          <cell r="K553" t="e">
            <v>#N/A</v>
          </cell>
          <cell r="L553" t="e">
            <v>#N/A</v>
          </cell>
          <cell r="M553" t="e">
            <v>#N/A</v>
          </cell>
          <cell r="N553" t="e">
            <v>#N/A</v>
          </cell>
          <cell r="O553" t="str">
            <v>N</v>
          </cell>
          <cell r="P553" t="str">
            <v>Y</v>
          </cell>
          <cell r="Q553" t="str">
            <v>05/04/15:  EoDS1 AVAILABLE</v>
          </cell>
          <cell r="R553" t="str">
            <v>05/04/2020</v>
          </cell>
          <cell r="S553" t="str">
            <v/>
          </cell>
          <cell r="T553" t="str">
            <v/>
          </cell>
          <cell r="U553" t="str">
            <v/>
          </cell>
          <cell r="V553" t="e">
            <v>#N/A</v>
          </cell>
          <cell r="W553" t="e">
            <v>#N/A</v>
          </cell>
          <cell r="X553" t="str">
            <v>632 - AVAILABLE</v>
          </cell>
          <cell r="Y553"/>
          <cell r="Z553" t="str">
            <v>AVAILABLE</v>
          </cell>
          <cell r="AA553" t="e">
            <v>#N/A</v>
          </cell>
          <cell r="AB553" t="e">
            <v>#N/A</v>
          </cell>
          <cell r="AC553" t="e">
            <v>#N/A</v>
          </cell>
        </row>
        <row r="554">
          <cell r="A554" t="str">
            <v>CHDBNCXA</v>
          </cell>
          <cell r="B554" t="str">
            <v>Chadbourn</v>
          </cell>
          <cell r="C554" t="str">
            <v>EQ</v>
          </cell>
          <cell r="D554">
            <v>34.327302000000003</v>
          </cell>
          <cell r="E554">
            <v>-78.826485000000005</v>
          </cell>
          <cell r="F554" t="str">
            <v>CHDBNCXA</v>
          </cell>
          <cell r="G554" t="str">
            <v>NC</v>
          </cell>
          <cell r="H554">
            <v>949</v>
          </cell>
          <cell r="I554" t="str">
            <v>Fayetteville</v>
          </cell>
          <cell r="J554" t="str">
            <v/>
          </cell>
          <cell r="K554" t="e">
            <v>#N/A</v>
          </cell>
          <cell r="L554" t="e">
            <v>#N/A</v>
          </cell>
          <cell r="M554" t="e">
            <v>#N/A</v>
          </cell>
          <cell r="N554" t="e">
            <v>#N/A</v>
          </cell>
          <cell r="O554" t="str">
            <v>Y</v>
          </cell>
          <cell r="P554" t="str">
            <v>Y</v>
          </cell>
          <cell r="Q554" t="str">
            <v/>
          </cell>
          <cell r="R554" t="str">
            <v>05/22/2015</v>
          </cell>
          <cell r="S554" t="str">
            <v>Fayetteville</v>
          </cell>
          <cell r="T554" t="str">
            <v/>
          </cell>
          <cell r="U554" t="str">
            <v/>
          </cell>
          <cell r="V554" t="str">
            <v>Fayetteville</v>
          </cell>
          <cell r="W554" t="str">
            <v>Fayetteville</v>
          </cell>
          <cell r="X554" t="str">
            <v>ROCKY MOUNT</v>
          </cell>
          <cell r="Y554" t="str">
            <v>YES</v>
          </cell>
          <cell r="Z554"/>
          <cell r="AA554" t="str">
            <v/>
          </cell>
          <cell r="AB554">
            <v>0</v>
          </cell>
          <cell r="AC554" t="str">
            <v>CHDBNCXA02W</v>
          </cell>
        </row>
        <row r="555">
          <cell r="A555" t="str">
            <v>CHDRNENW</v>
          </cell>
          <cell r="B555" t="str">
            <v>Chadron</v>
          </cell>
          <cell r="C555" t="str">
            <v>Q</v>
          </cell>
          <cell r="D555">
            <v>42.827778000000002</v>
          </cell>
          <cell r="E555">
            <v>-103</v>
          </cell>
          <cell r="F555" t="str">
            <v>CHDRNENW</v>
          </cell>
          <cell r="G555" t="str">
            <v>NE</v>
          </cell>
          <cell r="H555">
            <v>646</v>
          </cell>
          <cell r="I555">
            <v>646</v>
          </cell>
          <cell r="J555" t="str">
            <v/>
          </cell>
          <cell r="K555" t="e">
            <v>#N/A</v>
          </cell>
          <cell r="L555" t="e">
            <v>#N/A</v>
          </cell>
          <cell r="M555" t="e">
            <v>#N/A</v>
          </cell>
          <cell r="N555" t="e">
            <v>#N/A</v>
          </cell>
          <cell r="O555" t="str">
            <v>N</v>
          </cell>
          <cell r="P555" t="str">
            <v>Y</v>
          </cell>
          <cell r="Q555" t="str">
            <v>03/03/2015: EoDS1 AVAILABLE; 11/26/13: Metro Serv Eth Pt Available (up to 30MB) 2/20/14: Metro Ether Sv Pt Available</v>
          </cell>
          <cell r="R555" t="str">
            <v>03/03/2020</v>
          </cell>
          <cell r="S555" t="str">
            <v/>
          </cell>
          <cell r="T555" t="str">
            <v/>
          </cell>
          <cell r="U555" t="str">
            <v/>
          </cell>
          <cell r="V555" t="e">
            <v>#N/A</v>
          </cell>
          <cell r="W555" t="e">
            <v>#N/A</v>
          </cell>
          <cell r="X555" t="str">
            <v>646 - AVAILABLE</v>
          </cell>
          <cell r="Y555"/>
          <cell r="Z555" t="str">
            <v>AVAILABLE</v>
          </cell>
          <cell r="AA555" t="e">
            <v>#N/A</v>
          </cell>
          <cell r="AB555" t="e">
            <v>#N/A</v>
          </cell>
          <cell r="AC555" t="e">
            <v>#N/A</v>
          </cell>
        </row>
        <row r="556">
          <cell r="A556" t="str">
            <v>CHESIAXA</v>
          </cell>
          <cell r="B556" t="str">
            <v>CHESTER</v>
          </cell>
          <cell r="C556" t="str">
            <v>CTL</v>
          </cell>
          <cell r="D556">
            <v>43.491112000000001</v>
          </cell>
          <cell r="E556">
            <v>-92.360000999999997</v>
          </cell>
          <cell r="F556" t="str">
            <v>CHESIAXA</v>
          </cell>
          <cell r="G556" t="str">
            <v>IA</v>
          </cell>
          <cell r="H556">
            <v>635</v>
          </cell>
          <cell r="I556">
            <v>0</v>
          </cell>
          <cell r="J556" t="str">
            <v/>
          </cell>
          <cell r="K556" t="e">
            <v>#N/A</v>
          </cell>
          <cell r="L556" t="e">
            <v>#N/A</v>
          </cell>
          <cell r="M556" t="e">
            <v>#N/A</v>
          </cell>
          <cell r="N556" t="e">
            <v>#N/A</v>
          </cell>
          <cell r="O556" t="str">
            <v>Y</v>
          </cell>
          <cell r="P556" t="str">
            <v>Y</v>
          </cell>
          <cell r="Q556" t="str">
            <v/>
          </cell>
          <cell r="R556" t="str">
            <v>07/29/2015</v>
          </cell>
          <cell r="S556" t="str">
            <v>LA CROSSE</v>
          </cell>
          <cell r="T556" t="str">
            <v/>
          </cell>
          <cell r="U556" t="str">
            <v/>
          </cell>
          <cell r="V556" t="str">
            <v>Not Available</v>
          </cell>
          <cell r="W556">
            <v>0</v>
          </cell>
          <cell r="X556" t="str">
            <v>IOWA1</v>
          </cell>
          <cell r="Y556"/>
          <cell r="Z556"/>
          <cell r="AA556" t="str">
            <v/>
          </cell>
          <cell r="AB556">
            <v>0</v>
          </cell>
          <cell r="AC556">
            <v>0</v>
          </cell>
        </row>
        <row r="557">
          <cell r="A557" t="str">
            <v>CHESNJXJ</v>
          </cell>
          <cell r="B557" t="str">
            <v>Chester</v>
          </cell>
          <cell r="C557" t="str">
            <v>EQ</v>
          </cell>
          <cell r="D557">
            <v>40.787224000000002</v>
          </cell>
          <cell r="E557">
            <v>-74.688614000000001</v>
          </cell>
          <cell r="F557" t="str">
            <v>CHESNJXJ</v>
          </cell>
          <cell r="G557" t="str">
            <v>NJ</v>
          </cell>
          <cell r="H557">
            <v>224</v>
          </cell>
          <cell r="I557" t="str">
            <v>Clinton</v>
          </cell>
          <cell r="J557" t="str">
            <v/>
          </cell>
          <cell r="K557" t="str">
            <v>CHESNJXJ</v>
          </cell>
          <cell r="L557" t="str">
            <v>n</v>
          </cell>
          <cell r="M557" t="e">
            <v>#N/A</v>
          </cell>
          <cell r="N557" t="e">
            <v>#N/A</v>
          </cell>
          <cell r="O557" t="str">
            <v>Y</v>
          </cell>
          <cell r="P557" t="str">
            <v>Y</v>
          </cell>
          <cell r="Q557" t="str">
            <v/>
          </cell>
          <cell r="R557" t="str">
            <v>07/06/2015</v>
          </cell>
          <cell r="S557" t="str">
            <v>Clinton</v>
          </cell>
          <cell r="T557" t="str">
            <v/>
          </cell>
          <cell r="U557" t="str">
            <v/>
          </cell>
          <cell r="V557" t="str">
            <v>Clinton</v>
          </cell>
          <cell r="W557" t="str">
            <v>Clinton</v>
          </cell>
          <cell r="X557" t="str">
            <v>CLINTON</v>
          </cell>
          <cell r="Y557"/>
          <cell r="Z557"/>
          <cell r="AA557" t="str">
            <v>7750-SR7</v>
          </cell>
          <cell r="AB557">
            <v>0</v>
          </cell>
          <cell r="AC557" t="str">
            <v>CHESNJXJ02W</v>
          </cell>
        </row>
        <row r="558">
          <cell r="A558" t="str">
            <v>CHHLOHXA</v>
          </cell>
          <cell r="B558" t="str">
            <v>Chesterhill</v>
          </cell>
          <cell r="C558" t="str">
            <v>EQ</v>
          </cell>
          <cell r="D558">
            <v>39.48948</v>
          </cell>
          <cell r="E558">
            <v>-81.865440000000007</v>
          </cell>
          <cell r="F558" t="str">
            <v>CHHLOHXA</v>
          </cell>
          <cell r="G558" t="str">
            <v>OH</v>
          </cell>
          <cell r="H558">
            <v>324</v>
          </cell>
          <cell r="I558" t="str">
            <v>Pataskala (Mansfield)</v>
          </cell>
          <cell r="J558" t="str">
            <v/>
          </cell>
          <cell r="K558" t="e">
            <v>#N/A</v>
          </cell>
          <cell r="L558" t="e">
            <v>#N/A</v>
          </cell>
          <cell r="M558" t="e">
            <v>#N/A</v>
          </cell>
          <cell r="N558" t="e">
            <v>#N/A</v>
          </cell>
          <cell r="O558" t="str">
            <v>N</v>
          </cell>
          <cell r="P558" t="str">
            <v>Y</v>
          </cell>
          <cell r="Q558" t="str">
            <v>11/09/15: Ethernet Enabled changed to Y.  New E7 placed in service 9/17/15 under 713357</v>
          </cell>
          <cell r="R558" t="str">
            <v>11/09/2015</v>
          </cell>
          <cell r="S558" t="str">
            <v>Mansfield</v>
          </cell>
          <cell r="T558" t="str">
            <v/>
          </cell>
          <cell r="U558" t="str">
            <v/>
          </cell>
          <cell r="V558" t="str">
            <v>Mansfield</v>
          </cell>
          <cell r="W558" t="str">
            <v>Pataskala (Mansfield)</v>
          </cell>
          <cell r="X558" t="str">
            <v>MANSFIELD</v>
          </cell>
          <cell r="Y558" t="str">
            <v>YES</v>
          </cell>
          <cell r="Z558"/>
          <cell r="AA558">
            <v>0</v>
          </cell>
          <cell r="AB558">
            <v>0</v>
          </cell>
          <cell r="AC558">
            <v>0</v>
          </cell>
        </row>
        <row r="559">
          <cell r="A559" t="str">
            <v>CHHLTNAF</v>
          </cell>
          <cell r="B559" t="str">
            <v>Church Hill</v>
          </cell>
          <cell r="C559" t="str">
            <v>EQ</v>
          </cell>
          <cell r="D559">
            <v>36.507950999999998</v>
          </cell>
          <cell r="E559">
            <v>-82.782486000000006</v>
          </cell>
          <cell r="F559" t="e">
            <v>#N/A</v>
          </cell>
          <cell r="G559" t="str">
            <v>TN</v>
          </cell>
          <cell r="H559" t="e">
            <v>#N/A</v>
          </cell>
          <cell r="I559" t="e">
            <v>#N/A</v>
          </cell>
          <cell r="J559" t="e">
            <v>#N/A</v>
          </cell>
          <cell r="K559" t="e">
            <v>#N/A</v>
          </cell>
          <cell r="L559" t="e">
            <v>#N/A</v>
          </cell>
          <cell r="M559" t="e">
            <v>#N/A</v>
          </cell>
          <cell r="N559" t="e">
            <v>#N/A</v>
          </cell>
          <cell r="O559" t="e">
            <v>#N/A</v>
          </cell>
          <cell r="P559" t="e">
            <v>#N/A</v>
          </cell>
          <cell r="Q559" t="e">
            <v>#N/A</v>
          </cell>
          <cell r="R559" t="e">
            <v>#N/A</v>
          </cell>
          <cell r="S559" t="e">
            <v>#N/A</v>
          </cell>
          <cell r="T559" t="e">
            <v>#N/A</v>
          </cell>
          <cell r="U559" t="e">
            <v>#N/A</v>
          </cell>
          <cell r="V559" t="e">
            <v>#N/A</v>
          </cell>
          <cell r="W559" t="e">
            <v>#N/A</v>
          </cell>
          <cell r="X559" t="e">
            <v>#N/A</v>
          </cell>
          <cell r="Y559" t="e">
            <v>#N/A</v>
          </cell>
          <cell r="Z559" t="e">
            <v>#N/A</v>
          </cell>
          <cell r="AA559" t="e">
            <v>#N/A</v>
          </cell>
          <cell r="AB559" t="e">
            <v>#N/A</v>
          </cell>
          <cell r="AC559" t="e">
            <v>#N/A</v>
          </cell>
        </row>
        <row r="560">
          <cell r="A560" t="str">
            <v>CHHLTNXA</v>
          </cell>
          <cell r="B560" t="str">
            <v>Church Hill</v>
          </cell>
          <cell r="C560" t="str">
            <v>EQ</v>
          </cell>
          <cell r="D560">
            <v>36.520670000000003</v>
          </cell>
          <cell r="E560">
            <v>-82.710970000000003</v>
          </cell>
          <cell r="F560" t="str">
            <v>CHHLTNXA</v>
          </cell>
          <cell r="G560" t="str">
            <v>TN</v>
          </cell>
          <cell r="H560">
            <v>956</v>
          </cell>
          <cell r="I560" t="str">
            <v>Johnson City</v>
          </cell>
          <cell r="J560" t="str">
            <v/>
          </cell>
          <cell r="K560" t="e">
            <v>#N/A</v>
          </cell>
          <cell r="L560" t="e">
            <v>#N/A</v>
          </cell>
          <cell r="M560" t="e">
            <v>#N/A</v>
          </cell>
          <cell r="N560" t="e">
            <v>#N/A</v>
          </cell>
          <cell r="O560" t="str">
            <v>Y</v>
          </cell>
          <cell r="P560" t="str">
            <v>Y</v>
          </cell>
          <cell r="Q560" t="str">
            <v/>
          </cell>
          <cell r="R560" t="str">
            <v>06/04/2015</v>
          </cell>
          <cell r="S560" t="str">
            <v>Johnson City</v>
          </cell>
          <cell r="T560" t="str">
            <v/>
          </cell>
          <cell r="U560" t="str">
            <v/>
          </cell>
          <cell r="V560" t="str">
            <v>Johnson City</v>
          </cell>
          <cell r="W560" t="str">
            <v>Johnson City</v>
          </cell>
          <cell r="X560" t="str">
            <v>JOHNSON CITY</v>
          </cell>
          <cell r="Y560"/>
          <cell r="Z560"/>
          <cell r="AA560" t="str">
            <v/>
          </cell>
          <cell r="AB560">
            <v>0</v>
          </cell>
          <cell r="AC560" t="str">
            <v>CHHLTNXA02W</v>
          </cell>
        </row>
        <row r="561">
          <cell r="A561" t="str">
            <v>CHHLWA01</v>
          </cell>
          <cell r="B561" t="str">
            <v>Chehalis Local Tandem</v>
          </cell>
          <cell r="C561" t="str">
            <v>Q</v>
          </cell>
          <cell r="D561">
            <v>46.662776999999998</v>
          </cell>
          <cell r="E561">
            <v>-122.96611</v>
          </cell>
          <cell r="F561" t="str">
            <v>CHHLWA01</v>
          </cell>
          <cell r="G561" t="str">
            <v>WA</v>
          </cell>
          <cell r="H561">
            <v>674</v>
          </cell>
          <cell r="I561">
            <v>674</v>
          </cell>
          <cell r="J561" t="str">
            <v>AVAILABLE</v>
          </cell>
          <cell r="K561" t="e">
            <v>#N/A</v>
          </cell>
          <cell r="L561" t="e">
            <v>#N/A</v>
          </cell>
          <cell r="M561" t="e">
            <v>#N/A</v>
          </cell>
          <cell r="N561" t="e">
            <v>#N/A</v>
          </cell>
          <cell r="O561" t="str">
            <v>Y</v>
          </cell>
          <cell r="P561" t="str">
            <v>Y</v>
          </cell>
          <cell r="Q561" t="str">
            <v/>
          </cell>
          <cell r="R561" t="str">
            <v>04/09/2020</v>
          </cell>
          <cell r="S561" t="str">
            <v/>
          </cell>
          <cell r="T561" t="str">
            <v/>
          </cell>
          <cell r="U561" t="str">
            <v/>
          </cell>
          <cell r="V561" t="e">
            <v>#N/A</v>
          </cell>
          <cell r="W561" t="e">
            <v>#N/A</v>
          </cell>
          <cell r="X561" t="str">
            <v>674 - AVAILABLE</v>
          </cell>
          <cell r="Y561"/>
          <cell r="Z561" t="str">
            <v>AVAILABLE</v>
          </cell>
          <cell r="AA561" t="e">
            <v>#N/A</v>
          </cell>
          <cell r="AB561" t="e">
            <v>#N/A</v>
          </cell>
          <cell r="AC561" t="e">
            <v>#N/A</v>
          </cell>
        </row>
        <row r="562">
          <cell r="A562" t="str">
            <v>CHHMLAXA</v>
          </cell>
          <cell r="B562" t="str">
            <v>CHATHAM</v>
          </cell>
          <cell r="C562" t="str">
            <v>CTL</v>
          </cell>
          <cell r="D562">
            <v>32.307274999999997</v>
          </cell>
          <cell r="E562">
            <v>-92.451795000000004</v>
          </cell>
          <cell r="F562" t="str">
            <v>CHHMLAXA</v>
          </cell>
          <cell r="G562" t="str">
            <v>LA</v>
          </cell>
          <cell r="H562">
            <v>486</v>
          </cell>
          <cell r="I562" t="str">
            <v>Marion / CHOUDRANT</v>
          </cell>
          <cell r="J562" t="str">
            <v/>
          </cell>
          <cell r="K562" t="e">
            <v>#N/A</v>
          </cell>
          <cell r="L562" t="e">
            <v>#N/A</v>
          </cell>
          <cell r="M562" t="e">
            <v>#N/A</v>
          </cell>
          <cell r="N562" t="e">
            <v>#N/A</v>
          </cell>
          <cell r="O562" t="str">
            <v>Y</v>
          </cell>
          <cell r="P562" t="str">
            <v>Y</v>
          </cell>
          <cell r="Q562" t="str">
            <v/>
          </cell>
          <cell r="R562" t="str">
            <v>06/30/2015</v>
          </cell>
          <cell r="S562" t="str">
            <v>Marion</v>
          </cell>
          <cell r="T562" t="str">
            <v/>
          </cell>
          <cell r="U562" t="str">
            <v/>
          </cell>
          <cell r="V562" t="str">
            <v>Marion</v>
          </cell>
          <cell r="W562" t="str">
            <v>Marion / CHOUDRANT</v>
          </cell>
          <cell r="X562" t="str">
            <v>MARION</v>
          </cell>
          <cell r="Y562" t="str">
            <v>YES</v>
          </cell>
          <cell r="Z562"/>
          <cell r="AA562" t="str">
            <v/>
          </cell>
          <cell r="AB562">
            <v>0</v>
          </cell>
          <cell r="AC562">
            <v>0</v>
          </cell>
        </row>
        <row r="563">
          <cell r="A563" t="str">
            <v>CHICTXXA</v>
          </cell>
          <cell r="B563" t="str">
            <v>Chico</v>
          </cell>
          <cell r="C563" t="str">
            <v>EQ</v>
          </cell>
          <cell r="D563">
            <v>33.293759000000001</v>
          </cell>
          <cell r="E563">
            <v>-97.799522999999994</v>
          </cell>
          <cell r="F563" t="str">
            <v>CHICTXXA</v>
          </cell>
          <cell r="G563" t="str">
            <v>TX</v>
          </cell>
          <cell r="H563">
            <v>552</v>
          </cell>
          <cell r="I563" t="str">
            <v>Decatur</v>
          </cell>
          <cell r="J563" t="str">
            <v/>
          </cell>
          <cell r="K563" t="e">
            <v>#N/A</v>
          </cell>
          <cell r="L563" t="e">
            <v>#N/A</v>
          </cell>
          <cell r="M563" t="e">
            <v>#N/A</v>
          </cell>
          <cell r="N563" t="e">
            <v>#N/A</v>
          </cell>
          <cell r="O563" t="str">
            <v>N</v>
          </cell>
          <cell r="P563" t="str">
            <v>Y</v>
          </cell>
          <cell r="Q563" t="str">
            <v/>
          </cell>
          <cell r="R563" t="str">
            <v>02/03/2016</v>
          </cell>
          <cell r="S563" t="str">
            <v>Decatur</v>
          </cell>
          <cell r="T563" t="str">
            <v/>
          </cell>
          <cell r="U563" t="str">
            <v/>
          </cell>
          <cell r="V563" t="str">
            <v>Decatur</v>
          </cell>
          <cell r="W563" t="str">
            <v>Decatur</v>
          </cell>
          <cell r="X563" t="str">
            <v>KILLEEN</v>
          </cell>
          <cell r="Y563" t="str">
            <v>YES</v>
          </cell>
          <cell r="Z563"/>
          <cell r="AA563">
            <v>0</v>
          </cell>
          <cell r="AB563">
            <v>0</v>
          </cell>
          <cell r="AC563">
            <v>0</v>
          </cell>
        </row>
        <row r="564">
          <cell r="A564" t="str">
            <v>CHLFALXA</v>
          </cell>
          <cell r="B564" t="str">
            <v>CHULAFINNEE</v>
          </cell>
          <cell r="C564" t="str">
            <v>CTL</v>
          </cell>
          <cell r="D564">
            <v>33.548611000000001</v>
          </cell>
          <cell r="E564">
            <v>-85.650276000000005</v>
          </cell>
          <cell r="F564" t="str">
            <v>CHLFALXA</v>
          </cell>
          <cell r="G564" t="str">
            <v>AL</v>
          </cell>
          <cell r="H564">
            <v>476</v>
          </cell>
          <cell r="I564" t="str">
            <v>Pell City (Trussville &amp; Ashland)</v>
          </cell>
          <cell r="J564" t="str">
            <v/>
          </cell>
          <cell r="K564" t="e">
            <v>#N/A</v>
          </cell>
          <cell r="L564" t="e">
            <v>#N/A</v>
          </cell>
          <cell r="M564" t="e">
            <v>#N/A</v>
          </cell>
          <cell r="N564" t="e">
            <v>#N/A</v>
          </cell>
          <cell r="O564" t="str">
            <v>Y</v>
          </cell>
          <cell r="P564" t="str">
            <v>Y</v>
          </cell>
          <cell r="Q564" t="str">
            <v/>
          </cell>
          <cell r="R564" t="str">
            <v>07/02/2015</v>
          </cell>
          <cell r="S564" t="str">
            <v>Pell City</v>
          </cell>
          <cell r="T564" t="str">
            <v/>
          </cell>
          <cell r="U564" t="str">
            <v/>
          </cell>
          <cell r="V564" t="str">
            <v>Pell City</v>
          </cell>
          <cell r="W564" t="str">
            <v>Pell City (Trussville &amp; Ashland)</v>
          </cell>
          <cell r="X564" t="str">
            <v>PELL CITY</v>
          </cell>
          <cell r="Y564"/>
          <cell r="Z564"/>
          <cell r="AA564" t="str">
            <v/>
          </cell>
          <cell r="AB564">
            <v>0</v>
          </cell>
          <cell r="AC564">
            <v>0</v>
          </cell>
        </row>
        <row r="565">
          <cell r="A565" t="str">
            <v>CHLHMOXA</v>
          </cell>
          <cell r="B565" t="str">
            <v>Chilhowee</v>
          </cell>
          <cell r="C565" t="str">
            <v>EQ</v>
          </cell>
          <cell r="D565">
            <v>38.589247</v>
          </cell>
          <cell r="E565">
            <v>-93.853594999999999</v>
          </cell>
          <cell r="F565" t="str">
            <v>CHLHMOXA</v>
          </cell>
          <cell r="G565" t="str">
            <v>MO</v>
          </cell>
          <cell r="H565">
            <v>524</v>
          </cell>
          <cell r="I565" t="str">
            <v>Warrensburg</v>
          </cell>
          <cell r="J565" t="str">
            <v/>
          </cell>
          <cell r="K565" t="e">
            <v>#N/A</v>
          </cell>
          <cell r="L565" t="e">
            <v>#N/A</v>
          </cell>
          <cell r="M565" t="e">
            <v>#N/A</v>
          </cell>
          <cell r="N565" t="e">
            <v>#N/A</v>
          </cell>
          <cell r="O565" t="str">
            <v>Y</v>
          </cell>
          <cell r="P565" t="str">
            <v>Y</v>
          </cell>
          <cell r="Q565" t="str">
            <v/>
          </cell>
          <cell r="R565" t="str">
            <v>10/08/2015</v>
          </cell>
          <cell r="S565" t="str">
            <v>Warrensburg</v>
          </cell>
          <cell r="T565" t="str">
            <v>Calix E7-2</v>
          </cell>
          <cell r="U565" t="str">
            <v>N</v>
          </cell>
          <cell r="V565" t="str">
            <v>Warrensburg</v>
          </cell>
          <cell r="W565" t="str">
            <v>Warrensburg</v>
          </cell>
          <cell r="X565" t="str">
            <v>WARRENSBURG</v>
          </cell>
          <cell r="Y565" t="str">
            <v>YES</v>
          </cell>
          <cell r="Z565"/>
          <cell r="AA565">
            <v>0</v>
          </cell>
          <cell r="AB565">
            <v>0</v>
          </cell>
          <cell r="AC565">
            <v>0</v>
          </cell>
        </row>
        <row r="566">
          <cell r="A566" t="str">
            <v>CHLHMSXA</v>
          </cell>
          <cell r="B566" t="str">
            <v>Chulahoma</v>
          </cell>
          <cell r="C566" t="str">
            <v>CTL</v>
          </cell>
          <cell r="D566">
            <v>34.718639000000003</v>
          </cell>
          <cell r="E566">
            <v>-89.652249999999995</v>
          </cell>
          <cell r="F566" t="str">
            <v>CHLHMSXA</v>
          </cell>
          <cell r="G566" t="str">
            <v>MS</v>
          </cell>
          <cell r="H566">
            <v>468</v>
          </cell>
          <cell r="I566" t="str">
            <v>Olive Branch</v>
          </cell>
          <cell r="J566" t="str">
            <v/>
          </cell>
          <cell r="K566" t="e">
            <v>#N/A</v>
          </cell>
          <cell r="L566" t="e">
            <v>#N/A</v>
          </cell>
          <cell r="M566" t="e">
            <v>#N/A</v>
          </cell>
          <cell r="N566" t="e">
            <v>#N/A</v>
          </cell>
          <cell r="O566" t="str">
            <v>Y</v>
          </cell>
          <cell r="P566" t="str">
            <v>Y</v>
          </cell>
          <cell r="Q566" t="str">
            <v/>
          </cell>
          <cell r="R566" t="str">
            <v>06/30/2015</v>
          </cell>
          <cell r="S566" t="str">
            <v>Olive Branch</v>
          </cell>
          <cell r="T566" t="str">
            <v/>
          </cell>
          <cell r="U566" t="str">
            <v/>
          </cell>
          <cell r="V566" t="str">
            <v>Olive Branch</v>
          </cell>
          <cell r="W566" t="str">
            <v>Olive Branch</v>
          </cell>
          <cell r="X566" t="str">
            <v>OLIVE BRANCH</v>
          </cell>
          <cell r="Y566"/>
          <cell r="Z566"/>
          <cell r="AA566" t="str">
            <v/>
          </cell>
          <cell r="AB566">
            <v>0</v>
          </cell>
          <cell r="AC566">
            <v>0</v>
          </cell>
        </row>
        <row r="567">
          <cell r="A567" t="str">
            <v>CHLHVAXA</v>
          </cell>
          <cell r="B567" t="str">
            <v>Chilhowie</v>
          </cell>
          <cell r="C567" t="str">
            <v>EQ</v>
          </cell>
          <cell r="D567">
            <v>36.800176</v>
          </cell>
          <cell r="E567">
            <v>-81.678668999999999</v>
          </cell>
          <cell r="F567" t="str">
            <v>CHLHVAXA</v>
          </cell>
          <cell r="G567" t="str">
            <v>VA</v>
          </cell>
          <cell r="H567">
            <v>956</v>
          </cell>
          <cell r="I567" t="str">
            <v>Abingdon</v>
          </cell>
          <cell r="J567" t="str">
            <v/>
          </cell>
          <cell r="K567" t="str">
            <v>CHLHVAXA</v>
          </cell>
          <cell r="L567" t="str">
            <v>n</v>
          </cell>
          <cell r="M567" t="e">
            <v>#N/A</v>
          </cell>
          <cell r="N567" t="e">
            <v>#N/A</v>
          </cell>
          <cell r="O567" t="str">
            <v>Y</v>
          </cell>
          <cell r="P567" t="str">
            <v>Y</v>
          </cell>
          <cell r="Q567" t="str">
            <v/>
          </cell>
          <cell r="R567" t="str">
            <v>07/16/2015</v>
          </cell>
          <cell r="S567" t="str">
            <v>Johnson City</v>
          </cell>
          <cell r="T567" t="str">
            <v/>
          </cell>
          <cell r="U567" t="str">
            <v/>
          </cell>
          <cell r="V567" t="str">
            <v>Johnson City</v>
          </cell>
          <cell r="W567" t="str">
            <v>Abingdon</v>
          </cell>
          <cell r="X567" t="str">
            <v>JOHNSON CITY</v>
          </cell>
          <cell r="Y567"/>
          <cell r="Z567"/>
          <cell r="AA567" t="str">
            <v/>
          </cell>
          <cell r="AB567" t="str">
            <v>7750-SR12</v>
          </cell>
          <cell r="AC567" t="str">
            <v>CHLHVAXA01W</v>
          </cell>
        </row>
        <row r="568">
          <cell r="A568" t="str">
            <v>CHLKFLXA</v>
          </cell>
          <cell r="B568" t="str">
            <v>Cherry Lake</v>
          </cell>
          <cell r="C568" t="str">
            <v>EQ</v>
          </cell>
          <cell r="D568">
            <v>30.576658999999999</v>
          </cell>
          <cell r="E568">
            <v>-83.384671999999995</v>
          </cell>
          <cell r="F568" t="str">
            <v>CHLKFLXA</v>
          </cell>
          <cell r="G568" t="str">
            <v>FL</v>
          </cell>
          <cell r="H568">
            <v>953</v>
          </cell>
          <cell r="I568" t="str">
            <v>Tallahassee (NORTH FL)</v>
          </cell>
          <cell r="J568" t="str">
            <v/>
          </cell>
          <cell r="K568" t="e">
            <v>#N/A</v>
          </cell>
          <cell r="L568" t="e">
            <v>#N/A</v>
          </cell>
          <cell r="M568" t="e">
            <v>#N/A</v>
          </cell>
          <cell r="N568" t="e">
            <v>#N/A</v>
          </cell>
          <cell r="O568" t="str">
            <v>Y</v>
          </cell>
          <cell r="P568" t="str">
            <v>Y</v>
          </cell>
          <cell r="Q568" t="str">
            <v>2/7/14: Ethernet Enabled changed to Y</v>
          </cell>
          <cell r="R568" t="str">
            <v>07/02/2015</v>
          </cell>
          <cell r="S568" t="str">
            <v>Tallahassee</v>
          </cell>
          <cell r="T568" t="str">
            <v/>
          </cell>
          <cell r="U568" t="str">
            <v/>
          </cell>
          <cell r="V568" t="str">
            <v>Tallahassee</v>
          </cell>
          <cell r="W568" t="str">
            <v>Tallahassee</v>
          </cell>
          <cell r="X568" t="str">
            <v>NORTH FL</v>
          </cell>
          <cell r="Y568" t="str">
            <v>YES</v>
          </cell>
          <cell r="Z568"/>
          <cell r="AA568">
            <v>0</v>
          </cell>
          <cell r="AB568">
            <v>0</v>
          </cell>
          <cell r="AC568">
            <v>0</v>
          </cell>
        </row>
        <row r="569">
          <cell r="A569" t="str">
            <v>CHLKMIWA</v>
          </cell>
          <cell r="B569" t="str">
            <v>Chippewa Lake</v>
          </cell>
          <cell r="C569" t="str">
            <v>CTL</v>
          </cell>
          <cell r="D569">
            <v>43.769778000000002</v>
          </cell>
          <cell r="E569">
            <v>-85.284056000000007</v>
          </cell>
          <cell r="F569" t="e">
            <v>#N/A</v>
          </cell>
          <cell r="G569" t="str">
            <v>MI</v>
          </cell>
          <cell r="H569" t="e">
            <v>#N/A</v>
          </cell>
          <cell r="I569" t="e">
            <v>#N/A</v>
          </cell>
          <cell r="J569" t="e">
            <v>#N/A</v>
          </cell>
          <cell r="K569" t="e">
            <v>#N/A</v>
          </cell>
          <cell r="L569" t="e">
            <v>#N/A</v>
          </cell>
          <cell r="M569" t="e">
            <v>#N/A</v>
          </cell>
          <cell r="N569" t="e">
            <v>#N/A</v>
          </cell>
          <cell r="O569" t="e">
            <v>#N/A</v>
          </cell>
          <cell r="P569" t="e">
            <v>#N/A</v>
          </cell>
          <cell r="Q569" t="e">
            <v>#N/A</v>
          </cell>
          <cell r="R569" t="e">
            <v>#N/A</v>
          </cell>
          <cell r="S569" t="e">
            <v>#N/A</v>
          </cell>
          <cell r="T569" t="e">
            <v>#N/A</v>
          </cell>
          <cell r="U569" t="e">
            <v>#N/A</v>
          </cell>
          <cell r="V569" t="e">
            <v>#N/A</v>
          </cell>
          <cell r="W569" t="e">
            <v>#N/A</v>
          </cell>
          <cell r="X569" t="e">
            <v>#N/A</v>
          </cell>
          <cell r="Y569" t="e">
            <v>#N/A</v>
          </cell>
          <cell r="Z569" t="e">
            <v>#N/A</v>
          </cell>
          <cell r="AA569" t="e">
            <v>#N/A</v>
          </cell>
          <cell r="AB569" t="e">
            <v>#N/A</v>
          </cell>
          <cell r="AC569" t="e">
            <v>#N/A</v>
          </cell>
        </row>
        <row r="570">
          <cell r="A570" t="str">
            <v>CHLKMIXI</v>
          </cell>
          <cell r="B570" t="str">
            <v>CHIPPEWA LAKE</v>
          </cell>
          <cell r="C570" t="str">
            <v>CTL</v>
          </cell>
          <cell r="D570">
            <v>43.743678000000003</v>
          </cell>
          <cell r="E570">
            <v>-85.296959999999999</v>
          </cell>
          <cell r="F570" t="str">
            <v>CHLKMIXI</v>
          </cell>
          <cell r="G570" t="str">
            <v>MI</v>
          </cell>
          <cell r="H570">
            <v>348</v>
          </cell>
          <cell r="I570" t="str">
            <v>Mecosta Stand Alone (CHESANING)</v>
          </cell>
          <cell r="J570" t="str">
            <v/>
          </cell>
          <cell r="K570" t="e">
            <v>#N/A</v>
          </cell>
          <cell r="L570" t="e">
            <v>#N/A</v>
          </cell>
          <cell r="M570" t="e">
            <v>#N/A</v>
          </cell>
          <cell r="N570" t="e">
            <v>#N/A</v>
          </cell>
          <cell r="O570" t="str">
            <v>Y</v>
          </cell>
          <cell r="P570" t="str">
            <v>Y</v>
          </cell>
          <cell r="Q570" t="str">
            <v/>
          </cell>
          <cell r="R570" t="str">
            <v>07/01/2015</v>
          </cell>
          <cell r="S570" t="str">
            <v>CHESANING</v>
          </cell>
          <cell r="T570" t="str">
            <v/>
          </cell>
          <cell r="U570" t="str">
            <v/>
          </cell>
          <cell r="V570" t="str">
            <v>CHESANING</v>
          </cell>
          <cell r="W570" t="str">
            <v>Mecosta Stand Alone (CHESANING)</v>
          </cell>
          <cell r="X570" t="str">
            <v>CHESANING</v>
          </cell>
          <cell r="Y570"/>
          <cell r="Z570"/>
          <cell r="AA570" t="str">
            <v/>
          </cell>
          <cell r="AB570">
            <v>0</v>
          </cell>
          <cell r="AC570">
            <v>0</v>
          </cell>
        </row>
        <row r="571">
          <cell r="A571" t="str">
            <v>CHLQORXA</v>
          </cell>
          <cell r="B571" t="str">
            <v>Chiloquin</v>
          </cell>
          <cell r="C571" t="str">
            <v>CTL</v>
          </cell>
          <cell r="D571">
            <v>42.577500000000001</v>
          </cell>
          <cell r="E571">
            <v>-121.86199999999999</v>
          </cell>
          <cell r="F571" t="str">
            <v>CHLQORXA</v>
          </cell>
          <cell r="G571" t="str">
            <v>OR</v>
          </cell>
          <cell r="H571">
            <v>670</v>
          </cell>
          <cell r="I571" t="str">
            <v>AURORA</v>
          </cell>
          <cell r="J571" t="str">
            <v/>
          </cell>
          <cell r="K571" t="e">
            <v>#N/A</v>
          </cell>
          <cell r="L571" t="e">
            <v>#N/A</v>
          </cell>
          <cell r="M571" t="e">
            <v>#N/A</v>
          </cell>
          <cell r="N571" t="e">
            <v>#N/A</v>
          </cell>
          <cell r="O571" t="str">
            <v>Y</v>
          </cell>
          <cell r="P571" t="str">
            <v>Y</v>
          </cell>
          <cell r="Q571" t="str">
            <v/>
          </cell>
          <cell r="R571" t="str">
            <v>06/03/2015</v>
          </cell>
          <cell r="S571" t="str">
            <v>AURORA</v>
          </cell>
          <cell r="T571" t="str">
            <v/>
          </cell>
          <cell r="U571" t="str">
            <v/>
          </cell>
          <cell r="V571" t="str">
            <v>AURORA</v>
          </cell>
          <cell r="W571" t="str">
            <v>AURORA - ROFR</v>
          </cell>
          <cell r="X571" t="str">
            <v>AURORA</v>
          </cell>
          <cell r="Y571" t="str">
            <v>YES</v>
          </cell>
          <cell r="Z571"/>
          <cell r="AA571" t="str">
            <v/>
          </cell>
          <cell r="AB571">
            <v>0</v>
          </cell>
          <cell r="AC571">
            <v>0</v>
          </cell>
        </row>
        <row r="572">
          <cell r="A572" t="str">
            <v>CHMLORXX</v>
          </cell>
          <cell r="B572" t="str">
            <v>CHEMULT</v>
          </cell>
          <cell r="C572" t="str">
            <v>CTL</v>
          </cell>
          <cell r="D572">
            <v>43.216382000000003</v>
          </cell>
          <cell r="E572">
            <v>-121.78166</v>
          </cell>
          <cell r="F572" t="str">
            <v>CHMLORXX</v>
          </cell>
          <cell r="G572" t="str">
            <v>OR</v>
          </cell>
          <cell r="H572">
            <v>670</v>
          </cell>
          <cell r="I572" t="str">
            <v>AURORA</v>
          </cell>
          <cell r="J572" t="str">
            <v/>
          </cell>
          <cell r="K572" t="e">
            <v>#N/A</v>
          </cell>
          <cell r="L572" t="e">
            <v>#N/A</v>
          </cell>
          <cell r="M572" t="e">
            <v>#N/A</v>
          </cell>
          <cell r="N572" t="e">
            <v>#N/A</v>
          </cell>
          <cell r="O572" t="str">
            <v>N</v>
          </cell>
          <cell r="P572" t="str">
            <v>Y</v>
          </cell>
          <cell r="Q572" t="str">
            <v>Was marked Ethernet enabled in error</v>
          </cell>
          <cell r="R572" t="str">
            <v>06/03/2015</v>
          </cell>
          <cell r="S572" t="str">
            <v>AURORA</v>
          </cell>
          <cell r="T572" t="str">
            <v/>
          </cell>
          <cell r="U572" t="str">
            <v/>
          </cell>
          <cell r="V572" t="str">
            <v>AURORA</v>
          </cell>
          <cell r="W572" t="str">
            <v>AURORA - ROFR</v>
          </cell>
          <cell r="X572" t="str">
            <v>AURORA</v>
          </cell>
          <cell r="Y572" t="str">
            <v>YES</v>
          </cell>
          <cell r="Z572"/>
          <cell r="AA572">
            <v>0</v>
          </cell>
          <cell r="AB572">
            <v>0</v>
          </cell>
          <cell r="AC572">
            <v>0</v>
          </cell>
        </row>
        <row r="573">
          <cell r="A573" t="str">
            <v>CHMSMOXA</v>
          </cell>
          <cell r="B573" t="str">
            <v>CHAMOIS</v>
          </cell>
          <cell r="C573" t="str">
            <v>CTL</v>
          </cell>
          <cell r="D573">
            <v>38.675834999999999</v>
          </cell>
          <cell r="E573">
            <v>-91.766945000000007</v>
          </cell>
          <cell r="F573" t="str">
            <v>CHMSMOXA</v>
          </cell>
          <cell r="G573" t="str">
            <v>MO</v>
          </cell>
          <cell r="H573">
            <v>521</v>
          </cell>
          <cell r="I573" t="str">
            <v>Columbia Mount Sterling</v>
          </cell>
          <cell r="J573" t="str">
            <v/>
          </cell>
          <cell r="K573" t="e">
            <v>#N/A</v>
          </cell>
          <cell r="L573" t="e">
            <v>#N/A</v>
          </cell>
          <cell r="M573" t="e">
            <v>#N/A</v>
          </cell>
          <cell r="N573" t="e">
            <v>#N/A</v>
          </cell>
          <cell r="O573" t="str">
            <v>N</v>
          </cell>
          <cell r="P573" t="str">
            <v>Y</v>
          </cell>
          <cell r="Q573" t="str">
            <v>2/7/14: Ethernet Capable changed to Y</v>
          </cell>
          <cell r="R573" t="str">
            <v>07/10/2015</v>
          </cell>
          <cell r="S573" t="str">
            <v>Columbia</v>
          </cell>
          <cell r="T573" t="str">
            <v/>
          </cell>
          <cell r="U573" t="str">
            <v/>
          </cell>
          <cell r="V573" t="str">
            <v>Columbia</v>
          </cell>
          <cell r="W573" t="str">
            <v>Columbia Mount Sterling</v>
          </cell>
          <cell r="X573" t="str">
            <v>COLUMBIA</v>
          </cell>
          <cell r="Y573" t="str">
            <v>YES</v>
          </cell>
          <cell r="Z573"/>
          <cell r="AA573" t="str">
            <v/>
          </cell>
          <cell r="AB573">
            <v>0</v>
          </cell>
          <cell r="AC573">
            <v>0</v>
          </cell>
        </row>
        <row r="574">
          <cell r="A574" t="str">
            <v>CHNDAZMA</v>
          </cell>
          <cell r="B574" t="str">
            <v>Chandler Main</v>
          </cell>
          <cell r="C574" t="str">
            <v>Q</v>
          </cell>
          <cell r="D574">
            <v>33.305278999999999</v>
          </cell>
          <cell r="E574">
            <v>-111.841667</v>
          </cell>
          <cell r="F574" t="str">
            <v>CHNDAZMA</v>
          </cell>
          <cell r="G574" t="str">
            <v>AZ</v>
          </cell>
          <cell r="H574">
            <v>666</v>
          </cell>
          <cell r="I574">
            <v>666</v>
          </cell>
          <cell r="J574" t="str">
            <v>AVAILABLE</v>
          </cell>
          <cell r="K574" t="str">
            <v>CHNDAZMA</v>
          </cell>
          <cell r="L574" t="str">
            <v>N</v>
          </cell>
          <cell r="M574" t="e">
            <v>#N/A</v>
          </cell>
          <cell r="N574" t="str">
            <v>BS TMO 145718</v>
          </cell>
          <cell r="O574" t="str">
            <v>Y</v>
          </cell>
          <cell r="P574" t="str">
            <v>Y</v>
          </cell>
          <cell r="Q574" t="str">
            <v>03/02/2015: EoDS1 Available</v>
          </cell>
          <cell r="R574" t="str">
            <v>04/13/2020</v>
          </cell>
          <cell r="S574" t="str">
            <v/>
          </cell>
          <cell r="T574" t="str">
            <v/>
          </cell>
          <cell r="U574" t="str">
            <v/>
          </cell>
          <cell r="V574" t="e">
            <v>#N/A</v>
          </cell>
          <cell r="W574" t="e">
            <v>#N/A</v>
          </cell>
          <cell r="X574" t="str">
            <v>666 - AVAILABLE</v>
          </cell>
          <cell r="Y574"/>
          <cell r="Z574" t="str">
            <v>AVAILABLE</v>
          </cell>
          <cell r="AA574" t="e">
            <v>#N/A</v>
          </cell>
          <cell r="AB574" t="e">
            <v>#N/A</v>
          </cell>
          <cell r="AC574" t="e">
            <v>#N/A</v>
          </cell>
        </row>
        <row r="575">
          <cell r="A575" t="str">
            <v>CHNDAZRS</v>
          </cell>
          <cell r="B575" t="str">
            <v>Chandler Main Host Galveston</v>
          </cell>
          <cell r="C575" t="str">
            <v>Q</v>
          </cell>
          <cell r="D575">
            <v>33.248055000000001</v>
          </cell>
          <cell r="E575">
            <v>-111.878334</v>
          </cell>
          <cell r="F575" t="e">
            <v>#N/A</v>
          </cell>
          <cell r="G575" t="str">
            <v>AZ</v>
          </cell>
          <cell r="H575">
            <v>666</v>
          </cell>
          <cell r="I575">
            <v>666</v>
          </cell>
          <cell r="J575" t="str">
            <v/>
          </cell>
          <cell r="K575" t="e">
            <v>#N/A</v>
          </cell>
          <cell r="L575" t="e">
            <v>#N/A</v>
          </cell>
          <cell r="M575" t="e">
            <v>#N/A</v>
          </cell>
          <cell r="N575" t="e">
            <v>#N/A</v>
          </cell>
          <cell r="O575" t="str">
            <v>N</v>
          </cell>
          <cell r="P575" t="str">
            <v>Y</v>
          </cell>
          <cell r="Q575" t="str">
            <v>ME NOT OFFERED OUT OF THIS OFFICE</v>
          </cell>
          <cell r="R575" t="str">
            <v>09/16/2020</v>
          </cell>
          <cell r="S575" t="str">
            <v/>
          </cell>
          <cell r="T575" t="str">
            <v/>
          </cell>
          <cell r="U575" t="str">
            <v/>
          </cell>
          <cell r="V575" t="e">
            <v>#N/A</v>
          </cell>
          <cell r="W575" t="e">
            <v>#N/A</v>
          </cell>
          <cell r="X575" t="str">
            <v xml:space="preserve">666 - </v>
          </cell>
          <cell r="Y575"/>
          <cell r="Z575"/>
          <cell r="AA575" t="e">
            <v>#N/A</v>
          </cell>
          <cell r="AB575" t="e">
            <v>#N/A</v>
          </cell>
          <cell r="AC575" t="e">
            <v>#N/A</v>
          </cell>
        </row>
        <row r="576">
          <cell r="A576" t="str">
            <v>CHNDAZSL</v>
          </cell>
          <cell r="B576" t="str">
            <v>Chandler Main Host Ocotillo</v>
          </cell>
          <cell r="C576" t="str">
            <v>Q</v>
          </cell>
          <cell r="D576">
            <v>33.313057000000001</v>
          </cell>
          <cell r="E576">
            <v>-111.889999</v>
          </cell>
          <cell r="F576" t="e">
            <v>#N/A</v>
          </cell>
          <cell r="G576" t="str">
            <v>AZ</v>
          </cell>
          <cell r="H576">
            <v>666</v>
          </cell>
          <cell r="I576">
            <v>666</v>
          </cell>
          <cell r="J576" t="str">
            <v/>
          </cell>
          <cell r="K576" t="e">
            <v>#N/A</v>
          </cell>
          <cell r="L576" t="e">
            <v>#N/A</v>
          </cell>
          <cell r="M576" t="e">
            <v>#N/A</v>
          </cell>
          <cell r="N576" t="e">
            <v>#N/A</v>
          </cell>
          <cell r="O576" t="str">
            <v>N</v>
          </cell>
          <cell r="P576" t="str">
            <v>Y</v>
          </cell>
          <cell r="Q576" t="str">
            <v>ME NOT OFFERED OUT OF THIS OFFICE</v>
          </cell>
          <cell r="R576" t="str">
            <v>09/16/2020</v>
          </cell>
          <cell r="S576" t="str">
            <v/>
          </cell>
          <cell r="T576" t="str">
            <v/>
          </cell>
          <cell r="U576" t="str">
            <v/>
          </cell>
          <cell r="V576" t="e">
            <v>#N/A</v>
          </cell>
          <cell r="W576" t="e">
            <v>#N/A</v>
          </cell>
          <cell r="X576" t="str">
            <v xml:space="preserve">666 - </v>
          </cell>
          <cell r="Y576"/>
          <cell r="Z576"/>
          <cell r="AA576" t="e">
            <v>#N/A</v>
          </cell>
          <cell r="AB576" t="e">
            <v>#N/A</v>
          </cell>
          <cell r="AC576" t="e">
            <v>#N/A</v>
          </cell>
        </row>
        <row r="577">
          <cell r="A577" t="str">
            <v>CHNDAZSO</v>
          </cell>
          <cell r="B577" t="str">
            <v>Chandler South</v>
          </cell>
          <cell r="C577" t="str">
            <v>Q</v>
          </cell>
          <cell r="D577">
            <v>33.233055</v>
          </cell>
          <cell r="E577">
            <v>-111.842499</v>
          </cell>
          <cell r="F577" t="str">
            <v>CHNDAZSO</v>
          </cell>
          <cell r="G577" t="str">
            <v>AZ</v>
          </cell>
          <cell r="H577">
            <v>666</v>
          </cell>
          <cell r="I577">
            <v>666</v>
          </cell>
          <cell r="J577" t="str">
            <v>AVAILABLE</v>
          </cell>
          <cell r="K577" t="str">
            <v>CHNDAZSO</v>
          </cell>
          <cell r="L577" t="str">
            <v>N</v>
          </cell>
          <cell r="M577" t="e">
            <v>#N/A</v>
          </cell>
          <cell r="N577" t="e">
            <v>#N/A</v>
          </cell>
          <cell r="O577" t="str">
            <v>Y</v>
          </cell>
          <cell r="P577" t="str">
            <v>Y</v>
          </cell>
          <cell r="Q577" t="str">
            <v>03/02/2015: EoDS1 Available</v>
          </cell>
          <cell r="R577" t="str">
            <v>04/13/2020</v>
          </cell>
          <cell r="S577" t="str">
            <v/>
          </cell>
          <cell r="T577" t="str">
            <v/>
          </cell>
          <cell r="U577" t="str">
            <v/>
          </cell>
          <cell r="V577" t="e">
            <v>#N/A</v>
          </cell>
          <cell r="W577" t="e">
            <v>#N/A</v>
          </cell>
          <cell r="X577" t="str">
            <v>666 - AVAILABLE</v>
          </cell>
          <cell r="Y577"/>
          <cell r="Z577" t="str">
            <v>AVAILABLE</v>
          </cell>
          <cell r="AA577" t="e">
            <v>#N/A</v>
          </cell>
          <cell r="AB577" t="e">
            <v>#N/A</v>
          </cell>
          <cell r="AC577" t="e">
            <v>#N/A</v>
          </cell>
        </row>
        <row r="578">
          <cell r="A578" t="str">
            <v>CHNDAZWE</v>
          </cell>
          <cell r="B578" t="str">
            <v>Chandler West</v>
          </cell>
          <cell r="C578" t="str">
            <v>Q</v>
          </cell>
          <cell r="D578">
            <v>33.3125</v>
          </cell>
          <cell r="E578">
            <v>-111.96444700000001</v>
          </cell>
          <cell r="F578" t="str">
            <v>CHNDAZWE</v>
          </cell>
          <cell r="G578" t="str">
            <v>AZ</v>
          </cell>
          <cell r="H578">
            <v>666</v>
          </cell>
          <cell r="I578">
            <v>666</v>
          </cell>
          <cell r="J578" t="str">
            <v>AVAILABLE</v>
          </cell>
          <cell r="K578" t="str">
            <v>CHNDAZWE</v>
          </cell>
          <cell r="L578" t="str">
            <v>n</v>
          </cell>
          <cell r="M578" t="e">
            <v>#N/A</v>
          </cell>
          <cell r="N578" t="e">
            <v>#N/A</v>
          </cell>
          <cell r="O578" t="str">
            <v>Y</v>
          </cell>
          <cell r="P578" t="str">
            <v>Y</v>
          </cell>
          <cell r="Q578" t="str">
            <v>03/02/2015: EoDS1 Available</v>
          </cell>
          <cell r="R578" t="str">
            <v>04/13/2020</v>
          </cell>
          <cell r="S578" t="str">
            <v/>
          </cell>
          <cell r="T578" t="str">
            <v/>
          </cell>
          <cell r="U578" t="str">
            <v/>
          </cell>
          <cell r="V578" t="e">
            <v>#N/A</v>
          </cell>
          <cell r="W578" t="e">
            <v>#N/A</v>
          </cell>
          <cell r="X578" t="str">
            <v>666 - AVAILABLE</v>
          </cell>
          <cell r="Y578"/>
          <cell r="Z578" t="str">
            <v>AVAILABLE</v>
          </cell>
          <cell r="AA578" t="e">
            <v>#N/A</v>
          </cell>
          <cell r="AB578" t="e">
            <v>#N/A</v>
          </cell>
          <cell r="AC578" t="e">
            <v>#N/A</v>
          </cell>
        </row>
        <row r="579">
          <cell r="A579" t="str">
            <v>CHNDTXXA</v>
          </cell>
          <cell r="B579" t="str">
            <v>Chandler</v>
          </cell>
          <cell r="C579" t="str">
            <v>EQ</v>
          </cell>
          <cell r="D579">
            <v>32.306424</v>
          </cell>
          <cell r="E579">
            <v>-95.479892000000007</v>
          </cell>
          <cell r="F579" t="str">
            <v>CHNDTXXA</v>
          </cell>
          <cell r="G579" t="str">
            <v>TX</v>
          </cell>
          <cell r="H579">
            <v>552</v>
          </cell>
          <cell r="I579" t="str">
            <v>Athens</v>
          </cell>
          <cell r="J579" t="str">
            <v/>
          </cell>
          <cell r="K579" t="e">
            <v>#N/A</v>
          </cell>
          <cell r="L579" t="e">
            <v>#N/A</v>
          </cell>
          <cell r="M579" t="e">
            <v>#N/A</v>
          </cell>
          <cell r="N579" t="e">
            <v>#N/A</v>
          </cell>
          <cell r="O579" t="str">
            <v>Y</v>
          </cell>
          <cell r="P579" t="str">
            <v>Y</v>
          </cell>
          <cell r="Q579" t="str">
            <v/>
          </cell>
          <cell r="R579" t="str">
            <v>02/03/2016</v>
          </cell>
          <cell r="S579" t="str">
            <v>Athens</v>
          </cell>
          <cell r="T579" t="str">
            <v/>
          </cell>
          <cell r="U579" t="str">
            <v/>
          </cell>
          <cell r="V579" t="str">
            <v>Athens</v>
          </cell>
          <cell r="W579" t="str">
            <v>Athens</v>
          </cell>
          <cell r="X579" t="str">
            <v>HUMBLE</v>
          </cell>
          <cell r="Y579" t="str">
            <v>YES</v>
          </cell>
          <cell r="Z579" t="str">
            <v>In Athens LATA 552.  Not near Humble 560.</v>
          </cell>
          <cell r="AA579" t="str">
            <v/>
          </cell>
          <cell r="AB579">
            <v>0</v>
          </cell>
          <cell r="AC579">
            <v>0</v>
          </cell>
        </row>
        <row r="580">
          <cell r="A580" t="str">
            <v>CHNDTXXB</v>
          </cell>
          <cell r="B580" t="str">
            <v>Chandler</v>
          </cell>
          <cell r="C580" t="str">
            <v>EQ</v>
          </cell>
          <cell r="D580">
            <v>32.224393999999997</v>
          </cell>
          <cell r="E580">
            <v>-95.509304999999998</v>
          </cell>
          <cell r="F580" t="e">
            <v>#N/A</v>
          </cell>
          <cell r="G580" t="str">
            <v>TX</v>
          </cell>
          <cell r="H580" t="e">
            <v>#N/A</v>
          </cell>
          <cell r="I580" t="e">
            <v>#N/A</v>
          </cell>
          <cell r="J580" t="e">
            <v>#N/A</v>
          </cell>
          <cell r="K580" t="e">
            <v>#N/A</v>
          </cell>
          <cell r="L580" t="e">
            <v>#N/A</v>
          </cell>
          <cell r="M580" t="e">
            <v>#N/A</v>
          </cell>
          <cell r="N580" t="e">
            <v>#N/A</v>
          </cell>
          <cell r="O580" t="e">
            <v>#N/A</v>
          </cell>
          <cell r="P580" t="e">
            <v>#N/A</v>
          </cell>
          <cell r="Q580" t="e">
            <v>#N/A</v>
          </cell>
          <cell r="R580" t="e">
            <v>#N/A</v>
          </cell>
          <cell r="S580" t="e">
            <v>#N/A</v>
          </cell>
          <cell r="T580" t="e">
            <v>#N/A</v>
          </cell>
          <cell r="U580" t="e">
            <v>#N/A</v>
          </cell>
          <cell r="V580" t="e">
            <v>#N/A</v>
          </cell>
          <cell r="W580" t="str">
            <v>Athens</v>
          </cell>
          <cell r="X580" t="e">
            <v>#N/A</v>
          </cell>
          <cell r="Y580" t="e">
            <v>#N/A</v>
          </cell>
          <cell r="Z580" t="e">
            <v>#N/A</v>
          </cell>
          <cell r="AA580" t="e">
            <v>#N/A</v>
          </cell>
          <cell r="AB580" t="e">
            <v>#N/A</v>
          </cell>
          <cell r="AC580" t="e">
            <v>#N/A</v>
          </cell>
        </row>
        <row r="581">
          <cell r="A581" t="str">
            <v>CHNKWA</v>
          </cell>
          <cell r="B581" t="str">
            <v>CHINOOK</v>
          </cell>
          <cell r="C581" t="str">
            <v>CTL</v>
          </cell>
          <cell r="D581">
            <v>46.28492</v>
          </cell>
          <cell r="E581">
            <v>-123.912296</v>
          </cell>
          <cell r="F581" t="e">
            <v>#N/A</v>
          </cell>
          <cell r="G581" t="str">
            <v>WA</v>
          </cell>
          <cell r="H581" t="e">
            <v>#N/A</v>
          </cell>
          <cell r="I581" t="e">
            <v>#N/A</v>
          </cell>
          <cell r="J581" t="e">
            <v>#N/A</v>
          </cell>
          <cell r="K581" t="e">
            <v>#N/A</v>
          </cell>
          <cell r="L581" t="e">
            <v>#N/A</v>
          </cell>
          <cell r="M581" t="e">
            <v>#N/A</v>
          </cell>
          <cell r="N581" t="e">
            <v>#N/A</v>
          </cell>
          <cell r="O581" t="e">
            <v>#N/A</v>
          </cell>
          <cell r="P581" t="e">
            <v>#N/A</v>
          </cell>
          <cell r="Q581" t="e">
            <v>#N/A</v>
          </cell>
          <cell r="R581" t="e">
            <v>#N/A</v>
          </cell>
          <cell r="S581" t="e">
            <v>#N/A</v>
          </cell>
          <cell r="T581" t="e">
            <v>#N/A</v>
          </cell>
          <cell r="U581" t="e">
            <v>#N/A</v>
          </cell>
          <cell r="V581" t="e">
            <v>#N/A</v>
          </cell>
          <cell r="W581" t="e">
            <v>#N/A</v>
          </cell>
          <cell r="X581" t="e">
            <v>#N/A</v>
          </cell>
          <cell r="Y581" t="e">
            <v>#N/A</v>
          </cell>
          <cell r="Z581" t="e">
            <v>#N/A</v>
          </cell>
          <cell r="AA581" t="e">
            <v>#N/A</v>
          </cell>
          <cell r="AB581" t="e">
            <v>#N/A</v>
          </cell>
          <cell r="AC581" t="e">
            <v>#N/A</v>
          </cell>
        </row>
        <row r="582">
          <cell r="A582" t="str">
            <v>CHNKWAXX</v>
          </cell>
          <cell r="B582" t="str">
            <v>CHINOOK</v>
          </cell>
          <cell r="C582" t="str">
            <v>CTL</v>
          </cell>
          <cell r="D582">
            <v>46.271743000000001</v>
          </cell>
          <cell r="E582">
            <v>-123.94439</v>
          </cell>
          <cell r="F582" t="e">
            <v>#N/A</v>
          </cell>
          <cell r="G582" t="str">
            <v>WA</v>
          </cell>
          <cell r="H582" t="e">
            <v>#N/A</v>
          </cell>
          <cell r="I582" t="e">
            <v>#N/A</v>
          </cell>
          <cell r="J582" t="str">
            <v/>
          </cell>
          <cell r="K582" t="e">
            <v>#N/A</v>
          </cell>
          <cell r="L582" t="e">
            <v>#N/A</v>
          </cell>
          <cell r="M582" t="e">
            <v>#N/A</v>
          </cell>
          <cell r="N582" t="e">
            <v>#N/A</v>
          </cell>
          <cell r="O582" t="str">
            <v>N</v>
          </cell>
          <cell r="P582" t="str">
            <v>Y</v>
          </cell>
          <cell r="Q582" t="str">
            <v>2/7/14: Ethernet Capable changed to Y</v>
          </cell>
          <cell r="R582" t="str">
            <v>09/16/2015</v>
          </cell>
          <cell r="S582" t="str">
            <v>Aurora</v>
          </cell>
          <cell r="T582" t="str">
            <v/>
          </cell>
          <cell r="U582" t="str">
            <v/>
          </cell>
          <cell r="V582" t="e">
            <v>#N/A</v>
          </cell>
          <cell r="W582" t="e">
            <v>#N/A</v>
          </cell>
          <cell r="X582" t="e">
            <v>#N/A</v>
          </cell>
          <cell r="Y582" t="e">
            <v>#N/A</v>
          </cell>
          <cell r="Z582" t="e">
            <v>#N/A</v>
          </cell>
          <cell r="AA582" t="e">
            <v>#N/A</v>
          </cell>
          <cell r="AB582" t="e">
            <v>#N/A</v>
          </cell>
          <cell r="AC582" t="e">
            <v>#N/A</v>
          </cell>
        </row>
        <row r="583">
          <cell r="A583" t="str">
            <v>CHNYWAXC</v>
          </cell>
          <cell r="B583" t="str">
            <v>CHENEY</v>
          </cell>
          <cell r="C583" t="str">
            <v>CTL</v>
          </cell>
          <cell r="D583">
            <v>47.491112000000001</v>
          </cell>
          <cell r="E583">
            <v>-117.57277999999999</v>
          </cell>
          <cell r="F583" t="str">
            <v>CHNYWAXC</v>
          </cell>
          <cell r="G583" t="str">
            <v>WA</v>
          </cell>
          <cell r="H583">
            <v>676</v>
          </cell>
          <cell r="I583" t="str">
            <v>Spokane-Cheney</v>
          </cell>
          <cell r="J583" t="str">
            <v/>
          </cell>
          <cell r="K583" t="e">
            <v>#N/A</v>
          </cell>
          <cell r="L583" t="e">
            <v>#N/A</v>
          </cell>
          <cell r="M583" t="e">
            <v>#N/A</v>
          </cell>
          <cell r="N583" t="e">
            <v>#N/A</v>
          </cell>
          <cell r="O583" t="str">
            <v>Y</v>
          </cell>
          <cell r="P583" t="str">
            <v>Y</v>
          </cell>
          <cell r="Q583" t="str">
            <v/>
          </cell>
          <cell r="R583" t="str">
            <v>09/16/2015</v>
          </cell>
          <cell r="S583" t="str">
            <v>SPOKANE-CHENEY</v>
          </cell>
          <cell r="T583" t="str">
            <v/>
          </cell>
          <cell r="U583" t="str">
            <v/>
          </cell>
          <cell r="V583" t="str">
            <v>Spokane-Cheney</v>
          </cell>
          <cell r="W583" t="str">
            <v>Spokane-Cheney</v>
          </cell>
          <cell r="X583" t="str">
            <v>SPOKANE-CHENEY</v>
          </cell>
          <cell r="Y583"/>
          <cell r="Z583"/>
          <cell r="AA583" t="str">
            <v/>
          </cell>
          <cell r="AB583">
            <v>0</v>
          </cell>
          <cell r="AC583">
            <v>0</v>
          </cell>
        </row>
        <row r="584">
          <cell r="A584" t="str">
            <v>CHORLAXA</v>
          </cell>
          <cell r="B584" t="str">
            <v>Choudrant</v>
          </cell>
          <cell r="C584" t="str">
            <v>CTL</v>
          </cell>
          <cell r="D584">
            <v>32.530278000000003</v>
          </cell>
          <cell r="E584">
            <v>-92.513889000000006</v>
          </cell>
          <cell r="F584" t="str">
            <v>CHORLAXA</v>
          </cell>
          <cell r="G584" t="str">
            <v>LA</v>
          </cell>
          <cell r="H584">
            <v>486</v>
          </cell>
          <cell r="I584" t="str">
            <v>Marion / CHOUDRANT</v>
          </cell>
          <cell r="J584" t="str">
            <v/>
          </cell>
          <cell r="K584" t="str">
            <v>CHORLAXA</v>
          </cell>
          <cell r="L584" t="str">
            <v>n</v>
          </cell>
          <cell r="M584" t="e">
            <v>#N/A</v>
          </cell>
          <cell r="N584" t="e">
            <v>#N/A</v>
          </cell>
          <cell r="O584" t="str">
            <v>Y</v>
          </cell>
          <cell r="P584" t="str">
            <v>Y</v>
          </cell>
          <cell r="Q584" t="str">
            <v/>
          </cell>
          <cell r="R584" t="str">
            <v>06/30/2015</v>
          </cell>
          <cell r="S584" t="str">
            <v>Marion</v>
          </cell>
          <cell r="T584" t="str">
            <v/>
          </cell>
          <cell r="U584" t="str">
            <v/>
          </cell>
          <cell r="V584" t="str">
            <v>Marion</v>
          </cell>
          <cell r="W584" t="str">
            <v>Marion / CHOUDRANT</v>
          </cell>
          <cell r="X584" t="str">
            <v>MARION</v>
          </cell>
          <cell r="Y584" t="str">
            <v>YES</v>
          </cell>
          <cell r="Z584"/>
          <cell r="AA584" t="str">
            <v/>
          </cell>
          <cell r="AB584" t="str">
            <v>7750-SR12</v>
          </cell>
          <cell r="AC584">
            <v>0</v>
          </cell>
        </row>
        <row r="585">
          <cell r="A585" t="str">
            <v>CHPLNEXU</v>
          </cell>
          <cell r="B585" t="str">
            <v>Chappell</v>
          </cell>
          <cell r="C585" t="str">
            <v>EQ</v>
          </cell>
          <cell r="D585">
            <v>41.093435999999997</v>
          </cell>
          <cell r="E585">
            <v>-102.471588</v>
          </cell>
          <cell r="F585" t="str">
            <v>CHPLNEXU</v>
          </cell>
          <cell r="G585" t="str">
            <v>NE</v>
          </cell>
          <cell r="H585">
            <v>646</v>
          </cell>
          <cell r="I585" t="str">
            <v>Scottsbluff</v>
          </cell>
          <cell r="J585" t="str">
            <v/>
          </cell>
          <cell r="K585" t="e">
            <v>#N/A</v>
          </cell>
          <cell r="L585" t="e">
            <v>#N/A</v>
          </cell>
          <cell r="M585" t="e">
            <v>#N/A</v>
          </cell>
          <cell r="N585" t="e">
            <v>#N/A</v>
          </cell>
          <cell r="O585" t="str">
            <v>N</v>
          </cell>
          <cell r="P585" t="str">
            <v>Y</v>
          </cell>
          <cell r="Q585" t="str">
            <v/>
          </cell>
          <cell r="R585" t="str">
            <v>11/09/2015</v>
          </cell>
          <cell r="S585" t="str">
            <v>Not Available</v>
          </cell>
          <cell r="T585" t="str">
            <v/>
          </cell>
          <cell r="U585" t="str">
            <v/>
          </cell>
          <cell r="V585" t="str">
            <v>Not Available</v>
          </cell>
          <cell r="W585" t="str">
            <v>Scottsbluff</v>
          </cell>
          <cell r="X585" t="str">
            <v>SCOTTSBLUFF</v>
          </cell>
          <cell r="Y585"/>
          <cell r="Z585"/>
          <cell r="AA585">
            <v>0</v>
          </cell>
          <cell r="AB585">
            <v>0</v>
          </cell>
          <cell r="AC585">
            <v>0</v>
          </cell>
        </row>
        <row r="586">
          <cell r="A586" t="str">
            <v>CHPLSCXA</v>
          </cell>
          <cell r="B586" t="str">
            <v>Cross Hill</v>
          </cell>
          <cell r="C586" t="str">
            <v>EQ</v>
          </cell>
          <cell r="D586">
            <v>34.176254999999998</v>
          </cell>
          <cell r="E586">
            <v>-81.866271999999995</v>
          </cell>
          <cell r="F586" t="str">
            <v>CHPLSCXA</v>
          </cell>
          <cell r="G586" t="str">
            <v>SC</v>
          </cell>
          <cell r="H586">
            <v>430</v>
          </cell>
          <cell r="I586" t="str">
            <v>Greenwood</v>
          </cell>
          <cell r="J586" t="str">
            <v/>
          </cell>
          <cell r="K586" t="e">
            <v>#N/A</v>
          </cell>
          <cell r="L586" t="e">
            <v>#N/A</v>
          </cell>
          <cell r="M586" t="e">
            <v>#N/A</v>
          </cell>
          <cell r="N586" t="e">
            <v>#N/A</v>
          </cell>
          <cell r="O586" t="str">
            <v>N</v>
          </cell>
          <cell r="P586" t="str">
            <v>Y</v>
          </cell>
          <cell r="Q586" t="str">
            <v>2/20/14: NOT A FULL CENTRAL OFFICE; OSP SITE SERVICED FROM CRHLSCXA01W</v>
          </cell>
          <cell r="R586" t="str">
            <v>02/20/2020</v>
          </cell>
          <cell r="S586" t="str">
            <v>Greenwood</v>
          </cell>
          <cell r="T586" t="str">
            <v/>
          </cell>
          <cell r="U586" t="str">
            <v/>
          </cell>
          <cell r="V586" t="str">
            <v>Greenwood</v>
          </cell>
          <cell r="W586" t="str">
            <v>Greenwood</v>
          </cell>
          <cell r="X586" t="str">
            <v>GREENWOOD</v>
          </cell>
          <cell r="Y586"/>
          <cell r="Z586"/>
          <cell r="AA586">
            <v>0</v>
          </cell>
          <cell r="AB586">
            <v>0</v>
          </cell>
          <cell r="AC586">
            <v>0</v>
          </cell>
        </row>
        <row r="587">
          <cell r="A587" t="str">
            <v>CHPNLAXA</v>
          </cell>
          <cell r="B587" t="str">
            <v>CHURCH POINT</v>
          </cell>
          <cell r="C587" t="str">
            <v>CTL</v>
          </cell>
          <cell r="D587">
            <v>30.403666999999999</v>
          </cell>
          <cell r="E587">
            <v>-92.216854999999995</v>
          </cell>
          <cell r="F587" t="str">
            <v>CHPNLAXA</v>
          </cell>
          <cell r="G587" t="str">
            <v>LA</v>
          </cell>
          <cell r="H587">
            <v>488</v>
          </cell>
          <cell r="I587" t="str">
            <v>Basile</v>
          </cell>
          <cell r="J587" t="str">
            <v/>
          </cell>
          <cell r="K587" t="e">
            <v>#N/A</v>
          </cell>
          <cell r="L587" t="e">
            <v>#N/A</v>
          </cell>
          <cell r="M587" t="e">
            <v>#N/A</v>
          </cell>
          <cell r="N587" t="e">
            <v>#N/A</v>
          </cell>
          <cell r="O587" t="str">
            <v>Y</v>
          </cell>
          <cell r="P587" t="str">
            <v>Y</v>
          </cell>
          <cell r="Q587" t="str">
            <v/>
          </cell>
          <cell r="R587" t="str">
            <v>06/30/2015</v>
          </cell>
          <cell r="S587" t="str">
            <v>Basile</v>
          </cell>
          <cell r="T587" t="str">
            <v/>
          </cell>
          <cell r="U587" t="str">
            <v/>
          </cell>
          <cell r="V587" t="str">
            <v>Basile</v>
          </cell>
          <cell r="W587" t="str">
            <v>Basile</v>
          </cell>
          <cell r="X587" t="str">
            <v>BASILE</v>
          </cell>
          <cell r="Y587" t="str">
            <v>YES</v>
          </cell>
          <cell r="Z587"/>
          <cell r="AA587" t="str">
            <v/>
          </cell>
          <cell r="AB587">
            <v>0</v>
          </cell>
          <cell r="AC587">
            <v>0</v>
          </cell>
        </row>
        <row r="588">
          <cell r="A588" t="str">
            <v>CHRCTXXA</v>
          </cell>
          <cell r="B588" t="str">
            <v>Charco</v>
          </cell>
          <cell r="C588" t="str">
            <v>EQ</v>
          </cell>
          <cell r="D588">
            <v>28.705317000000001</v>
          </cell>
          <cell r="E588">
            <v>-97.649984000000003</v>
          </cell>
          <cell r="F588" t="str">
            <v>CHRCTXXA</v>
          </cell>
          <cell r="G588" t="str">
            <v>TX</v>
          </cell>
          <cell r="H588">
            <v>564</v>
          </cell>
          <cell r="I588" t="str">
            <v>Berclair / Pawnee Stand Alone</v>
          </cell>
          <cell r="J588" t="str">
            <v/>
          </cell>
          <cell r="K588" t="e">
            <v>#N/A</v>
          </cell>
          <cell r="L588" t="e">
            <v>#N/A</v>
          </cell>
          <cell r="M588" t="e">
            <v>#N/A</v>
          </cell>
          <cell r="N588" t="e">
            <v>#N/A</v>
          </cell>
          <cell r="O588" t="str">
            <v>N</v>
          </cell>
          <cell r="P588" t="str">
            <v>N</v>
          </cell>
          <cell r="Q588" t="str">
            <v>4/11/2014 EC changed to N</v>
          </cell>
          <cell r="R588" t="str">
            <v>02/03/2016</v>
          </cell>
          <cell r="S588" t="str">
            <v>Berclair / Pawnee Stand Alone</v>
          </cell>
          <cell r="T588" t="str">
            <v/>
          </cell>
          <cell r="U588" t="str">
            <v/>
          </cell>
          <cell r="V588" t="str">
            <v>Humble Berclair / Pawnee Stand Alone</v>
          </cell>
          <cell r="W588" t="str">
            <v>Berclair / Pawnee Stand Alone</v>
          </cell>
          <cell r="X588" t="e">
            <v>#N/A</v>
          </cell>
          <cell r="Y588" t="e">
            <v>#N/A</v>
          </cell>
          <cell r="Z588" t="e">
            <v>#N/A</v>
          </cell>
          <cell r="AA588">
            <v>0</v>
          </cell>
          <cell r="AB588">
            <v>0</v>
          </cell>
          <cell r="AC588">
            <v>0</v>
          </cell>
        </row>
        <row r="589">
          <cell r="A589" t="str">
            <v>CHRKIACO</v>
          </cell>
          <cell r="B589" t="str">
            <v>Sioux City-morningside Host Cherokee</v>
          </cell>
          <cell r="C589" t="str">
            <v>Q</v>
          </cell>
          <cell r="D589">
            <v>42.749442999999999</v>
          </cell>
          <cell r="E589">
            <v>-95.556945999999996</v>
          </cell>
          <cell r="F589" t="str">
            <v>CHRKIACO</v>
          </cell>
          <cell r="G589" t="str">
            <v>IA</v>
          </cell>
          <cell r="H589">
            <v>630</v>
          </cell>
          <cell r="I589">
            <v>630</v>
          </cell>
          <cell r="J589" t="str">
            <v/>
          </cell>
          <cell r="K589" t="e">
            <v>#N/A</v>
          </cell>
          <cell r="L589" t="e">
            <v>#N/A</v>
          </cell>
          <cell r="M589" t="e">
            <v>#N/A</v>
          </cell>
          <cell r="N589" t="e">
            <v>#N/A</v>
          </cell>
          <cell r="O589" t="str">
            <v>N</v>
          </cell>
          <cell r="P589" t="str">
            <v>Y</v>
          </cell>
          <cell r="Q589" t="str">
            <v>05/04/15:  EoDS1 AVAILABLE</v>
          </cell>
          <cell r="R589" t="str">
            <v>05/04/2020</v>
          </cell>
          <cell r="S589" t="str">
            <v/>
          </cell>
          <cell r="T589" t="str">
            <v/>
          </cell>
          <cell r="U589" t="str">
            <v/>
          </cell>
          <cell r="V589" t="e">
            <v>#N/A</v>
          </cell>
          <cell r="W589" t="e">
            <v>#N/A</v>
          </cell>
          <cell r="X589" t="str">
            <v>630 - AVAILABLE (up to 30MB)</v>
          </cell>
          <cell r="Y589"/>
          <cell r="Z589" t="str">
            <v>AVAILABLE (up to 30MB)</v>
          </cell>
          <cell r="AA589" t="e">
            <v>#N/A</v>
          </cell>
          <cell r="AB589" t="e">
            <v>#N/A</v>
          </cell>
          <cell r="AC589" t="e">
            <v>#N/A</v>
          </cell>
        </row>
        <row r="590">
          <cell r="A590" t="str">
            <v>CHRWCOXC</v>
          </cell>
          <cell r="B590" t="str">
            <v>CHERAW</v>
          </cell>
          <cell r="C590" t="str">
            <v>CTL</v>
          </cell>
          <cell r="D590">
            <v>38.106667000000002</v>
          </cell>
          <cell r="E590">
            <v>-103.51305000000001</v>
          </cell>
          <cell r="F590" t="str">
            <v>CHRWCOXC</v>
          </cell>
          <cell r="G590" t="str">
            <v>CO</v>
          </cell>
          <cell r="H590">
            <v>658</v>
          </cell>
          <cell r="I590" t="str">
            <v>La Junta</v>
          </cell>
          <cell r="J590" t="str">
            <v/>
          </cell>
          <cell r="K590" t="e">
            <v>#N/A</v>
          </cell>
          <cell r="L590" t="e">
            <v>#N/A</v>
          </cell>
          <cell r="M590" t="e">
            <v>#N/A</v>
          </cell>
          <cell r="N590" t="e">
            <v>#N/A</v>
          </cell>
          <cell r="O590" t="str">
            <v>N</v>
          </cell>
          <cell r="P590" t="str">
            <v>Y</v>
          </cell>
          <cell r="Q590" t="str">
            <v/>
          </cell>
          <cell r="R590" t="str">
            <v>12/30/2020</v>
          </cell>
          <cell r="S590" t="str">
            <v>La Junta</v>
          </cell>
          <cell r="T590" t="str">
            <v/>
          </cell>
          <cell r="U590" t="str">
            <v/>
          </cell>
          <cell r="V590" t="str">
            <v>La Junta</v>
          </cell>
          <cell r="W590" t="str">
            <v>La Junta</v>
          </cell>
          <cell r="X590" t="str">
            <v>LA JUNTA</v>
          </cell>
          <cell r="Y590"/>
          <cell r="Z590"/>
          <cell r="AA590" t="str">
            <v/>
          </cell>
          <cell r="AB590">
            <v>0</v>
          </cell>
          <cell r="AC590">
            <v>0</v>
          </cell>
        </row>
        <row r="591">
          <cell r="A591" t="str">
            <v>CHSHMNCS</v>
          </cell>
          <cell r="B591" t="str">
            <v>Hibbing Host Chisholm</v>
          </cell>
          <cell r="C591" t="str">
            <v>Q</v>
          </cell>
          <cell r="D591">
            <v>47.489117</v>
          </cell>
          <cell r="E591">
            <v>-92.881066000000004</v>
          </cell>
          <cell r="F591" t="str">
            <v>CHSHMNCS</v>
          </cell>
          <cell r="G591" t="str">
            <v>MN</v>
          </cell>
          <cell r="H591">
            <v>624</v>
          </cell>
          <cell r="I591">
            <v>624</v>
          </cell>
          <cell r="J591" t="str">
            <v/>
          </cell>
          <cell r="K591" t="e">
            <v>#N/A</v>
          </cell>
          <cell r="L591" t="e">
            <v>#N/A</v>
          </cell>
          <cell r="M591" t="e">
            <v>#N/A</v>
          </cell>
          <cell r="N591" t="e">
            <v>#N/A</v>
          </cell>
          <cell r="O591" t="str">
            <v>N</v>
          </cell>
          <cell r="P591" t="str">
            <v>Y</v>
          </cell>
          <cell r="Q591" t="str">
            <v>04/30/15: EoDS1 AVAILABLE</v>
          </cell>
          <cell r="R591" t="str">
            <v>04/30/2020</v>
          </cell>
          <cell r="S591" t="str">
            <v/>
          </cell>
          <cell r="T591" t="str">
            <v/>
          </cell>
          <cell r="U591" t="str">
            <v/>
          </cell>
          <cell r="V591" t="e">
            <v>#N/A</v>
          </cell>
          <cell r="W591" t="e">
            <v>#N/A</v>
          </cell>
          <cell r="X591" t="str">
            <v>624 - AVAILABLE (up to 30MB)</v>
          </cell>
          <cell r="Y591"/>
          <cell r="Z591" t="str">
            <v>AVAILABLE (up to 30MB)</v>
          </cell>
          <cell r="AA591" t="e">
            <v>#N/A</v>
          </cell>
          <cell r="AB591" t="e">
            <v>#N/A</v>
          </cell>
          <cell r="AC591" t="e">
            <v>#N/A</v>
          </cell>
        </row>
        <row r="592">
          <cell r="A592" t="str">
            <v>CHSKMNXC</v>
          </cell>
          <cell r="B592" t="str">
            <v>Chaska</v>
          </cell>
          <cell r="C592" t="str">
            <v>EQ</v>
          </cell>
          <cell r="D592">
            <v>44.800060999999999</v>
          </cell>
          <cell r="E592">
            <v>-93.602851999999999</v>
          </cell>
          <cell r="F592" t="str">
            <v>CHSKMNXC</v>
          </cell>
          <cell r="G592" t="str">
            <v>MN</v>
          </cell>
          <cell r="H592">
            <v>628</v>
          </cell>
          <cell r="I592" t="str">
            <v>Chaska</v>
          </cell>
          <cell r="J592" t="str">
            <v/>
          </cell>
          <cell r="K592" t="str">
            <v>CHSKMNXC</v>
          </cell>
          <cell r="L592" t="str">
            <v>n</v>
          </cell>
          <cell r="M592" t="e">
            <v>#N/A</v>
          </cell>
          <cell r="N592" t="e">
            <v>#N/A</v>
          </cell>
          <cell r="O592" t="str">
            <v>Y</v>
          </cell>
          <cell r="P592" t="str">
            <v>Y</v>
          </cell>
          <cell r="Q592" t="str">
            <v/>
          </cell>
          <cell r="R592" t="str">
            <v>07/29/2015</v>
          </cell>
          <cell r="S592" t="str">
            <v>CHASKA</v>
          </cell>
          <cell r="T592" t="str">
            <v/>
          </cell>
          <cell r="U592" t="str">
            <v/>
          </cell>
          <cell r="V592" t="str">
            <v>CHASKA</v>
          </cell>
          <cell r="W592" t="str">
            <v>Chaska</v>
          </cell>
          <cell r="X592" t="str">
            <v>CHASKA</v>
          </cell>
          <cell r="Y592" t="str">
            <v>YES</v>
          </cell>
          <cell r="Z592"/>
          <cell r="AA592" t="str">
            <v>7750-SR7</v>
          </cell>
          <cell r="AB592">
            <v>0</v>
          </cell>
          <cell r="AC592" t="str">
            <v>CHSKMNXC27W</v>
          </cell>
        </row>
        <row r="593">
          <cell r="A593" t="str">
            <v>CHSNMIAL</v>
          </cell>
          <cell r="B593" t="str">
            <v>Chesaning</v>
          </cell>
          <cell r="C593" t="str">
            <v>CTL</v>
          </cell>
          <cell r="D593">
            <v>43.226694000000002</v>
          </cell>
          <cell r="E593">
            <v>-84.049527999999995</v>
          </cell>
          <cell r="F593" t="e">
            <v>#N/A</v>
          </cell>
          <cell r="G593" t="str">
            <v>MI</v>
          </cell>
          <cell r="H593" t="e">
            <v>#N/A</v>
          </cell>
          <cell r="I593" t="e">
            <v>#N/A</v>
          </cell>
          <cell r="J593" t="e">
            <v>#N/A</v>
          </cell>
          <cell r="K593" t="e">
            <v>#N/A</v>
          </cell>
          <cell r="L593" t="e">
            <v>#N/A</v>
          </cell>
          <cell r="M593" t="e">
            <v>#N/A</v>
          </cell>
          <cell r="N593" t="e">
            <v>#N/A</v>
          </cell>
          <cell r="O593" t="e">
            <v>#N/A</v>
          </cell>
          <cell r="P593" t="e">
            <v>#N/A</v>
          </cell>
          <cell r="Q593" t="e">
            <v>#N/A</v>
          </cell>
          <cell r="R593" t="e">
            <v>#N/A</v>
          </cell>
          <cell r="S593" t="e">
            <v>#N/A</v>
          </cell>
          <cell r="T593" t="e">
            <v>#N/A</v>
          </cell>
          <cell r="U593" t="e">
            <v>#N/A</v>
          </cell>
          <cell r="V593" t="e">
            <v>#N/A</v>
          </cell>
          <cell r="W593" t="e">
            <v>#N/A</v>
          </cell>
          <cell r="X593" t="e">
            <v>#N/A</v>
          </cell>
          <cell r="Y593" t="e">
            <v>#N/A</v>
          </cell>
          <cell r="Z593" t="e">
            <v>#N/A</v>
          </cell>
          <cell r="AA593" t="e">
            <v>#N/A</v>
          </cell>
          <cell r="AB593" t="e">
            <v>#N/A</v>
          </cell>
          <cell r="AC593" t="e">
            <v>#N/A</v>
          </cell>
        </row>
        <row r="594">
          <cell r="A594" t="str">
            <v>CHSNMIBG</v>
          </cell>
          <cell r="B594" t="str">
            <v>Chesaning</v>
          </cell>
          <cell r="C594" t="str">
            <v>CTL</v>
          </cell>
          <cell r="D594">
            <v>43.187528</v>
          </cell>
          <cell r="E594">
            <v>-84.008388999999994</v>
          </cell>
          <cell r="F594" t="e">
            <v>#N/A</v>
          </cell>
          <cell r="G594" t="str">
            <v>MI</v>
          </cell>
          <cell r="H594" t="e">
            <v>#N/A</v>
          </cell>
          <cell r="I594" t="e">
            <v>#N/A</v>
          </cell>
          <cell r="J594" t="e">
            <v>#N/A</v>
          </cell>
          <cell r="K594" t="e">
            <v>#N/A</v>
          </cell>
          <cell r="L594" t="e">
            <v>#N/A</v>
          </cell>
          <cell r="M594" t="e">
            <v>#N/A</v>
          </cell>
          <cell r="N594" t="e">
            <v>#N/A</v>
          </cell>
          <cell r="O594" t="e">
            <v>#N/A</v>
          </cell>
          <cell r="P594" t="e">
            <v>#N/A</v>
          </cell>
          <cell r="Q594" t="e">
            <v>#N/A</v>
          </cell>
          <cell r="R594" t="e">
            <v>#N/A</v>
          </cell>
          <cell r="S594" t="e">
            <v>#N/A</v>
          </cell>
          <cell r="T594" t="e">
            <v>#N/A</v>
          </cell>
          <cell r="U594" t="e">
            <v>#N/A</v>
          </cell>
          <cell r="V594" t="e">
            <v>#N/A</v>
          </cell>
          <cell r="W594" t="e">
            <v>#N/A</v>
          </cell>
          <cell r="X594" t="e">
            <v>#N/A</v>
          </cell>
          <cell r="Y594" t="e">
            <v>#N/A</v>
          </cell>
          <cell r="Z594" t="e">
            <v>#N/A</v>
          </cell>
          <cell r="AA594" t="e">
            <v>#N/A</v>
          </cell>
          <cell r="AB594" t="e">
            <v>#N/A</v>
          </cell>
          <cell r="AC594" t="e">
            <v>#N/A</v>
          </cell>
        </row>
        <row r="595">
          <cell r="A595" t="str">
            <v>CHSNMIBR</v>
          </cell>
          <cell r="B595" t="str">
            <v>Chesaning</v>
          </cell>
          <cell r="C595" t="str">
            <v>CTL</v>
          </cell>
          <cell r="D595">
            <v>43.185833000000002</v>
          </cell>
          <cell r="E595">
            <v>-84.228138999999999</v>
          </cell>
          <cell r="F595" t="e">
            <v>#N/A</v>
          </cell>
          <cell r="G595" t="str">
            <v>MI</v>
          </cell>
          <cell r="H595" t="e">
            <v>#N/A</v>
          </cell>
          <cell r="I595" t="e">
            <v>#N/A</v>
          </cell>
          <cell r="J595" t="e">
            <v>#N/A</v>
          </cell>
          <cell r="K595" t="e">
            <v>#N/A</v>
          </cell>
          <cell r="L595" t="e">
            <v>#N/A</v>
          </cell>
          <cell r="M595" t="e">
            <v>#N/A</v>
          </cell>
          <cell r="N595" t="e">
            <v>#N/A</v>
          </cell>
          <cell r="O595" t="e">
            <v>#N/A</v>
          </cell>
          <cell r="P595" t="e">
            <v>#N/A</v>
          </cell>
          <cell r="Q595" t="e">
            <v>#N/A</v>
          </cell>
          <cell r="R595" t="e">
            <v>#N/A</v>
          </cell>
          <cell r="S595" t="e">
            <v>#N/A</v>
          </cell>
          <cell r="T595" t="e">
            <v>#N/A</v>
          </cell>
          <cell r="U595" t="e">
            <v>#N/A</v>
          </cell>
          <cell r="V595" t="e">
            <v>#N/A</v>
          </cell>
          <cell r="W595" t="e">
            <v>#N/A</v>
          </cell>
          <cell r="X595" t="e">
            <v>#N/A</v>
          </cell>
          <cell r="Y595" t="e">
            <v>#N/A</v>
          </cell>
          <cell r="Z595" t="e">
            <v>#N/A</v>
          </cell>
          <cell r="AA595" t="e">
            <v>#N/A</v>
          </cell>
          <cell r="AB595" t="e">
            <v>#N/A</v>
          </cell>
          <cell r="AC595" t="e">
            <v>#N/A</v>
          </cell>
        </row>
        <row r="596">
          <cell r="A596" t="str">
            <v>CHSNMIFR</v>
          </cell>
          <cell r="B596" t="str">
            <v>Chesaning</v>
          </cell>
          <cell r="C596" t="str">
            <v>CTL</v>
          </cell>
          <cell r="D596">
            <v>43.214917</v>
          </cell>
          <cell r="E596">
            <v>-84.146472000000003</v>
          </cell>
          <cell r="F596" t="e">
            <v>#N/A</v>
          </cell>
          <cell r="G596" t="str">
            <v>MI</v>
          </cell>
          <cell r="H596" t="e">
            <v>#N/A</v>
          </cell>
          <cell r="I596" t="e">
            <v>#N/A</v>
          </cell>
          <cell r="J596" t="e">
            <v>#N/A</v>
          </cell>
          <cell r="K596" t="e">
            <v>#N/A</v>
          </cell>
          <cell r="L596" t="e">
            <v>#N/A</v>
          </cell>
          <cell r="M596" t="e">
            <v>#N/A</v>
          </cell>
          <cell r="N596" t="e">
            <v>#N/A</v>
          </cell>
          <cell r="O596" t="e">
            <v>#N/A</v>
          </cell>
          <cell r="P596" t="e">
            <v>#N/A</v>
          </cell>
          <cell r="Q596" t="e">
            <v>#N/A</v>
          </cell>
          <cell r="R596" t="e">
            <v>#N/A</v>
          </cell>
          <cell r="S596" t="e">
            <v>#N/A</v>
          </cell>
          <cell r="T596" t="e">
            <v>#N/A</v>
          </cell>
          <cell r="U596" t="e">
            <v>#N/A</v>
          </cell>
          <cell r="V596" t="e">
            <v>#N/A</v>
          </cell>
          <cell r="W596" t="e">
            <v>#N/A</v>
          </cell>
          <cell r="X596" t="e">
            <v>#N/A</v>
          </cell>
          <cell r="Y596" t="e">
            <v>#N/A</v>
          </cell>
          <cell r="Z596" t="e">
            <v>#N/A</v>
          </cell>
          <cell r="AA596" t="e">
            <v>#N/A</v>
          </cell>
          <cell r="AB596" t="e">
            <v>#N/A</v>
          </cell>
          <cell r="AC596" t="e">
            <v>#N/A</v>
          </cell>
        </row>
        <row r="597">
          <cell r="A597" t="str">
            <v>CHSNMIGA</v>
          </cell>
          <cell r="B597" t="str">
            <v>Chesaning</v>
          </cell>
          <cell r="C597" t="str">
            <v>CTL</v>
          </cell>
          <cell r="D597">
            <v>43.146222000000002</v>
          </cell>
          <cell r="E597">
            <v>-84.049110999999996</v>
          </cell>
          <cell r="F597" t="e">
            <v>#N/A</v>
          </cell>
          <cell r="G597" t="str">
            <v>MI</v>
          </cell>
          <cell r="H597" t="e">
            <v>#N/A</v>
          </cell>
          <cell r="I597" t="e">
            <v>#N/A</v>
          </cell>
          <cell r="J597" t="e">
            <v>#N/A</v>
          </cell>
          <cell r="K597" t="e">
            <v>#N/A</v>
          </cell>
          <cell r="L597" t="e">
            <v>#N/A</v>
          </cell>
          <cell r="M597" t="e">
            <v>#N/A</v>
          </cell>
          <cell r="N597" t="e">
            <v>#N/A</v>
          </cell>
          <cell r="O597" t="e">
            <v>#N/A</v>
          </cell>
          <cell r="P597" t="e">
            <v>#N/A</v>
          </cell>
          <cell r="Q597" t="e">
            <v>#N/A</v>
          </cell>
          <cell r="R597" t="e">
            <v>#N/A</v>
          </cell>
          <cell r="S597" t="e">
            <v>#N/A</v>
          </cell>
          <cell r="T597" t="e">
            <v>#N/A</v>
          </cell>
          <cell r="U597" t="e">
            <v>#N/A</v>
          </cell>
          <cell r="V597" t="e">
            <v>#N/A</v>
          </cell>
          <cell r="W597" t="e">
            <v>#N/A</v>
          </cell>
          <cell r="X597" t="e">
            <v>#N/A</v>
          </cell>
          <cell r="Y597" t="e">
            <v>#N/A</v>
          </cell>
          <cell r="Z597" t="e">
            <v>#N/A</v>
          </cell>
          <cell r="AA597" t="e">
            <v>#N/A</v>
          </cell>
          <cell r="AB597" t="e">
            <v>#N/A</v>
          </cell>
          <cell r="AC597" t="e">
            <v>#N/A</v>
          </cell>
        </row>
        <row r="598">
          <cell r="A598" t="str">
            <v>CHSNMIMD</v>
          </cell>
          <cell r="B598" t="str">
            <v>Chesaning</v>
          </cell>
          <cell r="C598" t="str">
            <v>CTL</v>
          </cell>
          <cell r="D598">
            <v>43.193027999999998</v>
          </cell>
          <cell r="E598">
            <v>-84.120444000000006</v>
          </cell>
          <cell r="F598" t="e">
            <v>#N/A</v>
          </cell>
          <cell r="G598" t="str">
            <v>MI</v>
          </cell>
          <cell r="H598" t="e">
            <v>#N/A</v>
          </cell>
          <cell r="I598" t="e">
            <v>#N/A</v>
          </cell>
          <cell r="J598" t="e">
            <v>#N/A</v>
          </cell>
          <cell r="K598" t="e">
            <v>#N/A</v>
          </cell>
          <cell r="L598" t="e">
            <v>#N/A</v>
          </cell>
          <cell r="M598" t="e">
            <v>#N/A</v>
          </cell>
          <cell r="N598" t="e">
            <v>#N/A</v>
          </cell>
          <cell r="O598" t="e">
            <v>#N/A</v>
          </cell>
          <cell r="P598" t="e">
            <v>#N/A</v>
          </cell>
          <cell r="Q598" t="e">
            <v>#N/A</v>
          </cell>
          <cell r="R598" t="e">
            <v>#N/A</v>
          </cell>
          <cell r="S598" t="e">
            <v>#N/A</v>
          </cell>
          <cell r="T598" t="e">
            <v>#N/A</v>
          </cell>
          <cell r="U598" t="e">
            <v>#N/A</v>
          </cell>
          <cell r="V598" t="e">
            <v>#N/A</v>
          </cell>
          <cell r="W598" t="e">
            <v>#N/A</v>
          </cell>
          <cell r="X598" t="e">
            <v>#N/A</v>
          </cell>
          <cell r="Y598" t="e">
            <v>#N/A</v>
          </cell>
          <cell r="Z598" t="e">
            <v>#N/A</v>
          </cell>
          <cell r="AA598" t="e">
            <v>#N/A</v>
          </cell>
          <cell r="AB598" t="e">
            <v>#N/A</v>
          </cell>
          <cell r="AC598" t="e">
            <v>#N/A</v>
          </cell>
        </row>
        <row r="599">
          <cell r="A599" t="str">
            <v>CHSNMIPE</v>
          </cell>
          <cell r="B599" t="str">
            <v>Chesaning</v>
          </cell>
          <cell r="C599" t="str">
            <v>CTL</v>
          </cell>
          <cell r="D599">
            <v>43.172888999999998</v>
          </cell>
          <cell r="E599">
            <v>-84.173111000000006</v>
          </cell>
          <cell r="F599" t="e">
            <v>#N/A</v>
          </cell>
          <cell r="G599" t="str">
            <v>MI</v>
          </cell>
          <cell r="H599" t="e">
            <v>#N/A</v>
          </cell>
          <cell r="I599" t="e">
            <v>#N/A</v>
          </cell>
          <cell r="J599" t="e">
            <v>#N/A</v>
          </cell>
          <cell r="K599" t="e">
            <v>#N/A</v>
          </cell>
          <cell r="L599" t="e">
            <v>#N/A</v>
          </cell>
          <cell r="M599" t="e">
            <v>#N/A</v>
          </cell>
          <cell r="N599" t="e">
            <v>#N/A</v>
          </cell>
          <cell r="O599" t="e">
            <v>#N/A</v>
          </cell>
          <cell r="P599" t="e">
            <v>#N/A</v>
          </cell>
          <cell r="Q599" t="e">
            <v>#N/A</v>
          </cell>
          <cell r="R599" t="e">
            <v>#N/A</v>
          </cell>
          <cell r="S599" t="e">
            <v>#N/A</v>
          </cell>
          <cell r="T599" t="e">
            <v>#N/A</v>
          </cell>
          <cell r="U599" t="e">
            <v>#N/A</v>
          </cell>
          <cell r="V599" t="e">
            <v>#N/A</v>
          </cell>
          <cell r="W599" t="e">
            <v>#N/A</v>
          </cell>
          <cell r="X599" t="e">
            <v>#N/A</v>
          </cell>
          <cell r="Y599" t="e">
            <v>#N/A</v>
          </cell>
          <cell r="Z599" t="e">
            <v>#N/A</v>
          </cell>
          <cell r="AA599" t="e">
            <v>#N/A</v>
          </cell>
          <cell r="AB599" t="e">
            <v>#N/A</v>
          </cell>
          <cell r="AC599" t="e">
            <v>#N/A</v>
          </cell>
        </row>
        <row r="600">
          <cell r="A600" t="str">
            <v>CHSNMISH</v>
          </cell>
          <cell r="B600" t="str">
            <v>Chesaning</v>
          </cell>
          <cell r="C600" t="str">
            <v>CTL</v>
          </cell>
          <cell r="D600">
            <v>43.178778000000001</v>
          </cell>
          <cell r="E600">
            <v>-84.124667000000002</v>
          </cell>
          <cell r="F600" t="e">
            <v>#N/A</v>
          </cell>
          <cell r="G600" t="str">
            <v>MI</v>
          </cell>
          <cell r="H600" t="e">
            <v>#N/A</v>
          </cell>
          <cell r="I600" t="e">
            <v>#N/A</v>
          </cell>
          <cell r="J600" t="e">
            <v>#N/A</v>
          </cell>
          <cell r="K600" t="e">
            <v>#N/A</v>
          </cell>
          <cell r="L600" t="e">
            <v>#N/A</v>
          </cell>
          <cell r="M600" t="e">
            <v>#N/A</v>
          </cell>
          <cell r="N600" t="e">
            <v>#N/A</v>
          </cell>
          <cell r="O600" t="e">
            <v>#N/A</v>
          </cell>
          <cell r="P600" t="e">
            <v>#N/A</v>
          </cell>
          <cell r="Q600" t="e">
            <v>#N/A</v>
          </cell>
          <cell r="R600" t="e">
            <v>#N/A</v>
          </cell>
          <cell r="S600" t="e">
            <v>#N/A</v>
          </cell>
          <cell r="T600" t="e">
            <v>#N/A</v>
          </cell>
          <cell r="U600" t="e">
            <v>#N/A</v>
          </cell>
          <cell r="V600" t="e">
            <v>#N/A</v>
          </cell>
          <cell r="W600" t="e">
            <v>#N/A</v>
          </cell>
          <cell r="X600" t="e">
            <v>#N/A</v>
          </cell>
          <cell r="Y600" t="e">
            <v>#N/A</v>
          </cell>
          <cell r="Z600" t="e">
            <v>#N/A</v>
          </cell>
          <cell r="AA600" t="e">
            <v>#N/A</v>
          </cell>
          <cell r="AB600" t="e">
            <v>#N/A</v>
          </cell>
          <cell r="AC600" t="e">
            <v>#N/A</v>
          </cell>
        </row>
        <row r="601">
          <cell r="A601" t="str">
            <v>CHSNMIXI</v>
          </cell>
          <cell r="B601" t="str">
            <v>CHESANING</v>
          </cell>
          <cell r="C601" t="str">
            <v>CTL</v>
          </cell>
          <cell r="D601">
            <v>43.184443999999999</v>
          </cell>
          <cell r="E601">
            <v>-84.116669000000002</v>
          </cell>
          <cell r="F601" t="str">
            <v>CHSNMIXI</v>
          </cell>
          <cell r="G601" t="str">
            <v>MI</v>
          </cell>
          <cell r="H601">
            <v>344</v>
          </cell>
          <cell r="I601" t="str">
            <v>CHESANING</v>
          </cell>
          <cell r="J601" t="str">
            <v/>
          </cell>
          <cell r="K601" t="str">
            <v>CHSNMIXI</v>
          </cell>
          <cell r="L601" t="str">
            <v>n</v>
          </cell>
          <cell r="M601" t="e">
            <v>#N/A</v>
          </cell>
          <cell r="N601" t="e">
            <v>#N/A</v>
          </cell>
          <cell r="O601" t="str">
            <v>Y</v>
          </cell>
          <cell r="P601" t="str">
            <v>Y</v>
          </cell>
          <cell r="Q601" t="str">
            <v/>
          </cell>
          <cell r="R601" t="str">
            <v>07/01/2015</v>
          </cell>
          <cell r="S601" t="str">
            <v>CHESANING</v>
          </cell>
          <cell r="T601" t="str">
            <v/>
          </cell>
          <cell r="U601" t="str">
            <v/>
          </cell>
          <cell r="V601" t="str">
            <v>CHESANING</v>
          </cell>
          <cell r="W601" t="str">
            <v>CHESANING</v>
          </cell>
          <cell r="X601" t="str">
            <v>CHESANING</v>
          </cell>
          <cell r="Y601"/>
          <cell r="Z601"/>
          <cell r="AA601" t="str">
            <v>7750-SR7</v>
          </cell>
          <cell r="AB601">
            <v>0</v>
          </cell>
          <cell r="AC601">
            <v>0</v>
          </cell>
        </row>
        <row r="602">
          <cell r="A602" t="str">
            <v>CHSTMNCH</v>
          </cell>
          <cell r="B602" t="str">
            <v>Grand Rapids Host Bass Brook-cohasset</v>
          </cell>
          <cell r="C602" t="str">
            <v>Q</v>
          </cell>
          <cell r="D602">
            <v>47.262779000000002</v>
          </cell>
          <cell r="E602">
            <v>-93.623885999999999</v>
          </cell>
          <cell r="F602" t="str">
            <v>CHSTMNCH</v>
          </cell>
          <cell r="G602" t="str">
            <v>MN</v>
          </cell>
          <cell r="H602">
            <v>624</v>
          </cell>
          <cell r="I602">
            <v>624</v>
          </cell>
          <cell r="J602" t="str">
            <v/>
          </cell>
          <cell r="K602" t="e">
            <v>#N/A</v>
          </cell>
          <cell r="L602" t="e">
            <v>#N/A</v>
          </cell>
          <cell r="M602" t="e">
            <v>#N/A</v>
          </cell>
          <cell r="N602" t="e">
            <v>#N/A</v>
          </cell>
          <cell r="O602" t="str">
            <v>N</v>
          </cell>
          <cell r="P602" t="str">
            <v>Y</v>
          </cell>
          <cell r="Q602" t="str">
            <v>ME not offered out of this office</v>
          </cell>
          <cell r="R602" t="str">
            <v>11/25/2020</v>
          </cell>
          <cell r="S602" t="str">
            <v/>
          </cell>
          <cell r="T602" t="str">
            <v/>
          </cell>
          <cell r="U602" t="str">
            <v/>
          </cell>
          <cell r="V602" t="e">
            <v>#N/A</v>
          </cell>
          <cell r="W602" t="e">
            <v>#N/A</v>
          </cell>
          <cell r="X602" t="str">
            <v xml:space="preserve">624 - </v>
          </cell>
          <cell r="Y602"/>
          <cell r="Z602"/>
          <cell r="AA602" t="e">
            <v>#N/A</v>
          </cell>
          <cell r="AB602" t="e">
            <v>#N/A</v>
          </cell>
          <cell r="AC602" t="e">
            <v>#N/A</v>
          </cell>
        </row>
        <row r="603">
          <cell r="A603" t="str">
            <v>CHSWFLXA</v>
          </cell>
          <cell r="B603" t="str">
            <v>CHASSAHOWITZKA</v>
          </cell>
          <cell r="C603" t="str">
            <v>EQ</v>
          </cell>
          <cell r="D603" t="e">
            <v>#N/A</v>
          </cell>
          <cell r="E603" t="e">
            <v>#N/A</v>
          </cell>
          <cell r="F603" t="str">
            <v>CHSWFLXA</v>
          </cell>
          <cell r="G603" t="str">
            <v>FL</v>
          </cell>
          <cell r="H603">
            <v>454</v>
          </cell>
          <cell r="I603" t="str">
            <v>Leesburg (CENTRAL FL)</v>
          </cell>
          <cell r="O603" t="str">
            <v>Y</v>
          </cell>
          <cell r="P603" t="str">
            <v>Y</v>
          </cell>
          <cell r="V603" t="str">
            <v>Leesburg</v>
          </cell>
          <cell r="W603" t="str">
            <v>Leesburg</v>
          </cell>
          <cell r="X603" t="str">
            <v>CENTRAL FL</v>
          </cell>
          <cell r="Y603" t="str">
            <v>YES</v>
          </cell>
          <cell r="Z603"/>
          <cell r="AA603"/>
          <cell r="AB603"/>
          <cell r="AC603"/>
        </row>
        <row r="604">
          <cell r="A604" t="str">
            <v>CHTGLAXA</v>
          </cell>
          <cell r="B604" t="str">
            <v>CHATAIGNIER</v>
          </cell>
          <cell r="C604" t="str">
            <v>CTL</v>
          </cell>
          <cell r="D604">
            <v>30.569649999999999</v>
          </cell>
          <cell r="E604">
            <v>-92.320829000000003</v>
          </cell>
          <cell r="F604" t="str">
            <v>CHTGLAXA</v>
          </cell>
          <cell r="G604" t="str">
            <v>LA</v>
          </cell>
          <cell r="H604">
            <v>488</v>
          </cell>
          <cell r="I604" t="str">
            <v>Basile</v>
          </cell>
          <cell r="J604" t="str">
            <v/>
          </cell>
          <cell r="K604" t="e">
            <v>#N/A</v>
          </cell>
          <cell r="L604" t="e">
            <v>#N/A</v>
          </cell>
          <cell r="M604" t="e">
            <v>#N/A</v>
          </cell>
          <cell r="N604" t="e">
            <v>#N/A</v>
          </cell>
          <cell r="O604" t="str">
            <v>Y</v>
          </cell>
          <cell r="P604" t="str">
            <v>Y</v>
          </cell>
          <cell r="Q604" t="str">
            <v/>
          </cell>
          <cell r="R604" t="str">
            <v>06/30/2015</v>
          </cell>
          <cell r="S604" t="str">
            <v>Basile</v>
          </cell>
          <cell r="T604" t="str">
            <v/>
          </cell>
          <cell r="U604" t="str">
            <v/>
          </cell>
          <cell r="V604" t="str">
            <v>Basile</v>
          </cell>
          <cell r="W604" t="str">
            <v>Basile</v>
          </cell>
          <cell r="X604" t="str">
            <v>BASILE</v>
          </cell>
          <cell r="Y604" t="str">
            <v>YES</v>
          </cell>
          <cell r="Z604"/>
          <cell r="AA604" t="str">
            <v/>
          </cell>
          <cell r="AB604">
            <v>0</v>
          </cell>
          <cell r="AC604">
            <v>0</v>
          </cell>
        </row>
        <row r="605">
          <cell r="A605" t="str">
            <v>CHTKWIXA</v>
          </cell>
          <cell r="B605" t="str">
            <v>CHETEK</v>
          </cell>
          <cell r="C605" t="str">
            <v>CTL</v>
          </cell>
          <cell r="D605">
            <v>45.337983999999999</v>
          </cell>
          <cell r="E605">
            <v>-91.589256000000006</v>
          </cell>
          <cell r="F605" t="str">
            <v>CHTKWIXA</v>
          </cell>
          <cell r="G605" t="str">
            <v>WI</v>
          </cell>
          <cell r="H605">
            <v>352</v>
          </cell>
          <cell r="I605" t="str">
            <v>Rice Lake</v>
          </cell>
          <cell r="J605" t="str">
            <v/>
          </cell>
          <cell r="K605" t="str">
            <v>CHTKWIXA</v>
          </cell>
          <cell r="L605" t="str">
            <v>n</v>
          </cell>
          <cell r="M605" t="e">
            <v>#N/A</v>
          </cell>
          <cell r="N605" t="e">
            <v>#N/A</v>
          </cell>
          <cell r="O605" t="str">
            <v>Y</v>
          </cell>
          <cell r="P605" t="str">
            <v>Y</v>
          </cell>
          <cell r="Q605" t="str">
            <v/>
          </cell>
          <cell r="R605" t="str">
            <v>06/03/2015</v>
          </cell>
          <cell r="S605" t="str">
            <v>Rice Lake</v>
          </cell>
          <cell r="T605" t="str">
            <v/>
          </cell>
          <cell r="U605" t="str">
            <v/>
          </cell>
          <cell r="V605" t="str">
            <v>Rice Lake</v>
          </cell>
          <cell r="W605" t="str">
            <v>Rice Lake</v>
          </cell>
          <cell r="X605" t="str">
            <v>RICE LAKE</v>
          </cell>
          <cell r="Y605"/>
          <cell r="Z605"/>
          <cell r="AA605" t="str">
            <v>7750-SR7</v>
          </cell>
          <cell r="AB605">
            <v>0</v>
          </cell>
          <cell r="AC605" t="str">
            <v>CHTKWIXA20W</v>
          </cell>
        </row>
        <row r="606">
          <cell r="A606" t="str">
            <v>CHTNARXA</v>
          </cell>
          <cell r="B606" t="str">
            <v>CHARLESTON</v>
          </cell>
          <cell r="C606" t="str">
            <v>CTL</v>
          </cell>
          <cell r="D606">
            <v>35.305</v>
          </cell>
          <cell r="E606">
            <v>-94.037780999999995</v>
          </cell>
          <cell r="F606" t="str">
            <v>CHTNARXA</v>
          </cell>
          <cell r="G606" t="str">
            <v>AR</v>
          </cell>
          <cell r="H606">
            <v>526</v>
          </cell>
          <cell r="I606" t="str">
            <v>Southern Cloud (Greenwood - Alma Area) [Russellville]</v>
          </cell>
          <cell r="J606" t="str">
            <v/>
          </cell>
          <cell r="K606" t="e">
            <v>#N/A</v>
          </cell>
          <cell r="L606" t="e">
            <v>#N/A</v>
          </cell>
          <cell r="M606" t="e">
            <v>#N/A</v>
          </cell>
          <cell r="N606" t="e">
            <v>#N/A</v>
          </cell>
          <cell r="O606" t="str">
            <v>Y</v>
          </cell>
          <cell r="P606" t="str">
            <v>Y</v>
          </cell>
          <cell r="Q606" t="str">
            <v/>
          </cell>
          <cell r="R606" t="str">
            <v>06/30/2015</v>
          </cell>
          <cell r="S606" t="str">
            <v>Russellville</v>
          </cell>
          <cell r="T606" t="str">
            <v/>
          </cell>
          <cell r="U606" t="str">
            <v/>
          </cell>
          <cell r="V606" t="str">
            <v>Russellville</v>
          </cell>
          <cell r="W606" t="str">
            <v>Southern Cloud (Greenwood - Alma Area) [Russellville]</v>
          </cell>
          <cell r="X606" t="str">
            <v>RUSSELLVILLE</v>
          </cell>
          <cell r="Y606" t="str">
            <v>YES</v>
          </cell>
          <cell r="Z606"/>
          <cell r="AA606" t="str">
            <v/>
          </cell>
          <cell r="AB606">
            <v>0</v>
          </cell>
          <cell r="AC606">
            <v>0</v>
          </cell>
        </row>
        <row r="607">
          <cell r="A607" t="str">
            <v>CHVGARXA</v>
          </cell>
          <cell r="B607" t="str">
            <v>HARDY</v>
          </cell>
          <cell r="C607" t="str">
            <v>CTL</v>
          </cell>
          <cell r="D607">
            <v>36.302579000000001</v>
          </cell>
          <cell r="E607">
            <v>-91.444918000000001</v>
          </cell>
          <cell r="F607" t="str">
            <v>CHVGARXA</v>
          </cell>
          <cell r="G607" t="str">
            <v>AR</v>
          </cell>
          <cell r="H607">
            <v>528</v>
          </cell>
          <cell r="I607" t="str">
            <v>Hardy/Monette (Mountain Home)</v>
          </cell>
          <cell r="J607" t="str">
            <v/>
          </cell>
          <cell r="K607" t="e">
            <v>#N/A</v>
          </cell>
          <cell r="L607" t="e">
            <v>#N/A</v>
          </cell>
          <cell r="M607" t="e">
            <v>#N/A</v>
          </cell>
          <cell r="N607" t="e">
            <v>#N/A</v>
          </cell>
          <cell r="O607" t="str">
            <v>Y</v>
          </cell>
          <cell r="P607" t="str">
            <v>Y</v>
          </cell>
          <cell r="Q607" t="str">
            <v/>
          </cell>
          <cell r="R607" t="str">
            <v>06/30/2015</v>
          </cell>
          <cell r="S607" t="str">
            <v>Mountain Home</v>
          </cell>
          <cell r="T607" t="str">
            <v/>
          </cell>
          <cell r="U607" t="str">
            <v/>
          </cell>
          <cell r="V607" t="str">
            <v xml:space="preserve">Mountian Home </v>
          </cell>
          <cell r="W607" t="str">
            <v>Hardy/Monette (Mountain Home)</v>
          </cell>
          <cell r="X607" t="str">
            <v>MOUNTAIN HOME</v>
          </cell>
          <cell r="Y607" t="str">
            <v>YES</v>
          </cell>
          <cell r="Z607"/>
          <cell r="AA607" t="str">
            <v/>
          </cell>
          <cell r="AB607">
            <v>0</v>
          </cell>
          <cell r="AC607">
            <v>0</v>
          </cell>
        </row>
        <row r="608">
          <cell r="A608" t="str">
            <v>CHVLOHXA</v>
          </cell>
          <cell r="B608" t="str">
            <v>Chesterville</v>
          </cell>
          <cell r="C608" t="str">
            <v>EQ</v>
          </cell>
          <cell r="D608">
            <v>40.479379000000002</v>
          </cell>
          <cell r="E608">
            <v>-82.683927999999995</v>
          </cell>
          <cell r="F608" t="str">
            <v>CHVLOHXA</v>
          </cell>
          <cell r="G608" t="str">
            <v>OH</v>
          </cell>
          <cell r="H608">
            <v>923</v>
          </cell>
          <cell r="I608" t="str">
            <v>Mansfield</v>
          </cell>
          <cell r="J608" t="str">
            <v/>
          </cell>
          <cell r="K608" t="e">
            <v>#N/A</v>
          </cell>
          <cell r="L608" t="e">
            <v>#N/A</v>
          </cell>
          <cell r="M608" t="e">
            <v>#N/A</v>
          </cell>
          <cell r="N608" t="e">
            <v>#N/A</v>
          </cell>
          <cell r="O608" t="str">
            <v>Y</v>
          </cell>
          <cell r="P608" t="str">
            <v>Y</v>
          </cell>
          <cell r="Q608" t="str">
            <v/>
          </cell>
          <cell r="R608" t="str">
            <v>07/01/2015</v>
          </cell>
          <cell r="S608" t="str">
            <v>Mansfield</v>
          </cell>
          <cell r="T608" t="str">
            <v/>
          </cell>
          <cell r="U608" t="str">
            <v/>
          </cell>
          <cell r="V608" t="str">
            <v>Mansfield</v>
          </cell>
          <cell r="W608" t="str">
            <v>Mansfield</v>
          </cell>
          <cell r="X608" t="str">
            <v>MANSFIELD</v>
          </cell>
          <cell r="Y608" t="str">
            <v>YES</v>
          </cell>
          <cell r="Z608"/>
          <cell r="AA608" t="str">
            <v/>
          </cell>
          <cell r="AB608">
            <v>0</v>
          </cell>
          <cell r="AC608">
            <v>0</v>
          </cell>
        </row>
        <row r="609">
          <cell r="A609" t="str">
            <v>CHVLVACN</v>
          </cell>
          <cell r="B609" t="str">
            <v>Charlottesville</v>
          </cell>
          <cell r="C609" t="str">
            <v>EQ</v>
          </cell>
          <cell r="D609">
            <v>38.030484000000001</v>
          </cell>
          <cell r="E609">
            <v>-78.440324000000004</v>
          </cell>
          <cell r="F609" t="e">
            <v>#N/A</v>
          </cell>
          <cell r="G609" t="str">
            <v>VA</v>
          </cell>
          <cell r="H609" t="e">
            <v>#N/A</v>
          </cell>
          <cell r="I609" t="e">
            <v>#N/A</v>
          </cell>
          <cell r="J609" t="e">
            <v>#N/A</v>
          </cell>
          <cell r="K609" t="e">
            <v>#N/A</v>
          </cell>
          <cell r="L609" t="e">
            <v>#N/A</v>
          </cell>
          <cell r="M609" t="e">
            <v>#N/A</v>
          </cell>
          <cell r="N609" t="e">
            <v>#N/A</v>
          </cell>
          <cell r="O609" t="e">
            <v>#N/A</v>
          </cell>
          <cell r="P609" t="e">
            <v>#N/A</v>
          </cell>
          <cell r="Q609" t="e">
            <v>#N/A</v>
          </cell>
          <cell r="R609" t="e">
            <v>#N/A</v>
          </cell>
          <cell r="S609" t="e">
            <v>#N/A</v>
          </cell>
          <cell r="T609" t="e">
            <v>#N/A</v>
          </cell>
          <cell r="U609" t="e">
            <v>#N/A</v>
          </cell>
          <cell r="V609" t="e">
            <v>#N/A</v>
          </cell>
          <cell r="W609" t="e">
            <v>#N/A</v>
          </cell>
          <cell r="X609" t="e">
            <v>#N/A</v>
          </cell>
          <cell r="Y609" t="e">
            <v>#N/A</v>
          </cell>
          <cell r="Z609" t="e">
            <v>#N/A</v>
          </cell>
          <cell r="AA609" t="e">
            <v>#N/A</v>
          </cell>
          <cell r="AB609" t="e">
            <v>#N/A</v>
          </cell>
          <cell r="AC609" t="e">
            <v>#N/A</v>
          </cell>
        </row>
        <row r="610">
          <cell r="A610" t="str">
            <v>CHVLVAEG</v>
          </cell>
          <cell r="B610" t="str">
            <v>Charlottesville Nort</v>
          </cell>
          <cell r="C610" t="str">
            <v>EQ</v>
          </cell>
          <cell r="D610">
            <v>38.129854999999999</v>
          </cell>
          <cell r="E610">
            <v>-78.433319999999995</v>
          </cell>
          <cell r="F610" t="e">
            <v>#N/A</v>
          </cell>
          <cell r="G610" t="str">
            <v>VA</v>
          </cell>
          <cell r="H610" t="e">
            <v>#N/A</v>
          </cell>
          <cell r="I610" t="e">
            <v>#N/A</v>
          </cell>
          <cell r="J610" t="e">
            <v>#N/A</v>
          </cell>
          <cell r="K610" t="e">
            <v>#N/A</v>
          </cell>
          <cell r="L610" t="e">
            <v>#N/A</v>
          </cell>
          <cell r="M610" t="e">
            <v>#N/A</v>
          </cell>
          <cell r="N610" t="e">
            <v>#N/A</v>
          </cell>
          <cell r="O610" t="e">
            <v>#N/A</v>
          </cell>
          <cell r="P610" t="e">
            <v>#N/A</v>
          </cell>
          <cell r="Q610" t="e">
            <v>#N/A</v>
          </cell>
          <cell r="R610" t="e">
            <v>#N/A</v>
          </cell>
          <cell r="S610" t="e">
            <v>#N/A</v>
          </cell>
          <cell r="T610" t="e">
            <v>#N/A</v>
          </cell>
          <cell r="U610" t="e">
            <v>#N/A</v>
          </cell>
          <cell r="V610" t="e">
            <v>#N/A</v>
          </cell>
          <cell r="W610" t="e">
            <v>#N/A</v>
          </cell>
          <cell r="X610" t="e">
            <v>#N/A</v>
          </cell>
          <cell r="Y610" t="e">
            <v>#N/A</v>
          </cell>
          <cell r="Z610" t="e">
            <v>#N/A</v>
          </cell>
          <cell r="AA610" t="e">
            <v>#N/A</v>
          </cell>
          <cell r="AB610" t="e">
            <v>#N/A</v>
          </cell>
          <cell r="AC610" t="e">
            <v>#N/A</v>
          </cell>
        </row>
        <row r="611">
          <cell r="A611" t="str">
            <v>CHVLVAHA</v>
          </cell>
          <cell r="B611" t="str">
            <v>Charlottesville</v>
          </cell>
          <cell r="C611" t="str">
            <v>EQ</v>
          </cell>
          <cell r="D611">
            <v>38.024850000000001</v>
          </cell>
          <cell r="E611">
            <v>-78.525565999999998</v>
          </cell>
          <cell r="F611" t="e">
            <v>#N/A</v>
          </cell>
          <cell r="G611" t="str">
            <v>VA</v>
          </cell>
          <cell r="H611" t="e">
            <v>#N/A</v>
          </cell>
          <cell r="I611" t="e">
            <v>#N/A</v>
          </cell>
          <cell r="J611" t="e">
            <v>#N/A</v>
          </cell>
          <cell r="K611" t="e">
            <v>#N/A</v>
          </cell>
          <cell r="L611" t="e">
            <v>#N/A</v>
          </cell>
          <cell r="M611" t="e">
            <v>#N/A</v>
          </cell>
          <cell r="N611" t="e">
            <v>#N/A</v>
          </cell>
          <cell r="O611" t="e">
            <v>#N/A</v>
          </cell>
          <cell r="P611" t="e">
            <v>#N/A</v>
          </cell>
          <cell r="Q611" t="e">
            <v>#N/A</v>
          </cell>
          <cell r="R611" t="e">
            <v>#N/A</v>
          </cell>
          <cell r="S611" t="e">
            <v>#N/A</v>
          </cell>
          <cell r="T611" t="e">
            <v>#N/A</v>
          </cell>
          <cell r="U611" t="e">
            <v>#N/A</v>
          </cell>
          <cell r="V611" t="e">
            <v>#N/A</v>
          </cell>
          <cell r="W611" t="e">
            <v>#N/A</v>
          </cell>
          <cell r="X611" t="e">
            <v>#N/A</v>
          </cell>
          <cell r="Y611" t="e">
            <v>#N/A</v>
          </cell>
          <cell r="Z611" t="e">
            <v>#N/A</v>
          </cell>
          <cell r="AA611" t="e">
            <v>#N/A</v>
          </cell>
          <cell r="AB611" t="e">
            <v>#N/A</v>
          </cell>
          <cell r="AC611" t="e">
            <v>#N/A</v>
          </cell>
        </row>
        <row r="612">
          <cell r="A612" t="str">
            <v>CHVLVAXA</v>
          </cell>
          <cell r="B612" t="str">
            <v>Charlottesville</v>
          </cell>
          <cell r="C612" t="str">
            <v>EQ</v>
          </cell>
          <cell r="D612">
            <v>38.030670000000001</v>
          </cell>
          <cell r="E612">
            <v>-78.486530000000002</v>
          </cell>
          <cell r="F612" t="str">
            <v>CHVLVAXA</v>
          </cell>
          <cell r="G612" t="str">
            <v>VA</v>
          </cell>
          <cell r="H612">
            <v>928</v>
          </cell>
          <cell r="I612" t="str">
            <v>Charlottesville</v>
          </cell>
          <cell r="J612" t="str">
            <v/>
          </cell>
          <cell r="K612" t="str">
            <v>CHVLVAXA</v>
          </cell>
          <cell r="L612" t="str">
            <v>n</v>
          </cell>
          <cell r="M612" t="e">
            <v>#N/A</v>
          </cell>
          <cell r="N612" t="e">
            <v>#N/A</v>
          </cell>
          <cell r="O612" t="str">
            <v>Y</v>
          </cell>
          <cell r="P612" t="str">
            <v>Y</v>
          </cell>
          <cell r="Q612" t="str">
            <v/>
          </cell>
          <cell r="R612" t="str">
            <v>07/16/2015</v>
          </cell>
          <cell r="S612" t="str">
            <v>Charlottesville</v>
          </cell>
          <cell r="T612" t="str">
            <v/>
          </cell>
          <cell r="U612" t="str">
            <v/>
          </cell>
          <cell r="V612" t="str">
            <v>Charlottesville</v>
          </cell>
          <cell r="W612" t="str">
            <v>Charlottesville</v>
          </cell>
          <cell r="X612" t="str">
            <v>CHARLOTTESVILLE</v>
          </cell>
          <cell r="Y612"/>
          <cell r="Z612"/>
          <cell r="AA612" t="str">
            <v/>
          </cell>
          <cell r="AB612" t="str">
            <v>7750-SR12</v>
          </cell>
          <cell r="AC612" t="str">
            <v>CHVLVAXA28W</v>
          </cell>
        </row>
        <row r="613">
          <cell r="A613" t="str">
            <v>CHVLVAXB</v>
          </cell>
          <cell r="B613" t="str">
            <v>Charlottesville Nort</v>
          </cell>
          <cell r="C613" t="str">
            <v>EQ</v>
          </cell>
          <cell r="D613">
            <v>38.085270000000001</v>
          </cell>
          <cell r="E613">
            <v>-78.48536</v>
          </cell>
          <cell r="F613" t="str">
            <v>CHVLVAXB</v>
          </cell>
          <cell r="G613" t="str">
            <v>VA</v>
          </cell>
          <cell r="H613">
            <v>928</v>
          </cell>
          <cell r="I613" t="str">
            <v>Charlottesville</v>
          </cell>
          <cell r="J613" t="e">
            <v>#N/A</v>
          </cell>
          <cell r="K613" t="str">
            <v>CHVLVAXB</v>
          </cell>
          <cell r="L613" t="str">
            <v>n</v>
          </cell>
          <cell r="M613" t="e">
            <v>#N/A</v>
          </cell>
          <cell r="N613" t="e">
            <v>#N/A</v>
          </cell>
          <cell r="O613" t="e">
            <v>#N/A</v>
          </cell>
          <cell r="P613" t="e">
            <v>#N/A</v>
          </cell>
          <cell r="Q613" t="e">
            <v>#N/A</v>
          </cell>
          <cell r="R613" t="e">
            <v>#N/A</v>
          </cell>
          <cell r="S613" t="e">
            <v>#N/A</v>
          </cell>
          <cell r="T613" t="e">
            <v>#N/A</v>
          </cell>
          <cell r="U613" t="e">
            <v>#N/A</v>
          </cell>
          <cell r="V613" t="str">
            <v>Charlottesville</v>
          </cell>
          <cell r="W613" t="str">
            <v>Charlottesville</v>
          </cell>
          <cell r="X613" t="str">
            <v>CHARLOTTESVILLE</v>
          </cell>
          <cell r="Y613"/>
          <cell r="Z613"/>
          <cell r="AA613" t="str">
            <v>7750-SR7</v>
          </cell>
          <cell r="AB613">
            <v>0</v>
          </cell>
          <cell r="AC613" t="str">
            <v>CHVLVAXB02W</v>
          </cell>
        </row>
        <row r="614">
          <cell r="A614" t="str">
            <v>CHVYAZMA</v>
          </cell>
          <cell r="B614" t="str">
            <v>Chino Valley</v>
          </cell>
          <cell r="C614" t="str">
            <v>Q</v>
          </cell>
          <cell r="D614">
            <v>34.766945</v>
          </cell>
          <cell r="E614">
            <v>-112.45333100000001</v>
          </cell>
          <cell r="F614" t="str">
            <v>CHVYAZMA</v>
          </cell>
          <cell r="G614" t="str">
            <v>AZ</v>
          </cell>
          <cell r="H614">
            <v>666</v>
          </cell>
          <cell r="I614">
            <v>666</v>
          </cell>
          <cell r="J614" t="str">
            <v>AVAILABLE</v>
          </cell>
          <cell r="K614" t="str">
            <v>CHVYAZMA</v>
          </cell>
          <cell r="L614" t="str">
            <v>N</v>
          </cell>
          <cell r="M614">
            <v>42436</v>
          </cell>
          <cell r="N614" t="str">
            <v xml:space="preserve">BS 144316 </v>
          </cell>
          <cell r="O614" t="str">
            <v>Y</v>
          </cell>
          <cell r="P614" t="str">
            <v>Y</v>
          </cell>
          <cell r="Q614" t="str">
            <v>03/02/2015: EoDS1 Available; 11/8/13: Metro Ether Serv Pt and CO Band Prof Available</v>
          </cell>
          <cell r="R614" t="str">
            <v>04/13/2020</v>
          </cell>
          <cell r="S614" t="str">
            <v/>
          </cell>
          <cell r="T614" t="str">
            <v/>
          </cell>
          <cell r="U614" t="str">
            <v/>
          </cell>
          <cell r="V614" t="e">
            <v>#N/A</v>
          </cell>
          <cell r="W614" t="e">
            <v>#N/A</v>
          </cell>
          <cell r="X614" t="str">
            <v>666 - AVAILABLE</v>
          </cell>
          <cell r="Y614"/>
          <cell r="Z614" t="str">
            <v>AVAILABLE</v>
          </cell>
          <cell r="AA614" t="e">
            <v>#N/A</v>
          </cell>
          <cell r="AB614" t="e">
            <v>#N/A</v>
          </cell>
          <cell r="AC614" t="e">
            <v>#N/A</v>
          </cell>
        </row>
        <row r="615">
          <cell r="A615" t="str">
            <v>CHWLCOXC</v>
          </cell>
          <cell r="B615" t="str">
            <v>CHEYENNE WELLS</v>
          </cell>
          <cell r="C615" t="str">
            <v>CTL</v>
          </cell>
          <cell r="D615">
            <v>38.81953</v>
          </cell>
          <cell r="E615">
            <v>-102.34936999999999</v>
          </cell>
          <cell r="F615" t="str">
            <v>CHWLCOXC</v>
          </cell>
          <cell r="G615" t="str">
            <v>CO</v>
          </cell>
          <cell r="H615">
            <v>658</v>
          </cell>
          <cell r="I615" t="str">
            <v>La Junta</v>
          </cell>
          <cell r="J615" t="str">
            <v/>
          </cell>
          <cell r="K615" t="e">
            <v>#N/A</v>
          </cell>
          <cell r="L615" t="e">
            <v>#N/A</v>
          </cell>
          <cell r="M615" t="e">
            <v>#N/A</v>
          </cell>
          <cell r="N615" t="e">
            <v>#N/A</v>
          </cell>
          <cell r="O615" t="str">
            <v>N</v>
          </cell>
          <cell r="P615" t="str">
            <v>Y</v>
          </cell>
          <cell r="Q615" t="str">
            <v/>
          </cell>
          <cell r="R615" t="str">
            <v>12/30/2020</v>
          </cell>
          <cell r="S615" t="str">
            <v>La Junta</v>
          </cell>
          <cell r="T615" t="str">
            <v/>
          </cell>
          <cell r="U615" t="str">
            <v/>
          </cell>
          <cell r="V615" t="str">
            <v>La Junta</v>
          </cell>
          <cell r="W615" t="str">
            <v>La Junta</v>
          </cell>
          <cell r="X615" t="str">
            <v>LA JUNTA</v>
          </cell>
          <cell r="Y615"/>
          <cell r="Z615"/>
          <cell r="AA615">
            <v>0</v>
          </cell>
          <cell r="AB615">
            <v>0</v>
          </cell>
          <cell r="AC615">
            <v>0</v>
          </cell>
        </row>
        <row r="616">
          <cell r="A616" t="str">
            <v>CHWLWAXX</v>
          </cell>
          <cell r="B616" t="str">
            <v>CHEWELAH</v>
          </cell>
          <cell r="C616" t="str">
            <v>CTL</v>
          </cell>
          <cell r="D616">
            <v>48.279978</v>
          </cell>
          <cell r="E616">
            <v>-117.71299</v>
          </cell>
          <cell r="F616" t="str">
            <v>CHWLWAXX</v>
          </cell>
          <cell r="G616" t="str">
            <v>WA</v>
          </cell>
          <cell r="H616">
            <v>676</v>
          </cell>
          <cell r="I616" t="str">
            <v>Spokane-Cheney</v>
          </cell>
          <cell r="J616" t="str">
            <v/>
          </cell>
          <cell r="K616" t="e">
            <v>#N/A</v>
          </cell>
          <cell r="L616" t="e">
            <v>#N/A</v>
          </cell>
          <cell r="M616" t="e">
            <v>#N/A</v>
          </cell>
          <cell r="N616" t="e">
            <v>#N/A</v>
          </cell>
          <cell r="O616" t="str">
            <v>Y</v>
          </cell>
          <cell r="P616" t="str">
            <v>Y</v>
          </cell>
          <cell r="Q616" t="str">
            <v/>
          </cell>
          <cell r="R616" t="str">
            <v>09/16/2015</v>
          </cell>
          <cell r="S616" t="str">
            <v>SPOKANE-CHENEY</v>
          </cell>
          <cell r="T616" t="str">
            <v/>
          </cell>
          <cell r="U616" t="str">
            <v/>
          </cell>
          <cell r="V616" t="str">
            <v>Spokane-Cheney</v>
          </cell>
          <cell r="W616" t="str">
            <v>Spokane-Cheney</v>
          </cell>
          <cell r="X616" t="str">
            <v>SPOKANE-CHENEY</v>
          </cell>
          <cell r="Y616"/>
          <cell r="Z616"/>
          <cell r="AA616" t="str">
            <v/>
          </cell>
          <cell r="AB616">
            <v>0</v>
          </cell>
          <cell r="AC616">
            <v>0</v>
          </cell>
        </row>
        <row r="617">
          <cell r="A617" t="str">
            <v>CHYNWYMA</v>
          </cell>
          <cell r="B617" t="str">
            <v>Cheyenne 03t</v>
          </cell>
          <cell r="C617" t="str">
            <v>Q</v>
          </cell>
          <cell r="D617">
            <v>41.136245000000002</v>
          </cell>
          <cell r="E617">
            <v>-104.816215</v>
          </cell>
          <cell r="F617" t="e">
            <v>#N/A</v>
          </cell>
          <cell r="G617" t="str">
            <v>WY</v>
          </cell>
          <cell r="H617">
            <v>654</v>
          </cell>
          <cell r="I617">
            <v>654</v>
          </cell>
          <cell r="J617" t="str">
            <v>AVAILABLE</v>
          </cell>
          <cell r="K617" t="e">
            <v>#N/A</v>
          </cell>
          <cell r="L617" t="e">
            <v>#N/A</v>
          </cell>
          <cell r="M617" t="e">
            <v>#N/A</v>
          </cell>
          <cell r="N617" t="e">
            <v>#N/A</v>
          </cell>
          <cell r="O617" t="str">
            <v>Y</v>
          </cell>
          <cell r="P617" t="str">
            <v>Y</v>
          </cell>
          <cell r="Q617" t="str">
            <v>7/25/14: EoDS1 Available</v>
          </cell>
          <cell r="R617" t="str">
            <v>07/28/2020</v>
          </cell>
          <cell r="S617" t="str">
            <v/>
          </cell>
          <cell r="T617" t="str">
            <v/>
          </cell>
          <cell r="U617" t="str">
            <v/>
          </cell>
          <cell r="V617" t="e">
            <v>#N/A</v>
          </cell>
          <cell r="W617" t="e">
            <v>#N/A</v>
          </cell>
          <cell r="X617" t="str">
            <v xml:space="preserve">0 - </v>
          </cell>
          <cell r="Y617"/>
          <cell r="Z617"/>
          <cell r="AA617" t="e">
            <v>#N/A</v>
          </cell>
          <cell r="AB617" t="e">
            <v>#N/A</v>
          </cell>
          <cell r="AC617" t="e">
            <v>#N/A</v>
          </cell>
        </row>
        <row r="618">
          <cell r="A618" t="str">
            <v>CKCYMTMA</v>
          </cell>
          <cell r="B618" t="str">
            <v>Livingston Host Cooke City</v>
          </cell>
          <cell r="C618" t="str">
            <v>Q</v>
          </cell>
          <cell r="D618">
            <v>45.021110999999998</v>
          </cell>
          <cell r="E618">
            <v>-109.933052</v>
          </cell>
          <cell r="F618" t="str">
            <v>CKCYMTMA</v>
          </cell>
          <cell r="G618" t="str">
            <v>MT</v>
          </cell>
          <cell r="H618">
            <v>650</v>
          </cell>
          <cell r="I618">
            <v>650</v>
          </cell>
          <cell r="J618" t="str">
            <v/>
          </cell>
          <cell r="K618" t="e">
            <v>#N/A</v>
          </cell>
          <cell r="L618" t="e">
            <v>#N/A</v>
          </cell>
          <cell r="M618" t="e">
            <v>#N/A</v>
          </cell>
          <cell r="N618" t="e">
            <v>#N/A</v>
          </cell>
          <cell r="O618" t="str">
            <v>N</v>
          </cell>
          <cell r="P618" t="str">
            <v>N</v>
          </cell>
          <cell r="Q618" t="str">
            <v>4/3/14: radio fed; ME not offered out of this office</v>
          </cell>
          <cell r="R618" t="str">
            <v>04/03/2020</v>
          </cell>
          <cell r="S618" t="str">
            <v/>
          </cell>
          <cell r="T618" t="str">
            <v/>
          </cell>
          <cell r="U618" t="str">
            <v/>
          </cell>
          <cell r="V618" t="e">
            <v>#N/A</v>
          </cell>
          <cell r="W618" t="e">
            <v>#N/A</v>
          </cell>
          <cell r="X618" t="str">
            <v xml:space="preserve">650 - </v>
          </cell>
          <cell r="Y618"/>
          <cell r="Z618"/>
          <cell r="AA618" t="e">
            <v>#N/A</v>
          </cell>
          <cell r="AB618" t="e">
            <v>#N/A</v>
          </cell>
          <cell r="AC618" t="e">
            <v>#N/A</v>
          </cell>
        </row>
        <row r="619">
          <cell r="A619" t="str">
            <v>CKSNNEUW</v>
          </cell>
          <cell r="B619" t="str">
            <v>Fremont Host Clarkson</v>
          </cell>
          <cell r="C619" t="str">
            <v>Q</v>
          </cell>
          <cell r="D619">
            <v>41.724724000000002</v>
          </cell>
          <cell r="E619">
            <v>-97.122223000000005</v>
          </cell>
          <cell r="F619" t="str">
            <v>CKSNNEUW</v>
          </cell>
          <cell r="G619" t="str">
            <v>NE</v>
          </cell>
          <cell r="H619">
            <v>644</v>
          </cell>
          <cell r="I619">
            <v>644</v>
          </cell>
          <cell r="J619" t="str">
            <v/>
          </cell>
          <cell r="K619" t="e">
            <v>#N/A</v>
          </cell>
          <cell r="L619" t="e">
            <v>#N/A</v>
          </cell>
          <cell r="M619" t="e">
            <v>#N/A</v>
          </cell>
          <cell r="N619" t="e">
            <v>#N/A</v>
          </cell>
          <cell r="O619" t="str">
            <v>N</v>
          </cell>
          <cell r="P619" t="str">
            <v>Y</v>
          </cell>
          <cell r="Q619" t="str">
            <v/>
          </cell>
          <cell r="R619" t="str">
            <v>12/02/2015</v>
          </cell>
          <cell r="S619" t="str">
            <v/>
          </cell>
          <cell r="T619" t="str">
            <v/>
          </cell>
          <cell r="U619" t="str">
            <v/>
          </cell>
          <cell r="V619" t="e">
            <v>#N/A</v>
          </cell>
          <cell r="W619" t="e">
            <v>#N/A</v>
          </cell>
          <cell r="X619" t="str">
            <v>644 - AVAILABLE</v>
          </cell>
          <cell r="Y619"/>
          <cell r="Z619" t="str">
            <v>AVAILABLE</v>
          </cell>
          <cell r="AA619" t="e">
            <v>#N/A</v>
          </cell>
          <cell r="AB619" t="e">
            <v>#N/A</v>
          </cell>
          <cell r="AC619" t="e">
            <v>#N/A</v>
          </cell>
        </row>
        <row r="620">
          <cell r="A620" t="str">
            <v>CKTNMNCR</v>
          </cell>
          <cell r="B620" t="str">
            <v>Grand Forks Host Crookston</v>
          </cell>
          <cell r="C620" t="str">
            <v>Q</v>
          </cell>
          <cell r="D620">
            <v>47.774723000000002</v>
          </cell>
          <cell r="E620">
            <v>-96.605277999999998</v>
          </cell>
          <cell r="F620" t="str">
            <v>CKTNMNCR</v>
          </cell>
          <cell r="G620" t="str">
            <v>MN</v>
          </cell>
          <cell r="H620">
            <v>636</v>
          </cell>
          <cell r="I620">
            <v>636</v>
          </cell>
          <cell r="J620" t="str">
            <v/>
          </cell>
          <cell r="K620" t="e">
            <v>#N/A</v>
          </cell>
          <cell r="L620" t="e">
            <v>#N/A</v>
          </cell>
          <cell r="M620" t="e">
            <v>#N/A</v>
          </cell>
          <cell r="N620" t="e">
            <v>#N/A</v>
          </cell>
          <cell r="O620" t="str">
            <v>N</v>
          </cell>
          <cell r="P620" t="str">
            <v>Y</v>
          </cell>
          <cell r="Q620" t="str">
            <v>02/20/15:  EoDS1 AVAILABLE</v>
          </cell>
          <cell r="R620" t="str">
            <v>02/20/2020</v>
          </cell>
          <cell r="S620" t="str">
            <v/>
          </cell>
          <cell r="T620" t="str">
            <v/>
          </cell>
          <cell r="U620" t="str">
            <v/>
          </cell>
          <cell r="V620" t="e">
            <v>#N/A</v>
          </cell>
          <cell r="W620" t="e">
            <v>#N/A</v>
          </cell>
          <cell r="X620" t="str">
            <v>636 - AVAILABLE (up to 30MB)</v>
          </cell>
          <cell r="Y620"/>
          <cell r="Z620" t="str">
            <v>AVAILABLE (up to 30MB)</v>
          </cell>
          <cell r="AA620" t="e">
            <v>#N/A</v>
          </cell>
          <cell r="AB620" t="e">
            <v>#N/A</v>
          </cell>
          <cell r="AC620" t="e">
            <v>#N/A</v>
          </cell>
        </row>
        <row r="621">
          <cell r="A621" t="str">
            <v>CKTNNCXA</v>
          </cell>
          <cell r="B621" t="str">
            <v>Clarkton</v>
          </cell>
          <cell r="C621" t="str">
            <v>EQ</v>
          </cell>
          <cell r="D621">
            <v>34.489763000000004</v>
          </cell>
          <cell r="E621">
            <v>-78.657623000000001</v>
          </cell>
          <cell r="F621" t="str">
            <v>CKTNNCXA</v>
          </cell>
          <cell r="G621" t="str">
            <v>NC</v>
          </cell>
          <cell r="H621">
            <v>949</v>
          </cell>
          <cell r="I621" t="str">
            <v>Fayetteville</v>
          </cell>
          <cell r="J621" t="str">
            <v/>
          </cell>
          <cell r="K621" t="str">
            <v>CKTNNCXA</v>
          </cell>
          <cell r="L621" t="str">
            <v>n</v>
          </cell>
          <cell r="M621" t="e">
            <v>#N/A</v>
          </cell>
          <cell r="N621" t="e">
            <v>#N/A</v>
          </cell>
          <cell r="O621" t="str">
            <v>Y</v>
          </cell>
          <cell r="P621" t="str">
            <v>Y</v>
          </cell>
          <cell r="Q621" t="str">
            <v/>
          </cell>
          <cell r="R621" t="str">
            <v>05/22/2015</v>
          </cell>
          <cell r="S621" t="str">
            <v>Fayetteville</v>
          </cell>
          <cell r="T621" t="str">
            <v/>
          </cell>
          <cell r="U621" t="str">
            <v/>
          </cell>
          <cell r="V621" t="str">
            <v>Fayetteville</v>
          </cell>
          <cell r="W621" t="str">
            <v>Fayetteville</v>
          </cell>
          <cell r="X621" t="str">
            <v>ROCKY MOUNT</v>
          </cell>
          <cell r="Y621" t="str">
            <v>YES</v>
          </cell>
          <cell r="Z621"/>
          <cell r="AA621" t="str">
            <v/>
          </cell>
          <cell r="AB621" t="str">
            <v>7750-SR12</v>
          </cell>
          <cell r="AC621" t="str">
            <v>CKTNNCXA01W</v>
          </cell>
        </row>
        <row r="622">
          <cell r="A622" t="str">
            <v>CKVLOHXA</v>
          </cell>
          <cell r="B622" t="str">
            <v>Crooksville</v>
          </cell>
          <cell r="C622" t="str">
            <v>EQ</v>
          </cell>
          <cell r="D622">
            <v>39.769849999999998</v>
          </cell>
          <cell r="E622">
            <v>-82.095741000000004</v>
          </cell>
          <cell r="F622" t="str">
            <v>CKVLOHXA</v>
          </cell>
          <cell r="G622" t="str">
            <v>OH</v>
          </cell>
          <cell r="H622">
            <v>324</v>
          </cell>
          <cell r="I622" t="str">
            <v>Pataskala (Mansfield)</v>
          </cell>
          <cell r="J622" t="str">
            <v/>
          </cell>
          <cell r="K622" t="e">
            <v>#N/A</v>
          </cell>
          <cell r="L622" t="e">
            <v>#N/A</v>
          </cell>
          <cell r="M622" t="e">
            <v>#N/A</v>
          </cell>
          <cell r="N622" t="e">
            <v>#N/A</v>
          </cell>
          <cell r="O622" t="str">
            <v>N</v>
          </cell>
          <cell r="P622" t="str">
            <v>Y</v>
          </cell>
          <cell r="Q622" t="str">
            <v/>
          </cell>
          <cell r="R622" t="str">
            <v>07/01/2015</v>
          </cell>
          <cell r="S622" t="str">
            <v>Mansfield</v>
          </cell>
          <cell r="T622" t="str">
            <v/>
          </cell>
          <cell r="U622" t="str">
            <v/>
          </cell>
          <cell r="V622" t="str">
            <v>Mansfield</v>
          </cell>
          <cell r="W622" t="str">
            <v>Pataskala (Mansfield)</v>
          </cell>
          <cell r="X622" t="str">
            <v>MANSFIELD</v>
          </cell>
          <cell r="Y622" t="str">
            <v>YES</v>
          </cell>
          <cell r="Z622"/>
          <cell r="AA622">
            <v>0</v>
          </cell>
          <cell r="AB622">
            <v>0</v>
          </cell>
          <cell r="AC622">
            <v>0</v>
          </cell>
        </row>
        <row r="623">
          <cell r="A623" t="str">
            <v>CLBGMOXA</v>
          </cell>
          <cell r="B623" t="str">
            <v>Clarksburg</v>
          </cell>
          <cell r="C623" t="str">
            <v>EQ</v>
          </cell>
          <cell r="D623">
            <v>38.66142</v>
          </cell>
          <cell r="E623">
            <v>-92.666672000000005</v>
          </cell>
          <cell r="F623" t="str">
            <v>CLBGMOXA</v>
          </cell>
          <cell r="G623" t="str">
            <v>MO</v>
          </cell>
          <cell r="H623">
            <v>521</v>
          </cell>
          <cell r="I623" t="str">
            <v>Jefferson City [Warrensburg]</v>
          </cell>
          <cell r="J623" t="str">
            <v/>
          </cell>
          <cell r="K623" t="e">
            <v>#N/A</v>
          </cell>
          <cell r="L623" t="e">
            <v>#N/A</v>
          </cell>
          <cell r="M623" t="e">
            <v>#N/A</v>
          </cell>
          <cell r="N623" t="e">
            <v>#N/A</v>
          </cell>
          <cell r="O623" t="str">
            <v>Y</v>
          </cell>
          <cell r="P623" t="str">
            <v>Y</v>
          </cell>
          <cell r="Q623" t="str">
            <v/>
          </cell>
          <cell r="R623" t="str">
            <v>10/09/2015</v>
          </cell>
          <cell r="S623" t="str">
            <v>Warrensburg</v>
          </cell>
          <cell r="T623" t="str">
            <v>Calix E7-2</v>
          </cell>
          <cell r="U623" t="str">
            <v>N</v>
          </cell>
          <cell r="V623" t="str">
            <v>Warrensburg</v>
          </cell>
          <cell r="W623" t="str">
            <v>Jefferson City [Warrensburg]</v>
          </cell>
          <cell r="X623" t="str">
            <v>WARRENSBURG</v>
          </cell>
          <cell r="Y623" t="str">
            <v>YES</v>
          </cell>
          <cell r="Z623"/>
          <cell r="AA623" t="str">
            <v/>
          </cell>
          <cell r="AB623">
            <v>0</v>
          </cell>
          <cell r="AC623">
            <v>0</v>
          </cell>
        </row>
        <row r="624">
          <cell r="A624" t="str">
            <v>CLBYWAXX</v>
          </cell>
          <cell r="B624" t="str">
            <v>CLALLAM BAY</v>
          </cell>
          <cell r="C624" t="str">
            <v>CTL</v>
          </cell>
          <cell r="D624">
            <v>48.252768000000003</v>
          </cell>
          <cell r="E624">
            <v>-124.26223</v>
          </cell>
          <cell r="F624" t="str">
            <v>CLBYWAXX</v>
          </cell>
          <cell r="G624" t="str">
            <v>WA</v>
          </cell>
          <cell r="H624">
            <v>674</v>
          </cell>
          <cell r="I624" t="str">
            <v>TROSPER</v>
          </cell>
          <cell r="J624" t="str">
            <v/>
          </cell>
          <cell r="K624" t="e">
            <v>#N/A</v>
          </cell>
          <cell r="L624" t="e">
            <v>#N/A</v>
          </cell>
          <cell r="M624" t="e">
            <v>#N/A</v>
          </cell>
          <cell r="N624" t="e">
            <v>#N/A</v>
          </cell>
          <cell r="O624" t="str">
            <v>Y</v>
          </cell>
          <cell r="P624" t="str">
            <v>Y</v>
          </cell>
          <cell r="Q624" t="str">
            <v/>
          </cell>
          <cell r="R624" t="str">
            <v>09/16/2015</v>
          </cell>
          <cell r="S624" t="str">
            <v>MONTESANO</v>
          </cell>
          <cell r="T624" t="str">
            <v/>
          </cell>
          <cell r="U624" t="str">
            <v/>
          </cell>
          <cell r="V624" t="str">
            <v>TROSPER</v>
          </cell>
          <cell r="W624" t="str">
            <v>TROSPER</v>
          </cell>
          <cell r="X624" t="str">
            <v>MONTESANO</v>
          </cell>
          <cell r="Y624"/>
          <cell r="Z624" t="str">
            <v>IROOSA to PTANWA01 via BEVRWAXA ROADM per Scott Dallasta and Terrie Constock (56324185 Feb19).</v>
          </cell>
          <cell r="AA624" t="str">
            <v/>
          </cell>
          <cell r="AB624">
            <v>0</v>
          </cell>
          <cell r="AC624">
            <v>0</v>
          </cell>
        </row>
        <row r="625">
          <cell r="A625" t="str">
            <v>CLCKOR53</v>
          </cell>
          <cell r="B625" t="str">
            <v>Cottage Grove Host Culp Creek</v>
          </cell>
          <cell r="C625" t="str">
            <v>Q</v>
          </cell>
          <cell r="D625">
            <v>43.704988999999998</v>
          </cell>
          <cell r="E625">
            <v>-122.85066</v>
          </cell>
          <cell r="F625" t="str">
            <v>CLCKOR53</v>
          </cell>
          <cell r="G625" t="str">
            <v>OR</v>
          </cell>
          <cell r="H625">
            <v>670</v>
          </cell>
          <cell r="I625">
            <v>670</v>
          </cell>
          <cell r="J625" t="str">
            <v/>
          </cell>
          <cell r="K625" t="e">
            <v>#N/A</v>
          </cell>
          <cell r="L625" t="e">
            <v>#N/A</v>
          </cell>
          <cell r="M625" t="e">
            <v>#N/A</v>
          </cell>
          <cell r="N625" t="e">
            <v>#N/A</v>
          </cell>
          <cell r="O625" t="str">
            <v>N</v>
          </cell>
          <cell r="P625" t="str">
            <v>Y</v>
          </cell>
          <cell r="Q625" t="str">
            <v>2/3/15:  EoDS1 Available(HOME TO CTGVOR53H01)</v>
          </cell>
          <cell r="R625" t="str">
            <v>02/03/2020</v>
          </cell>
          <cell r="S625" t="str">
            <v/>
          </cell>
          <cell r="T625" t="str">
            <v/>
          </cell>
          <cell r="U625" t="str">
            <v/>
          </cell>
          <cell r="V625" t="e">
            <v>#N/A</v>
          </cell>
          <cell r="W625" t="e">
            <v>#N/A</v>
          </cell>
          <cell r="X625" t="str">
            <v>670 - AVAILABLE (up to 30MB)</v>
          </cell>
          <cell r="Y625"/>
          <cell r="Z625" t="str">
            <v>AVAILABLE (up to 30MB)</v>
          </cell>
          <cell r="AA625" t="e">
            <v>#N/A</v>
          </cell>
          <cell r="AB625" t="e">
            <v>#N/A</v>
          </cell>
          <cell r="AC625" t="e">
            <v>#N/A</v>
          </cell>
        </row>
        <row r="626">
          <cell r="A626" t="str">
            <v>CLCMMOXX</v>
          </cell>
          <cell r="B626" t="str">
            <v>Coal Camp</v>
          </cell>
          <cell r="C626" t="str">
            <v>EQ</v>
          </cell>
          <cell r="D626">
            <v>38.460127</v>
          </cell>
          <cell r="E626">
            <v>-93.207077999999996</v>
          </cell>
          <cell r="F626" t="str">
            <v>CLCMMOXX</v>
          </cell>
          <cell r="G626" t="str">
            <v>MO</v>
          </cell>
          <cell r="H626">
            <v>524</v>
          </cell>
          <cell r="I626" t="str">
            <v>Warrensburg</v>
          </cell>
          <cell r="J626" t="e">
            <v>#N/A</v>
          </cell>
          <cell r="K626" t="str">
            <v>CLCMMOXX</v>
          </cell>
          <cell r="L626" t="str">
            <v>n</v>
          </cell>
          <cell r="M626" t="e">
            <v>#N/A</v>
          </cell>
          <cell r="N626" t="e">
            <v>#N/A</v>
          </cell>
          <cell r="O626" t="e">
            <v>#N/A</v>
          </cell>
          <cell r="P626" t="e">
            <v>#N/A</v>
          </cell>
          <cell r="Q626" t="e">
            <v>#N/A</v>
          </cell>
          <cell r="R626" t="e">
            <v>#N/A</v>
          </cell>
          <cell r="S626" t="e">
            <v>#N/A</v>
          </cell>
          <cell r="T626" t="e">
            <v>#N/A</v>
          </cell>
          <cell r="U626" t="e">
            <v>#N/A</v>
          </cell>
          <cell r="V626" t="str">
            <v>Warrensburg</v>
          </cell>
          <cell r="W626" t="str">
            <v>Warrensburg</v>
          </cell>
          <cell r="X626" t="e">
            <v>#N/A</v>
          </cell>
          <cell r="Y626" t="e">
            <v>#N/A</v>
          </cell>
          <cell r="Z626" t="e">
            <v>#N/A</v>
          </cell>
          <cell r="AA626" t="str">
            <v>7750-SR7</v>
          </cell>
          <cell r="AB626">
            <v>0</v>
          </cell>
          <cell r="AC626" t="str">
            <v>CLCMMOXX02W</v>
          </cell>
        </row>
        <row r="627">
          <cell r="A627" t="str">
            <v>CLCROKAR</v>
          </cell>
          <cell r="B627" t="str">
            <v>Colcord</v>
          </cell>
          <cell r="C627" t="str">
            <v>CTL</v>
          </cell>
          <cell r="D627">
            <v>36.264194000000003</v>
          </cell>
          <cell r="E627">
            <v>-94.691721999999999</v>
          </cell>
          <cell r="F627" t="e">
            <v>#N/A</v>
          </cell>
          <cell r="G627" t="str">
            <v>OK</v>
          </cell>
          <cell r="H627" t="e">
            <v>#N/A</v>
          </cell>
          <cell r="I627" t="e">
            <v>#N/A</v>
          </cell>
          <cell r="J627" t="e">
            <v>#N/A</v>
          </cell>
          <cell r="K627" t="e">
            <v>#N/A</v>
          </cell>
          <cell r="L627" t="e">
            <v>#N/A</v>
          </cell>
          <cell r="M627" t="e">
            <v>#N/A</v>
          </cell>
          <cell r="N627" t="e">
            <v>#N/A</v>
          </cell>
          <cell r="O627" t="e">
            <v>#N/A</v>
          </cell>
          <cell r="P627" t="e">
            <v>#N/A</v>
          </cell>
          <cell r="Q627" t="e">
            <v>#N/A</v>
          </cell>
          <cell r="R627" t="e">
            <v>#N/A</v>
          </cell>
          <cell r="S627" t="e">
            <v>#N/A</v>
          </cell>
          <cell r="T627" t="e">
            <v>#N/A</v>
          </cell>
          <cell r="U627" t="e">
            <v>#N/A</v>
          </cell>
          <cell r="V627" t="e">
            <v>#N/A</v>
          </cell>
          <cell r="W627" t="e">
            <v>#N/A</v>
          </cell>
          <cell r="X627" t="e">
            <v>#N/A</v>
          </cell>
          <cell r="Y627" t="e">
            <v>#N/A</v>
          </cell>
          <cell r="Z627" t="e">
            <v>#N/A</v>
          </cell>
          <cell r="AA627" t="e">
            <v>#N/A</v>
          </cell>
          <cell r="AB627" t="e">
            <v>#N/A</v>
          </cell>
          <cell r="AC627" t="e">
            <v>#N/A</v>
          </cell>
        </row>
        <row r="628">
          <cell r="A628" t="str">
            <v>CLCROKXA</v>
          </cell>
          <cell r="B628" t="str">
            <v>COLCORD</v>
          </cell>
          <cell r="C628" t="str">
            <v>CTL</v>
          </cell>
          <cell r="D628">
            <v>36.264249</v>
          </cell>
          <cell r="E628">
            <v>-94.693005999999997</v>
          </cell>
          <cell r="F628" t="str">
            <v>CLCROKXA</v>
          </cell>
          <cell r="G628" t="str">
            <v>OK</v>
          </cell>
          <cell r="H628">
            <v>526</v>
          </cell>
          <cell r="I628" t="str">
            <v>Russellville</v>
          </cell>
          <cell r="J628" t="str">
            <v/>
          </cell>
          <cell r="K628" t="e">
            <v>#N/A</v>
          </cell>
          <cell r="L628" t="e">
            <v>#N/A</v>
          </cell>
          <cell r="M628" t="e">
            <v>#N/A</v>
          </cell>
          <cell r="N628" t="e">
            <v>#N/A</v>
          </cell>
          <cell r="O628" t="str">
            <v>N</v>
          </cell>
          <cell r="P628" t="str">
            <v>Y</v>
          </cell>
          <cell r="Q628" t="str">
            <v/>
          </cell>
          <cell r="R628" t="str">
            <v>06/30/2015</v>
          </cell>
          <cell r="S628" t="str">
            <v>Russellville</v>
          </cell>
          <cell r="T628" t="str">
            <v/>
          </cell>
          <cell r="U628" t="str">
            <v/>
          </cell>
          <cell r="V628" t="str">
            <v>Russellville</v>
          </cell>
          <cell r="W628">
            <v>0</v>
          </cell>
          <cell r="X628" t="str">
            <v>RUSSELLVILLE</v>
          </cell>
          <cell r="Y628"/>
          <cell r="Z628"/>
          <cell r="AA628" t="str">
            <v/>
          </cell>
          <cell r="AB628">
            <v>0</v>
          </cell>
          <cell r="AC628">
            <v>0</v>
          </cell>
        </row>
        <row r="629">
          <cell r="A629" t="str">
            <v>CLCSLAXA</v>
          </cell>
          <cell r="B629" t="str">
            <v>Calcasieu</v>
          </cell>
          <cell r="C629" t="str">
            <v>CTL</v>
          </cell>
          <cell r="D629">
            <v>31.089361</v>
          </cell>
          <cell r="E629">
            <v>-92.711528000000001</v>
          </cell>
          <cell r="F629" t="str">
            <v>CLCSLAXA</v>
          </cell>
          <cell r="G629" t="str">
            <v>LA</v>
          </cell>
          <cell r="H629">
            <v>486</v>
          </cell>
          <cell r="I629" t="str">
            <v>Basile</v>
          </cell>
          <cell r="J629" t="str">
            <v/>
          </cell>
          <cell r="K629" t="e">
            <v>#N/A</v>
          </cell>
          <cell r="L629" t="e">
            <v>#N/A</v>
          </cell>
          <cell r="M629" t="e">
            <v>#N/A</v>
          </cell>
          <cell r="N629" t="e">
            <v>#N/A</v>
          </cell>
          <cell r="O629" t="str">
            <v>Y</v>
          </cell>
          <cell r="P629" t="str">
            <v>Y</v>
          </cell>
          <cell r="Q629" t="str">
            <v/>
          </cell>
          <cell r="R629" t="str">
            <v>06/30/2015</v>
          </cell>
          <cell r="S629" t="str">
            <v>Basile</v>
          </cell>
          <cell r="T629" t="str">
            <v/>
          </cell>
          <cell r="U629" t="str">
            <v/>
          </cell>
          <cell r="V629" t="str">
            <v>Basile</v>
          </cell>
          <cell r="W629" t="str">
            <v>Basile</v>
          </cell>
          <cell r="X629" t="str">
            <v>BASILE</v>
          </cell>
          <cell r="Y629" t="str">
            <v>YES</v>
          </cell>
          <cell r="Z629"/>
          <cell r="AA629" t="str">
            <v/>
          </cell>
          <cell r="AB629">
            <v>0</v>
          </cell>
          <cell r="AC629">
            <v>0</v>
          </cell>
        </row>
        <row r="630">
          <cell r="A630" t="str">
            <v>CLCYWAXA</v>
          </cell>
          <cell r="B630" t="str">
            <v>COULEE CITY</v>
          </cell>
          <cell r="C630" t="str">
            <v>CTL</v>
          </cell>
          <cell r="D630">
            <v>47.611122000000002</v>
          </cell>
          <cell r="E630">
            <v>-119.29227</v>
          </cell>
          <cell r="F630" t="str">
            <v>CLCYWAXA</v>
          </cell>
          <cell r="G630" t="str">
            <v>WA</v>
          </cell>
          <cell r="H630">
            <v>676</v>
          </cell>
          <cell r="I630" t="str">
            <v>Spokane-Cheney</v>
          </cell>
          <cell r="J630" t="str">
            <v/>
          </cell>
          <cell r="K630" t="e">
            <v>#N/A</v>
          </cell>
          <cell r="L630" t="e">
            <v>#N/A</v>
          </cell>
          <cell r="M630" t="e">
            <v>#N/A</v>
          </cell>
          <cell r="N630" t="e">
            <v>#N/A</v>
          </cell>
          <cell r="O630" t="str">
            <v>Y</v>
          </cell>
          <cell r="P630" t="str">
            <v>Y</v>
          </cell>
          <cell r="Q630" t="str">
            <v/>
          </cell>
          <cell r="R630" t="str">
            <v>09/16/2015</v>
          </cell>
          <cell r="S630" t="str">
            <v>SPOKANE-CHENEY</v>
          </cell>
          <cell r="T630" t="str">
            <v/>
          </cell>
          <cell r="U630" t="str">
            <v/>
          </cell>
          <cell r="V630" t="str">
            <v>Spokane-Cheney</v>
          </cell>
          <cell r="W630" t="str">
            <v>Spokane-Cheney</v>
          </cell>
          <cell r="X630" t="str">
            <v>SPOKANE-CHENEY</v>
          </cell>
          <cell r="Y630"/>
          <cell r="Z630"/>
          <cell r="AA630" t="str">
            <v/>
          </cell>
          <cell r="AB630">
            <v>0</v>
          </cell>
          <cell r="AC630">
            <v>0</v>
          </cell>
        </row>
        <row r="631">
          <cell r="A631" t="str">
            <v>CLDGAZMA</v>
          </cell>
          <cell r="B631" t="str">
            <v>Casa Grande Host Coolidge</v>
          </cell>
          <cell r="C631" t="str">
            <v>Q</v>
          </cell>
          <cell r="D631">
            <v>32.977500999999997</v>
          </cell>
          <cell r="E631">
            <v>-111.52222399999999</v>
          </cell>
          <cell r="F631" t="e">
            <v>#N/A</v>
          </cell>
          <cell r="G631" t="str">
            <v>AZ</v>
          </cell>
          <cell r="H631">
            <v>666</v>
          </cell>
          <cell r="I631">
            <v>666</v>
          </cell>
          <cell r="J631" t="str">
            <v>AVAILABLE</v>
          </cell>
          <cell r="K631" t="str">
            <v>CLDGAZMA</v>
          </cell>
          <cell r="L631" t="str">
            <v>N</v>
          </cell>
          <cell r="M631">
            <v>42436</v>
          </cell>
          <cell r="N631" t="str">
            <v xml:space="preserve">BS 144316 </v>
          </cell>
          <cell r="O631" t="str">
            <v>Y</v>
          </cell>
          <cell r="P631" t="str">
            <v>Y</v>
          </cell>
          <cell r="Q631" t="str">
            <v>03/02/2015: EoDS1 Available</v>
          </cell>
          <cell r="R631" t="str">
            <v>04/13/2020</v>
          </cell>
          <cell r="S631" t="str">
            <v/>
          </cell>
          <cell r="T631" t="str">
            <v/>
          </cell>
          <cell r="U631" t="str">
            <v/>
          </cell>
          <cell r="V631" t="e">
            <v>#N/A</v>
          </cell>
          <cell r="W631" t="e">
            <v>#N/A</v>
          </cell>
          <cell r="X631" t="str">
            <v>666 - AVAILABLE</v>
          </cell>
          <cell r="Y631"/>
          <cell r="Z631" t="str">
            <v>AVAILABLE</v>
          </cell>
          <cell r="AA631" t="e">
            <v>#N/A</v>
          </cell>
          <cell r="AB631" t="e">
            <v>#N/A</v>
          </cell>
          <cell r="AC631" t="e">
            <v>#N/A</v>
          </cell>
        </row>
        <row r="632">
          <cell r="A632" t="str">
            <v>CLDLTNXA</v>
          </cell>
          <cell r="B632" t="str">
            <v>Collegedale</v>
          </cell>
          <cell r="C632" t="str">
            <v>CTL</v>
          </cell>
          <cell r="D632">
            <v>35.044764000000001</v>
          </cell>
          <cell r="E632">
            <v>-85.052599000000001</v>
          </cell>
          <cell r="F632" t="str">
            <v>CLDLTNXA</v>
          </cell>
          <cell r="G632" t="str">
            <v>TN</v>
          </cell>
          <cell r="H632">
            <v>472</v>
          </cell>
          <cell r="I632" t="str">
            <v>OOLTEWAH</v>
          </cell>
          <cell r="J632" t="str">
            <v/>
          </cell>
          <cell r="K632" t="str">
            <v>CLDLTNXA</v>
          </cell>
          <cell r="L632" t="str">
            <v>n</v>
          </cell>
          <cell r="M632" t="e">
            <v>#N/A</v>
          </cell>
          <cell r="N632" t="e">
            <v>#N/A</v>
          </cell>
          <cell r="O632" t="str">
            <v>Y</v>
          </cell>
          <cell r="P632" t="str">
            <v>Y</v>
          </cell>
          <cell r="Q632" t="str">
            <v/>
          </cell>
          <cell r="R632" t="str">
            <v>06/04/2015</v>
          </cell>
          <cell r="S632" t="str">
            <v>OOLTEWAH</v>
          </cell>
          <cell r="T632" t="str">
            <v/>
          </cell>
          <cell r="U632" t="str">
            <v/>
          </cell>
          <cell r="V632" t="str">
            <v>OOLTEWAH</v>
          </cell>
          <cell r="W632" t="str">
            <v>OOLTEWAH</v>
          </cell>
          <cell r="X632" t="str">
            <v>OOLTEWAH</v>
          </cell>
          <cell r="Y632"/>
          <cell r="Z632"/>
          <cell r="AA632" t="str">
            <v/>
          </cell>
          <cell r="AB632" t="str">
            <v>7750-SR12</v>
          </cell>
          <cell r="AC632" t="str">
            <v>CLDLTNXA23W</v>
          </cell>
        </row>
        <row r="633">
          <cell r="A633" t="str">
            <v>CLDMWA01</v>
          </cell>
          <cell r="B633" t="str">
            <v>Coulee Dam</v>
          </cell>
          <cell r="C633" t="str">
            <v>Q</v>
          </cell>
          <cell r="D633">
            <v>47.962502000000001</v>
          </cell>
          <cell r="E633">
            <v>-118.98472599999999</v>
          </cell>
          <cell r="F633" t="str">
            <v>CLDMWA01</v>
          </cell>
          <cell r="G633" t="str">
            <v>WA</v>
          </cell>
          <cell r="H633">
            <v>676</v>
          </cell>
          <cell r="I633">
            <v>676</v>
          </cell>
          <cell r="J633" t="str">
            <v/>
          </cell>
          <cell r="K633" t="e">
            <v>#N/A</v>
          </cell>
          <cell r="L633" t="e">
            <v>#N/A</v>
          </cell>
          <cell r="M633" t="e">
            <v>#N/A</v>
          </cell>
          <cell r="N633" t="e">
            <v>#N/A</v>
          </cell>
          <cell r="O633" t="str">
            <v>N</v>
          </cell>
          <cell r="P633" t="str">
            <v>Y</v>
          </cell>
          <cell r="Q633" t="str">
            <v/>
          </cell>
          <cell r="R633" t="str">
            <v>04/09/2020</v>
          </cell>
          <cell r="S633" t="str">
            <v/>
          </cell>
          <cell r="T633" t="str">
            <v/>
          </cell>
          <cell r="U633" t="str">
            <v/>
          </cell>
          <cell r="V633" t="e">
            <v>#N/A</v>
          </cell>
          <cell r="W633" t="e">
            <v>#N/A</v>
          </cell>
          <cell r="X633" t="str">
            <v>676 - AVAILABLE (up to 30MB)</v>
          </cell>
          <cell r="Y633"/>
          <cell r="Z633" t="str">
            <v>AVAILABLE (up to 30MB)</v>
          </cell>
          <cell r="AA633" t="e">
            <v>#N/A</v>
          </cell>
          <cell r="AB633" t="e">
            <v>#N/A</v>
          </cell>
          <cell r="AC633" t="e">
            <v>#N/A</v>
          </cell>
        </row>
        <row r="634">
          <cell r="A634" t="str">
            <v>CLDNARXA</v>
          </cell>
          <cell r="B634" t="str">
            <v>CLARENDON</v>
          </cell>
          <cell r="C634" t="str">
            <v>CTL</v>
          </cell>
          <cell r="D634">
            <v>34.691665999999998</v>
          </cell>
          <cell r="E634">
            <v>-91.310837000000006</v>
          </cell>
          <cell r="F634" t="str">
            <v>CLDNARXA</v>
          </cell>
          <cell r="G634" t="str">
            <v>AR</v>
          </cell>
          <cell r="H634">
            <v>528</v>
          </cell>
          <cell r="I634" t="str">
            <v>Jacksonville</v>
          </cell>
          <cell r="J634" t="str">
            <v/>
          </cell>
          <cell r="K634" t="e">
            <v>#N/A</v>
          </cell>
          <cell r="L634" t="e">
            <v>#N/A</v>
          </cell>
          <cell r="M634" t="e">
            <v>#N/A</v>
          </cell>
          <cell r="N634" t="e">
            <v>#N/A</v>
          </cell>
          <cell r="O634" t="str">
            <v>Y</v>
          </cell>
          <cell r="P634" t="str">
            <v>Y</v>
          </cell>
          <cell r="Q634" t="str">
            <v/>
          </cell>
          <cell r="R634" t="str">
            <v>06/30/2015</v>
          </cell>
          <cell r="S634" t="str">
            <v>Jacksonville</v>
          </cell>
          <cell r="T634" t="str">
            <v/>
          </cell>
          <cell r="U634" t="str">
            <v/>
          </cell>
          <cell r="V634" t="str">
            <v>Jacksonville</v>
          </cell>
          <cell r="W634" t="str">
            <v>Jacksonville</v>
          </cell>
          <cell r="X634" t="str">
            <v>JACKSONVILLE</v>
          </cell>
          <cell r="Y634" t="str">
            <v>YES</v>
          </cell>
          <cell r="Z634"/>
          <cell r="AA634" t="str">
            <v/>
          </cell>
          <cell r="AB634">
            <v>0</v>
          </cell>
          <cell r="AC634">
            <v>0</v>
          </cell>
        </row>
        <row r="635">
          <cell r="A635" t="str">
            <v>CLDNMNCA</v>
          </cell>
          <cell r="B635" t="str">
            <v>Winona Host Caledonia</v>
          </cell>
          <cell r="C635" t="str">
            <v>Q</v>
          </cell>
          <cell r="D635">
            <v>43.633335000000002</v>
          </cell>
          <cell r="E635">
            <v>-91.497223000000005</v>
          </cell>
          <cell r="F635" t="str">
            <v>CLDNMNCA</v>
          </cell>
          <cell r="G635" t="str">
            <v>MN</v>
          </cell>
          <cell r="H635">
            <v>620</v>
          </cell>
          <cell r="I635">
            <v>620</v>
          </cell>
          <cell r="J635" t="str">
            <v/>
          </cell>
          <cell r="K635" t="e">
            <v>#N/A</v>
          </cell>
          <cell r="L635" t="e">
            <v>#N/A</v>
          </cell>
          <cell r="M635" t="e">
            <v>#N/A</v>
          </cell>
          <cell r="N635" t="e">
            <v>#N/A</v>
          </cell>
          <cell r="O635" t="str">
            <v>N</v>
          </cell>
          <cell r="P635" t="str">
            <v>N</v>
          </cell>
          <cell r="Q635" t="str">
            <v/>
          </cell>
          <cell r="R635" t="str">
            <v>04/09/2020</v>
          </cell>
          <cell r="S635" t="str">
            <v/>
          </cell>
          <cell r="T635" t="str">
            <v/>
          </cell>
          <cell r="U635" t="str">
            <v/>
          </cell>
          <cell r="V635" t="e">
            <v>#N/A</v>
          </cell>
          <cell r="W635" t="e">
            <v>#N/A</v>
          </cell>
          <cell r="X635" t="str">
            <v xml:space="preserve">620 - </v>
          </cell>
          <cell r="Y635"/>
          <cell r="Z635"/>
          <cell r="AA635" t="e">
            <v>#N/A</v>
          </cell>
          <cell r="AB635" t="e">
            <v>#N/A</v>
          </cell>
          <cell r="AC635" t="e">
            <v>#N/A</v>
          </cell>
        </row>
        <row r="636">
          <cell r="A636" t="str">
            <v>CLDNMOXA</v>
          </cell>
          <cell r="B636" t="str">
            <v>CALEDONIA</v>
          </cell>
          <cell r="C636" t="str">
            <v>CTL</v>
          </cell>
          <cell r="D636">
            <v>37.767097999999997</v>
          </cell>
          <cell r="E636">
            <v>-90.772615000000002</v>
          </cell>
          <cell r="F636" t="str">
            <v>CLDNMOXA</v>
          </cell>
          <cell r="G636" t="str">
            <v>MO</v>
          </cell>
          <cell r="H636">
            <v>520</v>
          </cell>
          <cell r="I636" t="str">
            <v>Wentzville</v>
          </cell>
          <cell r="J636" t="str">
            <v/>
          </cell>
          <cell r="K636" t="e">
            <v>#N/A</v>
          </cell>
          <cell r="L636" t="e">
            <v>#N/A</v>
          </cell>
          <cell r="M636" t="e">
            <v>#N/A</v>
          </cell>
          <cell r="N636" t="e">
            <v>#N/A</v>
          </cell>
          <cell r="O636" t="str">
            <v>Y</v>
          </cell>
          <cell r="P636" t="str">
            <v>Y</v>
          </cell>
          <cell r="Q636" t="str">
            <v/>
          </cell>
          <cell r="R636" t="str">
            <v>10/12/2015</v>
          </cell>
          <cell r="S636" t="str">
            <v>Wentzville2</v>
          </cell>
          <cell r="T636" t="str">
            <v>Ciena 3940</v>
          </cell>
          <cell r="U636" t="str">
            <v>N</v>
          </cell>
          <cell r="V636" t="str">
            <v>Wentzville2</v>
          </cell>
          <cell r="W636" t="str">
            <v>Wentzville</v>
          </cell>
          <cell r="X636" t="str">
            <v>WENTZVILLE</v>
          </cell>
          <cell r="Y636" t="str">
            <v>YES</v>
          </cell>
          <cell r="Z636"/>
          <cell r="AA636" t="str">
            <v/>
          </cell>
          <cell r="AB636">
            <v>0</v>
          </cell>
          <cell r="AC636">
            <v>0</v>
          </cell>
        </row>
        <row r="637">
          <cell r="A637" t="str">
            <v>CLDNOHXA</v>
          </cell>
          <cell r="B637" t="str">
            <v>Caledonia</v>
          </cell>
          <cell r="C637" t="str">
            <v>EQ</v>
          </cell>
          <cell r="D637">
            <v>40.633305999999997</v>
          </cell>
          <cell r="E637">
            <v>-82.968427000000005</v>
          </cell>
          <cell r="F637" t="str">
            <v>CLDNOHXA</v>
          </cell>
          <cell r="G637" t="str">
            <v>OH</v>
          </cell>
          <cell r="H637">
            <v>923</v>
          </cell>
          <cell r="I637" t="str">
            <v>Mansfield</v>
          </cell>
          <cell r="J637" t="str">
            <v/>
          </cell>
          <cell r="K637" t="e">
            <v>#N/A</v>
          </cell>
          <cell r="L637" t="e">
            <v>#N/A</v>
          </cell>
          <cell r="M637" t="e">
            <v>#N/A</v>
          </cell>
          <cell r="N637" t="e">
            <v>#N/A</v>
          </cell>
          <cell r="O637" t="str">
            <v>Y</v>
          </cell>
          <cell r="P637" t="str">
            <v>Y</v>
          </cell>
          <cell r="Q637" t="str">
            <v>2/7/14: Ethernet Enabled changed to Y</v>
          </cell>
          <cell r="R637" t="str">
            <v>07/01/2015</v>
          </cell>
          <cell r="S637" t="str">
            <v>Mansfield</v>
          </cell>
          <cell r="T637" t="str">
            <v/>
          </cell>
          <cell r="U637" t="str">
            <v/>
          </cell>
          <cell r="V637" t="str">
            <v>Mansfield</v>
          </cell>
          <cell r="W637" t="str">
            <v>Mansfield</v>
          </cell>
          <cell r="X637" t="str">
            <v>MANSFIELD</v>
          </cell>
          <cell r="Y637" t="str">
            <v>YES</v>
          </cell>
          <cell r="Z637"/>
          <cell r="AA637" t="str">
            <v/>
          </cell>
          <cell r="AB637">
            <v>0</v>
          </cell>
          <cell r="AC637">
            <v>0</v>
          </cell>
        </row>
        <row r="638">
          <cell r="A638" t="str">
            <v>CLELWA01</v>
          </cell>
          <cell r="B638" t="str">
            <v>Cle Elum</v>
          </cell>
          <cell r="C638" t="str">
            <v>Q</v>
          </cell>
          <cell r="D638">
            <v>47.195</v>
          </cell>
          <cell r="E638">
            <v>-120.933609</v>
          </cell>
          <cell r="F638" t="str">
            <v>CLELWA01</v>
          </cell>
          <cell r="G638" t="str">
            <v>WA</v>
          </cell>
          <cell r="H638">
            <v>676</v>
          </cell>
          <cell r="I638">
            <v>676</v>
          </cell>
          <cell r="J638" t="str">
            <v/>
          </cell>
          <cell r="K638" t="e">
            <v>#N/A</v>
          </cell>
          <cell r="L638" t="e">
            <v>#N/A</v>
          </cell>
          <cell r="M638" t="e">
            <v>#N/A</v>
          </cell>
          <cell r="N638" t="e">
            <v>#N/A</v>
          </cell>
          <cell r="O638" t="str">
            <v>N</v>
          </cell>
          <cell r="P638" t="str">
            <v>Y</v>
          </cell>
          <cell r="Q638" t="str">
            <v>5/4/2015: EOCU capable up to 30mb</v>
          </cell>
          <cell r="R638" t="str">
            <v>05/04/2020</v>
          </cell>
          <cell r="S638" t="str">
            <v/>
          </cell>
          <cell r="T638" t="str">
            <v/>
          </cell>
          <cell r="U638" t="str">
            <v/>
          </cell>
          <cell r="V638" t="e">
            <v>#N/A</v>
          </cell>
          <cell r="W638" t="e">
            <v>#N/A</v>
          </cell>
          <cell r="X638" t="str">
            <v>676 - AVAILABLE (up to 30MB)</v>
          </cell>
          <cell r="Y638"/>
          <cell r="Z638" t="str">
            <v>AVAILABLE (up to 30MB)</v>
          </cell>
          <cell r="AA638" t="e">
            <v>#N/A</v>
          </cell>
          <cell r="AB638" t="e">
            <v>#N/A</v>
          </cell>
          <cell r="AC638" t="e">
            <v>#N/A</v>
          </cell>
        </row>
        <row r="639">
          <cell r="A639" t="str">
            <v>CLFDMOXA</v>
          </cell>
          <cell r="B639" t="str">
            <v>CAULFIELD</v>
          </cell>
          <cell r="C639" t="str">
            <v>CTL</v>
          </cell>
          <cell r="D639">
            <v>36.614165999999997</v>
          </cell>
          <cell r="E639">
            <v>-92.105277999999998</v>
          </cell>
          <cell r="F639" t="str">
            <v>CLFDMOXA</v>
          </cell>
          <cell r="G639" t="str">
            <v>MO</v>
          </cell>
          <cell r="H639">
            <v>522</v>
          </cell>
          <cell r="I639" t="str">
            <v>Branson</v>
          </cell>
          <cell r="J639" t="str">
            <v/>
          </cell>
          <cell r="K639" t="e">
            <v>#N/A</v>
          </cell>
          <cell r="L639" t="e">
            <v>#N/A</v>
          </cell>
          <cell r="M639" t="e">
            <v>#N/A</v>
          </cell>
          <cell r="N639" t="e">
            <v>#N/A</v>
          </cell>
          <cell r="O639" t="str">
            <v>Y</v>
          </cell>
          <cell r="P639" t="str">
            <v>Y</v>
          </cell>
          <cell r="Q639" t="str">
            <v/>
          </cell>
          <cell r="R639" t="str">
            <v>10/12/2015</v>
          </cell>
          <cell r="S639" t="str">
            <v>Branson</v>
          </cell>
          <cell r="T639" t="str">
            <v>Calix E7-2</v>
          </cell>
          <cell r="U639" t="str">
            <v>Y</v>
          </cell>
          <cell r="V639" t="str">
            <v>Branson</v>
          </cell>
          <cell r="W639" t="str">
            <v>Branson</v>
          </cell>
          <cell r="X639" t="str">
            <v>BRANSON</v>
          </cell>
          <cell r="Y639" t="str">
            <v>YES</v>
          </cell>
          <cell r="Z639"/>
          <cell r="AA639" t="str">
            <v/>
          </cell>
          <cell r="AB639">
            <v>0</v>
          </cell>
          <cell r="AC639">
            <v>0</v>
          </cell>
        </row>
        <row r="640">
          <cell r="A640" t="str">
            <v>CLFDUTMA</v>
          </cell>
          <cell r="B640" t="str">
            <v>Clearfield</v>
          </cell>
          <cell r="C640" t="str">
            <v>Q</v>
          </cell>
          <cell r="D640">
            <v>41.119166999999997</v>
          </cell>
          <cell r="E640">
            <v>-112.024719</v>
          </cell>
          <cell r="F640" t="str">
            <v>CLFDUTMA</v>
          </cell>
          <cell r="G640" t="str">
            <v>LA</v>
          </cell>
          <cell r="H640">
            <v>660</v>
          </cell>
          <cell r="I640">
            <v>660</v>
          </cell>
          <cell r="J640" t="str">
            <v>AVAILABLE</v>
          </cell>
          <cell r="K640" t="str">
            <v>CLFDUTMA</v>
          </cell>
          <cell r="L640" t="str">
            <v>N</v>
          </cell>
          <cell r="M640">
            <v>42327</v>
          </cell>
          <cell r="N640">
            <v>0</v>
          </cell>
          <cell r="O640" t="str">
            <v>Y</v>
          </cell>
          <cell r="P640" t="str">
            <v>Y</v>
          </cell>
          <cell r="Q640" t="str">
            <v>2/9/15 EoDS1 Available</v>
          </cell>
          <cell r="R640" t="str">
            <v>02/04/2020</v>
          </cell>
          <cell r="S640" t="str">
            <v/>
          </cell>
          <cell r="T640" t="str">
            <v/>
          </cell>
          <cell r="U640" t="str">
            <v/>
          </cell>
          <cell r="V640" t="e">
            <v>#N/A</v>
          </cell>
          <cell r="W640" t="e">
            <v>#N/A</v>
          </cell>
          <cell r="X640" t="str">
            <v>660 - AVAILABLE</v>
          </cell>
          <cell r="Y640"/>
          <cell r="Z640" t="str">
            <v>AVAILABLE</v>
          </cell>
          <cell r="AA640" t="e">
            <v>#N/A</v>
          </cell>
          <cell r="AB640" t="e">
            <v>#N/A</v>
          </cell>
          <cell r="AC640" t="e">
            <v>#N/A</v>
          </cell>
        </row>
        <row r="641">
          <cell r="A641" t="str">
            <v>CLFLKSXA</v>
          </cell>
          <cell r="B641" t="str">
            <v>Claflin</v>
          </cell>
          <cell r="C641" t="str">
            <v>EQ</v>
          </cell>
          <cell r="D641">
            <v>38.524144</v>
          </cell>
          <cell r="E641">
            <v>-98.534334000000001</v>
          </cell>
          <cell r="F641" t="str">
            <v>CLFLKSXA</v>
          </cell>
          <cell r="G641" t="str">
            <v>KS</v>
          </cell>
          <cell r="H641">
            <v>532</v>
          </cell>
          <cell r="I641" t="str">
            <v>Hesston</v>
          </cell>
          <cell r="J641" t="str">
            <v/>
          </cell>
          <cell r="K641" t="e">
            <v>#N/A</v>
          </cell>
          <cell r="L641" t="e">
            <v>#N/A</v>
          </cell>
          <cell r="M641" t="e">
            <v>#N/A</v>
          </cell>
          <cell r="N641" t="e">
            <v>#N/A</v>
          </cell>
          <cell r="O641" t="str">
            <v>N</v>
          </cell>
          <cell r="P641" t="str">
            <v>N</v>
          </cell>
          <cell r="Q641" t="str">
            <v/>
          </cell>
          <cell r="R641" t="str">
            <v>07/10/2015</v>
          </cell>
          <cell r="S641" t="str">
            <v>Gardner</v>
          </cell>
          <cell r="T641" t="str">
            <v/>
          </cell>
          <cell r="U641" t="str">
            <v/>
          </cell>
          <cell r="V641" t="str">
            <v>Gardner</v>
          </cell>
          <cell r="W641" t="str">
            <v>Hesston</v>
          </cell>
          <cell r="X641" t="e">
            <v>#N/A</v>
          </cell>
          <cell r="Y641" t="e">
            <v>#N/A</v>
          </cell>
          <cell r="Z641" t="e">
            <v>#N/A</v>
          </cell>
          <cell r="AA641">
            <v>0</v>
          </cell>
          <cell r="AB641">
            <v>0</v>
          </cell>
          <cell r="AC641">
            <v>0</v>
          </cell>
        </row>
        <row r="642">
          <cell r="A642" t="str">
            <v>CLFLMTXC</v>
          </cell>
          <cell r="B642" t="str">
            <v>COLUMBIA FALLS</v>
          </cell>
          <cell r="C642" t="str">
            <v>CTL</v>
          </cell>
          <cell r="D642">
            <v>48.373280999999999</v>
          </cell>
          <cell r="E642">
            <v>-114.18182</v>
          </cell>
          <cell r="F642" t="str">
            <v>CLFLMTXC</v>
          </cell>
          <cell r="G642" t="str">
            <v>MT</v>
          </cell>
          <cell r="H642">
            <v>648</v>
          </cell>
          <cell r="I642" t="str">
            <v>KALISPELL</v>
          </cell>
          <cell r="J642" t="str">
            <v/>
          </cell>
          <cell r="K642" t="e">
            <v>#N/A</v>
          </cell>
          <cell r="L642" t="e">
            <v>#N/A</v>
          </cell>
          <cell r="M642" t="e">
            <v>#N/A</v>
          </cell>
          <cell r="N642" t="e">
            <v>#N/A</v>
          </cell>
          <cell r="O642" t="str">
            <v>Y</v>
          </cell>
          <cell r="P642" t="str">
            <v>Y</v>
          </cell>
          <cell r="Q642" t="str">
            <v>updated CLLI 4/2/14</v>
          </cell>
          <cell r="R642" t="str">
            <v>04/02/2020</v>
          </cell>
          <cell r="S642" t="str">
            <v>KALISPELL</v>
          </cell>
          <cell r="T642" t="str">
            <v/>
          </cell>
          <cell r="U642" t="str">
            <v/>
          </cell>
          <cell r="V642" t="str">
            <v>KALISPELL</v>
          </cell>
          <cell r="W642" t="str">
            <v>KALISPELL</v>
          </cell>
          <cell r="X642" t="str">
            <v>KALISPELL</v>
          </cell>
          <cell r="Y642"/>
          <cell r="Z642"/>
          <cell r="AA642" t="str">
            <v/>
          </cell>
          <cell r="AB642">
            <v>0</v>
          </cell>
          <cell r="AC642">
            <v>0</v>
          </cell>
        </row>
        <row r="643">
          <cell r="A643" t="str">
            <v>CLFNNJXJ</v>
          </cell>
          <cell r="B643" t="str">
            <v>Califon</v>
          </cell>
          <cell r="C643" t="str">
            <v>EQ</v>
          </cell>
          <cell r="D643">
            <v>40.719723000000002</v>
          </cell>
          <cell r="E643">
            <v>-74.837502000000001</v>
          </cell>
          <cell r="F643" t="str">
            <v>CLFNNJXJ</v>
          </cell>
          <cell r="G643" t="str">
            <v>NJ</v>
          </cell>
          <cell r="H643">
            <v>224</v>
          </cell>
          <cell r="I643" t="str">
            <v>Clinton</v>
          </cell>
          <cell r="J643" t="str">
            <v/>
          </cell>
          <cell r="K643" t="str">
            <v>CLFNNJXJ</v>
          </cell>
          <cell r="L643" t="str">
            <v>n</v>
          </cell>
          <cell r="M643" t="e">
            <v>#N/A</v>
          </cell>
          <cell r="N643" t="e">
            <v>#N/A</v>
          </cell>
          <cell r="O643" t="str">
            <v>Y</v>
          </cell>
          <cell r="P643" t="str">
            <v>Y</v>
          </cell>
          <cell r="Q643" t="str">
            <v/>
          </cell>
          <cell r="R643" t="str">
            <v>07/06/2015</v>
          </cell>
          <cell r="S643" t="str">
            <v>Clinton</v>
          </cell>
          <cell r="T643" t="str">
            <v/>
          </cell>
          <cell r="U643" t="str">
            <v/>
          </cell>
          <cell r="V643" t="str">
            <v>Clinton</v>
          </cell>
          <cell r="W643" t="str">
            <v>Clinton</v>
          </cell>
          <cell r="X643" t="str">
            <v>CLINTON</v>
          </cell>
          <cell r="Y643"/>
          <cell r="Z643"/>
          <cell r="AA643" t="str">
            <v>7750-SR7</v>
          </cell>
          <cell r="AB643">
            <v>0</v>
          </cell>
          <cell r="AC643" t="str">
            <v>CLFNNJXJ02W</v>
          </cell>
        </row>
        <row r="644">
          <cell r="A644" t="str">
            <v>CLFRMOXA</v>
          </cell>
          <cell r="B644" t="str">
            <v>California</v>
          </cell>
          <cell r="C644" t="str">
            <v>EQ</v>
          </cell>
          <cell r="D644">
            <v>38.633200000000002</v>
          </cell>
          <cell r="E644">
            <v>-92.565462999999994</v>
          </cell>
          <cell r="F644" t="str">
            <v>CLFRMOXA</v>
          </cell>
          <cell r="G644" t="str">
            <v>MO</v>
          </cell>
          <cell r="H644">
            <v>521</v>
          </cell>
          <cell r="I644" t="str">
            <v>Jefferson City [Warrensburg]</v>
          </cell>
          <cell r="J644" t="str">
            <v/>
          </cell>
          <cell r="K644" t="str">
            <v>CLFRMOXA</v>
          </cell>
          <cell r="L644" t="str">
            <v>n</v>
          </cell>
          <cell r="M644" t="e">
            <v>#N/A</v>
          </cell>
          <cell r="N644" t="e">
            <v>#N/A</v>
          </cell>
          <cell r="O644" t="str">
            <v>Y</v>
          </cell>
          <cell r="P644" t="str">
            <v>Y</v>
          </cell>
          <cell r="Q644" t="str">
            <v/>
          </cell>
          <cell r="R644" t="str">
            <v>10/08/2015</v>
          </cell>
          <cell r="S644" t="str">
            <v>Warrensburg JC</v>
          </cell>
          <cell r="T644" t="str">
            <v>ALU 7750 SR7</v>
          </cell>
          <cell r="U644" t="str">
            <v>N</v>
          </cell>
          <cell r="V644" t="str">
            <v>Warrensburg JC</v>
          </cell>
          <cell r="W644" t="str">
            <v>Jefferson City [Warrensburg]</v>
          </cell>
          <cell r="X644" t="str">
            <v>WARRENSBURG</v>
          </cell>
          <cell r="Y644" t="str">
            <v>YES</v>
          </cell>
          <cell r="Z644"/>
          <cell r="AA644" t="str">
            <v>7750-SR7</v>
          </cell>
          <cell r="AB644">
            <v>0</v>
          </cell>
          <cell r="AC644" t="str">
            <v>CLFRMOXA01W</v>
          </cell>
        </row>
        <row r="645">
          <cell r="A645" t="str">
            <v>CLFXIACO</v>
          </cell>
          <cell r="B645" t="str">
            <v>Des Moines East Host Colfax</v>
          </cell>
          <cell r="C645" t="str">
            <v>Q</v>
          </cell>
          <cell r="D645">
            <v>41.677501999999997</v>
          </cell>
          <cell r="E645">
            <v>-93.246391000000003</v>
          </cell>
          <cell r="F645" t="str">
            <v>CLFXIACO</v>
          </cell>
          <cell r="G645" t="str">
            <v>IA</v>
          </cell>
          <cell r="H645">
            <v>632</v>
          </cell>
          <cell r="I645">
            <v>632</v>
          </cell>
          <cell r="J645" t="str">
            <v/>
          </cell>
          <cell r="K645" t="e">
            <v>#N/A</v>
          </cell>
          <cell r="L645" t="e">
            <v>#N/A</v>
          </cell>
          <cell r="M645" t="e">
            <v>#N/A</v>
          </cell>
          <cell r="N645" t="e">
            <v>#N/A</v>
          </cell>
          <cell r="O645" t="str">
            <v>N</v>
          </cell>
          <cell r="P645" t="str">
            <v>Y</v>
          </cell>
          <cell r="Q645" t="str">
            <v>05/04/15:  EoDS1 AVAILABLE</v>
          </cell>
          <cell r="R645" t="str">
            <v>05/04/2020</v>
          </cell>
          <cell r="S645" t="str">
            <v/>
          </cell>
          <cell r="T645" t="str">
            <v/>
          </cell>
          <cell r="U645" t="str">
            <v/>
          </cell>
          <cell r="V645" t="e">
            <v>#N/A</v>
          </cell>
          <cell r="W645" t="e">
            <v>#N/A</v>
          </cell>
          <cell r="X645" t="str">
            <v>632 - AVAILABLE (up to 10MB)</v>
          </cell>
          <cell r="Y645"/>
          <cell r="Z645" t="str">
            <v>AVAILABLE (up to 10MB)</v>
          </cell>
          <cell r="AA645" t="e">
            <v>#N/A</v>
          </cell>
          <cell r="AB645" t="e">
            <v>#N/A</v>
          </cell>
          <cell r="AC645" t="e">
            <v>#N/A</v>
          </cell>
        </row>
        <row r="646">
          <cell r="A646" t="str">
            <v>CLFXWA01</v>
          </cell>
          <cell r="B646" t="str">
            <v>Colfax</v>
          </cell>
          <cell r="C646" t="str">
            <v>Q</v>
          </cell>
          <cell r="D646">
            <v>46.882789000000002</v>
          </cell>
          <cell r="E646">
            <v>-117.364268</v>
          </cell>
          <cell r="F646" t="str">
            <v>CLFXWA01</v>
          </cell>
          <cell r="G646" t="str">
            <v>WA</v>
          </cell>
          <cell r="H646">
            <v>676</v>
          </cell>
          <cell r="I646">
            <v>676</v>
          </cell>
          <cell r="J646" t="str">
            <v/>
          </cell>
          <cell r="K646" t="e">
            <v>#N/A</v>
          </cell>
          <cell r="L646" t="e">
            <v>#N/A</v>
          </cell>
          <cell r="M646" t="e">
            <v>#N/A</v>
          </cell>
          <cell r="N646" t="e">
            <v>#N/A</v>
          </cell>
          <cell r="O646" t="str">
            <v>Y</v>
          </cell>
          <cell r="P646" t="str">
            <v>Y</v>
          </cell>
          <cell r="Q646" t="str">
            <v>11/7/2014: Ethernet capable changed to Y; 2/7/14: Ethernet Capable changed to Y</v>
          </cell>
          <cell r="R646" t="str">
            <v>10/05/2015</v>
          </cell>
          <cell r="S646" t="str">
            <v/>
          </cell>
          <cell r="T646" t="str">
            <v/>
          </cell>
          <cell r="U646" t="str">
            <v/>
          </cell>
          <cell r="V646" t="e">
            <v>#N/A</v>
          </cell>
          <cell r="W646" t="e">
            <v>#N/A</v>
          </cell>
          <cell r="X646" t="str">
            <v>676 - AVAILABLE</v>
          </cell>
          <cell r="Y646"/>
          <cell r="Z646" t="str">
            <v>AVAILABLE</v>
          </cell>
          <cell r="AA646" t="e">
            <v>#N/A</v>
          </cell>
          <cell r="AB646" t="e">
            <v>#N/A</v>
          </cell>
          <cell r="AC646" t="e">
            <v>#N/A</v>
          </cell>
        </row>
        <row r="647">
          <cell r="A647" t="str">
            <v>CLFXWIXA</v>
          </cell>
          <cell r="B647" t="str">
            <v>Colfax</v>
          </cell>
          <cell r="C647" t="str">
            <v>CTL</v>
          </cell>
          <cell r="D647">
            <v>44.97</v>
          </cell>
          <cell r="E647">
            <v>-91.73</v>
          </cell>
          <cell r="F647" t="str">
            <v>CLFXWIXA</v>
          </cell>
          <cell r="G647" t="str">
            <v>WI</v>
          </cell>
          <cell r="H647">
            <v>352</v>
          </cell>
          <cell r="I647" t="str">
            <v>Rice Lake</v>
          </cell>
          <cell r="J647" t="str">
            <v/>
          </cell>
          <cell r="K647" t="str">
            <v>CLFXWIXA</v>
          </cell>
          <cell r="L647" t="str">
            <v>n</v>
          </cell>
          <cell r="M647" t="e">
            <v>#N/A</v>
          </cell>
          <cell r="N647" t="e">
            <v>#N/A</v>
          </cell>
          <cell r="O647" t="str">
            <v>Y</v>
          </cell>
          <cell r="P647" t="str">
            <v>Y</v>
          </cell>
          <cell r="Q647" t="str">
            <v/>
          </cell>
          <cell r="R647" t="str">
            <v>06/03/2015</v>
          </cell>
          <cell r="S647" t="str">
            <v>Rice Lake</v>
          </cell>
          <cell r="T647" t="str">
            <v/>
          </cell>
          <cell r="U647" t="str">
            <v/>
          </cell>
          <cell r="V647" t="str">
            <v>Rice Lake</v>
          </cell>
          <cell r="W647" t="str">
            <v>Rice Lake</v>
          </cell>
          <cell r="X647" t="str">
            <v>RICE LAKE</v>
          </cell>
          <cell r="Y647"/>
          <cell r="Z647"/>
          <cell r="AA647" t="str">
            <v>7750-SR7</v>
          </cell>
          <cell r="AB647">
            <v>0</v>
          </cell>
          <cell r="AC647" t="str">
            <v>CLFXWIXA25W</v>
          </cell>
        </row>
        <row r="648">
          <cell r="A648" t="str">
            <v>CLGHWIXA</v>
          </cell>
          <cell r="B648" t="str">
            <v>CLEGHORN</v>
          </cell>
          <cell r="C648" t="str">
            <v>CTL</v>
          </cell>
          <cell r="D648">
            <v>44.68</v>
          </cell>
          <cell r="E648">
            <v>-91.449996999999996</v>
          </cell>
          <cell r="F648" t="str">
            <v>CLGHWIXA</v>
          </cell>
          <cell r="G648" t="str">
            <v>WI</v>
          </cell>
          <cell r="H648">
            <v>352</v>
          </cell>
          <cell r="I648" t="str">
            <v>Rice Lake</v>
          </cell>
          <cell r="J648" t="str">
            <v/>
          </cell>
          <cell r="K648" t="str">
            <v>CLGHWIXA</v>
          </cell>
          <cell r="L648" t="str">
            <v>n</v>
          </cell>
          <cell r="M648" t="e">
            <v>#N/A</v>
          </cell>
          <cell r="N648" t="e">
            <v>#N/A</v>
          </cell>
          <cell r="O648" t="str">
            <v>Y</v>
          </cell>
          <cell r="P648" t="str">
            <v>Y</v>
          </cell>
          <cell r="Q648" t="str">
            <v/>
          </cell>
          <cell r="R648" t="str">
            <v>06/03/2015</v>
          </cell>
          <cell r="S648" t="str">
            <v>Rice Lake</v>
          </cell>
          <cell r="T648" t="str">
            <v/>
          </cell>
          <cell r="U648" t="str">
            <v/>
          </cell>
          <cell r="V648" t="str">
            <v>Rice Lake</v>
          </cell>
          <cell r="W648" t="str">
            <v>Rice Lake</v>
          </cell>
          <cell r="X648" t="str">
            <v>RICE LAKE</v>
          </cell>
          <cell r="Y648"/>
          <cell r="Z648"/>
          <cell r="AA648" t="str">
            <v>7750-SR7</v>
          </cell>
          <cell r="AB648">
            <v>0</v>
          </cell>
          <cell r="AC648" t="str">
            <v>CLGHWIXA20W</v>
          </cell>
        </row>
        <row r="649">
          <cell r="A649" t="str">
            <v>CLGNMNXC</v>
          </cell>
          <cell r="B649" t="str">
            <v>Cologne</v>
          </cell>
          <cell r="C649" t="str">
            <v>EQ</v>
          </cell>
          <cell r="D649">
            <v>44.770733</v>
          </cell>
          <cell r="E649">
            <v>-93.779746000000003</v>
          </cell>
          <cell r="F649" t="str">
            <v>CLGNMNXC</v>
          </cell>
          <cell r="G649" t="str">
            <v>MN</v>
          </cell>
          <cell r="H649">
            <v>628</v>
          </cell>
          <cell r="I649" t="str">
            <v>Chaska</v>
          </cell>
          <cell r="J649" t="str">
            <v/>
          </cell>
          <cell r="K649" t="e">
            <v>#N/A</v>
          </cell>
          <cell r="L649" t="e">
            <v>#N/A</v>
          </cell>
          <cell r="M649" t="e">
            <v>#N/A</v>
          </cell>
          <cell r="N649" t="e">
            <v>#N/A</v>
          </cell>
          <cell r="O649" t="str">
            <v>N</v>
          </cell>
          <cell r="P649" t="str">
            <v>Y</v>
          </cell>
          <cell r="Q649" t="str">
            <v/>
          </cell>
          <cell r="R649" t="str">
            <v>07/14/2015</v>
          </cell>
          <cell r="S649" t="str">
            <v>CHASKA</v>
          </cell>
          <cell r="T649" t="str">
            <v/>
          </cell>
          <cell r="U649" t="str">
            <v/>
          </cell>
          <cell r="V649" t="str">
            <v>CHASKA</v>
          </cell>
          <cell r="W649" t="str">
            <v>Chaska</v>
          </cell>
          <cell r="X649" t="str">
            <v>CHASKA</v>
          </cell>
          <cell r="Y649" t="str">
            <v>YES</v>
          </cell>
          <cell r="Z649"/>
          <cell r="AA649" t="str">
            <v/>
          </cell>
          <cell r="AB649">
            <v>0</v>
          </cell>
          <cell r="AC649">
            <v>0</v>
          </cell>
        </row>
        <row r="650">
          <cell r="A650" t="str">
            <v>CLHNCOMA</v>
          </cell>
          <cell r="B650" t="str">
            <v>Colo Spgs Main Host Calhan</v>
          </cell>
          <cell r="C650" t="str">
            <v>Q</v>
          </cell>
          <cell r="D650">
            <v>39.035277999999998</v>
          </cell>
          <cell r="E650">
            <v>-104.300552</v>
          </cell>
          <cell r="F650" t="str">
            <v>CLHNCOMA</v>
          </cell>
          <cell r="G650" t="str">
            <v>CO</v>
          </cell>
          <cell r="H650">
            <v>658</v>
          </cell>
          <cell r="I650">
            <v>658</v>
          </cell>
          <cell r="J650" t="str">
            <v/>
          </cell>
          <cell r="K650" t="e">
            <v>#N/A</v>
          </cell>
          <cell r="L650" t="e">
            <v>#N/A</v>
          </cell>
          <cell r="M650" t="e">
            <v>#N/A</v>
          </cell>
          <cell r="N650" t="e">
            <v>#N/A</v>
          </cell>
          <cell r="O650" t="str">
            <v>N</v>
          </cell>
          <cell r="P650" t="str">
            <v>Y</v>
          </cell>
          <cell r="Q650" t="str">
            <v>2/3/15: EODS1 Available   3/20/14 - Corrected spelling of Site Name</v>
          </cell>
          <cell r="R650" t="str">
            <v>02/03/2020</v>
          </cell>
          <cell r="S650" t="str">
            <v/>
          </cell>
          <cell r="T650" t="str">
            <v/>
          </cell>
          <cell r="U650" t="str">
            <v/>
          </cell>
          <cell r="V650" t="e">
            <v>#N/A</v>
          </cell>
          <cell r="W650" t="e">
            <v>#N/A</v>
          </cell>
          <cell r="X650" t="str">
            <v>658 - AVAILABLE</v>
          </cell>
          <cell r="Y650"/>
          <cell r="Z650" t="str">
            <v>AVAILABLE</v>
          </cell>
          <cell r="AA650" t="e">
            <v>#N/A</v>
          </cell>
          <cell r="AB650" t="e">
            <v>#N/A</v>
          </cell>
          <cell r="AC650" t="e">
            <v>#N/A</v>
          </cell>
        </row>
        <row r="651">
          <cell r="A651" t="str">
            <v>CLHNMOXA</v>
          </cell>
          <cell r="B651" t="str">
            <v>Calhoun</v>
          </cell>
          <cell r="C651" t="str">
            <v>EQ</v>
          </cell>
          <cell r="D651">
            <v>38.467073999999997</v>
          </cell>
          <cell r="E651">
            <v>-93.622411999999997</v>
          </cell>
          <cell r="F651" t="str">
            <v>CLHNMOXA</v>
          </cell>
          <cell r="G651" t="str">
            <v>MO</v>
          </cell>
          <cell r="H651">
            <v>524</v>
          </cell>
          <cell r="I651" t="str">
            <v>Warrensburg</v>
          </cell>
          <cell r="J651" t="str">
            <v/>
          </cell>
          <cell r="K651" t="e">
            <v>#N/A</v>
          </cell>
          <cell r="L651" t="e">
            <v>#N/A</v>
          </cell>
          <cell r="M651" t="e">
            <v>#N/A</v>
          </cell>
          <cell r="N651" t="e">
            <v>#N/A</v>
          </cell>
          <cell r="O651" t="str">
            <v>N</v>
          </cell>
          <cell r="P651" t="str">
            <v>Y</v>
          </cell>
          <cell r="Q651" t="str">
            <v/>
          </cell>
          <cell r="R651" t="str">
            <v>07/10/2015</v>
          </cell>
          <cell r="S651" t="str">
            <v>Warrensburg</v>
          </cell>
          <cell r="T651" t="str">
            <v/>
          </cell>
          <cell r="U651" t="str">
            <v/>
          </cell>
          <cell r="V651" t="str">
            <v>Warrensburg</v>
          </cell>
          <cell r="W651" t="str">
            <v>Warrensburg</v>
          </cell>
          <cell r="X651" t="str">
            <v>WARRENSBURG</v>
          </cell>
          <cell r="Y651" t="str">
            <v>YES</v>
          </cell>
          <cell r="Z651"/>
          <cell r="AA651">
            <v>0</v>
          </cell>
          <cell r="AB651">
            <v>0</v>
          </cell>
          <cell r="AC651">
            <v>0</v>
          </cell>
        </row>
        <row r="652">
          <cell r="A652" t="str">
            <v>CLIOALXA</v>
          </cell>
          <cell r="B652" t="str">
            <v>CLIO</v>
          </cell>
          <cell r="C652" t="str">
            <v>CTL</v>
          </cell>
          <cell r="D652">
            <v>31.709167000000001</v>
          </cell>
          <cell r="E652">
            <v>-85.610557999999997</v>
          </cell>
          <cell r="F652" t="str">
            <v>CLIOALXA</v>
          </cell>
          <cell r="G652" t="str">
            <v>AL</v>
          </cell>
          <cell r="H652">
            <v>478</v>
          </cell>
          <cell r="I652" t="str">
            <v>Dothan</v>
          </cell>
          <cell r="J652" t="str">
            <v/>
          </cell>
          <cell r="K652" t="e">
            <v>#N/A</v>
          </cell>
          <cell r="L652" t="e">
            <v>#N/A</v>
          </cell>
          <cell r="M652" t="e">
            <v>#N/A</v>
          </cell>
          <cell r="N652" t="e">
            <v>#N/A</v>
          </cell>
          <cell r="O652" t="str">
            <v>Y</v>
          </cell>
          <cell r="P652" t="str">
            <v>Y</v>
          </cell>
          <cell r="Q652" t="str">
            <v/>
          </cell>
          <cell r="R652" t="str">
            <v>07/02/2015</v>
          </cell>
          <cell r="S652" t="str">
            <v>Dothan</v>
          </cell>
          <cell r="T652" t="str">
            <v/>
          </cell>
          <cell r="U652" t="str">
            <v/>
          </cell>
          <cell r="V652" t="str">
            <v>Dothan</v>
          </cell>
          <cell r="W652" t="str">
            <v>Dothan</v>
          </cell>
          <cell r="X652" t="str">
            <v>DOTHAN</v>
          </cell>
          <cell r="Y652"/>
          <cell r="Z652"/>
          <cell r="AA652" t="str">
            <v/>
          </cell>
          <cell r="AB652">
            <v>0</v>
          </cell>
          <cell r="AC652">
            <v>0</v>
          </cell>
        </row>
        <row r="653">
          <cell r="A653" t="str">
            <v>CLMAALXA</v>
          </cell>
          <cell r="B653" t="str">
            <v>COLUMBIA</v>
          </cell>
          <cell r="C653" t="str">
            <v>CTL</v>
          </cell>
          <cell r="D653">
            <v>31.292237</v>
          </cell>
          <cell r="E653">
            <v>-85.111408999999995</v>
          </cell>
          <cell r="F653" t="str">
            <v>CLMAALXA</v>
          </cell>
          <cell r="G653" t="str">
            <v>AL</v>
          </cell>
          <cell r="H653">
            <v>478</v>
          </cell>
          <cell r="I653" t="str">
            <v>Dothan</v>
          </cell>
          <cell r="J653" t="str">
            <v/>
          </cell>
          <cell r="K653" t="e">
            <v>#N/A</v>
          </cell>
          <cell r="L653" t="e">
            <v>#N/A</v>
          </cell>
          <cell r="M653" t="e">
            <v>#N/A</v>
          </cell>
          <cell r="N653" t="e">
            <v>#N/A</v>
          </cell>
          <cell r="O653" t="str">
            <v>Y</v>
          </cell>
          <cell r="P653" t="str">
            <v>Y</v>
          </cell>
          <cell r="Q653" t="str">
            <v/>
          </cell>
          <cell r="R653" t="str">
            <v>07/02/2015</v>
          </cell>
          <cell r="S653" t="str">
            <v>Dothan</v>
          </cell>
          <cell r="T653" t="str">
            <v/>
          </cell>
          <cell r="U653" t="str">
            <v/>
          </cell>
          <cell r="V653" t="str">
            <v>Dothan</v>
          </cell>
          <cell r="W653" t="str">
            <v>Dothan</v>
          </cell>
          <cell r="X653" t="str">
            <v>DOTHAN</v>
          </cell>
          <cell r="Y653"/>
          <cell r="Z653"/>
          <cell r="AA653" t="str">
            <v/>
          </cell>
          <cell r="AB653">
            <v>0</v>
          </cell>
          <cell r="AC653">
            <v>0</v>
          </cell>
        </row>
        <row r="654">
          <cell r="A654" t="str">
            <v>CLMAMOXA</v>
          </cell>
          <cell r="B654" t="str">
            <v>COLUMBIA MAIN</v>
          </cell>
          <cell r="C654" t="str">
            <v>CTL</v>
          </cell>
          <cell r="D654">
            <v>38.950553999999997</v>
          </cell>
          <cell r="E654">
            <v>-92.330001999999993</v>
          </cell>
          <cell r="F654" t="str">
            <v>CLMAMOXA</v>
          </cell>
          <cell r="G654" t="str">
            <v>MO</v>
          </cell>
          <cell r="H654">
            <v>521</v>
          </cell>
          <cell r="I654" t="str">
            <v>Columbia</v>
          </cell>
          <cell r="J654" t="str">
            <v/>
          </cell>
          <cell r="K654" t="str">
            <v>CLMAMOXA</v>
          </cell>
          <cell r="L654" t="str">
            <v>n</v>
          </cell>
          <cell r="M654">
            <v>42431</v>
          </cell>
          <cell r="N654" t="str">
            <v>SF# 169232</v>
          </cell>
          <cell r="O654" t="str">
            <v>Y</v>
          </cell>
          <cell r="P654" t="str">
            <v>Y</v>
          </cell>
          <cell r="Q654" t="str">
            <v/>
          </cell>
          <cell r="R654" t="str">
            <v>10/12/2015</v>
          </cell>
          <cell r="S654" t="str">
            <v>Columbia</v>
          </cell>
          <cell r="T654" t="str">
            <v>ALU 7750 SR12</v>
          </cell>
          <cell r="U654" t="str">
            <v>Y</v>
          </cell>
          <cell r="V654" t="str">
            <v>Columbia</v>
          </cell>
          <cell r="W654" t="str">
            <v>Columbia</v>
          </cell>
          <cell r="X654" t="str">
            <v>COLUMBIA</v>
          </cell>
          <cell r="Y654" t="str">
            <v>YES</v>
          </cell>
          <cell r="Z654"/>
          <cell r="AA654" t="str">
            <v>7750-SR7</v>
          </cell>
          <cell r="AB654">
            <v>0</v>
          </cell>
          <cell r="AC654" t="str">
            <v>CLMAMOXA30W</v>
          </cell>
        </row>
        <row r="655">
          <cell r="A655" t="str">
            <v>CLMAMOXB</v>
          </cell>
          <cell r="B655" t="str">
            <v>COLUMBIA WEST</v>
          </cell>
          <cell r="C655" t="str">
            <v>CTL</v>
          </cell>
          <cell r="D655">
            <v>38.954723000000001</v>
          </cell>
          <cell r="E655">
            <v>-92.379447999999996</v>
          </cell>
          <cell r="F655" t="str">
            <v>CLMAMOXB</v>
          </cell>
          <cell r="G655" t="str">
            <v>MO</v>
          </cell>
          <cell r="H655">
            <v>521</v>
          </cell>
          <cell r="I655" t="str">
            <v>Columbia</v>
          </cell>
          <cell r="J655" t="e">
            <v>#N/A</v>
          </cell>
          <cell r="K655" t="str">
            <v>CLMAMOXB</v>
          </cell>
          <cell r="L655" t="str">
            <v>n</v>
          </cell>
          <cell r="M655" t="e">
            <v>#N/A</v>
          </cell>
          <cell r="N655" t="e">
            <v>#N/A</v>
          </cell>
          <cell r="O655" t="e">
            <v>#N/A</v>
          </cell>
          <cell r="P655" t="e">
            <v>#N/A</v>
          </cell>
          <cell r="Q655" t="e">
            <v>#N/A</v>
          </cell>
          <cell r="R655" t="e">
            <v>#N/A</v>
          </cell>
          <cell r="S655" t="e">
            <v>#N/A</v>
          </cell>
          <cell r="T655" t="e">
            <v>#N/A</v>
          </cell>
          <cell r="U655" t="e">
            <v>#N/A</v>
          </cell>
          <cell r="V655" t="str">
            <v>Columbia</v>
          </cell>
          <cell r="W655" t="str">
            <v>Columbia</v>
          </cell>
          <cell r="X655" t="e">
            <v>#N/A</v>
          </cell>
          <cell r="Y655" t="e">
            <v>#N/A</v>
          </cell>
          <cell r="Z655" t="e">
            <v>#N/A</v>
          </cell>
          <cell r="AA655" t="str">
            <v>7750-SR7</v>
          </cell>
          <cell r="AB655">
            <v>0</v>
          </cell>
          <cell r="AC655" t="str">
            <v>CLMAMOXB7AW</v>
          </cell>
        </row>
        <row r="656">
          <cell r="A656" t="str">
            <v>CLMANCXA</v>
          </cell>
          <cell r="B656" t="str">
            <v>Columbia</v>
          </cell>
          <cell r="C656" t="str">
            <v>EQ</v>
          </cell>
          <cell r="D656">
            <v>35.918289999999999</v>
          </cell>
          <cell r="E656">
            <v>-76.254294000000002</v>
          </cell>
          <cell r="F656" t="str">
            <v>CLMANCXA</v>
          </cell>
          <cell r="G656" t="str">
            <v>NC</v>
          </cell>
          <cell r="H656">
            <v>951</v>
          </cell>
          <cell r="I656" t="str">
            <v>Greenville</v>
          </cell>
          <cell r="J656" t="str">
            <v/>
          </cell>
          <cell r="K656" t="e">
            <v>#N/A</v>
          </cell>
          <cell r="L656" t="e">
            <v>#N/A</v>
          </cell>
          <cell r="M656" t="e">
            <v>#N/A</v>
          </cell>
          <cell r="N656" t="e">
            <v>#N/A</v>
          </cell>
          <cell r="O656" t="str">
            <v>Y</v>
          </cell>
          <cell r="P656" t="str">
            <v>Y</v>
          </cell>
          <cell r="Q656" t="str">
            <v/>
          </cell>
          <cell r="R656" t="str">
            <v>05/22/2015</v>
          </cell>
          <cell r="S656" t="str">
            <v>Greenville</v>
          </cell>
          <cell r="T656" t="str">
            <v/>
          </cell>
          <cell r="U656" t="str">
            <v/>
          </cell>
          <cell r="V656" t="str">
            <v>Greenville</v>
          </cell>
          <cell r="W656" t="str">
            <v>Greenville</v>
          </cell>
          <cell r="X656" t="str">
            <v>ROCKY MOUNT</v>
          </cell>
          <cell r="Y656" t="str">
            <v>YES</v>
          </cell>
          <cell r="Z656"/>
          <cell r="AA656" t="str">
            <v/>
          </cell>
          <cell r="AB656">
            <v>0</v>
          </cell>
          <cell r="AC656" t="str">
            <v>CLMANCXA04W</v>
          </cell>
        </row>
        <row r="657">
          <cell r="A657" t="str">
            <v>CLMANJXW</v>
          </cell>
          <cell r="B657" t="str">
            <v>Columbia</v>
          </cell>
          <cell r="C657" t="str">
            <v>EQ</v>
          </cell>
          <cell r="D657">
            <v>40.931944000000001</v>
          </cell>
          <cell r="E657">
            <v>-75.085555999999997</v>
          </cell>
          <cell r="F657" t="str">
            <v>CLMANJXW</v>
          </cell>
          <cell r="G657" t="str">
            <v>NJ</v>
          </cell>
          <cell r="H657">
            <v>224</v>
          </cell>
          <cell r="I657" t="str">
            <v>Clinton</v>
          </cell>
          <cell r="J657" t="str">
            <v/>
          </cell>
          <cell r="K657" t="str">
            <v>CLMANJXW</v>
          </cell>
          <cell r="L657" t="str">
            <v>n</v>
          </cell>
          <cell r="M657" t="e">
            <v>#N/A</v>
          </cell>
          <cell r="N657" t="e">
            <v>#N/A</v>
          </cell>
          <cell r="O657" t="str">
            <v>Y</v>
          </cell>
          <cell r="P657" t="str">
            <v>Y</v>
          </cell>
          <cell r="Q657" t="str">
            <v/>
          </cell>
          <cell r="R657" t="str">
            <v>07/06/2015</v>
          </cell>
          <cell r="S657" t="str">
            <v>Clinton</v>
          </cell>
          <cell r="T657" t="str">
            <v/>
          </cell>
          <cell r="U657" t="str">
            <v/>
          </cell>
          <cell r="V657" t="str">
            <v>Clinton</v>
          </cell>
          <cell r="W657" t="str">
            <v>Clinton</v>
          </cell>
          <cell r="X657" t="str">
            <v>CLINTON</v>
          </cell>
          <cell r="Y657"/>
          <cell r="Z657"/>
          <cell r="AA657" t="str">
            <v/>
          </cell>
          <cell r="AB657" t="str">
            <v>7750-SR12</v>
          </cell>
          <cell r="AC657" t="str">
            <v>CLMANJXW01W</v>
          </cell>
        </row>
        <row r="658">
          <cell r="A658" t="str">
            <v>CLMAPAXC</v>
          </cell>
          <cell r="B658" t="str">
            <v>Columbia</v>
          </cell>
          <cell r="C658" t="str">
            <v>EQ</v>
          </cell>
          <cell r="D658">
            <v>40.031627999999998</v>
          </cell>
          <cell r="E658">
            <v>-76.504531999999998</v>
          </cell>
          <cell r="F658" t="str">
            <v>CLMAPAXC</v>
          </cell>
          <cell r="G658" t="str">
            <v>PA</v>
          </cell>
          <cell r="H658">
            <v>226</v>
          </cell>
          <cell r="I658" t="str">
            <v>Carlisle</v>
          </cell>
          <cell r="J658" t="str">
            <v/>
          </cell>
          <cell r="K658" t="str">
            <v>CLMAPAXC</v>
          </cell>
          <cell r="L658" t="str">
            <v>n</v>
          </cell>
          <cell r="M658" t="e">
            <v>#N/A</v>
          </cell>
          <cell r="N658" t="e">
            <v>#N/A</v>
          </cell>
          <cell r="O658" t="str">
            <v>Y</v>
          </cell>
          <cell r="P658" t="str">
            <v>Y</v>
          </cell>
          <cell r="Q658" t="str">
            <v/>
          </cell>
          <cell r="R658" t="str">
            <v>07/06/2015</v>
          </cell>
          <cell r="S658" t="str">
            <v>Carlisle</v>
          </cell>
          <cell r="T658" t="str">
            <v/>
          </cell>
          <cell r="U658" t="str">
            <v/>
          </cell>
          <cell r="V658" t="str">
            <v>Carlisle</v>
          </cell>
          <cell r="W658" t="str">
            <v>Carlisle</v>
          </cell>
          <cell r="X658" t="str">
            <v>CARLISLE</v>
          </cell>
          <cell r="Y658"/>
          <cell r="Z658"/>
          <cell r="AA658" t="str">
            <v>7750-SR7</v>
          </cell>
          <cell r="AB658">
            <v>0</v>
          </cell>
          <cell r="AC658" t="str">
            <v>CLMAPAXC01W</v>
          </cell>
        </row>
        <row r="659">
          <cell r="A659" t="str">
            <v>CLMAWAXA</v>
          </cell>
          <cell r="B659" t="str">
            <v>Columbia</v>
          </cell>
          <cell r="C659" t="str">
            <v>EQ</v>
          </cell>
          <cell r="D659">
            <v>46.470782999999997</v>
          </cell>
          <cell r="E659">
            <v>-119.33669500000001</v>
          </cell>
          <cell r="F659" t="str">
            <v>CLMAWAXA</v>
          </cell>
          <cell r="G659" t="str">
            <v>WA</v>
          </cell>
          <cell r="H659">
            <v>676</v>
          </cell>
          <cell r="I659" t="str">
            <v>Spokane-Sunnyside</v>
          </cell>
          <cell r="J659" t="str">
            <v/>
          </cell>
          <cell r="K659" t="e">
            <v>#N/A</v>
          </cell>
          <cell r="L659" t="e">
            <v>#N/A</v>
          </cell>
          <cell r="M659" t="e">
            <v>#N/A</v>
          </cell>
          <cell r="N659" t="e">
            <v>#N/A</v>
          </cell>
          <cell r="O659" t="str">
            <v>N</v>
          </cell>
          <cell r="P659" t="str">
            <v>Y</v>
          </cell>
          <cell r="Q659" t="str">
            <v>2/7/14: Ethernet Capable changed to Y</v>
          </cell>
          <cell r="R659" t="str">
            <v>09/16/2015</v>
          </cell>
          <cell r="S659" t="str">
            <v>SPOKANE-SUNNYSIDE</v>
          </cell>
          <cell r="T659" t="str">
            <v/>
          </cell>
          <cell r="U659" t="str">
            <v/>
          </cell>
          <cell r="V659" t="str">
            <v>Spokane-Sunnyside</v>
          </cell>
          <cell r="W659" t="str">
            <v>Spokane-Sunnyside</v>
          </cell>
          <cell r="X659" t="str">
            <v>SPOKANE-CHENEY</v>
          </cell>
          <cell r="Y659"/>
          <cell r="Z659"/>
          <cell r="AA659">
            <v>0</v>
          </cell>
          <cell r="AB659">
            <v>0</v>
          </cell>
          <cell r="AC659">
            <v>0</v>
          </cell>
        </row>
        <row r="660">
          <cell r="A660" t="str">
            <v>CLMBMTMA</v>
          </cell>
          <cell r="B660" t="str">
            <v>Billings Ds0 Host Columbus</v>
          </cell>
          <cell r="C660" t="str">
            <v>Q</v>
          </cell>
          <cell r="D660">
            <v>45.637779000000002</v>
          </cell>
          <cell r="E660">
            <v>-109.25166299999999</v>
          </cell>
          <cell r="F660" t="str">
            <v>CLMBMTMA</v>
          </cell>
          <cell r="G660" t="str">
            <v>MT</v>
          </cell>
          <cell r="H660">
            <v>650</v>
          </cell>
          <cell r="I660">
            <v>650</v>
          </cell>
          <cell r="J660" t="str">
            <v/>
          </cell>
          <cell r="K660" t="e">
            <v>#N/A</v>
          </cell>
          <cell r="L660" t="e">
            <v>#N/A</v>
          </cell>
          <cell r="M660" t="e">
            <v>#N/A</v>
          </cell>
          <cell r="N660" t="e">
            <v>#N/A</v>
          </cell>
          <cell r="O660" t="str">
            <v>N</v>
          </cell>
          <cell r="P660" t="str">
            <v>Y</v>
          </cell>
          <cell r="Q660" t="str">
            <v>10/31/14: EoDS1 available</v>
          </cell>
          <cell r="R660" t="str">
            <v>11/04/2020</v>
          </cell>
          <cell r="S660" t="str">
            <v/>
          </cell>
          <cell r="T660" t="str">
            <v/>
          </cell>
          <cell r="U660" t="str">
            <v/>
          </cell>
          <cell r="V660" t="e">
            <v>#N/A</v>
          </cell>
          <cell r="W660" t="e">
            <v>#N/A</v>
          </cell>
          <cell r="X660" t="str">
            <v>650 - AVAILABLE (up to 30MB)</v>
          </cell>
          <cell r="Y660"/>
          <cell r="Z660" t="str">
            <v>AVAILABLE (up to 30MB)</v>
          </cell>
          <cell r="AA660" t="e">
            <v>#N/A</v>
          </cell>
          <cell r="AB660" t="e">
            <v>#N/A</v>
          </cell>
          <cell r="AC660" t="e">
            <v>#N/A</v>
          </cell>
        </row>
        <row r="661">
          <cell r="A661" t="str">
            <v>CLMNSDCO</v>
          </cell>
          <cell r="B661" t="str">
            <v>Sioux Falls Ds0 Host Colman</v>
          </cell>
          <cell r="C661" t="str">
            <v>Q</v>
          </cell>
          <cell r="D661">
            <v>43.983612000000001</v>
          </cell>
          <cell r="E661">
            <v>-96.815551999999997</v>
          </cell>
          <cell r="F661" t="str">
            <v>CLMNSDCO</v>
          </cell>
          <cell r="G661" t="str">
            <v>SD</v>
          </cell>
          <cell r="H661">
            <v>640</v>
          </cell>
          <cell r="I661">
            <v>640</v>
          </cell>
          <cell r="J661" t="str">
            <v/>
          </cell>
          <cell r="K661" t="e">
            <v>#N/A</v>
          </cell>
          <cell r="L661" t="e">
            <v>#N/A</v>
          </cell>
          <cell r="M661" t="e">
            <v>#N/A</v>
          </cell>
          <cell r="N661" t="e">
            <v>#N/A</v>
          </cell>
          <cell r="O661" t="str">
            <v>N</v>
          </cell>
          <cell r="P661" t="str">
            <v>Y</v>
          </cell>
          <cell r="Q661" t="str">
            <v>03/13/2015: EoDS1 AVAILABLE; 5/7/13: Metro Ethernet Serv Pt Available</v>
          </cell>
          <cell r="R661" t="str">
            <v>03/13/2020</v>
          </cell>
          <cell r="S661" t="str">
            <v/>
          </cell>
          <cell r="T661" t="str">
            <v/>
          </cell>
          <cell r="U661" t="str">
            <v/>
          </cell>
          <cell r="V661" t="e">
            <v>#N/A</v>
          </cell>
          <cell r="W661" t="e">
            <v>#N/A</v>
          </cell>
          <cell r="X661" t="str">
            <v>640 - AVAILABLE</v>
          </cell>
          <cell r="Y661"/>
          <cell r="Z661" t="str">
            <v>AVAILABLE</v>
          </cell>
          <cell r="AA661" t="e">
            <v>#N/A</v>
          </cell>
          <cell r="AB661" t="e">
            <v>#N/A</v>
          </cell>
          <cell r="AC661" t="e">
            <v>#N/A</v>
          </cell>
        </row>
        <row r="662">
          <cell r="A662" t="str">
            <v>CLMNWIXA</v>
          </cell>
          <cell r="B662" t="str">
            <v>COLEMAN</v>
          </cell>
          <cell r="C662" t="str">
            <v>CTL</v>
          </cell>
          <cell r="D662">
            <v>45.063609999999997</v>
          </cell>
          <cell r="E662">
            <v>-88.037223999999995</v>
          </cell>
          <cell r="F662" t="str">
            <v>CLMNWIXA</v>
          </cell>
          <cell r="G662" t="str">
            <v>WI</v>
          </cell>
          <cell r="H662">
            <v>350</v>
          </cell>
          <cell r="I662" t="str">
            <v>MARINETTE</v>
          </cell>
          <cell r="J662" t="str">
            <v/>
          </cell>
          <cell r="K662" t="str">
            <v>CLMNWIXA</v>
          </cell>
          <cell r="L662" t="str">
            <v>n</v>
          </cell>
          <cell r="M662" t="e">
            <v>#N/A</v>
          </cell>
          <cell r="N662" t="e">
            <v>#N/A</v>
          </cell>
          <cell r="O662" t="str">
            <v>Y</v>
          </cell>
          <cell r="P662" t="str">
            <v>Y</v>
          </cell>
          <cell r="Q662" t="str">
            <v/>
          </cell>
          <cell r="R662" t="str">
            <v>06/03/2015</v>
          </cell>
          <cell r="S662" t="str">
            <v>Marinette</v>
          </cell>
          <cell r="T662" t="str">
            <v/>
          </cell>
          <cell r="U662" t="str">
            <v/>
          </cell>
          <cell r="V662" t="str">
            <v>Marinette</v>
          </cell>
          <cell r="W662" t="str">
            <v>MARINETTE</v>
          </cell>
          <cell r="X662" t="str">
            <v>MARINETTE</v>
          </cell>
          <cell r="Y662"/>
          <cell r="Z662"/>
          <cell r="AA662" t="str">
            <v>7750-SR7</v>
          </cell>
          <cell r="AB662">
            <v>0</v>
          </cell>
          <cell r="AC662">
            <v>0</v>
          </cell>
        </row>
        <row r="663">
          <cell r="A663" t="str">
            <v>CLMRIACO</v>
          </cell>
          <cell r="B663" t="str">
            <v>Oelwein Host Calmar</v>
          </cell>
          <cell r="C663" t="str">
            <v>Q</v>
          </cell>
          <cell r="D663">
            <v>43.183056000000001</v>
          </cell>
          <cell r="E663">
            <v>-91.868056999999993</v>
          </cell>
          <cell r="F663" t="str">
            <v>CLMRIACO</v>
          </cell>
          <cell r="G663" t="str">
            <v>IA</v>
          </cell>
          <cell r="H663">
            <v>635</v>
          </cell>
          <cell r="I663">
            <v>635</v>
          </cell>
          <cell r="J663" t="str">
            <v/>
          </cell>
          <cell r="K663" t="e">
            <v>#N/A</v>
          </cell>
          <cell r="L663" t="e">
            <v>#N/A</v>
          </cell>
          <cell r="M663" t="e">
            <v>#N/A</v>
          </cell>
          <cell r="N663" t="e">
            <v>#N/A</v>
          </cell>
          <cell r="O663" t="str">
            <v>N</v>
          </cell>
          <cell r="P663" t="str">
            <v>Y</v>
          </cell>
          <cell r="Q663" t="str">
            <v>05/04/15: EoDS1 AVAILABLE</v>
          </cell>
          <cell r="R663" t="str">
            <v>05/04/2020</v>
          </cell>
          <cell r="S663" t="str">
            <v/>
          </cell>
          <cell r="T663" t="str">
            <v/>
          </cell>
          <cell r="U663" t="str">
            <v/>
          </cell>
          <cell r="V663" t="e">
            <v>#N/A</v>
          </cell>
          <cell r="W663" t="e">
            <v>#N/A</v>
          </cell>
          <cell r="X663" t="str">
            <v>635 - AVAILABLE</v>
          </cell>
          <cell r="Y663"/>
          <cell r="Z663" t="str">
            <v>AVAILABLE</v>
          </cell>
          <cell r="AA663" t="e">
            <v>#N/A</v>
          </cell>
          <cell r="AB663" t="e">
            <v>#N/A</v>
          </cell>
          <cell r="AC663" t="e">
            <v>#N/A</v>
          </cell>
        </row>
        <row r="664">
          <cell r="A664" t="str">
            <v>CLMTFLXA</v>
          </cell>
          <cell r="B664" t="str">
            <v>Clermont</v>
          </cell>
          <cell r="C664" t="str">
            <v>EQ</v>
          </cell>
          <cell r="D664">
            <v>28.553128000000001</v>
          </cell>
          <cell r="E664">
            <v>-81.769563000000005</v>
          </cell>
          <cell r="F664" t="str">
            <v>CLMTFLXA</v>
          </cell>
          <cell r="G664" t="str">
            <v>FL</v>
          </cell>
          <cell r="H664">
            <v>454</v>
          </cell>
          <cell r="I664" t="str">
            <v>Leesburg (CENTRAL FL)</v>
          </cell>
          <cell r="J664" t="str">
            <v/>
          </cell>
          <cell r="K664" t="str">
            <v>CLMTFLXA</v>
          </cell>
          <cell r="L664" t="str">
            <v>n</v>
          </cell>
          <cell r="M664" t="e">
            <v>#N/A</v>
          </cell>
          <cell r="N664" t="e">
            <v>#N/A</v>
          </cell>
          <cell r="O664" t="str">
            <v>Y</v>
          </cell>
          <cell r="P664" t="str">
            <v>Y</v>
          </cell>
          <cell r="Q664" t="str">
            <v/>
          </cell>
          <cell r="R664" t="str">
            <v>07/02/2015</v>
          </cell>
          <cell r="S664" t="str">
            <v>Leesburg</v>
          </cell>
          <cell r="T664" t="str">
            <v/>
          </cell>
          <cell r="U664" t="str">
            <v/>
          </cell>
          <cell r="V664" t="str">
            <v>Leesburg</v>
          </cell>
          <cell r="W664" t="str">
            <v>Leesburg</v>
          </cell>
          <cell r="X664" t="str">
            <v>CENTRAL FL</v>
          </cell>
          <cell r="Y664" t="str">
            <v>YES</v>
          </cell>
          <cell r="Z664"/>
          <cell r="AA664" t="str">
            <v>7750-SR7</v>
          </cell>
          <cell r="AB664">
            <v>0</v>
          </cell>
          <cell r="AC664" t="str">
            <v>CLMTFLXA02W</v>
          </cell>
        </row>
        <row r="665">
          <cell r="A665" t="str">
            <v>CLNCMOXA</v>
          </cell>
          <cell r="B665" t="str">
            <v>CLARENCE</v>
          </cell>
          <cell r="C665" t="str">
            <v>CTL</v>
          </cell>
          <cell r="D665">
            <v>39.740833000000002</v>
          </cell>
          <cell r="E665">
            <v>-92.261107999999993</v>
          </cell>
          <cell r="F665" t="str">
            <v>CLNCMOXA</v>
          </cell>
          <cell r="G665" t="str">
            <v>MO</v>
          </cell>
          <cell r="H665">
            <v>524</v>
          </cell>
          <cell r="I665" t="str">
            <v>Wentzville</v>
          </cell>
          <cell r="J665" t="str">
            <v/>
          </cell>
          <cell r="K665" t="e">
            <v>#N/A</v>
          </cell>
          <cell r="L665" t="e">
            <v>#N/A</v>
          </cell>
          <cell r="M665" t="e">
            <v>#N/A</v>
          </cell>
          <cell r="N665" t="e">
            <v>#N/A</v>
          </cell>
          <cell r="O665" t="str">
            <v>Y</v>
          </cell>
          <cell r="P665" t="str">
            <v>Y</v>
          </cell>
          <cell r="Q665" t="str">
            <v/>
          </cell>
          <cell r="R665" t="str">
            <v>10/12/2015</v>
          </cell>
          <cell r="S665" t="str">
            <v>Wentzville3</v>
          </cell>
          <cell r="T665" t="str">
            <v>WWP LE-311v</v>
          </cell>
          <cell r="U665" t="str">
            <v>N</v>
          </cell>
          <cell r="V665" t="str">
            <v>Wentzville3</v>
          </cell>
          <cell r="W665" t="str">
            <v>Wentzville</v>
          </cell>
          <cell r="X665" t="str">
            <v>WENTZVILLE</v>
          </cell>
          <cell r="Y665" t="str">
            <v>YES</v>
          </cell>
          <cell r="Z665"/>
          <cell r="AA665" t="str">
            <v/>
          </cell>
          <cell r="AB665">
            <v>0</v>
          </cell>
          <cell r="AC665">
            <v>0</v>
          </cell>
        </row>
        <row r="666">
          <cell r="A666" t="str">
            <v>CLNCMTMA</v>
          </cell>
          <cell r="B666" t="str">
            <v>Helena Ds1 Host Clancy</v>
          </cell>
          <cell r="C666" t="str">
            <v>Q</v>
          </cell>
          <cell r="D666">
            <v>46.465000000000003</v>
          </cell>
          <cell r="E666">
            <v>-111.98833500000001</v>
          </cell>
          <cell r="F666" t="str">
            <v>CLNCMTMA</v>
          </cell>
          <cell r="G666" t="str">
            <v>MT</v>
          </cell>
          <cell r="H666">
            <v>648</v>
          </cell>
          <cell r="I666">
            <v>648</v>
          </cell>
          <cell r="J666" t="str">
            <v/>
          </cell>
          <cell r="K666" t="e">
            <v>#N/A</v>
          </cell>
          <cell r="L666" t="e">
            <v>#N/A</v>
          </cell>
          <cell r="M666" t="e">
            <v>#N/A</v>
          </cell>
          <cell r="N666" t="e">
            <v>#N/A</v>
          </cell>
          <cell r="O666" t="str">
            <v>N</v>
          </cell>
          <cell r="P666" t="str">
            <v>Y</v>
          </cell>
          <cell r="Q666" t="str">
            <v>2/2/15: EoDS1 available</v>
          </cell>
          <cell r="R666" t="str">
            <v>04/14/2020</v>
          </cell>
          <cell r="S666" t="str">
            <v/>
          </cell>
          <cell r="T666" t="str">
            <v/>
          </cell>
          <cell r="U666" t="str">
            <v/>
          </cell>
          <cell r="V666" t="e">
            <v>#N/A</v>
          </cell>
          <cell r="W666" t="e">
            <v>#N/A</v>
          </cell>
          <cell r="X666" t="str">
            <v>648 - AVAILABLE (up to 10MB)</v>
          </cell>
          <cell r="Y666"/>
          <cell r="Z666" t="str">
            <v>AVAILABLE (up to 10MB)</v>
          </cell>
          <cell r="AA666" t="e">
            <v>#N/A</v>
          </cell>
          <cell r="AB666" t="e">
            <v>#N/A</v>
          </cell>
          <cell r="AC666" t="e">
            <v>#N/A</v>
          </cell>
        </row>
        <row r="667">
          <cell r="A667" t="str">
            <v>CLNSMOXA</v>
          </cell>
          <cell r="B667" t="str">
            <v>Collins</v>
          </cell>
          <cell r="C667" t="str">
            <v>CTL</v>
          </cell>
          <cell r="D667">
            <v>37.890971999999998</v>
          </cell>
          <cell r="E667">
            <v>-93.617221999999998</v>
          </cell>
          <cell r="F667" t="str">
            <v>CLNSMOXA</v>
          </cell>
          <cell r="G667" t="str">
            <v>MO</v>
          </cell>
          <cell r="H667">
            <v>522</v>
          </cell>
          <cell r="I667" t="str">
            <v>Branson</v>
          </cell>
          <cell r="J667" t="str">
            <v/>
          </cell>
          <cell r="K667" t="e">
            <v>#N/A</v>
          </cell>
          <cell r="L667" t="e">
            <v>#N/A</v>
          </cell>
          <cell r="M667" t="e">
            <v>#N/A</v>
          </cell>
          <cell r="N667" t="e">
            <v>#N/A</v>
          </cell>
          <cell r="O667" t="str">
            <v>Y</v>
          </cell>
          <cell r="P667" t="str">
            <v>Y</v>
          </cell>
          <cell r="Q667" t="str">
            <v/>
          </cell>
          <cell r="R667" t="str">
            <v>10/12/2015</v>
          </cell>
          <cell r="S667" t="str">
            <v>Mount Vernon</v>
          </cell>
          <cell r="T667" t="str">
            <v>Calix E7-2</v>
          </cell>
          <cell r="U667" t="str">
            <v>Y</v>
          </cell>
          <cell r="V667" t="str">
            <v>Mount Vernon</v>
          </cell>
          <cell r="W667" t="str">
            <v>Branson</v>
          </cell>
          <cell r="X667" t="str">
            <v>BRANSON</v>
          </cell>
          <cell r="Y667" t="str">
            <v>YES</v>
          </cell>
          <cell r="Z667"/>
          <cell r="AA667" t="str">
            <v/>
          </cell>
          <cell r="AB667">
            <v>0</v>
          </cell>
          <cell r="AC667">
            <v>0</v>
          </cell>
        </row>
        <row r="668">
          <cell r="A668" t="str">
            <v>CLPKMTMA</v>
          </cell>
          <cell r="B668" t="str">
            <v>Livingston Host Clyde Park</v>
          </cell>
          <cell r="C668" t="str">
            <v>Q</v>
          </cell>
          <cell r="D668">
            <v>45.883445000000002</v>
          </cell>
          <cell r="E668">
            <v>-110.602565</v>
          </cell>
          <cell r="F668" t="str">
            <v>CLPKMTMA</v>
          </cell>
          <cell r="G668" t="str">
            <v>MT</v>
          </cell>
          <cell r="H668">
            <v>650</v>
          </cell>
          <cell r="I668">
            <v>650</v>
          </cell>
          <cell r="J668" t="str">
            <v/>
          </cell>
          <cell r="K668" t="e">
            <v>#N/A</v>
          </cell>
          <cell r="L668" t="e">
            <v>#N/A</v>
          </cell>
          <cell r="M668" t="e">
            <v>#N/A</v>
          </cell>
          <cell r="N668" t="e">
            <v>#N/A</v>
          </cell>
          <cell r="O668" t="str">
            <v>N</v>
          </cell>
          <cell r="P668" t="str">
            <v>Y</v>
          </cell>
          <cell r="Q668" t="str">
            <v>2/2/15: EoDS1 available</v>
          </cell>
          <cell r="R668" t="str">
            <v>04/14/2020</v>
          </cell>
          <cell r="S668" t="str">
            <v/>
          </cell>
          <cell r="T668" t="str">
            <v/>
          </cell>
          <cell r="U668" t="str">
            <v/>
          </cell>
          <cell r="V668" t="e">
            <v>#N/A</v>
          </cell>
          <cell r="W668" t="e">
            <v>#N/A</v>
          </cell>
          <cell r="X668" t="str">
            <v>650 - AVAILABLE (up to 10MB)</v>
          </cell>
          <cell r="Y668"/>
          <cell r="Z668" t="str">
            <v>AVAILABLE (up to 10MB)</v>
          </cell>
          <cell r="AA668" t="e">
            <v>#N/A</v>
          </cell>
          <cell r="AB668" t="e">
            <v>#N/A</v>
          </cell>
          <cell r="AC668" t="e">
            <v>#N/A</v>
          </cell>
        </row>
        <row r="669">
          <cell r="A669" t="str">
            <v>CLQTMNCA</v>
          </cell>
          <cell r="B669" t="str">
            <v>Duluth Melrose Host Cloquet</v>
          </cell>
          <cell r="C669" t="str">
            <v>Q</v>
          </cell>
          <cell r="D669">
            <v>46.720275999999998</v>
          </cell>
          <cell r="E669">
            <v>-92.452224999999999</v>
          </cell>
          <cell r="F669" t="str">
            <v>CLQTMNCA</v>
          </cell>
          <cell r="G669" t="str">
            <v>MN</v>
          </cell>
          <cell r="H669">
            <v>624</v>
          </cell>
          <cell r="I669">
            <v>624</v>
          </cell>
          <cell r="J669" t="str">
            <v>AVAILABLE</v>
          </cell>
          <cell r="K669" t="e">
            <v>#N/A</v>
          </cell>
          <cell r="L669" t="e">
            <v>#N/A</v>
          </cell>
          <cell r="M669" t="e">
            <v>#N/A</v>
          </cell>
          <cell r="N669" t="e">
            <v>#N/A</v>
          </cell>
          <cell r="O669" t="str">
            <v>Y</v>
          </cell>
          <cell r="P669" t="str">
            <v>Y</v>
          </cell>
          <cell r="Q669" t="str">
            <v>04/10/15: EoDS1 AVAILABLE_12/1/2014 - switch turned up; 7/1/2014 - New switch</v>
          </cell>
          <cell r="R669" t="str">
            <v>04/10/2020</v>
          </cell>
          <cell r="S669" t="str">
            <v/>
          </cell>
          <cell r="T669" t="str">
            <v/>
          </cell>
          <cell r="U669" t="str">
            <v/>
          </cell>
          <cell r="V669" t="e">
            <v>#N/A</v>
          </cell>
          <cell r="W669" t="e">
            <v>#N/A</v>
          </cell>
          <cell r="X669" t="str">
            <v>624 - AVAILABLE</v>
          </cell>
          <cell r="Y669"/>
          <cell r="Z669" t="str">
            <v>AVAILABLE</v>
          </cell>
          <cell r="AA669" t="e">
            <v>#N/A</v>
          </cell>
          <cell r="AB669" t="e">
            <v>#N/A</v>
          </cell>
          <cell r="AC669" t="e">
            <v>#N/A</v>
          </cell>
        </row>
        <row r="670">
          <cell r="A670" t="str">
            <v>CLRIIACO</v>
          </cell>
          <cell r="B670" t="str">
            <v>Webster City Host Clarion</v>
          </cell>
          <cell r="C670" t="str">
            <v>Q</v>
          </cell>
          <cell r="D670">
            <v>42.733009000000003</v>
          </cell>
          <cell r="E670">
            <v>-93.734043</v>
          </cell>
          <cell r="F670" t="str">
            <v>CLRIIACO</v>
          </cell>
          <cell r="G670" t="str">
            <v>IA</v>
          </cell>
          <cell r="H670">
            <v>632</v>
          </cell>
          <cell r="I670">
            <v>632</v>
          </cell>
          <cell r="J670" t="str">
            <v/>
          </cell>
          <cell r="K670" t="e">
            <v>#N/A</v>
          </cell>
          <cell r="L670" t="e">
            <v>#N/A</v>
          </cell>
          <cell r="M670" t="e">
            <v>#N/A</v>
          </cell>
          <cell r="N670" t="e">
            <v>#N/A</v>
          </cell>
          <cell r="O670" t="str">
            <v>N</v>
          </cell>
          <cell r="P670" t="str">
            <v>Y</v>
          </cell>
          <cell r="Q670" t="str">
            <v>05/04/15:  EoDS1 AVAILABLE</v>
          </cell>
          <cell r="R670" t="str">
            <v>05/04/2020</v>
          </cell>
          <cell r="S670" t="str">
            <v/>
          </cell>
          <cell r="T670" t="str">
            <v/>
          </cell>
          <cell r="U670" t="str">
            <v/>
          </cell>
          <cell r="V670" t="e">
            <v>#N/A</v>
          </cell>
          <cell r="W670" t="e">
            <v>#N/A</v>
          </cell>
          <cell r="X670" t="str">
            <v>632 - AVAILABLE (up tp 10MB)</v>
          </cell>
          <cell r="Y670"/>
          <cell r="Z670" t="str">
            <v>AVAILABLE (up tp 10MB)</v>
          </cell>
          <cell r="AA670" t="e">
            <v>#N/A</v>
          </cell>
          <cell r="AB670" t="e">
            <v>#N/A</v>
          </cell>
          <cell r="AC670" t="e">
            <v>#N/A</v>
          </cell>
        </row>
        <row r="671">
          <cell r="A671" t="str">
            <v>CLRKARXA</v>
          </cell>
          <cell r="B671" t="str">
            <v>CALICO ROCK</v>
          </cell>
          <cell r="C671" t="str">
            <v>CTL</v>
          </cell>
          <cell r="D671">
            <v>36.118408000000002</v>
          </cell>
          <cell r="E671">
            <v>-92.142889999999994</v>
          </cell>
          <cell r="F671" t="str">
            <v>CLRKARXA</v>
          </cell>
          <cell r="G671" t="str">
            <v>AR</v>
          </cell>
          <cell r="H671">
            <v>528</v>
          </cell>
          <cell r="I671" t="str">
            <v>Hardy/Monette (Mountain Home)</v>
          </cell>
          <cell r="J671" t="str">
            <v/>
          </cell>
          <cell r="K671" t="e">
            <v>#N/A</v>
          </cell>
          <cell r="L671" t="e">
            <v>#N/A</v>
          </cell>
          <cell r="M671" t="e">
            <v>#N/A</v>
          </cell>
          <cell r="N671" t="e">
            <v>#N/A</v>
          </cell>
          <cell r="O671" t="str">
            <v>Y</v>
          </cell>
          <cell r="P671" t="str">
            <v>Y</v>
          </cell>
          <cell r="Q671" t="str">
            <v/>
          </cell>
          <cell r="R671" t="str">
            <v>06/30/2015</v>
          </cell>
          <cell r="S671" t="str">
            <v>Mountain Home</v>
          </cell>
          <cell r="T671" t="str">
            <v/>
          </cell>
          <cell r="U671" t="str">
            <v/>
          </cell>
          <cell r="V671" t="str">
            <v xml:space="preserve">Mountian Home </v>
          </cell>
          <cell r="W671" t="str">
            <v>Hardy/Monette (Mountain Home)</v>
          </cell>
          <cell r="X671" t="str">
            <v>MOUNTAIN HOME</v>
          </cell>
          <cell r="Y671" t="str">
            <v>YES</v>
          </cell>
          <cell r="Z671"/>
          <cell r="AA671" t="str">
            <v/>
          </cell>
          <cell r="AB671">
            <v>0</v>
          </cell>
          <cell r="AC671">
            <v>0</v>
          </cell>
        </row>
        <row r="672">
          <cell r="A672" t="str">
            <v>CLRKMOXA</v>
          </cell>
          <cell r="B672" t="str">
            <v>CLARK</v>
          </cell>
          <cell r="C672" t="str">
            <v>CTL</v>
          </cell>
          <cell r="D672">
            <v>39.375086864896069</v>
          </cell>
          <cell r="E672">
            <v>-92.437588931747598</v>
          </cell>
          <cell r="F672" t="str">
            <v>CLRKMOXA</v>
          </cell>
          <cell r="G672" t="str">
            <v>MO</v>
          </cell>
          <cell r="H672">
            <v>521</v>
          </cell>
          <cell r="I672" t="str">
            <v>COLUMBIA</v>
          </cell>
          <cell r="O672" t="str">
            <v>N</v>
          </cell>
          <cell r="P672" t="str">
            <v>Y</v>
          </cell>
          <cell r="V672" t="str">
            <v>Columbia</v>
          </cell>
          <cell r="W672" t="str">
            <v>Columbia</v>
          </cell>
          <cell r="X672" t="str">
            <v>COLUMBIA</v>
          </cell>
          <cell r="Y672" t="str">
            <v>YES</v>
          </cell>
          <cell r="Z672"/>
          <cell r="AA672"/>
          <cell r="AB672"/>
          <cell r="AC672"/>
        </row>
        <row r="673">
          <cell r="A673" t="str">
            <v>CLRNMNCO</v>
          </cell>
          <cell r="B673" t="str">
            <v>Grand Rapids Host Coleraine</v>
          </cell>
          <cell r="C673" t="str">
            <v>Q</v>
          </cell>
          <cell r="D673">
            <v>47.286388000000002</v>
          </cell>
          <cell r="E673">
            <v>-93.430274999999995</v>
          </cell>
          <cell r="F673" t="str">
            <v>CLRNMNCO</v>
          </cell>
          <cell r="G673" t="str">
            <v>MN</v>
          </cell>
          <cell r="H673">
            <v>624</v>
          </cell>
          <cell r="I673">
            <v>624</v>
          </cell>
          <cell r="J673" t="str">
            <v/>
          </cell>
          <cell r="K673" t="e">
            <v>#N/A</v>
          </cell>
          <cell r="L673" t="e">
            <v>#N/A</v>
          </cell>
          <cell r="M673" t="e">
            <v>#N/A</v>
          </cell>
          <cell r="N673" t="e">
            <v>#N/A</v>
          </cell>
          <cell r="O673" t="str">
            <v>N</v>
          </cell>
          <cell r="P673" t="str">
            <v>Y</v>
          </cell>
          <cell r="Q673" t="str">
            <v/>
          </cell>
          <cell r="R673" t="str">
            <v>04/09/2020</v>
          </cell>
          <cell r="S673" t="str">
            <v/>
          </cell>
          <cell r="T673" t="str">
            <v/>
          </cell>
          <cell r="U673" t="str">
            <v/>
          </cell>
          <cell r="V673" t="e">
            <v>#N/A</v>
          </cell>
          <cell r="W673" t="e">
            <v>#N/A</v>
          </cell>
          <cell r="X673" t="str">
            <v>624 - AVAILABLE (up to 30MB)</v>
          </cell>
          <cell r="Y673"/>
          <cell r="Z673" t="str">
            <v>AVAILABLE (up to 30MB)</v>
          </cell>
          <cell r="AA673" t="e">
            <v>#N/A</v>
          </cell>
          <cell r="AB673" t="e">
            <v>#N/A</v>
          </cell>
          <cell r="AC673" t="e">
            <v>#N/A</v>
          </cell>
        </row>
        <row r="674">
          <cell r="A674" t="str">
            <v>CLRNNCXA</v>
          </cell>
          <cell r="B674" t="str">
            <v>Colerain</v>
          </cell>
          <cell r="C674" t="str">
            <v>EQ</v>
          </cell>
          <cell r="D674">
            <v>36.200248000000002</v>
          </cell>
          <cell r="E674">
            <v>-76.767914000000005</v>
          </cell>
          <cell r="F674" t="str">
            <v>CLRNNCXA</v>
          </cell>
          <cell r="G674" t="str">
            <v>NC</v>
          </cell>
          <cell r="H674">
            <v>951</v>
          </cell>
          <cell r="I674" t="str">
            <v>Greenville</v>
          </cell>
          <cell r="J674" t="str">
            <v/>
          </cell>
          <cell r="K674" t="str">
            <v>CLRNNCXA</v>
          </cell>
          <cell r="L674" t="str">
            <v>n</v>
          </cell>
          <cell r="M674" t="e">
            <v>#N/A</v>
          </cell>
          <cell r="N674" t="e">
            <v>#N/A</v>
          </cell>
          <cell r="O674" t="str">
            <v>Y</v>
          </cell>
          <cell r="P674" t="str">
            <v>Y</v>
          </cell>
          <cell r="Q674" t="str">
            <v/>
          </cell>
          <cell r="R674" t="str">
            <v>05/22/2015</v>
          </cell>
          <cell r="S674" t="str">
            <v>Greenville</v>
          </cell>
          <cell r="T674" t="str">
            <v/>
          </cell>
          <cell r="U674" t="str">
            <v/>
          </cell>
          <cell r="V674" t="str">
            <v>Greenville</v>
          </cell>
          <cell r="W674" t="str">
            <v>Greenville</v>
          </cell>
          <cell r="X674" t="str">
            <v>ROCKY MOUNT</v>
          </cell>
          <cell r="Y674" t="str">
            <v>YES</v>
          </cell>
          <cell r="Z674"/>
          <cell r="AA674" t="str">
            <v>7750-SR7</v>
          </cell>
          <cell r="AB674">
            <v>0</v>
          </cell>
          <cell r="AC674" t="str">
            <v>CLRNNCXA02W</v>
          </cell>
        </row>
        <row r="675">
          <cell r="A675" t="str">
            <v>CLRVPAXC</v>
          </cell>
          <cell r="B675" t="str">
            <v>Clearville</v>
          </cell>
          <cell r="C675" t="str">
            <v>EQ</v>
          </cell>
          <cell r="D675">
            <v>39.916527000000002</v>
          </cell>
          <cell r="E675">
            <v>-78.383595999999997</v>
          </cell>
          <cell r="F675" t="str">
            <v>CLRVPAXC</v>
          </cell>
          <cell r="G675" t="str">
            <v>PA</v>
          </cell>
          <cell r="H675">
            <v>230</v>
          </cell>
          <cell r="I675" t="str">
            <v>Bedford (via Carlisle)</v>
          </cell>
          <cell r="J675" t="str">
            <v/>
          </cell>
          <cell r="K675" t="e">
            <v>#N/A</v>
          </cell>
          <cell r="L675" t="e">
            <v>#N/A</v>
          </cell>
          <cell r="M675" t="e">
            <v>#N/A</v>
          </cell>
          <cell r="N675" t="e">
            <v>#N/A</v>
          </cell>
          <cell r="O675" t="str">
            <v>N</v>
          </cell>
          <cell r="P675" t="str">
            <v>Y</v>
          </cell>
          <cell r="Q675" t="str">
            <v/>
          </cell>
          <cell r="R675" t="str">
            <v>07/06/2015</v>
          </cell>
          <cell r="S675" t="str">
            <v>Bedford</v>
          </cell>
          <cell r="T675" t="str">
            <v/>
          </cell>
          <cell r="U675" t="str">
            <v/>
          </cell>
          <cell r="V675" t="str">
            <v>Bedford</v>
          </cell>
          <cell r="W675" t="str">
            <v>Bedford (via Carlisle)</v>
          </cell>
          <cell r="X675" t="str">
            <v>BEDFORD</v>
          </cell>
          <cell r="Y675"/>
          <cell r="Z675"/>
          <cell r="AA675">
            <v>0</v>
          </cell>
          <cell r="AB675">
            <v>0</v>
          </cell>
          <cell r="AC675">
            <v>0</v>
          </cell>
        </row>
        <row r="676">
          <cell r="A676" t="str">
            <v>CLSPCO32</v>
          </cell>
          <cell r="B676" t="str">
            <v>Pikeview Host Gatehouse</v>
          </cell>
          <cell r="C676" t="str">
            <v>Q</v>
          </cell>
          <cell r="D676">
            <v>38.952528000000001</v>
          </cell>
          <cell r="E676">
            <v>-104.73972500000001</v>
          </cell>
          <cell r="F676" t="str">
            <v>CLSPCO32</v>
          </cell>
          <cell r="G676" t="str">
            <v>CO</v>
          </cell>
          <cell r="H676">
            <v>658</v>
          </cell>
          <cell r="I676">
            <v>658</v>
          </cell>
          <cell r="J676" t="str">
            <v/>
          </cell>
          <cell r="K676" t="e">
            <v>#N/A</v>
          </cell>
          <cell r="L676" t="e">
            <v>#N/A</v>
          </cell>
          <cell r="M676" t="e">
            <v>#N/A</v>
          </cell>
          <cell r="N676" t="e">
            <v>#N/A</v>
          </cell>
          <cell r="O676" t="str">
            <v>N</v>
          </cell>
          <cell r="P676" t="str">
            <v>Y</v>
          </cell>
          <cell r="Q676" t="str">
            <v>2/3/15: EODS1 Available</v>
          </cell>
          <cell r="R676" t="str">
            <v>02/03/2020</v>
          </cell>
          <cell r="S676" t="str">
            <v/>
          </cell>
          <cell r="T676" t="str">
            <v/>
          </cell>
          <cell r="U676" t="str">
            <v/>
          </cell>
          <cell r="V676" t="e">
            <v>#N/A</v>
          </cell>
          <cell r="W676" t="e">
            <v>#N/A</v>
          </cell>
          <cell r="X676" t="str">
            <v>658 - AVAILABLE</v>
          </cell>
          <cell r="Y676"/>
          <cell r="Z676" t="str">
            <v>AVAILABLE</v>
          </cell>
          <cell r="AA676" t="e">
            <v>#N/A</v>
          </cell>
          <cell r="AB676" t="e">
            <v>#N/A</v>
          </cell>
          <cell r="AC676" t="e">
            <v>#N/A</v>
          </cell>
        </row>
        <row r="677">
          <cell r="A677" t="str">
            <v>CLSPCOEA</v>
          </cell>
          <cell r="B677" t="str">
            <v>Colo Spg East</v>
          </cell>
          <cell r="C677" t="str">
            <v>Q</v>
          </cell>
          <cell r="D677">
            <v>38.847220999999998</v>
          </cell>
          <cell r="E677">
            <v>-104.728615</v>
          </cell>
          <cell r="F677" t="str">
            <v>CLSPCOEA</v>
          </cell>
          <cell r="G677" t="str">
            <v>CO</v>
          </cell>
          <cell r="H677">
            <v>658</v>
          </cell>
          <cell r="I677">
            <v>658</v>
          </cell>
          <cell r="J677" t="str">
            <v>AVAILABLE</v>
          </cell>
          <cell r="K677" t="e">
            <v>#N/A</v>
          </cell>
          <cell r="L677" t="e">
            <v>#N/A</v>
          </cell>
          <cell r="M677" t="e">
            <v>#N/A</v>
          </cell>
          <cell r="N677" t="e">
            <v>#N/A</v>
          </cell>
          <cell r="O677" t="str">
            <v>Y</v>
          </cell>
          <cell r="P677" t="str">
            <v>Y</v>
          </cell>
          <cell r="Q677" t="str">
            <v>1/14/15: EODS1 Available</v>
          </cell>
          <cell r="R677" t="str">
            <v>01/16/2020</v>
          </cell>
          <cell r="S677" t="str">
            <v/>
          </cell>
          <cell r="T677" t="str">
            <v/>
          </cell>
          <cell r="U677" t="str">
            <v/>
          </cell>
          <cell r="V677" t="e">
            <v>#N/A</v>
          </cell>
          <cell r="W677" t="e">
            <v>#N/A</v>
          </cell>
          <cell r="X677" t="str">
            <v>658 - AVAILABLE</v>
          </cell>
          <cell r="Y677"/>
          <cell r="Z677" t="str">
            <v>AVAILABLE</v>
          </cell>
          <cell r="AA677" t="e">
            <v>#N/A</v>
          </cell>
          <cell r="AB677" t="e">
            <v>#N/A</v>
          </cell>
          <cell r="AC677" t="e">
            <v>#N/A</v>
          </cell>
        </row>
        <row r="678">
          <cell r="A678" t="str">
            <v>CLSPCOMA</v>
          </cell>
          <cell r="B678" t="str">
            <v>Colo Spg 03t</v>
          </cell>
          <cell r="C678" t="str">
            <v>Q</v>
          </cell>
          <cell r="D678">
            <v>38.833610999999998</v>
          </cell>
          <cell r="E678">
            <v>-104.818054</v>
          </cell>
          <cell r="F678" t="str">
            <v>CLSPCOMA</v>
          </cell>
          <cell r="G678" t="str">
            <v>CO</v>
          </cell>
          <cell r="H678">
            <v>658</v>
          </cell>
          <cell r="I678">
            <v>658</v>
          </cell>
          <cell r="J678" t="str">
            <v>AVAILABLE</v>
          </cell>
          <cell r="K678" t="str">
            <v>CLSPCOMA</v>
          </cell>
          <cell r="L678" t="str">
            <v>N</v>
          </cell>
          <cell r="M678">
            <v>42304</v>
          </cell>
          <cell r="N678" t="str">
            <v>BS - ATT Cricket Work</v>
          </cell>
          <cell r="O678" t="str">
            <v>Y</v>
          </cell>
          <cell r="P678" t="str">
            <v>Y</v>
          </cell>
          <cell r="Q678" t="str">
            <v>2/3/15: EODS1 Available</v>
          </cell>
          <cell r="R678" t="str">
            <v>02/03/2020</v>
          </cell>
          <cell r="S678" t="str">
            <v/>
          </cell>
          <cell r="T678" t="str">
            <v/>
          </cell>
          <cell r="U678" t="str">
            <v/>
          </cell>
          <cell r="V678" t="e">
            <v>#N/A</v>
          </cell>
          <cell r="W678" t="e">
            <v>#N/A</v>
          </cell>
          <cell r="X678" t="str">
            <v>658 - AVAILABLE</v>
          </cell>
          <cell r="Y678"/>
          <cell r="Z678" t="str">
            <v>AVAILABLE</v>
          </cell>
          <cell r="AA678" t="e">
            <v>#N/A</v>
          </cell>
          <cell r="AB678" t="e">
            <v>#N/A</v>
          </cell>
          <cell r="AC678" t="e">
            <v>#N/A</v>
          </cell>
        </row>
        <row r="679">
          <cell r="A679" t="str">
            <v>CLSPCOPV</v>
          </cell>
          <cell r="B679" t="str">
            <v>Pikeview</v>
          </cell>
          <cell r="C679" t="str">
            <v>Q</v>
          </cell>
          <cell r="D679">
            <v>38.925834999999999</v>
          </cell>
          <cell r="E679">
            <v>-104.807777</v>
          </cell>
          <cell r="F679" t="str">
            <v>CLSPCOPV</v>
          </cell>
          <cell r="G679" t="str">
            <v>CO</v>
          </cell>
          <cell r="H679">
            <v>658</v>
          </cell>
          <cell r="I679">
            <v>658</v>
          </cell>
          <cell r="J679" t="str">
            <v>AVAILABLE</v>
          </cell>
          <cell r="K679" t="str">
            <v>CLSPCOPV</v>
          </cell>
          <cell r="L679" t="str">
            <v>N</v>
          </cell>
          <cell r="M679">
            <v>42304</v>
          </cell>
          <cell r="N679" t="str">
            <v>BS - ATT Cricket Work</v>
          </cell>
          <cell r="O679" t="str">
            <v>Y</v>
          </cell>
          <cell r="P679" t="str">
            <v>Y</v>
          </cell>
          <cell r="Q679" t="str">
            <v>12/23/14:  EODS1 Available</v>
          </cell>
          <cell r="R679" t="str">
            <v>12/23/2020</v>
          </cell>
          <cell r="S679" t="str">
            <v/>
          </cell>
          <cell r="T679" t="str">
            <v/>
          </cell>
          <cell r="U679" t="str">
            <v/>
          </cell>
          <cell r="V679" t="e">
            <v>#N/A</v>
          </cell>
          <cell r="W679" t="e">
            <v>#N/A</v>
          </cell>
          <cell r="X679" t="str">
            <v>658 - AVAILABLE</v>
          </cell>
          <cell r="Y679"/>
          <cell r="Z679" t="str">
            <v>AVAILABLE</v>
          </cell>
          <cell r="AA679" t="e">
            <v>#N/A</v>
          </cell>
          <cell r="AB679" t="e">
            <v>#N/A</v>
          </cell>
          <cell r="AC679" t="e">
            <v>#N/A</v>
          </cell>
        </row>
        <row r="680">
          <cell r="A680" t="str">
            <v>CLSPCOSM</v>
          </cell>
          <cell r="B680" t="str">
            <v>Stratmoor-911 Tandem</v>
          </cell>
          <cell r="C680" t="str">
            <v>Q</v>
          </cell>
          <cell r="D680">
            <v>38.768292000000002</v>
          </cell>
          <cell r="E680">
            <v>-104.797569</v>
          </cell>
          <cell r="F680" t="str">
            <v>CLSPCOSM</v>
          </cell>
          <cell r="G680" t="str">
            <v>CO</v>
          </cell>
          <cell r="H680">
            <v>658</v>
          </cell>
          <cell r="I680">
            <v>658</v>
          </cell>
          <cell r="J680" t="str">
            <v>AVAILABLE</v>
          </cell>
          <cell r="K680" t="str">
            <v>CLSPCOSM</v>
          </cell>
          <cell r="L680" t="str">
            <v>N</v>
          </cell>
          <cell r="M680">
            <v>42304</v>
          </cell>
          <cell r="N680" t="str">
            <v>BS - ATT Cricket Work</v>
          </cell>
          <cell r="O680" t="str">
            <v>Y</v>
          </cell>
          <cell r="P680" t="str">
            <v>Y</v>
          </cell>
          <cell r="Q680" t="str">
            <v>2/3/15: EODS1 Available</v>
          </cell>
          <cell r="R680" t="str">
            <v>02/03/2020</v>
          </cell>
          <cell r="S680" t="str">
            <v/>
          </cell>
          <cell r="T680" t="str">
            <v/>
          </cell>
          <cell r="U680" t="str">
            <v/>
          </cell>
          <cell r="V680" t="e">
            <v>#N/A</v>
          </cell>
          <cell r="W680" t="e">
            <v>#N/A</v>
          </cell>
          <cell r="X680" t="str">
            <v>658 - AVAILABLE</v>
          </cell>
          <cell r="Y680"/>
          <cell r="Z680" t="str">
            <v>AVAILABLE</v>
          </cell>
          <cell r="AA680" t="e">
            <v>#N/A</v>
          </cell>
          <cell r="AB680" t="e">
            <v>#N/A</v>
          </cell>
          <cell r="AC680" t="e">
            <v>#N/A</v>
          </cell>
        </row>
        <row r="681">
          <cell r="A681" t="str">
            <v>CLSPMNCB</v>
          </cell>
          <cell r="B681" t="str">
            <v>St Cloud Host Cold Spring</v>
          </cell>
          <cell r="C681" t="str">
            <v>Q</v>
          </cell>
          <cell r="D681">
            <v>45.454723000000001</v>
          </cell>
          <cell r="E681">
            <v>-94.428336999999999</v>
          </cell>
          <cell r="F681" t="str">
            <v>CLSPMNCB</v>
          </cell>
          <cell r="G681" t="str">
            <v>MN</v>
          </cell>
          <cell r="H681">
            <v>626</v>
          </cell>
          <cell r="I681">
            <v>626</v>
          </cell>
          <cell r="J681" t="str">
            <v/>
          </cell>
          <cell r="K681" t="e">
            <v>#N/A</v>
          </cell>
          <cell r="L681" t="e">
            <v>#N/A</v>
          </cell>
          <cell r="M681" t="e">
            <v>#N/A</v>
          </cell>
          <cell r="N681" t="e">
            <v>#N/A</v>
          </cell>
          <cell r="O681" t="str">
            <v>N</v>
          </cell>
          <cell r="P681" t="str">
            <v>Y</v>
          </cell>
          <cell r="Q681" t="str">
            <v>02/20/15:  EoDS1 AVAILABLE</v>
          </cell>
          <cell r="R681" t="str">
            <v>02/20/2020</v>
          </cell>
          <cell r="S681" t="str">
            <v/>
          </cell>
          <cell r="T681" t="str">
            <v/>
          </cell>
          <cell r="U681" t="str">
            <v/>
          </cell>
          <cell r="V681" t="e">
            <v>#N/A</v>
          </cell>
          <cell r="W681" t="e">
            <v>#N/A</v>
          </cell>
          <cell r="X681" t="str">
            <v>626 - AVAILABLE</v>
          </cell>
          <cell r="Y681"/>
          <cell r="Z681" t="str">
            <v>AVAILABLE</v>
          </cell>
          <cell r="AA681" t="e">
            <v>#N/A</v>
          </cell>
          <cell r="AB681" t="e">
            <v>#N/A</v>
          </cell>
          <cell r="AC681" t="e">
            <v>#N/A</v>
          </cell>
        </row>
        <row r="682">
          <cell r="A682" t="str">
            <v>CLSTMTMA</v>
          </cell>
          <cell r="B682" t="str">
            <v>Billings Isdn Host Colstrip</v>
          </cell>
          <cell r="C682" t="str">
            <v>Q</v>
          </cell>
          <cell r="D682">
            <v>45.884241000000003</v>
          </cell>
          <cell r="E682">
            <v>-106.625477</v>
          </cell>
          <cell r="F682" t="str">
            <v>CLSTMTMA</v>
          </cell>
          <cell r="G682" t="str">
            <v>MT</v>
          </cell>
          <cell r="H682">
            <v>650</v>
          </cell>
          <cell r="I682">
            <v>650</v>
          </cell>
          <cell r="J682" t="str">
            <v/>
          </cell>
          <cell r="K682" t="e">
            <v>#N/A</v>
          </cell>
          <cell r="L682" t="e">
            <v>#N/A</v>
          </cell>
          <cell r="M682" t="e">
            <v>#N/A</v>
          </cell>
          <cell r="N682" t="e">
            <v>#N/A</v>
          </cell>
          <cell r="O682" t="str">
            <v>N</v>
          </cell>
          <cell r="P682" t="str">
            <v>Y</v>
          </cell>
          <cell r="Q682" t="str">
            <v>2/2/15: EoDS1 available</v>
          </cell>
          <cell r="R682" t="str">
            <v>01/27/2020</v>
          </cell>
          <cell r="S682" t="str">
            <v/>
          </cell>
          <cell r="T682" t="str">
            <v/>
          </cell>
          <cell r="U682" t="str">
            <v/>
          </cell>
          <cell r="V682" t="e">
            <v>#N/A</v>
          </cell>
          <cell r="W682" t="e">
            <v>#N/A</v>
          </cell>
          <cell r="X682" t="str">
            <v>650 - AVAILABLE (up to 30MB)</v>
          </cell>
          <cell r="Y682"/>
          <cell r="Z682" t="str">
            <v>AVAILABLE (up to 30MB)</v>
          </cell>
          <cell r="AA682" t="e">
            <v>#N/A</v>
          </cell>
          <cell r="AB682" t="e">
            <v>#N/A</v>
          </cell>
          <cell r="AC682" t="e">
            <v>#N/A</v>
          </cell>
        </row>
        <row r="683">
          <cell r="A683" t="str">
            <v>CLTNFLXA</v>
          </cell>
          <cell r="B683" t="str">
            <v>Clewiston</v>
          </cell>
          <cell r="C683" t="str">
            <v>EQ</v>
          </cell>
          <cell r="D683">
            <v>26.752552999999999</v>
          </cell>
          <cell r="E683">
            <v>-80.933249000000004</v>
          </cell>
          <cell r="F683" t="str">
            <v>CLTNFLXA</v>
          </cell>
          <cell r="G683" t="str">
            <v>FL</v>
          </cell>
          <cell r="H683">
            <v>939</v>
          </cell>
          <cell r="I683" t="str">
            <v>Avon Park (SOUTH FL)</v>
          </cell>
          <cell r="J683" t="str">
            <v/>
          </cell>
          <cell r="K683" t="str">
            <v>CLTNFLXA</v>
          </cell>
          <cell r="L683" t="str">
            <v>n</v>
          </cell>
          <cell r="M683" t="e">
            <v>#N/A</v>
          </cell>
          <cell r="N683" t="e">
            <v>#N/A</v>
          </cell>
          <cell r="O683" t="str">
            <v>Y</v>
          </cell>
          <cell r="P683" t="str">
            <v>Y</v>
          </cell>
          <cell r="Q683" t="str">
            <v/>
          </cell>
          <cell r="R683" t="str">
            <v>07/02/2015</v>
          </cell>
          <cell r="S683" t="str">
            <v>Avon Park</v>
          </cell>
          <cell r="T683" t="str">
            <v/>
          </cell>
          <cell r="U683" t="str">
            <v/>
          </cell>
          <cell r="V683" t="str">
            <v>Avon Park</v>
          </cell>
          <cell r="W683" t="str">
            <v>Avon Park</v>
          </cell>
          <cell r="X683" t="str">
            <v>SOUTH FL</v>
          </cell>
          <cell r="Y683" t="str">
            <v>YES</v>
          </cell>
          <cell r="Z683"/>
          <cell r="AA683" t="str">
            <v>7750-SR7</v>
          </cell>
          <cell r="AB683">
            <v>0</v>
          </cell>
          <cell r="AC683" t="str">
            <v>CLTNFLXA01W</v>
          </cell>
        </row>
        <row r="684">
          <cell r="A684" t="str">
            <v>CLTNFLXB</v>
          </cell>
          <cell r="B684" t="str">
            <v>Clewiston</v>
          </cell>
          <cell r="C684" t="str">
            <v>EQ</v>
          </cell>
          <cell r="D684">
            <v>26.736436999999999</v>
          </cell>
          <cell r="E684">
            <v>-80.903178999999994</v>
          </cell>
          <cell r="F684" t="e">
            <v>#N/A</v>
          </cell>
          <cell r="G684" t="str">
            <v>FL</v>
          </cell>
          <cell r="H684" t="e">
            <v>#N/A</v>
          </cell>
          <cell r="I684" t="e">
            <v>#N/A</v>
          </cell>
          <cell r="J684" t="e">
            <v>#N/A</v>
          </cell>
          <cell r="K684" t="e">
            <v>#N/A</v>
          </cell>
          <cell r="L684" t="e">
            <v>#N/A</v>
          </cell>
          <cell r="M684" t="e">
            <v>#N/A</v>
          </cell>
          <cell r="N684" t="e">
            <v>#N/A</v>
          </cell>
          <cell r="O684" t="e">
            <v>#N/A</v>
          </cell>
          <cell r="P684" t="e">
            <v>#N/A</v>
          </cell>
          <cell r="Q684" t="e">
            <v>#N/A</v>
          </cell>
          <cell r="R684" t="e">
            <v>#N/A</v>
          </cell>
          <cell r="S684" t="e">
            <v>#N/A</v>
          </cell>
          <cell r="T684" t="e">
            <v>#N/A</v>
          </cell>
          <cell r="U684" t="e">
            <v>#N/A</v>
          </cell>
          <cell r="V684" t="e">
            <v>#N/A</v>
          </cell>
          <cell r="W684" t="e">
            <v>#N/A</v>
          </cell>
          <cell r="X684" t="e">
            <v>#N/A</v>
          </cell>
          <cell r="Y684" t="e">
            <v>#N/A</v>
          </cell>
          <cell r="Z684" t="e">
            <v>#N/A</v>
          </cell>
          <cell r="AA684" t="e">
            <v>#N/A</v>
          </cell>
          <cell r="AB684" t="e">
            <v>#N/A</v>
          </cell>
          <cell r="AC684" t="e">
            <v>#N/A</v>
          </cell>
        </row>
        <row r="685">
          <cell r="A685" t="str">
            <v>CLTNIACC</v>
          </cell>
          <cell r="B685" t="str">
            <v>Clinton-downtn Host Clinton Camanche</v>
          </cell>
          <cell r="C685" t="str">
            <v>Q</v>
          </cell>
          <cell r="D685">
            <v>41.782778</v>
          </cell>
          <cell r="E685">
            <v>-90.255555999999999</v>
          </cell>
          <cell r="F685" t="str">
            <v>CLTNIACC</v>
          </cell>
          <cell r="G685" t="str">
            <v>IA</v>
          </cell>
          <cell r="H685">
            <v>634</v>
          </cell>
          <cell r="I685">
            <v>634</v>
          </cell>
          <cell r="J685" t="str">
            <v/>
          </cell>
          <cell r="K685" t="e">
            <v>#N/A</v>
          </cell>
          <cell r="L685" t="e">
            <v>#N/A</v>
          </cell>
          <cell r="M685" t="e">
            <v>#N/A</v>
          </cell>
          <cell r="N685" t="e">
            <v>#N/A</v>
          </cell>
          <cell r="O685" t="str">
            <v>N</v>
          </cell>
          <cell r="P685" t="str">
            <v>Y</v>
          </cell>
          <cell r="Q685" t="str">
            <v>05/04/15:  EoDS1 AVAILABLE</v>
          </cell>
          <cell r="R685" t="str">
            <v>05/04/2020</v>
          </cell>
          <cell r="S685" t="str">
            <v/>
          </cell>
          <cell r="T685" t="str">
            <v/>
          </cell>
          <cell r="U685" t="str">
            <v/>
          </cell>
          <cell r="V685" t="e">
            <v>#N/A</v>
          </cell>
          <cell r="W685" t="e">
            <v>#N/A</v>
          </cell>
          <cell r="X685" t="str">
            <v>634 - AVAILABLE</v>
          </cell>
          <cell r="Y685"/>
          <cell r="Z685" t="str">
            <v>AVAILABLE</v>
          </cell>
          <cell r="AA685" t="e">
            <v>#N/A</v>
          </cell>
          <cell r="AB685" t="e">
            <v>#N/A</v>
          </cell>
          <cell r="AC685" t="e">
            <v>#N/A</v>
          </cell>
        </row>
        <row r="686">
          <cell r="A686" t="str">
            <v>CLTNIACO</v>
          </cell>
          <cell r="B686" t="str">
            <v>Clinton-downtn</v>
          </cell>
          <cell r="C686" t="str">
            <v>Q</v>
          </cell>
          <cell r="D686">
            <v>41.841946</v>
          </cell>
          <cell r="E686">
            <v>-90.186942999999999</v>
          </cell>
          <cell r="F686" t="str">
            <v>CLTNIACO</v>
          </cell>
          <cell r="G686" t="str">
            <v>IA</v>
          </cell>
          <cell r="H686">
            <v>634</v>
          </cell>
          <cell r="I686">
            <v>634</v>
          </cell>
          <cell r="J686" t="str">
            <v/>
          </cell>
          <cell r="K686" t="e">
            <v>#N/A</v>
          </cell>
          <cell r="L686" t="e">
            <v>#N/A</v>
          </cell>
          <cell r="M686" t="e">
            <v>#N/A</v>
          </cell>
          <cell r="N686" t="e">
            <v>#N/A</v>
          </cell>
          <cell r="O686" t="str">
            <v>N</v>
          </cell>
          <cell r="P686" t="str">
            <v>Y</v>
          </cell>
          <cell r="Q686" t="str">
            <v>1/30/15: EoDS1 AVAILABLE</v>
          </cell>
          <cell r="R686" t="str">
            <v>01/30/2020</v>
          </cell>
          <cell r="S686" t="str">
            <v/>
          </cell>
          <cell r="T686" t="str">
            <v/>
          </cell>
          <cell r="U686" t="str">
            <v/>
          </cell>
          <cell r="V686" t="e">
            <v>#N/A</v>
          </cell>
          <cell r="W686" t="e">
            <v>#N/A</v>
          </cell>
          <cell r="X686" t="str">
            <v>634 - AVAILABLE</v>
          </cell>
          <cell r="Y686"/>
          <cell r="Z686" t="str">
            <v>AVAILABLE</v>
          </cell>
          <cell r="AA686" t="e">
            <v>#N/A</v>
          </cell>
          <cell r="AB686" t="e">
            <v>#N/A</v>
          </cell>
          <cell r="AC686" t="e">
            <v>#N/A</v>
          </cell>
        </row>
        <row r="687">
          <cell r="A687" t="str">
            <v>CLTNMNXA</v>
          </cell>
          <cell r="B687" t="str">
            <v>CLINTON</v>
          </cell>
          <cell r="C687" t="str">
            <v>CTL</v>
          </cell>
          <cell r="D687">
            <v>45.460555999999997</v>
          </cell>
          <cell r="E687">
            <v>-96.438610999999995</v>
          </cell>
          <cell r="F687" t="str">
            <v>CLTNMNXA</v>
          </cell>
          <cell r="G687" t="str">
            <v>MN</v>
          </cell>
          <cell r="H687">
            <v>626</v>
          </cell>
          <cell r="I687" t="str">
            <v>Graceville</v>
          </cell>
          <cell r="J687" t="str">
            <v/>
          </cell>
          <cell r="K687" t="e">
            <v>#N/A</v>
          </cell>
          <cell r="L687" t="e">
            <v>#N/A</v>
          </cell>
          <cell r="M687" t="e">
            <v>#N/A</v>
          </cell>
          <cell r="N687" t="e">
            <v>#N/A</v>
          </cell>
          <cell r="O687" t="str">
            <v>N</v>
          </cell>
          <cell r="P687" t="str">
            <v>N</v>
          </cell>
          <cell r="Q687" t="str">
            <v/>
          </cell>
          <cell r="R687" t="str">
            <v>07/14/2015</v>
          </cell>
          <cell r="S687" t="str">
            <v>LA CROSSE</v>
          </cell>
          <cell r="T687" t="str">
            <v/>
          </cell>
          <cell r="U687" t="str">
            <v/>
          </cell>
          <cell r="V687" t="str">
            <v>LA CROSSE</v>
          </cell>
          <cell r="W687" t="str">
            <v>Graceville</v>
          </cell>
          <cell r="X687" t="e">
            <v>#N/A</v>
          </cell>
          <cell r="Y687" t="e">
            <v>#N/A</v>
          </cell>
          <cell r="Z687" t="e">
            <v>#N/A</v>
          </cell>
          <cell r="AA687" t="str">
            <v/>
          </cell>
          <cell r="AB687">
            <v>0</v>
          </cell>
          <cell r="AC687">
            <v>0</v>
          </cell>
        </row>
        <row r="688">
          <cell r="A688" t="str">
            <v>CLTNMOXA</v>
          </cell>
          <cell r="B688" t="str">
            <v>Clinton</v>
          </cell>
          <cell r="C688" t="str">
            <v>EQ</v>
          </cell>
          <cell r="D688">
            <v>38.370584999999998</v>
          </cell>
          <cell r="E688">
            <v>-93.775738000000004</v>
          </cell>
          <cell r="F688" t="str">
            <v>CLTNMOXA</v>
          </cell>
          <cell r="G688" t="str">
            <v>MO</v>
          </cell>
          <cell r="H688">
            <v>524</v>
          </cell>
          <cell r="I688" t="str">
            <v>Warrensburg</v>
          </cell>
          <cell r="J688" t="str">
            <v/>
          </cell>
          <cell r="K688" t="str">
            <v>CLTNMOXA</v>
          </cell>
          <cell r="L688" t="str">
            <v>n</v>
          </cell>
          <cell r="M688" t="e">
            <v>#N/A</v>
          </cell>
          <cell r="N688" t="e">
            <v>#N/A</v>
          </cell>
          <cell r="O688" t="str">
            <v>Y</v>
          </cell>
          <cell r="P688" t="str">
            <v>Y</v>
          </cell>
          <cell r="Q688" t="str">
            <v/>
          </cell>
          <cell r="R688" t="str">
            <v>10/08/2015</v>
          </cell>
          <cell r="S688" t="str">
            <v>Warrensburg</v>
          </cell>
          <cell r="T688" t="str">
            <v>ALU 7750 SR7</v>
          </cell>
          <cell r="U688" t="str">
            <v>Y</v>
          </cell>
          <cell r="V688" t="str">
            <v>Warrensburg</v>
          </cell>
          <cell r="W688" t="str">
            <v>Warrensburg</v>
          </cell>
          <cell r="X688" t="str">
            <v>WARRENSBURG</v>
          </cell>
          <cell r="Y688" t="str">
            <v>YES</v>
          </cell>
          <cell r="Z688"/>
          <cell r="AA688" t="str">
            <v>7750-SR7</v>
          </cell>
          <cell r="AB688">
            <v>0</v>
          </cell>
          <cell r="AC688" t="str">
            <v>CLTNMOXA02W</v>
          </cell>
        </row>
        <row r="689">
          <cell r="A689" t="str">
            <v>CLTNNCXA</v>
          </cell>
          <cell r="B689" t="str">
            <v>Clinton</v>
          </cell>
          <cell r="C689" t="str">
            <v>EQ</v>
          </cell>
          <cell r="D689">
            <v>34.998049999999999</v>
          </cell>
          <cell r="E689">
            <v>-78.325926999999993</v>
          </cell>
          <cell r="F689" t="str">
            <v>CLTNNCXA</v>
          </cell>
          <cell r="G689" t="str">
            <v>NC</v>
          </cell>
          <cell r="H689">
            <v>949</v>
          </cell>
          <cell r="I689" t="str">
            <v>Fayetteville</v>
          </cell>
          <cell r="J689" t="str">
            <v/>
          </cell>
          <cell r="K689" t="str">
            <v>CLTNNCXA</v>
          </cell>
          <cell r="L689" t="str">
            <v>n</v>
          </cell>
          <cell r="M689" t="e">
            <v>#N/A</v>
          </cell>
          <cell r="N689" t="e">
            <v>#N/A</v>
          </cell>
          <cell r="O689" t="str">
            <v>Y</v>
          </cell>
          <cell r="P689" t="str">
            <v>Y</v>
          </cell>
          <cell r="Q689" t="str">
            <v/>
          </cell>
          <cell r="R689" t="str">
            <v>05/22/2015</v>
          </cell>
          <cell r="S689" t="str">
            <v>Fayetteville</v>
          </cell>
          <cell r="T689" t="str">
            <v/>
          </cell>
          <cell r="U689" t="str">
            <v/>
          </cell>
          <cell r="V689" t="str">
            <v>Fayetteville</v>
          </cell>
          <cell r="W689" t="str">
            <v>Fayetteville</v>
          </cell>
          <cell r="X689" t="str">
            <v>ROCKY MOUNT</v>
          </cell>
          <cell r="Y689" t="str">
            <v>YES</v>
          </cell>
          <cell r="Z689"/>
          <cell r="AA689" t="str">
            <v/>
          </cell>
          <cell r="AB689" t="str">
            <v>7750-SR12</v>
          </cell>
          <cell r="AC689" t="str">
            <v>CLTNNCXA02W</v>
          </cell>
        </row>
        <row r="690">
          <cell r="A690" t="str">
            <v>CLTNNJXJ</v>
          </cell>
          <cell r="B690" t="str">
            <v>Clinton</v>
          </cell>
          <cell r="C690" t="str">
            <v>EQ</v>
          </cell>
          <cell r="D690">
            <v>40.639622000000003</v>
          </cell>
          <cell r="E690">
            <v>-74.900019999999998</v>
          </cell>
          <cell r="F690" t="str">
            <v>CLTNNJXJ</v>
          </cell>
          <cell r="G690" t="str">
            <v>NJ</v>
          </cell>
          <cell r="H690">
            <v>224</v>
          </cell>
          <cell r="I690" t="str">
            <v>Clinton</v>
          </cell>
          <cell r="J690" t="str">
            <v/>
          </cell>
          <cell r="K690" t="str">
            <v>CLTNNJXJ</v>
          </cell>
          <cell r="L690" t="str">
            <v>n</v>
          </cell>
          <cell r="M690" t="e">
            <v>#N/A</v>
          </cell>
          <cell r="N690" t="e">
            <v>#N/A</v>
          </cell>
          <cell r="O690" t="str">
            <v>Y</v>
          </cell>
          <cell r="P690" t="str">
            <v>Y</v>
          </cell>
          <cell r="Q690" t="str">
            <v/>
          </cell>
          <cell r="R690" t="str">
            <v>07/06/2015</v>
          </cell>
          <cell r="S690" t="str">
            <v>Clinton</v>
          </cell>
          <cell r="T690" t="str">
            <v/>
          </cell>
          <cell r="U690" t="str">
            <v/>
          </cell>
          <cell r="V690" t="str">
            <v>Clinton</v>
          </cell>
          <cell r="W690" t="str">
            <v>Clinton</v>
          </cell>
          <cell r="X690" t="str">
            <v>CLINTON</v>
          </cell>
          <cell r="Y690"/>
          <cell r="Z690"/>
          <cell r="AA690" t="str">
            <v>7750-SR7</v>
          </cell>
          <cell r="AB690">
            <v>0</v>
          </cell>
          <cell r="AC690" t="str">
            <v>CLTNNJXJ21W</v>
          </cell>
        </row>
        <row r="691">
          <cell r="A691" t="str">
            <v>CLVLARXA</v>
          </cell>
          <cell r="B691" t="str">
            <v>CLARKSVILLE</v>
          </cell>
          <cell r="C691" t="str">
            <v>CTL</v>
          </cell>
          <cell r="D691">
            <v>35.470832999999999</v>
          </cell>
          <cell r="E691">
            <v>-93.46611</v>
          </cell>
          <cell r="F691" t="str">
            <v>CLVLARXA</v>
          </cell>
          <cell r="G691" t="str">
            <v>AR</v>
          </cell>
          <cell r="H691">
            <v>528</v>
          </cell>
          <cell r="I691" t="str">
            <v>Russellville</v>
          </cell>
          <cell r="J691" t="str">
            <v/>
          </cell>
          <cell r="K691" t="str">
            <v>CLVLARXA</v>
          </cell>
          <cell r="L691" t="str">
            <v>n</v>
          </cell>
          <cell r="M691" t="e">
            <v>#N/A</v>
          </cell>
          <cell r="N691" t="e">
            <v>#N/A</v>
          </cell>
          <cell r="O691" t="str">
            <v>Y</v>
          </cell>
          <cell r="P691" t="str">
            <v>Y</v>
          </cell>
          <cell r="Q691" t="str">
            <v/>
          </cell>
          <cell r="R691" t="str">
            <v>06/30/2015</v>
          </cell>
          <cell r="S691" t="str">
            <v>Russellville</v>
          </cell>
          <cell r="T691" t="str">
            <v/>
          </cell>
          <cell r="U691" t="str">
            <v/>
          </cell>
          <cell r="V691" t="str">
            <v>Russellville</v>
          </cell>
          <cell r="W691" t="str">
            <v>Russellville</v>
          </cell>
          <cell r="X691" t="str">
            <v>RUSSELLVILLE</v>
          </cell>
          <cell r="Y691" t="str">
            <v>YES</v>
          </cell>
          <cell r="Z691"/>
          <cell r="AA691" t="str">
            <v>7750-SR7</v>
          </cell>
          <cell r="AB691">
            <v>0</v>
          </cell>
          <cell r="AC691" t="str">
            <v>CLVLARXA24W</v>
          </cell>
        </row>
        <row r="692">
          <cell r="A692" t="str">
            <v>CLVLPAXC</v>
          </cell>
          <cell r="B692" t="str">
            <v>Charlesville</v>
          </cell>
          <cell r="C692" t="str">
            <v>EQ</v>
          </cell>
          <cell r="D692">
            <v>39.944895000000002</v>
          </cell>
          <cell r="E692">
            <v>-78.506798000000003</v>
          </cell>
          <cell r="F692" t="str">
            <v>CLVLPAXC</v>
          </cell>
          <cell r="G692" t="str">
            <v>PA</v>
          </cell>
          <cell r="H692">
            <v>230</v>
          </cell>
          <cell r="I692" t="str">
            <v>Bedford (via Carlisle)</v>
          </cell>
          <cell r="J692" t="str">
            <v/>
          </cell>
          <cell r="K692" t="e">
            <v>#N/A</v>
          </cell>
          <cell r="L692" t="e">
            <v>#N/A</v>
          </cell>
          <cell r="M692" t="e">
            <v>#N/A</v>
          </cell>
          <cell r="N692" t="e">
            <v>#N/A</v>
          </cell>
          <cell r="O692" t="str">
            <v>N</v>
          </cell>
          <cell r="P692" t="str">
            <v>Y</v>
          </cell>
          <cell r="Q692" t="str">
            <v/>
          </cell>
          <cell r="R692" t="str">
            <v>07/06/2015</v>
          </cell>
          <cell r="S692" t="str">
            <v>Bedford</v>
          </cell>
          <cell r="T692" t="str">
            <v/>
          </cell>
          <cell r="U692" t="str">
            <v/>
          </cell>
          <cell r="V692" t="str">
            <v>Bedford</v>
          </cell>
          <cell r="W692" t="str">
            <v>Bedford (via Carlisle)</v>
          </cell>
          <cell r="X692" t="str">
            <v>BEDFORD</v>
          </cell>
          <cell r="Y692"/>
          <cell r="Z692"/>
          <cell r="AA692">
            <v>0</v>
          </cell>
          <cell r="AB692">
            <v>0</v>
          </cell>
          <cell r="AC692">
            <v>0</v>
          </cell>
        </row>
        <row r="693">
          <cell r="A693" t="str">
            <v>CLVLWA01</v>
          </cell>
          <cell r="B693" t="str">
            <v>Colville Local Tandem</v>
          </cell>
          <cell r="C693" t="str">
            <v>Q</v>
          </cell>
          <cell r="D693">
            <v>48.546112000000001</v>
          </cell>
          <cell r="E693">
            <v>-117.903336</v>
          </cell>
          <cell r="F693" t="str">
            <v>CLVLWA01</v>
          </cell>
          <cell r="G693" t="str">
            <v>WA</v>
          </cell>
          <cell r="H693">
            <v>676</v>
          </cell>
          <cell r="I693">
            <v>676</v>
          </cell>
          <cell r="J693" t="str">
            <v/>
          </cell>
          <cell r="K693" t="e">
            <v>#N/A</v>
          </cell>
          <cell r="L693" t="e">
            <v>#N/A</v>
          </cell>
          <cell r="M693" t="e">
            <v>#N/A</v>
          </cell>
          <cell r="N693" t="e">
            <v>#N/A</v>
          </cell>
          <cell r="O693" t="str">
            <v>N</v>
          </cell>
          <cell r="P693" t="str">
            <v>Y</v>
          </cell>
          <cell r="Q693" t="str">
            <v/>
          </cell>
          <cell r="R693" t="str">
            <v>04/09/2020</v>
          </cell>
          <cell r="S693" t="str">
            <v/>
          </cell>
          <cell r="T693" t="str">
            <v/>
          </cell>
          <cell r="U693" t="str">
            <v/>
          </cell>
          <cell r="V693" t="e">
            <v>#N/A</v>
          </cell>
          <cell r="W693" t="e">
            <v>#N/A</v>
          </cell>
          <cell r="X693" t="str">
            <v>676 - AVAILABLE (up to 30MB)</v>
          </cell>
          <cell r="Y693"/>
          <cell r="Z693" t="str">
            <v>AVAILABLE (up to 30MB)</v>
          </cell>
          <cell r="AA693" t="e">
            <v>#N/A</v>
          </cell>
          <cell r="AB693" t="e">
            <v>#N/A</v>
          </cell>
          <cell r="AC693" t="e">
            <v>#N/A</v>
          </cell>
        </row>
        <row r="694">
          <cell r="A694" t="str">
            <v>CLVROR01</v>
          </cell>
          <cell r="B694" t="str">
            <v>Redmond Host Culver</v>
          </cell>
          <cell r="C694" t="str">
            <v>Q</v>
          </cell>
          <cell r="D694">
            <v>44.525554999999997</v>
          </cell>
          <cell r="E694">
            <v>-121.21028099999999</v>
          </cell>
          <cell r="F694" t="str">
            <v>CLVROR01</v>
          </cell>
          <cell r="G694" t="str">
            <v>OR</v>
          </cell>
          <cell r="H694">
            <v>672</v>
          </cell>
          <cell r="I694">
            <v>672</v>
          </cell>
          <cell r="J694" t="str">
            <v/>
          </cell>
          <cell r="K694" t="e">
            <v>#N/A</v>
          </cell>
          <cell r="L694" t="e">
            <v>#N/A</v>
          </cell>
          <cell r="M694" t="e">
            <v>#N/A</v>
          </cell>
          <cell r="N694" t="e">
            <v>#N/A</v>
          </cell>
          <cell r="O694" t="str">
            <v>N</v>
          </cell>
          <cell r="P694" t="str">
            <v>Y</v>
          </cell>
          <cell r="Q694" t="str">
            <v>10/30/14: EoDS1 Available</v>
          </cell>
          <cell r="R694" t="str">
            <v>10/30/2020</v>
          </cell>
          <cell r="S694" t="str">
            <v/>
          </cell>
          <cell r="T694" t="str">
            <v/>
          </cell>
          <cell r="U694" t="str">
            <v/>
          </cell>
          <cell r="V694" t="e">
            <v>#N/A</v>
          </cell>
          <cell r="W694" t="e">
            <v>#N/A</v>
          </cell>
          <cell r="X694" t="str">
            <v>672 - AVAILABLE (up to 30MB)</v>
          </cell>
          <cell r="Y694"/>
          <cell r="Z694" t="str">
            <v>AVAILABLE (up to 30MB)</v>
          </cell>
          <cell r="AA694" t="e">
            <v>#N/A</v>
          </cell>
          <cell r="AB694" t="e">
            <v>#N/A</v>
          </cell>
          <cell r="AC694" t="e">
            <v>#N/A</v>
          </cell>
        </row>
        <row r="695">
          <cell r="A695" t="str">
            <v>CLVSNMMA</v>
          </cell>
          <cell r="B695" t="str">
            <v>Clovis Main Local Tandem</v>
          </cell>
          <cell r="C695" t="str">
            <v>Q</v>
          </cell>
          <cell r="D695">
            <v>34.404998999999997</v>
          </cell>
          <cell r="E695">
            <v>-103.20333100000001</v>
          </cell>
          <cell r="F695" t="str">
            <v>CLVSNMMA</v>
          </cell>
          <cell r="G695" t="str">
            <v>NM</v>
          </cell>
          <cell r="H695">
            <v>664</v>
          </cell>
          <cell r="I695">
            <v>664</v>
          </cell>
          <cell r="J695" t="str">
            <v>AVAILABLE</v>
          </cell>
          <cell r="K695" t="str">
            <v>CLVSNMMA</v>
          </cell>
          <cell r="L695" t="str">
            <v>N</v>
          </cell>
          <cell r="M695">
            <v>42436</v>
          </cell>
          <cell r="N695" t="str">
            <v xml:space="preserve">BS 147329 </v>
          </cell>
          <cell r="O695" t="str">
            <v>Y</v>
          </cell>
          <cell r="P695" t="str">
            <v>Y</v>
          </cell>
          <cell r="Q695" t="str">
            <v/>
          </cell>
          <cell r="R695" t="str">
            <v>04/09/2020</v>
          </cell>
          <cell r="S695" t="str">
            <v/>
          </cell>
          <cell r="T695" t="str">
            <v/>
          </cell>
          <cell r="U695" t="str">
            <v/>
          </cell>
          <cell r="V695" t="e">
            <v>#N/A</v>
          </cell>
          <cell r="W695" t="e">
            <v>#N/A</v>
          </cell>
          <cell r="X695" t="str">
            <v>664 - AVAILABLE</v>
          </cell>
          <cell r="Y695"/>
          <cell r="Z695" t="str">
            <v>AVAILABLE</v>
          </cell>
          <cell r="AA695" t="e">
            <v>#N/A</v>
          </cell>
          <cell r="AB695" t="e">
            <v>#N/A</v>
          </cell>
          <cell r="AC695" t="e">
            <v>#N/A</v>
          </cell>
        </row>
        <row r="696">
          <cell r="A696" t="str">
            <v>CLVSNMWE</v>
          </cell>
          <cell r="B696" t="str">
            <v>CLOVIS WEST</v>
          </cell>
          <cell r="C696" t="str">
            <v>Q</v>
          </cell>
          <cell r="D696"/>
          <cell r="E696"/>
          <cell r="F696" t="str">
            <v>CLVSNMWE</v>
          </cell>
          <cell r="G696" t="str">
            <v>NM</v>
          </cell>
          <cell r="H696">
            <v>664</v>
          </cell>
          <cell r="I696">
            <v>664</v>
          </cell>
          <cell r="J696"/>
          <cell r="K696" t="str">
            <v>RSWLNMMA</v>
          </cell>
          <cell r="L696" t="str">
            <v>Y</v>
          </cell>
          <cell r="M696">
            <v>42436</v>
          </cell>
          <cell r="N696" t="str">
            <v xml:space="preserve">BS 147329 </v>
          </cell>
          <cell r="O696" t="str">
            <v>N</v>
          </cell>
          <cell r="P696" t="str">
            <v>Y</v>
          </cell>
          <cell r="Q696"/>
          <cell r="R696" t="str">
            <v>08/18/2015</v>
          </cell>
          <cell r="S696"/>
          <cell r="T696"/>
          <cell r="U696"/>
          <cell r="V696" t="e">
            <v>#N/A</v>
          </cell>
          <cell r="W696" t="e">
            <v>#N/A</v>
          </cell>
          <cell r="X696" t="str">
            <v>664 - AVAILABLE</v>
          </cell>
          <cell r="Y696"/>
          <cell r="Z696" t="str">
            <v>AVAILABLE</v>
          </cell>
          <cell r="AA696" t="e">
            <v>#N/A</v>
          </cell>
          <cell r="AB696" t="e">
            <v>#N/A</v>
          </cell>
          <cell r="AC696" t="e">
            <v>#N/A</v>
          </cell>
        </row>
        <row r="697">
          <cell r="A697" t="str">
            <v>CLWLIDMA</v>
          </cell>
          <cell r="B697" t="str">
            <v>Caldwell</v>
          </cell>
          <cell r="C697" t="str">
            <v>Q</v>
          </cell>
          <cell r="D697">
            <v>43.664444000000003</v>
          </cell>
          <cell r="E697">
            <v>-116.68944500000001</v>
          </cell>
          <cell r="F697" t="str">
            <v>CLWLIDMA</v>
          </cell>
          <cell r="G697" t="str">
            <v>ID</v>
          </cell>
          <cell r="H697">
            <v>652</v>
          </cell>
          <cell r="I697">
            <v>652</v>
          </cell>
          <cell r="J697" t="str">
            <v>AVAILABLE</v>
          </cell>
          <cell r="K697" t="str">
            <v>CLWLIDMA</v>
          </cell>
          <cell r="L697" t="str">
            <v>N</v>
          </cell>
          <cell r="M697">
            <v>42304</v>
          </cell>
          <cell r="N697" t="str">
            <v>BS - ATT Cricket Work</v>
          </cell>
          <cell r="O697" t="str">
            <v>Y</v>
          </cell>
          <cell r="P697" t="str">
            <v>Y</v>
          </cell>
          <cell r="Q697" t="str">
            <v>EODS1 AVAILABLE (Home to BOISIDMAH27)</v>
          </cell>
          <cell r="R697" t="str">
            <v>10/08/2020</v>
          </cell>
          <cell r="S697" t="str">
            <v/>
          </cell>
          <cell r="T697" t="str">
            <v/>
          </cell>
          <cell r="U697" t="str">
            <v/>
          </cell>
          <cell r="V697" t="e">
            <v>#N/A</v>
          </cell>
          <cell r="W697" t="e">
            <v>#N/A</v>
          </cell>
          <cell r="X697" t="str">
            <v>652 - AVAILABLE</v>
          </cell>
          <cell r="Y697"/>
          <cell r="Z697" t="str">
            <v>AVAILABLE</v>
          </cell>
          <cell r="AA697" t="e">
            <v>#N/A</v>
          </cell>
          <cell r="AB697" t="e">
            <v>#N/A</v>
          </cell>
          <cell r="AC697" t="e">
            <v>#N/A</v>
          </cell>
        </row>
        <row r="698">
          <cell r="A698" t="str">
            <v>CLWRWAXA</v>
          </cell>
          <cell r="B698" t="str">
            <v>CLEARWATER</v>
          </cell>
          <cell r="C698" t="str">
            <v>CTL</v>
          </cell>
          <cell r="D698">
            <v>47.574990697056215</v>
          </cell>
          <cell r="E698">
            <v>-124.28619168457813</v>
          </cell>
          <cell r="F698" t="str">
            <v>CLWRWAXA</v>
          </cell>
          <cell r="G698" t="str">
            <v>WA</v>
          </cell>
          <cell r="H698">
            <v>674</v>
          </cell>
          <cell r="I698" t="str">
            <v>MONTESANO</v>
          </cell>
          <cell r="O698" t="str">
            <v>Y</v>
          </cell>
          <cell r="P698" t="str">
            <v>Y</v>
          </cell>
          <cell r="V698" t="str">
            <v>TROSPER</v>
          </cell>
          <cell r="W698" t="str">
            <v>TROSPER</v>
          </cell>
          <cell r="X698" t="str">
            <v>MONTESANO</v>
          </cell>
          <cell r="Y698"/>
          <cell r="Z698"/>
          <cell r="AA698"/>
          <cell r="AB698"/>
          <cell r="AC698"/>
        </row>
        <row r="699">
          <cell r="A699" t="str">
            <v>CMBAWIXA</v>
          </cell>
          <cell r="B699" t="str">
            <v>Cambria</v>
          </cell>
          <cell r="C699" t="str">
            <v>CTL</v>
          </cell>
          <cell r="D699">
            <v>43.542499999999997</v>
          </cell>
          <cell r="E699">
            <v>-89.109443999999996</v>
          </cell>
          <cell r="F699" t="str">
            <v>CMBAWIXA</v>
          </cell>
          <cell r="G699" t="str">
            <v>WI</v>
          </cell>
          <cell r="H699">
            <v>356</v>
          </cell>
          <cell r="I699" t="str">
            <v>DE FOREST</v>
          </cell>
          <cell r="J699" t="str">
            <v/>
          </cell>
          <cell r="K699" t="str">
            <v>CMBAWIXA</v>
          </cell>
          <cell r="L699" t="str">
            <v>n</v>
          </cell>
          <cell r="M699" t="e">
            <v>#N/A</v>
          </cell>
          <cell r="N699" t="e">
            <v>#N/A</v>
          </cell>
          <cell r="O699" t="str">
            <v>Y</v>
          </cell>
          <cell r="P699" t="str">
            <v>Y</v>
          </cell>
          <cell r="Q699" t="str">
            <v/>
          </cell>
          <cell r="R699" t="str">
            <v>06/03/2015</v>
          </cell>
          <cell r="S699" t="str">
            <v>DeForest</v>
          </cell>
          <cell r="T699" t="str">
            <v/>
          </cell>
          <cell r="U699" t="str">
            <v/>
          </cell>
          <cell r="V699" t="str">
            <v>De Forest</v>
          </cell>
          <cell r="W699" t="str">
            <v>DE FOREST</v>
          </cell>
          <cell r="X699" t="str">
            <v>DEFOREST</v>
          </cell>
          <cell r="Y699"/>
          <cell r="Z699"/>
          <cell r="AA699" t="str">
            <v>7750-SR7</v>
          </cell>
          <cell r="AB699">
            <v>0</v>
          </cell>
          <cell r="AC699">
            <v>0</v>
          </cell>
        </row>
        <row r="700">
          <cell r="A700" t="str">
            <v>CMBRMNCA</v>
          </cell>
          <cell r="B700" t="str">
            <v>Coon Rapids Host Cambridge</v>
          </cell>
          <cell r="C700" t="str">
            <v>Q</v>
          </cell>
          <cell r="D700">
            <v>45.572223999999999</v>
          </cell>
          <cell r="E700">
            <v>-93.225280999999995</v>
          </cell>
          <cell r="F700" t="str">
            <v>CMBRMNCA</v>
          </cell>
          <cell r="G700" t="str">
            <v>MN</v>
          </cell>
          <cell r="H700">
            <v>628</v>
          </cell>
          <cell r="I700">
            <v>628</v>
          </cell>
          <cell r="J700" t="str">
            <v/>
          </cell>
          <cell r="K700" t="e">
            <v>#N/A</v>
          </cell>
          <cell r="L700" t="e">
            <v>#N/A</v>
          </cell>
          <cell r="M700" t="e">
            <v>#N/A</v>
          </cell>
          <cell r="N700" t="e">
            <v>#N/A</v>
          </cell>
          <cell r="O700" t="str">
            <v>N</v>
          </cell>
          <cell r="P700" t="str">
            <v>Y</v>
          </cell>
          <cell r="Q700" t="str">
            <v/>
          </cell>
          <cell r="R700" t="str">
            <v>04/09/2020</v>
          </cell>
          <cell r="S700" t="str">
            <v/>
          </cell>
          <cell r="T700" t="str">
            <v/>
          </cell>
          <cell r="U700" t="str">
            <v/>
          </cell>
          <cell r="V700" t="e">
            <v>#N/A</v>
          </cell>
          <cell r="W700" t="e">
            <v>#N/A</v>
          </cell>
          <cell r="X700" t="str">
            <v>628 - AVAILABLE (up to 30MB)</v>
          </cell>
          <cell r="Y700"/>
          <cell r="Z700" t="str">
            <v>AVAILABLE (up to 30MB)</v>
          </cell>
          <cell r="AA700" t="e">
            <v>#N/A</v>
          </cell>
          <cell r="AB700" t="e">
            <v>#N/A</v>
          </cell>
          <cell r="AC700" t="e">
            <v>#N/A</v>
          </cell>
        </row>
        <row r="701">
          <cell r="A701" t="str">
            <v>CMDNOHXA</v>
          </cell>
          <cell r="B701" t="str">
            <v>Camden</v>
          </cell>
          <cell r="C701" t="str">
            <v>EQ</v>
          </cell>
          <cell r="D701">
            <v>39.630060999999998</v>
          </cell>
          <cell r="E701">
            <v>-84.647300000000001</v>
          </cell>
          <cell r="F701" t="str">
            <v>CMDNOHXA</v>
          </cell>
          <cell r="G701" t="str">
            <v>OH</v>
          </cell>
          <cell r="H701">
            <v>328</v>
          </cell>
          <cell r="I701" t="str">
            <v>Bellefontaine</v>
          </cell>
          <cell r="J701" t="str">
            <v/>
          </cell>
          <cell r="K701" t="e">
            <v>#N/A</v>
          </cell>
          <cell r="L701" t="e">
            <v>#N/A</v>
          </cell>
          <cell r="M701" t="e">
            <v>#N/A</v>
          </cell>
          <cell r="N701" t="e">
            <v>#N/A</v>
          </cell>
          <cell r="O701" t="str">
            <v>Y</v>
          </cell>
          <cell r="P701" t="str">
            <v>Y</v>
          </cell>
          <cell r="Q701" t="str">
            <v>2/7/14: Ethernet Enabled changed to Y</v>
          </cell>
          <cell r="R701" t="str">
            <v>07/01/2015</v>
          </cell>
          <cell r="S701" t="str">
            <v>Bellefontaine</v>
          </cell>
          <cell r="T701" t="str">
            <v/>
          </cell>
          <cell r="U701" t="str">
            <v/>
          </cell>
          <cell r="V701" t="str">
            <v>Bellefontaine</v>
          </cell>
          <cell r="W701" t="str">
            <v>Bellefontaine</v>
          </cell>
          <cell r="X701" t="str">
            <v>MANSFIELD</v>
          </cell>
          <cell r="Y701" t="str">
            <v>YES</v>
          </cell>
          <cell r="Z701"/>
          <cell r="AA701">
            <v>0</v>
          </cell>
          <cell r="AB701">
            <v>0</v>
          </cell>
          <cell r="AC701">
            <v>0</v>
          </cell>
        </row>
        <row r="702">
          <cell r="A702" t="str">
            <v>CMLDWIXA</v>
          </cell>
          <cell r="B702" t="str">
            <v>Cumberland</v>
          </cell>
          <cell r="C702" t="str">
            <v>CTL</v>
          </cell>
          <cell r="D702">
            <v>45.534444000000001</v>
          </cell>
          <cell r="E702">
            <v>-92.021388999999999</v>
          </cell>
          <cell r="F702" t="str">
            <v>CMLDWIXA</v>
          </cell>
          <cell r="G702" t="str">
            <v>WI</v>
          </cell>
          <cell r="H702">
            <v>352</v>
          </cell>
          <cell r="I702" t="str">
            <v>Rice Lake</v>
          </cell>
          <cell r="J702" t="str">
            <v/>
          </cell>
          <cell r="K702" t="str">
            <v>CMLDWIXA</v>
          </cell>
          <cell r="L702" t="str">
            <v>n</v>
          </cell>
          <cell r="M702" t="e">
            <v>#N/A</v>
          </cell>
          <cell r="N702" t="e">
            <v>#N/A</v>
          </cell>
          <cell r="O702" t="str">
            <v>Y</v>
          </cell>
          <cell r="P702" t="str">
            <v>Y</v>
          </cell>
          <cell r="Q702" t="str">
            <v/>
          </cell>
          <cell r="R702" t="str">
            <v>06/03/2015</v>
          </cell>
          <cell r="S702" t="str">
            <v>Rice Lake</v>
          </cell>
          <cell r="T702" t="str">
            <v/>
          </cell>
          <cell r="U702" t="str">
            <v/>
          </cell>
          <cell r="V702" t="str">
            <v>Rice Lake</v>
          </cell>
          <cell r="W702" t="str">
            <v>Rice Lake</v>
          </cell>
          <cell r="X702" t="str">
            <v>RICE LAKE</v>
          </cell>
          <cell r="Y702"/>
          <cell r="Z702"/>
          <cell r="AA702" t="str">
            <v>7750-SR7</v>
          </cell>
          <cell r="AB702">
            <v>0</v>
          </cell>
          <cell r="AC702" t="str">
            <v>CMLDWIXA20W</v>
          </cell>
        </row>
        <row r="703">
          <cell r="A703" t="str">
            <v>CMPBMNXA</v>
          </cell>
          <cell r="B703" t="str">
            <v>Campbell</v>
          </cell>
          <cell r="C703" t="str">
            <v>CTL</v>
          </cell>
          <cell r="D703">
            <v>46.098332999999997</v>
          </cell>
          <cell r="E703">
            <v>-96.405277999999996</v>
          </cell>
          <cell r="F703" t="str">
            <v>CMPBMNXA</v>
          </cell>
          <cell r="G703" t="str">
            <v>MN</v>
          </cell>
          <cell r="H703">
            <v>636</v>
          </cell>
          <cell r="I703" t="str">
            <v>Campbell</v>
          </cell>
          <cell r="J703" t="str">
            <v/>
          </cell>
          <cell r="K703" t="e">
            <v>#N/A</v>
          </cell>
          <cell r="L703" t="e">
            <v>#N/A</v>
          </cell>
          <cell r="M703" t="e">
            <v>#N/A</v>
          </cell>
          <cell r="N703" t="e">
            <v>#N/A</v>
          </cell>
          <cell r="O703" t="str">
            <v>N</v>
          </cell>
          <cell r="P703" t="str">
            <v>N</v>
          </cell>
          <cell r="Q703" t="str">
            <v/>
          </cell>
          <cell r="R703" t="str">
            <v>07/14/2015</v>
          </cell>
          <cell r="S703" t="str">
            <v>LA CROSSE</v>
          </cell>
          <cell r="T703" t="str">
            <v/>
          </cell>
          <cell r="U703" t="str">
            <v/>
          </cell>
          <cell r="V703" t="str">
            <v>LA CROSSE</v>
          </cell>
          <cell r="W703" t="str">
            <v>Campbell</v>
          </cell>
          <cell r="X703" t="e">
            <v>#N/A</v>
          </cell>
          <cell r="Y703" t="e">
            <v>#N/A</v>
          </cell>
          <cell r="Z703" t="e">
            <v>#N/A</v>
          </cell>
          <cell r="AA703">
            <v>0</v>
          </cell>
          <cell r="AB703">
            <v>0</v>
          </cell>
          <cell r="AC703">
            <v>0</v>
          </cell>
        </row>
        <row r="704">
          <cell r="A704" t="str">
            <v>CMPNMOXA</v>
          </cell>
          <cell r="B704" t="str">
            <v>Camden Point</v>
          </cell>
          <cell r="C704" t="str">
            <v>EQ</v>
          </cell>
          <cell r="D704">
            <v>39.453422000000003</v>
          </cell>
          <cell r="E704">
            <v>-94.741962999999998</v>
          </cell>
          <cell r="F704" t="str">
            <v>CMPNMOXA</v>
          </cell>
          <cell r="G704" t="str">
            <v>MO</v>
          </cell>
          <cell r="H704">
            <v>524</v>
          </cell>
          <cell r="I704" t="str">
            <v>Maryville [Warrensburg]</v>
          </cell>
          <cell r="J704" t="str">
            <v/>
          </cell>
          <cell r="K704" t="e">
            <v>#N/A</v>
          </cell>
          <cell r="L704" t="e">
            <v>#N/A</v>
          </cell>
          <cell r="M704" t="e">
            <v>#N/A</v>
          </cell>
          <cell r="N704" t="e">
            <v>#N/A</v>
          </cell>
          <cell r="O704" t="str">
            <v>N</v>
          </cell>
          <cell r="P704" t="str">
            <v>Y</v>
          </cell>
          <cell r="Q704" t="str">
            <v/>
          </cell>
          <cell r="R704" t="str">
            <v>07/10/2015</v>
          </cell>
          <cell r="S704" t="str">
            <v>Warrensburg</v>
          </cell>
          <cell r="T704" t="str">
            <v/>
          </cell>
          <cell r="U704" t="str">
            <v/>
          </cell>
          <cell r="V704" t="str">
            <v>Warrensburg</v>
          </cell>
          <cell r="W704" t="str">
            <v>Maryville [Warrensburg]</v>
          </cell>
          <cell r="X704" t="str">
            <v>WARRENSBURG</v>
          </cell>
          <cell r="Y704" t="str">
            <v>YES</v>
          </cell>
          <cell r="Z704"/>
          <cell r="AA704">
            <v>0</v>
          </cell>
          <cell r="AB704">
            <v>0</v>
          </cell>
          <cell r="AC704">
            <v>0</v>
          </cell>
        </row>
        <row r="705">
          <cell r="A705" t="str">
            <v>CMRCTXXA</v>
          </cell>
          <cell r="B705" t="str">
            <v>Commerce</v>
          </cell>
          <cell r="C705" t="str">
            <v>EQ</v>
          </cell>
          <cell r="D705">
            <v>33.249873999999998</v>
          </cell>
          <cell r="E705">
            <v>-95.901296000000002</v>
          </cell>
          <cell r="F705" t="str">
            <v>CMRCTXXA</v>
          </cell>
          <cell r="G705" t="str">
            <v>TX</v>
          </cell>
          <cell r="H705">
            <v>552</v>
          </cell>
          <cell r="I705" t="str">
            <v>Cooper / Commerce Stand Alone (OC-3)</v>
          </cell>
          <cell r="J705" t="str">
            <v/>
          </cell>
          <cell r="K705" t="e">
            <v>#N/A</v>
          </cell>
          <cell r="L705" t="e">
            <v>#N/A</v>
          </cell>
          <cell r="M705" t="e">
            <v>#N/A</v>
          </cell>
          <cell r="N705" t="e">
            <v>#N/A</v>
          </cell>
          <cell r="O705" t="str">
            <v>N</v>
          </cell>
          <cell r="P705" t="str">
            <v>N</v>
          </cell>
          <cell r="Q705" t="str">
            <v>4/11/2014 EC changed to N</v>
          </cell>
          <cell r="R705" t="str">
            <v>02/03/2016</v>
          </cell>
          <cell r="S705" t="str">
            <v>Athens</v>
          </cell>
          <cell r="T705" t="str">
            <v/>
          </cell>
          <cell r="U705" t="str">
            <v/>
          </cell>
          <cell r="V705" t="str">
            <v>Athens</v>
          </cell>
          <cell r="W705" t="str">
            <v>Cooper / Commerce Stand Alone</v>
          </cell>
          <cell r="X705" t="e">
            <v>#N/A</v>
          </cell>
          <cell r="Y705" t="e">
            <v>#N/A</v>
          </cell>
          <cell r="Z705" t="e">
            <v>#N/A</v>
          </cell>
          <cell r="AA705">
            <v>0</v>
          </cell>
          <cell r="AB705">
            <v>0</v>
          </cell>
          <cell r="AC705">
            <v>0</v>
          </cell>
        </row>
        <row r="706">
          <cell r="A706" t="str">
            <v>CMRKVAXA</v>
          </cell>
          <cell r="B706" t="str">
            <v>Comers Rock</v>
          </cell>
          <cell r="C706" t="str">
            <v>EQ</v>
          </cell>
          <cell r="D706">
            <v>36.730783000000002</v>
          </cell>
          <cell r="E706">
            <v>-81.198819999999998</v>
          </cell>
          <cell r="F706" t="str">
            <v>CMRKVAXA</v>
          </cell>
          <cell r="G706" t="str">
            <v>VA</v>
          </cell>
          <cell r="H706">
            <v>956</v>
          </cell>
          <cell r="I706" t="str">
            <v>Wytheville (Charlottesville sub Cloud)</v>
          </cell>
          <cell r="J706" t="str">
            <v/>
          </cell>
          <cell r="K706" t="e">
            <v>#N/A</v>
          </cell>
          <cell r="L706" t="e">
            <v>#N/A</v>
          </cell>
          <cell r="M706" t="e">
            <v>#N/A</v>
          </cell>
          <cell r="N706" t="e">
            <v>#N/A</v>
          </cell>
          <cell r="O706" t="str">
            <v>Y</v>
          </cell>
          <cell r="P706" t="str">
            <v>Y</v>
          </cell>
          <cell r="Q706" t="str">
            <v/>
          </cell>
          <cell r="R706" t="str">
            <v>07/16/2015</v>
          </cell>
          <cell r="S706" t="str">
            <v>Wytheville</v>
          </cell>
          <cell r="T706" t="str">
            <v/>
          </cell>
          <cell r="U706" t="str">
            <v/>
          </cell>
          <cell r="V706" t="str">
            <v>Wytheville (Charlottesville sub Cloud)</v>
          </cell>
          <cell r="W706" t="str">
            <v>Wytheville (Charlottesville sub Cloud)</v>
          </cell>
          <cell r="X706" t="str">
            <v>WYTHEVILLE</v>
          </cell>
          <cell r="Y706"/>
          <cell r="Z706"/>
          <cell r="AA706">
            <v>0</v>
          </cell>
          <cell r="AB706">
            <v>0</v>
          </cell>
          <cell r="AC706">
            <v>0</v>
          </cell>
        </row>
        <row r="707">
          <cell r="A707" t="str">
            <v>CMRNAZMA</v>
          </cell>
          <cell r="B707" t="str">
            <v>CAMERON</v>
          </cell>
          <cell r="C707" t="str">
            <v>Q</v>
          </cell>
          <cell r="D707">
            <v>35.854134999999999</v>
          </cell>
          <cell r="E707">
            <v>-111.42490599999999</v>
          </cell>
          <cell r="F707" t="str">
            <v>CMRNAZMA</v>
          </cell>
          <cell r="G707" t="str">
            <v>AZ</v>
          </cell>
          <cell r="H707">
            <v>666</v>
          </cell>
          <cell r="I707">
            <v>666</v>
          </cell>
          <cell r="K707" t="str">
            <v>No Bid?</v>
          </cell>
          <cell r="L707" t="str">
            <v>No Bid?</v>
          </cell>
          <cell r="M707">
            <v>42436</v>
          </cell>
          <cell r="N707" t="str">
            <v>BS 145718</v>
          </cell>
          <cell r="O707" t="str">
            <v>N</v>
          </cell>
          <cell r="P707" t="str">
            <v>N</v>
          </cell>
          <cell r="Q707" t="str">
            <v>No Bid on BS 145718</v>
          </cell>
          <cell r="V707" t="e">
            <v>#N/A</v>
          </cell>
          <cell r="W707" t="e">
            <v>#N/A</v>
          </cell>
          <cell r="X707" t="str">
            <v xml:space="preserve">666 - </v>
          </cell>
          <cell r="Y707"/>
          <cell r="Z707"/>
          <cell r="AA707" t="e">
            <v>#N/A</v>
          </cell>
          <cell r="AB707" t="e">
            <v>#N/A</v>
          </cell>
          <cell r="AC707" t="e">
            <v>#N/A</v>
          </cell>
        </row>
        <row r="708">
          <cell r="A708" t="str">
            <v>CMRNILXD</v>
          </cell>
          <cell r="B708" t="str">
            <v>CAMERON</v>
          </cell>
          <cell r="C708" t="str">
            <v>CTL</v>
          </cell>
          <cell r="D708">
            <v>40.886104000000003</v>
          </cell>
          <cell r="E708">
            <v>-90.518039000000002</v>
          </cell>
          <cell r="F708" t="str">
            <v>CMRNILXD</v>
          </cell>
          <cell r="G708" t="str">
            <v>IL</v>
          </cell>
          <cell r="H708">
            <v>977</v>
          </cell>
          <cell r="I708" t="str">
            <v>GALESBURG</v>
          </cell>
          <cell r="J708" t="str">
            <v/>
          </cell>
          <cell r="K708" t="e">
            <v>#N/A</v>
          </cell>
          <cell r="L708" t="e">
            <v>#N/A</v>
          </cell>
          <cell r="M708" t="e">
            <v>#N/A</v>
          </cell>
          <cell r="N708" t="e">
            <v>#N/A</v>
          </cell>
          <cell r="O708" t="str">
            <v>Y</v>
          </cell>
          <cell r="P708" t="str">
            <v>Y</v>
          </cell>
          <cell r="Q708" t="str">
            <v/>
          </cell>
          <cell r="R708" t="str">
            <v>06/03/2015</v>
          </cell>
          <cell r="S708" t="str">
            <v>Galesburg</v>
          </cell>
          <cell r="T708" t="str">
            <v/>
          </cell>
          <cell r="U708" t="str">
            <v/>
          </cell>
          <cell r="V708" t="str">
            <v>Galesburg</v>
          </cell>
          <cell r="W708" t="str">
            <v>GALESBURG</v>
          </cell>
          <cell r="X708" t="str">
            <v>GALESBURG</v>
          </cell>
          <cell r="Y708"/>
          <cell r="Z708"/>
          <cell r="AA708">
            <v>0</v>
          </cell>
          <cell r="AB708">
            <v>0</v>
          </cell>
          <cell r="AC708">
            <v>0</v>
          </cell>
        </row>
        <row r="709">
          <cell r="A709" t="str">
            <v>CMRNMOXA</v>
          </cell>
          <cell r="B709" t="str">
            <v>CAMERON</v>
          </cell>
          <cell r="C709" t="str">
            <v>CTL</v>
          </cell>
          <cell r="D709">
            <v>39.741819</v>
          </cell>
          <cell r="E709">
            <v>-94.238438000000002</v>
          </cell>
          <cell r="F709" t="str">
            <v>CMRNMOXA</v>
          </cell>
          <cell r="G709" t="str">
            <v>MO</v>
          </cell>
          <cell r="H709">
            <v>524</v>
          </cell>
          <cell r="I709" t="str">
            <v>Cameron</v>
          </cell>
          <cell r="J709" t="str">
            <v/>
          </cell>
          <cell r="K709" t="str">
            <v>CMRNMOXA</v>
          </cell>
          <cell r="L709" t="str">
            <v>n</v>
          </cell>
          <cell r="M709" t="e">
            <v>#N/A</v>
          </cell>
          <cell r="N709" t="e">
            <v>#N/A</v>
          </cell>
          <cell r="O709" t="str">
            <v>Y</v>
          </cell>
          <cell r="P709" t="str">
            <v>Y</v>
          </cell>
          <cell r="Q709" t="str">
            <v/>
          </cell>
          <cell r="R709" t="str">
            <v>10/12/2015</v>
          </cell>
          <cell r="S709" t="str">
            <v>Cameron</v>
          </cell>
          <cell r="T709" t="str">
            <v>ALU 7750 SR7</v>
          </cell>
          <cell r="U709" t="str">
            <v>Y</v>
          </cell>
          <cell r="V709" t="str">
            <v>Cameron</v>
          </cell>
          <cell r="W709" t="str">
            <v>Cameron</v>
          </cell>
          <cell r="X709" t="str">
            <v>CAMERON</v>
          </cell>
          <cell r="Y709" t="str">
            <v>YES</v>
          </cell>
          <cell r="Z709"/>
          <cell r="AA709" t="str">
            <v>7750-SR7</v>
          </cell>
          <cell r="AB709">
            <v>0</v>
          </cell>
          <cell r="AC709" t="str">
            <v>CMRNMOXA32W</v>
          </cell>
        </row>
        <row r="710">
          <cell r="A710" t="str">
            <v>CMRNMOXB</v>
          </cell>
          <cell r="B710" t="str">
            <v>Cameron</v>
          </cell>
          <cell r="C710" t="str">
            <v>CTL</v>
          </cell>
          <cell r="D710">
            <v>39.742389000000003</v>
          </cell>
          <cell r="E710">
            <v>-94.237499999999997</v>
          </cell>
          <cell r="F710" t="e">
            <v>#N/A</v>
          </cell>
          <cell r="G710" t="str">
            <v>MO</v>
          </cell>
          <cell r="H710" t="e">
            <v>#N/A</v>
          </cell>
          <cell r="I710" t="e">
            <v>#N/A</v>
          </cell>
          <cell r="J710" t="e">
            <v>#N/A</v>
          </cell>
          <cell r="K710" t="e">
            <v>#N/A</v>
          </cell>
          <cell r="L710" t="e">
            <v>#N/A</v>
          </cell>
          <cell r="M710" t="e">
            <v>#N/A</v>
          </cell>
          <cell r="N710" t="e">
            <v>#N/A</v>
          </cell>
          <cell r="O710" t="e">
            <v>#N/A</v>
          </cell>
          <cell r="P710" t="e">
            <v>#N/A</v>
          </cell>
          <cell r="Q710" t="e">
            <v>#N/A</v>
          </cell>
          <cell r="R710" t="e">
            <v>#N/A</v>
          </cell>
          <cell r="S710" t="e">
            <v>#N/A</v>
          </cell>
          <cell r="T710" t="e">
            <v>#N/A</v>
          </cell>
          <cell r="U710" t="e">
            <v>#N/A</v>
          </cell>
          <cell r="V710" t="e">
            <v>#N/A</v>
          </cell>
          <cell r="W710" t="e">
            <v>#N/A</v>
          </cell>
          <cell r="X710" t="e">
            <v>#N/A</v>
          </cell>
          <cell r="Y710" t="e">
            <v>#N/A</v>
          </cell>
          <cell r="Z710" t="e">
            <v>#N/A</v>
          </cell>
          <cell r="AA710" t="e">
            <v>#N/A</v>
          </cell>
          <cell r="AB710" t="e">
            <v>#N/A</v>
          </cell>
          <cell r="AC710" t="e">
            <v>#N/A</v>
          </cell>
        </row>
        <row r="711">
          <cell r="A711" t="str">
            <v>CMRNNMMA</v>
          </cell>
          <cell r="B711" t="str">
            <v>Raton Host Cimarron</v>
          </cell>
          <cell r="C711" t="str">
            <v>Q</v>
          </cell>
          <cell r="D711">
            <v>36.512222000000001</v>
          </cell>
          <cell r="E711">
            <v>-104.91527600000001</v>
          </cell>
          <cell r="F711" t="str">
            <v>CMRNNMMA</v>
          </cell>
          <cell r="G711" t="str">
            <v>NM</v>
          </cell>
          <cell r="H711">
            <v>664</v>
          </cell>
          <cell r="I711">
            <v>664</v>
          </cell>
          <cell r="J711" t="str">
            <v/>
          </cell>
          <cell r="K711" t="str">
            <v>TAOSNMMA</v>
          </cell>
          <cell r="L711" t="str">
            <v>Y</v>
          </cell>
          <cell r="M711">
            <v>42436</v>
          </cell>
          <cell r="N711" t="str">
            <v xml:space="preserve">BS 147329 </v>
          </cell>
          <cell r="O711" t="str">
            <v>N</v>
          </cell>
          <cell r="P711" t="str">
            <v>Y</v>
          </cell>
          <cell r="Q711" t="str">
            <v/>
          </cell>
          <cell r="R711" t="str">
            <v>09/09/2015</v>
          </cell>
          <cell r="S711" t="str">
            <v/>
          </cell>
          <cell r="T711" t="str">
            <v/>
          </cell>
          <cell r="U711" t="str">
            <v/>
          </cell>
          <cell r="V711" t="e">
            <v>#N/A</v>
          </cell>
          <cell r="W711" t="e">
            <v>#N/A</v>
          </cell>
          <cell r="X711" t="str">
            <v>664 - AVAILABLE</v>
          </cell>
          <cell r="Y711"/>
          <cell r="Z711" t="str">
            <v>AVAILABLE</v>
          </cell>
          <cell r="AA711" t="e">
            <v>#N/A</v>
          </cell>
          <cell r="AB711" t="e">
            <v>#N/A</v>
          </cell>
          <cell r="AC711" t="e">
            <v>#N/A</v>
          </cell>
        </row>
        <row r="712">
          <cell r="A712" t="str">
            <v>CMVRAZMA</v>
          </cell>
          <cell r="B712" t="str">
            <v>Cottonwood Main Host Camp Verde</v>
          </cell>
          <cell r="C712" t="str">
            <v>Q</v>
          </cell>
          <cell r="D712">
            <v>34.563057000000001</v>
          </cell>
          <cell r="E712">
            <v>-111.856667</v>
          </cell>
          <cell r="F712" t="str">
            <v>CMVRAZMA</v>
          </cell>
          <cell r="G712" t="str">
            <v>AZ</v>
          </cell>
          <cell r="H712">
            <v>666</v>
          </cell>
          <cell r="I712">
            <v>666</v>
          </cell>
          <cell r="J712" t="str">
            <v>Not Available</v>
          </cell>
          <cell r="K712" t="str">
            <v>CTWDAZMA</v>
          </cell>
          <cell r="L712" t="str">
            <v>Y</v>
          </cell>
          <cell r="M712">
            <v>42402</v>
          </cell>
          <cell r="N712" t="str">
            <v>BS 147329 &amp; 144316 &amp; TMO SF#166154 (1/25/16)</v>
          </cell>
          <cell r="O712" t="str">
            <v>N</v>
          </cell>
          <cell r="P712" t="str">
            <v>Y</v>
          </cell>
          <cell r="Q712" t="str">
            <v>03/02/2015: EoDS1 Available; 1/26/15: changed Metro ethernet SP to AVAILABLE</v>
          </cell>
          <cell r="R712" t="str">
            <v>04/13/2020</v>
          </cell>
          <cell r="S712" t="str">
            <v/>
          </cell>
          <cell r="T712" t="str">
            <v/>
          </cell>
          <cell r="U712" t="str">
            <v/>
          </cell>
          <cell r="V712" t="e">
            <v>#N/A</v>
          </cell>
          <cell r="W712" t="e">
            <v>#N/A</v>
          </cell>
          <cell r="X712" t="str">
            <v xml:space="preserve">666 - AVAILABLE </v>
          </cell>
          <cell r="Y712"/>
          <cell r="Z712" t="str">
            <v xml:space="preserve">AVAILABLE </v>
          </cell>
          <cell r="AA712" t="e">
            <v>#N/A</v>
          </cell>
          <cell r="AB712" t="e">
            <v>#N/A</v>
          </cell>
          <cell r="AC712" t="e">
            <v>#N/A</v>
          </cell>
        </row>
        <row r="713">
          <cell r="A713" t="str">
            <v>CMVRAZRR</v>
          </cell>
          <cell r="B713" t="str">
            <v>Cottonwood Main Host Rimrock</v>
          </cell>
          <cell r="C713" t="str">
            <v>Q</v>
          </cell>
          <cell r="D713">
            <v>34.643278000000002</v>
          </cell>
          <cell r="E713">
            <v>-111.78526599999999</v>
          </cell>
          <cell r="F713" t="str">
            <v>CMVRAZRR</v>
          </cell>
          <cell r="G713" t="str">
            <v>AZ</v>
          </cell>
          <cell r="H713">
            <v>666</v>
          </cell>
          <cell r="I713">
            <v>666</v>
          </cell>
          <cell r="J713" t="str">
            <v/>
          </cell>
          <cell r="K713" t="str">
            <v>CTWDAZMA</v>
          </cell>
          <cell r="L713" t="str">
            <v>Y</v>
          </cell>
          <cell r="M713" t="e">
            <v>#N/A</v>
          </cell>
          <cell r="N713" t="e">
            <v>#N/A</v>
          </cell>
          <cell r="O713" t="str">
            <v>N</v>
          </cell>
          <cell r="P713" t="str">
            <v>Y</v>
          </cell>
          <cell r="Q713" t="str">
            <v>03/02/2015: EoDS1 Available</v>
          </cell>
          <cell r="R713" t="str">
            <v>04/13/2020</v>
          </cell>
          <cell r="S713" t="str">
            <v/>
          </cell>
          <cell r="T713" t="str">
            <v/>
          </cell>
          <cell r="U713" t="str">
            <v/>
          </cell>
          <cell r="V713" t="e">
            <v>#N/A</v>
          </cell>
          <cell r="W713" t="e">
            <v>#N/A</v>
          </cell>
          <cell r="X713" t="str">
            <v>666 - AVAILABLE (up to 30MB)</v>
          </cell>
          <cell r="Y713"/>
          <cell r="Z713" t="str">
            <v>AVAILABLE (up to 30MB)</v>
          </cell>
          <cell r="AA713" t="e">
            <v>#N/A</v>
          </cell>
          <cell r="AB713" t="e">
            <v>#N/A</v>
          </cell>
          <cell r="AC713" t="e">
            <v>#N/A</v>
          </cell>
        </row>
        <row r="714">
          <cell r="A714" t="str">
            <v>CMVYORXA</v>
          </cell>
          <cell r="B714" t="str">
            <v>Camas Valley</v>
          </cell>
          <cell r="C714" t="str">
            <v>CTL</v>
          </cell>
          <cell r="D714">
            <v>43.033667000000001</v>
          </cell>
          <cell r="E714">
            <v>-123.67400000000001</v>
          </cell>
          <cell r="F714" t="str">
            <v>CMVYORXA</v>
          </cell>
          <cell r="G714" t="str">
            <v>OR</v>
          </cell>
          <cell r="H714">
            <v>670</v>
          </cell>
          <cell r="I714" t="str">
            <v>AURORA</v>
          </cell>
          <cell r="J714" t="str">
            <v/>
          </cell>
          <cell r="K714" t="e">
            <v>#N/A</v>
          </cell>
          <cell r="L714" t="e">
            <v>#N/A</v>
          </cell>
          <cell r="M714" t="e">
            <v>#N/A</v>
          </cell>
          <cell r="N714" t="e">
            <v>#N/A</v>
          </cell>
          <cell r="O714" t="str">
            <v>Y</v>
          </cell>
          <cell r="P714" t="str">
            <v>Y</v>
          </cell>
          <cell r="Q714" t="str">
            <v>E7-DLSAM</v>
          </cell>
          <cell r="R714" t="str">
            <v>06/03/2015</v>
          </cell>
          <cell r="S714" t="str">
            <v>AURORA</v>
          </cell>
          <cell r="T714" t="str">
            <v/>
          </cell>
          <cell r="U714" t="str">
            <v/>
          </cell>
          <cell r="V714" t="str">
            <v>AURORA</v>
          </cell>
          <cell r="W714" t="str">
            <v>AURORA - ROFR</v>
          </cell>
          <cell r="X714" t="str">
            <v>AURORA</v>
          </cell>
          <cell r="Y714" t="str">
            <v>YES</v>
          </cell>
          <cell r="Z714"/>
          <cell r="AA714">
            <v>0</v>
          </cell>
          <cell r="AB714">
            <v>0</v>
          </cell>
          <cell r="AC714">
            <v>0</v>
          </cell>
        </row>
        <row r="715">
          <cell r="A715" t="str">
            <v>CNBGOHXA</v>
          </cell>
          <cell r="B715" t="str">
            <v>Centerburg</v>
          </cell>
          <cell r="C715" t="str">
            <v>EQ</v>
          </cell>
          <cell r="D715">
            <v>40.304381999999997</v>
          </cell>
          <cell r="E715">
            <v>-82.697322999999997</v>
          </cell>
          <cell r="F715" t="str">
            <v>CNBGOHXA</v>
          </cell>
          <cell r="G715" t="str">
            <v>OH</v>
          </cell>
          <cell r="H715">
            <v>923</v>
          </cell>
          <cell r="I715" t="str">
            <v>Mansfield</v>
          </cell>
          <cell r="J715" t="str">
            <v/>
          </cell>
          <cell r="K715" t="str">
            <v>CNBGOHXA</v>
          </cell>
          <cell r="L715" t="str">
            <v>n</v>
          </cell>
          <cell r="M715" t="e">
            <v>#N/A</v>
          </cell>
          <cell r="N715" t="e">
            <v>#N/A</v>
          </cell>
          <cell r="O715" t="str">
            <v>Y</v>
          </cell>
          <cell r="P715" t="str">
            <v>Y</v>
          </cell>
          <cell r="Q715" t="str">
            <v/>
          </cell>
          <cell r="R715" t="str">
            <v>07/01/2015</v>
          </cell>
          <cell r="S715" t="str">
            <v>Mansfield</v>
          </cell>
          <cell r="T715" t="str">
            <v/>
          </cell>
          <cell r="U715" t="str">
            <v/>
          </cell>
          <cell r="V715" t="str">
            <v>Mansfield</v>
          </cell>
          <cell r="W715" t="str">
            <v>Mansfield</v>
          </cell>
          <cell r="X715" t="str">
            <v>MANSFIELD</v>
          </cell>
          <cell r="Y715" t="str">
            <v>YES</v>
          </cell>
          <cell r="Z715"/>
          <cell r="AA715" t="str">
            <v/>
          </cell>
          <cell r="AB715" t="str">
            <v>7750-SR12</v>
          </cell>
          <cell r="AC715" t="str">
            <v>CNBGOHXA02W</v>
          </cell>
        </row>
        <row r="716">
          <cell r="A716" t="str">
            <v>CNBHOR64</v>
          </cell>
          <cell r="B716" t="str">
            <v>Cannon Beach</v>
          </cell>
          <cell r="C716" t="str">
            <v>Q</v>
          </cell>
          <cell r="D716">
            <v>45.891945</v>
          </cell>
          <cell r="E716">
            <v>-123.96277600000001</v>
          </cell>
          <cell r="F716" t="str">
            <v>CNBHOR64</v>
          </cell>
          <cell r="G716" t="str">
            <v>OR</v>
          </cell>
          <cell r="H716">
            <v>672</v>
          </cell>
          <cell r="I716">
            <v>672</v>
          </cell>
          <cell r="J716" t="str">
            <v/>
          </cell>
          <cell r="K716" t="e">
            <v>#N/A</v>
          </cell>
          <cell r="L716" t="e">
            <v>#N/A</v>
          </cell>
          <cell r="M716" t="e">
            <v>#N/A</v>
          </cell>
          <cell r="N716" t="e">
            <v>#N/A</v>
          </cell>
          <cell r="O716" t="str">
            <v>N</v>
          </cell>
          <cell r="P716" t="str">
            <v>Y</v>
          </cell>
          <cell r="Q716" t="str">
            <v>1/28/15:  EoDS1 Available</v>
          </cell>
          <cell r="R716" t="str">
            <v>01/28/2020</v>
          </cell>
          <cell r="S716" t="str">
            <v/>
          </cell>
          <cell r="T716" t="str">
            <v/>
          </cell>
          <cell r="U716" t="str">
            <v/>
          </cell>
          <cell r="V716" t="e">
            <v>#N/A</v>
          </cell>
          <cell r="W716" t="e">
            <v>#N/A</v>
          </cell>
          <cell r="X716" t="str">
            <v>672 - AVAILABLE (up to 30MB)</v>
          </cell>
          <cell r="Y716"/>
          <cell r="Z716" t="str">
            <v>AVAILABLE (up to 30MB)</v>
          </cell>
          <cell r="AA716" t="e">
            <v>#N/A</v>
          </cell>
          <cell r="AB716" t="e">
            <v>#N/A</v>
          </cell>
          <cell r="AC716" t="e">
            <v>#N/A</v>
          </cell>
        </row>
        <row r="717">
          <cell r="A717" t="str">
            <v>CNBLIAMW</v>
          </cell>
          <cell r="B717" t="str">
            <v>Omaha 84th Street Host Council Bluffs-manawa</v>
          </cell>
          <cell r="C717" t="str">
            <v>Q</v>
          </cell>
          <cell r="D717">
            <v>41.218232</v>
          </cell>
          <cell r="E717">
            <v>-95.859482</v>
          </cell>
          <cell r="F717" t="str">
            <v>CNBLIAMW</v>
          </cell>
          <cell r="G717" t="str">
            <v>IA</v>
          </cell>
          <cell r="H717">
            <v>644</v>
          </cell>
          <cell r="I717">
            <v>644</v>
          </cell>
          <cell r="J717" t="str">
            <v/>
          </cell>
          <cell r="K717" t="e">
            <v>#N/A</v>
          </cell>
          <cell r="L717" t="e">
            <v>#N/A</v>
          </cell>
          <cell r="M717" t="e">
            <v>#N/A</v>
          </cell>
          <cell r="N717" t="e">
            <v>#N/A</v>
          </cell>
          <cell r="O717" t="str">
            <v>N</v>
          </cell>
          <cell r="P717" t="str">
            <v>Y</v>
          </cell>
          <cell r="Q717" t="str">
            <v>02/20/15:  EoDS1 AVAILABLE</v>
          </cell>
          <cell r="R717" t="str">
            <v>02/20/2020</v>
          </cell>
          <cell r="S717" t="str">
            <v/>
          </cell>
          <cell r="T717" t="str">
            <v/>
          </cell>
          <cell r="U717" t="str">
            <v/>
          </cell>
          <cell r="V717" t="e">
            <v>#N/A</v>
          </cell>
          <cell r="W717" t="e">
            <v>#N/A</v>
          </cell>
          <cell r="X717" t="str">
            <v>644 - AVAILABLE</v>
          </cell>
          <cell r="Y717"/>
          <cell r="Z717" t="str">
            <v>AVAILABLE</v>
          </cell>
          <cell r="AA717" t="e">
            <v>#N/A</v>
          </cell>
          <cell r="AB717" t="e">
            <v>#N/A</v>
          </cell>
          <cell r="AC717" t="e">
            <v>#N/A</v>
          </cell>
        </row>
        <row r="718">
          <cell r="A718" t="str">
            <v>CNBLIAWA</v>
          </cell>
          <cell r="B718" t="str">
            <v>Council Bluffs-911 Tndm</v>
          </cell>
          <cell r="C718" t="str">
            <v>Q</v>
          </cell>
          <cell r="D718">
            <v>41.263888999999999</v>
          </cell>
          <cell r="E718">
            <v>-95.84639</v>
          </cell>
          <cell r="F718" t="str">
            <v>CNBLIAWA</v>
          </cell>
          <cell r="G718" t="str">
            <v>IA</v>
          </cell>
          <cell r="H718">
            <v>644</v>
          </cell>
          <cell r="I718">
            <v>644</v>
          </cell>
          <cell r="J718" t="str">
            <v>AVAILABLE</v>
          </cell>
          <cell r="K718" t="e">
            <v>#N/A</v>
          </cell>
          <cell r="L718" t="e">
            <v>#N/A</v>
          </cell>
          <cell r="M718" t="e">
            <v>#N/A</v>
          </cell>
          <cell r="N718" t="e">
            <v>#N/A</v>
          </cell>
          <cell r="O718" t="str">
            <v>Y</v>
          </cell>
          <cell r="P718" t="str">
            <v>Y</v>
          </cell>
          <cell r="Q718" t="str">
            <v>2/3/15: EoDS1 AVAILABLE</v>
          </cell>
          <cell r="R718" t="str">
            <v>02/03/2020</v>
          </cell>
          <cell r="S718" t="str">
            <v/>
          </cell>
          <cell r="T718" t="str">
            <v/>
          </cell>
          <cell r="U718" t="str">
            <v/>
          </cell>
          <cell r="V718" t="e">
            <v>#N/A</v>
          </cell>
          <cell r="W718" t="e">
            <v>#N/A</v>
          </cell>
          <cell r="X718" t="str">
            <v>644 - AVAILABLE</v>
          </cell>
          <cell r="Y718"/>
          <cell r="Z718" t="str">
            <v>AVAILABLE</v>
          </cell>
          <cell r="AA718" t="e">
            <v>#N/A</v>
          </cell>
          <cell r="AB718" t="e">
            <v>#N/A</v>
          </cell>
          <cell r="AC718" t="e">
            <v>#N/A</v>
          </cell>
        </row>
        <row r="719">
          <cell r="A719" t="str">
            <v>CNCRMOXA</v>
          </cell>
          <cell r="B719" t="str">
            <v>Concordia</v>
          </cell>
          <cell r="C719" t="str">
            <v>CTL</v>
          </cell>
          <cell r="D719">
            <v>38.979917</v>
          </cell>
          <cell r="E719">
            <v>-93.570278000000002</v>
          </cell>
          <cell r="F719" t="str">
            <v>CNCRMOXA</v>
          </cell>
          <cell r="G719" t="str">
            <v>MO</v>
          </cell>
          <cell r="H719">
            <v>524</v>
          </cell>
          <cell r="I719" t="str">
            <v>Concordia Stand Alone (Columbia)</v>
          </cell>
          <cell r="J719" t="str">
            <v/>
          </cell>
          <cell r="K719" t="e">
            <v>#N/A</v>
          </cell>
          <cell r="L719" t="e">
            <v>#N/A</v>
          </cell>
          <cell r="M719" t="e">
            <v>#N/A</v>
          </cell>
          <cell r="N719" t="e">
            <v>#N/A</v>
          </cell>
          <cell r="O719" t="str">
            <v>Y</v>
          </cell>
          <cell r="P719" t="str">
            <v>Y</v>
          </cell>
          <cell r="Q719" t="str">
            <v/>
          </cell>
          <cell r="R719" t="str">
            <v>10/13/2015</v>
          </cell>
          <cell r="S719" t="str">
            <v>Columbia</v>
          </cell>
          <cell r="T719" t="str">
            <v>Calix E7-2</v>
          </cell>
          <cell r="U719" t="str">
            <v>N</v>
          </cell>
          <cell r="V719" t="str">
            <v>Columbia</v>
          </cell>
          <cell r="W719" t="str">
            <v>Concordia Stand Alone (Columbia)</v>
          </cell>
          <cell r="X719" t="str">
            <v>COLUMBIA</v>
          </cell>
          <cell r="Y719" t="str">
            <v>YES</v>
          </cell>
          <cell r="Z719"/>
          <cell r="AA719" t="str">
            <v/>
          </cell>
          <cell r="AB719">
            <v>0</v>
          </cell>
          <cell r="AC719">
            <v>0</v>
          </cell>
        </row>
        <row r="720">
          <cell r="A720" t="str">
            <v>CNCYCOMA</v>
          </cell>
          <cell r="B720" t="str">
            <v>Idaho Spgs Host Central City</v>
          </cell>
          <cell r="C720" t="str">
            <v>Q</v>
          </cell>
          <cell r="D720">
            <v>39.796391</v>
          </cell>
          <cell r="E720">
            <v>-105.511948</v>
          </cell>
          <cell r="F720" t="str">
            <v>CNCYCOMA</v>
          </cell>
          <cell r="G720" t="str">
            <v>CO</v>
          </cell>
          <cell r="H720">
            <v>656</v>
          </cell>
          <cell r="I720">
            <v>656</v>
          </cell>
          <cell r="J720" t="str">
            <v>AVAILABLE</v>
          </cell>
          <cell r="K720" t="e">
            <v>#N/A</v>
          </cell>
          <cell r="L720" t="e">
            <v>#N/A</v>
          </cell>
          <cell r="M720" t="e">
            <v>#N/A</v>
          </cell>
          <cell r="N720" t="e">
            <v>#N/A</v>
          </cell>
          <cell r="O720" t="str">
            <v>N</v>
          </cell>
          <cell r="P720" t="str">
            <v>Y</v>
          </cell>
          <cell r="Q720" t="str">
            <v>7/12/13:  Metro Ethernet Serv Point and CO Band Prof available</v>
          </cell>
          <cell r="R720" t="str">
            <v>07/12/2020</v>
          </cell>
          <cell r="S720" t="str">
            <v/>
          </cell>
          <cell r="T720" t="str">
            <v/>
          </cell>
          <cell r="U720" t="str">
            <v/>
          </cell>
          <cell r="V720" t="e">
            <v>#N/A</v>
          </cell>
          <cell r="W720" t="e">
            <v>#N/A</v>
          </cell>
          <cell r="X720" t="str">
            <v xml:space="preserve">656 - AVAILABLE </v>
          </cell>
          <cell r="Y720"/>
          <cell r="Z720" t="str">
            <v xml:space="preserve">AVAILABLE </v>
          </cell>
          <cell r="AA720" t="e">
            <v>#N/A</v>
          </cell>
          <cell r="AB720" t="e">
            <v>#N/A</v>
          </cell>
          <cell r="AC720" t="e">
            <v>#N/A</v>
          </cell>
        </row>
        <row r="721">
          <cell r="A721" t="str">
            <v>CNCYNENW</v>
          </cell>
          <cell r="B721" t="str">
            <v>Grand Island Host Central City</v>
          </cell>
          <cell r="C721" t="str">
            <v>Q</v>
          </cell>
          <cell r="D721">
            <v>41.114445000000003</v>
          </cell>
          <cell r="E721">
            <v>-97.999724999999998</v>
          </cell>
          <cell r="F721" t="str">
            <v>CNCYNENW</v>
          </cell>
          <cell r="G721" t="str">
            <v>NE</v>
          </cell>
          <cell r="H721">
            <v>646</v>
          </cell>
          <cell r="I721">
            <v>646</v>
          </cell>
          <cell r="J721" t="str">
            <v/>
          </cell>
          <cell r="K721" t="e">
            <v>#N/A</v>
          </cell>
          <cell r="L721" t="e">
            <v>#N/A</v>
          </cell>
          <cell r="M721" t="e">
            <v>#N/A</v>
          </cell>
          <cell r="N721" t="e">
            <v>#N/A</v>
          </cell>
          <cell r="O721" t="str">
            <v>N</v>
          </cell>
          <cell r="P721" t="str">
            <v>Y</v>
          </cell>
          <cell r="Q721" t="str">
            <v>03/13/2015: EoDS1 AVAILABLE; 11/26/13: Metro Serv Eth Pt Available (up to 30MB)</v>
          </cell>
          <cell r="R721" t="str">
            <v>04/17/2020</v>
          </cell>
          <cell r="S721" t="str">
            <v/>
          </cell>
          <cell r="T721" t="str">
            <v/>
          </cell>
          <cell r="U721" t="str">
            <v/>
          </cell>
          <cell r="V721" t="e">
            <v>#N/A</v>
          </cell>
          <cell r="W721" t="e">
            <v>#N/A</v>
          </cell>
          <cell r="X721" t="str">
            <v>646 - AVAILABLE (up to 30MB)</v>
          </cell>
          <cell r="Y721"/>
          <cell r="Z721" t="str">
            <v>AVAILABLE (up to 30MB)</v>
          </cell>
          <cell r="AA721" t="e">
            <v>#N/A</v>
          </cell>
          <cell r="AB721" t="e">
            <v>#N/A</v>
          </cell>
          <cell r="AC721" t="e">
            <v>#N/A</v>
          </cell>
        </row>
        <row r="722">
          <cell r="A722" t="str">
            <v>CNDRNCXA</v>
          </cell>
          <cell r="B722" t="str">
            <v>Candor</v>
          </cell>
          <cell r="C722" t="str">
            <v>EQ</v>
          </cell>
          <cell r="D722">
            <v>35.294587999999997</v>
          </cell>
          <cell r="E722">
            <v>-79.744164999999995</v>
          </cell>
          <cell r="F722" t="str">
            <v>CNDRNCXA</v>
          </cell>
          <cell r="G722" t="str">
            <v>NC</v>
          </cell>
          <cell r="H722">
            <v>424</v>
          </cell>
          <cell r="I722" t="str">
            <v>Fayetteville</v>
          </cell>
          <cell r="J722" t="str">
            <v/>
          </cell>
          <cell r="K722" t="str">
            <v>CNDRNCXA</v>
          </cell>
          <cell r="L722" t="str">
            <v>n</v>
          </cell>
          <cell r="M722" t="e">
            <v>#N/A</v>
          </cell>
          <cell r="N722" t="e">
            <v>#N/A</v>
          </cell>
          <cell r="O722" t="str">
            <v>Y</v>
          </cell>
          <cell r="P722" t="str">
            <v>Y</v>
          </cell>
          <cell r="Q722" t="str">
            <v/>
          </cell>
          <cell r="R722" t="str">
            <v>05/22/2015</v>
          </cell>
          <cell r="S722" t="str">
            <v>Fayetteville</v>
          </cell>
          <cell r="T722" t="str">
            <v/>
          </cell>
          <cell r="U722" t="str">
            <v/>
          </cell>
          <cell r="V722" t="str">
            <v>Fayetteville</v>
          </cell>
          <cell r="W722" t="str">
            <v>Fayetteville</v>
          </cell>
          <cell r="X722" t="str">
            <v>ROCKY MOUNT</v>
          </cell>
          <cell r="Y722" t="str">
            <v>YES</v>
          </cell>
          <cell r="Z722"/>
          <cell r="AA722" t="str">
            <v>7750-SR7</v>
          </cell>
          <cell r="AB722">
            <v>0</v>
          </cell>
          <cell r="AC722" t="str">
            <v>CNDRNCXA01W</v>
          </cell>
        </row>
        <row r="723">
          <cell r="A723" t="str">
            <v>CNHMKSXA</v>
          </cell>
          <cell r="B723" t="str">
            <v>Cunningham</v>
          </cell>
          <cell r="C723" t="str">
            <v>EQ</v>
          </cell>
          <cell r="D723">
            <v>37.644607000000001</v>
          </cell>
          <cell r="E723">
            <v>-98.431118999999995</v>
          </cell>
          <cell r="F723" t="str">
            <v>CNHMKSXA</v>
          </cell>
          <cell r="G723" t="str">
            <v>KS</v>
          </cell>
          <cell r="H723">
            <v>532</v>
          </cell>
          <cell r="I723" t="str">
            <v>Hesston</v>
          </cell>
          <cell r="J723" t="str">
            <v/>
          </cell>
          <cell r="K723" t="e">
            <v>#N/A</v>
          </cell>
          <cell r="L723" t="e">
            <v>#N/A</v>
          </cell>
          <cell r="M723" t="e">
            <v>#N/A</v>
          </cell>
          <cell r="N723" t="e">
            <v>#N/A</v>
          </cell>
          <cell r="O723" t="str">
            <v>N</v>
          </cell>
          <cell r="P723" t="str">
            <v>N</v>
          </cell>
          <cell r="Q723" t="str">
            <v/>
          </cell>
          <cell r="R723" t="str">
            <v>07/10/2015</v>
          </cell>
          <cell r="S723" t="str">
            <v>Gardner</v>
          </cell>
          <cell r="T723" t="str">
            <v/>
          </cell>
          <cell r="U723" t="str">
            <v/>
          </cell>
          <cell r="V723" t="str">
            <v>Gardner</v>
          </cell>
          <cell r="W723" t="str">
            <v>Hesston</v>
          </cell>
          <cell r="X723" t="e">
            <v>#N/A</v>
          </cell>
          <cell r="Y723" t="e">
            <v>#N/A</v>
          </cell>
          <cell r="Z723" t="e">
            <v>#N/A</v>
          </cell>
          <cell r="AA723">
            <v>0</v>
          </cell>
          <cell r="AB723">
            <v>0</v>
          </cell>
          <cell r="AC723">
            <v>0</v>
          </cell>
        </row>
        <row r="724">
          <cell r="A724" t="str">
            <v>CNJCNCAA</v>
          </cell>
          <cell r="B724" t="str">
            <v>Coinjock</v>
          </cell>
          <cell r="C724" t="str">
            <v>EQ</v>
          </cell>
          <cell r="D724">
            <v>36.328361000000001</v>
          </cell>
          <cell r="E724">
            <v>-75.817345000000003</v>
          </cell>
          <cell r="F724" t="e">
            <v>#N/A</v>
          </cell>
          <cell r="G724" t="str">
            <v>NC</v>
          </cell>
          <cell r="H724" t="e">
            <v>#N/A</v>
          </cell>
          <cell r="I724" t="e">
            <v>#N/A</v>
          </cell>
          <cell r="J724" t="e">
            <v>#N/A</v>
          </cell>
          <cell r="K724" t="e">
            <v>#N/A</v>
          </cell>
          <cell r="L724" t="e">
            <v>#N/A</v>
          </cell>
          <cell r="M724" t="e">
            <v>#N/A</v>
          </cell>
          <cell r="N724" t="e">
            <v>#N/A</v>
          </cell>
          <cell r="O724" t="e">
            <v>#N/A</v>
          </cell>
          <cell r="P724" t="e">
            <v>#N/A</v>
          </cell>
          <cell r="Q724" t="e">
            <v>#N/A</v>
          </cell>
          <cell r="R724" t="e">
            <v>#N/A</v>
          </cell>
          <cell r="S724" t="e">
            <v>#N/A</v>
          </cell>
          <cell r="T724" t="e">
            <v>#N/A</v>
          </cell>
          <cell r="U724" t="e">
            <v>#N/A</v>
          </cell>
          <cell r="V724" t="e">
            <v>#N/A</v>
          </cell>
          <cell r="W724" t="e">
            <v>#N/A</v>
          </cell>
          <cell r="X724" t="e">
            <v>#N/A</v>
          </cell>
          <cell r="Y724" t="e">
            <v>#N/A</v>
          </cell>
          <cell r="Z724" t="e">
            <v>#N/A</v>
          </cell>
          <cell r="AA724" t="e">
            <v>#N/A</v>
          </cell>
          <cell r="AB724" t="e">
            <v>#N/A</v>
          </cell>
          <cell r="AC724" t="e">
            <v>#N/A</v>
          </cell>
        </row>
        <row r="725">
          <cell r="A725" t="str">
            <v>CNJCNCXA</v>
          </cell>
          <cell r="B725" t="str">
            <v>Coinjock</v>
          </cell>
          <cell r="C725" t="str">
            <v>EQ</v>
          </cell>
          <cell r="D725">
            <v>36.345517999999998</v>
          </cell>
          <cell r="E725">
            <v>-75.954825</v>
          </cell>
          <cell r="F725" t="str">
            <v>CNJCNCXA</v>
          </cell>
          <cell r="G725" t="str">
            <v>NC</v>
          </cell>
          <cell r="H725">
            <v>951</v>
          </cell>
          <cell r="I725" t="str">
            <v>Greenville</v>
          </cell>
          <cell r="J725" t="str">
            <v/>
          </cell>
          <cell r="K725" t="str">
            <v>CNJCNCXA</v>
          </cell>
          <cell r="L725" t="str">
            <v>n</v>
          </cell>
          <cell r="M725" t="e">
            <v>#N/A</v>
          </cell>
          <cell r="N725" t="e">
            <v>#N/A</v>
          </cell>
          <cell r="O725" t="str">
            <v>Y</v>
          </cell>
          <cell r="P725" t="str">
            <v>Y</v>
          </cell>
          <cell r="Q725" t="str">
            <v/>
          </cell>
          <cell r="R725" t="str">
            <v>05/22/2015</v>
          </cell>
          <cell r="S725" t="str">
            <v>Greenville</v>
          </cell>
          <cell r="T725" t="str">
            <v/>
          </cell>
          <cell r="U725" t="str">
            <v/>
          </cell>
          <cell r="V725" t="str">
            <v>Greenville</v>
          </cell>
          <cell r="W725" t="str">
            <v>Greenville</v>
          </cell>
          <cell r="X725" t="str">
            <v>ROCKY MOUNT</v>
          </cell>
          <cell r="Y725" t="str">
            <v>YES</v>
          </cell>
          <cell r="Z725"/>
          <cell r="AA725" t="str">
            <v/>
          </cell>
          <cell r="AB725" t="str">
            <v>7750-SR12</v>
          </cell>
          <cell r="AC725" t="str">
            <v>CNJCNCXA03W</v>
          </cell>
        </row>
        <row r="726">
          <cell r="A726" t="str">
            <v>CNJCNCXB</v>
          </cell>
          <cell r="B726" t="str">
            <v>Coinjock</v>
          </cell>
          <cell r="C726" t="str">
            <v>EQ</v>
          </cell>
          <cell r="D726">
            <v>36.38064</v>
          </cell>
          <cell r="E726">
            <v>-75.832915999999997</v>
          </cell>
          <cell r="F726" t="e">
            <v>#N/A</v>
          </cell>
          <cell r="G726" t="str">
            <v>NC</v>
          </cell>
          <cell r="H726" t="e">
            <v>#N/A</v>
          </cell>
          <cell r="I726" t="e">
            <v>#N/A</v>
          </cell>
          <cell r="J726" t="str">
            <v/>
          </cell>
          <cell r="K726" t="e">
            <v>#N/A</v>
          </cell>
          <cell r="L726" t="e">
            <v>#N/A</v>
          </cell>
          <cell r="M726" t="e">
            <v>#N/A</v>
          </cell>
          <cell r="N726" t="e">
            <v>#N/A</v>
          </cell>
          <cell r="O726" t="str">
            <v>Y</v>
          </cell>
          <cell r="P726" t="str">
            <v>Y</v>
          </cell>
          <cell r="Q726" t="str">
            <v/>
          </cell>
          <cell r="R726" t="str">
            <v>05/22/2015</v>
          </cell>
          <cell r="S726" t="str">
            <v>Greenville</v>
          </cell>
          <cell r="T726" t="str">
            <v/>
          </cell>
          <cell r="U726" t="str">
            <v/>
          </cell>
          <cell r="V726" t="e">
            <v>#N/A</v>
          </cell>
          <cell r="W726" t="e">
            <v>#N/A</v>
          </cell>
          <cell r="X726" t="e">
            <v>#N/A</v>
          </cell>
          <cell r="Y726" t="e">
            <v>#N/A</v>
          </cell>
          <cell r="Z726" t="e">
            <v>#N/A</v>
          </cell>
          <cell r="AA726" t="e">
            <v>#N/A</v>
          </cell>
          <cell r="AB726" t="e">
            <v>#N/A</v>
          </cell>
          <cell r="AC726" t="e">
            <v>#N/A</v>
          </cell>
        </row>
        <row r="727">
          <cell r="A727" t="str">
            <v>CNNLWAXA</v>
          </cell>
          <cell r="B727" t="str">
            <v>CONNELL</v>
          </cell>
          <cell r="C727" t="str">
            <v>CTL</v>
          </cell>
          <cell r="D727">
            <v>46.662497999999999</v>
          </cell>
          <cell r="E727">
            <v>-118.86444</v>
          </cell>
          <cell r="F727" t="str">
            <v>CNNLWAXA</v>
          </cell>
          <cell r="G727" t="str">
            <v>WA</v>
          </cell>
          <cell r="H727">
            <v>676</v>
          </cell>
          <cell r="I727" t="str">
            <v>Spokane-Cheney</v>
          </cell>
          <cell r="J727" t="str">
            <v/>
          </cell>
          <cell r="K727" t="e">
            <v>#N/A</v>
          </cell>
          <cell r="L727" t="e">
            <v>#N/A</v>
          </cell>
          <cell r="M727" t="e">
            <v>#N/A</v>
          </cell>
          <cell r="N727" t="e">
            <v>#N/A</v>
          </cell>
          <cell r="O727" t="str">
            <v>Y</v>
          </cell>
          <cell r="P727" t="str">
            <v>Y</v>
          </cell>
          <cell r="Q727" t="str">
            <v/>
          </cell>
          <cell r="R727" t="str">
            <v>09/16/2015</v>
          </cell>
          <cell r="S727" t="str">
            <v>SPOKANE-CHENEY</v>
          </cell>
          <cell r="T727" t="str">
            <v/>
          </cell>
          <cell r="U727" t="str">
            <v/>
          </cell>
          <cell r="V727" t="str">
            <v>Spokane-Cheney</v>
          </cell>
          <cell r="W727" t="str">
            <v>Spokane-Cheney</v>
          </cell>
          <cell r="X727" t="str">
            <v>SPOKANE-CHENEY</v>
          </cell>
          <cell r="Y727"/>
          <cell r="Z727"/>
          <cell r="AA727" t="str">
            <v/>
          </cell>
          <cell r="AB727">
            <v>0</v>
          </cell>
          <cell r="AC727">
            <v>0</v>
          </cell>
        </row>
        <row r="728">
          <cell r="A728" t="str">
            <v>CNPNIACO</v>
          </cell>
          <cell r="B728" t="str">
            <v>Cedar Rapids North Host Center Point</v>
          </cell>
          <cell r="C728" t="str">
            <v>Q</v>
          </cell>
          <cell r="D728">
            <v>42.190834000000002</v>
          </cell>
          <cell r="E728">
            <v>-91.784721000000005</v>
          </cell>
          <cell r="F728" t="str">
            <v>CNPNIACO</v>
          </cell>
          <cell r="G728" t="str">
            <v>IA</v>
          </cell>
          <cell r="H728">
            <v>635</v>
          </cell>
          <cell r="I728">
            <v>635</v>
          </cell>
          <cell r="J728" t="str">
            <v/>
          </cell>
          <cell r="K728" t="e">
            <v>#N/A</v>
          </cell>
          <cell r="L728" t="e">
            <v>#N/A</v>
          </cell>
          <cell r="M728" t="e">
            <v>#N/A</v>
          </cell>
          <cell r="N728" t="e">
            <v>#N/A</v>
          </cell>
          <cell r="O728" t="str">
            <v>N</v>
          </cell>
          <cell r="P728" t="str">
            <v>Y</v>
          </cell>
          <cell r="Q728" t="str">
            <v>05/04/15:  EoDS1 AVAILABLE</v>
          </cell>
          <cell r="R728" t="str">
            <v>05/04/2020</v>
          </cell>
          <cell r="S728" t="str">
            <v/>
          </cell>
          <cell r="T728" t="str">
            <v/>
          </cell>
          <cell r="U728" t="str">
            <v/>
          </cell>
          <cell r="V728" t="e">
            <v>#N/A</v>
          </cell>
          <cell r="W728" t="e">
            <v>#N/A</v>
          </cell>
          <cell r="X728" t="str">
            <v>635 - AVAILABLE</v>
          </cell>
          <cell r="Y728"/>
          <cell r="Z728" t="str">
            <v>AVAILABLE</v>
          </cell>
          <cell r="AA728" t="e">
            <v>#N/A</v>
          </cell>
          <cell r="AB728" t="e">
            <v>#N/A</v>
          </cell>
          <cell r="AC728" t="e">
            <v>#N/A</v>
          </cell>
        </row>
        <row r="729">
          <cell r="A729" t="str">
            <v>CNPNOR29</v>
          </cell>
          <cell r="B729" t="str">
            <v>Central Point</v>
          </cell>
          <cell r="C729" t="str">
            <v>Q</v>
          </cell>
          <cell r="D729">
            <v>42.376109999999997</v>
          </cell>
          <cell r="E729">
            <v>-122.914444</v>
          </cell>
          <cell r="F729" t="str">
            <v>CNPNOR29</v>
          </cell>
          <cell r="G729" t="str">
            <v>OR</v>
          </cell>
          <cell r="H729">
            <v>670</v>
          </cell>
          <cell r="I729">
            <v>670</v>
          </cell>
          <cell r="J729" t="str">
            <v>AVAILABLE</v>
          </cell>
          <cell r="K729" t="e">
            <v>#N/A</v>
          </cell>
          <cell r="L729" t="e">
            <v>#N/A</v>
          </cell>
          <cell r="M729" t="e">
            <v>#N/A</v>
          </cell>
          <cell r="N729" t="e">
            <v>#N/A</v>
          </cell>
          <cell r="O729" t="str">
            <v>Y</v>
          </cell>
          <cell r="P729" t="str">
            <v>Y</v>
          </cell>
          <cell r="Q729" t="str">
            <v>1/22/15:  EoDS1 Available8/14/13: Metro Ethernet Serv Point and CO Band Prof Available</v>
          </cell>
          <cell r="R729" t="str">
            <v>01/22/2020</v>
          </cell>
          <cell r="S729" t="str">
            <v/>
          </cell>
          <cell r="T729" t="str">
            <v/>
          </cell>
          <cell r="U729" t="str">
            <v/>
          </cell>
          <cell r="V729" t="e">
            <v>#N/A</v>
          </cell>
          <cell r="W729" t="e">
            <v>#N/A</v>
          </cell>
          <cell r="X729" t="str">
            <v>670 - AVAILABLE</v>
          </cell>
          <cell r="Y729"/>
          <cell r="Z729" t="str">
            <v>AVAILABLE</v>
          </cell>
          <cell r="AA729" t="e">
            <v>#N/A</v>
          </cell>
          <cell r="AB729" t="e">
            <v>#N/A</v>
          </cell>
          <cell r="AC729" t="e">
            <v>#N/A</v>
          </cell>
        </row>
        <row r="730">
          <cell r="A730" t="str">
            <v>CNQNPAXC</v>
          </cell>
          <cell r="B730" t="str">
            <v>Connoquenessing</v>
          </cell>
          <cell r="C730" t="str">
            <v>EQ</v>
          </cell>
          <cell r="D730">
            <v>40.819308999999997</v>
          </cell>
          <cell r="E730">
            <v>-80.013160999999997</v>
          </cell>
          <cell r="F730" t="str">
            <v>CNQNPAXC</v>
          </cell>
          <cell r="G730" t="str">
            <v>PA</v>
          </cell>
          <cell r="H730">
            <v>234</v>
          </cell>
          <cell r="I730" t="str">
            <v>Butler</v>
          </cell>
          <cell r="J730" t="str">
            <v/>
          </cell>
          <cell r="K730" t="e">
            <v>#N/A</v>
          </cell>
          <cell r="L730" t="e">
            <v>#N/A</v>
          </cell>
          <cell r="M730" t="e">
            <v>#N/A</v>
          </cell>
          <cell r="N730" t="e">
            <v>#N/A</v>
          </cell>
          <cell r="O730" t="str">
            <v>Y</v>
          </cell>
          <cell r="P730" t="str">
            <v>Y</v>
          </cell>
          <cell r="Q730" t="str">
            <v/>
          </cell>
          <cell r="R730" t="str">
            <v>07/06/2015</v>
          </cell>
          <cell r="S730" t="str">
            <v>Butler</v>
          </cell>
          <cell r="T730" t="str">
            <v/>
          </cell>
          <cell r="U730" t="str">
            <v/>
          </cell>
          <cell r="V730" t="str">
            <v>Butler</v>
          </cell>
          <cell r="W730" t="str">
            <v>Butler</v>
          </cell>
          <cell r="X730" t="str">
            <v>BUTLER</v>
          </cell>
          <cell r="Y730"/>
          <cell r="Z730"/>
          <cell r="AA730" t="str">
            <v/>
          </cell>
          <cell r="AB730">
            <v>0</v>
          </cell>
          <cell r="AC730">
            <v>0</v>
          </cell>
        </row>
        <row r="731">
          <cell r="A731" t="str">
            <v>CNRDMTMA</v>
          </cell>
          <cell r="B731" t="str">
            <v>Great Falls Isdn Host Conrad</v>
          </cell>
          <cell r="C731" t="str">
            <v>Q</v>
          </cell>
          <cell r="D731">
            <v>48.167777999999998</v>
          </cell>
          <cell r="E731">
            <v>-111.947502</v>
          </cell>
          <cell r="F731" t="str">
            <v>CNRDMTMA</v>
          </cell>
          <cell r="G731" t="str">
            <v>MT</v>
          </cell>
          <cell r="H731">
            <v>648</v>
          </cell>
          <cell r="I731">
            <v>648</v>
          </cell>
          <cell r="J731" t="str">
            <v/>
          </cell>
          <cell r="K731" t="e">
            <v>#N/A</v>
          </cell>
          <cell r="L731" t="e">
            <v>#N/A</v>
          </cell>
          <cell r="M731" t="e">
            <v>#N/A</v>
          </cell>
          <cell r="N731" t="e">
            <v>#N/A</v>
          </cell>
          <cell r="O731" t="str">
            <v>N</v>
          </cell>
          <cell r="P731" t="str">
            <v>Y</v>
          </cell>
          <cell r="Q731" t="str">
            <v>11/15/14: EoDS1 available</v>
          </cell>
          <cell r="R731" t="str">
            <v>11/17/2020</v>
          </cell>
          <cell r="S731" t="str">
            <v/>
          </cell>
          <cell r="T731" t="str">
            <v/>
          </cell>
          <cell r="U731" t="str">
            <v/>
          </cell>
          <cell r="V731" t="e">
            <v>#N/A</v>
          </cell>
          <cell r="W731" t="e">
            <v>#N/A</v>
          </cell>
          <cell r="X731" t="str">
            <v>648 - AVAILABLE (up to 30MB)</v>
          </cell>
          <cell r="Y731"/>
          <cell r="Z731" t="str">
            <v>AVAILABLE (up to 30MB)</v>
          </cell>
          <cell r="AA731" t="e">
            <v>#N/A</v>
          </cell>
          <cell r="AB731" t="e">
            <v>#N/A</v>
          </cell>
          <cell r="AC731" t="e">
            <v>#N/A</v>
          </cell>
        </row>
        <row r="732">
          <cell r="A732" t="str">
            <v>CNRPMNND</v>
          </cell>
          <cell r="B732" t="str">
            <v>Coon Rapids</v>
          </cell>
          <cell r="C732" t="str">
            <v>Q</v>
          </cell>
          <cell r="D732">
            <v>45.182102</v>
          </cell>
          <cell r="E732">
            <v>-93.301979000000003</v>
          </cell>
          <cell r="F732" t="str">
            <v>CNRPMNND</v>
          </cell>
          <cell r="G732" t="str">
            <v>MN</v>
          </cell>
          <cell r="H732">
            <v>628</v>
          </cell>
          <cell r="I732">
            <v>628</v>
          </cell>
          <cell r="J732" t="str">
            <v>AVAILABLE</v>
          </cell>
          <cell r="K732" t="e">
            <v>#N/A</v>
          </cell>
          <cell r="L732" t="e">
            <v>#N/A</v>
          </cell>
          <cell r="M732" t="e">
            <v>#N/A</v>
          </cell>
          <cell r="N732" t="e">
            <v>#N/A</v>
          </cell>
          <cell r="O732" t="str">
            <v>Y</v>
          </cell>
          <cell r="P732" t="str">
            <v>Y</v>
          </cell>
          <cell r="Q732" t="str">
            <v>03/17/15: EoDS1 AVAILABLE</v>
          </cell>
          <cell r="R732" t="str">
            <v>03/17/2020</v>
          </cell>
          <cell r="S732" t="str">
            <v/>
          </cell>
          <cell r="T732" t="str">
            <v/>
          </cell>
          <cell r="U732" t="str">
            <v/>
          </cell>
          <cell r="V732" t="e">
            <v>#N/A</v>
          </cell>
          <cell r="W732" t="e">
            <v>#N/A</v>
          </cell>
          <cell r="X732" t="str">
            <v>628 - AVAILABLE</v>
          </cell>
          <cell r="Y732"/>
          <cell r="Z732" t="str">
            <v>AVAILABLE</v>
          </cell>
          <cell r="AA732" t="e">
            <v>#N/A</v>
          </cell>
          <cell r="AB732" t="e">
            <v>#N/A</v>
          </cell>
          <cell r="AC732" t="e">
            <v>#N/A</v>
          </cell>
        </row>
        <row r="733">
          <cell r="A733" t="str">
            <v>CNTNLAXA</v>
          </cell>
          <cell r="B733" t="str">
            <v>Cankton</v>
          </cell>
          <cell r="C733" t="str">
            <v>CTL</v>
          </cell>
          <cell r="D733">
            <v>30.351111</v>
          </cell>
          <cell r="E733">
            <v>-92.108249999999998</v>
          </cell>
          <cell r="F733" t="str">
            <v>CNTNLAXA</v>
          </cell>
          <cell r="G733" t="str">
            <v>LA</v>
          </cell>
          <cell r="H733">
            <v>488</v>
          </cell>
          <cell r="I733" t="str">
            <v>Basile</v>
          </cell>
          <cell r="J733" t="str">
            <v/>
          </cell>
          <cell r="K733" t="e">
            <v>#N/A</v>
          </cell>
          <cell r="L733" t="e">
            <v>#N/A</v>
          </cell>
          <cell r="M733" t="e">
            <v>#N/A</v>
          </cell>
          <cell r="N733" t="e">
            <v>#N/A</v>
          </cell>
          <cell r="O733" t="str">
            <v>N</v>
          </cell>
          <cell r="P733" t="str">
            <v>N</v>
          </cell>
          <cell r="Q733" t="str">
            <v/>
          </cell>
          <cell r="R733" t="str">
            <v>06/30/2015</v>
          </cell>
          <cell r="S733" t="str">
            <v>Basile</v>
          </cell>
          <cell r="T733" t="str">
            <v/>
          </cell>
          <cell r="U733" t="str">
            <v/>
          </cell>
          <cell r="V733" t="str">
            <v>Basile</v>
          </cell>
          <cell r="W733" t="str">
            <v>Basile</v>
          </cell>
          <cell r="X733" t="e">
            <v>#N/A</v>
          </cell>
          <cell r="Y733" t="e">
            <v>#N/A</v>
          </cell>
          <cell r="Z733" t="e">
            <v>#N/A</v>
          </cell>
          <cell r="AA733" t="str">
            <v/>
          </cell>
          <cell r="AB733">
            <v>0</v>
          </cell>
          <cell r="AC733">
            <v>0</v>
          </cell>
        </row>
        <row r="734">
          <cell r="A734" t="str">
            <v>CNTNMOXA</v>
          </cell>
          <cell r="B734" t="str">
            <v>CANTON</v>
          </cell>
          <cell r="C734" t="str">
            <v>CTL</v>
          </cell>
          <cell r="D734">
            <v>40.131110999999997</v>
          </cell>
          <cell r="E734">
            <v>-91.518889999999999</v>
          </cell>
          <cell r="F734" t="str">
            <v>CNTNMOXA</v>
          </cell>
          <cell r="G734" t="str">
            <v>MO</v>
          </cell>
          <cell r="H734">
            <v>520</v>
          </cell>
          <cell r="I734" t="str">
            <v>Wentzville</v>
          </cell>
          <cell r="J734" t="str">
            <v/>
          </cell>
          <cell r="K734" t="str">
            <v>CNTNMOXA</v>
          </cell>
          <cell r="L734" t="str">
            <v>n</v>
          </cell>
          <cell r="M734" t="e">
            <v>#N/A</v>
          </cell>
          <cell r="N734" t="e">
            <v>#N/A</v>
          </cell>
          <cell r="O734" t="str">
            <v>Y</v>
          </cell>
          <cell r="P734" t="str">
            <v>Y</v>
          </cell>
          <cell r="Q734" t="str">
            <v/>
          </cell>
          <cell r="R734" t="str">
            <v>10/12/2015</v>
          </cell>
          <cell r="S734" t="str">
            <v>Wentzville3</v>
          </cell>
          <cell r="T734" t="str">
            <v>ALU 7750 SR7</v>
          </cell>
          <cell r="U734" t="str">
            <v>N</v>
          </cell>
          <cell r="V734" t="str">
            <v>Wentzville3</v>
          </cell>
          <cell r="W734" t="str">
            <v>Wentzville</v>
          </cell>
          <cell r="X734" t="str">
            <v>WENTZVILLE</v>
          </cell>
          <cell r="Y734" t="str">
            <v>YES</v>
          </cell>
          <cell r="Z734"/>
          <cell r="AA734" t="str">
            <v>7750-SR7</v>
          </cell>
          <cell r="AB734">
            <v>0</v>
          </cell>
          <cell r="AC734">
            <v>0</v>
          </cell>
        </row>
        <row r="735">
          <cell r="A735" t="str">
            <v>CNTNSDCO</v>
          </cell>
          <cell r="B735" t="str">
            <v>Sioux Falls Ds0 Host Canton</v>
          </cell>
          <cell r="C735" t="str">
            <v>Q</v>
          </cell>
          <cell r="D735">
            <v>43.301665999999997</v>
          </cell>
          <cell r="E735">
            <v>-96.590278999999995</v>
          </cell>
          <cell r="F735" t="str">
            <v>CNTNSDCO</v>
          </cell>
          <cell r="G735" t="str">
            <v>SD</v>
          </cell>
          <cell r="H735">
            <v>640</v>
          </cell>
          <cell r="I735">
            <v>640</v>
          </cell>
          <cell r="J735" t="str">
            <v/>
          </cell>
          <cell r="K735" t="e">
            <v>#N/A</v>
          </cell>
          <cell r="L735" t="e">
            <v>#N/A</v>
          </cell>
          <cell r="M735" t="e">
            <v>#N/A</v>
          </cell>
          <cell r="N735" t="e">
            <v>#N/A</v>
          </cell>
          <cell r="O735" t="str">
            <v>N</v>
          </cell>
          <cell r="P735" t="str">
            <v>Y</v>
          </cell>
          <cell r="Q735" t="str">
            <v>ME not offered out of this office</v>
          </cell>
          <cell r="R735" t="str">
            <v>12/02/2020</v>
          </cell>
          <cell r="S735" t="str">
            <v/>
          </cell>
          <cell r="T735" t="str">
            <v/>
          </cell>
          <cell r="U735" t="str">
            <v/>
          </cell>
          <cell r="V735" t="e">
            <v>#N/A</v>
          </cell>
          <cell r="W735" t="e">
            <v>#N/A</v>
          </cell>
          <cell r="X735" t="str">
            <v xml:space="preserve">640 - </v>
          </cell>
          <cell r="Y735"/>
          <cell r="Z735"/>
          <cell r="AA735" t="e">
            <v>#N/A</v>
          </cell>
          <cell r="AB735" t="e">
            <v>#N/A</v>
          </cell>
          <cell r="AC735" t="e">
            <v>#N/A</v>
          </cell>
        </row>
        <row r="736">
          <cell r="A736" t="str">
            <v>CNTRARXA</v>
          </cell>
          <cell r="B736" t="str">
            <v>Centerton</v>
          </cell>
          <cell r="C736" t="str">
            <v>CTL</v>
          </cell>
          <cell r="D736">
            <v>36.359611000000001</v>
          </cell>
          <cell r="E736">
            <v>-94.28725</v>
          </cell>
          <cell r="F736" t="str">
            <v>CNTRARXA</v>
          </cell>
          <cell r="G736" t="str">
            <v>AR</v>
          </cell>
          <cell r="H736">
            <v>526</v>
          </cell>
          <cell r="I736" t="str">
            <v>Northern Cloud (Elm Springs &amp; Pea Ridge Area) [Russellville]</v>
          </cell>
          <cell r="J736" t="str">
            <v/>
          </cell>
          <cell r="K736" t="str">
            <v>CNTRARXA</v>
          </cell>
          <cell r="L736" t="str">
            <v>n</v>
          </cell>
          <cell r="M736" t="e">
            <v>#N/A</v>
          </cell>
          <cell r="N736" t="e">
            <v>#N/A</v>
          </cell>
          <cell r="O736" t="str">
            <v>Y</v>
          </cell>
          <cell r="P736" t="str">
            <v>Y</v>
          </cell>
          <cell r="Q736" t="str">
            <v/>
          </cell>
          <cell r="R736" t="str">
            <v>06/30/2015</v>
          </cell>
          <cell r="S736" t="str">
            <v>Russellville</v>
          </cell>
          <cell r="T736" t="str">
            <v/>
          </cell>
          <cell r="U736" t="str">
            <v/>
          </cell>
          <cell r="V736" t="str">
            <v>Russellville</v>
          </cell>
          <cell r="W736" t="str">
            <v>Northern Cloud (Elm Springs &amp; Pea Ridge Area) [Russellville]</v>
          </cell>
          <cell r="X736" t="str">
            <v>RUSSELLVILLE</v>
          </cell>
          <cell r="Y736" t="str">
            <v>YES</v>
          </cell>
          <cell r="Z736"/>
          <cell r="AA736" t="str">
            <v/>
          </cell>
          <cell r="AB736" t="str">
            <v>7750-SR12</v>
          </cell>
          <cell r="AC736" t="str">
            <v>CNTRARXA22W</v>
          </cell>
        </row>
        <row r="737">
          <cell r="A737" t="str">
            <v>CNTRCOXC</v>
          </cell>
          <cell r="B737" t="str">
            <v>CENTER</v>
          </cell>
          <cell r="C737" t="str">
            <v>CTL</v>
          </cell>
          <cell r="D737">
            <v>37.752499</v>
          </cell>
          <cell r="E737">
            <v>-106.11584000000001</v>
          </cell>
          <cell r="F737" t="str">
            <v>CNTRCOXC</v>
          </cell>
          <cell r="G737" t="str">
            <v>CO</v>
          </cell>
          <cell r="H737">
            <v>658</v>
          </cell>
          <cell r="I737" t="str">
            <v>La Junta</v>
          </cell>
          <cell r="J737" t="str">
            <v/>
          </cell>
          <cell r="K737" t="e">
            <v>#N/A</v>
          </cell>
          <cell r="L737" t="e">
            <v>#N/A</v>
          </cell>
          <cell r="M737" t="e">
            <v>#N/A</v>
          </cell>
          <cell r="N737" t="e">
            <v>#N/A</v>
          </cell>
          <cell r="O737" t="str">
            <v>Y</v>
          </cell>
          <cell r="P737" t="str">
            <v>Y</v>
          </cell>
          <cell r="Q737" t="str">
            <v/>
          </cell>
          <cell r="R737" t="str">
            <v>12/30/2020</v>
          </cell>
          <cell r="S737" t="str">
            <v>La Junta</v>
          </cell>
          <cell r="T737" t="str">
            <v/>
          </cell>
          <cell r="U737" t="str">
            <v/>
          </cell>
          <cell r="V737" t="str">
            <v>La Junta</v>
          </cell>
          <cell r="W737" t="str">
            <v>La Junta</v>
          </cell>
          <cell r="X737" t="str">
            <v>LA JUNTA</v>
          </cell>
          <cell r="Y737"/>
          <cell r="Z737"/>
          <cell r="AA737">
            <v>0</v>
          </cell>
          <cell r="AB737">
            <v>0</v>
          </cell>
          <cell r="AC737">
            <v>0</v>
          </cell>
        </row>
        <row r="738">
          <cell r="A738" t="str">
            <v>CNTRKSXA</v>
          </cell>
          <cell r="B738" t="str">
            <v>Centropolis</v>
          </cell>
          <cell r="C738" t="str">
            <v>EQ</v>
          </cell>
          <cell r="D738">
            <v>38.715418</v>
          </cell>
          <cell r="E738">
            <v>-95.348802000000006</v>
          </cell>
          <cell r="F738" t="str">
            <v>CNTRKSXA</v>
          </cell>
          <cell r="G738" t="str">
            <v>KS</v>
          </cell>
          <cell r="H738">
            <v>534</v>
          </cell>
          <cell r="I738" t="str">
            <v>Gardner</v>
          </cell>
          <cell r="J738" t="str">
            <v/>
          </cell>
          <cell r="K738" t="e">
            <v>#N/A</v>
          </cell>
          <cell r="L738" t="e">
            <v>#N/A</v>
          </cell>
          <cell r="M738" t="e">
            <v>#N/A</v>
          </cell>
          <cell r="N738" t="e">
            <v>#N/A</v>
          </cell>
          <cell r="O738" t="str">
            <v>N</v>
          </cell>
          <cell r="P738" t="str">
            <v>Y</v>
          </cell>
          <cell r="Q738" t="str">
            <v>2/7/14: Ethernet Capable changed to Y</v>
          </cell>
          <cell r="R738" t="str">
            <v>07/10/2015</v>
          </cell>
          <cell r="S738" t="str">
            <v>Gardner</v>
          </cell>
          <cell r="T738" t="str">
            <v/>
          </cell>
          <cell r="U738" t="str">
            <v/>
          </cell>
          <cell r="V738" t="str">
            <v>Gardner</v>
          </cell>
          <cell r="W738" t="str">
            <v>Gardner</v>
          </cell>
          <cell r="X738" t="str">
            <v>GARDNER</v>
          </cell>
          <cell r="Y738"/>
          <cell r="Z738"/>
          <cell r="AA738" t="str">
            <v/>
          </cell>
          <cell r="AB738">
            <v>0</v>
          </cell>
          <cell r="AC738">
            <v>0</v>
          </cell>
        </row>
        <row r="739">
          <cell r="A739" t="str">
            <v>CNTRWAXX</v>
          </cell>
          <cell r="B739" t="str">
            <v>Chimacum</v>
          </cell>
          <cell r="C739" t="str">
            <v>EQ</v>
          </cell>
          <cell r="D739">
            <v>47.953881000000003</v>
          </cell>
          <cell r="E739">
            <v>-122.780924</v>
          </cell>
          <cell r="F739" t="str">
            <v>CNTRWAXX</v>
          </cell>
          <cell r="G739" t="str">
            <v>WA</v>
          </cell>
          <cell r="H739">
            <v>674</v>
          </cell>
          <cell r="I739" t="str">
            <v>POULSBO</v>
          </cell>
          <cell r="J739" t="str">
            <v/>
          </cell>
          <cell r="K739" t="e">
            <v>#N/A</v>
          </cell>
          <cell r="L739" t="e">
            <v>#N/A</v>
          </cell>
          <cell r="M739" t="e">
            <v>#N/A</v>
          </cell>
          <cell r="N739" t="e">
            <v>#N/A</v>
          </cell>
          <cell r="O739" t="str">
            <v>N</v>
          </cell>
          <cell r="P739" t="str">
            <v>Y</v>
          </cell>
          <cell r="Q739" t="str">
            <v>2/7/14: Ethernet Capable changed to Y</v>
          </cell>
          <cell r="R739" t="str">
            <v>09/16/2015</v>
          </cell>
          <cell r="S739" t="str">
            <v>POULSBO</v>
          </cell>
          <cell r="T739" t="str">
            <v/>
          </cell>
          <cell r="U739" t="str">
            <v/>
          </cell>
          <cell r="V739" t="str">
            <v>POULSBO</v>
          </cell>
          <cell r="W739" t="str">
            <v>POULSBO</v>
          </cell>
          <cell r="X739" t="str">
            <v>POULSBO</v>
          </cell>
          <cell r="Y739"/>
          <cell r="Z739"/>
          <cell r="AA739">
            <v>0</v>
          </cell>
          <cell r="AB739">
            <v>0</v>
          </cell>
          <cell r="AC739">
            <v>0</v>
          </cell>
        </row>
        <row r="740">
          <cell r="A740" t="str">
            <v>CNTWMOXA</v>
          </cell>
          <cell r="B740" t="str">
            <v>Centertown</v>
          </cell>
          <cell r="C740" t="str">
            <v>EQ</v>
          </cell>
          <cell r="D740">
            <v>38.619219000000001</v>
          </cell>
          <cell r="E740">
            <v>-92.411310999999998</v>
          </cell>
          <cell r="F740" t="str">
            <v>CNTWMOXA</v>
          </cell>
          <cell r="G740" t="str">
            <v>MO</v>
          </cell>
          <cell r="H740">
            <v>521</v>
          </cell>
          <cell r="I740" t="str">
            <v>Jefferson City [Warrensburg]</v>
          </cell>
          <cell r="J740" t="str">
            <v/>
          </cell>
          <cell r="K740" t="e">
            <v>#N/A</v>
          </cell>
          <cell r="L740" t="e">
            <v>#N/A</v>
          </cell>
          <cell r="M740" t="e">
            <v>#N/A</v>
          </cell>
          <cell r="N740" t="e">
            <v>#N/A</v>
          </cell>
          <cell r="O740" t="str">
            <v>Y</v>
          </cell>
          <cell r="P740" t="str">
            <v>Y</v>
          </cell>
          <cell r="Q740" t="str">
            <v/>
          </cell>
          <cell r="R740" t="str">
            <v>10/09/2015</v>
          </cell>
          <cell r="S740" t="str">
            <v>Warrensburg</v>
          </cell>
          <cell r="T740" t="str">
            <v>Calix E7-2</v>
          </cell>
          <cell r="U740" t="str">
            <v>N</v>
          </cell>
          <cell r="V740" t="str">
            <v>Warrensburg</v>
          </cell>
          <cell r="W740" t="str">
            <v>Jefferson City [Warrensburg]</v>
          </cell>
          <cell r="X740" t="str">
            <v>WARRENSBURG</v>
          </cell>
          <cell r="Y740" t="str">
            <v>YES</v>
          </cell>
          <cell r="Z740"/>
          <cell r="AA740">
            <v>0</v>
          </cell>
          <cell r="AB740">
            <v>0</v>
          </cell>
          <cell r="AC740">
            <v>0</v>
          </cell>
        </row>
        <row r="741">
          <cell r="A741" t="str">
            <v>CNVLARXA</v>
          </cell>
          <cell r="B741" t="str">
            <v>CENTERVILLE</v>
          </cell>
          <cell r="C741" t="str">
            <v>CTL</v>
          </cell>
          <cell r="D741">
            <v>35.104999999999997</v>
          </cell>
          <cell r="E741">
            <v>-93.169441000000006</v>
          </cell>
          <cell r="F741" t="str">
            <v>CNVLARXA</v>
          </cell>
          <cell r="G741" t="str">
            <v>AR</v>
          </cell>
          <cell r="H741">
            <v>528</v>
          </cell>
          <cell r="I741" t="str">
            <v>Russellville</v>
          </cell>
          <cell r="J741" t="str">
            <v/>
          </cell>
          <cell r="K741" t="e">
            <v>#N/A</v>
          </cell>
          <cell r="L741" t="e">
            <v>#N/A</v>
          </cell>
          <cell r="M741" t="e">
            <v>#N/A</v>
          </cell>
          <cell r="N741" t="e">
            <v>#N/A</v>
          </cell>
          <cell r="O741" t="str">
            <v>N</v>
          </cell>
          <cell r="P741" t="str">
            <v>Y</v>
          </cell>
          <cell r="Q741" t="str">
            <v/>
          </cell>
          <cell r="R741" t="str">
            <v>06/30/2015</v>
          </cell>
          <cell r="S741" t="str">
            <v>Russellville</v>
          </cell>
          <cell r="T741" t="str">
            <v/>
          </cell>
          <cell r="U741" t="str">
            <v/>
          </cell>
          <cell r="V741" t="str">
            <v>Russellville</v>
          </cell>
          <cell r="W741" t="str">
            <v>Russellville</v>
          </cell>
          <cell r="X741" t="str">
            <v>RUSSELLVILLE</v>
          </cell>
          <cell r="Y741" t="str">
            <v>YES</v>
          </cell>
          <cell r="Z741"/>
          <cell r="AA741">
            <v>0</v>
          </cell>
          <cell r="AB741">
            <v>0</v>
          </cell>
          <cell r="AC741">
            <v>0</v>
          </cell>
        </row>
        <row r="742">
          <cell r="A742" t="str">
            <v>CNVLMOXA</v>
          </cell>
          <cell r="B742" t="str">
            <v>CENTERVILLE</v>
          </cell>
          <cell r="C742" t="str">
            <v>CTL</v>
          </cell>
          <cell r="D742">
            <v>37.433886999999999</v>
          </cell>
          <cell r="E742">
            <v>-90.957779000000002</v>
          </cell>
          <cell r="F742" t="str">
            <v>CNVLMOXA</v>
          </cell>
          <cell r="G742" t="str">
            <v>MO</v>
          </cell>
          <cell r="H742">
            <v>520</v>
          </cell>
          <cell r="I742" t="str">
            <v>Wentzville</v>
          </cell>
          <cell r="J742" t="str">
            <v/>
          </cell>
          <cell r="K742" t="e">
            <v>#N/A</v>
          </cell>
          <cell r="L742" t="e">
            <v>#N/A</v>
          </cell>
          <cell r="M742" t="e">
            <v>#N/A</v>
          </cell>
          <cell r="N742" t="e">
            <v>#N/A</v>
          </cell>
          <cell r="O742" t="str">
            <v>Y</v>
          </cell>
          <cell r="P742" t="str">
            <v>Y</v>
          </cell>
          <cell r="Q742" t="str">
            <v/>
          </cell>
          <cell r="R742" t="str">
            <v>10/12/2015</v>
          </cell>
          <cell r="S742" t="str">
            <v>Wentzville2</v>
          </cell>
          <cell r="T742" t="str">
            <v>Ciena 3940</v>
          </cell>
          <cell r="U742" t="str">
            <v>N</v>
          </cell>
          <cell r="V742" t="str">
            <v>Wentzville2</v>
          </cell>
          <cell r="W742" t="str">
            <v>Wentzville</v>
          </cell>
          <cell r="X742" t="str">
            <v>WENTZVILLE</v>
          </cell>
          <cell r="Y742" t="str">
            <v>YES</v>
          </cell>
          <cell r="Z742"/>
          <cell r="AA742" t="str">
            <v/>
          </cell>
          <cell r="AB742">
            <v>0</v>
          </cell>
          <cell r="AC742">
            <v>0</v>
          </cell>
        </row>
        <row r="743">
          <cell r="A743" t="str">
            <v>CNVLNCXA</v>
          </cell>
          <cell r="B743" t="str">
            <v>Centerville</v>
          </cell>
          <cell r="C743" t="str">
            <v>EQ</v>
          </cell>
          <cell r="D743">
            <v>36.151024</v>
          </cell>
          <cell r="E743">
            <v>-78.14667</v>
          </cell>
          <cell r="F743" t="str">
            <v>CNVLNCXA</v>
          </cell>
          <cell r="G743" t="str">
            <v>NC</v>
          </cell>
          <cell r="H743">
            <v>951</v>
          </cell>
          <cell r="I743" t="str">
            <v>Rocky Mount</v>
          </cell>
          <cell r="J743" t="str">
            <v/>
          </cell>
          <cell r="K743" t="e">
            <v>#N/A</v>
          </cell>
          <cell r="L743" t="e">
            <v>#N/A</v>
          </cell>
          <cell r="M743" t="e">
            <v>#N/A</v>
          </cell>
          <cell r="N743" t="e">
            <v>#N/A</v>
          </cell>
          <cell r="O743" t="str">
            <v>N</v>
          </cell>
          <cell r="P743" t="str">
            <v>Y</v>
          </cell>
          <cell r="Q743" t="str">
            <v/>
          </cell>
          <cell r="R743" t="str">
            <v>06/04/2015</v>
          </cell>
          <cell r="S743" t="str">
            <v>Rocky Mount</v>
          </cell>
          <cell r="T743" t="str">
            <v/>
          </cell>
          <cell r="U743" t="str">
            <v/>
          </cell>
          <cell r="V743" t="str">
            <v>Rocky Mount</v>
          </cell>
          <cell r="W743" t="str">
            <v>Rocky Mount</v>
          </cell>
          <cell r="X743" t="str">
            <v>ROCKY MOUNT</v>
          </cell>
          <cell r="Y743" t="str">
            <v>YES</v>
          </cell>
          <cell r="Z743"/>
          <cell r="AA743" t="str">
            <v/>
          </cell>
          <cell r="AB743">
            <v>0</v>
          </cell>
          <cell r="AC743">
            <v>0</v>
          </cell>
        </row>
        <row r="744">
          <cell r="A744" t="str">
            <v>CNVLWIXA</v>
          </cell>
          <cell r="B744" t="str">
            <v>CENTERVILLE</v>
          </cell>
          <cell r="C744" t="str">
            <v>CTL</v>
          </cell>
          <cell r="D744">
            <v>44.07</v>
          </cell>
          <cell r="E744">
            <v>-91.451110999999997</v>
          </cell>
          <cell r="F744" t="str">
            <v>CNVLWIXA</v>
          </cell>
          <cell r="G744" t="str">
            <v>WI</v>
          </cell>
          <cell r="H744">
            <v>354</v>
          </cell>
          <cell r="I744" t="str">
            <v>LA CROSSE</v>
          </cell>
          <cell r="J744" t="str">
            <v/>
          </cell>
          <cell r="K744" t="str">
            <v>CNVLWIXA</v>
          </cell>
          <cell r="L744" t="str">
            <v>n</v>
          </cell>
          <cell r="M744" t="e">
            <v>#N/A</v>
          </cell>
          <cell r="N744" t="e">
            <v>#N/A</v>
          </cell>
          <cell r="O744" t="str">
            <v>Y</v>
          </cell>
          <cell r="P744" t="str">
            <v>Y</v>
          </cell>
          <cell r="Q744" t="str">
            <v/>
          </cell>
          <cell r="R744" t="str">
            <v>06/03/2015</v>
          </cell>
          <cell r="S744" t="str">
            <v>La Crosse</v>
          </cell>
          <cell r="T744" t="str">
            <v/>
          </cell>
          <cell r="U744" t="str">
            <v/>
          </cell>
          <cell r="V744" t="str">
            <v>La Crosse - HOLMEN</v>
          </cell>
          <cell r="W744" t="str">
            <v>LA CROSSE</v>
          </cell>
          <cell r="X744" t="str">
            <v>LA CROSSE - HOLMEN</v>
          </cell>
          <cell r="Y744"/>
          <cell r="Z744"/>
          <cell r="AA744" t="str">
            <v>7750-SR7</v>
          </cell>
          <cell r="AB744">
            <v>0</v>
          </cell>
          <cell r="AC744">
            <v>0</v>
          </cell>
        </row>
        <row r="745">
          <cell r="A745" t="str">
            <v>CNVWMOXA</v>
          </cell>
          <cell r="B745" t="str">
            <v>Centerview</v>
          </cell>
          <cell r="C745" t="str">
            <v>EQ</v>
          </cell>
          <cell r="D745">
            <v>38.742798999999998</v>
          </cell>
          <cell r="E745">
            <v>-93.845240000000004</v>
          </cell>
          <cell r="F745" t="str">
            <v>CNVWMOXA</v>
          </cell>
          <cell r="G745" t="str">
            <v>MO</v>
          </cell>
          <cell r="H745">
            <v>524</v>
          </cell>
          <cell r="I745" t="str">
            <v>Warrensburg</v>
          </cell>
          <cell r="J745" t="str">
            <v/>
          </cell>
          <cell r="K745" t="e">
            <v>#N/A</v>
          </cell>
          <cell r="L745" t="e">
            <v>#N/A</v>
          </cell>
          <cell r="M745" t="e">
            <v>#N/A</v>
          </cell>
          <cell r="N745" t="e">
            <v>#N/A</v>
          </cell>
          <cell r="O745" t="str">
            <v>N</v>
          </cell>
          <cell r="P745" t="str">
            <v>Y</v>
          </cell>
          <cell r="Q745" t="str">
            <v/>
          </cell>
          <cell r="R745" t="str">
            <v>07/10/2015</v>
          </cell>
          <cell r="S745" t="str">
            <v>Warrensburg</v>
          </cell>
          <cell r="T745" t="str">
            <v/>
          </cell>
          <cell r="U745" t="str">
            <v/>
          </cell>
          <cell r="V745" t="str">
            <v>Warrensburg</v>
          </cell>
          <cell r="W745" t="str">
            <v>Warrensburg</v>
          </cell>
          <cell r="X745" t="str">
            <v>WARRENSBURG</v>
          </cell>
          <cell r="Y745" t="str">
            <v>YES</v>
          </cell>
          <cell r="Z745"/>
          <cell r="AA745">
            <v>0</v>
          </cell>
          <cell r="AB745">
            <v>0</v>
          </cell>
          <cell r="AC745">
            <v>0</v>
          </cell>
        </row>
        <row r="746">
          <cell r="A746" t="str">
            <v>CNWYKSXA</v>
          </cell>
          <cell r="B746" t="str">
            <v>Conway</v>
          </cell>
          <cell r="C746" t="str">
            <v>EQ</v>
          </cell>
          <cell r="D746">
            <v>38.369031999999997</v>
          </cell>
          <cell r="E746">
            <v>-97.787812000000002</v>
          </cell>
          <cell r="F746" t="str">
            <v>CNWYKSXA</v>
          </cell>
          <cell r="G746" t="str">
            <v>KS</v>
          </cell>
          <cell r="H746">
            <v>532</v>
          </cell>
          <cell r="I746" t="str">
            <v>Hesston</v>
          </cell>
          <cell r="J746" t="str">
            <v/>
          </cell>
          <cell r="K746" t="e">
            <v>#N/A</v>
          </cell>
          <cell r="L746" t="e">
            <v>#N/A</v>
          </cell>
          <cell r="M746" t="e">
            <v>#N/A</v>
          </cell>
          <cell r="N746" t="e">
            <v>#N/A</v>
          </cell>
          <cell r="O746" t="str">
            <v>N</v>
          </cell>
          <cell r="P746" t="str">
            <v>N</v>
          </cell>
          <cell r="Q746" t="str">
            <v/>
          </cell>
          <cell r="R746" t="str">
            <v>07/10/2015</v>
          </cell>
          <cell r="S746" t="str">
            <v>Gardner</v>
          </cell>
          <cell r="T746" t="str">
            <v/>
          </cell>
          <cell r="U746" t="str">
            <v/>
          </cell>
          <cell r="V746" t="str">
            <v>Gardner</v>
          </cell>
          <cell r="W746" t="str">
            <v>Hesston</v>
          </cell>
          <cell r="X746" t="e">
            <v>#N/A</v>
          </cell>
          <cell r="Y746" t="e">
            <v>#N/A</v>
          </cell>
          <cell r="Z746" t="e">
            <v>#N/A</v>
          </cell>
          <cell r="AA746" t="str">
            <v/>
          </cell>
          <cell r="AB746">
            <v>0</v>
          </cell>
          <cell r="AC746">
            <v>0</v>
          </cell>
        </row>
        <row r="747">
          <cell r="A747" t="str">
            <v>CNWYMOXA</v>
          </cell>
          <cell r="B747" t="str">
            <v>CONWAY</v>
          </cell>
          <cell r="C747" t="str">
            <v>CTL</v>
          </cell>
          <cell r="D747">
            <v>37.501944999999999</v>
          </cell>
          <cell r="E747">
            <v>-92.820556999999994</v>
          </cell>
          <cell r="F747" t="str">
            <v>CNWYMOXA</v>
          </cell>
          <cell r="G747" t="str">
            <v>MO</v>
          </cell>
          <cell r="H747">
            <v>522</v>
          </cell>
          <cell r="I747" t="str">
            <v>Branson</v>
          </cell>
          <cell r="J747" t="str">
            <v/>
          </cell>
          <cell r="K747" t="e">
            <v>#N/A</v>
          </cell>
          <cell r="L747" t="e">
            <v>#N/A</v>
          </cell>
          <cell r="M747" t="e">
            <v>#N/A</v>
          </cell>
          <cell r="N747" t="e">
            <v>#N/A</v>
          </cell>
          <cell r="O747" t="str">
            <v>Y</v>
          </cell>
          <cell r="P747" t="str">
            <v>Y</v>
          </cell>
          <cell r="Q747" t="str">
            <v/>
          </cell>
          <cell r="R747" t="str">
            <v>10/12/2015</v>
          </cell>
          <cell r="S747" t="str">
            <v>Branson</v>
          </cell>
          <cell r="T747" t="str">
            <v>WWP LE-311v</v>
          </cell>
          <cell r="U747" t="str">
            <v>N</v>
          </cell>
          <cell r="V747" t="str">
            <v>Branson</v>
          </cell>
          <cell r="W747" t="str">
            <v>Branson</v>
          </cell>
          <cell r="X747" t="str">
            <v>BRANSON</v>
          </cell>
          <cell r="Y747" t="str">
            <v>YES</v>
          </cell>
          <cell r="Z747"/>
          <cell r="AA747" t="str">
            <v/>
          </cell>
          <cell r="AB747">
            <v>0</v>
          </cell>
          <cell r="AC747">
            <v>0</v>
          </cell>
        </row>
        <row r="748">
          <cell r="A748" t="str">
            <v>CNWYNCXA</v>
          </cell>
          <cell r="B748" t="str">
            <v>Conway</v>
          </cell>
          <cell r="C748" t="str">
            <v>EQ</v>
          </cell>
          <cell r="D748">
            <v>36.436239</v>
          </cell>
          <cell r="E748">
            <v>-77.230041</v>
          </cell>
          <cell r="F748" t="str">
            <v>CNWYNCXA</v>
          </cell>
          <cell r="G748" t="str">
            <v>NC</v>
          </cell>
          <cell r="H748">
            <v>951</v>
          </cell>
          <cell r="I748" t="str">
            <v>Greenville</v>
          </cell>
          <cell r="J748" t="str">
            <v/>
          </cell>
          <cell r="K748" t="str">
            <v>CNWYNCXA</v>
          </cell>
          <cell r="L748" t="str">
            <v>n</v>
          </cell>
          <cell r="M748" t="e">
            <v>#N/A</v>
          </cell>
          <cell r="N748" t="e">
            <v>#N/A</v>
          </cell>
          <cell r="O748" t="str">
            <v>Y</v>
          </cell>
          <cell r="P748" t="str">
            <v>Y</v>
          </cell>
          <cell r="Q748" t="str">
            <v/>
          </cell>
          <cell r="R748" t="str">
            <v>05/22/2015</v>
          </cell>
          <cell r="S748" t="str">
            <v>Greenville</v>
          </cell>
          <cell r="T748" t="str">
            <v/>
          </cell>
          <cell r="U748" t="str">
            <v/>
          </cell>
          <cell r="V748" t="str">
            <v>Greenville</v>
          </cell>
          <cell r="W748" t="str">
            <v>Greenville</v>
          </cell>
          <cell r="X748" t="str">
            <v>ROCKY MOUNT</v>
          </cell>
          <cell r="Y748" t="str">
            <v>YES</v>
          </cell>
          <cell r="Z748"/>
          <cell r="AA748" t="str">
            <v>7750-SR7</v>
          </cell>
          <cell r="AB748">
            <v>0</v>
          </cell>
          <cell r="AC748" t="str">
            <v>CNWYNCXA03W</v>
          </cell>
        </row>
        <row r="749">
          <cell r="A749" t="str">
            <v>COALMOXA</v>
          </cell>
          <cell r="B749" t="str">
            <v>Coal</v>
          </cell>
          <cell r="C749" t="str">
            <v>EQ</v>
          </cell>
          <cell r="D749">
            <v>38.329186</v>
          </cell>
          <cell r="E749">
            <v>-93.616283999999993</v>
          </cell>
          <cell r="F749" t="str">
            <v>COALMOXA</v>
          </cell>
          <cell r="G749" t="str">
            <v>MO</v>
          </cell>
          <cell r="H749">
            <v>524</v>
          </cell>
          <cell r="I749" t="str">
            <v>Warrensburg</v>
          </cell>
          <cell r="J749" t="str">
            <v/>
          </cell>
          <cell r="K749" t="e">
            <v>#N/A</v>
          </cell>
          <cell r="L749" t="e">
            <v>#N/A</v>
          </cell>
          <cell r="M749" t="e">
            <v>#N/A</v>
          </cell>
          <cell r="N749" t="e">
            <v>#N/A</v>
          </cell>
          <cell r="O749" t="str">
            <v>N</v>
          </cell>
          <cell r="P749" t="str">
            <v>Y</v>
          </cell>
          <cell r="Q749" t="str">
            <v/>
          </cell>
          <cell r="R749" t="str">
            <v>07/10/2015</v>
          </cell>
          <cell r="S749" t="str">
            <v>Warrensburg</v>
          </cell>
          <cell r="T749" t="str">
            <v/>
          </cell>
          <cell r="U749" t="str">
            <v/>
          </cell>
          <cell r="V749" t="str">
            <v>Warrensburg</v>
          </cell>
          <cell r="W749" t="str">
            <v>Warrensburg</v>
          </cell>
          <cell r="X749" t="str">
            <v>WARRENSBURG</v>
          </cell>
          <cell r="Y749" t="str">
            <v>YES</v>
          </cell>
          <cell r="Z749"/>
          <cell r="AA749">
            <v>0</v>
          </cell>
          <cell r="AB749">
            <v>0</v>
          </cell>
          <cell r="AC749">
            <v>0</v>
          </cell>
        </row>
        <row r="750">
          <cell r="A750" t="str">
            <v>COBNCOXC</v>
          </cell>
          <cell r="B750" t="str">
            <v>COLLBRAN</v>
          </cell>
          <cell r="C750" t="str">
            <v>CTL</v>
          </cell>
          <cell r="D750">
            <v>39.239187000000001</v>
          </cell>
          <cell r="E750">
            <v>-107.96342</v>
          </cell>
          <cell r="F750" t="str">
            <v>COBNCOXC</v>
          </cell>
          <cell r="G750" t="str">
            <v>CO</v>
          </cell>
          <cell r="H750">
            <v>656</v>
          </cell>
          <cell r="I750" t="str">
            <v>LATA 656 Mesa/Colbran Cluster (Eagle)</v>
          </cell>
          <cell r="J750" t="str">
            <v/>
          </cell>
          <cell r="K750" t="e">
            <v>#N/A</v>
          </cell>
          <cell r="L750" t="e">
            <v>#N/A</v>
          </cell>
          <cell r="M750" t="e">
            <v>#N/A</v>
          </cell>
          <cell r="N750" t="e">
            <v>#N/A</v>
          </cell>
          <cell r="O750" t="str">
            <v>N</v>
          </cell>
          <cell r="P750" t="str">
            <v>N</v>
          </cell>
          <cell r="Q750" t="str">
            <v/>
          </cell>
          <cell r="R750" t="str">
            <v>12/30/2020</v>
          </cell>
          <cell r="S750" t="str">
            <v>Eagle</v>
          </cell>
          <cell r="T750" t="str">
            <v/>
          </cell>
          <cell r="U750" t="str">
            <v/>
          </cell>
          <cell r="V750" t="str">
            <v>Eagle</v>
          </cell>
          <cell r="W750" t="str">
            <v>LATA 656 Mesa/Colbran Cluster (Eagle)</v>
          </cell>
          <cell r="X750" t="e">
            <v>#N/A</v>
          </cell>
          <cell r="Y750" t="e">
            <v>#N/A</v>
          </cell>
          <cell r="Z750" t="e">
            <v>#N/A</v>
          </cell>
          <cell r="AA750">
            <v>0</v>
          </cell>
          <cell r="AB750">
            <v>0</v>
          </cell>
          <cell r="AC750">
            <v>0</v>
          </cell>
        </row>
        <row r="751">
          <cell r="A751" t="str">
            <v>CODLORXA</v>
          </cell>
          <cell r="B751" t="str">
            <v>Cloverdale</v>
          </cell>
          <cell r="C751" t="str">
            <v>EQ</v>
          </cell>
          <cell r="D751">
            <v>45.207036000000002</v>
          </cell>
          <cell r="E751">
            <v>-123.88769499999999</v>
          </cell>
          <cell r="F751" t="str">
            <v>CODLORXA</v>
          </cell>
          <cell r="G751" t="str">
            <v>OR</v>
          </cell>
          <cell r="H751">
            <v>672</v>
          </cell>
          <cell r="I751" t="str">
            <v>SHERIDAN</v>
          </cell>
          <cell r="J751" t="str">
            <v/>
          </cell>
          <cell r="K751" t="e">
            <v>#N/A</v>
          </cell>
          <cell r="L751" t="e">
            <v>#N/A</v>
          </cell>
          <cell r="M751" t="e">
            <v>#N/A</v>
          </cell>
          <cell r="N751" t="e">
            <v>#N/A</v>
          </cell>
          <cell r="O751" t="str">
            <v>Y</v>
          </cell>
          <cell r="P751" t="str">
            <v>Y</v>
          </cell>
          <cell r="Q751" t="str">
            <v>E7</v>
          </cell>
          <cell r="R751" t="str">
            <v>06/03/2015</v>
          </cell>
          <cell r="S751" t="str">
            <v>SHERIDAN</v>
          </cell>
          <cell r="T751" t="str">
            <v/>
          </cell>
          <cell r="U751" t="str">
            <v/>
          </cell>
          <cell r="V751" t="str">
            <v>SHERIDAN</v>
          </cell>
          <cell r="W751" t="str">
            <v>SHERIDAN</v>
          </cell>
          <cell r="X751" t="str">
            <v>HOOD RIVER</v>
          </cell>
          <cell r="Y751" t="str">
            <v>YES</v>
          </cell>
          <cell r="Z751"/>
          <cell r="AA751">
            <v>0</v>
          </cell>
          <cell r="AB751">
            <v>0</v>
          </cell>
          <cell r="AC751">
            <v>0</v>
          </cell>
        </row>
        <row r="752">
          <cell r="A752" t="str">
            <v>CODYWYMA</v>
          </cell>
          <cell r="B752" t="str">
            <v>Cody</v>
          </cell>
          <cell r="C752" t="str">
            <v>Q</v>
          </cell>
          <cell r="D752">
            <v>44.526111999999998</v>
          </cell>
          <cell r="E752">
            <v>-109.05999799999999</v>
          </cell>
          <cell r="F752" t="e">
            <v>#N/A</v>
          </cell>
          <cell r="G752" t="str">
            <v>WY</v>
          </cell>
          <cell r="H752">
            <v>654</v>
          </cell>
          <cell r="I752">
            <v>654</v>
          </cell>
          <cell r="J752" t="str">
            <v>AVAILABLE</v>
          </cell>
          <cell r="K752" t="e">
            <v>#N/A</v>
          </cell>
          <cell r="L752" t="e">
            <v>#N/A</v>
          </cell>
          <cell r="M752" t="e">
            <v>#N/A</v>
          </cell>
          <cell r="N752" t="e">
            <v>#N/A</v>
          </cell>
          <cell r="O752" t="str">
            <v>Y</v>
          </cell>
          <cell r="P752" t="str">
            <v>N</v>
          </cell>
          <cell r="Q752" t="str">
            <v>2/2/15: EoDS1 Available; 4/2/14: Ethernet Capable is NO but the leased capacity is from QCC</v>
          </cell>
          <cell r="R752" t="str">
            <v>01/23/2020</v>
          </cell>
          <cell r="S752" t="str">
            <v/>
          </cell>
          <cell r="T752" t="str">
            <v/>
          </cell>
          <cell r="U752" t="str">
            <v/>
          </cell>
          <cell r="V752" t="e">
            <v>#N/A</v>
          </cell>
          <cell r="W752" t="e">
            <v>#N/A</v>
          </cell>
          <cell r="X752" t="str">
            <v xml:space="preserve">0 - </v>
          </cell>
          <cell r="Y752"/>
          <cell r="Z752"/>
          <cell r="AA752" t="e">
            <v>#N/A</v>
          </cell>
          <cell r="AB752" t="e">
            <v>#N/A</v>
          </cell>
          <cell r="AC752" t="e">
            <v>#N/A</v>
          </cell>
        </row>
        <row r="753">
          <cell r="A753" t="str">
            <v>COKTMNXC</v>
          </cell>
          <cell r="B753" t="str">
            <v>Cokato</v>
          </cell>
          <cell r="C753" t="str">
            <v>EQ</v>
          </cell>
          <cell r="D753">
            <v>45.076467000000001</v>
          </cell>
          <cell r="E753">
            <v>-94.189074000000005</v>
          </cell>
          <cell r="F753" t="str">
            <v>COKTMNXC</v>
          </cell>
          <cell r="G753" t="str">
            <v>MN</v>
          </cell>
          <cell r="H753">
            <v>628</v>
          </cell>
          <cell r="I753" t="str">
            <v>Chaska</v>
          </cell>
          <cell r="J753" t="str">
            <v/>
          </cell>
          <cell r="K753" t="str">
            <v>COKTMNXC</v>
          </cell>
          <cell r="L753" t="str">
            <v>n</v>
          </cell>
          <cell r="M753" t="e">
            <v>#N/A</v>
          </cell>
          <cell r="N753" t="e">
            <v>#N/A</v>
          </cell>
          <cell r="O753" t="str">
            <v>Y</v>
          </cell>
          <cell r="P753" t="str">
            <v>Y</v>
          </cell>
          <cell r="Q753" t="str">
            <v/>
          </cell>
          <cell r="R753" t="str">
            <v>07/29/2015</v>
          </cell>
          <cell r="S753" t="str">
            <v>CHASKA</v>
          </cell>
          <cell r="T753" t="str">
            <v/>
          </cell>
          <cell r="U753" t="str">
            <v/>
          </cell>
          <cell r="V753" t="str">
            <v>CHASKA</v>
          </cell>
          <cell r="W753" t="str">
            <v>Chaska</v>
          </cell>
          <cell r="X753" t="str">
            <v>CHASKA</v>
          </cell>
          <cell r="Y753" t="str">
            <v>YES</v>
          </cell>
          <cell r="Z753"/>
          <cell r="AA753" t="str">
            <v/>
          </cell>
          <cell r="AB753" t="str">
            <v>7750-SR12</v>
          </cell>
          <cell r="AC753" t="str">
            <v>COKTMNXC01W</v>
          </cell>
        </row>
        <row r="754">
          <cell r="A754" t="str">
            <v>COLBWA01</v>
          </cell>
          <cell r="B754" t="str">
            <v>Colby</v>
          </cell>
          <cell r="C754" t="str">
            <v>Q</v>
          </cell>
          <cell r="D754">
            <v>47.535277999999998</v>
          </cell>
          <cell r="E754">
            <v>-122.566391</v>
          </cell>
          <cell r="F754" t="str">
            <v>COLBWA01</v>
          </cell>
          <cell r="G754" t="str">
            <v>WA</v>
          </cell>
          <cell r="H754">
            <v>674</v>
          </cell>
          <cell r="I754">
            <v>674</v>
          </cell>
          <cell r="J754" t="str">
            <v>AVAILABLE</v>
          </cell>
          <cell r="K754" t="e">
            <v>#N/A</v>
          </cell>
          <cell r="L754" t="e">
            <v>#N/A</v>
          </cell>
          <cell r="M754" t="e">
            <v>#N/A</v>
          </cell>
          <cell r="N754" t="e">
            <v>#N/A</v>
          </cell>
          <cell r="O754" t="str">
            <v>Y</v>
          </cell>
          <cell r="P754" t="str">
            <v>Y</v>
          </cell>
          <cell r="Q754" t="str">
            <v/>
          </cell>
          <cell r="R754" t="str">
            <v>04/10/2020</v>
          </cell>
          <cell r="S754" t="str">
            <v/>
          </cell>
          <cell r="T754" t="str">
            <v/>
          </cell>
          <cell r="U754" t="str">
            <v/>
          </cell>
          <cell r="V754" t="e">
            <v>#N/A</v>
          </cell>
          <cell r="W754" t="e">
            <v>#N/A</v>
          </cell>
          <cell r="X754" t="str">
            <v>674 - AVAILABLE</v>
          </cell>
          <cell r="Y754"/>
          <cell r="Z754" t="str">
            <v>AVAILABLE</v>
          </cell>
          <cell r="AA754" t="e">
            <v>#N/A</v>
          </cell>
          <cell r="AB754" t="e">
            <v>#N/A</v>
          </cell>
          <cell r="AC754" t="e">
            <v>#N/A</v>
          </cell>
        </row>
        <row r="755">
          <cell r="A755" t="str">
            <v>COPRTXXA</v>
          </cell>
          <cell r="B755" t="str">
            <v>Cooper</v>
          </cell>
          <cell r="C755" t="str">
            <v>EQ</v>
          </cell>
          <cell r="D755">
            <v>33.371426</v>
          </cell>
          <cell r="E755">
            <v>-95.688113999999999</v>
          </cell>
          <cell r="F755" t="str">
            <v>COPRTXXA</v>
          </cell>
          <cell r="G755" t="str">
            <v>TX</v>
          </cell>
          <cell r="H755">
            <v>552</v>
          </cell>
          <cell r="I755" t="str">
            <v>Cooper / Commerce Stand Alone (OC-3)</v>
          </cell>
          <cell r="J755" t="str">
            <v/>
          </cell>
          <cell r="K755" t="e">
            <v>#N/A</v>
          </cell>
          <cell r="L755" t="e">
            <v>#N/A</v>
          </cell>
          <cell r="M755" t="e">
            <v>#N/A</v>
          </cell>
          <cell r="N755" t="e">
            <v>#N/A</v>
          </cell>
          <cell r="O755" t="str">
            <v>N</v>
          </cell>
          <cell r="P755" t="str">
            <v>N</v>
          </cell>
          <cell r="Q755" t="str">
            <v>4/11/2014 EC changed to N</v>
          </cell>
          <cell r="R755" t="str">
            <v>02/03/2016</v>
          </cell>
          <cell r="S755" t="str">
            <v>Athens</v>
          </cell>
          <cell r="T755" t="str">
            <v/>
          </cell>
          <cell r="U755" t="str">
            <v/>
          </cell>
          <cell r="V755" t="str">
            <v>Athens</v>
          </cell>
          <cell r="W755" t="str">
            <v>Cooper / Commerce Stand Alone</v>
          </cell>
          <cell r="X755" t="e">
            <v>#N/A</v>
          </cell>
          <cell r="Y755" t="e">
            <v>#N/A</v>
          </cell>
          <cell r="Z755" t="e">
            <v>#N/A</v>
          </cell>
          <cell r="AA755">
            <v>0</v>
          </cell>
          <cell r="AB755">
            <v>0</v>
          </cell>
          <cell r="AC755">
            <v>0</v>
          </cell>
        </row>
        <row r="756">
          <cell r="A756" t="str">
            <v>COVLVAXA</v>
          </cell>
          <cell r="B756" t="str">
            <v>Collinsville</v>
          </cell>
          <cell r="C756" t="str">
            <v>EQ</v>
          </cell>
          <cell r="D756">
            <v>36.721713000000001</v>
          </cell>
          <cell r="E756">
            <v>-79.913155000000003</v>
          </cell>
          <cell r="F756" t="str">
            <v>COVLVAXA</v>
          </cell>
          <cell r="G756" t="str">
            <v>VA</v>
          </cell>
          <cell r="H756">
            <v>244</v>
          </cell>
          <cell r="I756" t="str">
            <v>Martinsville (Charlottesville sub Cloud)</v>
          </cell>
          <cell r="J756" t="str">
            <v/>
          </cell>
          <cell r="K756" t="str">
            <v>COVLVAXA</v>
          </cell>
          <cell r="L756" t="str">
            <v>n</v>
          </cell>
          <cell r="M756" t="e">
            <v>#N/A</v>
          </cell>
          <cell r="N756" t="e">
            <v>#N/A</v>
          </cell>
          <cell r="O756" t="str">
            <v>Y</v>
          </cell>
          <cell r="P756" t="str">
            <v>Y</v>
          </cell>
          <cell r="Q756" t="str">
            <v/>
          </cell>
          <cell r="R756" t="str">
            <v>07/16/2015</v>
          </cell>
          <cell r="S756" t="str">
            <v>Martinsville</v>
          </cell>
          <cell r="T756" t="str">
            <v/>
          </cell>
          <cell r="U756" t="str">
            <v/>
          </cell>
          <cell r="V756" t="str">
            <v>Martinsville (Charlottesville sub Cloud)</v>
          </cell>
          <cell r="W756" t="str">
            <v>Martinsville (Charlottesville sub Cloud)</v>
          </cell>
          <cell r="X756" t="str">
            <v>MARTINSVILLE</v>
          </cell>
          <cell r="Y756"/>
          <cell r="Z756"/>
          <cell r="AA756" t="str">
            <v/>
          </cell>
          <cell r="AB756" t="str">
            <v>7750-SR12</v>
          </cell>
          <cell r="AC756" t="str">
            <v>COVLVAXA03W</v>
          </cell>
        </row>
        <row r="757">
          <cell r="A757" t="str">
            <v>COY ARXA</v>
          </cell>
          <cell r="B757" t="str">
            <v>COY-HUMNOKE</v>
          </cell>
          <cell r="C757" t="str">
            <v>CTL</v>
          </cell>
          <cell r="D757">
            <v>34.541482000000002</v>
          </cell>
          <cell r="E757">
            <v>-91.757078000000007</v>
          </cell>
          <cell r="F757" t="str">
            <v>COY ARXA</v>
          </cell>
          <cell r="G757" t="str">
            <v>AR</v>
          </cell>
          <cell r="H757">
            <v>528</v>
          </cell>
          <cell r="I757" t="str">
            <v>Jacksonville</v>
          </cell>
          <cell r="J757" t="str">
            <v/>
          </cell>
          <cell r="K757" t="e">
            <v>#N/A</v>
          </cell>
          <cell r="L757" t="e">
            <v>#N/A</v>
          </cell>
          <cell r="M757" t="e">
            <v>#N/A</v>
          </cell>
          <cell r="N757" t="e">
            <v>#N/A</v>
          </cell>
          <cell r="O757" t="str">
            <v>N</v>
          </cell>
          <cell r="P757" t="str">
            <v>Y</v>
          </cell>
          <cell r="Q757" t="str">
            <v/>
          </cell>
          <cell r="R757" t="str">
            <v>12/16/2015</v>
          </cell>
          <cell r="S757" t="str">
            <v>Jacksonville</v>
          </cell>
          <cell r="T757" t="str">
            <v/>
          </cell>
          <cell r="U757" t="str">
            <v/>
          </cell>
          <cell r="V757" t="str">
            <v>Jacksonville</v>
          </cell>
          <cell r="W757" t="str">
            <v>Jacksonville</v>
          </cell>
          <cell r="X757" t="str">
            <v>JACKSONVILLE</v>
          </cell>
          <cell r="Y757" t="str">
            <v>YES</v>
          </cell>
          <cell r="Z757" t="str">
            <v>CLLI is formatted with space in the middle</v>
          </cell>
          <cell r="AA757">
            <v>0</v>
          </cell>
          <cell r="AB757">
            <v>0</v>
          </cell>
          <cell r="AC757">
            <v>0</v>
          </cell>
        </row>
        <row r="758">
          <cell r="A758" t="str">
            <v>CPCRFLXA</v>
          </cell>
          <cell r="B758" t="str">
            <v>Cape Coral</v>
          </cell>
          <cell r="C758" t="str">
            <v>EQ</v>
          </cell>
          <cell r="D758">
            <v>26.578043000000001</v>
          </cell>
          <cell r="E758">
            <v>-81.965052999999997</v>
          </cell>
          <cell r="F758" t="str">
            <v>CPCRFLXA</v>
          </cell>
          <cell r="G758" t="str">
            <v>FL</v>
          </cell>
          <cell r="H758">
            <v>939</v>
          </cell>
          <cell r="I758" t="str">
            <v>Ft. Myers (SOUTH FL)</v>
          </cell>
          <cell r="J758" t="str">
            <v/>
          </cell>
          <cell r="K758" t="str">
            <v>CPCRFLXA</v>
          </cell>
          <cell r="L758" t="str">
            <v>N</v>
          </cell>
          <cell r="M758" t="e">
            <v>#N/A</v>
          </cell>
          <cell r="N758" t="e">
            <v>#N/A</v>
          </cell>
          <cell r="O758" t="str">
            <v>Y</v>
          </cell>
          <cell r="P758" t="str">
            <v>Y</v>
          </cell>
          <cell r="Q758" t="str">
            <v/>
          </cell>
          <cell r="R758" t="str">
            <v>07/02/2015</v>
          </cell>
          <cell r="S758" t="str">
            <v>Ft. Myers</v>
          </cell>
          <cell r="T758" t="str">
            <v/>
          </cell>
          <cell r="U758" t="str">
            <v/>
          </cell>
          <cell r="V758" t="str">
            <v>Ft. Myers</v>
          </cell>
          <cell r="W758" t="str">
            <v>Ft. Myers</v>
          </cell>
          <cell r="X758" t="str">
            <v>SOUTH FL</v>
          </cell>
          <cell r="Y758" t="str">
            <v>YES</v>
          </cell>
          <cell r="Z758"/>
          <cell r="AA758" t="str">
            <v/>
          </cell>
          <cell r="AB758" t="str">
            <v>7750-SR12</v>
          </cell>
          <cell r="AC758" t="str">
            <v>CPCRFLXA03W</v>
          </cell>
        </row>
        <row r="759">
          <cell r="A759" t="str">
            <v>CPCRFLXB</v>
          </cell>
          <cell r="B759" t="str">
            <v>North Cape Coral</v>
          </cell>
          <cell r="C759" t="str">
            <v>EQ</v>
          </cell>
          <cell r="D759">
            <v>26.635601999999999</v>
          </cell>
          <cell r="E759">
            <v>-81.950574000000003</v>
          </cell>
          <cell r="F759" t="str">
            <v>CPCRFLXB</v>
          </cell>
          <cell r="G759" t="str">
            <v>FL</v>
          </cell>
          <cell r="H759">
            <v>939</v>
          </cell>
          <cell r="I759" t="str">
            <v>Ft. Myers (SOUTH FL)</v>
          </cell>
          <cell r="J759" t="str">
            <v/>
          </cell>
          <cell r="K759" t="str">
            <v>CPCRFLXB</v>
          </cell>
          <cell r="L759" t="str">
            <v>N</v>
          </cell>
          <cell r="M759" t="e">
            <v>#N/A</v>
          </cell>
          <cell r="N759" t="e">
            <v>#N/A</v>
          </cell>
          <cell r="O759" t="str">
            <v>Y</v>
          </cell>
          <cell r="P759" t="str">
            <v>Y</v>
          </cell>
          <cell r="Q759" t="str">
            <v/>
          </cell>
          <cell r="R759" t="str">
            <v>11/06/2015</v>
          </cell>
          <cell r="S759" t="str">
            <v>Ft. Myers</v>
          </cell>
          <cell r="T759" t="str">
            <v/>
          </cell>
          <cell r="U759" t="str">
            <v/>
          </cell>
          <cell r="V759" t="str">
            <v>Ft. Myers</v>
          </cell>
          <cell r="W759" t="str">
            <v>Ft. Myers</v>
          </cell>
          <cell r="X759" t="str">
            <v>SOUTH FL</v>
          </cell>
          <cell r="Y759" t="str">
            <v>YES</v>
          </cell>
          <cell r="Z759"/>
          <cell r="AA759" t="str">
            <v/>
          </cell>
          <cell r="AB759" t="str">
            <v>7750-SR12</v>
          </cell>
          <cell r="AC759" t="str">
            <v>CPCRFLXB04W</v>
          </cell>
        </row>
        <row r="760">
          <cell r="A760" t="str">
            <v>CPCRFLXD</v>
          </cell>
          <cell r="B760" t="str">
            <v>North Cape Coral</v>
          </cell>
          <cell r="C760" t="str">
            <v>EQ</v>
          </cell>
          <cell r="D760">
            <v>26.642495</v>
          </cell>
          <cell r="E760">
            <v>-81.989008999999996</v>
          </cell>
          <cell r="F760" t="e">
            <v>#N/A</v>
          </cell>
          <cell r="G760" t="str">
            <v>FL</v>
          </cell>
          <cell r="H760" t="e">
            <v>#N/A</v>
          </cell>
          <cell r="I760" t="e">
            <v>#N/A</v>
          </cell>
          <cell r="J760" t="e">
            <v>#N/A</v>
          </cell>
          <cell r="K760" t="e">
            <v>#N/A</v>
          </cell>
          <cell r="L760" t="e">
            <v>#N/A</v>
          </cell>
          <cell r="M760" t="e">
            <v>#N/A</v>
          </cell>
          <cell r="N760" t="e">
            <v>#N/A</v>
          </cell>
          <cell r="O760" t="e">
            <v>#N/A</v>
          </cell>
          <cell r="P760" t="e">
            <v>#N/A</v>
          </cell>
          <cell r="Q760" t="e">
            <v>#N/A</v>
          </cell>
          <cell r="R760" t="e">
            <v>#N/A</v>
          </cell>
          <cell r="S760" t="e">
            <v>#N/A</v>
          </cell>
          <cell r="T760" t="e">
            <v>#N/A</v>
          </cell>
          <cell r="U760" t="e">
            <v>#N/A</v>
          </cell>
          <cell r="V760" t="e">
            <v>#N/A</v>
          </cell>
          <cell r="W760" t="e">
            <v>#N/A</v>
          </cell>
          <cell r="X760" t="e">
            <v>#N/A</v>
          </cell>
          <cell r="Y760" t="e">
            <v>#N/A</v>
          </cell>
          <cell r="Z760" t="e">
            <v>#N/A</v>
          </cell>
          <cell r="AA760" t="e">
            <v>#N/A</v>
          </cell>
          <cell r="AB760" t="e">
            <v>#N/A</v>
          </cell>
          <cell r="AC760" t="e">
            <v>#N/A</v>
          </cell>
        </row>
        <row r="761">
          <cell r="A761" t="str">
            <v>CPCRFLXH</v>
          </cell>
          <cell r="B761" t="str">
            <v>Cape Coral</v>
          </cell>
          <cell r="C761" t="str">
            <v>EQ</v>
          </cell>
          <cell r="D761">
            <v>26.556249000000001</v>
          </cell>
          <cell r="E761">
            <v>-81.992345</v>
          </cell>
          <cell r="F761" t="e">
            <v>#N/A</v>
          </cell>
          <cell r="G761" t="str">
            <v>FL</v>
          </cell>
          <cell r="H761" t="e">
            <v>#N/A</v>
          </cell>
          <cell r="I761" t="e">
            <v>#N/A</v>
          </cell>
          <cell r="J761" t="e">
            <v>#N/A</v>
          </cell>
          <cell r="K761" t="e">
            <v>#N/A</v>
          </cell>
          <cell r="L761" t="e">
            <v>#N/A</v>
          </cell>
          <cell r="M761" t="e">
            <v>#N/A</v>
          </cell>
          <cell r="N761" t="e">
            <v>#N/A</v>
          </cell>
          <cell r="O761" t="e">
            <v>#N/A</v>
          </cell>
          <cell r="P761" t="e">
            <v>#N/A</v>
          </cell>
          <cell r="Q761" t="e">
            <v>#N/A</v>
          </cell>
          <cell r="R761" t="e">
            <v>#N/A</v>
          </cell>
          <cell r="S761" t="e">
            <v>#N/A</v>
          </cell>
          <cell r="T761" t="e">
            <v>#N/A</v>
          </cell>
          <cell r="U761" t="e">
            <v>#N/A</v>
          </cell>
          <cell r="V761" t="e">
            <v>#N/A</v>
          </cell>
          <cell r="W761" t="e">
            <v>#N/A</v>
          </cell>
          <cell r="X761" t="e">
            <v>#N/A</v>
          </cell>
          <cell r="Y761" t="e">
            <v>#N/A</v>
          </cell>
          <cell r="Z761" t="e">
            <v>#N/A</v>
          </cell>
          <cell r="AA761" t="e">
            <v>#N/A</v>
          </cell>
          <cell r="AB761" t="e">
            <v>#N/A</v>
          </cell>
          <cell r="AC761" t="e">
            <v>#N/A</v>
          </cell>
        </row>
        <row r="762">
          <cell r="A762" t="str">
            <v>CPCRFLXJ</v>
          </cell>
          <cell r="B762" t="str">
            <v>Cape Coral</v>
          </cell>
          <cell r="C762" t="str">
            <v>EQ</v>
          </cell>
          <cell r="D762">
            <v>26.556387999999998</v>
          </cell>
          <cell r="E762">
            <v>-82.017472999999995</v>
          </cell>
          <cell r="F762" t="e">
            <v>#N/A</v>
          </cell>
          <cell r="G762" t="str">
            <v>FL</v>
          </cell>
          <cell r="H762" t="e">
            <v>#N/A</v>
          </cell>
          <cell r="I762" t="e">
            <v>#N/A</v>
          </cell>
          <cell r="J762" t="e">
            <v>#N/A</v>
          </cell>
          <cell r="K762" t="e">
            <v>#N/A</v>
          </cell>
          <cell r="L762" t="e">
            <v>#N/A</v>
          </cell>
          <cell r="M762" t="e">
            <v>#N/A</v>
          </cell>
          <cell r="N762" t="e">
            <v>#N/A</v>
          </cell>
          <cell r="O762" t="e">
            <v>#N/A</v>
          </cell>
          <cell r="P762" t="e">
            <v>#N/A</v>
          </cell>
          <cell r="Q762" t="e">
            <v>#N/A</v>
          </cell>
          <cell r="R762" t="e">
            <v>#N/A</v>
          </cell>
          <cell r="S762" t="e">
            <v>#N/A</v>
          </cell>
          <cell r="T762" t="e">
            <v>#N/A</v>
          </cell>
          <cell r="U762" t="e">
            <v>#N/A</v>
          </cell>
          <cell r="V762" t="e">
            <v>#N/A</v>
          </cell>
          <cell r="W762" t="e">
            <v>#N/A</v>
          </cell>
          <cell r="X762" t="e">
            <v>#N/A</v>
          </cell>
          <cell r="Y762" t="e">
            <v>#N/A</v>
          </cell>
          <cell r="Z762" t="e">
            <v>#N/A</v>
          </cell>
          <cell r="AA762" t="e">
            <v>#N/A</v>
          </cell>
          <cell r="AB762" t="e">
            <v>#N/A</v>
          </cell>
          <cell r="AC762" t="e">
            <v>#N/A</v>
          </cell>
        </row>
        <row r="763">
          <cell r="A763" t="str">
            <v>CPCRFLXK</v>
          </cell>
          <cell r="B763" t="str">
            <v>Cape Coral</v>
          </cell>
          <cell r="C763" t="str">
            <v>EQ</v>
          </cell>
          <cell r="D763">
            <v>26.554068000000001</v>
          </cell>
          <cell r="E763">
            <v>-81.959052</v>
          </cell>
          <cell r="F763" t="e">
            <v>#N/A</v>
          </cell>
          <cell r="G763" t="str">
            <v>FL</v>
          </cell>
          <cell r="H763" t="e">
            <v>#N/A</v>
          </cell>
          <cell r="I763" t="e">
            <v>#N/A</v>
          </cell>
          <cell r="J763" t="e">
            <v>#N/A</v>
          </cell>
          <cell r="K763" t="e">
            <v>#N/A</v>
          </cell>
          <cell r="L763" t="e">
            <v>#N/A</v>
          </cell>
          <cell r="M763" t="e">
            <v>#N/A</v>
          </cell>
          <cell r="N763" t="e">
            <v>#N/A</v>
          </cell>
          <cell r="O763" t="e">
            <v>#N/A</v>
          </cell>
          <cell r="P763" t="e">
            <v>#N/A</v>
          </cell>
          <cell r="Q763" t="e">
            <v>#N/A</v>
          </cell>
          <cell r="R763" t="e">
            <v>#N/A</v>
          </cell>
          <cell r="S763" t="e">
            <v>#N/A</v>
          </cell>
          <cell r="T763" t="e">
            <v>#N/A</v>
          </cell>
          <cell r="U763" t="e">
            <v>#N/A</v>
          </cell>
          <cell r="V763" t="e">
            <v>#N/A</v>
          </cell>
          <cell r="W763" t="e">
            <v>#N/A</v>
          </cell>
          <cell r="X763" t="e">
            <v>#N/A</v>
          </cell>
          <cell r="Y763" t="e">
            <v>#N/A</v>
          </cell>
          <cell r="Z763" t="e">
            <v>#N/A</v>
          </cell>
          <cell r="AA763" t="e">
            <v>#N/A</v>
          </cell>
          <cell r="AB763" t="e">
            <v>#N/A</v>
          </cell>
          <cell r="AC763" t="e">
            <v>#N/A</v>
          </cell>
        </row>
        <row r="764">
          <cell r="A764" t="str">
            <v>CPCVTXXA</v>
          </cell>
          <cell r="B764" t="str">
            <v>Copperas Cove</v>
          </cell>
          <cell r="C764" t="str">
            <v>EQ</v>
          </cell>
          <cell r="D764">
            <v>31.121483999999999</v>
          </cell>
          <cell r="E764">
            <v>-97.902705999999995</v>
          </cell>
          <cell r="F764" t="str">
            <v>CPCVTXXA</v>
          </cell>
          <cell r="G764" t="str">
            <v>TX</v>
          </cell>
          <cell r="H764">
            <v>556</v>
          </cell>
          <cell r="I764" t="str">
            <v>Killeen</v>
          </cell>
          <cell r="J764" t="str">
            <v/>
          </cell>
          <cell r="K764" t="str">
            <v>CPCVTXXA</v>
          </cell>
          <cell r="L764" t="str">
            <v>n</v>
          </cell>
          <cell r="M764" t="e">
            <v>#N/A</v>
          </cell>
          <cell r="N764" t="e">
            <v>#N/A</v>
          </cell>
          <cell r="O764" t="str">
            <v>Y</v>
          </cell>
          <cell r="P764" t="str">
            <v>Y</v>
          </cell>
          <cell r="Q764" t="str">
            <v/>
          </cell>
          <cell r="R764" t="str">
            <v>02/03/2016</v>
          </cell>
          <cell r="S764" t="str">
            <v>Killeen</v>
          </cell>
          <cell r="T764" t="str">
            <v/>
          </cell>
          <cell r="U764" t="str">
            <v/>
          </cell>
          <cell r="V764" t="str">
            <v>Killeen</v>
          </cell>
          <cell r="W764" t="str">
            <v>Killeen</v>
          </cell>
          <cell r="X764" t="str">
            <v>KILLEEN</v>
          </cell>
          <cell r="Y764" t="str">
            <v>YES</v>
          </cell>
          <cell r="Z764"/>
          <cell r="AA764" t="str">
            <v>7750-SR7</v>
          </cell>
          <cell r="AB764">
            <v>0</v>
          </cell>
          <cell r="AC764" t="str">
            <v>CPCVTXXA02W</v>
          </cell>
        </row>
        <row r="765">
          <cell r="A765" t="str">
            <v>CPFRMOXA</v>
          </cell>
          <cell r="B765" t="str">
            <v>CAPE FAIR</v>
          </cell>
          <cell r="C765" t="str">
            <v>CTL</v>
          </cell>
          <cell r="D765">
            <v>36.733612000000001</v>
          </cell>
          <cell r="E765">
            <v>-93.504165999999998</v>
          </cell>
          <cell r="F765" t="str">
            <v>CPFRMOXA</v>
          </cell>
          <cell r="G765" t="str">
            <v>MO</v>
          </cell>
          <cell r="H765">
            <v>522</v>
          </cell>
          <cell r="I765" t="str">
            <v>Branson</v>
          </cell>
          <cell r="J765" t="str">
            <v/>
          </cell>
          <cell r="K765" t="e">
            <v>#N/A</v>
          </cell>
          <cell r="L765" t="e">
            <v>#N/A</v>
          </cell>
          <cell r="M765" t="e">
            <v>#N/A</v>
          </cell>
          <cell r="N765" t="e">
            <v>#N/A</v>
          </cell>
          <cell r="O765" t="str">
            <v>Y</v>
          </cell>
          <cell r="P765" t="str">
            <v>Y</v>
          </cell>
          <cell r="Q765" t="str">
            <v/>
          </cell>
          <cell r="R765" t="str">
            <v>10/12/2015</v>
          </cell>
          <cell r="S765" t="str">
            <v>Branson</v>
          </cell>
          <cell r="T765" t="str">
            <v>Calix E7-2</v>
          </cell>
          <cell r="U765" t="str">
            <v>N</v>
          </cell>
          <cell r="V765" t="str">
            <v>Branson</v>
          </cell>
          <cell r="W765" t="str">
            <v>Branson</v>
          </cell>
          <cell r="X765" t="str">
            <v>BRANSON</v>
          </cell>
          <cell r="Y765" t="str">
            <v>YES</v>
          </cell>
          <cell r="Z765"/>
          <cell r="AA765" t="str">
            <v/>
          </cell>
          <cell r="AB765">
            <v>0</v>
          </cell>
          <cell r="AC765">
            <v>0</v>
          </cell>
        </row>
        <row r="766">
          <cell r="A766" t="str">
            <v>CPGPTXXA</v>
          </cell>
          <cell r="B766" t="str">
            <v>Cranfills Gap</v>
          </cell>
          <cell r="C766" t="str">
            <v>EQ</v>
          </cell>
          <cell r="D766">
            <v>31.774062000000001</v>
          </cell>
          <cell r="E766">
            <v>-97.826515000000001</v>
          </cell>
          <cell r="F766" t="str">
            <v>CPGPTXXA</v>
          </cell>
          <cell r="G766" t="str">
            <v>TX</v>
          </cell>
          <cell r="H766">
            <v>556</v>
          </cell>
          <cell r="I766" t="str">
            <v>Killeen</v>
          </cell>
          <cell r="J766" t="str">
            <v/>
          </cell>
          <cell r="K766" t="e">
            <v>#N/A</v>
          </cell>
          <cell r="L766" t="e">
            <v>#N/A</v>
          </cell>
          <cell r="M766" t="e">
            <v>#N/A</v>
          </cell>
          <cell r="N766" t="e">
            <v>#N/A</v>
          </cell>
          <cell r="O766" t="str">
            <v>N</v>
          </cell>
          <cell r="P766" t="str">
            <v>N</v>
          </cell>
          <cell r="Q766" t="str">
            <v/>
          </cell>
          <cell r="R766" t="str">
            <v>02/03/2016</v>
          </cell>
          <cell r="S766" t="str">
            <v>Decatur</v>
          </cell>
          <cell r="T766" t="str">
            <v/>
          </cell>
          <cell r="U766" t="str">
            <v/>
          </cell>
          <cell r="V766" t="str">
            <v>Decatur</v>
          </cell>
          <cell r="W766" t="str">
            <v>Killeen</v>
          </cell>
          <cell r="X766" t="e">
            <v>#N/A</v>
          </cell>
          <cell r="Y766" t="e">
            <v>#N/A</v>
          </cell>
          <cell r="Z766" t="str">
            <v>MAR</v>
          </cell>
          <cell r="AA766" t="str">
            <v>MAR</v>
          </cell>
          <cell r="AB766">
            <v>0</v>
          </cell>
          <cell r="AC766">
            <v>0</v>
          </cell>
        </row>
        <row r="767">
          <cell r="A767" t="str">
            <v>CPHZFLXA</v>
          </cell>
          <cell r="B767" t="str">
            <v>Cape Haze</v>
          </cell>
          <cell r="C767" t="str">
            <v>EQ</v>
          </cell>
          <cell r="D767">
            <v>26.897781999999999</v>
          </cell>
          <cell r="E767">
            <v>-82.276876000000001</v>
          </cell>
          <cell r="F767" t="str">
            <v>CPHZFLXA</v>
          </cell>
          <cell r="G767" t="str">
            <v>FL</v>
          </cell>
          <cell r="H767">
            <v>939</v>
          </cell>
          <cell r="I767" t="str">
            <v>Ft. Myers (SOUTH FL)</v>
          </cell>
          <cell r="J767" t="str">
            <v/>
          </cell>
          <cell r="K767" t="str">
            <v>CPHZFLXA</v>
          </cell>
          <cell r="L767" t="str">
            <v>n</v>
          </cell>
          <cell r="M767" t="e">
            <v>#N/A</v>
          </cell>
          <cell r="N767" t="e">
            <v>#N/A</v>
          </cell>
          <cell r="O767" t="str">
            <v>Y</v>
          </cell>
          <cell r="P767" t="str">
            <v>Y</v>
          </cell>
          <cell r="Q767" t="str">
            <v/>
          </cell>
          <cell r="R767" t="str">
            <v>07/02/2015</v>
          </cell>
          <cell r="S767" t="str">
            <v>Ft. Myers</v>
          </cell>
          <cell r="T767" t="str">
            <v/>
          </cell>
          <cell r="U767" t="str">
            <v/>
          </cell>
          <cell r="V767" t="str">
            <v>Ft. Myers</v>
          </cell>
          <cell r="W767" t="str">
            <v>Ft. Myers</v>
          </cell>
          <cell r="X767" t="str">
            <v>SOUTH FL</v>
          </cell>
          <cell r="Y767" t="str">
            <v>YES</v>
          </cell>
          <cell r="Z767"/>
          <cell r="AA767" t="str">
            <v>7750-SR7</v>
          </cell>
          <cell r="AB767">
            <v>0</v>
          </cell>
          <cell r="AC767" t="str">
            <v>CPHZFLXA01W</v>
          </cell>
        </row>
        <row r="768">
          <cell r="A768" t="str">
            <v>CPHZFLXB</v>
          </cell>
          <cell r="B768" t="str">
            <v>Cape Haze</v>
          </cell>
          <cell r="C768" t="str">
            <v>EQ</v>
          </cell>
          <cell r="D768">
            <v>26.853138000000001</v>
          </cell>
          <cell r="E768">
            <v>-82.287298000000007</v>
          </cell>
          <cell r="F768" t="e">
            <v>#N/A</v>
          </cell>
          <cell r="G768" t="str">
            <v>FL</v>
          </cell>
          <cell r="H768" t="e">
            <v>#N/A</v>
          </cell>
          <cell r="I768" t="e">
            <v>#N/A</v>
          </cell>
          <cell r="J768" t="e">
            <v>#N/A</v>
          </cell>
          <cell r="K768" t="e">
            <v>#N/A</v>
          </cell>
          <cell r="L768" t="e">
            <v>#N/A</v>
          </cell>
          <cell r="M768" t="e">
            <v>#N/A</v>
          </cell>
          <cell r="N768" t="e">
            <v>#N/A</v>
          </cell>
          <cell r="O768" t="e">
            <v>#N/A</v>
          </cell>
          <cell r="P768" t="e">
            <v>#N/A</v>
          </cell>
          <cell r="Q768" t="e">
            <v>#N/A</v>
          </cell>
          <cell r="R768" t="e">
            <v>#N/A</v>
          </cell>
          <cell r="S768" t="e">
            <v>#N/A</v>
          </cell>
          <cell r="T768" t="e">
            <v>#N/A</v>
          </cell>
          <cell r="U768" t="e">
            <v>#N/A</v>
          </cell>
          <cell r="V768" t="e">
            <v>#N/A</v>
          </cell>
          <cell r="W768" t="e">
            <v>#N/A</v>
          </cell>
          <cell r="X768" t="e">
            <v>#N/A</v>
          </cell>
          <cell r="Y768" t="e">
            <v>#N/A</v>
          </cell>
          <cell r="Z768" t="e">
            <v>#N/A</v>
          </cell>
          <cell r="AA768" t="e">
            <v>#N/A</v>
          </cell>
          <cell r="AB768" t="e">
            <v>#N/A</v>
          </cell>
          <cell r="AC768" t="e">
            <v>#N/A</v>
          </cell>
        </row>
        <row r="769">
          <cell r="A769" t="str">
            <v>CPHZFLXC</v>
          </cell>
          <cell r="B769" t="str">
            <v>Cape Haze</v>
          </cell>
          <cell r="C769" t="str">
            <v>EQ</v>
          </cell>
          <cell r="D769">
            <v>26.909655999999998</v>
          </cell>
          <cell r="E769">
            <v>-82.324984999999998</v>
          </cell>
          <cell r="F769" t="e">
            <v>#N/A</v>
          </cell>
          <cell r="G769" t="str">
            <v>FL</v>
          </cell>
          <cell r="H769" t="e">
            <v>#N/A</v>
          </cell>
          <cell r="I769" t="e">
            <v>#N/A</v>
          </cell>
          <cell r="J769" t="e">
            <v>#N/A</v>
          </cell>
          <cell r="K769" t="e">
            <v>#N/A</v>
          </cell>
          <cell r="L769" t="e">
            <v>#N/A</v>
          </cell>
          <cell r="M769" t="e">
            <v>#N/A</v>
          </cell>
          <cell r="N769" t="e">
            <v>#N/A</v>
          </cell>
          <cell r="O769" t="e">
            <v>#N/A</v>
          </cell>
          <cell r="P769" t="e">
            <v>#N/A</v>
          </cell>
          <cell r="Q769" t="e">
            <v>#N/A</v>
          </cell>
          <cell r="R769" t="e">
            <v>#N/A</v>
          </cell>
          <cell r="S769" t="e">
            <v>#N/A</v>
          </cell>
          <cell r="T769" t="e">
            <v>#N/A</v>
          </cell>
          <cell r="U769" t="e">
            <v>#N/A</v>
          </cell>
          <cell r="V769" t="e">
            <v>#N/A</v>
          </cell>
          <cell r="W769" t="e">
            <v>#N/A</v>
          </cell>
          <cell r="X769" t="e">
            <v>#N/A</v>
          </cell>
          <cell r="Y769" t="e">
            <v>#N/A</v>
          </cell>
          <cell r="Z769" t="e">
            <v>#N/A</v>
          </cell>
          <cell r="AA769" t="e">
            <v>#N/A</v>
          </cell>
          <cell r="AB769" t="e">
            <v>#N/A</v>
          </cell>
          <cell r="AC769" t="e">
            <v>#N/A</v>
          </cell>
        </row>
        <row r="770">
          <cell r="A770" t="str">
            <v>CPHZFLXD</v>
          </cell>
          <cell r="B770" t="str">
            <v>Cape Haze</v>
          </cell>
          <cell r="C770" t="str">
            <v>EQ</v>
          </cell>
          <cell r="D770">
            <v>26.886863000000002</v>
          </cell>
          <cell r="E770">
            <v>-82.308260000000004</v>
          </cell>
          <cell r="F770" t="e">
            <v>#N/A</v>
          </cell>
          <cell r="G770" t="str">
            <v>FL</v>
          </cell>
          <cell r="H770" t="e">
            <v>#N/A</v>
          </cell>
          <cell r="I770" t="e">
            <v>#N/A</v>
          </cell>
          <cell r="J770" t="e">
            <v>#N/A</v>
          </cell>
          <cell r="K770" t="e">
            <v>#N/A</v>
          </cell>
          <cell r="L770" t="e">
            <v>#N/A</v>
          </cell>
          <cell r="M770" t="e">
            <v>#N/A</v>
          </cell>
          <cell r="N770" t="e">
            <v>#N/A</v>
          </cell>
          <cell r="O770" t="e">
            <v>#N/A</v>
          </cell>
          <cell r="P770" t="e">
            <v>#N/A</v>
          </cell>
          <cell r="Q770" t="e">
            <v>#N/A</v>
          </cell>
          <cell r="R770" t="e">
            <v>#N/A</v>
          </cell>
          <cell r="S770" t="e">
            <v>#N/A</v>
          </cell>
          <cell r="T770" t="e">
            <v>#N/A</v>
          </cell>
          <cell r="U770" t="e">
            <v>#N/A</v>
          </cell>
          <cell r="V770" t="e">
            <v>#N/A</v>
          </cell>
          <cell r="W770" t="e">
            <v>#N/A</v>
          </cell>
          <cell r="X770" t="e">
            <v>#N/A</v>
          </cell>
          <cell r="Y770" t="e">
            <v>#N/A</v>
          </cell>
          <cell r="Z770" t="e">
            <v>#N/A</v>
          </cell>
          <cell r="AA770" t="e">
            <v>#N/A</v>
          </cell>
          <cell r="AB770" t="e">
            <v>#N/A</v>
          </cell>
          <cell r="AC770" t="e">
            <v>#N/A</v>
          </cell>
        </row>
        <row r="771">
          <cell r="A771" t="str">
            <v>CPMTCOMA</v>
          </cell>
          <cell r="B771" t="str">
            <v>Frisco Host Copper Mountain</v>
          </cell>
          <cell r="C771" t="str">
            <v>Q</v>
          </cell>
          <cell r="D771">
            <v>39.502547999999997</v>
          </cell>
          <cell r="E771">
            <v>-106.155618</v>
          </cell>
          <cell r="F771" t="str">
            <v>CPMTCOMA</v>
          </cell>
          <cell r="G771" t="str">
            <v>CO</v>
          </cell>
          <cell r="H771">
            <v>656</v>
          </cell>
          <cell r="I771">
            <v>656</v>
          </cell>
          <cell r="J771" t="str">
            <v>AVAILABLE</v>
          </cell>
          <cell r="K771" t="e">
            <v>#N/A</v>
          </cell>
          <cell r="L771" t="e">
            <v>#N/A</v>
          </cell>
          <cell r="M771" t="e">
            <v>#N/A</v>
          </cell>
          <cell r="N771" t="e">
            <v>#N/A</v>
          </cell>
          <cell r="O771" t="str">
            <v>Y</v>
          </cell>
          <cell r="P771" t="str">
            <v>Y</v>
          </cell>
          <cell r="Q771" t="str">
            <v/>
          </cell>
          <cell r="R771" t="str">
            <v>04/09/2020</v>
          </cell>
          <cell r="S771" t="str">
            <v/>
          </cell>
          <cell r="T771" t="str">
            <v/>
          </cell>
          <cell r="U771" t="str">
            <v/>
          </cell>
          <cell r="V771" t="e">
            <v>#N/A</v>
          </cell>
          <cell r="W771" t="e">
            <v>#N/A</v>
          </cell>
          <cell r="X771" t="str">
            <v>656 - AVAILABLE</v>
          </cell>
          <cell r="Y771"/>
          <cell r="Z771" t="str">
            <v>AVAILABLE</v>
          </cell>
          <cell r="AA771" t="e">
            <v>#N/A</v>
          </cell>
          <cell r="AB771" t="e">
            <v>#N/A</v>
          </cell>
          <cell r="AC771" t="e">
            <v>#N/A</v>
          </cell>
        </row>
        <row r="772">
          <cell r="A772" t="str">
            <v>CRAGCOMA</v>
          </cell>
          <cell r="B772" t="str">
            <v>Craig</v>
          </cell>
          <cell r="C772" t="str">
            <v>Q</v>
          </cell>
          <cell r="D772">
            <v>40.513331999999998</v>
          </cell>
          <cell r="E772">
            <v>-107.54611199999999</v>
          </cell>
          <cell r="F772" t="str">
            <v>CRAGCOMA</v>
          </cell>
          <cell r="G772" t="str">
            <v>CO</v>
          </cell>
          <cell r="H772">
            <v>656</v>
          </cell>
          <cell r="I772">
            <v>656</v>
          </cell>
          <cell r="J772" t="str">
            <v/>
          </cell>
          <cell r="K772" t="e">
            <v>#N/A</v>
          </cell>
          <cell r="L772" t="e">
            <v>#N/A</v>
          </cell>
          <cell r="M772" t="e">
            <v>#N/A</v>
          </cell>
          <cell r="N772" t="e">
            <v>#N/A</v>
          </cell>
          <cell r="O772" t="str">
            <v>N</v>
          </cell>
          <cell r="P772" t="str">
            <v>Y</v>
          </cell>
          <cell r="Q772" t="str">
            <v/>
          </cell>
          <cell r="R772" t="str">
            <v>04/09/2020</v>
          </cell>
          <cell r="S772" t="str">
            <v/>
          </cell>
          <cell r="T772" t="str">
            <v/>
          </cell>
          <cell r="U772" t="str">
            <v/>
          </cell>
          <cell r="V772" t="e">
            <v>#N/A</v>
          </cell>
          <cell r="W772" t="e">
            <v>#N/A</v>
          </cell>
          <cell r="X772" t="str">
            <v>656 - AVAILABLE</v>
          </cell>
          <cell r="Y772"/>
          <cell r="Z772" t="str">
            <v>AVAILABLE</v>
          </cell>
          <cell r="AA772" t="e">
            <v>#N/A</v>
          </cell>
          <cell r="AB772" t="e">
            <v>#N/A</v>
          </cell>
          <cell r="AC772" t="e">
            <v>#N/A</v>
          </cell>
        </row>
        <row r="773">
          <cell r="A773" t="str">
            <v>CRAGMOXA</v>
          </cell>
          <cell r="B773" t="str">
            <v>Craig</v>
          </cell>
          <cell r="C773" t="str">
            <v>EQ</v>
          </cell>
          <cell r="D773">
            <v>40.192773000000003</v>
          </cell>
          <cell r="E773">
            <v>-95.373670000000004</v>
          </cell>
          <cell r="F773" t="str">
            <v>CRAGMOXA</v>
          </cell>
          <cell r="G773" t="str">
            <v>MO</v>
          </cell>
          <cell r="H773">
            <v>524</v>
          </cell>
          <cell r="I773" t="str">
            <v>Maryville [Warrensburg]</v>
          </cell>
          <cell r="J773" t="str">
            <v/>
          </cell>
          <cell r="K773" t="e">
            <v>#N/A</v>
          </cell>
          <cell r="L773" t="e">
            <v>#N/A</v>
          </cell>
          <cell r="M773" t="e">
            <v>#N/A</v>
          </cell>
          <cell r="N773" t="e">
            <v>#N/A</v>
          </cell>
          <cell r="O773" t="str">
            <v>N</v>
          </cell>
          <cell r="P773" t="str">
            <v>Y</v>
          </cell>
          <cell r="Q773" t="str">
            <v/>
          </cell>
          <cell r="R773" t="str">
            <v>07/10/2015</v>
          </cell>
          <cell r="S773" t="str">
            <v>Warrensburg</v>
          </cell>
          <cell r="T773" t="str">
            <v/>
          </cell>
          <cell r="U773" t="str">
            <v/>
          </cell>
          <cell r="V773" t="str">
            <v>Warrensburg</v>
          </cell>
          <cell r="W773" t="str">
            <v>Maryville [Warrensburg]</v>
          </cell>
          <cell r="X773" t="str">
            <v>WARRENSBURG</v>
          </cell>
          <cell r="Y773" t="str">
            <v>YES</v>
          </cell>
          <cell r="Z773"/>
          <cell r="AA773">
            <v>0</v>
          </cell>
          <cell r="AB773">
            <v>0</v>
          </cell>
          <cell r="AC773">
            <v>0</v>
          </cell>
        </row>
        <row r="774">
          <cell r="A774" t="str">
            <v>CRANMOXA</v>
          </cell>
          <cell r="B774" t="str">
            <v>CRANE</v>
          </cell>
          <cell r="C774" t="str">
            <v>CTL</v>
          </cell>
          <cell r="D774">
            <v>36.907501000000003</v>
          </cell>
          <cell r="E774">
            <v>-93.571113999999994</v>
          </cell>
          <cell r="F774" t="str">
            <v>CRANMOXA</v>
          </cell>
          <cell r="G774" t="str">
            <v>MO</v>
          </cell>
          <cell r="H774">
            <v>522</v>
          </cell>
          <cell r="I774" t="str">
            <v>Branson</v>
          </cell>
          <cell r="J774" t="str">
            <v/>
          </cell>
          <cell r="K774" t="e">
            <v>#N/A</v>
          </cell>
          <cell r="L774" t="e">
            <v>#N/A</v>
          </cell>
          <cell r="M774" t="e">
            <v>#N/A</v>
          </cell>
          <cell r="N774" t="e">
            <v>#N/A</v>
          </cell>
          <cell r="O774" t="str">
            <v>Y</v>
          </cell>
          <cell r="P774" t="str">
            <v>Y</v>
          </cell>
          <cell r="Q774" t="str">
            <v/>
          </cell>
          <cell r="R774" t="str">
            <v>10/12/2015</v>
          </cell>
          <cell r="S774" t="str">
            <v>Branson</v>
          </cell>
          <cell r="T774" t="str">
            <v>WWP LE-427</v>
          </cell>
          <cell r="U774" t="str">
            <v>N</v>
          </cell>
          <cell r="V774" t="str">
            <v>Branson</v>
          </cell>
          <cell r="W774" t="str">
            <v>Branson</v>
          </cell>
          <cell r="X774" t="str">
            <v>BRANSON</v>
          </cell>
          <cell r="Y774" t="str">
            <v>YES</v>
          </cell>
          <cell r="Z774"/>
          <cell r="AA774" t="str">
            <v/>
          </cell>
          <cell r="AB774">
            <v>0</v>
          </cell>
          <cell r="AC774">
            <v>0</v>
          </cell>
        </row>
        <row r="775">
          <cell r="A775" t="str">
            <v>CRBTCOMA</v>
          </cell>
          <cell r="B775" t="str">
            <v>Gunnison Host Crested Butte</v>
          </cell>
          <cell r="C775" t="str">
            <v>Q</v>
          </cell>
          <cell r="D775">
            <v>38.869720000000001</v>
          </cell>
          <cell r="E775">
            <v>-106.978615</v>
          </cell>
          <cell r="F775" t="str">
            <v>CRBTCOMA</v>
          </cell>
          <cell r="G775" t="str">
            <v>CO</v>
          </cell>
          <cell r="H775">
            <v>656</v>
          </cell>
          <cell r="I775">
            <v>656</v>
          </cell>
          <cell r="J775" t="str">
            <v/>
          </cell>
          <cell r="K775" t="e">
            <v>#N/A</v>
          </cell>
          <cell r="L775" t="e">
            <v>#N/A</v>
          </cell>
          <cell r="M775" t="e">
            <v>#N/A</v>
          </cell>
          <cell r="N775" t="e">
            <v>#N/A</v>
          </cell>
          <cell r="O775" t="str">
            <v>N</v>
          </cell>
          <cell r="P775" t="str">
            <v>Y</v>
          </cell>
          <cell r="Q775" t="str">
            <v/>
          </cell>
          <cell r="R775" t="str">
            <v>04/09/2020</v>
          </cell>
          <cell r="S775" t="str">
            <v/>
          </cell>
          <cell r="T775" t="str">
            <v/>
          </cell>
          <cell r="U775" t="str">
            <v/>
          </cell>
          <cell r="V775" t="e">
            <v>#N/A</v>
          </cell>
          <cell r="W775" t="e">
            <v>#N/A</v>
          </cell>
          <cell r="X775" t="str">
            <v>656 - AVAILABLE</v>
          </cell>
          <cell r="Y775"/>
          <cell r="Z775" t="str">
            <v>AVAILABLE</v>
          </cell>
          <cell r="AA775" t="e">
            <v>#N/A</v>
          </cell>
          <cell r="AB775" t="e">
            <v>#N/A</v>
          </cell>
          <cell r="AC775" t="e">
            <v>#N/A</v>
          </cell>
        </row>
        <row r="776">
          <cell r="A776" t="str">
            <v>CRCKCO01</v>
          </cell>
          <cell r="B776" t="str">
            <v>Colo Spgs (Ll) Host Cripple Creek</v>
          </cell>
          <cell r="C776" t="str">
            <v>Q</v>
          </cell>
          <cell r="D776">
            <v>38.748055000000001</v>
          </cell>
          <cell r="E776">
            <v>-105.17527800000001</v>
          </cell>
          <cell r="F776" t="str">
            <v>CRCKCO01</v>
          </cell>
          <cell r="G776" t="str">
            <v>CO</v>
          </cell>
          <cell r="H776">
            <v>658</v>
          </cell>
          <cell r="I776">
            <v>658</v>
          </cell>
          <cell r="J776" t="str">
            <v/>
          </cell>
          <cell r="K776" t="e">
            <v>#N/A</v>
          </cell>
          <cell r="L776" t="e">
            <v>#N/A</v>
          </cell>
          <cell r="M776" t="e">
            <v>#N/A</v>
          </cell>
          <cell r="N776" t="e">
            <v>#N/A</v>
          </cell>
          <cell r="O776" t="str">
            <v>N</v>
          </cell>
          <cell r="P776" t="str">
            <v>Y</v>
          </cell>
          <cell r="Q776" t="str">
            <v/>
          </cell>
          <cell r="R776" t="str">
            <v>04/09/2020</v>
          </cell>
          <cell r="S776" t="str">
            <v/>
          </cell>
          <cell r="T776" t="str">
            <v/>
          </cell>
          <cell r="U776" t="str">
            <v/>
          </cell>
          <cell r="V776" t="e">
            <v>#N/A</v>
          </cell>
          <cell r="W776" t="e">
            <v>#N/A</v>
          </cell>
          <cell r="X776" t="str">
            <v xml:space="preserve">658 - AVAILABLE </v>
          </cell>
          <cell r="Y776"/>
          <cell r="Z776" t="str">
            <v xml:space="preserve">AVAILABLE </v>
          </cell>
          <cell r="AA776" t="e">
            <v>#N/A</v>
          </cell>
          <cell r="AB776" t="e">
            <v>#N/A</v>
          </cell>
          <cell r="AC776" t="e">
            <v>#N/A</v>
          </cell>
        </row>
        <row r="777">
          <cell r="A777" t="str">
            <v>CRCKVAXA</v>
          </cell>
          <cell r="B777" t="str">
            <v>Cripple Creek</v>
          </cell>
          <cell r="C777" t="str">
            <v>EQ</v>
          </cell>
          <cell r="D777">
            <v>36.828313999999999</v>
          </cell>
          <cell r="E777">
            <v>-81.102683999999996</v>
          </cell>
          <cell r="F777" t="str">
            <v>CRCKVAXA</v>
          </cell>
          <cell r="G777" t="str">
            <v>VA</v>
          </cell>
          <cell r="H777">
            <v>956</v>
          </cell>
          <cell r="I777" t="str">
            <v>Wytheville (Charlottesville sub Cloud)</v>
          </cell>
          <cell r="J777" t="str">
            <v/>
          </cell>
          <cell r="K777" t="e">
            <v>#N/A</v>
          </cell>
          <cell r="L777" t="e">
            <v>#N/A</v>
          </cell>
          <cell r="M777" t="e">
            <v>#N/A</v>
          </cell>
          <cell r="N777" t="e">
            <v>#N/A</v>
          </cell>
          <cell r="O777" t="str">
            <v>N</v>
          </cell>
          <cell r="P777" t="str">
            <v>Y</v>
          </cell>
          <cell r="Q777" t="str">
            <v>2/7/14: Ethernet Capable changed to Y</v>
          </cell>
          <cell r="R777" t="str">
            <v>07/16/2015</v>
          </cell>
          <cell r="S777" t="str">
            <v>Wytheville</v>
          </cell>
          <cell r="T777" t="str">
            <v/>
          </cell>
          <cell r="U777" t="str">
            <v/>
          </cell>
          <cell r="V777" t="str">
            <v>Wytheville (Charlottesville sub Cloud)</v>
          </cell>
          <cell r="W777" t="str">
            <v>Wytheville (Charlottesville sub Cloud)</v>
          </cell>
          <cell r="X777" t="str">
            <v>WYTHEVILLE</v>
          </cell>
          <cell r="Y777"/>
          <cell r="Z777"/>
          <cell r="AA777" t="str">
            <v/>
          </cell>
          <cell r="AB777">
            <v>0</v>
          </cell>
          <cell r="AC777">
            <v>0</v>
          </cell>
        </row>
        <row r="778">
          <cell r="A778" t="str">
            <v>CRCYAZNM</v>
          </cell>
          <cell r="B778" t="str">
            <v>Beardsley Host Circle City</v>
          </cell>
          <cell r="C778" t="str">
            <v>Q</v>
          </cell>
          <cell r="D778">
            <v>33.838054999999997</v>
          </cell>
          <cell r="E778">
            <v>-112.608887</v>
          </cell>
          <cell r="F778" t="str">
            <v>CRCYAZNM</v>
          </cell>
          <cell r="G778" t="str">
            <v>AZ</v>
          </cell>
          <cell r="H778">
            <v>666</v>
          </cell>
          <cell r="I778">
            <v>666</v>
          </cell>
          <cell r="J778" t="str">
            <v/>
          </cell>
          <cell r="K778" t="e">
            <v>#N/A</v>
          </cell>
          <cell r="L778" t="e">
            <v>#N/A</v>
          </cell>
          <cell r="M778" t="e">
            <v>#N/A</v>
          </cell>
          <cell r="N778" t="e">
            <v>#N/A</v>
          </cell>
          <cell r="O778" t="str">
            <v>N</v>
          </cell>
          <cell r="P778" t="str">
            <v>Y</v>
          </cell>
          <cell r="Q778" t="str">
            <v>03/02/2015: EoDS1 Available</v>
          </cell>
          <cell r="R778" t="str">
            <v>04/13/2020</v>
          </cell>
          <cell r="S778" t="str">
            <v/>
          </cell>
          <cell r="T778" t="str">
            <v/>
          </cell>
          <cell r="U778" t="str">
            <v/>
          </cell>
          <cell r="V778" t="e">
            <v>#N/A</v>
          </cell>
          <cell r="W778" t="e">
            <v>#N/A</v>
          </cell>
          <cell r="X778" t="str">
            <v>666 - AVAILABLE</v>
          </cell>
          <cell r="Y778"/>
          <cell r="Z778" t="str">
            <v>AVAILABLE</v>
          </cell>
          <cell r="AA778" t="e">
            <v>#N/A</v>
          </cell>
          <cell r="AB778" t="e">
            <v>#N/A</v>
          </cell>
          <cell r="AC778" t="e">
            <v>#N/A</v>
          </cell>
        </row>
        <row r="779">
          <cell r="A779" t="str">
            <v>CRDGOHXA</v>
          </cell>
          <cell r="B779" t="str">
            <v>Cardington</v>
          </cell>
          <cell r="C779" t="str">
            <v>EQ</v>
          </cell>
          <cell r="D779">
            <v>40.500736000000003</v>
          </cell>
          <cell r="E779">
            <v>-82.895079999999993</v>
          </cell>
          <cell r="F779" t="str">
            <v>CRDGOHXA</v>
          </cell>
          <cell r="G779" t="str">
            <v>OH</v>
          </cell>
          <cell r="H779">
            <v>923</v>
          </cell>
          <cell r="I779" t="str">
            <v>Mansfield</v>
          </cell>
          <cell r="J779" t="str">
            <v/>
          </cell>
          <cell r="K779" t="e">
            <v>#N/A</v>
          </cell>
          <cell r="L779" t="e">
            <v>#N/A</v>
          </cell>
          <cell r="M779" t="e">
            <v>#N/A</v>
          </cell>
          <cell r="N779" t="e">
            <v>#N/A</v>
          </cell>
          <cell r="O779" t="str">
            <v>Y</v>
          </cell>
          <cell r="P779" t="str">
            <v>Y</v>
          </cell>
          <cell r="Q779" t="str">
            <v/>
          </cell>
          <cell r="R779" t="str">
            <v>07/01/2015</v>
          </cell>
          <cell r="S779" t="str">
            <v>Mansfield</v>
          </cell>
          <cell r="T779" t="str">
            <v/>
          </cell>
          <cell r="U779" t="str">
            <v/>
          </cell>
          <cell r="V779" t="str">
            <v>Mansfield</v>
          </cell>
          <cell r="W779" t="str">
            <v>Mansfield</v>
          </cell>
          <cell r="X779" t="str">
            <v>MANSFIELD</v>
          </cell>
          <cell r="Y779" t="str">
            <v>YES</v>
          </cell>
          <cell r="Z779"/>
          <cell r="AA779">
            <v>0</v>
          </cell>
          <cell r="AB779">
            <v>0</v>
          </cell>
          <cell r="AC779">
            <v>0</v>
          </cell>
        </row>
        <row r="780">
          <cell r="A780" t="str">
            <v>CRDLCOMA</v>
          </cell>
          <cell r="B780" t="str">
            <v>Carbondale</v>
          </cell>
          <cell r="C780" t="str">
            <v>Q</v>
          </cell>
          <cell r="D780">
            <v>39.400554999999997</v>
          </cell>
          <cell r="E780">
            <v>-107.211945</v>
          </cell>
          <cell r="F780" t="str">
            <v>CRDLCOMA</v>
          </cell>
          <cell r="G780" t="str">
            <v>CO</v>
          </cell>
          <cell r="H780">
            <v>656</v>
          </cell>
          <cell r="I780">
            <v>656</v>
          </cell>
          <cell r="J780" t="str">
            <v/>
          </cell>
          <cell r="K780" t="e">
            <v>#N/A</v>
          </cell>
          <cell r="L780" t="e">
            <v>#N/A</v>
          </cell>
          <cell r="M780" t="e">
            <v>#N/A</v>
          </cell>
          <cell r="N780" t="e">
            <v>#N/A</v>
          </cell>
          <cell r="O780" t="str">
            <v>N</v>
          </cell>
          <cell r="P780" t="str">
            <v>Y</v>
          </cell>
          <cell r="Q780" t="str">
            <v/>
          </cell>
          <cell r="R780" t="str">
            <v>04/09/2020</v>
          </cell>
          <cell r="S780" t="str">
            <v/>
          </cell>
          <cell r="T780" t="str">
            <v/>
          </cell>
          <cell r="U780" t="str">
            <v/>
          </cell>
          <cell r="V780" t="e">
            <v>#N/A</v>
          </cell>
          <cell r="W780" t="e">
            <v>#N/A</v>
          </cell>
          <cell r="X780" t="str">
            <v>656 - AVAILABLE</v>
          </cell>
          <cell r="Y780"/>
          <cell r="Z780" t="str">
            <v>AVAILABLE</v>
          </cell>
          <cell r="AA780" t="e">
            <v>#N/A</v>
          </cell>
          <cell r="AB780" t="e">
            <v>#N/A</v>
          </cell>
          <cell r="AC780" t="e">
            <v>#N/A</v>
          </cell>
        </row>
        <row r="781">
          <cell r="A781" t="str">
            <v>CREDCOXC</v>
          </cell>
          <cell r="B781" t="str">
            <v>CREEDE</v>
          </cell>
          <cell r="C781" t="str">
            <v>CTL</v>
          </cell>
          <cell r="D781">
            <v>37.852581999999998</v>
          </cell>
          <cell r="E781">
            <v>-106.92704000000001</v>
          </cell>
          <cell r="F781" t="str">
            <v>CREDCOXC</v>
          </cell>
          <cell r="G781" t="str">
            <v>CO</v>
          </cell>
          <cell r="H781">
            <v>658</v>
          </cell>
          <cell r="I781" t="str">
            <v>La Junta</v>
          </cell>
          <cell r="J781" t="str">
            <v/>
          </cell>
          <cell r="K781" t="e">
            <v>#N/A</v>
          </cell>
          <cell r="L781" t="e">
            <v>#N/A</v>
          </cell>
          <cell r="M781" t="e">
            <v>#N/A</v>
          </cell>
          <cell r="N781" t="e">
            <v>#N/A</v>
          </cell>
          <cell r="O781" t="str">
            <v>Y</v>
          </cell>
          <cell r="P781" t="str">
            <v>Y</v>
          </cell>
          <cell r="Q781" t="str">
            <v/>
          </cell>
          <cell r="R781" t="str">
            <v>12/30/2020</v>
          </cell>
          <cell r="S781" t="str">
            <v>Eagle</v>
          </cell>
          <cell r="T781" t="str">
            <v/>
          </cell>
          <cell r="U781" t="str">
            <v/>
          </cell>
          <cell r="V781" t="str">
            <v>Eagle</v>
          </cell>
          <cell r="W781" t="str">
            <v>La Junta</v>
          </cell>
          <cell r="X781" t="str">
            <v>EAGLE</v>
          </cell>
          <cell r="Y781"/>
          <cell r="Z781"/>
          <cell r="AA781">
            <v>0</v>
          </cell>
          <cell r="AB781">
            <v>0</v>
          </cell>
          <cell r="AC781">
            <v>0</v>
          </cell>
        </row>
        <row r="782">
          <cell r="A782" t="str">
            <v>CREWVAXA</v>
          </cell>
          <cell r="B782" t="str">
            <v>Crewe</v>
          </cell>
          <cell r="C782" t="str">
            <v>EQ</v>
          </cell>
          <cell r="D782">
            <v>37.180869999999999</v>
          </cell>
          <cell r="E782">
            <v>-78.13167</v>
          </cell>
          <cell r="F782" t="str">
            <v>CREWVAXA</v>
          </cell>
          <cell r="G782" t="str">
            <v>VA</v>
          </cell>
          <cell r="H782">
            <v>248</v>
          </cell>
          <cell r="I782" t="str">
            <v>Charlottesville</v>
          </cell>
          <cell r="J782" t="str">
            <v/>
          </cell>
          <cell r="K782" t="str">
            <v>CREWVAXA</v>
          </cell>
          <cell r="L782" t="str">
            <v>n</v>
          </cell>
          <cell r="M782" t="e">
            <v>#N/A</v>
          </cell>
          <cell r="N782" t="e">
            <v>#N/A</v>
          </cell>
          <cell r="O782" t="str">
            <v>Y</v>
          </cell>
          <cell r="P782" t="str">
            <v>Y</v>
          </cell>
          <cell r="Q782" t="str">
            <v>2/7/14: Ethernet Enabled changed to Y</v>
          </cell>
          <cell r="R782" t="str">
            <v>07/16/2015</v>
          </cell>
          <cell r="S782" t="str">
            <v>Charlottesville</v>
          </cell>
          <cell r="T782" t="str">
            <v/>
          </cell>
          <cell r="U782" t="str">
            <v/>
          </cell>
          <cell r="V782" t="str">
            <v>Charlottesville</v>
          </cell>
          <cell r="W782" t="str">
            <v>Charlottesville</v>
          </cell>
          <cell r="X782" t="str">
            <v>CHARLOTTESVILLE</v>
          </cell>
          <cell r="Y782"/>
          <cell r="Z782"/>
          <cell r="AA782" t="str">
            <v>7750-SR7</v>
          </cell>
          <cell r="AB782">
            <v>0</v>
          </cell>
          <cell r="AC782">
            <v>0</v>
          </cell>
        </row>
        <row r="783">
          <cell r="A783" t="str">
            <v>CRFRNENW</v>
          </cell>
          <cell r="B783" t="str">
            <v>Chadron Host Crawford</v>
          </cell>
          <cell r="C783" t="str">
            <v>Q</v>
          </cell>
          <cell r="D783">
            <v>42.685276000000002</v>
          </cell>
          <cell r="E783">
            <v>-103.412781</v>
          </cell>
          <cell r="F783" t="str">
            <v>CRFRNENW</v>
          </cell>
          <cell r="G783" t="str">
            <v>NE</v>
          </cell>
          <cell r="H783">
            <v>646</v>
          </cell>
          <cell r="I783">
            <v>646</v>
          </cell>
          <cell r="J783" t="str">
            <v/>
          </cell>
          <cell r="K783" t="e">
            <v>#N/A</v>
          </cell>
          <cell r="L783" t="e">
            <v>#N/A</v>
          </cell>
          <cell r="M783" t="e">
            <v>#N/A</v>
          </cell>
          <cell r="N783" t="e">
            <v>#N/A</v>
          </cell>
          <cell r="O783" t="str">
            <v>N</v>
          </cell>
          <cell r="P783" t="str">
            <v>Y</v>
          </cell>
          <cell r="Q783" t="str">
            <v>11/26/13: Metro Serv Eth Pt Available (up to 30MB)  2/20/14: Metro Serv Eth Pt Available</v>
          </cell>
          <cell r="R783" t="str">
            <v>02/20/2020</v>
          </cell>
          <cell r="S783" t="str">
            <v/>
          </cell>
          <cell r="T783" t="str">
            <v/>
          </cell>
          <cell r="U783" t="str">
            <v/>
          </cell>
          <cell r="V783" t="e">
            <v>#N/A</v>
          </cell>
          <cell r="W783" t="e">
            <v>#N/A</v>
          </cell>
          <cell r="X783" t="str">
            <v>646 - AVAILABLE</v>
          </cell>
          <cell r="Y783"/>
          <cell r="Z783" t="str">
            <v>AVAILABLE</v>
          </cell>
          <cell r="AA783" t="e">
            <v>#N/A</v>
          </cell>
          <cell r="AB783" t="e">
            <v>#N/A</v>
          </cell>
          <cell r="AC783" t="e">
            <v>#N/A</v>
          </cell>
        </row>
        <row r="784">
          <cell r="A784" t="str">
            <v>CRGPTXXA</v>
          </cell>
          <cell r="B784" t="str">
            <v>Cranfills Gap</v>
          </cell>
          <cell r="C784" t="str">
            <v>EQ</v>
          </cell>
          <cell r="D784">
            <v>31.774062000000001</v>
          </cell>
          <cell r="E784">
            <v>-97.826515000000001</v>
          </cell>
          <cell r="F784" t="e">
            <v>#N/A</v>
          </cell>
          <cell r="G784" t="str">
            <v>TX</v>
          </cell>
          <cell r="H784" t="e">
            <v>#N/A</v>
          </cell>
          <cell r="I784" t="e">
            <v>#N/A</v>
          </cell>
          <cell r="J784" t="e">
            <v>#N/A</v>
          </cell>
          <cell r="K784" t="e">
            <v>#N/A</v>
          </cell>
          <cell r="L784" t="e">
            <v>#N/A</v>
          </cell>
          <cell r="M784" t="e">
            <v>#N/A</v>
          </cell>
          <cell r="N784" t="e">
            <v>#N/A</v>
          </cell>
          <cell r="O784" t="e">
            <v>#N/A</v>
          </cell>
          <cell r="P784" t="e">
            <v>#N/A</v>
          </cell>
          <cell r="Q784" t="e">
            <v>#N/A</v>
          </cell>
          <cell r="R784" t="e">
            <v>#N/A</v>
          </cell>
          <cell r="S784" t="e">
            <v>#N/A</v>
          </cell>
          <cell r="T784" t="e">
            <v>#N/A</v>
          </cell>
          <cell r="U784" t="e">
            <v>#N/A</v>
          </cell>
          <cell r="V784" t="e">
            <v>#N/A</v>
          </cell>
          <cell r="W784" t="e">
            <v>#N/A</v>
          </cell>
          <cell r="X784" t="e">
            <v>#N/A</v>
          </cell>
          <cell r="Y784" t="e">
            <v>#N/A</v>
          </cell>
          <cell r="Z784" t="e">
            <v>#N/A</v>
          </cell>
          <cell r="AA784" t="e">
            <v>#N/A</v>
          </cell>
          <cell r="AB784" t="e">
            <v>#N/A</v>
          </cell>
          <cell r="AC784" t="e">
            <v>#N/A</v>
          </cell>
        </row>
        <row r="785">
          <cell r="A785" t="str">
            <v>CRHLSCXA</v>
          </cell>
          <cell r="B785" t="str">
            <v>Cross Hill</v>
          </cell>
          <cell r="C785" t="str">
            <v>EQ</v>
          </cell>
          <cell r="D785">
            <v>34.304595999999997</v>
          </cell>
          <cell r="E785">
            <v>-81.984278000000003</v>
          </cell>
          <cell r="F785" t="str">
            <v>CRHLSCXA</v>
          </cell>
          <cell r="G785" t="str">
            <v>SC</v>
          </cell>
          <cell r="H785">
            <v>430</v>
          </cell>
          <cell r="I785" t="str">
            <v>Greenwood</v>
          </cell>
          <cell r="J785" t="str">
            <v/>
          </cell>
          <cell r="K785" t="str">
            <v>CRHLSCXA</v>
          </cell>
          <cell r="L785" t="str">
            <v>n</v>
          </cell>
          <cell r="M785" t="e">
            <v>#N/A</v>
          </cell>
          <cell r="N785" t="e">
            <v>#N/A</v>
          </cell>
          <cell r="O785" t="str">
            <v>Y</v>
          </cell>
          <cell r="P785" t="str">
            <v>Y</v>
          </cell>
          <cell r="Q785" t="str">
            <v>2/20/14: MESP: CRHLSCXA02W   COBP: ALU-SR7 10G RING</v>
          </cell>
          <cell r="R785" t="str">
            <v>02/20/2020</v>
          </cell>
          <cell r="S785" t="str">
            <v>Greenwood</v>
          </cell>
          <cell r="T785" t="str">
            <v/>
          </cell>
          <cell r="U785" t="str">
            <v/>
          </cell>
          <cell r="V785" t="str">
            <v>Greenwood</v>
          </cell>
          <cell r="W785" t="str">
            <v>Greenwood</v>
          </cell>
          <cell r="X785" t="str">
            <v>GREENWOOD</v>
          </cell>
          <cell r="Y785"/>
          <cell r="Z785"/>
          <cell r="AA785" t="str">
            <v>7750-SR7</v>
          </cell>
          <cell r="AB785">
            <v>0</v>
          </cell>
          <cell r="AC785" t="str">
            <v>CRHLSCXA02W</v>
          </cell>
        </row>
        <row r="786">
          <cell r="A786" t="str">
            <v>CRLDOHXA</v>
          </cell>
          <cell r="B786" t="str">
            <v>Cortland</v>
          </cell>
          <cell r="C786" t="str">
            <v>EQ</v>
          </cell>
          <cell r="D786">
            <v>41.331167999999998</v>
          </cell>
          <cell r="E786">
            <v>-80.729260999999994</v>
          </cell>
          <cell r="F786" t="str">
            <v>CRLDOHXA</v>
          </cell>
          <cell r="G786" t="str">
            <v>OH</v>
          </cell>
          <cell r="H786">
            <v>322</v>
          </cell>
          <cell r="I786" t="str">
            <v>Warren</v>
          </cell>
          <cell r="J786" t="str">
            <v/>
          </cell>
          <cell r="K786" t="str">
            <v>CRLDOHXA</v>
          </cell>
          <cell r="L786" t="str">
            <v>n</v>
          </cell>
          <cell r="M786" t="e">
            <v>#N/A</v>
          </cell>
          <cell r="N786" t="e">
            <v>#N/A</v>
          </cell>
          <cell r="O786" t="str">
            <v>Y</v>
          </cell>
          <cell r="P786" t="str">
            <v>Y</v>
          </cell>
          <cell r="Q786" t="str">
            <v/>
          </cell>
          <cell r="R786" t="str">
            <v>07/01/2015</v>
          </cell>
          <cell r="S786" t="str">
            <v>Warren</v>
          </cell>
          <cell r="T786" t="str">
            <v/>
          </cell>
          <cell r="U786" t="str">
            <v/>
          </cell>
          <cell r="V786" t="str">
            <v>Warren</v>
          </cell>
          <cell r="W786" t="str">
            <v>Warren</v>
          </cell>
          <cell r="X786" t="str">
            <v>MANSFIELD</v>
          </cell>
          <cell r="Y786" t="str">
            <v>YES</v>
          </cell>
          <cell r="Z786"/>
          <cell r="AA786" t="str">
            <v>7750-SR7</v>
          </cell>
          <cell r="AB786">
            <v>0</v>
          </cell>
          <cell r="AC786" t="str">
            <v>CRLDOHXA02W</v>
          </cell>
        </row>
        <row r="787">
          <cell r="A787" t="str">
            <v>CRLKORXA</v>
          </cell>
          <cell r="B787" t="str">
            <v>Crater Lake</v>
          </cell>
          <cell r="C787" t="str">
            <v>EQ</v>
          </cell>
          <cell r="D787">
            <v>42.897624</v>
          </cell>
          <cell r="E787">
            <v>-122.13357999999999</v>
          </cell>
          <cell r="F787" t="str">
            <v>CRLKORXA</v>
          </cell>
          <cell r="G787" t="str">
            <v>OR</v>
          </cell>
          <cell r="H787">
            <v>670</v>
          </cell>
          <cell r="I787" t="str">
            <v>Hood River</v>
          </cell>
          <cell r="J787" t="str">
            <v/>
          </cell>
          <cell r="K787" t="e">
            <v>#N/A</v>
          </cell>
          <cell r="L787" t="e">
            <v>#N/A</v>
          </cell>
          <cell r="M787" t="e">
            <v>#N/A</v>
          </cell>
          <cell r="N787" t="e">
            <v>#N/A</v>
          </cell>
          <cell r="O787" t="str">
            <v>N</v>
          </cell>
          <cell r="P787" t="str">
            <v>N</v>
          </cell>
          <cell r="Q787" t="str">
            <v/>
          </cell>
          <cell r="R787" t="str">
            <v>06/03/2015</v>
          </cell>
          <cell r="S787" t="str">
            <v>Hood River</v>
          </cell>
          <cell r="T787" t="str">
            <v/>
          </cell>
          <cell r="U787" t="str">
            <v/>
          </cell>
          <cell r="V787" t="str">
            <v>Hood River</v>
          </cell>
          <cell r="W787" t="str">
            <v>Hood River</v>
          </cell>
          <cell r="X787" t="e">
            <v>#N/A</v>
          </cell>
          <cell r="Y787" t="e">
            <v>#N/A</v>
          </cell>
          <cell r="Z787" t="e">
            <v>#N/A</v>
          </cell>
          <cell r="AA787">
            <v>0</v>
          </cell>
          <cell r="AB787">
            <v>0</v>
          </cell>
          <cell r="AC787">
            <v>0</v>
          </cell>
        </row>
        <row r="788">
          <cell r="A788" t="str">
            <v>CRLSARXA</v>
          </cell>
          <cell r="B788" t="str">
            <v>CARLISLE</v>
          </cell>
          <cell r="C788" t="str">
            <v>CTL</v>
          </cell>
          <cell r="D788">
            <v>34.783611000000001</v>
          </cell>
          <cell r="E788">
            <v>-91.748337000000006</v>
          </cell>
          <cell r="F788" t="str">
            <v>CRLSARXA</v>
          </cell>
          <cell r="G788" t="str">
            <v>AR</v>
          </cell>
          <cell r="H788">
            <v>528</v>
          </cell>
          <cell r="I788" t="str">
            <v>Jacksonville</v>
          </cell>
          <cell r="J788" t="str">
            <v/>
          </cell>
          <cell r="K788" t="e">
            <v>#N/A</v>
          </cell>
          <cell r="L788" t="e">
            <v>#N/A</v>
          </cell>
          <cell r="M788" t="e">
            <v>#N/A</v>
          </cell>
          <cell r="N788" t="e">
            <v>#N/A</v>
          </cell>
          <cell r="O788" t="str">
            <v>Y</v>
          </cell>
          <cell r="P788" t="str">
            <v>Y</v>
          </cell>
          <cell r="Q788" t="str">
            <v/>
          </cell>
          <cell r="R788" t="str">
            <v>06/30/2015</v>
          </cell>
          <cell r="S788" t="str">
            <v>Jacksonville</v>
          </cell>
          <cell r="T788" t="str">
            <v/>
          </cell>
          <cell r="U788" t="str">
            <v/>
          </cell>
          <cell r="V788" t="str">
            <v>Jacksonville</v>
          </cell>
          <cell r="W788" t="str">
            <v>Jacksonville</v>
          </cell>
          <cell r="X788" t="str">
            <v>JACKSONVILLE</v>
          </cell>
          <cell r="Y788" t="str">
            <v>YES</v>
          </cell>
          <cell r="Z788"/>
          <cell r="AA788" t="str">
            <v/>
          </cell>
          <cell r="AB788">
            <v>0</v>
          </cell>
          <cell r="AC788">
            <v>0</v>
          </cell>
        </row>
        <row r="789">
          <cell r="A789" t="str">
            <v>CRLSIACO</v>
          </cell>
          <cell r="B789" t="str">
            <v>Des Moines South Host Carlisle-hartford</v>
          </cell>
          <cell r="C789" t="str">
            <v>Q</v>
          </cell>
          <cell r="D789">
            <v>41.499299000000001</v>
          </cell>
          <cell r="E789">
            <v>-93.485439999999997</v>
          </cell>
          <cell r="F789" t="str">
            <v>CRLSIACO</v>
          </cell>
          <cell r="G789" t="str">
            <v>IA</v>
          </cell>
          <cell r="H789">
            <v>632</v>
          </cell>
          <cell r="I789">
            <v>632</v>
          </cell>
          <cell r="J789" t="str">
            <v/>
          </cell>
          <cell r="K789" t="e">
            <v>#N/A</v>
          </cell>
          <cell r="L789" t="e">
            <v>#N/A</v>
          </cell>
          <cell r="M789" t="e">
            <v>#N/A</v>
          </cell>
          <cell r="N789" t="e">
            <v>#N/A</v>
          </cell>
          <cell r="O789" t="str">
            <v>N</v>
          </cell>
          <cell r="P789" t="str">
            <v>Y</v>
          </cell>
          <cell r="Q789" t="str">
            <v>05/04/15:  EoDS1 AVAILABLE</v>
          </cell>
          <cell r="R789" t="str">
            <v>05/04/2020</v>
          </cell>
          <cell r="S789" t="str">
            <v/>
          </cell>
          <cell r="T789" t="str">
            <v/>
          </cell>
          <cell r="U789" t="str">
            <v/>
          </cell>
          <cell r="V789" t="e">
            <v>#N/A</v>
          </cell>
          <cell r="W789" t="e">
            <v>#N/A</v>
          </cell>
          <cell r="X789" t="str">
            <v>632 - AVAILABLE</v>
          </cell>
          <cell r="Y789"/>
          <cell r="Z789" t="str">
            <v>AVAILABLE</v>
          </cell>
          <cell r="AA789" t="e">
            <v>#N/A</v>
          </cell>
          <cell r="AB789" t="e">
            <v>#N/A</v>
          </cell>
          <cell r="AC789" t="e">
            <v>#N/A</v>
          </cell>
        </row>
        <row r="790">
          <cell r="A790" t="str">
            <v>CRLSPAXC</v>
          </cell>
          <cell r="B790" t="str">
            <v>Carlisle</v>
          </cell>
          <cell r="C790" t="str">
            <v>EQ</v>
          </cell>
          <cell r="D790">
            <v>40.201388999999999</v>
          </cell>
          <cell r="E790">
            <v>-77.192779999999999</v>
          </cell>
          <cell r="F790" t="str">
            <v>CRLSPAXC</v>
          </cell>
          <cell r="G790" t="str">
            <v>PA</v>
          </cell>
          <cell r="H790">
            <v>226</v>
          </cell>
          <cell r="I790" t="str">
            <v>Carlisle</v>
          </cell>
          <cell r="J790" t="str">
            <v/>
          </cell>
          <cell r="K790" t="str">
            <v>CRLSPAXC</v>
          </cell>
          <cell r="L790" t="str">
            <v>n</v>
          </cell>
          <cell r="M790" t="e">
            <v>#N/A</v>
          </cell>
          <cell r="N790" t="e">
            <v>#N/A</v>
          </cell>
          <cell r="O790" t="str">
            <v>Y</v>
          </cell>
          <cell r="P790" t="str">
            <v>Y</v>
          </cell>
          <cell r="Q790" t="str">
            <v/>
          </cell>
          <cell r="R790" t="str">
            <v>07/06/2015</v>
          </cell>
          <cell r="S790" t="str">
            <v>Carlisle</v>
          </cell>
          <cell r="T790" t="str">
            <v/>
          </cell>
          <cell r="U790" t="str">
            <v/>
          </cell>
          <cell r="V790" t="str">
            <v>Carlisle</v>
          </cell>
          <cell r="W790" t="str">
            <v>Carlisle</v>
          </cell>
          <cell r="X790" t="str">
            <v>CARLISLE</v>
          </cell>
          <cell r="Y790"/>
          <cell r="Z790"/>
          <cell r="AA790" t="str">
            <v/>
          </cell>
          <cell r="AB790" t="str">
            <v>7750-SR12</v>
          </cell>
          <cell r="AC790" t="str">
            <v>CRLSPAXC19W</v>
          </cell>
        </row>
        <row r="791">
          <cell r="A791" t="str">
            <v>CRNDAZMA</v>
          </cell>
          <cell r="B791" t="str">
            <v>Coronado</v>
          </cell>
          <cell r="C791" t="str">
            <v>Q</v>
          </cell>
          <cell r="D791">
            <v>32.508200000000002</v>
          </cell>
          <cell r="E791">
            <v>-110.924643</v>
          </cell>
          <cell r="F791" t="str">
            <v>CRNDAZMA</v>
          </cell>
          <cell r="G791" t="str">
            <v>AZ</v>
          </cell>
          <cell r="H791">
            <v>668</v>
          </cell>
          <cell r="I791">
            <v>668</v>
          </cell>
          <cell r="J791" t="str">
            <v>AVAILABLE</v>
          </cell>
          <cell r="K791" t="str">
            <v>CRNDAZMA</v>
          </cell>
          <cell r="L791" t="str">
            <v>N</v>
          </cell>
          <cell r="M791">
            <v>42304</v>
          </cell>
          <cell r="N791" t="str">
            <v>BS 144292  &amp; BS - ATT Cricket Work</v>
          </cell>
          <cell r="O791" t="str">
            <v>Y</v>
          </cell>
          <cell r="P791" t="str">
            <v>Y</v>
          </cell>
          <cell r="Q791" t="str">
            <v/>
          </cell>
          <cell r="R791" t="str">
            <v>04/09/2020</v>
          </cell>
          <cell r="S791" t="str">
            <v/>
          </cell>
          <cell r="T791" t="str">
            <v/>
          </cell>
          <cell r="U791" t="str">
            <v/>
          </cell>
          <cell r="V791" t="e">
            <v>#N/A</v>
          </cell>
          <cell r="W791" t="e">
            <v>#N/A</v>
          </cell>
          <cell r="X791" t="str">
            <v>668 - AVAILABLE</v>
          </cell>
          <cell r="Y791"/>
          <cell r="Z791" t="str">
            <v>AVAILABLE</v>
          </cell>
          <cell r="AA791" t="e">
            <v>#N/A</v>
          </cell>
          <cell r="AB791" t="e">
            <v>#N/A</v>
          </cell>
          <cell r="AC791" t="e">
            <v>#N/A</v>
          </cell>
        </row>
        <row r="792">
          <cell r="A792" t="str">
            <v>CRNGARXA</v>
          </cell>
          <cell r="B792" t="str">
            <v>CORNING</v>
          </cell>
          <cell r="C792" t="str">
            <v>CTL</v>
          </cell>
          <cell r="D792">
            <v>36.409999999999997</v>
          </cell>
          <cell r="E792">
            <v>-90.582779000000002</v>
          </cell>
          <cell r="F792" t="str">
            <v>CRNGARXA</v>
          </cell>
          <cell r="G792" t="str">
            <v>AR</v>
          </cell>
          <cell r="H792">
            <v>528</v>
          </cell>
          <cell r="I792" t="str">
            <v>Hardy/Monette (Mountain Home)</v>
          </cell>
          <cell r="J792" t="str">
            <v/>
          </cell>
          <cell r="K792" t="e">
            <v>#N/A</v>
          </cell>
          <cell r="L792" t="e">
            <v>#N/A</v>
          </cell>
          <cell r="M792" t="e">
            <v>#N/A</v>
          </cell>
          <cell r="N792" t="e">
            <v>#N/A</v>
          </cell>
          <cell r="O792" t="str">
            <v>Y</v>
          </cell>
          <cell r="P792" t="str">
            <v>Y</v>
          </cell>
          <cell r="Q792" t="str">
            <v/>
          </cell>
          <cell r="R792" t="str">
            <v>06/30/2015</v>
          </cell>
          <cell r="S792" t="str">
            <v>Mountain Home</v>
          </cell>
          <cell r="T792" t="str">
            <v/>
          </cell>
          <cell r="U792" t="str">
            <v/>
          </cell>
          <cell r="V792" t="str">
            <v>Mountian Home</v>
          </cell>
          <cell r="W792" t="str">
            <v>Hardy/Monette (Mountain Home)</v>
          </cell>
          <cell r="X792" t="str">
            <v>MOUNTAIN HOME</v>
          </cell>
          <cell r="Y792" t="str">
            <v>YES</v>
          </cell>
          <cell r="Z792"/>
          <cell r="AA792" t="str">
            <v/>
          </cell>
          <cell r="AB792">
            <v>0</v>
          </cell>
          <cell r="AC792">
            <v>0</v>
          </cell>
        </row>
        <row r="793">
          <cell r="A793" t="str">
            <v>CRNLWI12</v>
          </cell>
          <cell r="B793" t="str">
            <v>CORNELL</v>
          </cell>
          <cell r="C793" t="str">
            <v>CTL</v>
          </cell>
          <cell r="D793">
            <v>45.165770999999999</v>
          </cell>
          <cell r="E793">
            <v>-91.147676000000004</v>
          </cell>
          <cell r="F793" t="str">
            <v>CRNLWI12</v>
          </cell>
          <cell r="G793" t="str">
            <v>WI</v>
          </cell>
          <cell r="H793">
            <v>352</v>
          </cell>
          <cell r="I793" t="str">
            <v>Rice Lake</v>
          </cell>
          <cell r="J793" t="str">
            <v/>
          </cell>
          <cell r="K793" t="str">
            <v>CRNLWI12</v>
          </cell>
          <cell r="L793" t="str">
            <v>n</v>
          </cell>
          <cell r="M793" t="e">
            <v>#N/A</v>
          </cell>
          <cell r="N793" t="e">
            <v>#N/A</v>
          </cell>
          <cell r="O793" t="str">
            <v>Y</v>
          </cell>
          <cell r="P793" t="str">
            <v>Y</v>
          </cell>
          <cell r="Q793" t="str">
            <v/>
          </cell>
          <cell r="R793" t="str">
            <v>06/03/2015</v>
          </cell>
          <cell r="S793" t="str">
            <v>Rice Lake</v>
          </cell>
          <cell r="T793" t="str">
            <v/>
          </cell>
          <cell r="U793" t="str">
            <v/>
          </cell>
          <cell r="V793" t="str">
            <v>Rice Lake</v>
          </cell>
          <cell r="W793" t="str">
            <v>Rice Lake</v>
          </cell>
          <cell r="X793" t="str">
            <v>RICE LAKE</v>
          </cell>
          <cell r="Y793"/>
          <cell r="Z793"/>
          <cell r="AA793" t="str">
            <v>7750-SR7</v>
          </cell>
          <cell r="AB793">
            <v>0</v>
          </cell>
          <cell r="AC793" t="str">
            <v>CRNLWI1222W</v>
          </cell>
        </row>
        <row r="794">
          <cell r="A794" t="str">
            <v>CRNNINXA</v>
          </cell>
          <cell r="B794" t="str">
            <v>Corunna</v>
          </cell>
          <cell r="C794" t="str">
            <v>EQ</v>
          </cell>
          <cell r="D794">
            <v>41.437538000000004</v>
          </cell>
          <cell r="E794">
            <v>-85.147969000000003</v>
          </cell>
          <cell r="F794" t="str">
            <v>CRNNINXA</v>
          </cell>
          <cell r="G794" t="str">
            <v>IN</v>
          </cell>
          <cell r="H794">
            <v>334</v>
          </cell>
          <cell r="I794" t="str">
            <v>Warsaw (Plymouth)</v>
          </cell>
          <cell r="J794" t="str">
            <v/>
          </cell>
          <cell r="K794" t="e">
            <v>#N/A</v>
          </cell>
          <cell r="L794" t="e">
            <v>#N/A</v>
          </cell>
          <cell r="M794" t="e">
            <v>#N/A</v>
          </cell>
          <cell r="N794" t="e">
            <v>#N/A</v>
          </cell>
          <cell r="O794" t="str">
            <v>Y</v>
          </cell>
          <cell r="P794" t="str">
            <v>Y</v>
          </cell>
          <cell r="Q794" t="str">
            <v>12/03/14: Ethernet Enabled changed to Y : CRNNINXA01W - E7 placed on 645634 in-service 8/04/14</v>
          </cell>
          <cell r="R794" t="str">
            <v>07/01/2015</v>
          </cell>
          <cell r="S794" t="str">
            <v>Plymouth</v>
          </cell>
          <cell r="T794" t="str">
            <v/>
          </cell>
          <cell r="U794" t="str">
            <v/>
          </cell>
          <cell r="V794" t="str">
            <v>Plymouth</v>
          </cell>
          <cell r="W794" t="str">
            <v>Warsaw (Plymouth)</v>
          </cell>
          <cell r="X794" t="str">
            <v>PLYMOUTH</v>
          </cell>
          <cell r="Y794"/>
          <cell r="Z794"/>
          <cell r="AA794" t="str">
            <v/>
          </cell>
          <cell r="AB794">
            <v>0</v>
          </cell>
          <cell r="AC794">
            <v>0</v>
          </cell>
        </row>
        <row r="795">
          <cell r="A795" t="str">
            <v>CRNNUTMA</v>
          </cell>
          <cell r="B795" t="str">
            <v>Ogden Main Host Corinee</v>
          </cell>
          <cell r="C795" t="str">
            <v>Q</v>
          </cell>
          <cell r="D795">
            <v>41.548054</v>
          </cell>
          <cell r="E795">
            <v>-112.10972599999999</v>
          </cell>
          <cell r="F795" t="str">
            <v>CRNNUTMA</v>
          </cell>
          <cell r="G795" t="str">
            <v>UT</v>
          </cell>
          <cell r="H795">
            <v>660</v>
          </cell>
          <cell r="I795">
            <v>660</v>
          </cell>
          <cell r="J795" t="str">
            <v/>
          </cell>
          <cell r="K795" t="e">
            <v>#N/A</v>
          </cell>
          <cell r="L795" t="e">
            <v>#N/A</v>
          </cell>
          <cell r="M795" t="e">
            <v>#N/A</v>
          </cell>
          <cell r="N795" t="e">
            <v>#N/A</v>
          </cell>
          <cell r="O795" t="str">
            <v>N</v>
          </cell>
          <cell r="P795" t="str">
            <v>Y</v>
          </cell>
          <cell r="Q795" t="str">
            <v>2/9/15 EoDS1 Available</v>
          </cell>
          <cell r="R795" t="str">
            <v>02/04/2020</v>
          </cell>
          <cell r="S795" t="str">
            <v/>
          </cell>
          <cell r="T795" t="str">
            <v/>
          </cell>
          <cell r="U795" t="str">
            <v/>
          </cell>
          <cell r="V795" t="e">
            <v>#N/A</v>
          </cell>
          <cell r="W795" t="e">
            <v>#N/A</v>
          </cell>
          <cell r="X795" t="str">
            <v>660 - AVAILABLE (up to 30MB)</v>
          </cell>
          <cell r="Y795"/>
          <cell r="Z795" t="str">
            <v>AVAILABLE (up to 30MB)</v>
          </cell>
          <cell r="AA795" t="e">
            <v>#N/A</v>
          </cell>
          <cell r="AB795" t="e">
            <v>#N/A</v>
          </cell>
          <cell r="AC795" t="e">
            <v>#N/A</v>
          </cell>
        </row>
        <row r="796">
          <cell r="A796" t="str">
            <v>CRNTWAXX</v>
          </cell>
          <cell r="B796" t="str">
            <v>CARNATION</v>
          </cell>
          <cell r="C796" t="str">
            <v>CTL</v>
          </cell>
          <cell r="D796">
            <v>47.647877000000001</v>
          </cell>
          <cell r="E796">
            <v>-121.91293</v>
          </cell>
          <cell r="F796" t="str">
            <v>CRNTWAXX</v>
          </cell>
          <cell r="G796" t="str">
            <v>WA</v>
          </cell>
          <cell r="H796">
            <v>674</v>
          </cell>
          <cell r="I796" t="str">
            <v>NORTH BEND</v>
          </cell>
          <cell r="J796" t="str">
            <v/>
          </cell>
          <cell r="K796" t="e">
            <v>#N/A</v>
          </cell>
          <cell r="L796" t="e">
            <v>#N/A</v>
          </cell>
          <cell r="M796" t="e">
            <v>#N/A</v>
          </cell>
          <cell r="N796" t="e">
            <v>#N/A</v>
          </cell>
          <cell r="O796" t="str">
            <v>N</v>
          </cell>
          <cell r="P796" t="str">
            <v>Y</v>
          </cell>
          <cell r="Q796" t="str">
            <v/>
          </cell>
          <cell r="R796" t="str">
            <v>09/16/2015</v>
          </cell>
          <cell r="S796" t="str">
            <v>FALL CITY</v>
          </cell>
          <cell r="T796" t="str">
            <v/>
          </cell>
          <cell r="U796" t="str">
            <v/>
          </cell>
          <cell r="V796" t="str">
            <v>NORTH BEND</v>
          </cell>
          <cell r="W796" t="str">
            <v>NORTH BEND</v>
          </cell>
          <cell r="X796" t="str">
            <v>FALL CITY</v>
          </cell>
          <cell r="Y796"/>
          <cell r="Z796"/>
          <cell r="AA796" t="str">
            <v/>
          </cell>
          <cell r="AB796">
            <v>0</v>
          </cell>
          <cell r="AC796">
            <v>0</v>
          </cell>
        </row>
        <row r="797">
          <cell r="A797" t="str">
            <v>CRRLIATC</v>
          </cell>
          <cell r="B797" t="str">
            <v>Carroll</v>
          </cell>
          <cell r="C797" t="str">
            <v>Q</v>
          </cell>
          <cell r="D797">
            <v>42.066665999999998</v>
          </cell>
          <cell r="E797">
            <v>-94.868331999999995</v>
          </cell>
          <cell r="F797" t="str">
            <v>CRRLIATC</v>
          </cell>
          <cell r="G797" t="str">
            <v>IA</v>
          </cell>
          <cell r="H797">
            <v>644</v>
          </cell>
          <cell r="I797">
            <v>644</v>
          </cell>
          <cell r="J797" t="str">
            <v/>
          </cell>
          <cell r="K797" t="e">
            <v>#N/A</v>
          </cell>
          <cell r="L797" t="e">
            <v>#N/A</v>
          </cell>
          <cell r="M797" t="e">
            <v>#N/A</v>
          </cell>
          <cell r="N797" t="e">
            <v>#N/A</v>
          </cell>
          <cell r="O797" t="str">
            <v>N</v>
          </cell>
          <cell r="P797" t="str">
            <v>Y</v>
          </cell>
          <cell r="Q797" t="str">
            <v>02/20/15:  EoDS1 AVAILABLE</v>
          </cell>
          <cell r="R797" t="str">
            <v>02/20/2020</v>
          </cell>
          <cell r="S797" t="str">
            <v/>
          </cell>
          <cell r="T797" t="str">
            <v/>
          </cell>
          <cell r="U797" t="str">
            <v/>
          </cell>
          <cell r="V797" t="e">
            <v>#N/A</v>
          </cell>
          <cell r="W797" t="e">
            <v>#N/A</v>
          </cell>
          <cell r="X797" t="str">
            <v>644 - AVAILABLE (up to 30MB)</v>
          </cell>
          <cell r="Y797"/>
          <cell r="Z797" t="str">
            <v>AVAILABLE (up to 30MB)</v>
          </cell>
          <cell r="AA797" t="e">
            <v>#N/A</v>
          </cell>
          <cell r="AB797" t="e">
            <v>#N/A</v>
          </cell>
          <cell r="AC797" t="e">
            <v>#N/A</v>
          </cell>
        </row>
        <row r="798">
          <cell r="A798" t="str">
            <v>CRRVFLXA</v>
          </cell>
          <cell r="B798" t="str">
            <v>Crystal River</v>
          </cell>
          <cell r="C798" t="str">
            <v>EQ</v>
          </cell>
          <cell r="D798">
            <v>28.898910000000001</v>
          </cell>
          <cell r="E798">
            <v>-82.593002999999996</v>
          </cell>
          <cell r="F798" t="str">
            <v>CRRVFLXA</v>
          </cell>
          <cell r="G798" t="str">
            <v>FL</v>
          </cell>
          <cell r="H798">
            <v>454</v>
          </cell>
          <cell r="I798" t="str">
            <v>Leesburg (CENTRAL FL)</v>
          </cell>
          <cell r="J798" t="str">
            <v/>
          </cell>
          <cell r="K798" t="str">
            <v>CRRVFLXA</v>
          </cell>
          <cell r="L798" t="str">
            <v>n</v>
          </cell>
          <cell r="M798" t="e">
            <v>#N/A</v>
          </cell>
          <cell r="N798" t="e">
            <v>#N/A</v>
          </cell>
          <cell r="O798" t="str">
            <v>Y</v>
          </cell>
          <cell r="P798" t="str">
            <v>Y</v>
          </cell>
          <cell r="Q798" t="str">
            <v/>
          </cell>
          <cell r="R798" t="str">
            <v>07/02/2015</v>
          </cell>
          <cell r="S798" t="str">
            <v>Leesburg</v>
          </cell>
          <cell r="T798" t="str">
            <v/>
          </cell>
          <cell r="U798" t="str">
            <v/>
          </cell>
          <cell r="V798" t="str">
            <v>Leesburg</v>
          </cell>
          <cell r="W798" t="str">
            <v>Leesburg</v>
          </cell>
          <cell r="X798" t="str">
            <v>CENTRAL FL</v>
          </cell>
          <cell r="Y798" t="str">
            <v>YES</v>
          </cell>
          <cell r="Z798"/>
          <cell r="AA798" t="str">
            <v/>
          </cell>
          <cell r="AB798" t="str">
            <v>7750-SR12</v>
          </cell>
          <cell r="AC798" t="str">
            <v>CRRVFLXA01W</v>
          </cell>
        </row>
        <row r="799">
          <cell r="A799" t="str">
            <v>CRSBMNXC</v>
          </cell>
          <cell r="B799" t="str">
            <v>Crosby</v>
          </cell>
          <cell r="C799" t="str">
            <v>EQ</v>
          </cell>
          <cell r="D799">
            <v>46.481760999999999</v>
          </cell>
          <cell r="E799">
            <v>-93.956193999999996</v>
          </cell>
          <cell r="F799" t="str">
            <v>CRSBMNXC</v>
          </cell>
          <cell r="G799" t="str">
            <v>MN</v>
          </cell>
          <cell r="H799">
            <v>636</v>
          </cell>
          <cell r="I799" t="str">
            <v>CROSBY (Chaska)</v>
          </cell>
          <cell r="J799" t="str">
            <v>10G</v>
          </cell>
          <cell r="K799" t="str">
            <v>CRSBMNXC</v>
          </cell>
          <cell r="L799" t="str">
            <v>n</v>
          </cell>
          <cell r="M799" t="e">
            <v>#N/A</v>
          </cell>
          <cell r="N799" t="e">
            <v>#N/A</v>
          </cell>
          <cell r="O799" t="str">
            <v>Y</v>
          </cell>
          <cell r="P799" t="str">
            <v>Y</v>
          </cell>
          <cell r="Q799" t="str">
            <v/>
          </cell>
          <cell r="R799" t="str">
            <v>12/14/2015</v>
          </cell>
          <cell r="S799" t="str">
            <v>CHASKA CRBY</v>
          </cell>
          <cell r="T799" t="str">
            <v/>
          </cell>
          <cell r="U799" t="str">
            <v/>
          </cell>
          <cell r="V799" t="str">
            <v>CHASKA CRBY</v>
          </cell>
          <cell r="W799" t="str">
            <v>CROSBY (Chaska)</v>
          </cell>
          <cell r="X799" t="str">
            <v>CHASKA</v>
          </cell>
          <cell r="Y799" t="str">
            <v>YES</v>
          </cell>
          <cell r="Z799"/>
          <cell r="AA799" t="str">
            <v/>
          </cell>
          <cell r="AB799" t="str">
            <v>7750-SR12</v>
          </cell>
          <cell r="AC799" t="str">
            <v>CRSBMNXC01W</v>
          </cell>
        </row>
        <row r="800">
          <cell r="A800" t="str">
            <v>CRSBWA01</v>
          </cell>
          <cell r="B800" t="str">
            <v>Crosby</v>
          </cell>
          <cell r="C800" t="str">
            <v>Q</v>
          </cell>
          <cell r="D800">
            <v>47.595001000000003</v>
          </cell>
          <cell r="E800">
            <v>-122.619164</v>
          </cell>
          <cell r="F800" t="str">
            <v>CRSBWA01</v>
          </cell>
          <cell r="G800" t="str">
            <v>WA</v>
          </cell>
          <cell r="H800">
            <v>674</v>
          </cell>
          <cell r="I800">
            <v>674</v>
          </cell>
          <cell r="J800" t="str">
            <v/>
          </cell>
          <cell r="K800" t="e">
            <v>#N/A</v>
          </cell>
          <cell r="L800" t="e">
            <v>#N/A</v>
          </cell>
          <cell r="M800" t="e">
            <v>#N/A</v>
          </cell>
          <cell r="N800" t="e">
            <v>#N/A</v>
          </cell>
          <cell r="O800" t="str">
            <v>N</v>
          </cell>
          <cell r="P800" t="str">
            <v>Y</v>
          </cell>
          <cell r="Q800" t="str">
            <v/>
          </cell>
          <cell r="R800" t="str">
            <v>04/09/2020</v>
          </cell>
          <cell r="S800" t="str">
            <v/>
          </cell>
          <cell r="T800" t="str">
            <v/>
          </cell>
          <cell r="U800" t="str">
            <v/>
          </cell>
          <cell r="V800" t="e">
            <v>#N/A</v>
          </cell>
          <cell r="W800" t="e">
            <v>#N/A</v>
          </cell>
          <cell r="X800" t="str">
            <v>674 - AVAILABLE</v>
          </cell>
          <cell r="Y800"/>
          <cell r="Z800" t="str">
            <v>AVAILABLE</v>
          </cell>
          <cell r="AA800" t="e">
            <v>#N/A</v>
          </cell>
          <cell r="AB800" t="e">
            <v>#N/A</v>
          </cell>
          <cell r="AC800" t="e">
            <v>#N/A</v>
          </cell>
        </row>
        <row r="801">
          <cell r="A801" t="str">
            <v>CRSCIACO</v>
          </cell>
          <cell r="B801" t="str">
            <v>Council Bluffs-dntn Host Crescent</v>
          </cell>
          <cell r="C801" t="str">
            <v>Q</v>
          </cell>
          <cell r="D801">
            <v>41.358891</v>
          </cell>
          <cell r="E801">
            <v>-95.857498000000007</v>
          </cell>
          <cell r="F801" t="str">
            <v>CRSCIACO</v>
          </cell>
          <cell r="G801" t="str">
            <v>IA</v>
          </cell>
          <cell r="H801">
            <v>644</v>
          </cell>
          <cell r="I801">
            <v>644</v>
          </cell>
          <cell r="J801" t="str">
            <v/>
          </cell>
          <cell r="K801" t="e">
            <v>#N/A</v>
          </cell>
          <cell r="L801" t="e">
            <v>#N/A</v>
          </cell>
          <cell r="M801" t="e">
            <v>#N/A</v>
          </cell>
          <cell r="N801" t="e">
            <v>#N/A</v>
          </cell>
          <cell r="O801" t="str">
            <v>N</v>
          </cell>
          <cell r="P801" t="str">
            <v>Y</v>
          </cell>
          <cell r="Q801" t="str">
            <v>02/20/15:  EoDS1 AVAILABLE</v>
          </cell>
          <cell r="R801" t="str">
            <v>02/20/2020</v>
          </cell>
          <cell r="S801" t="str">
            <v/>
          </cell>
          <cell r="T801" t="str">
            <v/>
          </cell>
          <cell r="U801" t="str">
            <v/>
          </cell>
          <cell r="V801" t="e">
            <v>#N/A</v>
          </cell>
          <cell r="W801" t="e">
            <v>#N/A</v>
          </cell>
          <cell r="X801" t="str">
            <v>644 - AVAILABLE</v>
          </cell>
          <cell r="Y801"/>
          <cell r="Z801" t="str">
            <v>AVAILABLE</v>
          </cell>
          <cell r="AA801" t="e">
            <v>#N/A</v>
          </cell>
          <cell r="AB801" t="e">
            <v>#N/A</v>
          </cell>
          <cell r="AC801" t="e">
            <v>#N/A</v>
          </cell>
        </row>
        <row r="802">
          <cell r="A802" t="str">
            <v>CRTHNCXA</v>
          </cell>
          <cell r="B802" t="str">
            <v>Carthage</v>
          </cell>
          <cell r="C802" t="str">
            <v>EQ</v>
          </cell>
          <cell r="D802">
            <v>35.346203000000003</v>
          </cell>
          <cell r="E802">
            <v>-79.414356999999995</v>
          </cell>
          <cell r="F802" t="str">
            <v>CRTHNCXA</v>
          </cell>
          <cell r="G802" t="str">
            <v>NC</v>
          </cell>
          <cell r="H802">
            <v>949</v>
          </cell>
          <cell r="I802" t="str">
            <v>Fayetteville</v>
          </cell>
          <cell r="J802" t="str">
            <v/>
          </cell>
          <cell r="K802" t="str">
            <v>CRTHNCXA</v>
          </cell>
          <cell r="L802" t="str">
            <v>n</v>
          </cell>
          <cell r="M802" t="e">
            <v>#N/A</v>
          </cell>
          <cell r="N802" t="e">
            <v>#N/A</v>
          </cell>
          <cell r="O802" t="str">
            <v>Y</v>
          </cell>
          <cell r="P802" t="str">
            <v>Y</v>
          </cell>
          <cell r="Q802" t="str">
            <v/>
          </cell>
          <cell r="R802" t="str">
            <v>05/22/2015</v>
          </cell>
          <cell r="S802" t="str">
            <v>Fayetteville</v>
          </cell>
          <cell r="T802" t="str">
            <v/>
          </cell>
          <cell r="U802" t="str">
            <v/>
          </cell>
          <cell r="V802" t="str">
            <v>Fayetteville</v>
          </cell>
          <cell r="W802" t="str">
            <v>Fayetteville</v>
          </cell>
          <cell r="X802" t="str">
            <v>ROCKY MOUNT</v>
          </cell>
          <cell r="Y802" t="str">
            <v>YES</v>
          </cell>
          <cell r="Z802"/>
          <cell r="AA802" t="str">
            <v/>
          </cell>
          <cell r="AB802" t="str">
            <v>7750-SR12</v>
          </cell>
          <cell r="AC802" t="str">
            <v>CRTHNCXA02W</v>
          </cell>
        </row>
        <row r="803">
          <cell r="A803" t="str">
            <v>CRTMMOXA</v>
          </cell>
          <cell r="B803" t="str">
            <v>CROSS TIMBERS</v>
          </cell>
          <cell r="C803" t="str">
            <v>CTL</v>
          </cell>
          <cell r="D803">
            <v>38.024445</v>
          </cell>
          <cell r="E803">
            <v>-93.230553</v>
          </cell>
          <cell r="F803" t="str">
            <v>CRTMMOXA</v>
          </cell>
          <cell r="G803" t="str">
            <v>MO</v>
          </cell>
          <cell r="H803">
            <v>522</v>
          </cell>
          <cell r="I803" t="str">
            <v>Branson</v>
          </cell>
          <cell r="J803" t="str">
            <v/>
          </cell>
          <cell r="K803" t="e">
            <v>#N/A</v>
          </cell>
          <cell r="L803" t="e">
            <v>#N/A</v>
          </cell>
          <cell r="M803" t="e">
            <v>#N/A</v>
          </cell>
          <cell r="N803" t="e">
            <v>#N/A</v>
          </cell>
          <cell r="O803" t="str">
            <v>Y</v>
          </cell>
          <cell r="P803" t="str">
            <v>Y</v>
          </cell>
          <cell r="Q803" t="str">
            <v/>
          </cell>
          <cell r="R803" t="str">
            <v>10/12/2015</v>
          </cell>
          <cell r="S803" t="str">
            <v>Branson</v>
          </cell>
          <cell r="T803" t="str">
            <v>Ciena 3940</v>
          </cell>
          <cell r="U803" t="str">
            <v>N</v>
          </cell>
          <cell r="V803" t="str">
            <v>Branson</v>
          </cell>
          <cell r="W803" t="str">
            <v>Branson</v>
          </cell>
          <cell r="X803" t="str">
            <v>BRANSON</v>
          </cell>
          <cell r="Y803" t="str">
            <v>YES</v>
          </cell>
          <cell r="Z803"/>
          <cell r="AA803" t="str">
            <v/>
          </cell>
          <cell r="AB803">
            <v>0</v>
          </cell>
          <cell r="AC803">
            <v>0</v>
          </cell>
        </row>
        <row r="804">
          <cell r="A804" t="str">
            <v>CRTNALXA</v>
          </cell>
          <cell r="B804" t="str">
            <v>CARROLLTON</v>
          </cell>
          <cell r="C804" t="str">
            <v>CTL</v>
          </cell>
          <cell r="D804">
            <v>33.261665000000001</v>
          </cell>
          <cell r="E804">
            <v>-88.096107000000003</v>
          </cell>
          <cell r="F804" t="str">
            <v>CRTNALXA</v>
          </cell>
          <cell r="G804" t="str">
            <v>AL</v>
          </cell>
          <cell r="H804">
            <v>476</v>
          </cell>
          <cell r="I804" t="str">
            <v>Winfield &amp; Gordo (West) [Pell City]</v>
          </cell>
          <cell r="J804" t="str">
            <v/>
          </cell>
          <cell r="K804" t="e">
            <v>#N/A</v>
          </cell>
          <cell r="L804" t="e">
            <v>#N/A</v>
          </cell>
          <cell r="M804" t="e">
            <v>#N/A</v>
          </cell>
          <cell r="N804" t="e">
            <v>#N/A</v>
          </cell>
          <cell r="O804" t="str">
            <v>Y</v>
          </cell>
          <cell r="P804" t="str">
            <v>Y</v>
          </cell>
          <cell r="Q804" t="str">
            <v/>
          </cell>
          <cell r="R804" t="str">
            <v>07/02/2015</v>
          </cell>
          <cell r="S804" t="str">
            <v>Pell City</v>
          </cell>
          <cell r="T804" t="str">
            <v/>
          </cell>
          <cell r="U804" t="str">
            <v/>
          </cell>
          <cell r="V804" t="str">
            <v>Pell City</v>
          </cell>
          <cell r="W804" t="str">
            <v>Winfield &amp; Gordo (West) [Pell City]</v>
          </cell>
          <cell r="X804" t="str">
            <v>PELL CITY</v>
          </cell>
          <cell r="Y804"/>
          <cell r="Z804"/>
          <cell r="AA804" t="str">
            <v/>
          </cell>
          <cell r="AB804">
            <v>0</v>
          </cell>
          <cell r="AC804">
            <v>0</v>
          </cell>
        </row>
        <row r="805">
          <cell r="A805" t="str">
            <v>CRTOMNCB</v>
          </cell>
          <cell r="B805" t="str">
            <v>Duluth Melrose Host Carlton</v>
          </cell>
          <cell r="C805" t="str">
            <v>Q</v>
          </cell>
          <cell r="D805">
            <v>46.666943000000003</v>
          </cell>
          <cell r="E805">
            <v>-92.425835000000006</v>
          </cell>
          <cell r="F805" t="str">
            <v>CRTOMNCB</v>
          </cell>
          <cell r="G805" t="str">
            <v>MN</v>
          </cell>
          <cell r="H805">
            <v>624</v>
          </cell>
          <cell r="I805">
            <v>624</v>
          </cell>
          <cell r="J805" t="str">
            <v/>
          </cell>
          <cell r="K805" t="e">
            <v>#N/A</v>
          </cell>
          <cell r="L805" t="e">
            <v>#N/A</v>
          </cell>
          <cell r="M805" t="e">
            <v>#N/A</v>
          </cell>
          <cell r="N805" t="e">
            <v>#N/A</v>
          </cell>
          <cell r="O805" t="str">
            <v>N</v>
          </cell>
          <cell r="P805" t="str">
            <v>Y</v>
          </cell>
          <cell r="Q805" t="str">
            <v>04/10/14: EoDS1 AVAILABLE</v>
          </cell>
          <cell r="R805" t="str">
            <v>04/14/2020</v>
          </cell>
          <cell r="S805" t="str">
            <v/>
          </cell>
          <cell r="T805" t="str">
            <v/>
          </cell>
          <cell r="U805" t="str">
            <v/>
          </cell>
          <cell r="V805" t="e">
            <v>#N/A</v>
          </cell>
          <cell r="W805" t="e">
            <v>#N/A</v>
          </cell>
          <cell r="X805" t="str">
            <v>624 - AVAILABLE (up to 10MB)</v>
          </cell>
          <cell r="Y805"/>
          <cell r="Z805" t="str">
            <v>AVAILABLE (up to 10MB)</v>
          </cell>
          <cell r="AA805" t="e">
            <v>#N/A</v>
          </cell>
          <cell r="AB805" t="e">
            <v>#N/A</v>
          </cell>
          <cell r="AC805" t="e">
            <v>#N/A</v>
          </cell>
        </row>
        <row r="806">
          <cell r="A806" t="str">
            <v>CRTOOHXA</v>
          </cell>
          <cell r="B806" t="str">
            <v>Croton</v>
          </cell>
          <cell r="C806" t="str">
            <v>EQ</v>
          </cell>
          <cell r="D806">
            <v>40.239094000000001</v>
          </cell>
          <cell r="E806">
            <v>-82.687438999999998</v>
          </cell>
          <cell r="F806" t="str">
            <v>CRTOOHXA</v>
          </cell>
          <cell r="G806" t="str">
            <v>OH</v>
          </cell>
          <cell r="H806">
            <v>324</v>
          </cell>
          <cell r="I806" t="str">
            <v>Pataskala (Mansfield)</v>
          </cell>
          <cell r="J806" t="str">
            <v/>
          </cell>
          <cell r="K806" t="e">
            <v>#N/A</v>
          </cell>
          <cell r="L806" t="e">
            <v>#N/A</v>
          </cell>
          <cell r="M806" t="e">
            <v>#N/A</v>
          </cell>
          <cell r="N806" t="e">
            <v>#N/A</v>
          </cell>
          <cell r="O806" t="str">
            <v>Y</v>
          </cell>
          <cell r="P806" t="str">
            <v>Y</v>
          </cell>
          <cell r="Q806" t="str">
            <v>2/7/14: Ethernet Enabled changed to Y</v>
          </cell>
          <cell r="R806" t="str">
            <v>07/01/2015</v>
          </cell>
          <cell r="S806" t="str">
            <v>Mansfield</v>
          </cell>
          <cell r="T806" t="str">
            <v/>
          </cell>
          <cell r="U806" t="str">
            <v/>
          </cell>
          <cell r="V806" t="str">
            <v>Mansfield</v>
          </cell>
          <cell r="W806" t="str">
            <v>Pataskala (Mansfield)</v>
          </cell>
          <cell r="X806" t="str">
            <v>MANSFIELD</v>
          </cell>
          <cell r="Y806" t="str">
            <v>YES</v>
          </cell>
          <cell r="Z806"/>
          <cell r="AA806">
            <v>0</v>
          </cell>
          <cell r="AB806">
            <v>0</v>
          </cell>
          <cell r="AC806">
            <v>0</v>
          </cell>
        </row>
        <row r="807">
          <cell r="A807" t="str">
            <v>CRTOORXA</v>
          </cell>
          <cell r="B807" t="str">
            <v>Carlton</v>
          </cell>
          <cell r="C807" t="str">
            <v>EQ</v>
          </cell>
          <cell r="D807">
            <v>45.294094000000001</v>
          </cell>
          <cell r="E807">
            <v>-123.174955</v>
          </cell>
          <cell r="F807" t="str">
            <v>CRTOORXA</v>
          </cell>
          <cell r="G807" t="str">
            <v>OR</v>
          </cell>
          <cell r="H807">
            <v>672</v>
          </cell>
          <cell r="I807" t="str">
            <v>SHERIDAN</v>
          </cell>
          <cell r="J807" t="str">
            <v/>
          </cell>
          <cell r="K807" t="e">
            <v>#N/A</v>
          </cell>
          <cell r="L807" t="e">
            <v>#N/A</v>
          </cell>
          <cell r="M807" t="e">
            <v>#N/A</v>
          </cell>
          <cell r="N807" t="e">
            <v>#N/A</v>
          </cell>
          <cell r="O807" t="str">
            <v>N</v>
          </cell>
          <cell r="P807" t="str">
            <v>Y</v>
          </cell>
          <cell r="Q807" t="str">
            <v/>
          </cell>
          <cell r="R807" t="str">
            <v>06/03/2015</v>
          </cell>
          <cell r="S807" t="str">
            <v>SHERIDAN</v>
          </cell>
          <cell r="T807" t="str">
            <v/>
          </cell>
          <cell r="U807" t="str">
            <v/>
          </cell>
          <cell r="V807" t="str">
            <v>SHERIDAN</v>
          </cell>
          <cell r="W807" t="str">
            <v>SHERIDAN</v>
          </cell>
          <cell r="X807" t="str">
            <v>HOOD RIVER</v>
          </cell>
          <cell r="Y807" t="str">
            <v>YES</v>
          </cell>
          <cell r="Z807"/>
          <cell r="AA807">
            <v>0</v>
          </cell>
          <cell r="AB807">
            <v>0</v>
          </cell>
          <cell r="AC807">
            <v>0</v>
          </cell>
        </row>
        <row r="808">
          <cell r="A808" t="str">
            <v>CRTSWAXA</v>
          </cell>
          <cell r="B808" t="str">
            <v>Curtis</v>
          </cell>
          <cell r="C808" t="str">
            <v>CTL</v>
          </cell>
          <cell r="D808">
            <v>46.561667</v>
          </cell>
          <cell r="E808">
            <v>-123.136667</v>
          </cell>
          <cell r="F808" t="str">
            <v>CRTSWAXA</v>
          </cell>
          <cell r="G808" t="str">
            <v>WA</v>
          </cell>
          <cell r="H808">
            <v>674</v>
          </cell>
          <cell r="I808" t="str">
            <v>VADER</v>
          </cell>
          <cell r="J808" t="str">
            <v/>
          </cell>
          <cell r="K808" t="e">
            <v>#N/A</v>
          </cell>
          <cell r="L808" t="e">
            <v>#N/A</v>
          </cell>
          <cell r="M808" t="e">
            <v>#N/A</v>
          </cell>
          <cell r="N808" t="e">
            <v>#N/A</v>
          </cell>
          <cell r="O808" t="str">
            <v>Y</v>
          </cell>
          <cell r="P808" t="str">
            <v>Y</v>
          </cell>
          <cell r="Q808" t="str">
            <v/>
          </cell>
          <cell r="R808" t="str">
            <v>09/16/2015</v>
          </cell>
          <cell r="S808" t="str">
            <v>VADER-STTL</v>
          </cell>
          <cell r="T808" t="str">
            <v/>
          </cell>
          <cell r="U808" t="str">
            <v/>
          </cell>
          <cell r="V808" t="str">
            <v>VADER</v>
          </cell>
          <cell r="W808" t="str">
            <v>VADER</v>
          </cell>
          <cell r="X808" t="str">
            <v>VADER-STTL</v>
          </cell>
          <cell r="Y808"/>
          <cell r="Z808"/>
          <cell r="AA808" t="str">
            <v/>
          </cell>
          <cell r="AB808">
            <v>0</v>
          </cell>
          <cell r="AC808">
            <v>0</v>
          </cell>
        </row>
        <row r="809">
          <cell r="A809" t="str">
            <v>CRTZCOMA</v>
          </cell>
          <cell r="B809" t="str">
            <v>Cortez</v>
          </cell>
          <cell r="C809" t="str">
            <v>Q</v>
          </cell>
          <cell r="D809">
            <v>37.347543999999999</v>
          </cell>
          <cell r="E809">
            <v>-108.58579</v>
          </cell>
          <cell r="F809" t="str">
            <v>CRTZCOMA</v>
          </cell>
          <cell r="G809" t="str">
            <v>CO</v>
          </cell>
          <cell r="H809">
            <v>656</v>
          </cell>
          <cell r="I809">
            <v>656</v>
          </cell>
          <cell r="J809" t="str">
            <v/>
          </cell>
          <cell r="K809" t="e">
            <v>#N/A</v>
          </cell>
          <cell r="L809" t="e">
            <v>#N/A</v>
          </cell>
          <cell r="M809" t="e">
            <v>#N/A</v>
          </cell>
          <cell r="N809" t="e">
            <v>#N/A</v>
          </cell>
          <cell r="O809" t="str">
            <v>N</v>
          </cell>
          <cell r="P809" t="str">
            <v>Y</v>
          </cell>
          <cell r="Q809" t="str">
            <v/>
          </cell>
          <cell r="R809" t="str">
            <v>04/09/2020</v>
          </cell>
          <cell r="S809" t="str">
            <v/>
          </cell>
          <cell r="T809" t="str">
            <v/>
          </cell>
          <cell r="U809" t="str">
            <v/>
          </cell>
          <cell r="V809" t="e">
            <v>#N/A</v>
          </cell>
          <cell r="W809" t="e">
            <v>#N/A</v>
          </cell>
          <cell r="X809" t="str">
            <v xml:space="preserve">656 - AVAILABLE </v>
          </cell>
          <cell r="Y809"/>
          <cell r="Z809" t="str">
            <v xml:space="preserve">AVAILABLE </v>
          </cell>
          <cell r="AA809" t="e">
            <v>#N/A</v>
          </cell>
          <cell r="AB809" t="e">
            <v>#N/A</v>
          </cell>
          <cell r="AC809" t="e">
            <v>#N/A</v>
          </cell>
        </row>
        <row r="810">
          <cell r="A810" t="str">
            <v>CRVLARXA</v>
          </cell>
          <cell r="B810" t="str">
            <v>CARRYVILLE</v>
          </cell>
          <cell r="C810" t="str">
            <v>CTL</v>
          </cell>
          <cell r="D810">
            <v>36.345832999999999</v>
          </cell>
          <cell r="E810">
            <v>-90.098609999999994</v>
          </cell>
          <cell r="F810" t="str">
            <v>CRVLARXA</v>
          </cell>
          <cell r="G810" t="str">
            <v>AR</v>
          </cell>
          <cell r="H810">
            <v>528</v>
          </cell>
          <cell r="I810" t="str">
            <v>Hardy/Monette (Mountain Home)</v>
          </cell>
          <cell r="J810" t="str">
            <v/>
          </cell>
          <cell r="K810" t="e">
            <v>#N/A</v>
          </cell>
          <cell r="L810" t="e">
            <v>#N/A</v>
          </cell>
          <cell r="M810" t="e">
            <v>#N/A</v>
          </cell>
          <cell r="N810" t="e">
            <v>#N/A</v>
          </cell>
          <cell r="O810" t="str">
            <v>N</v>
          </cell>
          <cell r="P810" t="str">
            <v>Y</v>
          </cell>
          <cell r="Q810" t="str">
            <v/>
          </cell>
          <cell r="R810" t="str">
            <v>06/30/2015</v>
          </cell>
          <cell r="S810" t="str">
            <v>Mountain Home</v>
          </cell>
          <cell r="T810" t="str">
            <v/>
          </cell>
          <cell r="U810" t="str">
            <v/>
          </cell>
          <cell r="V810" t="str">
            <v>Mountian Home</v>
          </cell>
          <cell r="W810" t="str">
            <v>Hardy/Monette (Mountain Home)</v>
          </cell>
          <cell r="X810" t="str">
            <v>MOUNTAIN HOME</v>
          </cell>
          <cell r="Y810" t="str">
            <v>YES</v>
          </cell>
          <cell r="Z810"/>
          <cell r="AA810" t="str">
            <v/>
          </cell>
          <cell r="AB810">
            <v>0</v>
          </cell>
          <cell r="AC810">
            <v>0</v>
          </cell>
        </row>
        <row r="811">
          <cell r="A811" t="str">
            <v>CRVLKSXA</v>
          </cell>
          <cell r="B811" t="str">
            <v>Circleville</v>
          </cell>
          <cell r="C811" t="str">
            <v>EQ</v>
          </cell>
          <cell r="D811">
            <v>39.508324000000002</v>
          </cell>
          <cell r="E811">
            <v>-95.858963000000003</v>
          </cell>
          <cell r="F811" t="str">
            <v>CRVLKSXA</v>
          </cell>
          <cell r="G811" t="str">
            <v>KS</v>
          </cell>
          <cell r="H811">
            <v>534</v>
          </cell>
          <cell r="I811" t="str">
            <v>Gardner</v>
          </cell>
          <cell r="J811" t="str">
            <v/>
          </cell>
          <cell r="K811" t="e">
            <v>#N/A</v>
          </cell>
          <cell r="L811" t="e">
            <v>#N/A</v>
          </cell>
          <cell r="M811" t="e">
            <v>#N/A</v>
          </cell>
          <cell r="N811" t="e">
            <v>#N/A</v>
          </cell>
          <cell r="O811" t="str">
            <v>N</v>
          </cell>
          <cell r="P811" t="str">
            <v>Y</v>
          </cell>
          <cell r="Q811" t="str">
            <v>2/7/14: Ethernet Capable changed to Y</v>
          </cell>
          <cell r="R811" t="str">
            <v>07/10/2015</v>
          </cell>
          <cell r="S811" t="str">
            <v>Gardner</v>
          </cell>
          <cell r="T811" t="str">
            <v/>
          </cell>
          <cell r="U811" t="str">
            <v/>
          </cell>
          <cell r="V811" t="str">
            <v>Gardner</v>
          </cell>
          <cell r="W811" t="str">
            <v>Gardner</v>
          </cell>
          <cell r="X811" t="str">
            <v>GARDNER</v>
          </cell>
          <cell r="Y811"/>
          <cell r="Z811"/>
          <cell r="AA811" t="str">
            <v/>
          </cell>
          <cell r="AB811">
            <v>0</v>
          </cell>
          <cell r="AC811">
            <v>0</v>
          </cell>
        </row>
        <row r="812">
          <cell r="A812" t="str">
            <v>CRVSOR65</v>
          </cell>
          <cell r="B812" t="str">
            <v>Corvallis Local Tandem</v>
          </cell>
          <cell r="C812" t="str">
            <v>Q</v>
          </cell>
          <cell r="D812">
            <v>44.565731</v>
          </cell>
          <cell r="E812">
            <v>-123.261967</v>
          </cell>
          <cell r="F812" t="str">
            <v>CRVSOR65</v>
          </cell>
          <cell r="G812" t="str">
            <v>OR</v>
          </cell>
          <cell r="H812">
            <v>670</v>
          </cell>
          <cell r="I812">
            <v>670</v>
          </cell>
          <cell r="J812" t="str">
            <v>AVAILABLE</v>
          </cell>
          <cell r="K812" t="e">
            <v>#N/A</v>
          </cell>
          <cell r="L812" t="e">
            <v>#N/A</v>
          </cell>
          <cell r="M812" t="e">
            <v>#N/A</v>
          </cell>
          <cell r="N812" t="e">
            <v>#N/A</v>
          </cell>
          <cell r="O812" t="str">
            <v>Y</v>
          </cell>
          <cell r="P812" t="str">
            <v>Y</v>
          </cell>
          <cell r="Q812" t="str">
            <v>2/18/14:  EoDS1 Available.</v>
          </cell>
          <cell r="R812" t="str">
            <v>02/18/2020</v>
          </cell>
          <cell r="S812" t="str">
            <v/>
          </cell>
          <cell r="T812" t="str">
            <v/>
          </cell>
          <cell r="U812" t="str">
            <v/>
          </cell>
          <cell r="V812" t="e">
            <v>#N/A</v>
          </cell>
          <cell r="W812" t="e">
            <v>#N/A</v>
          </cell>
          <cell r="X812" t="str">
            <v>670 - AVAILABLE</v>
          </cell>
          <cell r="Y812"/>
          <cell r="Z812" t="str">
            <v>AVAILABLE</v>
          </cell>
          <cell r="AA812" t="e">
            <v>#N/A</v>
          </cell>
          <cell r="AB812" t="e">
            <v>#N/A</v>
          </cell>
          <cell r="AC812" t="e">
            <v>#N/A</v>
          </cell>
        </row>
        <row r="813">
          <cell r="A813" t="str">
            <v>CRVTWIXA</v>
          </cell>
          <cell r="B813" t="str">
            <v>CRIVITZ</v>
          </cell>
          <cell r="C813" t="str">
            <v>CTL</v>
          </cell>
          <cell r="D813">
            <v>45.233258999999997</v>
          </cell>
          <cell r="E813">
            <v>-88.002555000000001</v>
          </cell>
          <cell r="F813" t="str">
            <v>CRVTWIXA</v>
          </cell>
          <cell r="G813" t="str">
            <v>WI</v>
          </cell>
          <cell r="H813">
            <v>350</v>
          </cell>
          <cell r="I813" t="str">
            <v>MARINETTE</v>
          </cell>
          <cell r="J813" t="str">
            <v/>
          </cell>
          <cell r="K813" t="str">
            <v>CRVTWIXA</v>
          </cell>
          <cell r="L813" t="str">
            <v>n</v>
          </cell>
          <cell r="M813" t="e">
            <v>#N/A</v>
          </cell>
          <cell r="N813" t="e">
            <v>#N/A</v>
          </cell>
          <cell r="O813" t="str">
            <v>Y</v>
          </cell>
          <cell r="P813" t="str">
            <v>Y</v>
          </cell>
          <cell r="Q813" t="str">
            <v/>
          </cell>
          <cell r="R813" t="str">
            <v>06/03/2015</v>
          </cell>
          <cell r="S813" t="str">
            <v>Marinette</v>
          </cell>
          <cell r="T813" t="str">
            <v/>
          </cell>
          <cell r="U813" t="str">
            <v/>
          </cell>
          <cell r="V813" t="str">
            <v>Marinette</v>
          </cell>
          <cell r="W813" t="str">
            <v>MARINETTE</v>
          </cell>
          <cell r="X813" t="str">
            <v>MARINETTE</v>
          </cell>
          <cell r="Y813"/>
          <cell r="Z813"/>
          <cell r="AA813" t="str">
            <v>7750-SR7</v>
          </cell>
          <cell r="AB813">
            <v>0</v>
          </cell>
          <cell r="AC813">
            <v>0</v>
          </cell>
        </row>
        <row r="814">
          <cell r="A814" t="str">
            <v>CRVWFLXA</v>
          </cell>
          <cell r="B814" t="str">
            <v>Crestview</v>
          </cell>
          <cell r="C814" t="str">
            <v>EQ</v>
          </cell>
          <cell r="D814">
            <v>30.757605999999999</v>
          </cell>
          <cell r="E814">
            <v>-86.572470999999993</v>
          </cell>
          <cell r="F814" t="str">
            <v>CRVWFLXA</v>
          </cell>
          <cell r="G814" t="str">
            <v>FL</v>
          </cell>
          <cell r="H814">
            <v>448</v>
          </cell>
          <cell r="I814" t="str">
            <v>Ft Walton (NORTH FL)</v>
          </cell>
          <cell r="J814" t="str">
            <v/>
          </cell>
          <cell r="K814" t="str">
            <v>CRVWFLXA</v>
          </cell>
          <cell r="L814" t="str">
            <v>n</v>
          </cell>
          <cell r="M814" t="e">
            <v>#N/A</v>
          </cell>
          <cell r="N814" t="e">
            <v>#N/A</v>
          </cell>
          <cell r="O814" t="str">
            <v>Y</v>
          </cell>
          <cell r="P814" t="str">
            <v>Y</v>
          </cell>
          <cell r="Q814" t="str">
            <v/>
          </cell>
          <cell r="R814" t="str">
            <v>07/02/2015</v>
          </cell>
          <cell r="S814" t="str">
            <v>Ft Walton</v>
          </cell>
          <cell r="T814" t="str">
            <v/>
          </cell>
          <cell r="U814" t="str">
            <v/>
          </cell>
          <cell r="V814" t="str">
            <v>Ft Walton</v>
          </cell>
          <cell r="W814" t="str">
            <v>Ft Walton</v>
          </cell>
          <cell r="X814" t="str">
            <v>NORTH FL</v>
          </cell>
          <cell r="Y814" t="str">
            <v>YES</v>
          </cell>
          <cell r="Z814"/>
          <cell r="AA814" t="str">
            <v>7750-SR7</v>
          </cell>
          <cell r="AB814">
            <v>0</v>
          </cell>
          <cell r="AC814" t="str">
            <v>CRVWFLXA04W</v>
          </cell>
        </row>
        <row r="815">
          <cell r="A815" t="str">
            <v>CRWLINXA</v>
          </cell>
          <cell r="B815" t="str">
            <v>Cromwell</v>
          </cell>
          <cell r="C815" t="str">
            <v>EQ</v>
          </cell>
          <cell r="D815">
            <v>41.400435000000002</v>
          </cell>
          <cell r="E815">
            <v>-85.614666</v>
          </cell>
          <cell r="F815" t="str">
            <v>CRWLINXA</v>
          </cell>
          <cell r="G815" t="str">
            <v>IN</v>
          </cell>
          <cell r="H815">
            <v>332</v>
          </cell>
          <cell r="I815" t="str">
            <v>Warsaw (Plymouth)</v>
          </cell>
          <cell r="J815" t="str">
            <v/>
          </cell>
          <cell r="K815" t="e">
            <v>#N/A</v>
          </cell>
          <cell r="L815" t="e">
            <v>#N/A</v>
          </cell>
          <cell r="M815" t="e">
            <v>#N/A</v>
          </cell>
          <cell r="N815" t="e">
            <v>#N/A</v>
          </cell>
          <cell r="O815" t="str">
            <v>Y</v>
          </cell>
          <cell r="P815" t="str">
            <v>Y</v>
          </cell>
          <cell r="Q815" t="str">
            <v/>
          </cell>
          <cell r="R815" t="str">
            <v>07/01/2015</v>
          </cell>
          <cell r="S815" t="str">
            <v>Plymouth</v>
          </cell>
          <cell r="T815" t="str">
            <v/>
          </cell>
          <cell r="U815" t="str">
            <v/>
          </cell>
          <cell r="V815" t="str">
            <v>Plymouth</v>
          </cell>
          <cell r="W815" t="str">
            <v>Warsaw (Plymouth)</v>
          </cell>
          <cell r="X815" t="str">
            <v>PLYMOUTH</v>
          </cell>
          <cell r="Y815"/>
          <cell r="Z815"/>
          <cell r="AA815">
            <v>0</v>
          </cell>
          <cell r="AB815">
            <v>0</v>
          </cell>
          <cell r="AC815">
            <v>0</v>
          </cell>
        </row>
        <row r="816">
          <cell r="A816" t="str">
            <v>CRWLNCXA</v>
          </cell>
          <cell r="B816" t="str">
            <v>Creswell</v>
          </cell>
          <cell r="C816" t="str">
            <v>EQ</v>
          </cell>
          <cell r="D816">
            <v>35.869090999999997</v>
          </cell>
          <cell r="E816">
            <v>-76.395944</v>
          </cell>
          <cell r="F816" t="str">
            <v>CRWLNCXA</v>
          </cell>
          <cell r="G816" t="str">
            <v>NC</v>
          </cell>
          <cell r="H816">
            <v>951</v>
          </cell>
          <cell r="I816" t="str">
            <v>Greenville</v>
          </cell>
          <cell r="J816" t="str">
            <v/>
          </cell>
          <cell r="K816" t="str">
            <v>CRWLNCXA</v>
          </cell>
          <cell r="L816" t="str">
            <v>n</v>
          </cell>
          <cell r="M816" t="e">
            <v>#N/A</v>
          </cell>
          <cell r="N816" t="e">
            <v>#N/A</v>
          </cell>
          <cell r="O816" t="str">
            <v>Y</v>
          </cell>
          <cell r="P816" t="str">
            <v>Y</v>
          </cell>
          <cell r="Q816" t="str">
            <v/>
          </cell>
          <cell r="R816" t="str">
            <v>05/22/2015</v>
          </cell>
          <cell r="S816" t="str">
            <v>Greenville</v>
          </cell>
          <cell r="T816" t="str">
            <v/>
          </cell>
          <cell r="U816" t="str">
            <v/>
          </cell>
          <cell r="V816" t="str">
            <v>Greenville</v>
          </cell>
          <cell r="W816" t="str">
            <v>Greenville</v>
          </cell>
          <cell r="X816" t="str">
            <v>ROCKY MOUNT</v>
          </cell>
          <cell r="Y816" t="str">
            <v>YES</v>
          </cell>
          <cell r="Z816"/>
          <cell r="AA816" t="str">
            <v/>
          </cell>
          <cell r="AB816" t="str">
            <v>7750-SR12</v>
          </cell>
          <cell r="AC816" t="str">
            <v>CRWLNCXA02W</v>
          </cell>
        </row>
        <row r="817">
          <cell r="A817" t="str">
            <v>CRWLORXA</v>
          </cell>
          <cell r="B817" t="str">
            <v>CRESWELL</v>
          </cell>
          <cell r="C817" t="str">
            <v>CTL</v>
          </cell>
          <cell r="D817">
            <v>43.917865999999997</v>
          </cell>
          <cell r="E817">
            <v>-123.02047</v>
          </cell>
          <cell r="F817" t="str">
            <v>CRWLORXA</v>
          </cell>
          <cell r="G817" t="str">
            <v>OR</v>
          </cell>
          <cell r="H817">
            <v>670</v>
          </cell>
          <cell r="I817" t="str">
            <v>AURORA</v>
          </cell>
          <cell r="J817" t="str">
            <v/>
          </cell>
          <cell r="K817" t="e">
            <v>#N/A</v>
          </cell>
          <cell r="L817" t="e">
            <v>#N/A</v>
          </cell>
          <cell r="M817" t="e">
            <v>#N/A</v>
          </cell>
          <cell r="N817" t="e">
            <v>#N/A</v>
          </cell>
          <cell r="O817" t="str">
            <v>Y</v>
          </cell>
          <cell r="P817" t="str">
            <v>Y</v>
          </cell>
          <cell r="Q817" t="str">
            <v/>
          </cell>
          <cell r="R817" t="str">
            <v>06/03/2015</v>
          </cell>
          <cell r="S817" t="str">
            <v>AURORA</v>
          </cell>
          <cell r="T817" t="str">
            <v/>
          </cell>
          <cell r="U817" t="str">
            <v/>
          </cell>
          <cell r="V817" t="str">
            <v>AURORA</v>
          </cell>
          <cell r="W817" t="str">
            <v>AURORA - ROFR</v>
          </cell>
          <cell r="X817" t="str">
            <v>AURORA</v>
          </cell>
          <cell r="Y817" t="str">
            <v>YES</v>
          </cell>
          <cell r="Z817"/>
          <cell r="AA817" t="str">
            <v/>
          </cell>
          <cell r="AB817">
            <v>0</v>
          </cell>
          <cell r="AC817">
            <v>0</v>
          </cell>
        </row>
        <row r="818">
          <cell r="A818" t="str">
            <v>CRWYARXA</v>
          </cell>
          <cell r="B818" t="str">
            <v>CARAWAY</v>
          </cell>
          <cell r="C818" t="str">
            <v>CTL</v>
          </cell>
          <cell r="D818">
            <v>35.759444999999999</v>
          </cell>
          <cell r="E818">
            <v>-90.322777000000002</v>
          </cell>
          <cell r="F818" t="str">
            <v>CRWYARXA</v>
          </cell>
          <cell r="G818" t="str">
            <v>AR</v>
          </cell>
          <cell r="H818">
            <v>528</v>
          </cell>
          <cell r="I818" t="str">
            <v>Hardy/Monette (Mountain Home)</v>
          </cell>
          <cell r="J818" t="str">
            <v/>
          </cell>
          <cell r="K818" t="e">
            <v>#N/A</v>
          </cell>
          <cell r="L818" t="e">
            <v>#N/A</v>
          </cell>
          <cell r="M818" t="e">
            <v>#N/A</v>
          </cell>
          <cell r="N818" t="e">
            <v>#N/A</v>
          </cell>
          <cell r="O818" t="str">
            <v>Y</v>
          </cell>
          <cell r="P818" t="str">
            <v>Y</v>
          </cell>
          <cell r="Q818" t="str">
            <v/>
          </cell>
          <cell r="R818" t="str">
            <v>06/30/2015</v>
          </cell>
          <cell r="S818" t="str">
            <v>Mountain Home</v>
          </cell>
          <cell r="T818" t="str">
            <v/>
          </cell>
          <cell r="U818" t="str">
            <v/>
          </cell>
          <cell r="V818" t="str">
            <v>Mountian Home</v>
          </cell>
          <cell r="W818" t="str">
            <v>Hardy/Monette (Mountain Home)</v>
          </cell>
          <cell r="X818" t="str">
            <v>MOUNTAIN HOME</v>
          </cell>
          <cell r="Y818" t="str">
            <v>YES</v>
          </cell>
          <cell r="Z818"/>
          <cell r="AA818" t="str">
            <v/>
          </cell>
          <cell r="AB818">
            <v>0</v>
          </cell>
          <cell r="AC818">
            <v>0</v>
          </cell>
        </row>
        <row r="819">
          <cell r="A819" t="str">
            <v>CRYSMIPG</v>
          </cell>
          <cell r="B819" t="str">
            <v>Crystal</v>
          </cell>
          <cell r="C819" t="str">
            <v>CTL</v>
          </cell>
          <cell r="D819">
            <v>43.287944000000003</v>
          </cell>
          <cell r="E819">
            <v>-84.945417000000006</v>
          </cell>
          <cell r="F819" t="e">
            <v>#N/A</v>
          </cell>
          <cell r="G819" t="str">
            <v>MI</v>
          </cell>
          <cell r="H819" t="e">
            <v>#N/A</v>
          </cell>
          <cell r="I819" t="e">
            <v>#N/A</v>
          </cell>
          <cell r="J819" t="e">
            <v>#N/A</v>
          </cell>
          <cell r="K819" t="e">
            <v>#N/A</v>
          </cell>
          <cell r="L819" t="e">
            <v>#N/A</v>
          </cell>
          <cell r="M819" t="e">
            <v>#N/A</v>
          </cell>
          <cell r="N819" t="e">
            <v>#N/A</v>
          </cell>
          <cell r="O819" t="e">
            <v>#N/A</v>
          </cell>
          <cell r="P819" t="e">
            <v>#N/A</v>
          </cell>
          <cell r="Q819" t="e">
            <v>#N/A</v>
          </cell>
          <cell r="R819" t="e">
            <v>#N/A</v>
          </cell>
          <cell r="S819" t="e">
            <v>#N/A</v>
          </cell>
          <cell r="T819" t="e">
            <v>#N/A</v>
          </cell>
          <cell r="U819" t="e">
            <v>#N/A</v>
          </cell>
          <cell r="V819" t="e">
            <v>#N/A</v>
          </cell>
          <cell r="W819" t="e">
            <v>#N/A</v>
          </cell>
          <cell r="X819" t="e">
            <v>#N/A</v>
          </cell>
          <cell r="Y819" t="e">
            <v>#N/A</v>
          </cell>
          <cell r="Z819" t="e">
            <v>#N/A</v>
          </cell>
          <cell r="AA819" t="e">
            <v>#N/A</v>
          </cell>
          <cell r="AB819" t="e">
            <v>#N/A</v>
          </cell>
          <cell r="AC819" t="e">
            <v>#N/A</v>
          </cell>
        </row>
        <row r="820">
          <cell r="A820" t="str">
            <v>CRYSMIST</v>
          </cell>
          <cell r="B820" t="str">
            <v>Crystal</v>
          </cell>
          <cell r="C820" t="str">
            <v>CTL</v>
          </cell>
          <cell r="D820">
            <v>43.289000000000001</v>
          </cell>
          <cell r="E820">
            <v>-84.872056000000001</v>
          </cell>
          <cell r="F820" t="e">
            <v>#N/A</v>
          </cell>
          <cell r="G820" t="str">
            <v>MI</v>
          </cell>
          <cell r="H820" t="e">
            <v>#N/A</v>
          </cell>
          <cell r="I820" t="e">
            <v>#N/A</v>
          </cell>
          <cell r="J820" t="e">
            <v>#N/A</v>
          </cell>
          <cell r="K820" t="e">
            <v>#N/A</v>
          </cell>
          <cell r="L820" t="e">
            <v>#N/A</v>
          </cell>
          <cell r="M820" t="e">
            <v>#N/A</v>
          </cell>
          <cell r="N820" t="e">
            <v>#N/A</v>
          </cell>
          <cell r="O820" t="e">
            <v>#N/A</v>
          </cell>
          <cell r="P820" t="e">
            <v>#N/A</v>
          </cell>
          <cell r="Q820" t="e">
            <v>#N/A</v>
          </cell>
          <cell r="R820" t="e">
            <v>#N/A</v>
          </cell>
          <cell r="S820" t="e">
            <v>#N/A</v>
          </cell>
          <cell r="T820" t="e">
            <v>#N/A</v>
          </cell>
          <cell r="U820" t="e">
            <v>#N/A</v>
          </cell>
          <cell r="V820" t="e">
            <v>#N/A</v>
          </cell>
          <cell r="W820" t="e">
            <v>#N/A</v>
          </cell>
          <cell r="X820" t="e">
            <v>#N/A</v>
          </cell>
          <cell r="Y820" t="e">
            <v>#N/A</v>
          </cell>
          <cell r="Z820" t="e">
            <v>#N/A</v>
          </cell>
          <cell r="AA820" t="e">
            <v>#N/A</v>
          </cell>
          <cell r="AB820" t="e">
            <v>#N/A</v>
          </cell>
          <cell r="AC820" t="e">
            <v>#N/A</v>
          </cell>
        </row>
        <row r="821">
          <cell r="A821" t="str">
            <v>CRYSMIXI</v>
          </cell>
          <cell r="B821" t="str">
            <v>CRYSTAL</v>
          </cell>
          <cell r="C821" t="str">
            <v>CTL</v>
          </cell>
          <cell r="D821">
            <v>43.263275999999998</v>
          </cell>
          <cell r="E821">
            <v>-84.915096000000005</v>
          </cell>
          <cell r="F821" t="str">
            <v>CRYSMIXI</v>
          </cell>
          <cell r="G821" t="str">
            <v>MI</v>
          </cell>
          <cell r="H821">
            <v>344</v>
          </cell>
          <cell r="I821" t="str">
            <v>Vickeryville - Crystal (Chesaning)</v>
          </cell>
          <cell r="J821" t="str">
            <v/>
          </cell>
          <cell r="K821" t="e">
            <v>#N/A</v>
          </cell>
          <cell r="L821" t="e">
            <v>#N/A</v>
          </cell>
          <cell r="M821" t="e">
            <v>#N/A</v>
          </cell>
          <cell r="N821" t="e">
            <v>#N/A</v>
          </cell>
          <cell r="O821" t="str">
            <v>Y</v>
          </cell>
          <cell r="P821" t="str">
            <v>Y</v>
          </cell>
          <cell r="Q821" t="str">
            <v>8/15/14: Ethernet Enabled and Ethernet Capable changed to Y: Site has an existing CN3940</v>
          </cell>
          <cell r="R821" t="str">
            <v>11/11/2015</v>
          </cell>
          <cell r="S821" t="str">
            <v>CHESANING</v>
          </cell>
          <cell r="T821" t="str">
            <v/>
          </cell>
          <cell r="U821" t="str">
            <v/>
          </cell>
          <cell r="V821" t="str">
            <v>CHESANING Vickeryville - Crystal</v>
          </cell>
          <cell r="W821" t="str">
            <v>Vickeryville - Crystal (Chesaning)</v>
          </cell>
          <cell r="X821" t="str">
            <v>CHESANING</v>
          </cell>
          <cell r="Y821"/>
          <cell r="Z821"/>
          <cell r="AA821" t="str">
            <v/>
          </cell>
          <cell r="AB821">
            <v>0</v>
          </cell>
          <cell r="AC821">
            <v>0</v>
          </cell>
        </row>
        <row r="822">
          <cell r="A822" t="str">
            <v>CRYSMNCR</v>
          </cell>
          <cell r="B822" t="str">
            <v>Crystal</v>
          </cell>
          <cell r="C822" t="str">
            <v>Q</v>
          </cell>
          <cell r="D822">
            <v>45.040832999999999</v>
          </cell>
          <cell r="E822">
            <v>-93.351387000000003</v>
          </cell>
          <cell r="F822" t="str">
            <v>CRYSMNCR</v>
          </cell>
          <cell r="G822" t="str">
            <v>MN</v>
          </cell>
          <cell r="H822">
            <v>628</v>
          </cell>
          <cell r="I822">
            <v>628</v>
          </cell>
          <cell r="J822" t="str">
            <v>AVAILABLE</v>
          </cell>
          <cell r="K822" t="e">
            <v>#N/A</v>
          </cell>
          <cell r="L822" t="e">
            <v>#N/A</v>
          </cell>
          <cell r="M822" t="e">
            <v>#N/A</v>
          </cell>
          <cell r="N822" t="e">
            <v>#N/A</v>
          </cell>
          <cell r="O822" t="str">
            <v>Y</v>
          </cell>
          <cell r="P822" t="str">
            <v>Y</v>
          </cell>
          <cell r="Q822" t="str">
            <v>2/12/15:  EoDS1 AVAILABLE</v>
          </cell>
          <cell r="R822" t="str">
            <v>02/12/2020</v>
          </cell>
          <cell r="S822" t="str">
            <v/>
          </cell>
          <cell r="T822" t="str">
            <v/>
          </cell>
          <cell r="U822" t="str">
            <v/>
          </cell>
          <cell r="V822" t="e">
            <v>#N/A</v>
          </cell>
          <cell r="W822" t="e">
            <v>#N/A</v>
          </cell>
          <cell r="X822" t="str">
            <v>628 - AVAILABLE</v>
          </cell>
          <cell r="Y822"/>
          <cell r="Z822" t="str">
            <v>AVAILABLE</v>
          </cell>
          <cell r="AA822" t="e">
            <v>#N/A</v>
          </cell>
          <cell r="AB822" t="e">
            <v>#N/A</v>
          </cell>
          <cell r="AC822" t="e">
            <v>#N/A</v>
          </cell>
        </row>
        <row r="823">
          <cell r="A823" t="str">
            <v>CRZTVAXA</v>
          </cell>
          <cell r="B823" t="str">
            <v>Crozet</v>
          </cell>
          <cell r="C823" t="str">
            <v>EQ</v>
          </cell>
          <cell r="D823">
            <v>38.069322</v>
          </cell>
          <cell r="E823">
            <v>-78.694496999999998</v>
          </cell>
          <cell r="F823" t="str">
            <v>CRZTVAXA</v>
          </cell>
          <cell r="G823" t="str">
            <v>VA</v>
          </cell>
          <cell r="H823">
            <v>928</v>
          </cell>
          <cell r="I823" t="str">
            <v>Charlottesville</v>
          </cell>
          <cell r="J823" t="str">
            <v/>
          </cell>
          <cell r="K823" t="str">
            <v>CRZTVAXA</v>
          </cell>
          <cell r="L823" t="str">
            <v>n</v>
          </cell>
          <cell r="M823" t="e">
            <v>#N/A</v>
          </cell>
          <cell r="N823" t="e">
            <v>#N/A</v>
          </cell>
          <cell r="O823" t="str">
            <v>Y</v>
          </cell>
          <cell r="P823" t="str">
            <v>Y</v>
          </cell>
          <cell r="Q823" t="str">
            <v/>
          </cell>
          <cell r="R823" t="str">
            <v>07/16/2015</v>
          </cell>
          <cell r="S823" t="str">
            <v>Charlottesville</v>
          </cell>
          <cell r="T823" t="str">
            <v/>
          </cell>
          <cell r="U823" t="str">
            <v/>
          </cell>
          <cell r="V823" t="str">
            <v>Charlottesville</v>
          </cell>
          <cell r="W823" t="str">
            <v>Charlottesville</v>
          </cell>
          <cell r="X823" t="str">
            <v>CHARLOTTESVILLE</v>
          </cell>
          <cell r="Y823"/>
          <cell r="Z823"/>
          <cell r="AA823" t="str">
            <v>7750-SR7</v>
          </cell>
          <cell r="AB823">
            <v>0</v>
          </cell>
          <cell r="AC823" t="str">
            <v>CRZTVAXA02W</v>
          </cell>
        </row>
        <row r="824">
          <cell r="A824" t="str">
            <v>CSBYMOXA</v>
          </cell>
          <cell r="B824" t="str">
            <v>Cosby</v>
          </cell>
          <cell r="C824" t="str">
            <v>CTL</v>
          </cell>
          <cell r="D824">
            <v>39.867027999999998</v>
          </cell>
          <cell r="E824">
            <v>-94.680916999999994</v>
          </cell>
          <cell r="F824" t="str">
            <v>CSBYMOXA</v>
          </cell>
          <cell r="G824" t="str">
            <v>MO</v>
          </cell>
          <cell r="H824">
            <v>524</v>
          </cell>
          <cell r="I824" t="str">
            <v>Cameron</v>
          </cell>
          <cell r="J824" t="str">
            <v/>
          </cell>
          <cell r="K824" t="e">
            <v>#N/A</v>
          </cell>
          <cell r="L824" t="e">
            <v>#N/A</v>
          </cell>
          <cell r="M824" t="e">
            <v>#N/A</v>
          </cell>
          <cell r="N824" t="e">
            <v>#N/A</v>
          </cell>
          <cell r="O824" t="str">
            <v>Y</v>
          </cell>
          <cell r="P824" t="str">
            <v>Y</v>
          </cell>
          <cell r="Q824" t="str">
            <v/>
          </cell>
          <cell r="R824" t="str">
            <v>10/12/2015</v>
          </cell>
          <cell r="S824" t="str">
            <v>Cameron</v>
          </cell>
          <cell r="T824" t="str">
            <v>Ciena 3940</v>
          </cell>
          <cell r="U824" t="str">
            <v>N</v>
          </cell>
          <cell r="V824" t="str">
            <v>Cameron</v>
          </cell>
          <cell r="W824" t="str">
            <v>Cameron</v>
          </cell>
          <cell r="X824" t="str">
            <v>CAMERON</v>
          </cell>
          <cell r="Y824" t="str">
            <v>YES</v>
          </cell>
          <cell r="Z824"/>
          <cell r="AA824" t="str">
            <v/>
          </cell>
          <cell r="AB824">
            <v>0</v>
          </cell>
          <cell r="AC824">
            <v>0</v>
          </cell>
        </row>
        <row r="825">
          <cell r="A825" t="str">
            <v>CSCDMTMA</v>
          </cell>
          <cell r="B825" t="str">
            <v>Great Falls Isdn Host Cascade</v>
          </cell>
          <cell r="C825" t="str">
            <v>Q</v>
          </cell>
          <cell r="D825">
            <v>47.270556999999997</v>
          </cell>
          <cell r="E825">
            <v>-111.699997</v>
          </cell>
          <cell r="F825" t="str">
            <v>CSCDMTMA</v>
          </cell>
          <cell r="G825" t="str">
            <v>MT</v>
          </cell>
          <cell r="H825">
            <v>648</v>
          </cell>
          <cell r="I825">
            <v>648</v>
          </cell>
          <cell r="J825" t="str">
            <v/>
          </cell>
          <cell r="K825" t="e">
            <v>#N/A</v>
          </cell>
          <cell r="L825" t="e">
            <v>#N/A</v>
          </cell>
          <cell r="M825" t="e">
            <v>#N/A</v>
          </cell>
          <cell r="N825" t="e">
            <v>#N/A</v>
          </cell>
          <cell r="O825" t="str">
            <v>N</v>
          </cell>
          <cell r="P825" t="str">
            <v>Y</v>
          </cell>
          <cell r="Q825" t="str">
            <v>2/2/15: EoDS1 available</v>
          </cell>
          <cell r="R825" t="str">
            <v>04/14/2020</v>
          </cell>
          <cell r="S825" t="str">
            <v/>
          </cell>
          <cell r="T825" t="str">
            <v/>
          </cell>
          <cell r="U825" t="str">
            <v/>
          </cell>
          <cell r="V825" t="e">
            <v>#N/A</v>
          </cell>
          <cell r="W825" t="e">
            <v>#N/A</v>
          </cell>
          <cell r="X825" t="str">
            <v>648 - AVAILABLE (up to 10MB)</v>
          </cell>
          <cell r="Y825"/>
          <cell r="Z825" t="str">
            <v>AVAILABLE (up to 10MB)</v>
          </cell>
          <cell r="AA825" t="e">
            <v>#N/A</v>
          </cell>
          <cell r="AB825" t="e">
            <v>#N/A</v>
          </cell>
          <cell r="AC825" t="e">
            <v>#N/A</v>
          </cell>
        </row>
        <row r="826">
          <cell r="A826" t="str">
            <v>CSDLMOXA</v>
          </cell>
          <cell r="B826" t="str">
            <v>CLARKSDALE</v>
          </cell>
          <cell r="C826" t="str">
            <v>CTL</v>
          </cell>
          <cell r="D826">
            <v>39.811115000000001</v>
          </cell>
          <cell r="E826">
            <v>-94.549165000000002</v>
          </cell>
          <cell r="F826" t="str">
            <v>CSDLMOXA</v>
          </cell>
          <cell r="G826" t="str">
            <v>MO</v>
          </cell>
          <cell r="H826">
            <v>524</v>
          </cell>
          <cell r="I826" t="str">
            <v>Cameron</v>
          </cell>
          <cell r="J826" t="str">
            <v/>
          </cell>
          <cell r="K826" t="e">
            <v>#N/A</v>
          </cell>
          <cell r="L826" t="e">
            <v>#N/A</v>
          </cell>
          <cell r="M826" t="e">
            <v>#N/A</v>
          </cell>
          <cell r="N826" t="e">
            <v>#N/A</v>
          </cell>
          <cell r="O826" t="str">
            <v>Y</v>
          </cell>
          <cell r="P826" t="str">
            <v>Y</v>
          </cell>
          <cell r="Q826" t="str">
            <v/>
          </cell>
          <cell r="R826" t="str">
            <v>10/12/2015</v>
          </cell>
          <cell r="S826" t="str">
            <v>Cameron</v>
          </cell>
          <cell r="T826" t="str">
            <v>Ciena 3940</v>
          </cell>
          <cell r="U826" t="str">
            <v>N</v>
          </cell>
          <cell r="V826" t="str">
            <v>Cameron</v>
          </cell>
          <cell r="W826" t="str">
            <v>Cameron</v>
          </cell>
          <cell r="X826" t="str">
            <v>CAMERON</v>
          </cell>
          <cell r="Y826" t="str">
            <v>YES</v>
          </cell>
          <cell r="Z826"/>
          <cell r="AA826" t="str">
            <v/>
          </cell>
          <cell r="AB826">
            <v>0</v>
          </cell>
          <cell r="AC826">
            <v>0</v>
          </cell>
        </row>
        <row r="827">
          <cell r="A827" t="str">
            <v>CSDLMOXB</v>
          </cell>
          <cell r="B827" t="str">
            <v>Clarksdale</v>
          </cell>
          <cell r="C827" t="str">
            <v>CTL</v>
          </cell>
          <cell r="D827">
            <v>39.816806</v>
          </cell>
          <cell r="E827">
            <v>-94.546582999999998</v>
          </cell>
          <cell r="F827" t="e">
            <v>#N/A</v>
          </cell>
          <cell r="G827" t="str">
            <v>MO</v>
          </cell>
          <cell r="H827" t="e">
            <v>#N/A</v>
          </cell>
          <cell r="I827" t="e">
            <v>#N/A</v>
          </cell>
          <cell r="J827" t="e">
            <v>#N/A</v>
          </cell>
          <cell r="K827" t="e">
            <v>#N/A</v>
          </cell>
          <cell r="L827" t="e">
            <v>#N/A</v>
          </cell>
          <cell r="M827" t="e">
            <v>#N/A</v>
          </cell>
          <cell r="N827" t="e">
            <v>#N/A</v>
          </cell>
          <cell r="O827" t="e">
            <v>#N/A</v>
          </cell>
          <cell r="P827" t="e">
            <v>#N/A</v>
          </cell>
          <cell r="Q827" t="e">
            <v>#N/A</v>
          </cell>
          <cell r="R827" t="e">
            <v>#N/A</v>
          </cell>
          <cell r="S827" t="e">
            <v>#N/A</v>
          </cell>
          <cell r="T827" t="e">
            <v>#N/A</v>
          </cell>
          <cell r="U827" t="e">
            <v>#N/A</v>
          </cell>
          <cell r="V827" t="e">
            <v>#N/A</v>
          </cell>
          <cell r="W827" t="e">
            <v>#N/A</v>
          </cell>
          <cell r="X827" t="e">
            <v>#N/A</v>
          </cell>
          <cell r="Y827" t="e">
            <v>#N/A</v>
          </cell>
          <cell r="Z827" t="e">
            <v>#N/A</v>
          </cell>
          <cell r="AA827" t="e">
            <v>#N/A</v>
          </cell>
          <cell r="AB827" t="e">
            <v>#N/A</v>
          </cell>
          <cell r="AC827" t="e">
            <v>#N/A</v>
          </cell>
        </row>
        <row r="828">
          <cell r="A828" t="str">
            <v>CSFRIDMA</v>
          </cell>
          <cell r="B828" t="str">
            <v>Twin Falls Axe Host Castleford</v>
          </cell>
          <cell r="C828" t="str">
            <v>Q</v>
          </cell>
          <cell r="D828">
            <v>42.521614</v>
          </cell>
          <cell r="E828">
            <v>-114.869066</v>
          </cell>
          <cell r="F828" t="str">
            <v>CSFRIDMA</v>
          </cell>
          <cell r="G828" t="str">
            <v>ID</v>
          </cell>
          <cell r="H828">
            <v>652</v>
          </cell>
          <cell r="I828">
            <v>652</v>
          </cell>
          <cell r="J828" t="str">
            <v/>
          </cell>
          <cell r="K828" t="e">
            <v>#N/A</v>
          </cell>
          <cell r="L828" t="e">
            <v>#N/A</v>
          </cell>
          <cell r="M828" t="e">
            <v>#N/A</v>
          </cell>
          <cell r="N828" t="e">
            <v>#N/A</v>
          </cell>
          <cell r="O828" t="str">
            <v>N</v>
          </cell>
          <cell r="P828" t="str">
            <v>Y</v>
          </cell>
          <cell r="Q828" t="str">
            <v>ME not offered out of this office</v>
          </cell>
          <cell r="R828" t="str">
            <v>09/16/2020</v>
          </cell>
          <cell r="S828" t="str">
            <v/>
          </cell>
          <cell r="T828" t="str">
            <v/>
          </cell>
          <cell r="U828" t="str">
            <v/>
          </cell>
          <cell r="V828" t="e">
            <v>#N/A</v>
          </cell>
          <cell r="W828" t="e">
            <v>#N/A</v>
          </cell>
          <cell r="X828" t="str">
            <v xml:space="preserve">652 - </v>
          </cell>
          <cell r="Y828"/>
          <cell r="Z828"/>
          <cell r="AA828" t="e">
            <v>#N/A</v>
          </cell>
          <cell r="AB828" t="e">
            <v>#N/A</v>
          </cell>
          <cell r="AC828" t="e">
            <v>#N/A</v>
          </cell>
        </row>
        <row r="829">
          <cell r="A829" t="str">
            <v>CSGRAZMA</v>
          </cell>
          <cell r="B829" t="str">
            <v>Casa Grande Local Tandem</v>
          </cell>
          <cell r="C829" t="str">
            <v>Q</v>
          </cell>
          <cell r="D829">
            <v>32.877223999999998</v>
          </cell>
          <cell r="E829">
            <v>-111.749725</v>
          </cell>
          <cell r="F829" t="str">
            <v>CSGRAZMA</v>
          </cell>
          <cell r="G829" t="str">
            <v>AZ</v>
          </cell>
          <cell r="H829">
            <v>666</v>
          </cell>
          <cell r="I829">
            <v>666</v>
          </cell>
          <cell r="J829" t="str">
            <v>AVAILABLE</v>
          </cell>
          <cell r="K829" t="str">
            <v>CSGRAZMA</v>
          </cell>
          <cell r="L829" t="str">
            <v>n</v>
          </cell>
          <cell r="M829" t="e">
            <v>#N/A</v>
          </cell>
          <cell r="N829" t="e">
            <v>#N/A</v>
          </cell>
          <cell r="O829" t="str">
            <v>Y</v>
          </cell>
          <cell r="P829" t="str">
            <v>Y</v>
          </cell>
          <cell r="Q829" t="str">
            <v>03/02/2015: EoDS1 Available</v>
          </cell>
          <cell r="R829" t="str">
            <v>04/13/2020</v>
          </cell>
          <cell r="S829" t="str">
            <v/>
          </cell>
          <cell r="T829" t="str">
            <v/>
          </cell>
          <cell r="U829" t="str">
            <v/>
          </cell>
          <cell r="V829" t="e">
            <v>#N/A</v>
          </cell>
          <cell r="W829" t="e">
            <v>#N/A</v>
          </cell>
          <cell r="X829" t="str">
            <v>666 - AVAILABLE</v>
          </cell>
          <cell r="Y829"/>
          <cell r="Z829" t="str">
            <v>AVAILABLE</v>
          </cell>
          <cell r="AA829" t="e">
            <v>#N/A</v>
          </cell>
          <cell r="AB829" t="e">
            <v>#N/A</v>
          </cell>
          <cell r="AC829" t="e">
            <v>#N/A</v>
          </cell>
        </row>
        <row r="830">
          <cell r="A830" t="str">
            <v>CSLBFLXA</v>
          </cell>
          <cell r="B830" t="str">
            <v>Casselberry</v>
          </cell>
          <cell r="C830" t="str">
            <v>EQ</v>
          </cell>
          <cell r="D830">
            <v>28.670300000000001</v>
          </cell>
          <cell r="E830">
            <v>-81.304215999999997</v>
          </cell>
          <cell r="F830" t="str">
            <v>CSLBFLXA</v>
          </cell>
          <cell r="G830" t="str">
            <v>FL</v>
          </cell>
          <cell r="H830">
            <v>458</v>
          </cell>
          <cell r="I830" t="str">
            <v>Winter Park (CENTRAL FL)</v>
          </cell>
          <cell r="J830" t="str">
            <v/>
          </cell>
          <cell r="K830" t="str">
            <v>CSLBFLXA</v>
          </cell>
          <cell r="L830" t="str">
            <v>n</v>
          </cell>
          <cell r="M830" t="e">
            <v>#N/A</v>
          </cell>
          <cell r="N830" t="e">
            <v>#N/A</v>
          </cell>
          <cell r="O830" t="str">
            <v>Y</v>
          </cell>
          <cell r="P830" t="str">
            <v>Y</v>
          </cell>
          <cell r="Q830" t="str">
            <v/>
          </cell>
          <cell r="R830" t="str">
            <v>07/02/2015</v>
          </cell>
          <cell r="S830" t="str">
            <v>Winter Park</v>
          </cell>
          <cell r="T830" t="str">
            <v/>
          </cell>
          <cell r="U830" t="str">
            <v/>
          </cell>
          <cell r="V830" t="str">
            <v>Winter Park</v>
          </cell>
          <cell r="W830" t="str">
            <v>Winter Park</v>
          </cell>
          <cell r="X830" t="str">
            <v>CENTRAL FL</v>
          </cell>
          <cell r="Y830" t="str">
            <v>YES</v>
          </cell>
          <cell r="Z830"/>
          <cell r="AA830" t="str">
            <v>7750-SR7</v>
          </cell>
          <cell r="AB830">
            <v>0</v>
          </cell>
          <cell r="AC830" t="str">
            <v>CSLBFLXA03W</v>
          </cell>
        </row>
        <row r="831">
          <cell r="A831" t="str">
            <v>CSLBFLXB</v>
          </cell>
          <cell r="B831" t="str">
            <v>Casselberry</v>
          </cell>
          <cell r="C831" t="str">
            <v>EQ</v>
          </cell>
          <cell r="D831">
            <v>28.645636</v>
          </cell>
          <cell r="E831">
            <v>-81.301096000000001</v>
          </cell>
          <cell r="F831" t="e">
            <v>#N/A</v>
          </cell>
          <cell r="G831" t="str">
            <v>FL</v>
          </cell>
          <cell r="H831" t="e">
            <v>#N/A</v>
          </cell>
          <cell r="I831" t="e">
            <v>#N/A</v>
          </cell>
          <cell r="J831" t="e">
            <v>#N/A</v>
          </cell>
          <cell r="K831" t="e">
            <v>#N/A</v>
          </cell>
          <cell r="L831" t="e">
            <v>#N/A</v>
          </cell>
          <cell r="M831" t="e">
            <v>#N/A</v>
          </cell>
          <cell r="N831" t="e">
            <v>#N/A</v>
          </cell>
          <cell r="O831" t="e">
            <v>#N/A</v>
          </cell>
          <cell r="P831" t="e">
            <v>#N/A</v>
          </cell>
          <cell r="Q831" t="e">
            <v>#N/A</v>
          </cell>
          <cell r="R831" t="e">
            <v>#N/A</v>
          </cell>
          <cell r="S831" t="e">
            <v>#N/A</v>
          </cell>
          <cell r="T831" t="e">
            <v>#N/A</v>
          </cell>
          <cell r="U831" t="e">
            <v>#N/A</v>
          </cell>
          <cell r="V831" t="e">
            <v>#N/A</v>
          </cell>
          <cell r="W831" t="e">
            <v>#N/A</v>
          </cell>
          <cell r="X831" t="e">
            <v>#N/A</v>
          </cell>
          <cell r="Y831" t="e">
            <v>#N/A</v>
          </cell>
          <cell r="Z831" t="e">
            <v>#N/A</v>
          </cell>
          <cell r="AA831" t="e">
            <v>#N/A</v>
          </cell>
          <cell r="AB831" t="e">
            <v>#N/A</v>
          </cell>
          <cell r="AC831" t="e">
            <v>#N/A</v>
          </cell>
        </row>
        <row r="832">
          <cell r="A832" t="str">
            <v>CSLBFLXC</v>
          </cell>
          <cell r="B832" t="str">
            <v>Casselberry</v>
          </cell>
          <cell r="C832" t="str">
            <v>EQ</v>
          </cell>
          <cell r="D832">
            <v>28.705552000000001</v>
          </cell>
          <cell r="E832">
            <v>-81.324945999999997</v>
          </cell>
          <cell r="F832" t="e">
            <v>#N/A</v>
          </cell>
          <cell r="G832" t="str">
            <v>FL</v>
          </cell>
          <cell r="H832" t="e">
            <v>#N/A</v>
          </cell>
          <cell r="I832" t="e">
            <v>#N/A</v>
          </cell>
          <cell r="J832" t="e">
            <v>#N/A</v>
          </cell>
          <cell r="K832" t="e">
            <v>#N/A</v>
          </cell>
          <cell r="L832" t="e">
            <v>#N/A</v>
          </cell>
          <cell r="M832" t="e">
            <v>#N/A</v>
          </cell>
          <cell r="N832" t="e">
            <v>#N/A</v>
          </cell>
          <cell r="O832" t="e">
            <v>#N/A</v>
          </cell>
          <cell r="P832" t="e">
            <v>#N/A</v>
          </cell>
          <cell r="Q832" t="e">
            <v>#N/A</v>
          </cell>
          <cell r="R832" t="e">
            <v>#N/A</v>
          </cell>
          <cell r="S832" t="e">
            <v>#N/A</v>
          </cell>
          <cell r="T832" t="e">
            <v>#N/A</v>
          </cell>
          <cell r="U832" t="e">
            <v>#N/A</v>
          </cell>
          <cell r="V832" t="e">
            <v>#N/A</v>
          </cell>
          <cell r="W832" t="e">
            <v>#N/A</v>
          </cell>
          <cell r="X832" t="e">
            <v>#N/A</v>
          </cell>
          <cell r="Y832" t="e">
            <v>#N/A</v>
          </cell>
          <cell r="Z832" t="e">
            <v>#N/A</v>
          </cell>
          <cell r="AA832" t="e">
            <v>#N/A</v>
          </cell>
          <cell r="AB832" t="e">
            <v>#N/A</v>
          </cell>
          <cell r="AC832" t="e">
            <v>#N/A</v>
          </cell>
        </row>
        <row r="833">
          <cell r="A833" t="str">
            <v>CSLCORXA</v>
          </cell>
          <cell r="B833" t="str">
            <v>Cascade Locks</v>
          </cell>
          <cell r="C833" t="str">
            <v>EQ</v>
          </cell>
          <cell r="D833">
            <v>45.663445000000003</v>
          </cell>
          <cell r="E833">
            <v>-121.896861</v>
          </cell>
          <cell r="F833" t="str">
            <v>CSLCORXA</v>
          </cell>
          <cell r="G833" t="str">
            <v>OR</v>
          </cell>
          <cell r="H833">
            <v>672</v>
          </cell>
          <cell r="I833" t="str">
            <v>Hood River</v>
          </cell>
          <cell r="J833" t="str">
            <v/>
          </cell>
          <cell r="K833" t="e">
            <v>#N/A</v>
          </cell>
          <cell r="L833" t="e">
            <v>#N/A</v>
          </cell>
          <cell r="M833" t="e">
            <v>#N/A</v>
          </cell>
          <cell r="N833" t="e">
            <v>#N/A</v>
          </cell>
          <cell r="O833" t="str">
            <v>Y</v>
          </cell>
          <cell r="P833" t="str">
            <v>Y</v>
          </cell>
          <cell r="Q833" t="str">
            <v>E7-DSLAM</v>
          </cell>
          <cell r="R833" t="str">
            <v>06/03/2015</v>
          </cell>
          <cell r="S833" t="str">
            <v>Hood River</v>
          </cell>
          <cell r="T833" t="str">
            <v/>
          </cell>
          <cell r="U833" t="str">
            <v/>
          </cell>
          <cell r="V833" t="str">
            <v>Hood River</v>
          </cell>
          <cell r="W833" t="str">
            <v>Hood River</v>
          </cell>
          <cell r="X833" t="str">
            <v>HOOD RIVER</v>
          </cell>
          <cell r="Y833" t="str">
            <v>YES</v>
          </cell>
          <cell r="Z833"/>
          <cell r="AA833">
            <v>0</v>
          </cell>
          <cell r="AB833">
            <v>0</v>
          </cell>
          <cell r="AC833">
            <v>0</v>
          </cell>
        </row>
        <row r="834">
          <cell r="A834" t="str">
            <v>CSLTNDBC</v>
          </cell>
          <cell r="B834" t="str">
            <v>Fargo Moorhead Isdn/Osps/911 Host Casselton</v>
          </cell>
          <cell r="C834" t="str">
            <v>Q</v>
          </cell>
          <cell r="D834">
            <v>46.901665000000001</v>
          </cell>
          <cell r="E834">
            <v>-97.210555999999997</v>
          </cell>
          <cell r="F834" t="str">
            <v>CSLTNDBC</v>
          </cell>
          <cell r="G834" t="str">
            <v>ND</v>
          </cell>
          <cell r="H834">
            <v>636</v>
          </cell>
          <cell r="I834">
            <v>636</v>
          </cell>
          <cell r="J834" t="str">
            <v/>
          </cell>
          <cell r="K834" t="e">
            <v>#N/A</v>
          </cell>
          <cell r="L834" t="e">
            <v>#N/A</v>
          </cell>
          <cell r="M834" t="e">
            <v>#N/A</v>
          </cell>
          <cell r="N834" t="e">
            <v>#N/A</v>
          </cell>
          <cell r="O834" t="str">
            <v>N</v>
          </cell>
          <cell r="P834" t="str">
            <v>Y</v>
          </cell>
          <cell r="Q834" t="str">
            <v>02/20/15: EoDS1 AVAILABLE</v>
          </cell>
          <cell r="R834" t="str">
            <v>04/14/2020</v>
          </cell>
          <cell r="S834" t="str">
            <v/>
          </cell>
          <cell r="T834" t="str">
            <v/>
          </cell>
          <cell r="U834" t="str">
            <v/>
          </cell>
          <cell r="V834" t="e">
            <v>#N/A</v>
          </cell>
          <cell r="W834" t="e">
            <v>#N/A</v>
          </cell>
          <cell r="X834" t="str">
            <v>636 - AVAILABLE (up to 10MB)</v>
          </cell>
          <cell r="Y834"/>
          <cell r="Z834" t="str">
            <v>AVAILABLE (up to 10MB)</v>
          </cell>
          <cell r="AA834" t="e">
            <v>#N/A</v>
          </cell>
          <cell r="AB834" t="e">
            <v>#N/A</v>
          </cell>
          <cell r="AC834" t="e">
            <v>#N/A</v>
          </cell>
        </row>
        <row r="835">
          <cell r="A835" t="str">
            <v>CSPRWYMA</v>
          </cell>
          <cell r="B835" t="str">
            <v>Casper 03t</v>
          </cell>
          <cell r="C835" t="str">
            <v>Q</v>
          </cell>
          <cell r="D835">
            <v>42.850555</v>
          </cell>
          <cell r="E835">
            <v>-106.321663</v>
          </cell>
          <cell r="F835" t="e">
            <v>#N/A</v>
          </cell>
          <cell r="G835" t="str">
            <v>WY</v>
          </cell>
          <cell r="H835">
            <v>654</v>
          </cell>
          <cell r="I835">
            <v>654</v>
          </cell>
          <cell r="J835" t="str">
            <v>AVAILABLE</v>
          </cell>
          <cell r="K835" t="e">
            <v>#N/A</v>
          </cell>
          <cell r="L835" t="e">
            <v>#N/A</v>
          </cell>
          <cell r="M835" t="e">
            <v>#N/A</v>
          </cell>
          <cell r="N835" t="e">
            <v>#N/A</v>
          </cell>
          <cell r="O835" t="str">
            <v>Y</v>
          </cell>
          <cell r="P835" t="str">
            <v>Y</v>
          </cell>
          <cell r="Q835" t="str">
            <v>2/4/15: EoDS1 and EoCU available.</v>
          </cell>
          <cell r="R835" t="str">
            <v>02/03/2020</v>
          </cell>
          <cell r="S835" t="str">
            <v/>
          </cell>
          <cell r="T835" t="str">
            <v/>
          </cell>
          <cell r="U835" t="str">
            <v/>
          </cell>
          <cell r="V835" t="e">
            <v>#N/A</v>
          </cell>
          <cell r="W835" t="e">
            <v>#N/A</v>
          </cell>
          <cell r="X835" t="str">
            <v xml:space="preserve">0 - </v>
          </cell>
          <cell r="Y835"/>
          <cell r="Z835"/>
          <cell r="AA835" t="e">
            <v>#N/A</v>
          </cell>
          <cell r="AB835" t="e">
            <v>#N/A</v>
          </cell>
          <cell r="AC835" t="e">
            <v>#N/A</v>
          </cell>
        </row>
        <row r="836">
          <cell r="A836" t="str">
            <v>CSRKCONM</v>
          </cell>
          <cell r="B836" t="str">
            <v>Castle Rock</v>
          </cell>
          <cell r="C836" t="str">
            <v>Q</v>
          </cell>
          <cell r="D836">
            <v>39.375278000000002</v>
          </cell>
          <cell r="E836">
            <v>-104.85861199999999</v>
          </cell>
          <cell r="F836" t="str">
            <v>CSRKCONM</v>
          </cell>
          <cell r="G836" t="str">
            <v>CO</v>
          </cell>
          <cell r="H836">
            <v>656</v>
          </cell>
          <cell r="I836">
            <v>656</v>
          </cell>
          <cell r="J836" t="str">
            <v>AVAILABLE</v>
          </cell>
          <cell r="K836" t="e">
            <v>#N/A</v>
          </cell>
          <cell r="L836" t="e">
            <v>#N/A</v>
          </cell>
          <cell r="M836" t="e">
            <v>#N/A</v>
          </cell>
          <cell r="N836" t="e">
            <v>#N/A</v>
          </cell>
          <cell r="O836" t="str">
            <v>Y</v>
          </cell>
          <cell r="P836" t="str">
            <v>Y</v>
          </cell>
          <cell r="Q836" t="str">
            <v/>
          </cell>
          <cell r="R836" t="str">
            <v>04/09/2020</v>
          </cell>
          <cell r="S836" t="str">
            <v/>
          </cell>
          <cell r="T836" t="str">
            <v/>
          </cell>
          <cell r="U836" t="str">
            <v/>
          </cell>
          <cell r="V836" t="e">
            <v>#N/A</v>
          </cell>
          <cell r="W836" t="e">
            <v>#N/A</v>
          </cell>
          <cell r="X836" t="str">
            <v>656 - AVAILABLE</v>
          </cell>
          <cell r="Y836"/>
          <cell r="Z836" t="str">
            <v>AVAILABLE</v>
          </cell>
          <cell r="AA836" t="e">
            <v>#N/A</v>
          </cell>
          <cell r="AB836" t="e">
            <v>#N/A</v>
          </cell>
          <cell r="AC836" t="e">
            <v>#N/A</v>
          </cell>
        </row>
        <row r="837">
          <cell r="A837" t="str">
            <v>CSRKWA01</v>
          </cell>
          <cell r="B837" t="str">
            <v>Castle Rock</v>
          </cell>
          <cell r="C837" t="str">
            <v>Q</v>
          </cell>
          <cell r="D837">
            <v>46.275351999999998</v>
          </cell>
          <cell r="E837">
            <v>-122.907611</v>
          </cell>
          <cell r="F837" t="str">
            <v>CSRKWA01</v>
          </cell>
          <cell r="G837" t="str">
            <v>WA</v>
          </cell>
          <cell r="H837">
            <v>672</v>
          </cell>
          <cell r="I837">
            <v>672</v>
          </cell>
          <cell r="J837" t="str">
            <v/>
          </cell>
          <cell r="K837" t="e">
            <v>#N/A</v>
          </cell>
          <cell r="L837" t="e">
            <v>#N/A</v>
          </cell>
          <cell r="M837" t="e">
            <v>#N/A</v>
          </cell>
          <cell r="N837" t="e">
            <v>#N/A</v>
          </cell>
          <cell r="O837" t="str">
            <v>N</v>
          </cell>
          <cell r="P837" t="str">
            <v>Y</v>
          </cell>
          <cell r="Q837" t="str">
            <v/>
          </cell>
          <cell r="R837" t="str">
            <v>04/09/2020</v>
          </cell>
          <cell r="S837" t="str">
            <v/>
          </cell>
          <cell r="T837" t="str">
            <v/>
          </cell>
          <cell r="U837" t="str">
            <v/>
          </cell>
          <cell r="V837" t="e">
            <v>#N/A</v>
          </cell>
          <cell r="W837" t="e">
            <v>#N/A</v>
          </cell>
          <cell r="X837" t="str">
            <v>672 - AVAILABLE (up to 30MB)</v>
          </cell>
          <cell r="Y837"/>
          <cell r="Z837" t="str">
            <v>AVAILABLE (up to 30MB)</v>
          </cell>
          <cell r="AA837" t="e">
            <v>#N/A</v>
          </cell>
          <cell r="AB837" t="e">
            <v>#N/A</v>
          </cell>
          <cell r="AC837" t="e">
            <v>#N/A</v>
          </cell>
        </row>
        <row r="838">
          <cell r="A838" t="str">
            <v>CSSLMNCL</v>
          </cell>
          <cell r="B838" t="str">
            <v>Bemidji Host Cass Lake</v>
          </cell>
          <cell r="C838" t="str">
            <v>Q</v>
          </cell>
          <cell r="D838">
            <v>47.38026</v>
          </cell>
          <cell r="E838">
            <v>-94.605289999999997</v>
          </cell>
          <cell r="F838" t="str">
            <v>CSSLMNCL</v>
          </cell>
          <cell r="G838" t="str">
            <v>MN</v>
          </cell>
          <cell r="H838">
            <v>636</v>
          </cell>
          <cell r="I838">
            <v>636</v>
          </cell>
          <cell r="J838" t="str">
            <v/>
          </cell>
          <cell r="K838" t="e">
            <v>#N/A</v>
          </cell>
          <cell r="L838" t="e">
            <v>#N/A</v>
          </cell>
          <cell r="M838" t="e">
            <v>#N/A</v>
          </cell>
          <cell r="N838" t="e">
            <v>#N/A</v>
          </cell>
          <cell r="O838" t="str">
            <v>N</v>
          </cell>
          <cell r="P838" t="str">
            <v>Y</v>
          </cell>
          <cell r="Q838" t="str">
            <v>02/20/15:  EoDS1 AVAILABLE</v>
          </cell>
          <cell r="R838" t="str">
            <v>02/20/2020</v>
          </cell>
          <cell r="S838" t="str">
            <v/>
          </cell>
          <cell r="T838" t="str">
            <v/>
          </cell>
          <cell r="U838" t="str">
            <v/>
          </cell>
          <cell r="V838" t="e">
            <v>#N/A</v>
          </cell>
          <cell r="W838" t="e">
            <v>#N/A</v>
          </cell>
          <cell r="X838" t="str">
            <v>636 - AVAILABLE</v>
          </cell>
          <cell r="Y838"/>
          <cell r="Z838" t="str">
            <v>AVAILABLE</v>
          </cell>
          <cell r="AA838" t="e">
            <v>#N/A</v>
          </cell>
          <cell r="AB838" t="e">
            <v>#N/A</v>
          </cell>
          <cell r="AC838" t="e">
            <v>#N/A</v>
          </cell>
        </row>
        <row r="839">
          <cell r="A839" t="str">
            <v>CSTNWIXA</v>
          </cell>
          <cell r="B839" t="str">
            <v>CASHTON</v>
          </cell>
          <cell r="C839" t="str">
            <v>CTL</v>
          </cell>
          <cell r="D839">
            <v>43.744999</v>
          </cell>
          <cell r="E839">
            <v>-90.778892999999997</v>
          </cell>
          <cell r="F839" t="str">
            <v>CSTNWIXA</v>
          </cell>
          <cell r="G839" t="str">
            <v>WI</v>
          </cell>
          <cell r="H839">
            <v>354</v>
          </cell>
          <cell r="I839" t="str">
            <v>LA CROSSE</v>
          </cell>
          <cell r="J839" t="str">
            <v/>
          </cell>
          <cell r="K839" t="e">
            <v>#N/A</v>
          </cell>
          <cell r="L839" t="e">
            <v>#N/A</v>
          </cell>
          <cell r="M839" t="e">
            <v>#N/A</v>
          </cell>
          <cell r="N839" t="e">
            <v>#N/A</v>
          </cell>
          <cell r="O839" t="str">
            <v>Y</v>
          </cell>
          <cell r="P839" t="str">
            <v>Y</v>
          </cell>
          <cell r="Q839" t="str">
            <v/>
          </cell>
          <cell r="R839" t="str">
            <v>06/03/2015</v>
          </cell>
          <cell r="S839" t="str">
            <v>La Crosse</v>
          </cell>
          <cell r="T839" t="str">
            <v/>
          </cell>
          <cell r="U839" t="str">
            <v/>
          </cell>
          <cell r="V839" t="str">
            <v>La Crosse</v>
          </cell>
          <cell r="W839" t="str">
            <v>LA CROSSE</v>
          </cell>
          <cell r="X839" t="str">
            <v>LA CROSSE</v>
          </cell>
          <cell r="Y839"/>
          <cell r="Z839"/>
          <cell r="AA839" t="str">
            <v/>
          </cell>
          <cell r="AB839">
            <v>0</v>
          </cell>
          <cell r="AC839">
            <v>0</v>
          </cell>
        </row>
        <row r="840">
          <cell r="A840" t="str">
            <v>CSVLMOXA</v>
          </cell>
          <cell r="B840" t="str">
            <v>CASSVILLE</v>
          </cell>
          <cell r="C840" t="str">
            <v>CTL</v>
          </cell>
          <cell r="D840">
            <v>36.678612000000001</v>
          </cell>
          <cell r="E840">
            <v>-93.869720000000001</v>
          </cell>
          <cell r="F840" t="str">
            <v>CSVLMOXA</v>
          </cell>
          <cell r="G840" t="str">
            <v>MO</v>
          </cell>
          <cell r="H840">
            <v>522</v>
          </cell>
          <cell r="I840" t="str">
            <v>Branson</v>
          </cell>
          <cell r="J840" t="str">
            <v/>
          </cell>
          <cell r="K840" t="e">
            <v>#N/A</v>
          </cell>
          <cell r="L840" t="e">
            <v>#N/A</v>
          </cell>
          <cell r="M840" t="e">
            <v>#N/A</v>
          </cell>
          <cell r="N840" t="e">
            <v>#N/A</v>
          </cell>
          <cell r="O840" t="str">
            <v>Y</v>
          </cell>
          <cell r="P840" t="str">
            <v>Y</v>
          </cell>
          <cell r="Q840" t="str">
            <v/>
          </cell>
          <cell r="R840" t="str">
            <v>10/12/2015</v>
          </cell>
          <cell r="S840" t="str">
            <v>Branson</v>
          </cell>
          <cell r="T840" t="str">
            <v>Calix E7-2</v>
          </cell>
          <cell r="U840" t="str">
            <v>N</v>
          </cell>
          <cell r="V840" t="str">
            <v>Branson</v>
          </cell>
          <cell r="W840" t="str">
            <v>Branson</v>
          </cell>
          <cell r="X840" t="str">
            <v>BRANSON</v>
          </cell>
          <cell r="Y840" t="str">
            <v>YES</v>
          </cell>
          <cell r="Z840"/>
          <cell r="AA840" t="str">
            <v/>
          </cell>
          <cell r="AB840">
            <v>0</v>
          </cell>
          <cell r="AC840">
            <v>0</v>
          </cell>
        </row>
        <row r="841">
          <cell r="A841" t="str">
            <v>CSWYFLXA</v>
          </cell>
          <cell r="B841" t="str">
            <v>Sanibel Island</v>
          </cell>
          <cell r="C841" t="str">
            <v>EQ</v>
          </cell>
          <cell r="D841">
            <v>26.444676999999999</v>
          </cell>
          <cell r="E841">
            <v>-82.044149000000004</v>
          </cell>
          <cell r="F841" t="e">
            <v>#N/A</v>
          </cell>
          <cell r="G841" t="str">
            <v>FL</v>
          </cell>
          <cell r="H841" t="e">
            <v>#N/A</v>
          </cell>
          <cell r="I841" t="e">
            <v>#N/A</v>
          </cell>
          <cell r="J841" t="e">
            <v>#N/A</v>
          </cell>
          <cell r="K841" t="e">
            <v>#N/A</v>
          </cell>
          <cell r="L841" t="e">
            <v>#N/A</v>
          </cell>
          <cell r="M841" t="e">
            <v>#N/A</v>
          </cell>
          <cell r="N841" t="e">
            <v>#N/A</v>
          </cell>
          <cell r="O841" t="e">
            <v>#N/A</v>
          </cell>
          <cell r="P841" t="e">
            <v>#N/A</v>
          </cell>
          <cell r="Q841" t="e">
            <v>#N/A</v>
          </cell>
          <cell r="R841" t="e">
            <v>#N/A</v>
          </cell>
          <cell r="S841" t="e">
            <v>#N/A</v>
          </cell>
          <cell r="T841" t="e">
            <v>#N/A</v>
          </cell>
          <cell r="U841" t="e">
            <v>#N/A</v>
          </cell>
          <cell r="V841" t="e">
            <v>#N/A</v>
          </cell>
          <cell r="W841" t="e">
            <v>#N/A</v>
          </cell>
          <cell r="X841" t="e">
            <v>#N/A</v>
          </cell>
          <cell r="Y841" t="e">
            <v>#N/A</v>
          </cell>
          <cell r="Z841" t="e">
            <v>#N/A</v>
          </cell>
          <cell r="AA841" t="e">
            <v>#N/A</v>
          </cell>
          <cell r="AB841" t="e">
            <v>#N/A</v>
          </cell>
          <cell r="AC841" t="e">
            <v>#N/A</v>
          </cell>
        </row>
        <row r="842">
          <cell r="A842" t="str">
            <v>CTBNMTMA</v>
          </cell>
          <cell r="B842" t="str">
            <v>Shelby Host Cut Bank</v>
          </cell>
          <cell r="C842" t="str">
            <v>Q</v>
          </cell>
          <cell r="D842">
            <v>48.634998000000003</v>
          </cell>
          <cell r="E842">
            <v>-112.33055899999999</v>
          </cell>
          <cell r="F842" t="str">
            <v>CTBNMTMA</v>
          </cell>
          <cell r="G842" t="str">
            <v>MT</v>
          </cell>
          <cell r="H842">
            <v>648</v>
          </cell>
          <cell r="I842">
            <v>648</v>
          </cell>
          <cell r="J842" t="str">
            <v/>
          </cell>
          <cell r="K842" t="e">
            <v>#N/A</v>
          </cell>
          <cell r="L842" t="e">
            <v>#N/A</v>
          </cell>
          <cell r="M842" t="e">
            <v>#N/A</v>
          </cell>
          <cell r="N842" t="e">
            <v>#N/A</v>
          </cell>
          <cell r="O842" t="str">
            <v>N</v>
          </cell>
          <cell r="P842" t="str">
            <v>N</v>
          </cell>
          <cell r="Q842" t="str">
            <v>4/3/14: radio fed only</v>
          </cell>
          <cell r="R842" t="str">
            <v>04/03/2020</v>
          </cell>
          <cell r="S842" t="str">
            <v/>
          </cell>
          <cell r="T842" t="str">
            <v/>
          </cell>
          <cell r="U842" t="str">
            <v/>
          </cell>
          <cell r="V842" t="e">
            <v>#N/A</v>
          </cell>
          <cell r="W842" t="e">
            <v>#N/A</v>
          </cell>
          <cell r="X842" t="str">
            <v xml:space="preserve">648 - </v>
          </cell>
          <cell r="Y842"/>
          <cell r="Z842"/>
          <cell r="AA842" t="e">
            <v>#N/A</v>
          </cell>
          <cell r="AB842" t="e">
            <v>#N/A</v>
          </cell>
          <cell r="AC842" t="e">
            <v>#N/A</v>
          </cell>
        </row>
        <row r="843">
          <cell r="A843" t="str">
            <v>CTDLFLXA</v>
          </cell>
          <cell r="B843" t="str">
            <v>Cottondale</v>
          </cell>
          <cell r="C843" t="str">
            <v>EQ</v>
          </cell>
          <cell r="D843">
            <v>30.794696999999999</v>
          </cell>
          <cell r="E843">
            <v>-85.375269000000003</v>
          </cell>
          <cell r="F843" t="str">
            <v>CTDLFLXA</v>
          </cell>
          <cell r="G843" t="str">
            <v>FL</v>
          </cell>
          <cell r="H843">
            <v>450</v>
          </cell>
          <cell r="I843" t="str">
            <v>Ft Walton (NORTH FL)</v>
          </cell>
          <cell r="J843" t="str">
            <v/>
          </cell>
          <cell r="K843" t="e">
            <v>#N/A</v>
          </cell>
          <cell r="L843" t="e">
            <v>#N/A</v>
          </cell>
          <cell r="M843" t="e">
            <v>#N/A</v>
          </cell>
          <cell r="N843" t="e">
            <v>#N/A</v>
          </cell>
          <cell r="O843" t="str">
            <v>N</v>
          </cell>
          <cell r="P843" t="str">
            <v>Y</v>
          </cell>
          <cell r="Q843" t="str">
            <v/>
          </cell>
          <cell r="R843" t="str">
            <v>07/02/2015</v>
          </cell>
          <cell r="S843" t="str">
            <v>Ft Walton</v>
          </cell>
          <cell r="T843" t="str">
            <v/>
          </cell>
          <cell r="U843" t="str">
            <v/>
          </cell>
          <cell r="V843" t="str">
            <v>Ft Walton</v>
          </cell>
          <cell r="W843" t="str">
            <v>Ft Walton (Marianna sub-Cloud)</v>
          </cell>
          <cell r="X843" t="str">
            <v>NORTH FL</v>
          </cell>
          <cell r="Y843" t="str">
            <v>YES</v>
          </cell>
          <cell r="Z843"/>
          <cell r="AA843" t="str">
            <v/>
          </cell>
          <cell r="AB843">
            <v>0</v>
          </cell>
          <cell r="AC843">
            <v>0</v>
          </cell>
        </row>
        <row r="844">
          <cell r="A844" t="str">
            <v>CTFDMNCH</v>
          </cell>
          <cell r="B844" t="str">
            <v>Owatonna Host Chatfield</v>
          </cell>
          <cell r="C844" t="str">
            <v>Q</v>
          </cell>
          <cell r="D844">
            <v>43.848610000000001</v>
          </cell>
          <cell r="E844">
            <v>-92.190833999999995</v>
          </cell>
          <cell r="F844" t="str">
            <v>CTFDMNCH</v>
          </cell>
          <cell r="G844" t="str">
            <v>MN</v>
          </cell>
          <cell r="H844">
            <v>620</v>
          </cell>
          <cell r="I844">
            <v>620</v>
          </cell>
          <cell r="J844" t="str">
            <v/>
          </cell>
          <cell r="K844" t="e">
            <v>#N/A</v>
          </cell>
          <cell r="L844" t="e">
            <v>#N/A</v>
          </cell>
          <cell r="M844" t="e">
            <v>#N/A</v>
          </cell>
          <cell r="N844" t="e">
            <v>#N/A</v>
          </cell>
          <cell r="O844" t="str">
            <v>N</v>
          </cell>
          <cell r="P844" t="str">
            <v>Y</v>
          </cell>
          <cell r="Q844" t="str">
            <v>4/13/2015 EoDS1 AVALIBLE; 7/9/2014 udated to full MOE disclosure</v>
          </cell>
          <cell r="R844" t="str">
            <v>04/13/2020</v>
          </cell>
          <cell r="S844" t="str">
            <v/>
          </cell>
          <cell r="T844" t="str">
            <v/>
          </cell>
          <cell r="U844" t="str">
            <v/>
          </cell>
          <cell r="V844" t="e">
            <v>#N/A</v>
          </cell>
          <cell r="W844" t="e">
            <v>#N/A</v>
          </cell>
          <cell r="X844" t="str">
            <v>620 - AVAILABLE</v>
          </cell>
          <cell r="Y844"/>
          <cell r="Z844" t="str">
            <v>AVAILABLE</v>
          </cell>
          <cell r="AA844" t="e">
            <v>#N/A</v>
          </cell>
          <cell r="AB844" t="e">
            <v>#N/A</v>
          </cell>
          <cell r="AC844" t="e">
            <v>#N/A</v>
          </cell>
        </row>
        <row r="845">
          <cell r="A845" t="str">
            <v>CTFDOHXA</v>
          </cell>
          <cell r="B845" t="str">
            <v>Chatfield</v>
          </cell>
          <cell r="C845" t="str">
            <v>EQ</v>
          </cell>
          <cell r="D845">
            <v>40.956449999999997</v>
          </cell>
          <cell r="E845">
            <v>-82.939408</v>
          </cell>
          <cell r="F845" t="str">
            <v>CTFDOHXA</v>
          </cell>
          <cell r="G845" t="str">
            <v>OH</v>
          </cell>
          <cell r="H845">
            <v>923</v>
          </cell>
          <cell r="I845" t="str">
            <v>Mansfield</v>
          </cell>
          <cell r="J845" t="str">
            <v/>
          </cell>
          <cell r="K845" t="e">
            <v>#N/A</v>
          </cell>
          <cell r="L845" t="e">
            <v>#N/A</v>
          </cell>
          <cell r="M845" t="e">
            <v>#N/A</v>
          </cell>
          <cell r="N845" t="e">
            <v>#N/A</v>
          </cell>
          <cell r="O845" t="str">
            <v>Y</v>
          </cell>
          <cell r="P845" t="str">
            <v>Y</v>
          </cell>
          <cell r="Q845" t="str">
            <v>2/7/14: Ethernet Enabled changed to Y</v>
          </cell>
          <cell r="R845" t="str">
            <v>07/01/2015</v>
          </cell>
          <cell r="S845" t="str">
            <v>Mansfield</v>
          </cell>
          <cell r="T845" t="str">
            <v/>
          </cell>
          <cell r="U845" t="str">
            <v/>
          </cell>
          <cell r="V845" t="str">
            <v>Mansfield</v>
          </cell>
          <cell r="W845" t="str">
            <v>Mansfield</v>
          </cell>
          <cell r="X845" t="str">
            <v>MANSFIELD</v>
          </cell>
          <cell r="Y845" t="str">
            <v>YES</v>
          </cell>
          <cell r="Z845"/>
          <cell r="AA845" t="str">
            <v/>
          </cell>
          <cell r="AB845">
            <v>0</v>
          </cell>
          <cell r="AC845">
            <v>0</v>
          </cell>
        </row>
        <row r="846">
          <cell r="A846" t="str">
            <v>CTGVMNCG</v>
          </cell>
          <cell r="B846" t="str">
            <v>Cottage Grove Mn</v>
          </cell>
          <cell r="C846" t="str">
            <v>Q</v>
          </cell>
          <cell r="D846">
            <v>44.833610999999998</v>
          </cell>
          <cell r="E846">
            <v>-92.949721999999994</v>
          </cell>
          <cell r="F846" t="str">
            <v>CTGVMNCG</v>
          </cell>
          <cell r="G846" t="str">
            <v>MN</v>
          </cell>
          <cell r="H846">
            <v>628</v>
          </cell>
          <cell r="I846">
            <v>628</v>
          </cell>
          <cell r="J846" t="str">
            <v>AVAILABLE</v>
          </cell>
          <cell r="K846" t="e">
            <v>#N/A</v>
          </cell>
          <cell r="L846" t="e">
            <v>#N/A</v>
          </cell>
          <cell r="M846" t="e">
            <v>#N/A</v>
          </cell>
          <cell r="N846" t="e">
            <v>#N/A</v>
          </cell>
          <cell r="O846" t="str">
            <v>Y</v>
          </cell>
          <cell r="P846" t="str">
            <v>Y</v>
          </cell>
          <cell r="Q846" t="str">
            <v/>
          </cell>
          <cell r="R846" t="str">
            <v>04/09/2020</v>
          </cell>
          <cell r="S846" t="str">
            <v/>
          </cell>
          <cell r="T846" t="str">
            <v/>
          </cell>
          <cell r="U846" t="str">
            <v/>
          </cell>
          <cell r="V846" t="e">
            <v>#N/A</v>
          </cell>
          <cell r="W846" t="e">
            <v>#N/A</v>
          </cell>
          <cell r="X846" t="str">
            <v>628 - AVAILABLE</v>
          </cell>
          <cell r="Y846"/>
          <cell r="Z846" t="str">
            <v>AVAILABLE</v>
          </cell>
          <cell r="AA846" t="e">
            <v>#N/A</v>
          </cell>
          <cell r="AB846" t="e">
            <v>#N/A</v>
          </cell>
          <cell r="AC846" t="e">
            <v>#N/A</v>
          </cell>
        </row>
        <row r="847">
          <cell r="A847" t="str">
            <v>CTGVOR53</v>
          </cell>
          <cell r="B847" t="str">
            <v>Cottage Grove</v>
          </cell>
          <cell r="C847" t="str">
            <v>Q</v>
          </cell>
          <cell r="D847">
            <v>43.796944000000003</v>
          </cell>
          <cell r="E847">
            <v>-123.05999799999999</v>
          </cell>
          <cell r="F847" t="str">
            <v>CTGVOR53</v>
          </cell>
          <cell r="G847" t="str">
            <v>OR</v>
          </cell>
          <cell r="H847">
            <v>670</v>
          </cell>
          <cell r="I847">
            <v>670</v>
          </cell>
          <cell r="J847" t="str">
            <v>AVAILABLE</v>
          </cell>
          <cell r="K847" t="e">
            <v>#N/A</v>
          </cell>
          <cell r="L847" t="e">
            <v>#N/A</v>
          </cell>
          <cell r="M847" t="e">
            <v>#N/A</v>
          </cell>
          <cell r="N847" t="e">
            <v>#N/A</v>
          </cell>
          <cell r="O847" t="str">
            <v>Y</v>
          </cell>
          <cell r="P847" t="str">
            <v>Y</v>
          </cell>
          <cell r="Q847" t="str">
            <v>11/24/14: EoDS1 Available</v>
          </cell>
          <cell r="R847" t="str">
            <v>11/24/2020</v>
          </cell>
          <cell r="S847" t="str">
            <v/>
          </cell>
          <cell r="T847" t="str">
            <v/>
          </cell>
          <cell r="U847" t="str">
            <v/>
          </cell>
          <cell r="V847" t="e">
            <v>#N/A</v>
          </cell>
          <cell r="W847" t="e">
            <v>#N/A</v>
          </cell>
          <cell r="X847" t="str">
            <v>670 - AVAILABLE</v>
          </cell>
          <cell r="Y847"/>
          <cell r="Z847" t="str">
            <v>AVAILABLE</v>
          </cell>
          <cell r="AA847" t="e">
            <v>#N/A</v>
          </cell>
          <cell r="AB847" t="e">
            <v>#N/A</v>
          </cell>
          <cell r="AC847" t="e">
            <v>#N/A</v>
          </cell>
        </row>
        <row r="848">
          <cell r="A848" t="str">
            <v>CTHLWAXA</v>
          </cell>
          <cell r="B848" t="str">
            <v>CATHLAMET</v>
          </cell>
          <cell r="C848" t="str">
            <v>CTL</v>
          </cell>
          <cell r="D848">
            <v>46.201804000000003</v>
          </cell>
          <cell r="E848">
            <v>-123.38494</v>
          </cell>
          <cell r="F848" t="str">
            <v>CTHLWAXA</v>
          </cell>
          <cell r="G848" t="str">
            <v>WA</v>
          </cell>
          <cell r="H848">
            <v>672</v>
          </cell>
          <cell r="I848" t="str">
            <v>VADER</v>
          </cell>
          <cell r="J848" t="e">
            <v>#N/A</v>
          </cell>
          <cell r="K848" t="e">
            <v>#N/A</v>
          </cell>
          <cell r="L848" t="e">
            <v>#N/A</v>
          </cell>
          <cell r="M848" t="e">
            <v>#N/A</v>
          </cell>
          <cell r="N848" t="e">
            <v>#N/A</v>
          </cell>
          <cell r="O848" t="e">
            <v>#N/A</v>
          </cell>
          <cell r="P848" t="e">
            <v>#N/A</v>
          </cell>
          <cell r="Q848" t="e">
            <v>#N/A</v>
          </cell>
          <cell r="R848" t="e">
            <v>#N/A</v>
          </cell>
          <cell r="S848" t="e">
            <v>#N/A</v>
          </cell>
          <cell r="T848" t="e">
            <v>#N/A</v>
          </cell>
          <cell r="U848" t="e">
            <v>#N/A</v>
          </cell>
          <cell r="V848" t="str">
            <v>Vader</v>
          </cell>
          <cell r="W848" t="str">
            <v>VADER</v>
          </cell>
          <cell r="X848" t="str">
            <v>VADER</v>
          </cell>
          <cell r="Y848"/>
          <cell r="Z848"/>
          <cell r="AA848" t="str">
            <v/>
          </cell>
          <cell r="AB848">
            <v>0</v>
          </cell>
          <cell r="AC848">
            <v>0</v>
          </cell>
        </row>
        <row r="849">
          <cell r="A849" t="str">
            <v>CTNPARXA</v>
          </cell>
          <cell r="B849" t="str">
            <v>COTTON PLANT</v>
          </cell>
          <cell r="C849" t="str">
            <v>CTL</v>
          </cell>
          <cell r="D849">
            <v>35.003613000000001</v>
          </cell>
          <cell r="E849">
            <v>-91.251114000000001</v>
          </cell>
          <cell r="F849" t="str">
            <v>CTNPARXA</v>
          </cell>
          <cell r="G849" t="str">
            <v>AR</v>
          </cell>
          <cell r="H849">
            <v>528</v>
          </cell>
          <cell r="I849" t="str">
            <v>Jacksonville</v>
          </cell>
          <cell r="J849" t="str">
            <v/>
          </cell>
          <cell r="K849" t="e">
            <v>#N/A</v>
          </cell>
          <cell r="L849" t="e">
            <v>#N/A</v>
          </cell>
          <cell r="M849" t="e">
            <v>#N/A</v>
          </cell>
          <cell r="N849" t="e">
            <v>#N/A</v>
          </cell>
          <cell r="O849" t="str">
            <v>Y</v>
          </cell>
          <cell r="P849" t="str">
            <v>Y</v>
          </cell>
          <cell r="Q849" t="str">
            <v/>
          </cell>
          <cell r="R849" t="str">
            <v>06/30/2015</v>
          </cell>
          <cell r="S849" t="str">
            <v>Jacksonville</v>
          </cell>
          <cell r="T849" t="str">
            <v/>
          </cell>
          <cell r="U849" t="str">
            <v/>
          </cell>
          <cell r="V849" t="str">
            <v>Jacksonville</v>
          </cell>
          <cell r="W849" t="str">
            <v>Jacksonville</v>
          </cell>
          <cell r="X849" t="str">
            <v>JACKSONVILLE</v>
          </cell>
          <cell r="Y849" t="str">
            <v>YES</v>
          </cell>
          <cell r="Z849"/>
          <cell r="AA849" t="str">
            <v/>
          </cell>
          <cell r="AB849">
            <v>0</v>
          </cell>
          <cell r="AC849">
            <v>0</v>
          </cell>
        </row>
        <row r="850">
          <cell r="A850" t="str">
            <v>CTPTLAXA</v>
          </cell>
          <cell r="B850" t="str">
            <v>COTTONPORT</v>
          </cell>
          <cell r="C850" t="str">
            <v>CTL</v>
          </cell>
          <cell r="D850">
            <v>30.983781</v>
          </cell>
          <cell r="E850">
            <v>-92.053747999999999</v>
          </cell>
          <cell r="F850" t="str">
            <v>CTPTLAXA</v>
          </cell>
          <cell r="G850" t="str">
            <v>LA</v>
          </cell>
          <cell r="H850">
            <v>486</v>
          </cell>
          <cell r="I850" t="str">
            <v>Basile</v>
          </cell>
          <cell r="J850" t="str">
            <v/>
          </cell>
          <cell r="K850" t="e">
            <v>#N/A</v>
          </cell>
          <cell r="L850" t="e">
            <v>#N/A</v>
          </cell>
          <cell r="M850" t="e">
            <v>#N/A</v>
          </cell>
          <cell r="N850" t="e">
            <v>#N/A</v>
          </cell>
          <cell r="O850" t="str">
            <v>Y</v>
          </cell>
          <cell r="P850" t="str">
            <v>Y</v>
          </cell>
          <cell r="Q850" t="str">
            <v/>
          </cell>
          <cell r="R850" t="str">
            <v>06/30/2015</v>
          </cell>
          <cell r="S850" t="str">
            <v>Basile</v>
          </cell>
          <cell r="T850" t="str">
            <v/>
          </cell>
          <cell r="U850" t="str">
            <v/>
          </cell>
          <cell r="V850" t="str">
            <v>Basile</v>
          </cell>
          <cell r="W850" t="str">
            <v>Basile</v>
          </cell>
          <cell r="X850" t="str">
            <v>BASILE</v>
          </cell>
          <cell r="Y850" t="str">
            <v>YES</v>
          </cell>
          <cell r="Z850"/>
          <cell r="AA850">
            <v>0</v>
          </cell>
          <cell r="AB850">
            <v>0</v>
          </cell>
          <cell r="AC850">
            <v>0</v>
          </cell>
        </row>
        <row r="851">
          <cell r="A851" t="str">
            <v>CTRCWIXA</v>
          </cell>
          <cell r="B851" t="str">
            <v>SPARTA</v>
          </cell>
          <cell r="C851" t="str">
            <v>CTL</v>
          </cell>
          <cell r="D851">
            <v>44.009273</v>
          </cell>
          <cell r="E851">
            <v>-90.688715999999999</v>
          </cell>
          <cell r="F851" t="str">
            <v>CTRCWIXA</v>
          </cell>
          <cell r="G851" t="str">
            <v>WI</v>
          </cell>
          <cell r="H851">
            <v>354</v>
          </cell>
          <cell r="I851" t="str">
            <v>LA CROSSE</v>
          </cell>
          <cell r="J851" t="str">
            <v/>
          </cell>
          <cell r="K851" t="e">
            <v>#N/A</v>
          </cell>
          <cell r="L851" t="e">
            <v>#N/A</v>
          </cell>
          <cell r="M851" t="e">
            <v>#N/A</v>
          </cell>
          <cell r="N851" t="e">
            <v>#N/A</v>
          </cell>
          <cell r="O851" t="str">
            <v>Y</v>
          </cell>
          <cell r="P851" t="str">
            <v>Y</v>
          </cell>
          <cell r="Q851" t="str">
            <v>2/7/14: Ethernet Enabled changed to Y</v>
          </cell>
          <cell r="R851" t="str">
            <v>06/03/2015</v>
          </cell>
          <cell r="S851" t="str">
            <v>La Crosse</v>
          </cell>
          <cell r="T851" t="str">
            <v/>
          </cell>
          <cell r="U851" t="str">
            <v/>
          </cell>
          <cell r="V851" t="str">
            <v>La Crosse</v>
          </cell>
          <cell r="W851" t="str">
            <v>LA CROSSE</v>
          </cell>
          <cell r="X851" t="str">
            <v>LA CROSSE</v>
          </cell>
          <cell r="Y851"/>
          <cell r="Z851"/>
          <cell r="AA851" t="str">
            <v/>
          </cell>
          <cell r="AB851">
            <v>0</v>
          </cell>
          <cell r="AC851">
            <v>0</v>
          </cell>
        </row>
        <row r="852">
          <cell r="A852" t="str">
            <v>CTVYLAXA</v>
          </cell>
          <cell r="B852" t="str">
            <v>Cotton Valley</v>
          </cell>
          <cell r="C852" t="str">
            <v>CTL</v>
          </cell>
          <cell r="D852">
            <v>32.817861000000001</v>
          </cell>
          <cell r="E852">
            <v>-93.418166999999997</v>
          </cell>
          <cell r="F852" t="str">
            <v>CTVYLAXA</v>
          </cell>
          <cell r="G852" t="str">
            <v>LA</v>
          </cell>
          <cell r="H852">
            <v>486</v>
          </cell>
          <cell r="I852" t="str">
            <v>Marion / CHOUDRANT</v>
          </cell>
          <cell r="J852" t="str">
            <v/>
          </cell>
          <cell r="K852" t="e">
            <v>#N/A</v>
          </cell>
          <cell r="L852" t="e">
            <v>#N/A</v>
          </cell>
          <cell r="M852" t="e">
            <v>#N/A</v>
          </cell>
          <cell r="N852" t="e">
            <v>#N/A</v>
          </cell>
          <cell r="O852" t="str">
            <v>Y</v>
          </cell>
          <cell r="P852" t="str">
            <v>Y</v>
          </cell>
          <cell r="Q852" t="str">
            <v/>
          </cell>
          <cell r="R852" t="str">
            <v>06/30/2015</v>
          </cell>
          <cell r="S852" t="str">
            <v>Marion</v>
          </cell>
          <cell r="T852" t="str">
            <v/>
          </cell>
          <cell r="U852" t="str">
            <v/>
          </cell>
          <cell r="V852" t="str">
            <v>Marion</v>
          </cell>
          <cell r="W852" t="str">
            <v>Marion / CHOUDRANT</v>
          </cell>
          <cell r="X852" t="str">
            <v>MARION</v>
          </cell>
          <cell r="Y852" t="str">
            <v>YES</v>
          </cell>
          <cell r="Z852"/>
          <cell r="AA852">
            <v>0</v>
          </cell>
          <cell r="AB852">
            <v>0</v>
          </cell>
          <cell r="AC852">
            <v>0</v>
          </cell>
        </row>
        <row r="853">
          <cell r="A853" t="str">
            <v>CTWBNCXA</v>
          </cell>
          <cell r="B853" t="str">
            <v>Catawba</v>
          </cell>
          <cell r="C853" t="str">
            <v>EQ</v>
          </cell>
          <cell r="D853">
            <v>35.706963999999999</v>
          </cell>
          <cell r="E853">
            <v>-81.075982999999994</v>
          </cell>
          <cell r="F853" t="str">
            <v>CTWBNCXA</v>
          </cell>
          <cell r="G853" t="str">
            <v>NC</v>
          </cell>
          <cell r="H853">
            <v>422</v>
          </cell>
          <cell r="I853" t="str">
            <v>Elkin/Hickory</v>
          </cell>
          <cell r="J853" t="str">
            <v/>
          </cell>
          <cell r="K853" t="str">
            <v>CTWBNCXA</v>
          </cell>
          <cell r="L853" t="str">
            <v>n</v>
          </cell>
          <cell r="M853" t="e">
            <v>#N/A</v>
          </cell>
          <cell r="N853" t="e">
            <v>#N/A</v>
          </cell>
          <cell r="O853" t="str">
            <v>Y</v>
          </cell>
          <cell r="P853" t="str">
            <v>Y</v>
          </cell>
          <cell r="Q853" t="str">
            <v/>
          </cell>
          <cell r="R853" t="str">
            <v>05/22/2015</v>
          </cell>
          <cell r="S853" t="str">
            <v>Elkin/Hickory</v>
          </cell>
          <cell r="T853" t="str">
            <v/>
          </cell>
          <cell r="U853" t="str">
            <v/>
          </cell>
          <cell r="V853" t="str">
            <v>Elkin/Hickory</v>
          </cell>
          <cell r="W853" t="str">
            <v>Elkin/Hickory (via MP)</v>
          </cell>
          <cell r="X853" t="str">
            <v>ROCKY MOUNT</v>
          </cell>
          <cell r="Y853" t="str">
            <v>YES</v>
          </cell>
          <cell r="Z853" t="str">
            <v>This SWC belongs to the former Elkin/Hickory Cloud and while it is Interconnected to Rocky Mount, it is best to connect directly at Elkin or Hicory</v>
          </cell>
          <cell r="AA853" t="str">
            <v>7750-SR7</v>
          </cell>
          <cell r="AB853">
            <v>0</v>
          </cell>
          <cell r="AC853" t="str">
            <v>CTWBNCXA02W</v>
          </cell>
        </row>
        <row r="854">
          <cell r="A854" t="str">
            <v>CTWDAZEA</v>
          </cell>
          <cell r="B854" t="str">
            <v>Cottonwood Main Host Cottonwood East</v>
          </cell>
          <cell r="C854" t="str">
            <v>Q</v>
          </cell>
          <cell r="D854">
            <v>34.719586</v>
          </cell>
          <cell r="E854">
            <v>-111.903987</v>
          </cell>
          <cell r="F854" t="str">
            <v>CTWDAZEA</v>
          </cell>
          <cell r="G854" t="str">
            <v>AZ</v>
          </cell>
          <cell r="H854">
            <v>666</v>
          </cell>
          <cell r="I854">
            <v>666</v>
          </cell>
          <cell r="J854" t="str">
            <v/>
          </cell>
          <cell r="K854" t="str">
            <v>CTWDAZma</v>
          </cell>
          <cell r="L854" t="str">
            <v>Y</v>
          </cell>
          <cell r="M854" t="e">
            <v>#N/A</v>
          </cell>
          <cell r="N854" t="e">
            <v>#N/A</v>
          </cell>
          <cell r="O854" t="str">
            <v>N</v>
          </cell>
          <cell r="P854" t="str">
            <v>Y</v>
          </cell>
          <cell r="Q854" t="str">
            <v/>
          </cell>
          <cell r="R854" t="str">
            <v>04/09/2020</v>
          </cell>
          <cell r="S854" t="str">
            <v/>
          </cell>
          <cell r="T854" t="str">
            <v/>
          </cell>
          <cell r="U854" t="str">
            <v/>
          </cell>
          <cell r="V854" t="e">
            <v>#N/A</v>
          </cell>
          <cell r="W854" t="e">
            <v>#N/A</v>
          </cell>
          <cell r="X854" t="str">
            <v>666 - AVAILABLE</v>
          </cell>
          <cell r="Y854"/>
          <cell r="Z854" t="str">
            <v>AVAILABLE</v>
          </cell>
          <cell r="AA854" t="e">
            <v>#N/A</v>
          </cell>
          <cell r="AB854" t="e">
            <v>#N/A</v>
          </cell>
          <cell r="AC854" t="e">
            <v>#N/A</v>
          </cell>
        </row>
        <row r="855">
          <cell r="A855" t="str">
            <v>CTWDAZMA</v>
          </cell>
          <cell r="B855" t="str">
            <v>Cottonwood Local Tandem</v>
          </cell>
          <cell r="C855" t="str">
            <v>Q</v>
          </cell>
          <cell r="D855">
            <v>34.747501</v>
          </cell>
          <cell r="E855">
            <v>-112.02666499999999</v>
          </cell>
          <cell r="F855" t="str">
            <v>CTWDAZMA</v>
          </cell>
          <cell r="G855" t="str">
            <v>AZ</v>
          </cell>
          <cell r="H855">
            <v>666</v>
          </cell>
          <cell r="I855">
            <v>666</v>
          </cell>
          <cell r="J855" t="str">
            <v>AVAILABLE</v>
          </cell>
          <cell r="K855" t="str">
            <v>CTWDAZMA</v>
          </cell>
          <cell r="L855" t="str">
            <v>N</v>
          </cell>
          <cell r="M855" t="e">
            <v>#N/A</v>
          </cell>
          <cell r="N855" t="e">
            <v>#N/A</v>
          </cell>
          <cell r="O855" t="str">
            <v>Y</v>
          </cell>
          <cell r="P855" t="str">
            <v>Y</v>
          </cell>
          <cell r="Q855" t="str">
            <v>03/02/2015: EoDS1 Available</v>
          </cell>
          <cell r="R855" t="str">
            <v>04/13/2020</v>
          </cell>
          <cell r="S855" t="str">
            <v/>
          </cell>
          <cell r="T855" t="str">
            <v/>
          </cell>
          <cell r="U855" t="str">
            <v/>
          </cell>
          <cell r="V855" t="e">
            <v>#N/A</v>
          </cell>
          <cell r="W855" t="e">
            <v>#N/A</v>
          </cell>
          <cell r="X855" t="str">
            <v>666 - AVAILABLE</v>
          </cell>
          <cell r="Y855"/>
          <cell r="Z855" t="str">
            <v>AVAILABLE</v>
          </cell>
          <cell r="AA855" t="e">
            <v>#N/A</v>
          </cell>
          <cell r="AB855" t="e">
            <v>#N/A</v>
          </cell>
          <cell r="AC855" t="e">
            <v>#N/A</v>
          </cell>
        </row>
        <row r="856">
          <cell r="A856" t="str">
            <v>CTWDAZSO</v>
          </cell>
          <cell r="B856" t="str">
            <v>Cottonwood Main Host Cottonwood South</v>
          </cell>
          <cell r="C856" t="str">
            <v>Q</v>
          </cell>
          <cell r="D856">
            <v>34.693421000000001</v>
          </cell>
          <cell r="E856">
            <v>-111.984145</v>
          </cell>
          <cell r="F856" t="str">
            <v>CTWDAZSO</v>
          </cell>
          <cell r="G856" t="str">
            <v>AZ</v>
          </cell>
          <cell r="H856">
            <v>666</v>
          </cell>
          <cell r="I856">
            <v>666</v>
          </cell>
          <cell r="J856" t="str">
            <v/>
          </cell>
          <cell r="K856" t="e">
            <v>#N/A</v>
          </cell>
          <cell r="L856" t="e">
            <v>#N/A</v>
          </cell>
          <cell r="M856" t="e">
            <v>#N/A</v>
          </cell>
          <cell r="N856" t="e">
            <v>#N/A</v>
          </cell>
          <cell r="O856" t="str">
            <v>N</v>
          </cell>
          <cell r="P856" t="str">
            <v>Y</v>
          </cell>
          <cell r="Q856" t="str">
            <v/>
          </cell>
          <cell r="R856" t="str">
            <v>04/09/2020</v>
          </cell>
          <cell r="S856" t="str">
            <v/>
          </cell>
          <cell r="T856" t="str">
            <v/>
          </cell>
          <cell r="U856" t="str">
            <v/>
          </cell>
          <cell r="V856" t="e">
            <v>#N/A</v>
          </cell>
          <cell r="W856" t="e">
            <v>#N/A</v>
          </cell>
          <cell r="X856" t="str">
            <v>666 - AVAILABLE (up to 30MB)</v>
          </cell>
          <cell r="Y856"/>
          <cell r="Z856" t="str">
            <v>AVAILABLE (up to 30MB)</v>
          </cell>
          <cell r="AA856" t="e">
            <v>#N/A</v>
          </cell>
          <cell r="AB856" t="e">
            <v>#N/A</v>
          </cell>
          <cell r="AC856" t="e">
            <v>#N/A</v>
          </cell>
        </row>
        <row r="857">
          <cell r="A857" t="str">
            <v>CTWDID01</v>
          </cell>
          <cell r="B857" t="str">
            <v>Cottonwood, Id</v>
          </cell>
          <cell r="C857" t="str">
            <v>Q</v>
          </cell>
          <cell r="D857">
            <v>46.047991000000003</v>
          </cell>
          <cell r="E857">
            <v>-116.347983</v>
          </cell>
          <cell r="F857" t="str">
            <v>CTWDID01</v>
          </cell>
          <cell r="G857" t="str">
            <v>ID</v>
          </cell>
          <cell r="H857">
            <v>676</v>
          </cell>
          <cell r="I857">
            <v>676</v>
          </cell>
          <cell r="J857" t="str">
            <v/>
          </cell>
          <cell r="K857" t="e">
            <v>#N/A</v>
          </cell>
          <cell r="L857" t="e">
            <v>#N/A</v>
          </cell>
          <cell r="M857" t="e">
            <v>#N/A</v>
          </cell>
          <cell r="N857" t="e">
            <v>#N/A</v>
          </cell>
          <cell r="O857" t="str">
            <v>N</v>
          </cell>
          <cell r="P857" t="str">
            <v>N</v>
          </cell>
          <cell r="Q857" t="str">
            <v>EODS1 AVAILABLE (Home to LSTNIDSHH22)</v>
          </cell>
          <cell r="R857" t="str">
            <v>03/24/2020</v>
          </cell>
          <cell r="S857" t="str">
            <v/>
          </cell>
          <cell r="T857" t="str">
            <v/>
          </cell>
          <cell r="U857" t="str">
            <v/>
          </cell>
          <cell r="V857" t="e">
            <v>#N/A</v>
          </cell>
          <cell r="W857" t="e">
            <v>#N/A</v>
          </cell>
          <cell r="X857" t="str">
            <v>676 - AVAILABLE (up to 10MB)</v>
          </cell>
          <cell r="Y857"/>
          <cell r="Z857" t="str">
            <v>AVAILABLE (up to 10MB)</v>
          </cell>
          <cell r="AA857" t="e">
            <v>#N/A</v>
          </cell>
          <cell r="AB857" t="e">
            <v>#N/A</v>
          </cell>
          <cell r="AC857" t="e">
            <v>#N/A</v>
          </cell>
        </row>
        <row r="858">
          <cell r="A858" t="str">
            <v>CTWDUTMA</v>
          </cell>
          <cell r="B858" t="str">
            <v xml:space="preserve">Cottonwood, Utah </v>
          </cell>
          <cell r="C858" t="str">
            <v>Q</v>
          </cell>
          <cell r="D858">
            <v>40.589722000000002</v>
          </cell>
          <cell r="E858">
            <v>-111.796944</v>
          </cell>
          <cell r="F858" t="str">
            <v>CTWDUTMA</v>
          </cell>
          <cell r="G858" t="str">
            <v>UT</v>
          </cell>
          <cell r="H858">
            <v>660</v>
          </cell>
          <cell r="I858">
            <v>660</v>
          </cell>
          <cell r="J858" t="str">
            <v>AVAILABLE</v>
          </cell>
          <cell r="K858" t="e">
            <v>#N/A</v>
          </cell>
          <cell r="L858" t="e">
            <v>#N/A</v>
          </cell>
          <cell r="M858" t="e">
            <v>#N/A</v>
          </cell>
          <cell r="N858" t="e">
            <v>#N/A</v>
          </cell>
          <cell r="O858" t="str">
            <v>Y</v>
          </cell>
          <cell r="P858" t="str">
            <v>Y</v>
          </cell>
          <cell r="Q858" t="str">
            <v>2/9/15 EoDS1 Available</v>
          </cell>
          <cell r="R858" t="str">
            <v>02/04/2020</v>
          </cell>
          <cell r="S858" t="str">
            <v/>
          </cell>
          <cell r="T858" t="str">
            <v/>
          </cell>
          <cell r="U858" t="str">
            <v/>
          </cell>
          <cell r="V858" t="e">
            <v>#N/A</v>
          </cell>
          <cell r="W858" t="e">
            <v>#N/A</v>
          </cell>
          <cell r="X858" t="str">
            <v>660 - AVAILABLE</v>
          </cell>
          <cell r="Y858"/>
          <cell r="Z858" t="str">
            <v>AVAILABLE</v>
          </cell>
          <cell r="AA858" t="e">
            <v>#N/A</v>
          </cell>
          <cell r="AB858" t="e">
            <v>#N/A</v>
          </cell>
          <cell r="AC858" t="e">
            <v>#N/A</v>
          </cell>
        </row>
        <row r="859">
          <cell r="A859" t="str">
            <v>CUBAMOXA</v>
          </cell>
          <cell r="B859" t="str">
            <v>CUBA</v>
          </cell>
          <cell r="C859" t="str">
            <v>CTL</v>
          </cell>
          <cell r="D859">
            <v>38.062778000000002</v>
          </cell>
          <cell r="E859">
            <v>-91.405556000000004</v>
          </cell>
          <cell r="F859" t="str">
            <v>CUBAMOXA</v>
          </cell>
          <cell r="G859" t="str">
            <v>MO</v>
          </cell>
          <cell r="H859">
            <v>520</v>
          </cell>
          <cell r="I859" t="str">
            <v>Wentzville</v>
          </cell>
          <cell r="J859" t="str">
            <v/>
          </cell>
          <cell r="K859" t="e">
            <v>#N/A</v>
          </cell>
          <cell r="L859" t="e">
            <v>#N/A</v>
          </cell>
          <cell r="M859" t="e">
            <v>#N/A</v>
          </cell>
          <cell r="N859" t="e">
            <v>#N/A</v>
          </cell>
          <cell r="O859" t="str">
            <v>Y</v>
          </cell>
          <cell r="P859" t="str">
            <v>Y</v>
          </cell>
          <cell r="Q859" t="str">
            <v/>
          </cell>
          <cell r="R859" t="str">
            <v>10/12/2015</v>
          </cell>
          <cell r="S859" t="str">
            <v>Wentzville</v>
          </cell>
          <cell r="T859" t="str">
            <v>Calix E7-2</v>
          </cell>
          <cell r="U859" t="str">
            <v>N</v>
          </cell>
          <cell r="V859" t="str">
            <v>Wentzville</v>
          </cell>
          <cell r="W859" t="str">
            <v>Wentzville</v>
          </cell>
          <cell r="X859" t="str">
            <v>WENTZVILLE</v>
          </cell>
          <cell r="Y859" t="str">
            <v>YES</v>
          </cell>
          <cell r="Z859"/>
          <cell r="AA859" t="str">
            <v/>
          </cell>
          <cell r="AB859">
            <v>0</v>
          </cell>
          <cell r="AC859">
            <v>0</v>
          </cell>
        </row>
        <row r="860">
          <cell r="A860" t="str">
            <v>CVCKAZMA</v>
          </cell>
          <cell r="B860" t="str">
            <v>Cave Creek</v>
          </cell>
          <cell r="C860" t="str">
            <v>Q</v>
          </cell>
          <cell r="D860">
            <v>33.828076000000003</v>
          </cell>
          <cell r="E860">
            <v>-111.925195</v>
          </cell>
          <cell r="F860" t="str">
            <v>CVCKAZMA</v>
          </cell>
          <cell r="G860" t="str">
            <v>AZ</v>
          </cell>
          <cell r="H860">
            <v>666</v>
          </cell>
          <cell r="I860">
            <v>666</v>
          </cell>
          <cell r="J860" t="str">
            <v>AVAILABLE</v>
          </cell>
          <cell r="K860" t="str">
            <v>CVCKAZMA</v>
          </cell>
          <cell r="L860" t="str">
            <v>N</v>
          </cell>
          <cell r="M860" t="e">
            <v>#N/A</v>
          </cell>
          <cell r="N860" t="e">
            <v>#N/A</v>
          </cell>
          <cell r="O860" t="str">
            <v>N</v>
          </cell>
          <cell r="P860" t="str">
            <v>Y</v>
          </cell>
          <cell r="Q860" t="str">
            <v>03/02/2015: EoDS1 Available</v>
          </cell>
          <cell r="R860" t="str">
            <v>04/13/2020</v>
          </cell>
          <cell r="S860" t="str">
            <v/>
          </cell>
          <cell r="T860" t="str">
            <v/>
          </cell>
          <cell r="U860" t="str">
            <v/>
          </cell>
          <cell r="V860" t="e">
            <v>#N/A</v>
          </cell>
          <cell r="W860" t="e">
            <v>#N/A</v>
          </cell>
          <cell r="X860" t="str">
            <v>666 - AVAILABLE</v>
          </cell>
          <cell r="Y860"/>
          <cell r="Z860" t="str">
            <v>AVAILABLE</v>
          </cell>
          <cell r="AA860" t="e">
            <v>#N/A</v>
          </cell>
          <cell r="AB860" t="e">
            <v>#N/A</v>
          </cell>
          <cell r="AC860" t="e">
            <v>#N/A</v>
          </cell>
        </row>
        <row r="861">
          <cell r="A861" t="str">
            <v>CWCHWAXX</v>
          </cell>
          <cell r="B861" t="str">
            <v>COWICHE</v>
          </cell>
          <cell r="C861" t="str">
            <v>CTL</v>
          </cell>
          <cell r="D861">
            <v>46.671053000000001</v>
          </cell>
          <cell r="E861">
            <v>-120.71163</v>
          </cell>
          <cell r="F861" t="str">
            <v>CWCHWAXX</v>
          </cell>
          <cell r="G861" t="str">
            <v>WA</v>
          </cell>
          <cell r="H861">
            <v>676</v>
          </cell>
          <cell r="I861" t="str">
            <v>Spokane-Cheney</v>
          </cell>
          <cell r="J861" t="str">
            <v/>
          </cell>
          <cell r="K861" t="e">
            <v>#N/A</v>
          </cell>
          <cell r="L861" t="e">
            <v>#N/A</v>
          </cell>
          <cell r="M861" t="e">
            <v>#N/A</v>
          </cell>
          <cell r="N861" t="e">
            <v>#N/A</v>
          </cell>
          <cell r="O861" t="str">
            <v>Y</v>
          </cell>
          <cell r="P861" t="str">
            <v>Y</v>
          </cell>
          <cell r="Q861" t="str">
            <v/>
          </cell>
          <cell r="R861" t="str">
            <v>09/16/2015</v>
          </cell>
          <cell r="S861" t="str">
            <v>SPOKANE-CHENEY</v>
          </cell>
          <cell r="T861" t="str">
            <v/>
          </cell>
          <cell r="U861" t="str">
            <v/>
          </cell>
          <cell r="V861" t="str">
            <v>Spokane-Cheney</v>
          </cell>
          <cell r="W861" t="str">
            <v>Spokane-Cheney</v>
          </cell>
          <cell r="X861" t="str">
            <v>SPOKANE-CHENEY</v>
          </cell>
          <cell r="Y861"/>
          <cell r="Z861"/>
          <cell r="AA861" t="str">
            <v/>
          </cell>
          <cell r="AB861">
            <v>0</v>
          </cell>
          <cell r="AC861">
            <v>0</v>
          </cell>
        </row>
        <row r="862">
          <cell r="A862" t="str">
            <v>CYBGPAXC</v>
          </cell>
          <cell r="B862" t="str">
            <v>Claysburg</v>
          </cell>
          <cell r="C862" t="str">
            <v>EQ</v>
          </cell>
          <cell r="D862">
            <v>40.294122000000002</v>
          </cell>
          <cell r="E862">
            <v>-78.449044000000001</v>
          </cell>
          <cell r="F862" t="str">
            <v>CYBGPAXC</v>
          </cell>
          <cell r="G862" t="str">
            <v>PA</v>
          </cell>
          <cell r="H862">
            <v>230</v>
          </cell>
          <cell r="I862" t="str">
            <v>Bedford (via Carlisle)</v>
          </cell>
          <cell r="J862" t="str">
            <v/>
          </cell>
          <cell r="K862" t="str">
            <v>CYBGPAXC</v>
          </cell>
          <cell r="L862" t="str">
            <v>n</v>
          </cell>
          <cell r="M862" t="e">
            <v>#N/A</v>
          </cell>
          <cell r="N862" t="e">
            <v>#N/A</v>
          </cell>
          <cell r="O862" t="str">
            <v>Y</v>
          </cell>
          <cell r="P862" t="str">
            <v>Y</v>
          </cell>
          <cell r="Q862" t="str">
            <v>2/7/14: Ethernet Enabled changed to Y</v>
          </cell>
          <cell r="R862" t="str">
            <v>07/06/2015</v>
          </cell>
          <cell r="S862" t="str">
            <v>Bedford</v>
          </cell>
          <cell r="T862" t="str">
            <v/>
          </cell>
          <cell r="U862" t="str">
            <v/>
          </cell>
          <cell r="V862" t="str">
            <v>Bedford</v>
          </cell>
          <cell r="W862" t="str">
            <v>Bedford (via Carlisle)</v>
          </cell>
          <cell r="X862" t="str">
            <v>BEDFORD</v>
          </cell>
          <cell r="Y862"/>
          <cell r="Z862"/>
          <cell r="AA862" t="str">
            <v>7750-SR7</v>
          </cell>
          <cell r="AB862">
            <v>0</v>
          </cell>
          <cell r="AC862">
            <v>0</v>
          </cell>
        </row>
        <row r="863">
          <cell r="A863" t="str">
            <v>CYGTOHXA</v>
          </cell>
          <cell r="B863" t="str">
            <v>Cygnet</v>
          </cell>
          <cell r="C863" t="str">
            <v>EQ</v>
          </cell>
          <cell r="D863">
            <v>41.240192</v>
          </cell>
          <cell r="E863">
            <v>-83.646591999999998</v>
          </cell>
          <cell r="F863" t="str">
            <v>CYGTOHXA</v>
          </cell>
          <cell r="G863" t="str">
            <v>OH</v>
          </cell>
          <cell r="H863">
            <v>326</v>
          </cell>
          <cell r="I863" t="str">
            <v>Napoleon (LIMA)</v>
          </cell>
          <cell r="J863" t="str">
            <v/>
          </cell>
          <cell r="K863" t="e">
            <v>#N/A</v>
          </cell>
          <cell r="L863" t="e">
            <v>#N/A</v>
          </cell>
          <cell r="M863" t="e">
            <v>#N/A</v>
          </cell>
          <cell r="N863" t="e">
            <v>#N/A</v>
          </cell>
          <cell r="O863" t="str">
            <v>Y</v>
          </cell>
          <cell r="P863" t="str">
            <v>Y</v>
          </cell>
          <cell r="Q863" t="str">
            <v>2/7/14: Ethernet Enabled changed to Y</v>
          </cell>
          <cell r="R863" t="str">
            <v>07/01/2015</v>
          </cell>
          <cell r="S863" t="str">
            <v>LIMA</v>
          </cell>
          <cell r="T863" t="str">
            <v/>
          </cell>
          <cell r="U863" t="str">
            <v/>
          </cell>
          <cell r="V863" t="str">
            <v>LIMA</v>
          </cell>
          <cell r="W863" t="str">
            <v>Napoleon (LIMA)</v>
          </cell>
          <cell r="X863" t="str">
            <v>MANSFIELD</v>
          </cell>
          <cell r="Y863" t="str">
            <v>YES</v>
          </cell>
          <cell r="Z863"/>
          <cell r="AA863">
            <v>0</v>
          </cell>
          <cell r="AB863">
            <v>0</v>
          </cell>
          <cell r="AC863">
            <v>0</v>
          </cell>
        </row>
        <row r="864">
          <cell r="A864" t="str">
            <v>CYLKFLXA</v>
          </cell>
          <cell r="B864" t="str">
            <v>Cypress Lake</v>
          </cell>
          <cell r="C864" t="str">
            <v>EQ</v>
          </cell>
          <cell r="D864">
            <v>26.521471999999999</v>
          </cell>
          <cell r="E864">
            <v>-81.897476999999995</v>
          </cell>
          <cell r="F864" t="str">
            <v>CYLKFLXA</v>
          </cell>
          <cell r="G864" t="str">
            <v>FL</v>
          </cell>
          <cell r="H864">
            <v>939</v>
          </cell>
          <cell r="I864" t="str">
            <v>Ft. Myers (SOUTH FL)</v>
          </cell>
          <cell r="J864" t="str">
            <v/>
          </cell>
          <cell r="K864" t="str">
            <v>CYLKFLXA</v>
          </cell>
          <cell r="L864" t="str">
            <v>N</v>
          </cell>
          <cell r="M864" t="e">
            <v>#N/A</v>
          </cell>
          <cell r="N864" t="e">
            <v>#N/A</v>
          </cell>
          <cell r="O864" t="str">
            <v>Y</v>
          </cell>
          <cell r="P864" t="str">
            <v>Y</v>
          </cell>
          <cell r="Q864" t="str">
            <v/>
          </cell>
          <cell r="R864" t="str">
            <v>07/02/2015</v>
          </cell>
          <cell r="S864" t="str">
            <v>Ft. Myers</v>
          </cell>
          <cell r="T864" t="str">
            <v/>
          </cell>
          <cell r="U864" t="str">
            <v/>
          </cell>
          <cell r="V864" t="str">
            <v>Ft. Myers</v>
          </cell>
          <cell r="W864" t="str">
            <v>Ft. Myers</v>
          </cell>
          <cell r="X864" t="str">
            <v>SOUTH FL</v>
          </cell>
          <cell r="Y864" t="str">
            <v>YES</v>
          </cell>
          <cell r="Z864"/>
          <cell r="AA864" t="str">
            <v/>
          </cell>
          <cell r="AB864" t="str">
            <v>7750-SR12</v>
          </cell>
          <cell r="AC864" t="str">
            <v>CYLKFLXA07W</v>
          </cell>
        </row>
        <row r="865">
          <cell r="A865" t="str">
            <v>CYLKFLXB</v>
          </cell>
          <cell r="B865" t="str">
            <v>Jetport</v>
          </cell>
          <cell r="C865" t="str">
            <v>EQ</v>
          </cell>
          <cell r="D865">
            <v>26.540678</v>
          </cell>
          <cell r="E865">
            <v>-81.776359999999997</v>
          </cell>
          <cell r="F865" t="str">
            <v>CYLKFLXB</v>
          </cell>
          <cell r="G865" t="str">
            <v>FL</v>
          </cell>
          <cell r="H865">
            <v>939</v>
          </cell>
          <cell r="I865" t="str">
            <v>Ft. Myers (SOUTH FL)</v>
          </cell>
          <cell r="J865" t="str">
            <v/>
          </cell>
          <cell r="K865" t="str">
            <v>CYLKFLXB</v>
          </cell>
          <cell r="L865" t="str">
            <v>n</v>
          </cell>
          <cell r="M865" t="e">
            <v>#N/A</v>
          </cell>
          <cell r="N865" t="e">
            <v>#N/A</v>
          </cell>
          <cell r="O865" t="str">
            <v>Y</v>
          </cell>
          <cell r="P865" t="str">
            <v>Y</v>
          </cell>
          <cell r="Q865" t="str">
            <v/>
          </cell>
          <cell r="R865" t="str">
            <v>07/02/2015</v>
          </cell>
          <cell r="S865" t="str">
            <v>Ft. Myers</v>
          </cell>
          <cell r="T865" t="str">
            <v/>
          </cell>
          <cell r="U865" t="str">
            <v/>
          </cell>
          <cell r="V865" t="str">
            <v>Ft. Myers</v>
          </cell>
          <cell r="W865" t="str">
            <v>Ft. Myers</v>
          </cell>
          <cell r="X865" t="str">
            <v>SOUTH FL</v>
          </cell>
          <cell r="Y865" t="str">
            <v>YES</v>
          </cell>
          <cell r="Z865"/>
          <cell r="AA865" t="str">
            <v>7750-SR7</v>
          </cell>
          <cell r="AB865">
            <v>0</v>
          </cell>
          <cell r="AC865" t="str">
            <v>CYLKFLXB01W</v>
          </cell>
        </row>
        <row r="866">
          <cell r="A866" t="str">
            <v>CYLKFLXC</v>
          </cell>
          <cell r="B866" t="str">
            <v>Cypress Lake</v>
          </cell>
          <cell r="C866" t="str">
            <v>EQ</v>
          </cell>
          <cell r="D866">
            <v>26.562996999999999</v>
          </cell>
          <cell r="E866">
            <v>-81.898793999999995</v>
          </cell>
          <cell r="F866" t="e">
            <v>#N/A</v>
          </cell>
          <cell r="G866" t="str">
            <v>FL</v>
          </cell>
          <cell r="H866" t="e">
            <v>#N/A</v>
          </cell>
          <cell r="I866" t="e">
            <v>#N/A</v>
          </cell>
          <cell r="J866" t="e">
            <v>#N/A</v>
          </cell>
          <cell r="K866" t="e">
            <v>#N/A</v>
          </cell>
          <cell r="L866" t="e">
            <v>#N/A</v>
          </cell>
          <cell r="M866" t="e">
            <v>#N/A</v>
          </cell>
          <cell r="N866" t="e">
            <v>#N/A</v>
          </cell>
          <cell r="O866" t="e">
            <v>#N/A</v>
          </cell>
          <cell r="P866" t="e">
            <v>#N/A</v>
          </cell>
          <cell r="Q866" t="e">
            <v>#N/A</v>
          </cell>
          <cell r="R866" t="e">
            <v>#N/A</v>
          </cell>
          <cell r="S866" t="e">
            <v>#N/A</v>
          </cell>
          <cell r="T866" t="e">
            <v>#N/A</v>
          </cell>
          <cell r="U866" t="e">
            <v>#N/A</v>
          </cell>
          <cell r="V866" t="e">
            <v>#N/A</v>
          </cell>
          <cell r="W866" t="e">
            <v>#N/A</v>
          </cell>
          <cell r="X866" t="e">
            <v>#N/A</v>
          </cell>
          <cell r="Y866" t="e">
            <v>#N/A</v>
          </cell>
          <cell r="Z866" t="e">
            <v>#N/A</v>
          </cell>
          <cell r="AA866" t="e">
            <v>#N/A</v>
          </cell>
          <cell r="AB866" t="e">
            <v>#N/A</v>
          </cell>
          <cell r="AC866" t="e">
            <v>#N/A</v>
          </cell>
        </row>
        <row r="867">
          <cell r="A867" t="str">
            <v>CYLKFLXD</v>
          </cell>
          <cell r="B867" t="str">
            <v>Jetport</v>
          </cell>
          <cell r="C867" t="str">
            <v>EQ</v>
          </cell>
          <cell r="D867">
            <v>26.545216</v>
          </cell>
          <cell r="E867">
            <v>-81.830119999999994</v>
          </cell>
          <cell r="F867" t="e">
            <v>#N/A</v>
          </cell>
          <cell r="G867" t="str">
            <v>FL</v>
          </cell>
          <cell r="H867" t="e">
            <v>#N/A</v>
          </cell>
          <cell r="I867" t="e">
            <v>#N/A</v>
          </cell>
          <cell r="J867" t="e">
            <v>#N/A</v>
          </cell>
          <cell r="K867" t="e">
            <v>#N/A</v>
          </cell>
          <cell r="L867" t="e">
            <v>#N/A</v>
          </cell>
          <cell r="M867" t="e">
            <v>#N/A</v>
          </cell>
          <cell r="N867" t="e">
            <v>#N/A</v>
          </cell>
          <cell r="O867" t="e">
            <v>#N/A</v>
          </cell>
          <cell r="P867" t="e">
            <v>#N/A</v>
          </cell>
          <cell r="Q867" t="e">
            <v>#N/A</v>
          </cell>
          <cell r="R867" t="e">
            <v>#N/A</v>
          </cell>
          <cell r="S867" t="e">
            <v>#N/A</v>
          </cell>
          <cell r="T867" t="e">
            <v>#N/A</v>
          </cell>
          <cell r="U867" t="e">
            <v>#N/A</v>
          </cell>
          <cell r="V867" t="e">
            <v>#N/A</v>
          </cell>
          <cell r="W867" t="e">
            <v>#N/A</v>
          </cell>
          <cell r="X867" t="e">
            <v>#N/A</v>
          </cell>
          <cell r="Y867" t="e">
            <v>#N/A</v>
          </cell>
          <cell r="Z867" t="e">
            <v>#N/A</v>
          </cell>
          <cell r="AA867" t="e">
            <v>#N/A</v>
          </cell>
          <cell r="AB867" t="e">
            <v>#N/A</v>
          </cell>
          <cell r="AC867" t="e">
            <v>#N/A</v>
          </cell>
        </row>
        <row r="868">
          <cell r="A868" t="str">
            <v>CYLKFLXE</v>
          </cell>
          <cell r="B868" t="str">
            <v>Jetport</v>
          </cell>
          <cell r="C868" t="str">
            <v>EQ</v>
          </cell>
          <cell r="D868">
            <v>26.548188</v>
          </cell>
          <cell r="E868">
            <v>-81.846086</v>
          </cell>
          <cell r="F868" t="e">
            <v>#N/A</v>
          </cell>
          <cell r="G868" t="str">
            <v>FL</v>
          </cell>
          <cell r="H868" t="e">
            <v>#N/A</v>
          </cell>
          <cell r="I868" t="e">
            <v>#N/A</v>
          </cell>
          <cell r="J868" t="e">
            <v>#N/A</v>
          </cell>
          <cell r="K868" t="e">
            <v>#N/A</v>
          </cell>
          <cell r="L868" t="e">
            <v>#N/A</v>
          </cell>
          <cell r="M868" t="e">
            <v>#N/A</v>
          </cell>
          <cell r="N868" t="e">
            <v>#N/A</v>
          </cell>
          <cell r="O868" t="e">
            <v>#N/A</v>
          </cell>
          <cell r="P868" t="e">
            <v>#N/A</v>
          </cell>
          <cell r="Q868" t="e">
            <v>#N/A</v>
          </cell>
          <cell r="R868" t="e">
            <v>#N/A</v>
          </cell>
          <cell r="S868" t="e">
            <v>#N/A</v>
          </cell>
          <cell r="T868" t="e">
            <v>#N/A</v>
          </cell>
          <cell r="U868" t="e">
            <v>#N/A</v>
          </cell>
          <cell r="V868" t="e">
            <v>#N/A</v>
          </cell>
          <cell r="W868" t="e">
            <v>#N/A</v>
          </cell>
          <cell r="X868" t="e">
            <v>#N/A</v>
          </cell>
          <cell r="Y868" t="e">
            <v>#N/A</v>
          </cell>
          <cell r="Z868" t="e">
            <v>#N/A</v>
          </cell>
          <cell r="AA868" t="e">
            <v>#N/A</v>
          </cell>
          <cell r="AB868" t="e">
            <v>#N/A</v>
          </cell>
          <cell r="AC868" t="e">
            <v>#N/A</v>
          </cell>
        </row>
        <row r="869">
          <cell r="A869" t="str">
            <v>CYLKFLXF</v>
          </cell>
          <cell r="B869" t="str">
            <v>Cypress Lake</v>
          </cell>
          <cell r="C869" t="str">
            <v>EQ</v>
          </cell>
          <cell r="D869">
            <v>26.541129000000002</v>
          </cell>
          <cell r="E869">
            <v>-81.874067999999994</v>
          </cell>
          <cell r="F869" t="e">
            <v>#N/A</v>
          </cell>
          <cell r="G869" t="str">
            <v>FL</v>
          </cell>
          <cell r="H869" t="e">
            <v>#N/A</v>
          </cell>
          <cell r="I869" t="e">
            <v>#N/A</v>
          </cell>
          <cell r="J869" t="e">
            <v>#N/A</v>
          </cell>
          <cell r="K869" t="e">
            <v>#N/A</v>
          </cell>
          <cell r="L869" t="e">
            <v>#N/A</v>
          </cell>
          <cell r="M869" t="e">
            <v>#N/A</v>
          </cell>
          <cell r="N869" t="e">
            <v>#N/A</v>
          </cell>
          <cell r="O869" t="e">
            <v>#N/A</v>
          </cell>
          <cell r="P869" t="e">
            <v>#N/A</v>
          </cell>
          <cell r="Q869" t="e">
            <v>#N/A</v>
          </cell>
          <cell r="R869" t="e">
            <v>#N/A</v>
          </cell>
          <cell r="S869" t="e">
            <v>#N/A</v>
          </cell>
          <cell r="T869" t="e">
            <v>#N/A</v>
          </cell>
          <cell r="U869" t="e">
            <v>#N/A</v>
          </cell>
          <cell r="V869" t="e">
            <v>#N/A</v>
          </cell>
          <cell r="W869" t="e">
            <v>#N/A</v>
          </cell>
          <cell r="X869" t="e">
            <v>#N/A</v>
          </cell>
          <cell r="Y869" t="e">
            <v>#N/A</v>
          </cell>
          <cell r="Z869" t="e">
            <v>#N/A</v>
          </cell>
          <cell r="AA869" t="e">
            <v>#N/A</v>
          </cell>
          <cell r="AB869" t="e">
            <v>#N/A</v>
          </cell>
          <cell r="AC869" t="e">
            <v>#N/A</v>
          </cell>
        </row>
        <row r="870">
          <cell r="A870" t="str">
            <v>CYLKFLXG</v>
          </cell>
          <cell r="B870" t="str">
            <v>Cypress Lake</v>
          </cell>
          <cell r="C870" t="str">
            <v>EQ</v>
          </cell>
          <cell r="D870">
            <v>26.491607999999999</v>
          </cell>
          <cell r="E870">
            <v>-81.840451000000002</v>
          </cell>
          <cell r="F870" t="e">
            <v>#N/A</v>
          </cell>
          <cell r="G870" t="str">
            <v>FL</v>
          </cell>
          <cell r="H870" t="e">
            <v>#N/A</v>
          </cell>
          <cell r="I870" t="e">
            <v>#N/A</v>
          </cell>
          <cell r="J870" t="e">
            <v>#N/A</v>
          </cell>
          <cell r="K870" t="e">
            <v>#N/A</v>
          </cell>
          <cell r="L870" t="e">
            <v>#N/A</v>
          </cell>
          <cell r="M870" t="e">
            <v>#N/A</v>
          </cell>
          <cell r="N870" t="e">
            <v>#N/A</v>
          </cell>
          <cell r="O870" t="e">
            <v>#N/A</v>
          </cell>
          <cell r="P870" t="e">
            <v>#N/A</v>
          </cell>
          <cell r="Q870" t="e">
            <v>#N/A</v>
          </cell>
          <cell r="R870" t="e">
            <v>#N/A</v>
          </cell>
          <cell r="S870" t="e">
            <v>#N/A</v>
          </cell>
          <cell r="T870" t="e">
            <v>#N/A</v>
          </cell>
          <cell r="U870" t="e">
            <v>#N/A</v>
          </cell>
          <cell r="V870" t="e">
            <v>#N/A</v>
          </cell>
          <cell r="W870" t="e">
            <v>#N/A</v>
          </cell>
          <cell r="X870" t="e">
            <v>#N/A</v>
          </cell>
          <cell r="Y870" t="e">
            <v>#N/A</v>
          </cell>
          <cell r="Z870" t="e">
            <v>#N/A</v>
          </cell>
          <cell r="AA870" t="e">
            <v>#N/A</v>
          </cell>
          <cell r="AB870" t="e">
            <v>#N/A</v>
          </cell>
          <cell r="AC870" t="e">
            <v>#N/A</v>
          </cell>
        </row>
        <row r="871">
          <cell r="A871" t="str">
            <v>CYLKFLXH</v>
          </cell>
          <cell r="B871" t="str">
            <v>Jetport</v>
          </cell>
          <cell r="C871" t="str">
            <v>EQ</v>
          </cell>
          <cell r="D871">
            <v>26.572220999999999</v>
          </cell>
          <cell r="E871">
            <v>-81.749309999999994</v>
          </cell>
          <cell r="F871" t="e">
            <v>#N/A</v>
          </cell>
          <cell r="G871" t="str">
            <v>FL</v>
          </cell>
          <cell r="H871" t="e">
            <v>#N/A</v>
          </cell>
          <cell r="I871" t="e">
            <v>#N/A</v>
          </cell>
          <cell r="J871" t="e">
            <v>#N/A</v>
          </cell>
          <cell r="K871" t="e">
            <v>#N/A</v>
          </cell>
          <cell r="L871" t="e">
            <v>#N/A</v>
          </cell>
          <cell r="M871" t="e">
            <v>#N/A</v>
          </cell>
          <cell r="N871" t="e">
            <v>#N/A</v>
          </cell>
          <cell r="O871" t="e">
            <v>#N/A</v>
          </cell>
          <cell r="P871" t="e">
            <v>#N/A</v>
          </cell>
          <cell r="Q871" t="e">
            <v>#N/A</v>
          </cell>
          <cell r="R871" t="e">
            <v>#N/A</v>
          </cell>
          <cell r="S871" t="e">
            <v>#N/A</v>
          </cell>
          <cell r="T871" t="e">
            <v>#N/A</v>
          </cell>
          <cell r="U871" t="e">
            <v>#N/A</v>
          </cell>
          <cell r="V871" t="e">
            <v>#N/A</v>
          </cell>
          <cell r="W871" t="e">
            <v>#N/A</v>
          </cell>
          <cell r="X871" t="e">
            <v>#N/A</v>
          </cell>
          <cell r="Y871" t="e">
            <v>#N/A</v>
          </cell>
          <cell r="Z871" t="e">
            <v>#N/A</v>
          </cell>
          <cell r="AA871" t="e">
            <v>#N/A</v>
          </cell>
          <cell r="AB871" t="e">
            <v>#N/A</v>
          </cell>
          <cell r="AC871" t="e">
            <v>#N/A</v>
          </cell>
        </row>
        <row r="872">
          <cell r="A872" t="str">
            <v>CYLKFLXJ</v>
          </cell>
          <cell r="B872" t="str">
            <v>Cypress Lake</v>
          </cell>
          <cell r="C872" t="str">
            <v>EQ</v>
          </cell>
          <cell r="D872">
            <v>26.486234</v>
          </cell>
          <cell r="E872">
            <v>-81.859178999999997</v>
          </cell>
          <cell r="F872" t="e">
            <v>#N/A</v>
          </cell>
          <cell r="G872" t="str">
            <v>FL</v>
          </cell>
          <cell r="H872" t="e">
            <v>#N/A</v>
          </cell>
          <cell r="I872" t="e">
            <v>#N/A</v>
          </cell>
          <cell r="J872" t="e">
            <v>#N/A</v>
          </cell>
          <cell r="K872" t="e">
            <v>#N/A</v>
          </cell>
          <cell r="L872" t="e">
            <v>#N/A</v>
          </cell>
          <cell r="M872" t="e">
            <v>#N/A</v>
          </cell>
          <cell r="N872" t="e">
            <v>#N/A</v>
          </cell>
          <cell r="O872" t="e">
            <v>#N/A</v>
          </cell>
          <cell r="P872" t="e">
            <v>#N/A</v>
          </cell>
          <cell r="Q872" t="e">
            <v>#N/A</v>
          </cell>
          <cell r="R872" t="e">
            <v>#N/A</v>
          </cell>
          <cell r="S872" t="e">
            <v>#N/A</v>
          </cell>
          <cell r="T872" t="e">
            <v>#N/A</v>
          </cell>
          <cell r="U872" t="e">
            <v>#N/A</v>
          </cell>
          <cell r="V872" t="e">
            <v>#N/A</v>
          </cell>
          <cell r="W872" t="e">
            <v>#N/A</v>
          </cell>
          <cell r="X872" t="e">
            <v>#N/A</v>
          </cell>
          <cell r="Y872" t="e">
            <v>#N/A</v>
          </cell>
          <cell r="Z872" t="e">
            <v>#N/A</v>
          </cell>
          <cell r="AA872" t="e">
            <v>#N/A</v>
          </cell>
          <cell r="AB872" t="e">
            <v>#N/A</v>
          </cell>
          <cell r="AC872" t="e">
            <v>#N/A</v>
          </cell>
        </row>
        <row r="873">
          <cell r="A873" t="str">
            <v>CYLKFLXK</v>
          </cell>
          <cell r="B873" t="str">
            <v>Cypress Lake</v>
          </cell>
          <cell r="C873" t="str">
            <v>EQ</v>
          </cell>
          <cell r="D873">
            <v>26.469396</v>
          </cell>
          <cell r="E873">
            <v>-81.799173999999994</v>
          </cell>
          <cell r="F873" t="e">
            <v>#N/A</v>
          </cell>
          <cell r="G873" t="str">
            <v>FL</v>
          </cell>
          <cell r="H873" t="e">
            <v>#N/A</v>
          </cell>
          <cell r="I873" t="e">
            <v>#N/A</v>
          </cell>
          <cell r="J873" t="e">
            <v>#N/A</v>
          </cell>
          <cell r="K873" t="e">
            <v>#N/A</v>
          </cell>
          <cell r="L873" t="e">
            <v>#N/A</v>
          </cell>
          <cell r="M873" t="e">
            <v>#N/A</v>
          </cell>
          <cell r="N873" t="e">
            <v>#N/A</v>
          </cell>
          <cell r="O873" t="e">
            <v>#N/A</v>
          </cell>
          <cell r="P873" t="e">
            <v>#N/A</v>
          </cell>
          <cell r="Q873" t="e">
            <v>#N/A</v>
          </cell>
          <cell r="R873" t="e">
            <v>#N/A</v>
          </cell>
          <cell r="S873" t="e">
            <v>#N/A</v>
          </cell>
          <cell r="T873" t="e">
            <v>#N/A</v>
          </cell>
          <cell r="U873" t="e">
            <v>#N/A</v>
          </cell>
          <cell r="V873" t="e">
            <v>#N/A</v>
          </cell>
          <cell r="W873" t="e">
            <v>#N/A</v>
          </cell>
          <cell r="X873" t="e">
            <v>#N/A</v>
          </cell>
          <cell r="Y873" t="e">
            <v>#N/A</v>
          </cell>
          <cell r="Z873" t="e">
            <v>#N/A</v>
          </cell>
          <cell r="AA873" t="e">
            <v>#N/A</v>
          </cell>
          <cell r="AB873" t="e">
            <v>#N/A</v>
          </cell>
          <cell r="AC873" t="e">
            <v>#N/A</v>
          </cell>
        </row>
        <row r="874">
          <cell r="A874" t="str">
            <v>CYTNNCXA</v>
          </cell>
          <cell r="B874" t="str">
            <v>Clayton</v>
          </cell>
          <cell r="C874" t="str">
            <v>EQ</v>
          </cell>
          <cell r="D874">
            <v>35.655090000000001</v>
          </cell>
          <cell r="E874">
            <v>-78.459140000000005</v>
          </cell>
          <cell r="F874" t="str">
            <v>CYTNNCXA</v>
          </cell>
          <cell r="G874" t="str">
            <v>NC</v>
          </cell>
          <cell r="H874">
            <v>426</v>
          </cell>
          <cell r="I874" t="str">
            <v>Fayetteville</v>
          </cell>
          <cell r="J874" t="str">
            <v/>
          </cell>
          <cell r="K874" t="str">
            <v>CYTNNCXA</v>
          </cell>
          <cell r="L874" t="str">
            <v>n</v>
          </cell>
          <cell r="M874" t="e">
            <v>#N/A</v>
          </cell>
          <cell r="N874" t="e">
            <v>#N/A</v>
          </cell>
          <cell r="O874" t="str">
            <v>Y</v>
          </cell>
          <cell r="P874" t="str">
            <v>Y</v>
          </cell>
          <cell r="Q874" t="str">
            <v/>
          </cell>
          <cell r="R874" t="str">
            <v>05/22/2015</v>
          </cell>
          <cell r="S874" t="str">
            <v>Fayetteville</v>
          </cell>
          <cell r="T874" t="str">
            <v/>
          </cell>
          <cell r="U874" t="str">
            <v/>
          </cell>
          <cell r="V874" t="str">
            <v>Fayetteville</v>
          </cell>
          <cell r="W874" t="str">
            <v>Fayetteville</v>
          </cell>
          <cell r="X874" t="str">
            <v>ROCKY MOUNT</v>
          </cell>
          <cell r="Y874" t="str">
            <v>YES</v>
          </cell>
          <cell r="Z874"/>
          <cell r="AA874" t="str">
            <v/>
          </cell>
          <cell r="AB874" t="str">
            <v>7750-SR12</v>
          </cell>
          <cell r="AC874" t="str">
            <v>CYTNNCXA05W</v>
          </cell>
        </row>
        <row r="875">
          <cell r="A875" t="str">
            <v>CYVLKSXA</v>
          </cell>
          <cell r="B875" t="str">
            <v>Coyville</v>
          </cell>
          <cell r="C875" t="str">
            <v>EQ</v>
          </cell>
          <cell r="D875">
            <v>37.686669000000002</v>
          </cell>
          <cell r="E875">
            <v>-95.897169000000005</v>
          </cell>
          <cell r="F875" t="str">
            <v>CYVLKSXA</v>
          </cell>
          <cell r="G875" t="str">
            <v>KS</v>
          </cell>
          <cell r="H875">
            <v>532</v>
          </cell>
          <cell r="I875" t="str">
            <v>Hesston</v>
          </cell>
          <cell r="J875" t="str">
            <v/>
          </cell>
          <cell r="K875" t="e">
            <v>#N/A</v>
          </cell>
          <cell r="L875" t="e">
            <v>#N/A</v>
          </cell>
          <cell r="M875" t="e">
            <v>#N/A</v>
          </cell>
          <cell r="N875" t="e">
            <v>#N/A</v>
          </cell>
          <cell r="O875" t="str">
            <v>N</v>
          </cell>
          <cell r="P875" t="str">
            <v>N</v>
          </cell>
          <cell r="Q875" t="str">
            <v/>
          </cell>
          <cell r="R875" t="str">
            <v>07/10/2015</v>
          </cell>
          <cell r="S875" t="str">
            <v>Gardner</v>
          </cell>
          <cell r="T875" t="str">
            <v/>
          </cell>
          <cell r="U875" t="str">
            <v/>
          </cell>
          <cell r="V875" t="str">
            <v>Gardner</v>
          </cell>
          <cell r="W875" t="str">
            <v>Hesston</v>
          </cell>
          <cell r="X875" t="e">
            <v>#N/A</v>
          </cell>
          <cell r="Y875" t="e">
            <v>#N/A</v>
          </cell>
          <cell r="Z875" t="e">
            <v>#N/A</v>
          </cell>
          <cell r="AA875" t="str">
            <v/>
          </cell>
          <cell r="AB875">
            <v>0</v>
          </cell>
          <cell r="AC875">
            <v>0</v>
          </cell>
        </row>
        <row r="876">
          <cell r="A876" t="str">
            <v>DANKOHXA</v>
          </cell>
          <cell r="B876" t="str">
            <v>Danville</v>
          </cell>
          <cell r="C876" t="str">
            <v>EQ</v>
          </cell>
          <cell r="D876">
            <v>40.450429</v>
          </cell>
          <cell r="E876">
            <v>-82.259968999999998</v>
          </cell>
          <cell r="F876" t="str">
            <v>DANKOHXA</v>
          </cell>
          <cell r="G876" t="str">
            <v>OH</v>
          </cell>
          <cell r="H876">
            <v>923</v>
          </cell>
          <cell r="I876" t="str">
            <v>Mansfield</v>
          </cell>
          <cell r="J876" t="str">
            <v/>
          </cell>
          <cell r="K876" t="e">
            <v>#N/A</v>
          </cell>
          <cell r="L876" t="e">
            <v>#N/A</v>
          </cell>
          <cell r="M876" t="e">
            <v>#N/A</v>
          </cell>
          <cell r="N876" t="e">
            <v>#N/A</v>
          </cell>
          <cell r="O876" t="str">
            <v>Y</v>
          </cell>
          <cell r="P876" t="str">
            <v>Y</v>
          </cell>
          <cell r="Q876" t="str">
            <v/>
          </cell>
          <cell r="R876" t="str">
            <v>07/01/2015</v>
          </cell>
          <cell r="S876" t="str">
            <v>Mansfield</v>
          </cell>
          <cell r="T876" t="str">
            <v/>
          </cell>
          <cell r="U876" t="str">
            <v/>
          </cell>
          <cell r="V876" t="str">
            <v>Mansfield</v>
          </cell>
          <cell r="W876" t="str">
            <v>Mansfield</v>
          </cell>
          <cell r="X876" t="str">
            <v>MANSFIELD</v>
          </cell>
          <cell r="Y876" t="str">
            <v>YES</v>
          </cell>
          <cell r="Z876"/>
          <cell r="AA876">
            <v>0</v>
          </cell>
          <cell r="AB876">
            <v>0</v>
          </cell>
          <cell r="AC876">
            <v>0</v>
          </cell>
        </row>
        <row r="877">
          <cell r="A877" t="str">
            <v>DANLWY</v>
          </cell>
          <cell r="B877" t="str">
            <v>DANIEL</v>
          </cell>
          <cell r="C877" t="str">
            <v>CTL</v>
          </cell>
          <cell r="D877">
            <v>42.943809999999999</v>
          </cell>
          <cell r="E877">
            <v>-110.29353</v>
          </cell>
          <cell r="F877" t="e">
            <v>#N/A</v>
          </cell>
          <cell r="G877" t="str">
            <v>WY</v>
          </cell>
          <cell r="H877">
            <v>654</v>
          </cell>
          <cell r="I877" t="e">
            <v>#N/A</v>
          </cell>
          <cell r="J877" t="e">
            <v>#N/A</v>
          </cell>
          <cell r="K877" t="e">
            <v>#N/A</v>
          </cell>
          <cell r="L877" t="e">
            <v>#N/A</v>
          </cell>
          <cell r="M877" t="e">
            <v>#N/A</v>
          </cell>
          <cell r="N877" t="e">
            <v>#N/A</v>
          </cell>
          <cell r="O877" t="e">
            <v>#N/A</v>
          </cell>
          <cell r="P877" t="e">
            <v>#N/A</v>
          </cell>
          <cell r="Q877" t="e">
            <v>#N/A</v>
          </cell>
          <cell r="R877" t="e">
            <v>#N/A</v>
          </cell>
          <cell r="S877" t="e">
            <v>#N/A</v>
          </cell>
          <cell r="T877" t="e">
            <v>#N/A</v>
          </cell>
          <cell r="U877" t="e">
            <v>#N/A</v>
          </cell>
          <cell r="V877" t="e">
            <v>#N/A</v>
          </cell>
          <cell r="W877" t="e">
            <v>#N/A</v>
          </cell>
          <cell r="X877" t="e">
            <v>#N/A</v>
          </cell>
          <cell r="Y877" t="e">
            <v>#N/A</v>
          </cell>
          <cell r="Z877" t="e">
            <v>#N/A</v>
          </cell>
          <cell r="AA877" t="e">
            <v>#N/A</v>
          </cell>
          <cell r="AB877" t="e">
            <v>#N/A</v>
          </cell>
          <cell r="AC877" t="e">
            <v>#N/A</v>
          </cell>
        </row>
        <row r="878">
          <cell r="A878" t="str">
            <v>DANLWYXD</v>
          </cell>
          <cell r="B878" t="str">
            <v>DANIEL</v>
          </cell>
          <cell r="C878" t="str">
            <v>CTL</v>
          </cell>
          <cell r="D878">
            <v>42.936101000000001</v>
          </cell>
          <cell r="E878">
            <v>-110.34271</v>
          </cell>
          <cell r="F878" t="e">
            <v>#N/A</v>
          </cell>
          <cell r="G878" t="str">
            <v>WY</v>
          </cell>
          <cell r="H878">
            <v>654</v>
          </cell>
          <cell r="I878" t="e">
            <v>#N/A</v>
          </cell>
          <cell r="J878" t="e">
            <v>#N/A</v>
          </cell>
          <cell r="K878" t="e">
            <v>#N/A</v>
          </cell>
          <cell r="L878" t="e">
            <v>#N/A</v>
          </cell>
          <cell r="M878" t="e">
            <v>#N/A</v>
          </cell>
          <cell r="N878" t="e">
            <v>#N/A</v>
          </cell>
          <cell r="O878" t="e">
            <v>#N/A</v>
          </cell>
          <cell r="P878" t="e">
            <v>#N/A</v>
          </cell>
          <cell r="Q878" t="e">
            <v>#N/A</v>
          </cell>
          <cell r="R878" t="e">
            <v>#N/A</v>
          </cell>
          <cell r="S878" t="e">
            <v>#N/A</v>
          </cell>
          <cell r="T878" t="e">
            <v>#N/A</v>
          </cell>
          <cell r="U878" t="e">
            <v>#N/A</v>
          </cell>
          <cell r="V878" t="e">
            <v>#N/A</v>
          </cell>
          <cell r="W878" t="e">
            <v>#N/A</v>
          </cell>
          <cell r="X878" t="e">
            <v>#N/A</v>
          </cell>
          <cell r="Y878" t="e">
            <v>#N/A</v>
          </cell>
          <cell r="Z878" t="e">
            <v>#N/A</v>
          </cell>
          <cell r="AA878" t="e">
            <v>#N/A</v>
          </cell>
          <cell r="AB878" t="e">
            <v>#N/A</v>
          </cell>
          <cell r="AC878" t="e">
            <v>#N/A</v>
          </cell>
        </row>
        <row r="879">
          <cell r="A879" t="str">
            <v>DBEQCONC</v>
          </cell>
          <cell r="B879" t="str">
            <v>Clifton Host De Beque</v>
          </cell>
          <cell r="C879" t="str">
            <v>Q</v>
          </cell>
          <cell r="D879">
            <v>39.332779000000002</v>
          </cell>
          <cell r="E879">
            <v>-108.21360799999999</v>
          </cell>
          <cell r="F879" t="str">
            <v>DBEQCONC</v>
          </cell>
          <cell r="G879" t="str">
            <v>CO</v>
          </cell>
          <cell r="H879">
            <v>656</v>
          </cell>
          <cell r="I879">
            <v>656</v>
          </cell>
          <cell r="J879" t="str">
            <v/>
          </cell>
          <cell r="K879" t="e">
            <v>#N/A</v>
          </cell>
          <cell r="L879" t="e">
            <v>#N/A</v>
          </cell>
          <cell r="M879" t="e">
            <v>#N/A</v>
          </cell>
          <cell r="N879" t="e">
            <v>#N/A</v>
          </cell>
          <cell r="O879" t="str">
            <v>N</v>
          </cell>
          <cell r="P879" t="str">
            <v>Y</v>
          </cell>
          <cell r="Q879" t="str">
            <v/>
          </cell>
          <cell r="R879" t="str">
            <v>04/30/2020</v>
          </cell>
          <cell r="S879" t="str">
            <v/>
          </cell>
          <cell r="T879" t="str">
            <v/>
          </cell>
          <cell r="U879" t="str">
            <v/>
          </cell>
          <cell r="V879" t="e">
            <v>#N/A</v>
          </cell>
          <cell r="W879" t="e">
            <v>#N/A</v>
          </cell>
          <cell r="X879" t="str">
            <v>656 - AVAILABLE</v>
          </cell>
          <cell r="Y879"/>
          <cell r="Z879" t="str">
            <v>AVAILABLE</v>
          </cell>
          <cell r="AA879" t="e">
            <v>#N/A</v>
          </cell>
          <cell r="AB879" t="e">
            <v>#N/A</v>
          </cell>
          <cell r="AC879" t="e">
            <v>#N/A</v>
          </cell>
        </row>
        <row r="880">
          <cell r="A880" t="str">
            <v>DBLNTXXA</v>
          </cell>
          <cell r="B880" t="str">
            <v>Dublin</v>
          </cell>
          <cell r="C880" t="str">
            <v>EQ</v>
          </cell>
          <cell r="D880">
            <v>32.084636000000003</v>
          </cell>
          <cell r="E880">
            <v>-98.339330000000004</v>
          </cell>
          <cell r="F880" t="str">
            <v>DBLNTXXA</v>
          </cell>
          <cell r="G880" t="str">
            <v>TX</v>
          </cell>
          <cell r="H880">
            <v>552</v>
          </cell>
          <cell r="I880" t="str">
            <v>Decatur</v>
          </cell>
          <cell r="J880" t="str">
            <v/>
          </cell>
          <cell r="K880" t="e">
            <v>#N/A</v>
          </cell>
          <cell r="L880" t="e">
            <v>#N/A</v>
          </cell>
          <cell r="M880" t="e">
            <v>#N/A</v>
          </cell>
          <cell r="N880" t="e">
            <v>#N/A</v>
          </cell>
          <cell r="O880" t="str">
            <v>N</v>
          </cell>
          <cell r="P880" t="str">
            <v>Y</v>
          </cell>
          <cell r="Q880" t="str">
            <v/>
          </cell>
          <cell r="R880" t="str">
            <v>02/03/2016</v>
          </cell>
          <cell r="S880" t="str">
            <v>Decatur</v>
          </cell>
          <cell r="T880" t="str">
            <v/>
          </cell>
          <cell r="U880" t="str">
            <v/>
          </cell>
          <cell r="V880" t="str">
            <v>Decatur</v>
          </cell>
          <cell r="W880" t="str">
            <v>Decatur</v>
          </cell>
          <cell r="X880" t="str">
            <v>KILLEEN</v>
          </cell>
          <cell r="Y880" t="str">
            <v>YES</v>
          </cell>
          <cell r="Z880"/>
          <cell r="AA880">
            <v>0</v>
          </cell>
          <cell r="AB880">
            <v>0</v>
          </cell>
          <cell r="AC880">
            <v>0</v>
          </cell>
        </row>
        <row r="881">
          <cell r="A881" t="str">
            <v>DBSNNCXB</v>
          </cell>
          <cell r="B881" t="str">
            <v>Dobson</v>
          </cell>
          <cell r="C881" t="str">
            <v>EQ</v>
          </cell>
          <cell r="D881">
            <v>36.395373999999997</v>
          </cell>
          <cell r="E881">
            <v>-80.721705</v>
          </cell>
          <cell r="F881" t="str">
            <v>DBSNNCXB</v>
          </cell>
          <cell r="G881" t="str">
            <v>NC</v>
          </cell>
          <cell r="H881">
            <v>424</v>
          </cell>
          <cell r="I881" t="str">
            <v>Elkin/Hickory</v>
          </cell>
          <cell r="J881" t="str">
            <v/>
          </cell>
          <cell r="K881" t="str">
            <v>DBSNNCXB</v>
          </cell>
          <cell r="L881" t="str">
            <v>n</v>
          </cell>
          <cell r="M881" t="e">
            <v>#N/A</v>
          </cell>
          <cell r="N881" t="e">
            <v>#N/A</v>
          </cell>
          <cell r="O881" t="str">
            <v>Y</v>
          </cell>
          <cell r="P881" t="str">
            <v>Y</v>
          </cell>
          <cell r="Q881" t="str">
            <v/>
          </cell>
          <cell r="R881" t="str">
            <v>05/22/2015</v>
          </cell>
          <cell r="S881" t="str">
            <v>Elkin/Hickory</v>
          </cell>
          <cell r="T881" t="str">
            <v/>
          </cell>
          <cell r="U881" t="str">
            <v/>
          </cell>
          <cell r="V881" t="str">
            <v>Elkin/Hickory</v>
          </cell>
          <cell r="W881" t="str">
            <v>Elkin/Hickory via Juniper to RCMT</v>
          </cell>
          <cell r="X881" t="str">
            <v>ROCKY MOUNT</v>
          </cell>
          <cell r="Y881" t="str">
            <v>YES</v>
          </cell>
          <cell r="Z881" t="str">
            <v>This SWC belongs to the former Elkin/Hickory Cloud and while it is Interconnected to Rocky Mount, it is best to connect directly at Elkin or Hicory</v>
          </cell>
          <cell r="AA881" t="str">
            <v/>
          </cell>
          <cell r="AB881" t="str">
            <v>7750-SR12</v>
          </cell>
          <cell r="AC881" t="str">
            <v>DBSNNCXB01W</v>
          </cell>
        </row>
        <row r="882">
          <cell r="A882" t="str">
            <v>DBSPALXA</v>
          </cell>
          <cell r="B882" t="str">
            <v>DOUBLE SPRINGS</v>
          </cell>
          <cell r="C882" t="str">
            <v>CTL</v>
          </cell>
          <cell r="D882">
            <v>34.146110999999998</v>
          </cell>
          <cell r="E882">
            <v>-87.401947000000007</v>
          </cell>
          <cell r="F882" t="str">
            <v>DBSPALXA</v>
          </cell>
          <cell r="G882" t="str">
            <v>AL</v>
          </cell>
          <cell r="H882">
            <v>476</v>
          </cell>
          <cell r="I882" t="str">
            <v>Winfield &amp; Gordo (West) [Pell City]</v>
          </cell>
          <cell r="J882" t="str">
            <v/>
          </cell>
          <cell r="K882" t="e">
            <v>#N/A</v>
          </cell>
          <cell r="L882" t="e">
            <v>#N/A</v>
          </cell>
          <cell r="M882" t="e">
            <v>#N/A</v>
          </cell>
          <cell r="N882" t="e">
            <v>#N/A</v>
          </cell>
          <cell r="O882" t="str">
            <v>Y</v>
          </cell>
          <cell r="P882" t="str">
            <v>Y</v>
          </cell>
          <cell r="Q882" t="str">
            <v/>
          </cell>
          <cell r="R882" t="str">
            <v>07/02/2015</v>
          </cell>
          <cell r="S882" t="str">
            <v>Pell City</v>
          </cell>
          <cell r="T882" t="str">
            <v/>
          </cell>
          <cell r="U882" t="str">
            <v/>
          </cell>
          <cell r="V882" t="str">
            <v>Pell City</v>
          </cell>
          <cell r="W882" t="str">
            <v>Winfield &amp; Gordo (West) [Pell City]</v>
          </cell>
          <cell r="X882" t="str">
            <v>PELL CITY</v>
          </cell>
          <cell r="Y882"/>
          <cell r="Z882"/>
          <cell r="AA882" t="str">
            <v/>
          </cell>
          <cell r="AB882">
            <v>0</v>
          </cell>
          <cell r="AC882">
            <v>0</v>
          </cell>
        </row>
        <row r="883">
          <cell r="A883" t="str">
            <v>DCKRCOMA</v>
          </cell>
          <cell r="B883" t="str">
            <v>Castle Rock, Co Host Deckers</v>
          </cell>
          <cell r="C883" t="str">
            <v>Q</v>
          </cell>
          <cell r="D883">
            <v>39.263080000000002</v>
          </cell>
          <cell r="E883">
            <v>-105.219381</v>
          </cell>
          <cell r="F883" t="str">
            <v>DCKRCOMA</v>
          </cell>
          <cell r="G883" t="str">
            <v>CO</v>
          </cell>
          <cell r="H883">
            <v>656</v>
          </cell>
          <cell r="I883">
            <v>656</v>
          </cell>
          <cell r="J883" t="str">
            <v/>
          </cell>
          <cell r="K883" t="e">
            <v>#N/A</v>
          </cell>
          <cell r="L883" t="e">
            <v>#N/A</v>
          </cell>
          <cell r="M883" t="e">
            <v>#N/A</v>
          </cell>
          <cell r="N883" t="e">
            <v>#N/A</v>
          </cell>
          <cell r="O883" t="str">
            <v>N</v>
          </cell>
          <cell r="P883" t="str">
            <v>Y</v>
          </cell>
          <cell r="Q883" t="str">
            <v>ME not offered out of this office</v>
          </cell>
          <cell r="R883" t="str">
            <v>11/11/2020</v>
          </cell>
          <cell r="S883" t="str">
            <v/>
          </cell>
          <cell r="T883" t="str">
            <v/>
          </cell>
          <cell r="U883" t="str">
            <v/>
          </cell>
          <cell r="V883" t="e">
            <v>#N/A</v>
          </cell>
          <cell r="W883" t="e">
            <v>#N/A</v>
          </cell>
          <cell r="X883" t="str">
            <v xml:space="preserve">656 - </v>
          </cell>
          <cell r="Y883"/>
          <cell r="Z883"/>
          <cell r="AA883" t="e">
            <v>#N/A</v>
          </cell>
          <cell r="AB883" t="e">
            <v>#N/A</v>
          </cell>
          <cell r="AC883" t="e">
            <v>#N/A</v>
          </cell>
        </row>
        <row r="884">
          <cell r="A884" t="str">
            <v>DCRHIACO</v>
          </cell>
          <cell r="B884" t="str">
            <v>Decorah</v>
          </cell>
          <cell r="C884" t="str">
            <v>Q</v>
          </cell>
          <cell r="D884">
            <v>43.303612000000001</v>
          </cell>
          <cell r="E884">
            <v>-91.788055</v>
          </cell>
          <cell r="F884" t="str">
            <v>DCRHIACO</v>
          </cell>
          <cell r="G884" t="str">
            <v>IA</v>
          </cell>
          <cell r="H884">
            <v>635</v>
          </cell>
          <cell r="I884">
            <v>635</v>
          </cell>
          <cell r="J884" t="str">
            <v/>
          </cell>
          <cell r="K884" t="e">
            <v>#N/A</v>
          </cell>
          <cell r="L884" t="e">
            <v>#N/A</v>
          </cell>
          <cell r="M884" t="e">
            <v>#N/A</v>
          </cell>
          <cell r="N884" t="e">
            <v>#N/A</v>
          </cell>
          <cell r="O884" t="str">
            <v>N</v>
          </cell>
          <cell r="P884" t="str">
            <v>Y</v>
          </cell>
          <cell r="Q884" t="str">
            <v>05/04/15:  EoDS1 AVAILABLE</v>
          </cell>
          <cell r="R884" t="str">
            <v>05/04/2020</v>
          </cell>
          <cell r="S884" t="str">
            <v/>
          </cell>
          <cell r="T884" t="str">
            <v/>
          </cell>
          <cell r="U884" t="str">
            <v/>
          </cell>
          <cell r="V884" t="e">
            <v>#N/A</v>
          </cell>
          <cell r="W884" t="e">
            <v>#N/A</v>
          </cell>
          <cell r="X884" t="str">
            <v>635 - AVAILABLE</v>
          </cell>
          <cell r="Y884"/>
          <cell r="Z884" t="str">
            <v>AVAILABLE</v>
          </cell>
          <cell r="AA884" t="e">
            <v>#N/A</v>
          </cell>
          <cell r="AB884" t="e">
            <v>#N/A</v>
          </cell>
          <cell r="AC884" t="e">
            <v>#N/A</v>
          </cell>
        </row>
        <row r="885">
          <cell r="A885" t="str">
            <v>DCSNNDBC</v>
          </cell>
          <cell r="B885" t="str">
            <v>Dickinson</v>
          </cell>
          <cell r="C885" t="str">
            <v>Q</v>
          </cell>
          <cell r="D885">
            <v>46.881390000000003</v>
          </cell>
          <cell r="E885">
            <v>-102.787781</v>
          </cell>
          <cell r="F885" t="str">
            <v>DCSNNDBC</v>
          </cell>
          <cell r="G885" t="str">
            <v>ND</v>
          </cell>
          <cell r="H885">
            <v>638</v>
          </cell>
          <cell r="I885">
            <v>638</v>
          </cell>
          <cell r="J885" t="str">
            <v/>
          </cell>
          <cell r="K885" t="e">
            <v>#N/A</v>
          </cell>
          <cell r="L885" t="e">
            <v>#N/A</v>
          </cell>
          <cell r="M885" t="e">
            <v>#N/A</v>
          </cell>
          <cell r="N885" t="e">
            <v>#N/A</v>
          </cell>
          <cell r="O885" t="str">
            <v>N</v>
          </cell>
          <cell r="P885" t="str">
            <v>Y</v>
          </cell>
          <cell r="Q885" t="str">
            <v>02/20/15: EoDS1 AVAILABLEl 1/20/14: Metro Ethern Serv Pt Available</v>
          </cell>
          <cell r="R885" t="str">
            <v>02/20/2020</v>
          </cell>
          <cell r="S885" t="str">
            <v/>
          </cell>
          <cell r="T885" t="str">
            <v/>
          </cell>
          <cell r="U885" t="str">
            <v/>
          </cell>
          <cell r="V885" t="e">
            <v>#N/A</v>
          </cell>
          <cell r="W885" t="e">
            <v>#N/A</v>
          </cell>
          <cell r="X885" t="str">
            <v>638 - AVAILABLE</v>
          </cell>
          <cell r="Y885"/>
          <cell r="Z885" t="str">
            <v>AVAILABLE</v>
          </cell>
          <cell r="AA885" t="e">
            <v>#N/A</v>
          </cell>
          <cell r="AB885" t="e">
            <v>#N/A</v>
          </cell>
          <cell r="AC885" t="e">
            <v>#N/A</v>
          </cell>
        </row>
        <row r="886">
          <cell r="A886" t="str">
            <v>DCTRINXA</v>
          </cell>
          <cell r="B886" t="str">
            <v>Decatur</v>
          </cell>
          <cell r="C886" t="str">
            <v>EQ</v>
          </cell>
          <cell r="D886">
            <v>40.831279000000002</v>
          </cell>
          <cell r="E886">
            <v>-84.925442000000004</v>
          </cell>
          <cell r="F886" t="str">
            <v>DCTRINXA</v>
          </cell>
          <cell r="G886" t="str">
            <v>IN</v>
          </cell>
          <cell r="H886">
            <v>334</v>
          </cell>
          <cell r="I886" t="str">
            <v>Warsaw (Plymouth)</v>
          </cell>
          <cell r="J886" t="str">
            <v/>
          </cell>
          <cell r="K886" t="str">
            <v>DCTRINXA</v>
          </cell>
          <cell r="L886" t="str">
            <v>n</v>
          </cell>
          <cell r="M886" t="e">
            <v>#N/A</v>
          </cell>
          <cell r="N886" t="e">
            <v>#N/A</v>
          </cell>
          <cell r="O886" t="str">
            <v>N</v>
          </cell>
          <cell r="P886" t="str">
            <v>Y</v>
          </cell>
          <cell r="Q886" t="str">
            <v/>
          </cell>
          <cell r="R886" t="str">
            <v>07/01/2015</v>
          </cell>
          <cell r="S886" t="str">
            <v>Plymouth</v>
          </cell>
          <cell r="T886" t="str">
            <v/>
          </cell>
          <cell r="U886" t="str">
            <v/>
          </cell>
          <cell r="V886" t="str">
            <v>Plymouth</v>
          </cell>
          <cell r="W886" t="str">
            <v>Warsaw (Plymouth)</v>
          </cell>
          <cell r="X886" t="str">
            <v>PLYMOUTH</v>
          </cell>
          <cell r="Y886"/>
          <cell r="Z886"/>
          <cell r="AA886" t="str">
            <v>7750-SR7</v>
          </cell>
          <cell r="AB886">
            <v>0</v>
          </cell>
          <cell r="AC886" t="str">
            <v>DCTRINXA05W</v>
          </cell>
        </row>
        <row r="887">
          <cell r="A887" t="str">
            <v>DCTRTXXA</v>
          </cell>
          <cell r="B887" t="str">
            <v>Decatur</v>
          </cell>
          <cell r="C887" t="str">
            <v>EQ</v>
          </cell>
          <cell r="D887">
            <v>33.238038000000003</v>
          </cell>
          <cell r="E887">
            <v>-97.588516999999996</v>
          </cell>
          <cell r="F887" t="str">
            <v>DCTRTXXA</v>
          </cell>
          <cell r="G887" t="str">
            <v>TX</v>
          </cell>
          <cell r="H887">
            <v>552</v>
          </cell>
          <cell r="I887" t="str">
            <v>Killen, Decatur</v>
          </cell>
          <cell r="J887" t="str">
            <v/>
          </cell>
          <cell r="K887" t="str">
            <v>DCTRTXXA</v>
          </cell>
          <cell r="L887" t="str">
            <v>n</v>
          </cell>
          <cell r="M887" t="e">
            <v>#N/A</v>
          </cell>
          <cell r="N887" t="e">
            <v>#N/A</v>
          </cell>
          <cell r="O887" t="str">
            <v>Y</v>
          </cell>
          <cell r="P887" t="str">
            <v>Y</v>
          </cell>
          <cell r="Q887" t="str">
            <v/>
          </cell>
          <cell r="R887" t="str">
            <v>02/03/2016</v>
          </cell>
          <cell r="S887" t="str">
            <v>Decatur</v>
          </cell>
          <cell r="T887" t="str">
            <v/>
          </cell>
          <cell r="U887" t="str">
            <v/>
          </cell>
          <cell r="V887" t="str">
            <v>Decatur</v>
          </cell>
          <cell r="W887" t="str">
            <v>Decatur</v>
          </cell>
          <cell r="X887" t="str">
            <v>KILLEEN</v>
          </cell>
          <cell r="Y887" t="str">
            <v>YES</v>
          </cell>
          <cell r="Z887" t="str">
            <v>Can be served from both DCTR &amp; KLLN EVPL Clouds. In DCTR LATA 552.</v>
          </cell>
          <cell r="AA887" t="str">
            <v>7750-SR7</v>
          </cell>
          <cell r="AB887">
            <v>0</v>
          </cell>
          <cell r="AC887" t="str">
            <v>DCTRTXXA02W</v>
          </cell>
        </row>
        <row r="888">
          <cell r="A888" t="str">
            <v>DDCYARXA</v>
          </cell>
          <cell r="B888" t="str">
            <v>Dodge City</v>
          </cell>
          <cell r="C888" t="str">
            <v>CTL</v>
          </cell>
          <cell r="D888">
            <v>33.020249999999997</v>
          </cell>
          <cell r="E888">
            <v>-92.968444000000005</v>
          </cell>
          <cell r="F888" t="str">
            <v>DDCYARXA</v>
          </cell>
          <cell r="G888" t="str">
            <v>AR</v>
          </cell>
          <cell r="H888">
            <v>530</v>
          </cell>
          <cell r="I888" t="str">
            <v>Marion / CHOUDRANT</v>
          </cell>
          <cell r="J888" t="str">
            <v/>
          </cell>
          <cell r="K888" t="e">
            <v>#N/A</v>
          </cell>
          <cell r="L888" t="e">
            <v>#N/A</v>
          </cell>
          <cell r="M888" t="e">
            <v>#N/A</v>
          </cell>
          <cell r="N888" t="e">
            <v>#N/A</v>
          </cell>
          <cell r="O888" t="str">
            <v>N</v>
          </cell>
          <cell r="P888" t="str">
            <v>N</v>
          </cell>
          <cell r="Q888" t="str">
            <v/>
          </cell>
          <cell r="R888" t="str">
            <v>06/30/2015</v>
          </cell>
          <cell r="S888" t="str">
            <v>Marion</v>
          </cell>
          <cell r="T888" t="str">
            <v/>
          </cell>
          <cell r="U888" t="str">
            <v/>
          </cell>
          <cell r="V888" t="str">
            <v>Marion</v>
          </cell>
          <cell r="W888" t="str">
            <v>Marion / CHOUDRANT</v>
          </cell>
          <cell r="X888" t="e">
            <v>#N/A</v>
          </cell>
          <cell r="Y888" t="e">
            <v>#N/A</v>
          </cell>
          <cell r="Z888" t="e">
            <v>#N/A</v>
          </cell>
          <cell r="AA888">
            <v>0</v>
          </cell>
          <cell r="AB888">
            <v>0</v>
          </cell>
          <cell r="AC888">
            <v>0</v>
          </cell>
        </row>
        <row r="889">
          <cell r="A889" t="str">
            <v>DDCYFLXA</v>
          </cell>
          <cell r="B889" t="str">
            <v>Dade City</v>
          </cell>
          <cell r="C889" t="str">
            <v>EQ</v>
          </cell>
          <cell r="D889">
            <v>28.363596000000001</v>
          </cell>
          <cell r="E889">
            <v>-82.190828999999994</v>
          </cell>
          <cell r="F889" t="str">
            <v>DDCYFLXA</v>
          </cell>
          <cell r="G889" t="str">
            <v>FL</v>
          </cell>
          <cell r="H889">
            <v>454</v>
          </cell>
          <cell r="I889" t="str">
            <v>Leesburg (CENTRAL FL)</v>
          </cell>
          <cell r="J889" t="str">
            <v/>
          </cell>
          <cell r="K889" t="str">
            <v>DDCYFLXA</v>
          </cell>
          <cell r="L889" t="str">
            <v>n</v>
          </cell>
          <cell r="M889" t="e">
            <v>#N/A</v>
          </cell>
          <cell r="N889" t="e">
            <v>#N/A</v>
          </cell>
          <cell r="O889" t="str">
            <v>Y</v>
          </cell>
          <cell r="P889" t="str">
            <v>Y</v>
          </cell>
          <cell r="Q889" t="str">
            <v/>
          </cell>
          <cell r="R889" t="str">
            <v>07/02/2015</v>
          </cell>
          <cell r="S889" t="str">
            <v>Leesburg</v>
          </cell>
          <cell r="T889" t="str">
            <v/>
          </cell>
          <cell r="U889" t="str">
            <v/>
          </cell>
          <cell r="V889" t="str">
            <v>Leesburg</v>
          </cell>
          <cell r="W889" t="str">
            <v>Leesburg</v>
          </cell>
          <cell r="X889" t="str">
            <v>CENTRAL FL</v>
          </cell>
          <cell r="Y889" t="str">
            <v>YES</v>
          </cell>
          <cell r="Z889"/>
          <cell r="AA889" t="str">
            <v>7750-SR7</v>
          </cell>
          <cell r="AB889">
            <v>0</v>
          </cell>
          <cell r="AC889" t="str">
            <v>DDCYFLXA01W</v>
          </cell>
        </row>
        <row r="890">
          <cell r="A890" t="str">
            <v>DDCYFLXC</v>
          </cell>
          <cell r="B890" t="str">
            <v>Dade City</v>
          </cell>
          <cell r="C890" t="str">
            <v>EQ</v>
          </cell>
          <cell r="D890">
            <v>28.326086</v>
          </cell>
          <cell r="E890">
            <v>-82.196883999999997</v>
          </cell>
          <cell r="F890" t="e">
            <v>#N/A</v>
          </cell>
          <cell r="G890" t="str">
            <v>FL</v>
          </cell>
          <cell r="H890" t="e">
            <v>#N/A</v>
          </cell>
          <cell r="I890" t="e">
            <v>#N/A</v>
          </cell>
          <cell r="J890" t="e">
            <v>#N/A</v>
          </cell>
          <cell r="K890" t="e">
            <v>#N/A</v>
          </cell>
          <cell r="L890" t="e">
            <v>#N/A</v>
          </cell>
          <cell r="M890" t="e">
            <v>#N/A</v>
          </cell>
          <cell r="N890" t="e">
            <v>#N/A</v>
          </cell>
          <cell r="O890" t="e">
            <v>#N/A</v>
          </cell>
          <cell r="P890" t="e">
            <v>#N/A</v>
          </cell>
          <cell r="Q890" t="e">
            <v>#N/A</v>
          </cell>
          <cell r="R890" t="e">
            <v>#N/A</v>
          </cell>
          <cell r="S890" t="e">
            <v>#N/A</v>
          </cell>
          <cell r="T890" t="e">
            <v>#N/A</v>
          </cell>
          <cell r="U890" t="e">
            <v>#N/A</v>
          </cell>
          <cell r="V890" t="e">
            <v>#N/A</v>
          </cell>
          <cell r="W890" t="e">
            <v>#N/A</v>
          </cell>
          <cell r="X890" t="e">
            <v>#N/A</v>
          </cell>
          <cell r="Y890" t="e">
            <v>#N/A</v>
          </cell>
          <cell r="Z890" t="e">
            <v>#N/A</v>
          </cell>
          <cell r="AA890" t="e">
            <v>#N/A</v>
          </cell>
          <cell r="AB890" t="e">
            <v>#N/A</v>
          </cell>
          <cell r="AC890" t="e">
            <v>#N/A</v>
          </cell>
        </row>
        <row r="891">
          <cell r="A891" t="str">
            <v>DDVLAZNM</v>
          </cell>
          <cell r="B891" t="str">
            <v>San Manuel Host Dudleyville</v>
          </cell>
          <cell r="C891" t="str">
            <v>Q</v>
          </cell>
          <cell r="D891">
            <v>32.905405000000002</v>
          </cell>
          <cell r="E891">
            <v>-110.718565</v>
          </cell>
          <cell r="F891" t="str">
            <v>DDVLAZNM</v>
          </cell>
          <cell r="G891" t="str">
            <v>AZ</v>
          </cell>
          <cell r="H891">
            <v>668</v>
          </cell>
          <cell r="I891">
            <v>668</v>
          </cell>
          <cell r="J891" t="str">
            <v>(blank)</v>
          </cell>
          <cell r="K891" t="str">
            <v>CRNDAZMA</v>
          </cell>
          <cell r="L891" t="str">
            <v>y</v>
          </cell>
          <cell r="M891">
            <v>42405</v>
          </cell>
          <cell r="N891" t="str">
            <v>TMO SF#166154 (1/25/16).  OC12 from Here to MMTHAZMA and then ride the Gig E to CRNDAZMA00W (7609 switch).  TIRKS TDM to TCSNAZMA MMTHAZMA HYDNAZMA SNMNAZMA</v>
          </cell>
          <cell r="O891" t="str">
            <v>N</v>
          </cell>
          <cell r="P891" t="str">
            <v>Y</v>
          </cell>
          <cell r="Q891" t="str">
            <v>ME NOT OFFERED OUT OF THIS OFFICE</v>
          </cell>
          <cell r="R891" t="str">
            <v>09/16/2020</v>
          </cell>
          <cell r="S891" t="str">
            <v/>
          </cell>
          <cell r="T891" t="str">
            <v/>
          </cell>
          <cell r="U891" t="str">
            <v/>
          </cell>
          <cell r="V891" t="e">
            <v>#N/A</v>
          </cell>
          <cell r="W891" t="e">
            <v>#N/A</v>
          </cell>
          <cell r="X891" t="str">
            <v>668 - Not on list</v>
          </cell>
          <cell r="Y891"/>
          <cell r="Z891" t="str">
            <v>Not on list</v>
          </cell>
          <cell r="AA891" t="e">
            <v>#N/A</v>
          </cell>
          <cell r="AB891" t="e">
            <v>#N/A</v>
          </cell>
          <cell r="AC891" t="e">
            <v>#N/A</v>
          </cell>
        </row>
        <row r="892">
          <cell r="A892" t="str">
            <v>DDVLMOXA</v>
          </cell>
          <cell r="B892" t="str">
            <v>DADEVILLE</v>
          </cell>
          <cell r="C892" t="str">
            <v>CTL</v>
          </cell>
          <cell r="D892">
            <v>37.480277999999998</v>
          </cell>
          <cell r="E892">
            <v>-93.673614999999998</v>
          </cell>
          <cell r="F892" t="str">
            <v>DDVLMOXA</v>
          </cell>
          <cell r="G892" t="str">
            <v>MO</v>
          </cell>
          <cell r="H892">
            <v>522</v>
          </cell>
          <cell r="I892" t="str">
            <v>Branson</v>
          </cell>
          <cell r="J892" t="str">
            <v/>
          </cell>
          <cell r="K892" t="e">
            <v>#N/A</v>
          </cell>
          <cell r="L892" t="e">
            <v>#N/A</v>
          </cell>
          <cell r="M892" t="e">
            <v>#N/A</v>
          </cell>
          <cell r="N892" t="e">
            <v>#N/A</v>
          </cell>
          <cell r="O892" t="str">
            <v>Y</v>
          </cell>
          <cell r="P892" t="str">
            <v>Y</v>
          </cell>
          <cell r="Q892" t="str">
            <v/>
          </cell>
          <cell r="R892" t="str">
            <v>10/12/2015</v>
          </cell>
          <cell r="S892" t="str">
            <v>Mount Vernon</v>
          </cell>
          <cell r="T892" t="str">
            <v>Ciena 3940</v>
          </cell>
          <cell r="U892" t="str">
            <v>N</v>
          </cell>
          <cell r="V892" t="str">
            <v>Mount Vernon</v>
          </cell>
          <cell r="W892" t="str">
            <v>Branson</v>
          </cell>
          <cell r="X892" t="str">
            <v>BRANSON</v>
          </cell>
          <cell r="Y892" t="str">
            <v>YES</v>
          </cell>
          <cell r="Z892"/>
          <cell r="AA892" t="str">
            <v/>
          </cell>
          <cell r="AB892">
            <v>0</v>
          </cell>
          <cell r="AC892">
            <v>0</v>
          </cell>
        </row>
        <row r="893">
          <cell r="A893" t="str">
            <v>DDWDSDCO</v>
          </cell>
          <cell r="B893" t="str">
            <v>Rapid City Host Deadwood</v>
          </cell>
          <cell r="C893" t="str">
            <v>Q</v>
          </cell>
          <cell r="D893">
            <v>44.375</v>
          </cell>
          <cell r="E893">
            <v>-103.731667</v>
          </cell>
          <cell r="F893" t="str">
            <v>DDWDSDCO</v>
          </cell>
          <cell r="G893" t="str">
            <v>SD</v>
          </cell>
          <cell r="H893">
            <v>640</v>
          </cell>
          <cell r="I893">
            <v>640</v>
          </cell>
          <cell r="J893" t="str">
            <v/>
          </cell>
          <cell r="K893" t="e">
            <v>#N/A</v>
          </cell>
          <cell r="L893" t="e">
            <v>#N/A</v>
          </cell>
          <cell r="M893" t="e">
            <v>#N/A</v>
          </cell>
          <cell r="N893" t="e">
            <v>#N/A</v>
          </cell>
          <cell r="O893" t="str">
            <v>N</v>
          </cell>
          <cell r="P893" t="str">
            <v>Y</v>
          </cell>
          <cell r="Q893" t="str">
            <v>03/13/2015: EoDS1 AVAILABLE; 9/17/14: Updated Metro E Serv Pt Available</v>
          </cell>
          <cell r="R893" t="str">
            <v>03/13/2020</v>
          </cell>
          <cell r="S893" t="str">
            <v/>
          </cell>
          <cell r="T893" t="str">
            <v/>
          </cell>
          <cell r="U893" t="str">
            <v/>
          </cell>
          <cell r="V893" t="e">
            <v>#N/A</v>
          </cell>
          <cell r="W893" t="e">
            <v>#N/A</v>
          </cell>
          <cell r="X893" t="str">
            <v>640 - AVAILABLE</v>
          </cell>
          <cell r="Y893"/>
          <cell r="Z893" t="str">
            <v>AVAILABLE</v>
          </cell>
          <cell r="AA893" t="e">
            <v>#N/A</v>
          </cell>
          <cell r="AB893" t="e">
            <v>#N/A</v>
          </cell>
          <cell r="AC893" t="e">
            <v>#N/A</v>
          </cell>
        </row>
        <row r="894">
          <cell r="A894" t="str">
            <v>DECLIDMA</v>
          </cell>
          <cell r="B894" t="str">
            <v>Burley Main Snse Host Delco</v>
          </cell>
          <cell r="C894" t="str">
            <v>Q</v>
          </cell>
          <cell r="D894">
            <v>42.518492000000002</v>
          </cell>
          <cell r="E894">
            <v>-113.62829000000001</v>
          </cell>
          <cell r="F894" t="str">
            <v>DECLIDMA</v>
          </cell>
          <cell r="G894" t="str">
            <v>ID</v>
          </cell>
          <cell r="H894">
            <v>652</v>
          </cell>
          <cell r="I894">
            <v>652</v>
          </cell>
          <cell r="J894" t="str">
            <v/>
          </cell>
          <cell r="K894" t="e">
            <v>#N/A</v>
          </cell>
          <cell r="L894" t="e">
            <v>#N/A</v>
          </cell>
          <cell r="M894" t="e">
            <v>#N/A</v>
          </cell>
          <cell r="N894" t="e">
            <v>#N/A</v>
          </cell>
          <cell r="O894" t="str">
            <v>N</v>
          </cell>
          <cell r="P894" t="str">
            <v>Y</v>
          </cell>
          <cell r="Q894" t="str">
            <v>11/14/2014: EODS1 AVAILABLE (Home to TWFLIDMAH16)</v>
          </cell>
          <cell r="R894" t="str">
            <v>11/14/2020</v>
          </cell>
          <cell r="S894" t="str">
            <v/>
          </cell>
          <cell r="T894" t="str">
            <v/>
          </cell>
          <cell r="U894" t="str">
            <v/>
          </cell>
          <cell r="V894" t="e">
            <v>#N/A</v>
          </cell>
          <cell r="W894" t="e">
            <v>#N/A</v>
          </cell>
          <cell r="X894" t="str">
            <v>652 - AVAILABLE (up to 30MB)</v>
          </cell>
          <cell r="Y894"/>
          <cell r="Z894" t="str">
            <v>AVAILABLE (up to 30MB)</v>
          </cell>
          <cell r="AA894" t="e">
            <v>#N/A</v>
          </cell>
          <cell r="AB894" t="e">
            <v>#N/A</v>
          </cell>
          <cell r="AC894" t="e">
            <v>#N/A</v>
          </cell>
        </row>
        <row r="895">
          <cell r="A895" t="str">
            <v>DELIKSXA</v>
          </cell>
          <cell r="B895" t="str">
            <v>Delia</v>
          </cell>
          <cell r="C895" t="str">
            <v>EQ</v>
          </cell>
          <cell r="D895">
            <v>39.239915000000003</v>
          </cell>
          <cell r="E895">
            <v>-95.964927000000003</v>
          </cell>
          <cell r="F895" t="str">
            <v>DELIKSXA</v>
          </cell>
          <cell r="G895" t="str">
            <v>KS</v>
          </cell>
          <cell r="H895">
            <v>534</v>
          </cell>
          <cell r="I895" t="str">
            <v>Gardner</v>
          </cell>
          <cell r="J895" t="str">
            <v/>
          </cell>
          <cell r="K895" t="e">
            <v>#N/A</v>
          </cell>
          <cell r="L895" t="e">
            <v>#N/A</v>
          </cell>
          <cell r="M895" t="e">
            <v>#N/A</v>
          </cell>
          <cell r="N895" t="e">
            <v>#N/A</v>
          </cell>
          <cell r="O895" t="str">
            <v>N</v>
          </cell>
          <cell r="P895" t="str">
            <v>Y</v>
          </cell>
          <cell r="Q895" t="str">
            <v>2/7/14: Ethernet Capable changed to Y</v>
          </cell>
          <cell r="R895" t="str">
            <v>07/10/2015</v>
          </cell>
          <cell r="S895" t="str">
            <v>Gardner</v>
          </cell>
          <cell r="T895" t="str">
            <v/>
          </cell>
          <cell r="U895" t="str">
            <v/>
          </cell>
          <cell r="V895" t="str">
            <v>Gardner</v>
          </cell>
          <cell r="W895" t="str">
            <v>Gardner</v>
          </cell>
          <cell r="X895" t="str">
            <v>GARDNER</v>
          </cell>
          <cell r="Y895"/>
          <cell r="Z895"/>
          <cell r="AA895" t="str">
            <v/>
          </cell>
          <cell r="AB895">
            <v>0</v>
          </cell>
          <cell r="AC895">
            <v>0</v>
          </cell>
        </row>
        <row r="896">
          <cell r="A896" t="str">
            <v>DELTALXA</v>
          </cell>
          <cell r="B896" t="str">
            <v>DELTA</v>
          </cell>
          <cell r="C896" t="str">
            <v>CTL</v>
          </cell>
          <cell r="D896">
            <v>33.439999</v>
          </cell>
          <cell r="E896">
            <v>-85.690276999999995</v>
          </cell>
          <cell r="F896" t="str">
            <v>DELTALXA</v>
          </cell>
          <cell r="G896" t="str">
            <v>AL</v>
          </cell>
          <cell r="H896">
            <v>476</v>
          </cell>
          <cell r="I896" t="str">
            <v>Pell City (Trussville &amp; Ashland)</v>
          </cell>
          <cell r="J896" t="str">
            <v/>
          </cell>
          <cell r="K896" t="e">
            <v>#N/A</v>
          </cell>
          <cell r="L896" t="e">
            <v>#N/A</v>
          </cell>
          <cell r="M896" t="e">
            <v>#N/A</v>
          </cell>
          <cell r="N896" t="e">
            <v>#N/A</v>
          </cell>
          <cell r="O896" t="str">
            <v>Y</v>
          </cell>
          <cell r="P896" t="str">
            <v>Y</v>
          </cell>
          <cell r="Q896" t="str">
            <v/>
          </cell>
          <cell r="R896" t="str">
            <v>07/02/2015</v>
          </cell>
          <cell r="S896" t="str">
            <v>Pell City</v>
          </cell>
          <cell r="T896" t="str">
            <v/>
          </cell>
          <cell r="U896" t="str">
            <v/>
          </cell>
          <cell r="V896" t="str">
            <v>Pell City</v>
          </cell>
          <cell r="W896" t="str">
            <v>Pell City (Trussville &amp; Ashland)</v>
          </cell>
          <cell r="X896" t="str">
            <v>PELL CITY</v>
          </cell>
          <cell r="Y896"/>
          <cell r="Z896"/>
          <cell r="AA896" t="str">
            <v/>
          </cell>
          <cell r="AB896">
            <v>0</v>
          </cell>
          <cell r="AC896">
            <v>0</v>
          </cell>
        </row>
        <row r="897">
          <cell r="A897" t="str">
            <v>DELTCOMA</v>
          </cell>
          <cell r="B897" t="str">
            <v>Delta</v>
          </cell>
          <cell r="C897" t="str">
            <v>Q</v>
          </cell>
          <cell r="D897">
            <v>38.740276000000001</v>
          </cell>
          <cell r="E897">
            <v>-108.070831</v>
          </cell>
          <cell r="F897" t="str">
            <v>DELTCOMA</v>
          </cell>
          <cell r="G897" t="str">
            <v>CO</v>
          </cell>
          <cell r="H897">
            <v>656</v>
          </cell>
          <cell r="I897">
            <v>656</v>
          </cell>
          <cell r="J897" t="str">
            <v/>
          </cell>
          <cell r="K897" t="e">
            <v>#N/A</v>
          </cell>
          <cell r="L897" t="e">
            <v>#N/A</v>
          </cell>
          <cell r="M897" t="e">
            <v>#N/A</v>
          </cell>
          <cell r="N897" t="e">
            <v>#N/A</v>
          </cell>
          <cell r="O897" t="str">
            <v>N</v>
          </cell>
          <cell r="P897" t="str">
            <v>Y</v>
          </cell>
          <cell r="Q897" t="str">
            <v/>
          </cell>
          <cell r="R897" t="str">
            <v>04/09/2020</v>
          </cell>
          <cell r="S897" t="str">
            <v/>
          </cell>
          <cell r="T897" t="str">
            <v/>
          </cell>
          <cell r="U897" t="str">
            <v/>
          </cell>
          <cell r="V897" t="e">
            <v>#N/A</v>
          </cell>
          <cell r="W897" t="e">
            <v>#N/A</v>
          </cell>
          <cell r="X897" t="str">
            <v xml:space="preserve">656 - AVAILABLE </v>
          </cell>
          <cell r="Y897"/>
          <cell r="Z897" t="str">
            <v xml:space="preserve">AVAILABLE </v>
          </cell>
          <cell r="AA897" t="e">
            <v>#N/A</v>
          </cell>
          <cell r="AB897" t="e">
            <v>#N/A</v>
          </cell>
          <cell r="AC897" t="e">
            <v>#N/A</v>
          </cell>
        </row>
        <row r="898">
          <cell r="A898" t="str">
            <v>DESMIAAW</v>
          </cell>
          <cell r="B898" t="str">
            <v>Des Moines Ashworth</v>
          </cell>
          <cell r="C898" t="str">
            <v>Q</v>
          </cell>
          <cell r="D898">
            <v>41.586019</v>
          </cell>
          <cell r="E898">
            <v>-93.751686000000007</v>
          </cell>
          <cell r="F898" t="str">
            <v>DESMIAAW</v>
          </cell>
          <cell r="G898" t="str">
            <v>IA</v>
          </cell>
          <cell r="H898">
            <v>632</v>
          </cell>
          <cell r="I898">
            <v>632</v>
          </cell>
          <cell r="J898" t="str">
            <v>AVAILABLE</v>
          </cell>
          <cell r="K898" t="e">
            <v>#N/A</v>
          </cell>
          <cell r="L898" t="e">
            <v>#N/A</v>
          </cell>
          <cell r="M898" t="e">
            <v>#N/A</v>
          </cell>
          <cell r="N898" t="e">
            <v>#N/A</v>
          </cell>
          <cell r="O898" t="str">
            <v>Y</v>
          </cell>
          <cell r="P898" t="str">
            <v>Y</v>
          </cell>
          <cell r="Q898" t="str">
            <v>05/04/15:  EoDS1 AVAILABLE</v>
          </cell>
          <cell r="R898" t="str">
            <v>05/04/2020</v>
          </cell>
          <cell r="S898" t="str">
            <v/>
          </cell>
          <cell r="T898" t="str">
            <v/>
          </cell>
          <cell r="U898" t="str">
            <v/>
          </cell>
          <cell r="V898" t="e">
            <v>#N/A</v>
          </cell>
          <cell r="W898" t="e">
            <v>#N/A</v>
          </cell>
          <cell r="X898" t="str">
            <v>632 - AVAILABLE</v>
          </cell>
          <cell r="Y898"/>
          <cell r="Z898" t="str">
            <v>AVAILABLE</v>
          </cell>
          <cell r="AA898" t="e">
            <v>#N/A</v>
          </cell>
          <cell r="AB898" t="e">
            <v>#N/A</v>
          </cell>
          <cell r="AC898" t="e">
            <v>#N/A</v>
          </cell>
        </row>
        <row r="899">
          <cell r="A899" t="str">
            <v>DESMIADT</v>
          </cell>
          <cell r="B899" t="str">
            <v>Des Moines Dt 18t Tdm</v>
          </cell>
          <cell r="C899" t="str">
            <v>Q</v>
          </cell>
          <cell r="D899">
            <v>41.587283999999997</v>
          </cell>
          <cell r="E899">
            <v>-93.631106000000003</v>
          </cell>
          <cell r="F899" t="str">
            <v>DESMIADT</v>
          </cell>
          <cell r="G899" t="str">
            <v>IA</v>
          </cell>
          <cell r="H899">
            <v>632</v>
          </cell>
          <cell r="I899">
            <v>632</v>
          </cell>
          <cell r="J899" t="str">
            <v>AVAILABLE</v>
          </cell>
          <cell r="K899" t="e">
            <v>#N/A</v>
          </cell>
          <cell r="L899" t="e">
            <v>#N/A</v>
          </cell>
          <cell r="M899" t="e">
            <v>#N/A</v>
          </cell>
          <cell r="N899" t="e">
            <v>#N/A</v>
          </cell>
          <cell r="O899" t="str">
            <v>Y</v>
          </cell>
          <cell r="P899" t="str">
            <v>Y</v>
          </cell>
          <cell r="Q899" t="str">
            <v>04/08/15:  EoDS1 AVAILABLE</v>
          </cell>
          <cell r="R899" t="str">
            <v>04/08/2020</v>
          </cell>
          <cell r="S899" t="str">
            <v/>
          </cell>
          <cell r="T899" t="str">
            <v/>
          </cell>
          <cell r="U899" t="str">
            <v/>
          </cell>
          <cell r="V899" t="e">
            <v>#N/A</v>
          </cell>
          <cell r="W899" t="e">
            <v>#N/A</v>
          </cell>
          <cell r="X899" t="str">
            <v>632 - AVAILABLE</v>
          </cell>
          <cell r="Y899"/>
          <cell r="Z899" t="str">
            <v>AVAILABLE</v>
          </cell>
          <cell r="AA899" t="e">
            <v>#N/A</v>
          </cell>
          <cell r="AB899" t="e">
            <v>#N/A</v>
          </cell>
          <cell r="AC899" t="e">
            <v>#N/A</v>
          </cell>
        </row>
        <row r="900">
          <cell r="A900" t="str">
            <v>DESMIAEA</v>
          </cell>
          <cell r="B900" t="str">
            <v>Des Moines East</v>
          </cell>
          <cell r="C900" t="str">
            <v>Q</v>
          </cell>
          <cell r="D900">
            <v>41.600276999999998</v>
          </cell>
          <cell r="E900">
            <v>-93.577774000000005</v>
          </cell>
          <cell r="F900" t="str">
            <v>DESMIAEA</v>
          </cell>
          <cell r="G900" t="str">
            <v>IA</v>
          </cell>
          <cell r="H900">
            <v>632</v>
          </cell>
          <cell r="I900">
            <v>632</v>
          </cell>
          <cell r="J900" t="str">
            <v>AVAILABLE</v>
          </cell>
          <cell r="K900" t="e">
            <v>#N/A</v>
          </cell>
          <cell r="L900" t="e">
            <v>#N/A</v>
          </cell>
          <cell r="M900" t="e">
            <v>#N/A</v>
          </cell>
          <cell r="N900" t="e">
            <v>#N/A</v>
          </cell>
          <cell r="O900" t="str">
            <v>Y</v>
          </cell>
          <cell r="P900" t="str">
            <v>Y</v>
          </cell>
          <cell r="Q900" t="str">
            <v>02/20/15: EoDS1 AVAILABLE</v>
          </cell>
          <cell r="R900" t="str">
            <v>02/20/2020</v>
          </cell>
          <cell r="S900" t="str">
            <v/>
          </cell>
          <cell r="T900" t="str">
            <v/>
          </cell>
          <cell r="U900" t="str">
            <v/>
          </cell>
          <cell r="V900" t="e">
            <v>#N/A</v>
          </cell>
          <cell r="W900" t="e">
            <v>#N/A</v>
          </cell>
          <cell r="X900" t="str">
            <v>632 - AVAILABLE</v>
          </cell>
          <cell r="Y900"/>
          <cell r="Z900" t="str">
            <v>AVAILABLE</v>
          </cell>
          <cell r="AA900" t="e">
            <v>#N/A</v>
          </cell>
          <cell r="AB900" t="e">
            <v>#N/A</v>
          </cell>
          <cell r="AC900" t="e">
            <v>#N/A</v>
          </cell>
        </row>
        <row r="901">
          <cell r="A901" t="str">
            <v>DESMIANW</v>
          </cell>
          <cell r="B901" t="str">
            <v>Des Moines Northwest</v>
          </cell>
          <cell r="C901" t="str">
            <v>Q</v>
          </cell>
          <cell r="D901">
            <v>41.630279999999999</v>
          </cell>
          <cell r="E901">
            <v>-93.712219000000005</v>
          </cell>
          <cell r="F901" t="str">
            <v>DESMIANW</v>
          </cell>
          <cell r="G901" t="str">
            <v>IA</v>
          </cell>
          <cell r="H901">
            <v>632</v>
          </cell>
          <cell r="I901">
            <v>632</v>
          </cell>
          <cell r="J901" t="str">
            <v>AVAILABLE</v>
          </cell>
          <cell r="K901" t="e">
            <v>#N/A</v>
          </cell>
          <cell r="L901" t="e">
            <v>#N/A</v>
          </cell>
          <cell r="M901" t="e">
            <v>#N/A</v>
          </cell>
          <cell r="N901" t="e">
            <v>#N/A</v>
          </cell>
          <cell r="O901" t="str">
            <v>Y</v>
          </cell>
          <cell r="P901" t="str">
            <v>Y</v>
          </cell>
          <cell r="Q901" t="str">
            <v>04/08/15:  EoDS1 AVAILABLE</v>
          </cell>
          <cell r="R901" t="str">
            <v>04/08/2020</v>
          </cell>
          <cell r="S901" t="str">
            <v/>
          </cell>
          <cell r="T901" t="str">
            <v/>
          </cell>
          <cell r="U901" t="str">
            <v/>
          </cell>
          <cell r="V901" t="e">
            <v>#N/A</v>
          </cell>
          <cell r="W901" t="e">
            <v>#N/A</v>
          </cell>
          <cell r="X901" t="str">
            <v>632 - AVAILABLE</v>
          </cell>
          <cell r="Y901"/>
          <cell r="Z901" t="str">
            <v>AVAILABLE</v>
          </cell>
          <cell r="AA901" t="e">
            <v>#N/A</v>
          </cell>
          <cell r="AB901" t="e">
            <v>#N/A</v>
          </cell>
          <cell r="AC901" t="e">
            <v>#N/A</v>
          </cell>
        </row>
        <row r="902">
          <cell r="A902" t="str">
            <v>DESMIASO</v>
          </cell>
          <cell r="B902" t="str">
            <v>Des Moines South</v>
          </cell>
          <cell r="C902" t="str">
            <v>Q</v>
          </cell>
          <cell r="D902">
            <v>41.529724000000002</v>
          </cell>
          <cell r="E902">
            <v>-93.625557000000001</v>
          </cell>
          <cell r="F902" t="str">
            <v>DESMIASO</v>
          </cell>
          <cell r="G902" t="str">
            <v>IA</v>
          </cell>
          <cell r="H902">
            <v>632</v>
          </cell>
          <cell r="I902">
            <v>632</v>
          </cell>
          <cell r="J902" t="str">
            <v>AVAILABLE</v>
          </cell>
          <cell r="K902" t="e">
            <v>#N/A</v>
          </cell>
          <cell r="L902" t="e">
            <v>#N/A</v>
          </cell>
          <cell r="M902" t="e">
            <v>#N/A</v>
          </cell>
          <cell r="N902" t="e">
            <v>#N/A</v>
          </cell>
          <cell r="O902" t="str">
            <v>Y</v>
          </cell>
          <cell r="P902" t="str">
            <v>Y</v>
          </cell>
          <cell r="Q902" t="str">
            <v>05/04/15:  EoDS1 AVAILABLE</v>
          </cell>
          <cell r="R902" t="str">
            <v>05/04/2020</v>
          </cell>
          <cell r="S902" t="str">
            <v/>
          </cell>
          <cell r="T902" t="str">
            <v/>
          </cell>
          <cell r="U902" t="str">
            <v/>
          </cell>
          <cell r="V902" t="e">
            <v>#N/A</v>
          </cell>
          <cell r="W902" t="e">
            <v>#N/A</v>
          </cell>
          <cell r="X902" t="str">
            <v>632 - AVAILABLE</v>
          </cell>
          <cell r="Y902"/>
          <cell r="Z902" t="str">
            <v>AVAILABLE</v>
          </cell>
          <cell r="AA902" t="e">
            <v>#N/A</v>
          </cell>
          <cell r="AB902" t="e">
            <v>#N/A</v>
          </cell>
          <cell r="AC902" t="e">
            <v>#N/A</v>
          </cell>
        </row>
        <row r="903">
          <cell r="A903" t="str">
            <v>DESMIAWS</v>
          </cell>
          <cell r="B903" t="str">
            <v>Des Moines West</v>
          </cell>
          <cell r="C903" t="str">
            <v>Q</v>
          </cell>
          <cell r="D903">
            <v>41.59639</v>
          </cell>
          <cell r="E903">
            <v>-93.675003000000004</v>
          </cell>
          <cell r="F903" t="str">
            <v>DESMIAWS</v>
          </cell>
          <cell r="G903" t="str">
            <v>IA</v>
          </cell>
          <cell r="H903">
            <v>632</v>
          </cell>
          <cell r="I903">
            <v>632</v>
          </cell>
          <cell r="J903" t="str">
            <v>AVAILABLE</v>
          </cell>
          <cell r="K903" t="e">
            <v>#N/A</v>
          </cell>
          <cell r="L903" t="e">
            <v>#N/A</v>
          </cell>
          <cell r="M903" t="e">
            <v>#N/A</v>
          </cell>
          <cell r="N903" t="e">
            <v>#N/A</v>
          </cell>
          <cell r="O903" t="str">
            <v>Y</v>
          </cell>
          <cell r="P903" t="str">
            <v>Y</v>
          </cell>
          <cell r="Q903" t="str">
            <v>05/04/15:  EoDS1 AVAILABLE</v>
          </cell>
          <cell r="R903" t="str">
            <v>05/04/2020</v>
          </cell>
          <cell r="S903" t="str">
            <v/>
          </cell>
          <cell r="T903" t="str">
            <v/>
          </cell>
          <cell r="U903" t="str">
            <v/>
          </cell>
          <cell r="V903" t="e">
            <v>#N/A</v>
          </cell>
          <cell r="W903" t="e">
            <v>#N/A</v>
          </cell>
          <cell r="X903" t="str">
            <v>632 - AVAILABLE</v>
          </cell>
          <cell r="Y903"/>
          <cell r="Z903" t="str">
            <v>AVAILABLE</v>
          </cell>
          <cell r="AA903" t="e">
            <v>#N/A</v>
          </cell>
          <cell r="AB903" t="e">
            <v>#N/A</v>
          </cell>
          <cell r="AC903" t="e">
            <v>#N/A</v>
          </cell>
        </row>
        <row r="904">
          <cell r="A904" t="str">
            <v>DESMSDCO</v>
          </cell>
          <cell r="B904" t="str">
            <v>Huron Axe Ds0 Host Desmet</v>
          </cell>
          <cell r="C904" t="str">
            <v>Q</v>
          </cell>
          <cell r="D904">
            <v>44.385573999999998</v>
          </cell>
          <cell r="E904">
            <v>-97.549256999999997</v>
          </cell>
          <cell r="F904" t="str">
            <v>DESMSDCO</v>
          </cell>
          <cell r="G904" t="str">
            <v>SD</v>
          </cell>
          <cell r="H904">
            <v>640</v>
          </cell>
          <cell r="I904">
            <v>640</v>
          </cell>
          <cell r="J904" t="str">
            <v/>
          </cell>
          <cell r="K904" t="e">
            <v>#N/A</v>
          </cell>
          <cell r="L904" t="e">
            <v>#N/A</v>
          </cell>
          <cell r="M904" t="e">
            <v>#N/A</v>
          </cell>
          <cell r="N904" t="e">
            <v>#N/A</v>
          </cell>
          <cell r="O904" t="str">
            <v>N</v>
          </cell>
          <cell r="P904" t="str">
            <v>Y</v>
          </cell>
          <cell r="Q904" t="str">
            <v>03/13/2015: EoDS1 AVAILABLE</v>
          </cell>
          <cell r="R904" t="str">
            <v>04/14/2020</v>
          </cell>
          <cell r="S904" t="str">
            <v/>
          </cell>
          <cell r="T904" t="str">
            <v/>
          </cell>
          <cell r="U904" t="str">
            <v/>
          </cell>
          <cell r="V904" t="e">
            <v>#N/A</v>
          </cell>
          <cell r="W904" t="e">
            <v>#N/A</v>
          </cell>
          <cell r="X904" t="str">
            <v>640 - AVAILABLE (up to 10MB)</v>
          </cell>
          <cell r="Y904"/>
          <cell r="Z904" t="str">
            <v>AVAILABLE (up to 10MB)</v>
          </cell>
          <cell r="AA904" t="e">
            <v>#N/A</v>
          </cell>
          <cell r="AB904" t="e">
            <v>#N/A</v>
          </cell>
          <cell r="AC904" t="e">
            <v>#N/A</v>
          </cell>
        </row>
        <row r="905">
          <cell r="A905" t="str">
            <v>DESMWA01</v>
          </cell>
          <cell r="B905" t="str">
            <v>Des Moines</v>
          </cell>
          <cell r="C905" t="str">
            <v>Q</v>
          </cell>
          <cell r="D905">
            <v>47.401943000000003</v>
          </cell>
          <cell r="E905">
            <v>-122.321663</v>
          </cell>
          <cell r="F905" t="str">
            <v>DESMWA01</v>
          </cell>
          <cell r="G905" t="str">
            <v>WA</v>
          </cell>
          <cell r="H905">
            <v>674</v>
          </cell>
          <cell r="I905">
            <v>674</v>
          </cell>
          <cell r="J905" t="str">
            <v>AVAILABLE</v>
          </cell>
          <cell r="K905" t="e">
            <v>#N/A</v>
          </cell>
          <cell r="L905" t="e">
            <v>#N/A</v>
          </cell>
          <cell r="M905" t="e">
            <v>#N/A</v>
          </cell>
          <cell r="N905" t="e">
            <v>#N/A</v>
          </cell>
          <cell r="O905" t="str">
            <v>Y</v>
          </cell>
          <cell r="P905" t="str">
            <v>Y</v>
          </cell>
          <cell r="Q905" t="str">
            <v/>
          </cell>
          <cell r="R905" t="str">
            <v>04/09/2020</v>
          </cell>
          <cell r="S905" t="str">
            <v/>
          </cell>
          <cell r="T905" t="str">
            <v/>
          </cell>
          <cell r="U905" t="str">
            <v/>
          </cell>
          <cell r="V905" t="e">
            <v>#N/A</v>
          </cell>
          <cell r="W905" t="e">
            <v>#N/A</v>
          </cell>
          <cell r="X905" t="str">
            <v>674 - AVAILABLE</v>
          </cell>
          <cell r="Y905"/>
          <cell r="Z905" t="str">
            <v>AVAILABLE</v>
          </cell>
          <cell r="AA905" t="e">
            <v>#N/A</v>
          </cell>
          <cell r="AB905" t="e">
            <v>#N/A</v>
          </cell>
          <cell r="AC905" t="e">
            <v>#N/A</v>
          </cell>
        </row>
        <row r="906">
          <cell r="A906" t="str">
            <v>DESNKSXA</v>
          </cell>
          <cell r="B906" t="str">
            <v>Denison</v>
          </cell>
          <cell r="C906" t="str">
            <v>EQ</v>
          </cell>
          <cell r="D906">
            <v>39.391745999999998</v>
          </cell>
          <cell r="E906">
            <v>-95.627471999999997</v>
          </cell>
          <cell r="F906" t="str">
            <v>DESNKSXA</v>
          </cell>
          <cell r="G906" t="str">
            <v>KS</v>
          </cell>
          <cell r="H906">
            <v>534</v>
          </cell>
          <cell r="I906" t="str">
            <v>Gardner</v>
          </cell>
          <cell r="J906" t="str">
            <v/>
          </cell>
          <cell r="K906" t="e">
            <v>#N/A</v>
          </cell>
          <cell r="L906" t="e">
            <v>#N/A</v>
          </cell>
          <cell r="M906" t="e">
            <v>#N/A</v>
          </cell>
          <cell r="N906" t="e">
            <v>#N/A</v>
          </cell>
          <cell r="O906" t="str">
            <v>N</v>
          </cell>
          <cell r="P906" t="str">
            <v>Y</v>
          </cell>
          <cell r="Q906" t="str">
            <v>2/7/14: Ethernet Capable changed to Y</v>
          </cell>
          <cell r="R906" t="str">
            <v>07/10/2015</v>
          </cell>
          <cell r="S906" t="str">
            <v>Gardner</v>
          </cell>
          <cell r="T906" t="str">
            <v/>
          </cell>
          <cell r="U906" t="str">
            <v/>
          </cell>
          <cell r="V906" t="str">
            <v>Gardner</v>
          </cell>
          <cell r="W906" t="str">
            <v>Gardner</v>
          </cell>
          <cell r="X906" t="str">
            <v>GARDNER</v>
          </cell>
          <cell r="Y906"/>
          <cell r="Z906"/>
          <cell r="AA906">
            <v>0</v>
          </cell>
          <cell r="AB906">
            <v>0</v>
          </cell>
          <cell r="AC906">
            <v>0</v>
          </cell>
        </row>
        <row r="907">
          <cell r="A907" t="str">
            <v>DESTFLXA</v>
          </cell>
          <cell r="B907" t="str">
            <v>Destin</v>
          </cell>
          <cell r="C907" t="str">
            <v>EQ</v>
          </cell>
          <cell r="D907">
            <v>30.396386</v>
          </cell>
          <cell r="E907">
            <v>-86.484616000000003</v>
          </cell>
          <cell r="F907" t="str">
            <v>DESTFLXA</v>
          </cell>
          <cell r="G907" t="str">
            <v>FL</v>
          </cell>
          <cell r="H907">
            <v>448</v>
          </cell>
          <cell r="I907" t="str">
            <v>Ft Walton (NORTH FL)</v>
          </cell>
          <cell r="J907" t="str">
            <v/>
          </cell>
          <cell r="K907" t="str">
            <v>DESTFLXA</v>
          </cell>
          <cell r="L907" t="str">
            <v>n</v>
          </cell>
          <cell r="M907">
            <v>42431</v>
          </cell>
          <cell r="N907" t="str">
            <v>SF# 169232</v>
          </cell>
          <cell r="O907" t="str">
            <v>Y</v>
          </cell>
          <cell r="P907" t="str">
            <v>Y</v>
          </cell>
          <cell r="Q907" t="str">
            <v/>
          </cell>
          <cell r="R907" t="str">
            <v>07/02/2015</v>
          </cell>
          <cell r="S907" t="str">
            <v>Ft Walton</v>
          </cell>
          <cell r="T907" t="str">
            <v/>
          </cell>
          <cell r="U907" t="str">
            <v/>
          </cell>
          <cell r="V907" t="str">
            <v>Ft Walton</v>
          </cell>
          <cell r="W907" t="str">
            <v>Ft Walton</v>
          </cell>
          <cell r="X907" t="str">
            <v>NORTH FL</v>
          </cell>
          <cell r="Y907" t="str">
            <v>YES</v>
          </cell>
          <cell r="Z907"/>
          <cell r="AA907" t="str">
            <v>7750-SR7</v>
          </cell>
          <cell r="AB907">
            <v>0</v>
          </cell>
          <cell r="AC907" t="str">
            <v>DESTFLXA02W</v>
          </cell>
        </row>
        <row r="908">
          <cell r="A908" t="str">
            <v>DESTFLXB</v>
          </cell>
          <cell r="B908" t="str">
            <v>Destin</v>
          </cell>
          <cell r="C908" t="str">
            <v>EQ</v>
          </cell>
          <cell r="D908">
            <v>30.377244999999998</v>
          </cell>
          <cell r="E908">
            <v>-86.374960999999999</v>
          </cell>
          <cell r="F908" t="e">
            <v>#N/A</v>
          </cell>
          <cell r="G908" t="str">
            <v>FL</v>
          </cell>
          <cell r="H908" t="e">
            <v>#N/A</v>
          </cell>
          <cell r="I908" t="e">
            <v>#N/A</v>
          </cell>
          <cell r="J908" t="e">
            <v>#N/A</v>
          </cell>
          <cell r="K908" t="e">
            <v>#N/A</v>
          </cell>
          <cell r="L908" t="e">
            <v>#N/A</v>
          </cell>
          <cell r="M908" t="e">
            <v>#N/A</v>
          </cell>
          <cell r="N908" t="e">
            <v>#N/A</v>
          </cell>
          <cell r="O908" t="e">
            <v>#N/A</v>
          </cell>
          <cell r="P908" t="e">
            <v>#N/A</v>
          </cell>
          <cell r="Q908" t="e">
            <v>#N/A</v>
          </cell>
          <cell r="R908" t="e">
            <v>#N/A</v>
          </cell>
          <cell r="S908" t="e">
            <v>#N/A</v>
          </cell>
          <cell r="T908" t="e">
            <v>#N/A</v>
          </cell>
          <cell r="U908" t="e">
            <v>#N/A</v>
          </cell>
          <cell r="V908" t="e">
            <v>#N/A</v>
          </cell>
          <cell r="W908" t="e">
            <v>#N/A</v>
          </cell>
          <cell r="X908" t="e">
            <v>#N/A</v>
          </cell>
          <cell r="Y908" t="e">
            <v>#N/A</v>
          </cell>
          <cell r="Z908" t="e">
            <v>#N/A</v>
          </cell>
          <cell r="AA908" t="e">
            <v>#N/A</v>
          </cell>
          <cell r="AB908" t="e">
            <v>#N/A</v>
          </cell>
          <cell r="AC908" t="e">
            <v>#N/A</v>
          </cell>
        </row>
        <row r="909">
          <cell r="A909" t="str">
            <v>DETRMIXG</v>
          </cell>
          <cell r="B909" t="str">
            <v>DE TOUR</v>
          </cell>
          <cell r="C909" t="str">
            <v>CTL</v>
          </cell>
          <cell r="D909">
            <v>45.991942999999999</v>
          </cell>
          <cell r="E909">
            <v>-83.903335999999996</v>
          </cell>
          <cell r="F909" t="str">
            <v>DETRMIXG</v>
          </cell>
          <cell r="G909" t="str">
            <v>MI</v>
          </cell>
          <cell r="H909">
            <v>342</v>
          </cell>
          <cell r="I909" t="str">
            <v>Pickford</v>
          </cell>
          <cell r="J909" t="str">
            <v/>
          </cell>
          <cell r="K909" t="e">
            <v>#N/A</v>
          </cell>
          <cell r="L909" t="e">
            <v>#N/A</v>
          </cell>
          <cell r="M909" t="e">
            <v>#N/A</v>
          </cell>
          <cell r="N909" t="e">
            <v>#N/A</v>
          </cell>
          <cell r="O909" t="str">
            <v>Y</v>
          </cell>
          <cell r="P909" t="str">
            <v>Y</v>
          </cell>
          <cell r="Q909" t="str">
            <v>2/7/14: Ethernet Enabled changed to Y</v>
          </cell>
          <cell r="R909" t="str">
            <v>12/08/2015</v>
          </cell>
          <cell r="S909" t="str">
            <v>CHESANING</v>
          </cell>
          <cell r="T909" t="str">
            <v/>
          </cell>
          <cell r="U909" t="str">
            <v/>
          </cell>
          <cell r="V909" t="str">
            <v>PICKFORD</v>
          </cell>
          <cell r="W909" t="str">
            <v>Pickford</v>
          </cell>
          <cell r="X909" t="str">
            <v>PICKFORD</v>
          </cell>
          <cell r="Y909"/>
          <cell r="Z909"/>
          <cell r="AA909" t="str">
            <v/>
          </cell>
          <cell r="AB909">
            <v>0</v>
          </cell>
          <cell r="AC909">
            <v>0</v>
          </cell>
        </row>
        <row r="910">
          <cell r="A910" t="str">
            <v>DFNCMOXA</v>
          </cell>
          <cell r="B910" t="str">
            <v>DEFIANCE</v>
          </cell>
          <cell r="C910" t="str">
            <v>CTL</v>
          </cell>
          <cell r="D910">
            <v>38.628886999999999</v>
          </cell>
          <cell r="E910">
            <v>-90.780743000000001</v>
          </cell>
          <cell r="F910" t="str">
            <v>DFNCMOXA</v>
          </cell>
          <cell r="G910" t="str">
            <v>MO</v>
          </cell>
          <cell r="H910">
            <v>520</v>
          </cell>
          <cell r="I910" t="str">
            <v>Wentzville</v>
          </cell>
          <cell r="J910" t="str">
            <v/>
          </cell>
          <cell r="K910" t="e">
            <v>#N/A</v>
          </cell>
          <cell r="L910" t="e">
            <v>#N/A</v>
          </cell>
          <cell r="M910" t="e">
            <v>#N/A</v>
          </cell>
          <cell r="N910" t="e">
            <v>#N/A</v>
          </cell>
          <cell r="O910" t="str">
            <v>Y</v>
          </cell>
          <cell r="P910" t="str">
            <v>Y</v>
          </cell>
          <cell r="Q910" t="str">
            <v/>
          </cell>
          <cell r="R910" t="str">
            <v>10/12/2015</v>
          </cell>
          <cell r="S910" t="str">
            <v>Wentzville</v>
          </cell>
          <cell r="T910" t="str">
            <v>Calix E7-2</v>
          </cell>
          <cell r="U910" t="str">
            <v>N</v>
          </cell>
          <cell r="V910" t="str">
            <v>Wentzville</v>
          </cell>
          <cell r="W910" t="str">
            <v>Wentzville</v>
          </cell>
          <cell r="X910" t="str">
            <v>WENTZVILLE</v>
          </cell>
          <cell r="Y910" t="str">
            <v>YES</v>
          </cell>
          <cell r="Z910"/>
          <cell r="AA910" t="str">
            <v/>
          </cell>
          <cell r="AB910">
            <v>0</v>
          </cell>
          <cell r="AC910">
            <v>0</v>
          </cell>
        </row>
        <row r="911">
          <cell r="A911" t="str">
            <v>DFNCOHXA</v>
          </cell>
          <cell r="B911" t="str">
            <v>Defiance</v>
          </cell>
          <cell r="C911" t="str">
            <v>EQ</v>
          </cell>
          <cell r="D911">
            <v>41.286037</v>
          </cell>
          <cell r="E911">
            <v>-84.360268000000005</v>
          </cell>
          <cell r="F911" t="str">
            <v>DFNCOHXA</v>
          </cell>
          <cell r="G911" t="str">
            <v>OH</v>
          </cell>
          <cell r="H911">
            <v>326</v>
          </cell>
          <cell r="I911" t="str">
            <v>Napoleon (LIMA)</v>
          </cell>
          <cell r="J911" t="str">
            <v/>
          </cell>
          <cell r="K911" t="str">
            <v>DFNCOHXA</v>
          </cell>
          <cell r="L911" t="str">
            <v>n</v>
          </cell>
          <cell r="M911" t="e">
            <v>#N/A</v>
          </cell>
          <cell r="N911" t="e">
            <v>#N/A</v>
          </cell>
          <cell r="O911" t="str">
            <v>Y</v>
          </cell>
          <cell r="P911" t="str">
            <v>Y</v>
          </cell>
          <cell r="Q911" t="str">
            <v/>
          </cell>
          <cell r="R911" t="str">
            <v>07/01/2015</v>
          </cell>
          <cell r="S911" t="str">
            <v>LIMA</v>
          </cell>
          <cell r="T911" t="str">
            <v/>
          </cell>
          <cell r="U911" t="str">
            <v/>
          </cell>
          <cell r="V911" t="str">
            <v>LIMA</v>
          </cell>
          <cell r="W911" t="str">
            <v>Napoleon (LIMA)</v>
          </cell>
          <cell r="X911" t="str">
            <v>MANSFIELD</v>
          </cell>
          <cell r="Y911" t="str">
            <v>YES</v>
          </cell>
          <cell r="Z911"/>
          <cell r="AA911" t="str">
            <v>7750-SR7</v>
          </cell>
          <cell r="AB911">
            <v>0</v>
          </cell>
          <cell r="AC911" t="str">
            <v>DFNCOHXA01W</v>
          </cell>
        </row>
        <row r="912">
          <cell r="A912" t="str">
            <v>DFRSWIXA</v>
          </cell>
          <cell r="B912" t="str">
            <v>Deforest</v>
          </cell>
          <cell r="C912" t="str">
            <v>CTL</v>
          </cell>
          <cell r="D912">
            <v>43.247500000000002</v>
          </cell>
          <cell r="E912">
            <v>-89.342222000000007</v>
          </cell>
          <cell r="F912" t="str">
            <v>DFRSWIXA</v>
          </cell>
          <cell r="G912" t="str">
            <v>WI</v>
          </cell>
          <cell r="H912">
            <v>354</v>
          </cell>
          <cell r="I912" t="str">
            <v>DE FOREST</v>
          </cell>
          <cell r="J912" t="str">
            <v/>
          </cell>
          <cell r="K912" t="str">
            <v>DFRSWIXA</v>
          </cell>
          <cell r="L912" t="str">
            <v>n</v>
          </cell>
          <cell r="M912" t="e">
            <v>#N/A</v>
          </cell>
          <cell r="N912" t="e">
            <v>#N/A</v>
          </cell>
          <cell r="O912" t="str">
            <v>Y</v>
          </cell>
          <cell r="P912" t="str">
            <v>Y</v>
          </cell>
          <cell r="Q912" t="str">
            <v/>
          </cell>
          <cell r="R912" t="str">
            <v>06/03/2015</v>
          </cell>
          <cell r="S912" t="str">
            <v>DeForest</v>
          </cell>
          <cell r="T912" t="str">
            <v/>
          </cell>
          <cell r="U912" t="str">
            <v/>
          </cell>
          <cell r="V912" t="str">
            <v>De Forest</v>
          </cell>
          <cell r="W912" t="str">
            <v>DE FOREST</v>
          </cell>
          <cell r="X912" t="str">
            <v>DEFOREST</v>
          </cell>
          <cell r="Y912"/>
          <cell r="Z912"/>
          <cell r="AA912" t="str">
            <v>7750-SR7</v>
          </cell>
          <cell r="AB912">
            <v>0</v>
          </cell>
          <cell r="AC912" t="str">
            <v>DFRSWIXA37W</v>
          </cell>
        </row>
        <row r="913">
          <cell r="A913" t="str">
            <v>DFSPFLXA</v>
          </cell>
          <cell r="B913" t="str">
            <v>De Funiak Springs</v>
          </cell>
          <cell r="C913" t="str">
            <v>EQ</v>
          </cell>
          <cell r="D913">
            <v>30.721188999999999</v>
          </cell>
          <cell r="E913">
            <v>-86.116174999999998</v>
          </cell>
          <cell r="F913" t="str">
            <v>DFSPFLXA</v>
          </cell>
          <cell r="G913" t="str">
            <v>FL</v>
          </cell>
          <cell r="H913">
            <v>448</v>
          </cell>
          <cell r="I913" t="str">
            <v>Ft Walton (NORTH FL)</v>
          </cell>
          <cell r="J913" t="str">
            <v/>
          </cell>
          <cell r="K913" t="str">
            <v>DFSPFLXA</v>
          </cell>
          <cell r="L913" t="str">
            <v>n</v>
          </cell>
          <cell r="M913" t="e">
            <v>#N/A</v>
          </cell>
          <cell r="N913" t="e">
            <v>#N/A</v>
          </cell>
          <cell r="O913" t="str">
            <v>Y</v>
          </cell>
          <cell r="P913" t="str">
            <v>Y</v>
          </cell>
          <cell r="Q913" t="str">
            <v/>
          </cell>
          <cell r="R913" t="str">
            <v>07/02/2015</v>
          </cell>
          <cell r="S913" t="str">
            <v>Ft Walton</v>
          </cell>
          <cell r="T913" t="str">
            <v/>
          </cell>
          <cell r="U913" t="str">
            <v/>
          </cell>
          <cell r="V913" t="str">
            <v>Ft Walton</v>
          </cell>
          <cell r="W913" t="str">
            <v>Ft Walton</v>
          </cell>
          <cell r="X913" t="str">
            <v>NORTH FL</v>
          </cell>
          <cell r="Y913" t="str">
            <v>YES</v>
          </cell>
          <cell r="Z913"/>
          <cell r="AA913" t="str">
            <v>7750-SR7</v>
          </cell>
          <cell r="AB913">
            <v>0</v>
          </cell>
          <cell r="AC913" t="str">
            <v>DFSPFLXA02W</v>
          </cell>
        </row>
        <row r="914">
          <cell r="A914" t="str">
            <v>DGLSAZMA</v>
          </cell>
          <cell r="B914" t="str">
            <v>Sierra Vista Host Douglas</v>
          </cell>
          <cell r="C914" t="str">
            <v>Q</v>
          </cell>
          <cell r="D914">
            <v>31.34639</v>
          </cell>
          <cell r="E914">
            <v>-109.551109</v>
          </cell>
          <cell r="F914" t="str">
            <v>DGLSAZMA</v>
          </cell>
          <cell r="G914" t="str">
            <v>AZ</v>
          </cell>
          <cell r="H914">
            <v>668</v>
          </cell>
          <cell r="I914">
            <v>668</v>
          </cell>
          <cell r="J914" t="str">
            <v>AVAILABLE</v>
          </cell>
          <cell r="K914" t="str">
            <v>DGLSAZMA</v>
          </cell>
          <cell r="L914" t="str">
            <v>N</v>
          </cell>
          <cell r="M914">
            <v>42436</v>
          </cell>
          <cell r="N914" t="str">
            <v xml:space="preserve">BS 144316 </v>
          </cell>
          <cell r="O914" t="str">
            <v>Y</v>
          </cell>
          <cell r="P914" t="str">
            <v>Y</v>
          </cell>
          <cell r="Q914" t="str">
            <v>2/26/2014 - MOE now Available</v>
          </cell>
          <cell r="R914" t="str">
            <v>02/26/2020</v>
          </cell>
          <cell r="S914" t="str">
            <v/>
          </cell>
          <cell r="T914" t="str">
            <v/>
          </cell>
          <cell r="U914" t="str">
            <v/>
          </cell>
          <cell r="V914" t="e">
            <v>#N/A</v>
          </cell>
          <cell r="W914" t="e">
            <v>#N/A</v>
          </cell>
          <cell r="X914" t="str">
            <v>668 - AVAILABLE</v>
          </cell>
          <cell r="Y914"/>
          <cell r="Z914" t="str">
            <v>AVAILABLE</v>
          </cell>
          <cell r="AA914" t="e">
            <v>#N/A</v>
          </cell>
          <cell r="AB914" t="e">
            <v>#N/A</v>
          </cell>
          <cell r="AC914" t="e">
            <v>#N/A</v>
          </cell>
        </row>
        <row r="915">
          <cell r="A915" t="str">
            <v>DGLSWYMA</v>
          </cell>
          <cell r="B915" t="str">
            <v>Douglas</v>
          </cell>
          <cell r="C915" t="str">
            <v>Q</v>
          </cell>
          <cell r="D915">
            <v>42.758125999999997</v>
          </cell>
          <cell r="E915">
            <v>-105.38378299999999</v>
          </cell>
          <cell r="F915" t="e">
            <v>#N/A</v>
          </cell>
          <cell r="G915" t="str">
            <v>WY</v>
          </cell>
          <cell r="H915">
            <v>654</v>
          </cell>
          <cell r="I915">
            <v>654</v>
          </cell>
          <cell r="J915" t="str">
            <v>AVAILABLE</v>
          </cell>
          <cell r="K915" t="e">
            <v>#N/A</v>
          </cell>
          <cell r="L915" t="e">
            <v>#N/A</v>
          </cell>
          <cell r="M915" t="e">
            <v>#N/A</v>
          </cell>
          <cell r="N915" t="e">
            <v>#N/A</v>
          </cell>
          <cell r="O915" t="str">
            <v>Y</v>
          </cell>
          <cell r="P915" t="str">
            <v>Y</v>
          </cell>
          <cell r="Q915" t="str">
            <v>2/2/15: EoDS1 Available</v>
          </cell>
          <cell r="R915" t="str">
            <v>01/23/2020</v>
          </cell>
          <cell r="S915" t="str">
            <v/>
          </cell>
          <cell r="T915" t="str">
            <v/>
          </cell>
          <cell r="U915" t="str">
            <v/>
          </cell>
          <cell r="V915" t="e">
            <v>#N/A</v>
          </cell>
          <cell r="W915" t="e">
            <v>#N/A</v>
          </cell>
          <cell r="X915" t="str">
            <v xml:space="preserve">0 - </v>
          </cell>
          <cell r="Y915"/>
          <cell r="Z915"/>
          <cell r="AA915" t="e">
            <v>#N/A</v>
          </cell>
          <cell r="AB915" t="e">
            <v>#N/A</v>
          </cell>
          <cell r="AC915" t="e">
            <v>#N/A</v>
          </cell>
        </row>
        <row r="916">
          <cell r="A916" t="str">
            <v>DGRFOHXA</v>
          </cell>
          <cell r="B916" t="str">
            <v>Degraff</v>
          </cell>
          <cell r="C916" t="str">
            <v>EQ</v>
          </cell>
          <cell r="D916">
            <v>40.311368999999999</v>
          </cell>
          <cell r="E916">
            <v>-83.916477999999998</v>
          </cell>
          <cell r="F916" t="str">
            <v>DGRFOHXA</v>
          </cell>
          <cell r="G916" t="str">
            <v>OH</v>
          </cell>
          <cell r="H916">
            <v>923</v>
          </cell>
          <cell r="I916" t="str">
            <v>Bellefontaine</v>
          </cell>
          <cell r="J916" t="str">
            <v/>
          </cell>
          <cell r="K916" t="e">
            <v>#N/A</v>
          </cell>
          <cell r="L916" t="e">
            <v>#N/A</v>
          </cell>
          <cell r="M916" t="e">
            <v>#N/A</v>
          </cell>
          <cell r="N916" t="e">
            <v>#N/A</v>
          </cell>
          <cell r="O916" t="str">
            <v>Y</v>
          </cell>
          <cell r="P916" t="str">
            <v>Y</v>
          </cell>
          <cell r="Q916" t="str">
            <v>2/7/14: Ethernet Enabled changed to Y</v>
          </cell>
          <cell r="R916" t="str">
            <v>07/01/2015</v>
          </cell>
          <cell r="S916" t="str">
            <v>Bellefontaine</v>
          </cell>
          <cell r="T916" t="str">
            <v/>
          </cell>
          <cell r="U916" t="str">
            <v/>
          </cell>
          <cell r="V916" t="str">
            <v>Bellefontaine</v>
          </cell>
          <cell r="W916" t="str">
            <v>Bellefontaine</v>
          </cell>
          <cell r="X916" t="str">
            <v>MANSFIELD</v>
          </cell>
          <cell r="Y916" t="str">
            <v>YES</v>
          </cell>
          <cell r="Z916"/>
          <cell r="AA916">
            <v>0</v>
          </cell>
          <cell r="AB916">
            <v>0</v>
          </cell>
          <cell r="AC916">
            <v>0</v>
          </cell>
        </row>
        <row r="917">
          <cell r="A917" t="str">
            <v>DIKEIACO</v>
          </cell>
          <cell r="B917" t="str">
            <v>Cedar Falls Host Dike</v>
          </cell>
          <cell r="C917" t="str">
            <v>Q</v>
          </cell>
          <cell r="D917">
            <v>42.469166999999999</v>
          </cell>
          <cell r="E917">
            <v>-92.629444000000007</v>
          </cell>
          <cell r="F917" t="str">
            <v>DIKEIACO</v>
          </cell>
          <cell r="G917" t="str">
            <v>IA</v>
          </cell>
          <cell r="H917">
            <v>635</v>
          </cell>
          <cell r="I917">
            <v>635</v>
          </cell>
          <cell r="J917" t="str">
            <v/>
          </cell>
          <cell r="K917" t="e">
            <v>#N/A</v>
          </cell>
          <cell r="L917" t="e">
            <v>#N/A</v>
          </cell>
          <cell r="M917" t="e">
            <v>#N/A</v>
          </cell>
          <cell r="N917" t="e">
            <v>#N/A</v>
          </cell>
          <cell r="O917" t="str">
            <v>N</v>
          </cell>
          <cell r="P917" t="str">
            <v>Y</v>
          </cell>
          <cell r="Q917" t="str">
            <v>05/04/15:  EoDS1 AVAILABLE</v>
          </cell>
          <cell r="R917" t="str">
            <v>05/04/2020</v>
          </cell>
          <cell r="S917" t="str">
            <v/>
          </cell>
          <cell r="T917" t="str">
            <v/>
          </cell>
          <cell r="U917" t="str">
            <v/>
          </cell>
          <cell r="V917" t="e">
            <v>#N/A</v>
          </cell>
          <cell r="W917" t="e">
            <v>#N/A</v>
          </cell>
          <cell r="X917" t="str">
            <v>635 - AVAILABLE</v>
          </cell>
          <cell r="Y917"/>
          <cell r="Z917" t="str">
            <v>AVAILABLE</v>
          </cell>
          <cell r="AA917" t="e">
            <v>#N/A</v>
          </cell>
          <cell r="AB917" t="e">
            <v>#N/A</v>
          </cell>
          <cell r="AC917" t="e">
            <v>#N/A</v>
          </cell>
        </row>
        <row r="918">
          <cell r="A918" t="str">
            <v>DIXNILXA</v>
          </cell>
          <cell r="B918" t="str">
            <v>DIXON</v>
          </cell>
          <cell r="C918" t="str">
            <v>CTL</v>
          </cell>
          <cell r="D918">
            <v>41.826759000000003</v>
          </cell>
          <cell r="E918">
            <v>-89.476860000000002</v>
          </cell>
          <cell r="F918" t="str">
            <v>DIXNILXA</v>
          </cell>
          <cell r="G918" t="str">
            <v>IL</v>
          </cell>
          <cell r="H918">
            <v>364</v>
          </cell>
          <cell r="I918" t="str">
            <v>DIXON</v>
          </cell>
          <cell r="J918" t="str">
            <v/>
          </cell>
          <cell r="K918" t="str">
            <v>DIXNILXA</v>
          </cell>
          <cell r="L918" t="str">
            <v>n</v>
          </cell>
          <cell r="M918" t="e">
            <v>#N/A</v>
          </cell>
          <cell r="N918" t="e">
            <v>#N/A</v>
          </cell>
          <cell r="O918" t="str">
            <v>Y</v>
          </cell>
          <cell r="P918" t="str">
            <v>Y</v>
          </cell>
          <cell r="Q918" t="str">
            <v/>
          </cell>
          <cell r="R918" t="str">
            <v>06/03/2015</v>
          </cell>
          <cell r="S918" t="str">
            <v>Dixon</v>
          </cell>
          <cell r="T918" t="str">
            <v/>
          </cell>
          <cell r="U918" t="str">
            <v/>
          </cell>
          <cell r="V918" t="str">
            <v>Dixon</v>
          </cell>
          <cell r="W918" t="str">
            <v>DIXON</v>
          </cell>
          <cell r="X918" t="str">
            <v>DIXON</v>
          </cell>
          <cell r="Y918"/>
          <cell r="Z918"/>
          <cell r="AA918" t="str">
            <v>7750-SR7</v>
          </cell>
          <cell r="AB918">
            <v>0</v>
          </cell>
          <cell r="AC918">
            <v>0</v>
          </cell>
        </row>
        <row r="919">
          <cell r="A919" t="str">
            <v>DLBOINXA</v>
          </cell>
          <cell r="B919" t="str">
            <v>Dillsboro</v>
          </cell>
          <cell r="C919" t="str">
            <v>EQ</v>
          </cell>
          <cell r="D919">
            <v>39.017138000000003</v>
          </cell>
          <cell r="E919">
            <v>-85.058729999999997</v>
          </cell>
          <cell r="F919" t="str">
            <v>DLBOINXA</v>
          </cell>
          <cell r="G919" t="str">
            <v>IN</v>
          </cell>
          <cell r="H919">
            <v>922</v>
          </cell>
          <cell r="I919" t="str">
            <v>Lawrenceburg</v>
          </cell>
          <cell r="J919" t="str">
            <v/>
          </cell>
          <cell r="K919" t="str">
            <v>DLBOINXA</v>
          </cell>
          <cell r="L919" t="str">
            <v>n</v>
          </cell>
          <cell r="M919" t="e">
            <v>#N/A</v>
          </cell>
          <cell r="N919" t="e">
            <v>#N/A</v>
          </cell>
          <cell r="O919" t="str">
            <v>Y</v>
          </cell>
          <cell r="P919" t="str">
            <v>Y</v>
          </cell>
          <cell r="Q919" t="str">
            <v>2/7/14: Ethernet Enabled changed to Y</v>
          </cell>
          <cell r="R919" t="str">
            <v>07/01/2015</v>
          </cell>
          <cell r="S919" t="str">
            <v>Lawrenceburg</v>
          </cell>
          <cell r="T919" t="str">
            <v/>
          </cell>
          <cell r="U919" t="str">
            <v/>
          </cell>
          <cell r="V919" t="str">
            <v>Lawrenceburg</v>
          </cell>
          <cell r="W919" t="str">
            <v>Lawrenceburg</v>
          </cell>
          <cell r="X919" t="str">
            <v>LAWRENCEBURG</v>
          </cell>
          <cell r="Y919"/>
          <cell r="Z919"/>
          <cell r="AA919" t="str">
            <v/>
          </cell>
          <cell r="AB919" t="str">
            <v>7750-SR12</v>
          </cell>
          <cell r="AC919">
            <v>0</v>
          </cell>
        </row>
        <row r="920">
          <cell r="A920" t="str">
            <v>DLCTIACE</v>
          </cell>
          <cell r="B920" t="str">
            <v>Waukee Host Dallas Center</v>
          </cell>
          <cell r="C920" t="str">
            <v>Q</v>
          </cell>
          <cell r="D920">
            <v>41.685833000000002</v>
          </cell>
          <cell r="E920">
            <v>-93.961112999999997</v>
          </cell>
          <cell r="F920" t="str">
            <v>DLCTIACE</v>
          </cell>
          <cell r="G920" t="str">
            <v>IA</v>
          </cell>
          <cell r="H920">
            <v>632</v>
          </cell>
          <cell r="I920">
            <v>632</v>
          </cell>
          <cell r="J920" t="str">
            <v/>
          </cell>
          <cell r="K920" t="e">
            <v>#N/A</v>
          </cell>
          <cell r="L920" t="e">
            <v>#N/A</v>
          </cell>
          <cell r="M920" t="e">
            <v>#N/A</v>
          </cell>
          <cell r="N920" t="e">
            <v>#N/A</v>
          </cell>
          <cell r="O920" t="str">
            <v>N</v>
          </cell>
          <cell r="P920" t="str">
            <v>Y</v>
          </cell>
          <cell r="Q920" t="str">
            <v>05/04/15:  EoDS1 AVAILABLE</v>
          </cell>
          <cell r="R920" t="str">
            <v>05/04/2020</v>
          </cell>
          <cell r="S920" t="str">
            <v/>
          </cell>
          <cell r="T920" t="str">
            <v/>
          </cell>
          <cell r="U920" t="str">
            <v/>
          </cell>
          <cell r="V920" t="e">
            <v>#N/A</v>
          </cell>
          <cell r="W920" t="e">
            <v>#N/A</v>
          </cell>
          <cell r="X920" t="str">
            <v>632 - AVAILABLE</v>
          </cell>
          <cell r="Y920"/>
          <cell r="Z920" t="str">
            <v>AVAILABLE</v>
          </cell>
          <cell r="AA920" t="e">
            <v>#N/A</v>
          </cell>
          <cell r="AB920" t="e">
            <v>#N/A</v>
          </cell>
          <cell r="AC920" t="e">
            <v>#N/A</v>
          </cell>
        </row>
        <row r="921">
          <cell r="A921" t="str">
            <v>DLFDWIXA</v>
          </cell>
          <cell r="B921" t="str">
            <v>DELAFIELD</v>
          </cell>
          <cell r="C921" t="str">
            <v>CTL</v>
          </cell>
          <cell r="D921">
            <v>43.061390000000003</v>
          </cell>
          <cell r="E921">
            <v>-88.401947000000007</v>
          </cell>
          <cell r="F921" t="str">
            <v>DLFDWIXA</v>
          </cell>
          <cell r="G921" t="str">
            <v>WI</v>
          </cell>
          <cell r="H921">
            <v>356</v>
          </cell>
          <cell r="I921" t="str">
            <v>NORTH PRAIRIE (Deforest - Sullivan)</v>
          </cell>
          <cell r="J921" t="str">
            <v/>
          </cell>
          <cell r="K921" t="str">
            <v>DLFDWIXA</v>
          </cell>
          <cell r="L921" t="str">
            <v>n</v>
          </cell>
          <cell r="M921" t="e">
            <v>#N/A</v>
          </cell>
          <cell r="N921" t="e">
            <v>#N/A</v>
          </cell>
          <cell r="O921" t="str">
            <v>Y</v>
          </cell>
          <cell r="P921" t="str">
            <v>Y</v>
          </cell>
          <cell r="Q921" t="str">
            <v/>
          </cell>
          <cell r="R921" t="str">
            <v>06/03/2015</v>
          </cell>
          <cell r="S921" t="str">
            <v>Sullivan</v>
          </cell>
          <cell r="T921" t="str">
            <v/>
          </cell>
          <cell r="U921" t="str">
            <v/>
          </cell>
          <cell r="V921" t="str">
            <v>DEFOREST - SULLIVAN</v>
          </cell>
          <cell r="W921" t="str">
            <v>NORTH PRAIRIE (Deforest - Sullivan)</v>
          </cell>
          <cell r="X921" t="str">
            <v>DEFOREST - SULLIVAN</v>
          </cell>
          <cell r="Y921"/>
          <cell r="Z921"/>
          <cell r="AA921" t="str">
            <v>7750-SR7</v>
          </cell>
          <cell r="AB921">
            <v>0</v>
          </cell>
          <cell r="AC921" t="str">
            <v>DLFDWIXA20W</v>
          </cell>
        </row>
        <row r="922">
          <cell r="A922" t="str">
            <v>DLLNCOMA</v>
          </cell>
          <cell r="B922" t="str">
            <v>Dillon</v>
          </cell>
          <cell r="C922" t="str">
            <v>Q</v>
          </cell>
          <cell r="D922">
            <v>39.63044</v>
          </cell>
          <cell r="E922">
            <v>-106.046147</v>
          </cell>
          <cell r="F922" t="str">
            <v>DLLNCOMA</v>
          </cell>
          <cell r="G922" t="str">
            <v>CO</v>
          </cell>
          <cell r="H922">
            <v>656</v>
          </cell>
          <cell r="I922">
            <v>656</v>
          </cell>
          <cell r="J922" t="str">
            <v>AVAILABLE</v>
          </cell>
          <cell r="K922" t="e">
            <v>#N/A</v>
          </cell>
          <cell r="L922" t="e">
            <v>#N/A</v>
          </cell>
          <cell r="M922" t="e">
            <v>#N/A</v>
          </cell>
          <cell r="N922" t="e">
            <v>#N/A</v>
          </cell>
          <cell r="O922" t="str">
            <v>Y</v>
          </cell>
          <cell r="P922" t="str">
            <v>Y</v>
          </cell>
          <cell r="Q922" t="str">
            <v/>
          </cell>
          <cell r="R922" t="str">
            <v>04/09/2020</v>
          </cell>
          <cell r="S922" t="str">
            <v/>
          </cell>
          <cell r="T922" t="str">
            <v/>
          </cell>
          <cell r="U922" t="str">
            <v/>
          </cell>
          <cell r="V922" t="e">
            <v>#N/A</v>
          </cell>
          <cell r="W922" t="e">
            <v>#N/A</v>
          </cell>
          <cell r="X922" t="str">
            <v>656 - AVAILABLE</v>
          </cell>
          <cell r="Y922"/>
          <cell r="Z922" t="str">
            <v>AVAILABLE</v>
          </cell>
          <cell r="AA922" t="e">
            <v>#N/A</v>
          </cell>
          <cell r="AB922" t="e">
            <v>#N/A</v>
          </cell>
          <cell r="AC922" t="e">
            <v>#N/A</v>
          </cell>
        </row>
        <row r="923">
          <cell r="A923" t="str">
            <v>DLLNMTMA</v>
          </cell>
          <cell r="B923" t="str">
            <v>Helena Ds1 Host Dillon</v>
          </cell>
          <cell r="C923" t="str">
            <v>Q</v>
          </cell>
          <cell r="D923">
            <v>45.220554</v>
          </cell>
          <cell r="E923">
            <v>-112.63194300000001</v>
          </cell>
          <cell r="F923" t="str">
            <v>DLLNMTMA</v>
          </cell>
          <cell r="G923" t="str">
            <v>MT</v>
          </cell>
          <cell r="H923">
            <v>648</v>
          </cell>
          <cell r="I923">
            <v>648</v>
          </cell>
          <cell r="J923" t="str">
            <v/>
          </cell>
          <cell r="K923" t="e">
            <v>#N/A</v>
          </cell>
          <cell r="L923" t="e">
            <v>#N/A</v>
          </cell>
          <cell r="M923" t="e">
            <v>#N/A</v>
          </cell>
          <cell r="N923" t="e">
            <v>#N/A</v>
          </cell>
          <cell r="O923" t="str">
            <v>N</v>
          </cell>
          <cell r="P923" t="str">
            <v>N</v>
          </cell>
          <cell r="Q923" t="str">
            <v>10/31/14: EoDS1 available; 4/3/14: leased capacity so N on Ethernet Capable</v>
          </cell>
          <cell r="R923" t="str">
            <v>11/04/2020</v>
          </cell>
          <cell r="S923" t="str">
            <v/>
          </cell>
          <cell r="T923" t="str">
            <v/>
          </cell>
          <cell r="U923" t="str">
            <v/>
          </cell>
          <cell r="V923" t="e">
            <v>#N/A</v>
          </cell>
          <cell r="W923" t="e">
            <v>#N/A</v>
          </cell>
          <cell r="X923" t="str">
            <v>648 - AVAILABLE (up to 30MB)</v>
          </cell>
          <cell r="Y923"/>
          <cell r="Z923" t="str">
            <v>AVAILABLE (up to 30MB)</v>
          </cell>
          <cell r="AA923" t="e">
            <v>#N/A</v>
          </cell>
          <cell r="AB923" t="e">
            <v>#N/A</v>
          </cell>
          <cell r="AC923" t="e">
            <v>#N/A</v>
          </cell>
        </row>
        <row r="924">
          <cell r="A924" t="str">
            <v>DLLSOR58</v>
          </cell>
          <cell r="B924" t="str">
            <v>Dallas</v>
          </cell>
          <cell r="C924" t="str">
            <v>Q</v>
          </cell>
          <cell r="D924">
            <v>44.920555</v>
          </cell>
          <cell r="E924">
            <v>-123.316666</v>
          </cell>
          <cell r="F924" t="str">
            <v>DLLSOR58</v>
          </cell>
          <cell r="G924" t="str">
            <v>OR</v>
          </cell>
          <cell r="H924">
            <v>672</v>
          </cell>
          <cell r="I924">
            <v>672</v>
          </cell>
          <cell r="J924" t="str">
            <v>AVAILABLE</v>
          </cell>
          <cell r="K924" t="e">
            <v>#N/A</v>
          </cell>
          <cell r="L924" t="e">
            <v>#N/A</v>
          </cell>
          <cell r="M924" t="e">
            <v>#N/A</v>
          </cell>
          <cell r="N924" t="e">
            <v>#N/A</v>
          </cell>
          <cell r="O924" t="str">
            <v>Y</v>
          </cell>
          <cell r="P924" t="str">
            <v>Y</v>
          </cell>
          <cell r="Q924" t="str">
            <v>10/30/14: EoDS1 Available</v>
          </cell>
          <cell r="R924" t="str">
            <v>10/30/2020</v>
          </cell>
          <cell r="S924" t="str">
            <v/>
          </cell>
          <cell r="T924" t="str">
            <v/>
          </cell>
          <cell r="U924" t="str">
            <v/>
          </cell>
          <cell r="V924" t="e">
            <v>#N/A</v>
          </cell>
          <cell r="W924" t="e">
            <v>#N/A</v>
          </cell>
          <cell r="X924" t="str">
            <v>672 - AVAILABLE</v>
          </cell>
          <cell r="Y924"/>
          <cell r="Z924" t="str">
            <v>AVAILABLE</v>
          </cell>
          <cell r="AA924" t="e">
            <v>#N/A</v>
          </cell>
          <cell r="AB924" t="e">
            <v>#N/A</v>
          </cell>
          <cell r="AC924" t="e">
            <v>#N/A</v>
          </cell>
        </row>
        <row r="925">
          <cell r="A925" t="str">
            <v>DLNRCOMA</v>
          </cell>
          <cell r="B925" t="str">
            <v>Alamosa Host Del Norte</v>
          </cell>
          <cell r="C925" t="str">
            <v>Q</v>
          </cell>
          <cell r="D925">
            <v>37.678533999999999</v>
          </cell>
          <cell r="E925">
            <v>-106.353261</v>
          </cell>
          <cell r="F925" t="str">
            <v>DLNRCOMA</v>
          </cell>
          <cell r="G925" t="str">
            <v>CO</v>
          </cell>
          <cell r="H925">
            <v>658</v>
          </cell>
          <cell r="I925">
            <v>658</v>
          </cell>
          <cell r="J925" t="str">
            <v/>
          </cell>
          <cell r="K925" t="e">
            <v>#N/A</v>
          </cell>
          <cell r="L925" t="e">
            <v>#N/A</v>
          </cell>
          <cell r="M925" t="e">
            <v>#N/A</v>
          </cell>
          <cell r="N925" t="e">
            <v>#N/A</v>
          </cell>
          <cell r="O925" t="str">
            <v>N</v>
          </cell>
          <cell r="P925" t="str">
            <v>Y</v>
          </cell>
          <cell r="Q925" t="str">
            <v/>
          </cell>
          <cell r="R925" t="str">
            <v>04/09/2020</v>
          </cell>
          <cell r="S925" t="str">
            <v/>
          </cell>
          <cell r="T925" t="str">
            <v/>
          </cell>
          <cell r="U925" t="str">
            <v/>
          </cell>
          <cell r="V925" t="e">
            <v>#N/A</v>
          </cell>
          <cell r="W925" t="e">
            <v>#N/A</v>
          </cell>
          <cell r="X925" t="str">
            <v xml:space="preserve">658 - AVAILABLE </v>
          </cell>
          <cell r="Y925"/>
          <cell r="Z925" t="str">
            <v xml:space="preserve">AVAILABLE </v>
          </cell>
          <cell r="AA925" t="e">
            <v>#N/A</v>
          </cell>
          <cell r="AB925" t="e">
            <v>#N/A</v>
          </cell>
          <cell r="AC925" t="e">
            <v>#N/A</v>
          </cell>
        </row>
        <row r="926">
          <cell r="A926" t="str">
            <v>DLPHOHXA</v>
          </cell>
          <cell r="B926" t="str">
            <v>Delphos</v>
          </cell>
          <cell r="C926" t="str">
            <v>EQ</v>
          </cell>
          <cell r="D926">
            <v>40.844728000000003</v>
          </cell>
          <cell r="E926">
            <v>-84.341477999999995</v>
          </cell>
          <cell r="F926" t="str">
            <v>DLPHOHXA</v>
          </cell>
          <cell r="G926" t="str">
            <v>OH</v>
          </cell>
          <cell r="H926">
            <v>923</v>
          </cell>
          <cell r="I926" t="str">
            <v>Bellefontaine (LIMA)</v>
          </cell>
          <cell r="J926" t="str">
            <v/>
          </cell>
          <cell r="K926" t="e">
            <v>#N/A</v>
          </cell>
          <cell r="L926" t="e">
            <v>#N/A</v>
          </cell>
          <cell r="M926" t="e">
            <v>#N/A</v>
          </cell>
          <cell r="N926" t="e">
            <v>#N/A</v>
          </cell>
          <cell r="O926" t="str">
            <v>Y</v>
          </cell>
          <cell r="P926" t="str">
            <v>Y</v>
          </cell>
          <cell r="Q926" t="str">
            <v/>
          </cell>
          <cell r="R926" t="str">
            <v>07/01/2015</v>
          </cell>
          <cell r="S926" t="str">
            <v>LIMA</v>
          </cell>
          <cell r="T926" t="str">
            <v/>
          </cell>
          <cell r="U926" t="str">
            <v/>
          </cell>
          <cell r="V926" t="str">
            <v>LIMA</v>
          </cell>
          <cell r="W926" t="str">
            <v>Bellefontaine (LIMA)</v>
          </cell>
          <cell r="X926" t="str">
            <v>MANSFIELD</v>
          </cell>
          <cell r="Y926" t="str">
            <v>YES</v>
          </cell>
          <cell r="Z926"/>
          <cell r="AA926">
            <v>0</v>
          </cell>
          <cell r="AB926">
            <v>0</v>
          </cell>
          <cell r="AC926">
            <v>0</v>
          </cell>
        </row>
        <row r="927">
          <cell r="A927" t="str">
            <v>DLPLARXA</v>
          </cell>
          <cell r="B927" t="str">
            <v>DELAPLAINE</v>
          </cell>
          <cell r="C927" t="str">
            <v>CTL</v>
          </cell>
          <cell r="D927">
            <v>36.232498</v>
          </cell>
          <cell r="E927">
            <v>-90.726669000000001</v>
          </cell>
          <cell r="F927" t="str">
            <v>DLPLARXA</v>
          </cell>
          <cell r="G927" t="str">
            <v>AR</v>
          </cell>
          <cell r="H927">
            <v>528</v>
          </cell>
          <cell r="I927" t="str">
            <v>Hardy/Monette (Mountain Home)</v>
          </cell>
          <cell r="J927" t="str">
            <v/>
          </cell>
          <cell r="K927" t="e">
            <v>#N/A</v>
          </cell>
          <cell r="L927" t="e">
            <v>#N/A</v>
          </cell>
          <cell r="M927" t="e">
            <v>#N/A</v>
          </cell>
          <cell r="N927" t="e">
            <v>#N/A</v>
          </cell>
          <cell r="O927" t="str">
            <v>Y</v>
          </cell>
          <cell r="P927" t="str">
            <v>Y</v>
          </cell>
          <cell r="Q927" t="str">
            <v/>
          </cell>
          <cell r="R927" t="str">
            <v>06/30/2015</v>
          </cell>
          <cell r="S927" t="str">
            <v>Mountain Home</v>
          </cell>
          <cell r="T927" t="str">
            <v/>
          </cell>
          <cell r="U927" t="str">
            <v/>
          </cell>
          <cell r="V927" t="str">
            <v>Mountian Home</v>
          </cell>
          <cell r="W927" t="str">
            <v>Hardy/Monette (Mountain Home)</v>
          </cell>
          <cell r="X927" t="str">
            <v>MOUNTAIN HOME</v>
          </cell>
          <cell r="Y927" t="str">
            <v>YES</v>
          </cell>
          <cell r="Z927"/>
          <cell r="AA927">
            <v>0</v>
          </cell>
          <cell r="AB927">
            <v>0</v>
          </cell>
          <cell r="AC927">
            <v>0</v>
          </cell>
        </row>
        <row r="928">
          <cell r="A928" t="str">
            <v>DLPTWAAC</v>
          </cell>
          <cell r="B928" t="str">
            <v>Dallesport</v>
          </cell>
          <cell r="C928" t="str">
            <v>EQ</v>
          </cell>
          <cell r="D928">
            <v>45.625546</v>
          </cell>
          <cell r="E928">
            <v>-121.17957199999999</v>
          </cell>
          <cell r="F928" t="str">
            <v>DLPTWAAC</v>
          </cell>
          <cell r="G928" t="str">
            <v>WA</v>
          </cell>
          <cell r="H928">
            <v>672</v>
          </cell>
          <cell r="I928" t="e">
            <v>#N/A</v>
          </cell>
          <cell r="J928" t="e">
            <v>#N/A</v>
          </cell>
          <cell r="K928" t="e">
            <v>#N/A</v>
          </cell>
          <cell r="L928" t="e">
            <v>#N/A</v>
          </cell>
          <cell r="M928" t="e">
            <v>#N/A</v>
          </cell>
          <cell r="N928" t="e">
            <v>#N/A</v>
          </cell>
          <cell r="O928" t="e">
            <v>#N/A</v>
          </cell>
          <cell r="P928" t="e">
            <v>#N/A</v>
          </cell>
          <cell r="Q928" t="e">
            <v>#N/A</v>
          </cell>
          <cell r="R928" t="e">
            <v>#N/A</v>
          </cell>
          <cell r="S928" t="e">
            <v>#N/A</v>
          </cell>
          <cell r="T928" t="e">
            <v>#N/A</v>
          </cell>
          <cell r="U928" t="e">
            <v>#N/A</v>
          </cell>
          <cell r="V928" t="e">
            <v>#N/A</v>
          </cell>
          <cell r="W928" t="e">
            <v>#N/A</v>
          </cell>
          <cell r="X928" t="e">
            <v>#N/A</v>
          </cell>
          <cell r="Y928" t="e">
            <v>#N/A</v>
          </cell>
          <cell r="Z928" t="e">
            <v>#N/A</v>
          </cell>
          <cell r="AA928" t="e">
            <v>#N/A</v>
          </cell>
          <cell r="AB928" t="e">
            <v>#N/A</v>
          </cell>
          <cell r="AC928" t="e">
            <v>#N/A</v>
          </cell>
        </row>
        <row r="929">
          <cell r="A929" t="str">
            <v>DLPTWAXA</v>
          </cell>
          <cell r="B929" t="str">
            <v>Dallesport</v>
          </cell>
          <cell r="C929" t="str">
            <v>EQ</v>
          </cell>
          <cell r="D929">
            <v>45.625546</v>
          </cell>
          <cell r="E929">
            <v>-121.17957199999999</v>
          </cell>
          <cell r="F929" t="e">
            <v>#N/A</v>
          </cell>
          <cell r="G929" t="str">
            <v>WA</v>
          </cell>
          <cell r="H929" t="e">
            <v>#N/A</v>
          </cell>
          <cell r="I929" t="e">
            <v>#N/A</v>
          </cell>
          <cell r="J929" t="e">
            <v>#N/A</v>
          </cell>
          <cell r="K929" t="e">
            <v>#N/A</v>
          </cell>
          <cell r="L929" t="e">
            <v>#N/A</v>
          </cell>
          <cell r="M929" t="e">
            <v>#N/A</v>
          </cell>
          <cell r="N929" t="e">
            <v>#N/A</v>
          </cell>
          <cell r="O929" t="e">
            <v>#N/A</v>
          </cell>
          <cell r="P929" t="e">
            <v>#N/A</v>
          </cell>
          <cell r="Q929" t="e">
            <v>#N/A</v>
          </cell>
          <cell r="R929" t="e">
            <v>#N/A</v>
          </cell>
          <cell r="S929" t="e">
            <v>#N/A</v>
          </cell>
          <cell r="T929" t="e">
            <v>#N/A</v>
          </cell>
          <cell r="U929" t="e">
            <v>#N/A</v>
          </cell>
          <cell r="V929" t="e">
            <v>#N/A</v>
          </cell>
          <cell r="W929" t="e">
            <v>#N/A</v>
          </cell>
          <cell r="X929" t="e">
            <v>#N/A</v>
          </cell>
          <cell r="Y929" t="e">
            <v>#N/A</v>
          </cell>
          <cell r="Z929" t="e">
            <v>#N/A</v>
          </cell>
          <cell r="AA929" t="e">
            <v>#N/A</v>
          </cell>
          <cell r="AB929" t="e">
            <v>#N/A</v>
          </cell>
          <cell r="AC929" t="e">
            <v>#N/A</v>
          </cell>
        </row>
        <row r="930">
          <cell r="A930" t="str">
            <v>DLRSCOXC</v>
          </cell>
          <cell r="B930" t="str">
            <v>DOLORES</v>
          </cell>
          <cell r="C930" t="str">
            <v>CTL</v>
          </cell>
          <cell r="D930">
            <v>37.474378000000002</v>
          </cell>
          <cell r="E930">
            <v>-108.50451</v>
          </cell>
          <cell r="F930" t="str">
            <v>DLRSCOXC</v>
          </cell>
          <cell r="G930" t="str">
            <v>CO</v>
          </cell>
          <cell r="H930">
            <v>656</v>
          </cell>
          <cell r="I930" t="str">
            <v>Dolores/Dove Creek/Norwood Cluster</v>
          </cell>
          <cell r="J930" t="str">
            <v/>
          </cell>
          <cell r="K930" t="e">
            <v>#N/A</v>
          </cell>
          <cell r="L930" t="e">
            <v>#N/A</v>
          </cell>
          <cell r="M930" t="e">
            <v>#N/A</v>
          </cell>
          <cell r="N930" t="e">
            <v>#N/A</v>
          </cell>
          <cell r="O930" t="str">
            <v>Y</v>
          </cell>
          <cell r="P930" t="str">
            <v>Y</v>
          </cell>
          <cell r="Q930" t="str">
            <v/>
          </cell>
          <cell r="R930" t="str">
            <v>12/30/2020</v>
          </cell>
          <cell r="S930" t="str">
            <v>Eagle</v>
          </cell>
          <cell r="T930" t="str">
            <v/>
          </cell>
          <cell r="U930" t="str">
            <v/>
          </cell>
          <cell r="V930" t="str">
            <v>Eagle</v>
          </cell>
          <cell r="W930" t="str">
            <v>Dolores/Dove Creek/Norwood Cluster</v>
          </cell>
          <cell r="X930" t="str">
            <v>EAGLE</v>
          </cell>
          <cell r="Y930"/>
          <cell r="Z930"/>
          <cell r="AA930" t="str">
            <v/>
          </cell>
          <cell r="AB930">
            <v>0</v>
          </cell>
          <cell r="AC930">
            <v>0</v>
          </cell>
        </row>
        <row r="931">
          <cell r="A931" t="str">
            <v>DLTHMNAF</v>
          </cell>
          <cell r="B931" t="str">
            <v>Duluth Melrose Host Hemlock</v>
          </cell>
          <cell r="C931" t="str">
            <v>Q</v>
          </cell>
          <cell r="D931">
            <v>46.799446000000003</v>
          </cell>
          <cell r="E931">
            <v>-92.083054000000004</v>
          </cell>
          <cell r="F931" t="str">
            <v>DLTHMNAF</v>
          </cell>
          <cell r="G931" t="str">
            <v>MN</v>
          </cell>
          <cell r="H931">
            <v>624</v>
          </cell>
          <cell r="I931">
            <v>624</v>
          </cell>
          <cell r="J931" t="str">
            <v/>
          </cell>
          <cell r="K931" t="e">
            <v>#N/A</v>
          </cell>
          <cell r="L931" t="e">
            <v>#N/A</v>
          </cell>
          <cell r="M931" t="e">
            <v>#N/A</v>
          </cell>
          <cell r="N931" t="e">
            <v>#N/A</v>
          </cell>
          <cell r="O931" t="str">
            <v>N</v>
          </cell>
          <cell r="P931" t="str">
            <v>Y</v>
          </cell>
          <cell r="Q931" t="str">
            <v>04/10/15:EoDS1 AVAILABLE_12/01/14 Updated to full MOE disclosure</v>
          </cell>
          <cell r="R931" t="str">
            <v>04/10/2020</v>
          </cell>
          <cell r="S931" t="str">
            <v/>
          </cell>
          <cell r="T931" t="str">
            <v/>
          </cell>
          <cell r="U931" t="str">
            <v/>
          </cell>
          <cell r="V931" t="e">
            <v>#N/A</v>
          </cell>
          <cell r="W931" t="e">
            <v>#N/A</v>
          </cell>
          <cell r="X931" t="str">
            <v>624 - AVAILABLE</v>
          </cell>
          <cell r="Y931"/>
          <cell r="Z931" t="str">
            <v>AVAILABLE</v>
          </cell>
          <cell r="AA931" t="e">
            <v>#N/A</v>
          </cell>
          <cell r="AB931" t="e">
            <v>#N/A</v>
          </cell>
          <cell r="AC931" t="e">
            <v>#N/A</v>
          </cell>
        </row>
        <row r="932">
          <cell r="A932" t="str">
            <v>DLTHMNCB</v>
          </cell>
          <cell r="B932" t="str">
            <v>Duluth Melrose Host Calumet</v>
          </cell>
          <cell r="C932" t="str">
            <v>Q</v>
          </cell>
          <cell r="D932">
            <v>46.743057</v>
          </cell>
          <cell r="E932">
            <v>-92.162497999999999</v>
          </cell>
          <cell r="F932" t="str">
            <v>DLTHMNCB</v>
          </cell>
          <cell r="G932" t="str">
            <v>MN</v>
          </cell>
          <cell r="H932">
            <v>624</v>
          </cell>
          <cell r="I932">
            <v>624</v>
          </cell>
          <cell r="J932" t="str">
            <v/>
          </cell>
          <cell r="K932" t="e">
            <v>#N/A</v>
          </cell>
          <cell r="L932" t="e">
            <v>#N/A</v>
          </cell>
          <cell r="M932" t="e">
            <v>#N/A</v>
          </cell>
          <cell r="N932" t="e">
            <v>#N/A</v>
          </cell>
          <cell r="O932" t="str">
            <v>N</v>
          </cell>
          <cell r="P932" t="str">
            <v>Y</v>
          </cell>
          <cell r="Q932" t="str">
            <v>04/10/15:EoDS1 AVAILABLE</v>
          </cell>
          <cell r="R932" t="str">
            <v>04/10/2020</v>
          </cell>
          <cell r="S932" t="str">
            <v/>
          </cell>
          <cell r="T932" t="str">
            <v/>
          </cell>
          <cell r="U932" t="str">
            <v/>
          </cell>
          <cell r="V932" t="e">
            <v>#N/A</v>
          </cell>
          <cell r="W932" t="e">
            <v>#N/A</v>
          </cell>
          <cell r="X932" t="str">
            <v>624 - AVAILABLE (up to 30MB)</v>
          </cell>
          <cell r="Y932"/>
          <cell r="Z932" t="str">
            <v>AVAILABLE (up to 30MB)</v>
          </cell>
          <cell r="AA932" t="e">
            <v>#N/A</v>
          </cell>
          <cell r="AB932" t="e">
            <v>#N/A</v>
          </cell>
          <cell r="AC932" t="e">
            <v>#N/A</v>
          </cell>
        </row>
        <row r="933">
          <cell r="A933" t="str">
            <v>DLTHMNCS</v>
          </cell>
          <cell r="B933" t="str">
            <v>Duluth Melrose Host Kenwood</v>
          </cell>
          <cell r="C933" t="str">
            <v>Q</v>
          </cell>
          <cell r="D933">
            <v>46.814723999999998</v>
          </cell>
          <cell r="E933">
            <v>-92.089164999999994</v>
          </cell>
          <cell r="F933" t="str">
            <v>DLTHMNCS</v>
          </cell>
          <cell r="G933" t="str">
            <v>MN</v>
          </cell>
          <cell r="H933">
            <v>624</v>
          </cell>
          <cell r="I933">
            <v>624</v>
          </cell>
          <cell r="J933" t="str">
            <v/>
          </cell>
          <cell r="K933" t="e">
            <v>#N/A</v>
          </cell>
          <cell r="L933" t="e">
            <v>#N/A</v>
          </cell>
          <cell r="M933" t="e">
            <v>#N/A</v>
          </cell>
          <cell r="N933" t="e">
            <v>#N/A</v>
          </cell>
          <cell r="O933" t="str">
            <v>N</v>
          </cell>
          <cell r="P933" t="str">
            <v>Y</v>
          </cell>
          <cell r="Q933" t="str">
            <v/>
          </cell>
          <cell r="R933" t="str">
            <v>04/09/2020</v>
          </cell>
          <cell r="S933" t="str">
            <v/>
          </cell>
          <cell r="T933" t="str">
            <v/>
          </cell>
          <cell r="U933" t="str">
            <v/>
          </cell>
          <cell r="V933" t="e">
            <v>#N/A</v>
          </cell>
          <cell r="W933" t="e">
            <v>#N/A</v>
          </cell>
          <cell r="X933" t="str">
            <v>624 - AVAILABLE (up to 30MB)</v>
          </cell>
          <cell r="Y933"/>
          <cell r="Z933" t="str">
            <v>AVAILABLE (up to 30MB)</v>
          </cell>
          <cell r="AA933" t="e">
            <v>#N/A</v>
          </cell>
          <cell r="AB933" t="e">
            <v>#N/A</v>
          </cell>
          <cell r="AC933" t="e">
            <v>#N/A</v>
          </cell>
        </row>
        <row r="934">
          <cell r="A934" t="str">
            <v>DLTHMNDB</v>
          </cell>
          <cell r="B934" t="str">
            <v>Duluth Melrose Host Douglas</v>
          </cell>
          <cell r="C934" t="str">
            <v>Q</v>
          </cell>
          <cell r="D934">
            <v>46.669445000000003</v>
          </cell>
          <cell r="E934">
            <v>-92.226112000000001</v>
          </cell>
          <cell r="F934" t="str">
            <v>DLTHMNDB</v>
          </cell>
          <cell r="G934" t="str">
            <v>MN</v>
          </cell>
          <cell r="H934">
            <v>624</v>
          </cell>
          <cell r="I934">
            <v>624</v>
          </cell>
          <cell r="J934" t="str">
            <v/>
          </cell>
          <cell r="K934" t="e">
            <v>#N/A</v>
          </cell>
          <cell r="L934" t="e">
            <v>#N/A</v>
          </cell>
          <cell r="M934" t="e">
            <v>#N/A</v>
          </cell>
          <cell r="N934" t="e">
            <v>#N/A</v>
          </cell>
          <cell r="O934" t="str">
            <v>N</v>
          </cell>
          <cell r="P934" t="str">
            <v>Y</v>
          </cell>
          <cell r="Q934" t="str">
            <v>04/10/15:EoDS1 AVAILABLE</v>
          </cell>
          <cell r="R934" t="str">
            <v>04/10/2020</v>
          </cell>
          <cell r="S934" t="str">
            <v/>
          </cell>
          <cell r="T934" t="str">
            <v/>
          </cell>
          <cell r="U934" t="str">
            <v/>
          </cell>
          <cell r="V934" t="e">
            <v>#N/A</v>
          </cell>
          <cell r="W934" t="e">
            <v>#N/A</v>
          </cell>
          <cell r="X934" t="str">
            <v>624 - AVAILABLE (up to 30MB)</v>
          </cell>
          <cell r="Y934"/>
          <cell r="Z934" t="str">
            <v>AVAILABLE (up to 30MB)</v>
          </cell>
          <cell r="AA934" t="e">
            <v>#N/A</v>
          </cell>
          <cell r="AB934" t="e">
            <v>#N/A</v>
          </cell>
          <cell r="AC934" t="e">
            <v>#N/A</v>
          </cell>
        </row>
        <row r="935">
          <cell r="A935" t="str">
            <v>DLTHMNDP</v>
          </cell>
          <cell r="B935" t="str">
            <v>Duluth Melrose Host Proctor</v>
          </cell>
          <cell r="C935" t="str">
            <v>Q</v>
          </cell>
          <cell r="D935">
            <v>46.744446000000003</v>
          </cell>
          <cell r="E935">
            <v>-92.224166999999994</v>
          </cell>
          <cell r="F935" t="str">
            <v>DLTHMNDP</v>
          </cell>
          <cell r="G935" t="str">
            <v>MN</v>
          </cell>
          <cell r="H935">
            <v>624</v>
          </cell>
          <cell r="I935">
            <v>624</v>
          </cell>
          <cell r="J935" t="str">
            <v/>
          </cell>
          <cell r="K935" t="e">
            <v>#N/A</v>
          </cell>
          <cell r="L935" t="e">
            <v>#N/A</v>
          </cell>
          <cell r="M935" t="e">
            <v>#N/A</v>
          </cell>
          <cell r="N935" t="e">
            <v>#N/A</v>
          </cell>
          <cell r="O935" t="str">
            <v>N</v>
          </cell>
          <cell r="P935" t="str">
            <v>Y</v>
          </cell>
          <cell r="Q935" t="str">
            <v>04/10/15:EoDS1 AVAILABLE</v>
          </cell>
          <cell r="R935" t="str">
            <v>04/10/2020</v>
          </cell>
          <cell r="S935" t="str">
            <v/>
          </cell>
          <cell r="T935" t="str">
            <v/>
          </cell>
          <cell r="U935" t="str">
            <v/>
          </cell>
          <cell r="V935" t="e">
            <v>#N/A</v>
          </cell>
          <cell r="W935" t="e">
            <v>#N/A</v>
          </cell>
          <cell r="X935" t="str">
            <v>624 - AVAILABLE (up to 30MB)</v>
          </cell>
          <cell r="Y935"/>
          <cell r="Z935" t="str">
            <v>AVAILABLE (up to 30MB)</v>
          </cell>
          <cell r="AA935" t="e">
            <v>#N/A</v>
          </cell>
          <cell r="AB935" t="e">
            <v>#N/A</v>
          </cell>
          <cell r="AC935" t="e">
            <v>#N/A</v>
          </cell>
        </row>
        <row r="936">
          <cell r="A936" t="str">
            <v>DLTHMNFS</v>
          </cell>
          <cell r="B936" t="str">
            <v>Duluth Melrose Host Endion</v>
          </cell>
          <cell r="C936" t="str">
            <v>Q</v>
          </cell>
          <cell r="D936">
            <v>46.807777000000002</v>
          </cell>
          <cell r="E936">
            <v>-92.071944999999999</v>
          </cell>
          <cell r="F936" t="str">
            <v>DLTHMNFS</v>
          </cell>
          <cell r="G936" t="str">
            <v>MN</v>
          </cell>
          <cell r="H936">
            <v>624</v>
          </cell>
          <cell r="I936">
            <v>624</v>
          </cell>
          <cell r="J936" t="e">
            <v>#N/A</v>
          </cell>
          <cell r="K936" t="e">
            <v>#N/A</v>
          </cell>
          <cell r="L936" t="e">
            <v>#N/A</v>
          </cell>
          <cell r="M936" t="e">
            <v>#N/A</v>
          </cell>
          <cell r="N936" t="e">
            <v>#N/A</v>
          </cell>
          <cell r="O936" t="e">
            <v>#N/A</v>
          </cell>
          <cell r="P936" t="e">
            <v>#N/A</v>
          </cell>
          <cell r="Q936" t="e">
            <v>#N/A</v>
          </cell>
          <cell r="R936" t="e">
            <v>#N/A</v>
          </cell>
          <cell r="S936" t="e">
            <v>#N/A</v>
          </cell>
          <cell r="T936" t="e">
            <v>#N/A</v>
          </cell>
          <cell r="U936" t="e">
            <v>#N/A</v>
          </cell>
          <cell r="V936" t="e">
            <v>#N/A</v>
          </cell>
          <cell r="W936" t="e">
            <v>#N/A</v>
          </cell>
          <cell r="X936" t="str">
            <v xml:space="preserve">624 - </v>
          </cell>
          <cell r="Y936"/>
          <cell r="Z936"/>
          <cell r="AA936" t="e">
            <v>#N/A</v>
          </cell>
          <cell r="AB936" t="e">
            <v>#N/A</v>
          </cell>
          <cell r="AC936" t="e">
            <v>#N/A</v>
          </cell>
        </row>
        <row r="937">
          <cell r="A937" t="str">
            <v>DLTHMNLA</v>
          </cell>
          <cell r="B937" t="str">
            <v>Duluth Melrose Host Lakeside</v>
          </cell>
          <cell r="C937" t="str">
            <v>Q</v>
          </cell>
          <cell r="D937">
            <v>46.827221000000002</v>
          </cell>
          <cell r="E937">
            <v>-92.03389</v>
          </cell>
          <cell r="F937" t="str">
            <v>DLTHMNLA</v>
          </cell>
          <cell r="G937" t="str">
            <v>MN</v>
          </cell>
          <cell r="H937">
            <v>624</v>
          </cell>
          <cell r="I937">
            <v>624</v>
          </cell>
          <cell r="J937" t="str">
            <v/>
          </cell>
          <cell r="K937" t="e">
            <v>#N/A</v>
          </cell>
          <cell r="L937" t="e">
            <v>#N/A</v>
          </cell>
          <cell r="M937" t="e">
            <v>#N/A</v>
          </cell>
          <cell r="N937" t="e">
            <v>#N/A</v>
          </cell>
          <cell r="O937" t="str">
            <v>N</v>
          </cell>
          <cell r="P937" t="str">
            <v>Y</v>
          </cell>
          <cell r="Q937" t="str">
            <v>04/10/15:EoDS1 AVAILABLE</v>
          </cell>
          <cell r="R937" t="str">
            <v>04/10/2020</v>
          </cell>
          <cell r="S937" t="str">
            <v/>
          </cell>
          <cell r="T937" t="str">
            <v/>
          </cell>
          <cell r="U937" t="str">
            <v/>
          </cell>
          <cell r="V937" t="e">
            <v>#N/A</v>
          </cell>
          <cell r="W937" t="e">
            <v>#N/A</v>
          </cell>
          <cell r="X937" t="str">
            <v>624 - AVAILABLE (up to 30MB)</v>
          </cell>
          <cell r="Y937"/>
          <cell r="Z937" t="str">
            <v>AVAILABLE (up to 30MB)</v>
          </cell>
          <cell r="AA937" t="e">
            <v>#N/A</v>
          </cell>
          <cell r="AB937" t="e">
            <v>#N/A</v>
          </cell>
          <cell r="AC937" t="e">
            <v>#N/A</v>
          </cell>
        </row>
        <row r="938">
          <cell r="A938" t="str">
            <v>DLTHMNME</v>
          </cell>
          <cell r="B938" t="str">
            <v>Duluth Lcl Tndm</v>
          </cell>
          <cell r="C938" t="str">
            <v>Q</v>
          </cell>
          <cell r="D938">
            <v>46.784168000000001</v>
          </cell>
          <cell r="E938">
            <v>-92.103333000000006</v>
          </cell>
          <cell r="F938" t="str">
            <v>DLTHMNME</v>
          </cell>
          <cell r="G938" t="str">
            <v>MN</v>
          </cell>
          <cell r="H938">
            <v>624</v>
          </cell>
          <cell r="I938">
            <v>624</v>
          </cell>
          <cell r="J938" t="str">
            <v>AVAILABLE</v>
          </cell>
          <cell r="K938" t="e">
            <v>#N/A</v>
          </cell>
          <cell r="L938" t="e">
            <v>#N/A</v>
          </cell>
          <cell r="M938" t="e">
            <v>#N/A</v>
          </cell>
          <cell r="N938" t="e">
            <v>#N/A</v>
          </cell>
          <cell r="O938" t="str">
            <v>Y</v>
          </cell>
          <cell r="P938" t="str">
            <v>Y</v>
          </cell>
          <cell r="Q938" t="str">
            <v>1/29/15:  EoDS1 AVAILABLE</v>
          </cell>
          <cell r="R938" t="str">
            <v>01/29/2020</v>
          </cell>
          <cell r="S938" t="str">
            <v/>
          </cell>
          <cell r="T938" t="str">
            <v/>
          </cell>
          <cell r="U938" t="str">
            <v/>
          </cell>
          <cell r="V938" t="e">
            <v>#N/A</v>
          </cell>
          <cell r="W938" t="e">
            <v>#N/A</v>
          </cell>
          <cell r="X938" t="str">
            <v>624 - AVAILABLE</v>
          </cell>
          <cell r="Y938"/>
          <cell r="Z938" t="str">
            <v>AVAILABLE</v>
          </cell>
          <cell r="AA938" t="e">
            <v>#N/A</v>
          </cell>
          <cell r="AB938" t="e">
            <v>#N/A</v>
          </cell>
          <cell r="AC938" t="e">
            <v>#N/A</v>
          </cell>
        </row>
        <row r="939">
          <cell r="A939" t="str">
            <v>DLTHMNPL</v>
          </cell>
          <cell r="B939" t="str">
            <v>Duluth Melrose Host Pike Lake</v>
          </cell>
          <cell r="C939" t="str">
            <v>Q</v>
          </cell>
          <cell r="D939">
            <v>46.850833999999999</v>
          </cell>
          <cell r="E939">
            <v>-92.291115000000005</v>
          </cell>
          <cell r="F939" t="str">
            <v>DLTHMNPL</v>
          </cell>
          <cell r="G939" t="str">
            <v>MN</v>
          </cell>
          <cell r="H939">
            <v>624</v>
          </cell>
          <cell r="I939">
            <v>624</v>
          </cell>
          <cell r="J939" t="str">
            <v>AVAILABLE</v>
          </cell>
          <cell r="K939" t="e">
            <v>#N/A</v>
          </cell>
          <cell r="L939" t="e">
            <v>#N/A</v>
          </cell>
          <cell r="M939" t="e">
            <v>#N/A</v>
          </cell>
          <cell r="N939" t="e">
            <v>#N/A</v>
          </cell>
          <cell r="O939" t="str">
            <v>Y</v>
          </cell>
          <cell r="P939" t="str">
            <v>Y</v>
          </cell>
          <cell r="Q939" t="str">
            <v>04/10/15:EoDS1 AVAILABLE_8/2014 switch turned up: 7/1/2014 - new switch</v>
          </cell>
          <cell r="R939" t="str">
            <v>04/10/2020</v>
          </cell>
          <cell r="S939" t="str">
            <v/>
          </cell>
          <cell r="T939" t="str">
            <v/>
          </cell>
          <cell r="U939" t="str">
            <v/>
          </cell>
          <cell r="V939" t="e">
            <v>#N/A</v>
          </cell>
          <cell r="W939" t="e">
            <v>#N/A</v>
          </cell>
          <cell r="X939" t="str">
            <v>624 - AVAILABLE</v>
          </cell>
          <cell r="Y939"/>
          <cell r="Z939" t="str">
            <v>AVAILABLE</v>
          </cell>
          <cell r="AA939" t="e">
            <v>#N/A</v>
          </cell>
          <cell r="AB939" t="e">
            <v>#N/A</v>
          </cell>
          <cell r="AC939" t="e">
            <v>#N/A</v>
          </cell>
        </row>
        <row r="940">
          <cell r="A940" t="str">
            <v>DLTHMNWA</v>
          </cell>
          <cell r="B940" t="str">
            <v>Duluth Melrose Host Hunters Park</v>
          </cell>
          <cell r="C940" t="str">
            <v>Q</v>
          </cell>
          <cell r="D940">
            <v>46.834999000000003</v>
          </cell>
          <cell r="E940">
            <v>-92.071944999999999</v>
          </cell>
          <cell r="F940" t="str">
            <v>DLTHMNWA</v>
          </cell>
          <cell r="G940" t="str">
            <v>MN</v>
          </cell>
          <cell r="H940">
            <v>624</v>
          </cell>
          <cell r="I940">
            <v>624</v>
          </cell>
          <cell r="J940" t="str">
            <v/>
          </cell>
          <cell r="K940" t="e">
            <v>#N/A</v>
          </cell>
          <cell r="L940" t="e">
            <v>#N/A</v>
          </cell>
          <cell r="M940" t="e">
            <v>#N/A</v>
          </cell>
          <cell r="N940" t="e">
            <v>#N/A</v>
          </cell>
          <cell r="O940" t="str">
            <v>N</v>
          </cell>
          <cell r="P940" t="str">
            <v>Y</v>
          </cell>
          <cell r="Q940" t="str">
            <v>04/10/15:EoDS1 AVAILABLE</v>
          </cell>
          <cell r="R940" t="str">
            <v>04/10/2020</v>
          </cell>
          <cell r="S940" t="str">
            <v/>
          </cell>
          <cell r="T940" t="str">
            <v/>
          </cell>
          <cell r="U940" t="str">
            <v/>
          </cell>
          <cell r="V940" t="e">
            <v>#N/A</v>
          </cell>
          <cell r="W940" t="e">
            <v>#N/A</v>
          </cell>
          <cell r="X940" t="str">
            <v>624 - AVAILABLE (up to 30MB)</v>
          </cell>
          <cell r="Y940"/>
          <cell r="Z940" t="str">
            <v>AVAILABLE (up to 30MB)</v>
          </cell>
          <cell r="AA940" t="e">
            <v>#N/A</v>
          </cell>
          <cell r="AB940" t="e">
            <v>#N/A</v>
          </cell>
          <cell r="AC940" t="e">
            <v>#N/A</v>
          </cell>
        </row>
        <row r="941">
          <cell r="A941" t="str">
            <v>DLTNFLXA</v>
          </cell>
          <cell r="B941" t="str">
            <v>Deltona Lakes</v>
          </cell>
          <cell r="C941" t="str">
            <v>EQ</v>
          </cell>
          <cell r="D941">
            <v>28.95121</v>
          </cell>
          <cell r="E941">
            <v>-81.185748000000004</v>
          </cell>
          <cell r="F941" t="e">
            <v>#N/A</v>
          </cell>
          <cell r="G941" t="str">
            <v>FL</v>
          </cell>
          <cell r="H941" t="e">
            <v>#N/A</v>
          </cell>
          <cell r="I941" t="e">
            <v>#N/A</v>
          </cell>
          <cell r="J941" t="e">
            <v>#N/A</v>
          </cell>
          <cell r="K941" t="e">
            <v>#N/A</v>
          </cell>
          <cell r="L941" t="e">
            <v>#N/A</v>
          </cell>
          <cell r="M941" t="e">
            <v>#N/A</v>
          </cell>
          <cell r="N941" t="e">
            <v>#N/A</v>
          </cell>
          <cell r="O941" t="e">
            <v>#N/A</v>
          </cell>
          <cell r="P941" t="e">
            <v>#N/A</v>
          </cell>
          <cell r="Q941" t="e">
            <v>#N/A</v>
          </cell>
          <cell r="R941" t="e">
            <v>#N/A</v>
          </cell>
          <cell r="S941" t="e">
            <v>#N/A</v>
          </cell>
          <cell r="T941" t="e">
            <v>#N/A</v>
          </cell>
          <cell r="U941" t="e">
            <v>#N/A</v>
          </cell>
          <cell r="V941" t="e">
            <v>#N/A</v>
          </cell>
          <cell r="W941" t="e">
            <v>#N/A</v>
          </cell>
          <cell r="X941" t="e">
            <v>#N/A</v>
          </cell>
          <cell r="Y941" t="e">
            <v>#N/A</v>
          </cell>
          <cell r="Z941" t="e">
            <v>#N/A</v>
          </cell>
          <cell r="AA941" t="e">
            <v>#N/A</v>
          </cell>
          <cell r="AB941" t="e">
            <v>#N/A</v>
          </cell>
          <cell r="AC941" t="e">
            <v>#N/A</v>
          </cell>
        </row>
        <row r="942">
          <cell r="A942" t="str">
            <v>DLTNMOXA</v>
          </cell>
          <cell r="B942" t="str">
            <v>DALTON</v>
          </cell>
          <cell r="C942" t="str">
            <v>CTL</v>
          </cell>
          <cell r="D942">
            <v>39.392575000000001</v>
          </cell>
          <cell r="E942">
            <v>-93.000343000000001</v>
          </cell>
          <cell r="F942" t="str">
            <v>DLTNMOXA</v>
          </cell>
          <cell r="G942" t="str">
            <v>MO</v>
          </cell>
          <cell r="H942">
            <v>524</v>
          </cell>
          <cell r="I942" t="str">
            <v>Columbia</v>
          </cell>
          <cell r="J942" t="str">
            <v/>
          </cell>
          <cell r="K942" t="e">
            <v>#N/A</v>
          </cell>
          <cell r="L942" t="e">
            <v>#N/A</v>
          </cell>
          <cell r="M942" t="e">
            <v>#N/A</v>
          </cell>
          <cell r="N942" t="e">
            <v>#N/A</v>
          </cell>
          <cell r="O942" t="str">
            <v>N</v>
          </cell>
          <cell r="P942" t="str">
            <v>N</v>
          </cell>
          <cell r="Q942" t="str">
            <v/>
          </cell>
          <cell r="R942" t="str">
            <v>07/10/2015</v>
          </cell>
          <cell r="S942" t="str">
            <v>Columbia</v>
          </cell>
          <cell r="T942" t="str">
            <v/>
          </cell>
          <cell r="U942" t="str">
            <v/>
          </cell>
          <cell r="V942" t="str">
            <v>Columbia</v>
          </cell>
          <cell r="W942" t="str">
            <v>Columbia</v>
          </cell>
          <cell r="X942" t="e">
            <v>#N/A</v>
          </cell>
          <cell r="Y942" t="e">
            <v>#N/A</v>
          </cell>
          <cell r="Z942" t="e">
            <v>#N/A</v>
          </cell>
          <cell r="AA942">
            <v>0</v>
          </cell>
          <cell r="AB942">
            <v>0</v>
          </cell>
          <cell r="AC942">
            <v>0</v>
          </cell>
        </row>
        <row r="943">
          <cell r="A943" t="str">
            <v>DLVLALXA</v>
          </cell>
          <cell r="B943" t="str">
            <v>DALEVILLE</v>
          </cell>
          <cell r="C943" t="str">
            <v>CTL</v>
          </cell>
          <cell r="D943">
            <v>31.247520999999999</v>
          </cell>
          <cell r="E943">
            <v>-85.709711999999996</v>
          </cell>
          <cell r="F943" t="str">
            <v>DLVLALXA</v>
          </cell>
          <cell r="G943" t="str">
            <v>AL</v>
          </cell>
          <cell r="H943">
            <v>478</v>
          </cell>
          <cell r="I943" t="str">
            <v>Dothan</v>
          </cell>
          <cell r="J943" t="str">
            <v/>
          </cell>
          <cell r="K943" t="str">
            <v>DLVLALXA</v>
          </cell>
          <cell r="L943" t="str">
            <v>n</v>
          </cell>
          <cell r="M943" t="e">
            <v>#N/A</v>
          </cell>
          <cell r="N943" t="e">
            <v>#N/A</v>
          </cell>
          <cell r="O943" t="str">
            <v>Y</v>
          </cell>
          <cell r="P943" t="str">
            <v>Y</v>
          </cell>
          <cell r="Q943" t="str">
            <v/>
          </cell>
          <cell r="R943" t="str">
            <v>07/02/2015</v>
          </cell>
          <cell r="S943" t="str">
            <v>Dothan</v>
          </cell>
          <cell r="T943" t="str">
            <v/>
          </cell>
          <cell r="U943" t="str">
            <v/>
          </cell>
          <cell r="V943" t="str">
            <v>Dothan</v>
          </cell>
          <cell r="W943" t="str">
            <v>Dothan</v>
          </cell>
          <cell r="X943" t="str">
            <v>DOTHAN</v>
          </cell>
          <cell r="Y943"/>
          <cell r="Z943"/>
          <cell r="AA943" t="str">
            <v>7750-SR7</v>
          </cell>
          <cell r="AB943">
            <v>0</v>
          </cell>
          <cell r="AC943" t="str">
            <v>DLVLALXA25W</v>
          </cell>
        </row>
        <row r="944">
          <cell r="A944" t="str">
            <v>DLWYVAXA</v>
          </cell>
          <cell r="B944" t="str">
            <v>Dillwyn</v>
          </cell>
          <cell r="C944" t="str">
            <v>EQ</v>
          </cell>
          <cell r="D944">
            <v>37.542617</v>
          </cell>
          <cell r="E944">
            <v>-78.457859999999997</v>
          </cell>
          <cell r="F944" t="str">
            <v>DLWYVAXA</v>
          </cell>
          <cell r="G944" t="str">
            <v>VA</v>
          </cell>
          <cell r="H944">
            <v>250</v>
          </cell>
          <cell r="I944" t="str">
            <v>Charlottesville</v>
          </cell>
          <cell r="J944" t="str">
            <v/>
          </cell>
          <cell r="K944" t="str">
            <v>DLWYVAXA</v>
          </cell>
          <cell r="L944" t="str">
            <v>n</v>
          </cell>
          <cell r="M944" t="e">
            <v>#N/A</v>
          </cell>
          <cell r="N944" t="e">
            <v>#N/A</v>
          </cell>
          <cell r="O944" t="str">
            <v>Y</v>
          </cell>
          <cell r="P944" t="str">
            <v>Y</v>
          </cell>
          <cell r="Q944" t="str">
            <v/>
          </cell>
          <cell r="R944" t="str">
            <v>07/16/2015</v>
          </cell>
          <cell r="S944" t="str">
            <v>Charlottesville</v>
          </cell>
          <cell r="T944" t="str">
            <v/>
          </cell>
          <cell r="U944" t="str">
            <v/>
          </cell>
          <cell r="V944" t="str">
            <v>Charlottesville</v>
          </cell>
          <cell r="W944" t="str">
            <v>Charlottesville</v>
          </cell>
          <cell r="X944" t="str">
            <v>CHARLOTTESVILLE</v>
          </cell>
          <cell r="Y944"/>
          <cell r="Z944"/>
          <cell r="AA944" t="str">
            <v/>
          </cell>
          <cell r="AB944" t="str">
            <v>7750-SR12</v>
          </cell>
          <cell r="AC944" t="str">
            <v>DLWYVAXA03W</v>
          </cell>
        </row>
        <row r="945">
          <cell r="A945" t="str">
            <v>DMLKORXX</v>
          </cell>
          <cell r="B945" t="str">
            <v>Diamond Lake</v>
          </cell>
          <cell r="C945" t="str">
            <v>EQ</v>
          </cell>
          <cell r="D945">
            <v>43.178009000000003</v>
          </cell>
          <cell r="E945">
            <v>-122.138068</v>
          </cell>
          <cell r="F945" t="str">
            <v>DMLKORXX</v>
          </cell>
          <cell r="G945" t="str">
            <v>OR</v>
          </cell>
          <cell r="H945">
            <v>670</v>
          </cell>
          <cell r="I945" t="str">
            <v>Hood River</v>
          </cell>
          <cell r="J945" t="str">
            <v/>
          </cell>
          <cell r="K945" t="e">
            <v>#N/A</v>
          </cell>
          <cell r="L945" t="e">
            <v>#N/A</v>
          </cell>
          <cell r="M945" t="e">
            <v>#N/A</v>
          </cell>
          <cell r="N945" t="e">
            <v>#N/A</v>
          </cell>
          <cell r="O945" t="str">
            <v>N</v>
          </cell>
          <cell r="P945" t="str">
            <v>N</v>
          </cell>
          <cell r="Q945" t="str">
            <v/>
          </cell>
          <cell r="R945" t="str">
            <v>06/03/2015</v>
          </cell>
          <cell r="S945" t="str">
            <v>Hood River</v>
          </cell>
          <cell r="T945" t="str">
            <v/>
          </cell>
          <cell r="U945" t="str">
            <v/>
          </cell>
          <cell r="V945" t="str">
            <v>Hood River</v>
          </cell>
          <cell r="W945" t="str">
            <v>Hood River</v>
          </cell>
          <cell r="X945" t="e">
            <v>#N/A</v>
          </cell>
          <cell r="Y945" t="e">
            <v>#N/A</v>
          </cell>
          <cell r="Z945" t="e">
            <v>#N/A</v>
          </cell>
          <cell r="AA945">
            <v>0</v>
          </cell>
          <cell r="AB945">
            <v>0</v>
          </cell>
          <cell r="AC945">
            <v>0</v>
          </cell>
        </row>
        <row r="946">
          <cell r="A946" t="str">
            <v>DMNGNMMA</v>
          </cell>
          <cell r="B946" t="str">
            <v>Deming</v>
          </cell>
          <cell r="C946" t="str">
            <v>Q</v>
          </cell>
          <cell r="D946">
            <v>32.264167999999998</v>
          </cell>
          <cell r="E946">
            <v>-107.770836</v>
          </cell>
          <cell r="F946" t="str">
            <v>DMNGNMMA</v>
          </cell>
          <cell r="G946" t="str">
            <v>NM</v>
          </cell>
          <cell r="H946">
            <v>664</v>
          </cell>
          <cell r="I946">
            <v>664</v>
          </cell>
          <cell r="J946" t="str">
            <v>AVAILABLE</v>
          </cell>
          <cell r="K946" t="str">
            <v>DMNGNMMA</v>
          </cell>
          <cell r="L946" t="str">
            <v>N</v>
          </cell>
          <cell r="M946">
            <v>42436</v>
          </cell>
          <cell r="N946" t="str">
            <v xml:space="preserve">BS 144316 </v>
          </cell>
          <cell r="O946" t="str">
            <v>Y</v>
          </cell>
          <cell r="P946" t="str">
            <v>Y</v>
          </cell>
          <cell r="Q946" t="str">
            <v/>
          </cell>
          <cell r="R946" t="str">
            <v>04/09/2020</v>
          </cell>
          <cell r="S946" t="str">
            <v/>
          </cell>
          <cell r="T946" t="str">
            <v/>
          </cell>
          <cell r="U946" t="str">
            <v/>
          </cell>
          <cell r="V946" t="e">
            <v>#N/A</v>
          </cell>
          <cell r="W946" t="e">
            <v>#N/A</v>
          </cell>
          <cell r="X946" t="str">
            <v>664 - AVAILABLE</v>
          </cell>
          <cell r="Y946"/>
          <cell r="Z946" t="str">
            <v>AVAILABLE</v>
          </cell>
          <cell r="AA946" t="e">
            <v>#N/A</v>
          </cell>
          <cell r="AB946" t="e">
            <v>#N/A</v>
          </cell>
          <cell r="AC946" t="e">
            <v>#N/A</v>
          </cell>
        </row>
        <row r="947">
          <cell r="A947" t="str">
            <v>DMSCOHXA</v>
          </cell>
          <cell r="B947" t="str">
            <v>Damascus</v>
          </cell>
          <cell r="C947" t="str">
            <v>EQ</v>
          </cell>
          <cell r="D947">
            <v>40.902355</v>
          </cell>
          <cell r="E947">
            <v>-80.955107999999996</v>
          </cell>
          <cell r="F947" t="str">
            <v>DMSCOHXA</v>
          </cell>
          <cell r="G947" t="str">
            <v>OH</v>
          </cell>
          <cell r="H947">
            <v>322</v>
          </cell>
          <cell r="I947" t="str">
            <v>Warren</v>
          </cell>
          <cell r="J947" t="str">
            <v/>
          </cell>
          <cell r="K947" t="e">
            <v>#N/A</v>
          </cell>
          <cell r="L947" t="e">
            <v>#N/A</v>
          </cell>
          <cell r="M947" t="e">
            <v>#N/A</v>
          </cell>
          <cell r="N947" t="e">
            <v>#N/A</v>
          </cell>
          <cell r="O947" t="str">
            <v>Y</v>
          </cell>
          <cell r="P947" t="str">
            <v>Y</v>
          </cell>
          <cell r="Q947" t="str">
            <v>2/7/14: Ethernet Enabled changed to Y</v>
          </cell>
          <cell r="R947" t="str">
            <v>07/01/2015</v>
          </cell>
          <cell r="S947" t="str">
            <v>Warren</v>
          </cell>
          <cell r="T947" t="str">
            <v/>
          </cell>
          <cell r="U947" t="str">
            <v/>
          </cell>
          <cell r="V947" t="str">
            <v>Warren</v>
          </cell>
          <cell r="W947" t="str">
            <v>Warren</v>
          </cell>
          <cell r="X947" t="str">
            <v>MANSFIELD</v>
          </cell>
          <cell r="Y947" t="str">
            <v>YES</v>
          </cell>
          <cell r="Z947"/>
          <cell r="AA947">
            <v>0</v>
          </cell>
          <cell r="AB947">
            <v>0</v>
          </cell>
          <cell r="AC947">
            <v>0</v>
          </cell>
        </row>
        <row r="948">
          <cell r="A948" t="str">
            <v>DMSCVAXA</v>
          </cell>
          <cell r="B948" t="str">
            <v>Damascus</v>
          </cell>
          <cell r="C948" t="str">
            <v>EQ</v>
          </cell>
          <cell r="D948">
            <v>36.636209000000001</v>
          </cell>
          <cell r="E948">
            <v>-81.788835000000006</v>
          </cell>
          <cell r="F948" t="str">
            <v>DMSCVAXA</v>
          </cell>
          <cell r="G948" t="str">
            <v>VA</v>
          </cell>
          <cell r="H948">
            <v>956</v>
          </cell>
          <cell r="I948" t="str">
            <v>Abingdon</v>
          </cell>
          <cell r="J948" t="str">
            <v/>
          </cell>
          <cell r="K948" t="str">
            <v>DMSCVAXA</v>
          </cell>
          <cell r="L948" t="str">
            <v>n</v>
          </cell>
          <cell r="M948" t="e">
            <v>#N/A</v>
          </cell>
          <cell r="N948" t="e">
            <v>#N/A</v>
          </cell>
          <cell r="O948" t="str">
            <v>Y</v>
          </cell>
          <cell r="P948" t="str">
            <v>Y</v>
          </cell>
          <cell r="Q948" t="str">
            <v/>
          </cell>
          <cell r="R948" t="str">
            <v>07/16/2015</v>
          </cell>
          <cell r="S948" t="str">
            <v>Johnson City</v>
          </cell>
          <cell r="T948" t="str">
            <v/>
          </cell>
          <cell r="U948" t="str">
            <v/>
          </cell>
          <cell r="V948" t="str">
            <v>Johnson City</v>
          </cell>
          <cell r="W948" t="str">
            <v>Abingdon</v>
          </cell>
          <cell r="X948" t="str">
            <v>JOHNSON CITY</v>
          </cell>
          <cell r="Y948"/>
          <cell r="Z948"/>
          <cell r="AA948" t="str">
            <v>7750-SR7</v>
          </cell>
          <cell r="AB948">
            <v>0</v>
          </cell>
          <cell r="AC948" t="str">
            <v>DMSCVAXA02W</v>
          </cell>
        </row>
        <row r="949">
          <cell r="A949" t="str">
            <v>DNBRIACO</v>
          </cell>
          <cell r="B949" t="str">
            <v>Sioux City Dt Host Danbury</v>
          </cell>
          <cell r="C949" t="str">
            <v>Q</v>
          </cell>
          <cell r="D949">
            <v>42.234444000000003</v>
          </cell>
          <cell r="E949">
            <v>-95.721664000000004</v>
          </cell>
          <cell r="F949" t="str">
            <v>DNBRIACO</v>
          </cell>
          <cell r="G949" t="str">
            <v>IA</v>
          </cell>
          <cell r="H949">
            <v>630</v>
          </cell>
          <cell r="I949">
            <v>630</v>
          </cell>
          <cell r="J949" t="str">
            <v/>
          </cell>
          <cell r="K949" t="e">
            <v>#N/A</v>
          </cell>
          <cell r="L949" t="e">
            <v>#N/A</v>
          </cell>
          <cell r="M949" t="e">
            <v>#N/A</v>
          </cell>
          <cell r="N949" t="e">
            <v>#N/A</v>
          </cell>
          <cell r="O949" t="str">
            <v>N</v>
          </cell>
          <cell r="P949" t="str">
            <v>Y</v>
          </cell>
          <cell r="Q949" t="str">
            <v>05/04/15:  EoDS1 AVAILABLE</v>
          </cell>
          <cell r="R949" t="str">
            <v>05/04/2020</v>
          </cell>
          <cell r="S949" t="str">
            <v/>
          </cell>
          <cell r="T949" t="str">
            <v/>
          </cell>
          <cell r="U949" t="str">
            <v/>
          </cell>
          <cell r="V949" t="e">
            <v>#N/A</v>
          </cell>
          <cell r="W949" t="e">
            <v>#N/A</v>
          </cell>
          <cell r="X949" t="str">
            <v>630 - AVAILABLE (up to 10MB)</v>
          </cell>
          <cell r="Y949"/>
          <cell r="Z949" t="str">
            <v>AVAILABLE (up to 10MB)</v>
          </cell>
          <cell r="AA949" t="e">
            <v>#N/A</v>
          </cell>
          <cell r="AB949" t="e">
            <v>#N/A</v>
          </cell>
          <cell r="AC949" t="e">
            <v>#N/A</v>
          </cell>
        </row>
        <row r="950">
          <cell r="A950" t="str">
            <v>DNBRNCXA</v>
          </cell>
          <cell r="B950" t="str">
            <v>Danbury</v>
          </cell>
          <cell r="C950" t="str">
            <v>EQ</v>
          </cell>
          <cell r="D950">
            <v>36.408946999999998</v>
          </cell>
          <cell r="E950">
            <v>-80.205316999999994</v>
          </cell>
          <cell r="F950" t="str">
            <v>DNBRNCXA</v>
          </cell>
          <cell r="G950" t="str">
            <v>NC</v>
          </cell>
          <cell r="H950">
            <v>424</v>
          </cell>
          <cell r="I950" t="str">
            <v>Elkin/Hickory</v>
          </cell>
          <cell r="J950" t="str">
            <v/>
          </cell>
          <cell r="K950" t="str">
            <v>DNBRNCXA</v>
          </cell>
          <cell r="L950" t="str">
            <v>n</v>
          </cell>
          <cell r="M950" t="e">
            <v>#N/A</v>
          </cell>
          <cell r="N950" t="e">
            <v>#N/A</v>
          </cell>
          <cell r="O950" t="str">
            <v>Y</v>
          </cell>
          <cell r="P950" t="str">
            <v>Y</v>
          </cell>
          <cell r="Q950" t="str">
            <v/>
          </cell>
          <cell r="R950" t="str">
            <v>05/22/2015</v>
          </cell>
          <cell r="S950" t="str">
            <v>Elkin/Hickory</v>
          </cell>
          <cell r="T950" t="str">
            <v/>
          </cell>
          <cell r="U950" t="str">
            <v/>
          </cell>
          <cell r="V950" t="str">
            <v>Elkin/Hickory</v>
          </cell>
          <cell r="W950" t="str">
            <v>Elkin/Hickory via Juniper to RCMT</v>
          </cell>
          <cell r="X950" t="str">
            <v>ROCKY MOUNT</v>
          </cell>
          <cell r="Y950" t="str">
            <v>YES</v>
          </cell>
          <cell r="Z950" t="str">
            <v>This SWC belongs to the former Elkin/Hickory Cloud and while it is Interconnected to Rocky Mount, it is best to connect directly at Elkin or Hicory</v>
          </cell>
          <cell r="AA950" t="str">
            <v>7750-SR7</v>
          </cell>
          <cell r="AB950">
            <v>0</v>
          </cell>
          <cell r="AC950">
            <v>0</v>
          </cell>
        </row>
        <row r="951">
          <cell r="A951" t="str">
            <v>DNBRWIXA</v>
          </cell>
          <cell r="B951" t="str">
            <v>DANBURY</v>
          </cell>
          <cell r="C951" t="str">
            <v>CTL</v>
          </cell>
          <cell r="D951">
            <v>46.009721999999996</v>
          </cell>
          <cell r="E951">
            <v>-92.363889</v>
          </cell>
          <cell r="F951" t="str">
            <v>DNBRWIXA</v>
          </cell>
          <cell r="G951" t="str">
            <v>WI</v>
          </cell>
          <cell r="H951">
            <v>352</v>
          </cell>
          <cell r="I951" t="str">
            <v>Superior</v>
          </cell>
          <cell r="J951" t="str">
            <v/>
          </cell>
          <cell r="K951" t="str">
            <v>DNBRWIXA</v>
          </cell>
          <cell r="L951" t="str">
            <v>n</v>
          </cell>
          <cell r="M951" t="e">
            <v>#N/A</v>
          </cell>
          <cell r="N951" t="e">
            <v>#N/A</v>
          </cell>
          <cell r="O951" t="str">
            <v>Y</v>
          </cell>
          <cell r="P951" t="str">
            <v>Y</v>
          </cell>
          <cell r="Q951" t="str">
            <v>2/7/14: Ethernet Enabled changed to Y</v>
          </cell>
          <cell r="R951" t="str">
            <v>06/03/2015</v>
          </cell>
          <cell r="S951" t="str">
            <v>Superior</v>
          </cell>
          <cell r="T951" t="str">
            <v/>
          </cell>
          <cell r="U951" t="str">
            <v/>
          </cell>
          <cell r="V951" t="str">
            <v>Superior</v>
          </cell>
          <cell r="W951" t="str">
            <v>Superior</v>
          </cell>
          <cell r="X951" t="str">
            <v>SUPERIOR</v>
          </cell>
          <cell r="Y951"/>
          <cell r="Z951"/>
          <cell r="AA951" t="str">
            <v>7750-SR7</v>
          </cell>
          <cell r="AB951">
            <v>0</v>
          </cell>
          <cell r="AC951">
            <v>0</v>
          </cell>
        </row>
        <row r="952">
          <cell r="A952" t="str">
            <v>DNCNPAXD</v>
          </cell>
          <cell r="B952" t="str">
            <v>Duncannon</v>
          </cell>
          <cell r="C952" t="str">
            <v>EQ</v>
          </cell>
          <cell r="D952">
            <v>40.391513000000003</v>
          </cell>
          <cell r="E952">
            <v>-77.030914999999993</v>
          </cell>
          <cell r="F952" t="str">
            <v>DNCNPAXD</v>
          </cell>
          <cell r="G952" t="str">
            <v>PA</v>
          </cell>
          <cell r="H952">
            <v>226</v>
          </cell>
          <cell r="I952" t="str">
            <v>Carlisle</v>
          </cell>
          <cell r="J952" t="str">
            <v/>
          </cell>
          <cell r="K952" t="e">
            <v>#N/A</v>
          </cell>
          <cell r="L952" t="e">
            <v>#N/A</v>
          </cell>
          <cell r="M952" t="e">
            <v>#N/A</v>
          </cell>
          <cell r="N952" t="e">
            <v>#N/A</v>
          </cell>
          <cell r="O952" t="str">
            <v>Y</v>
          </cell>
          <cell r="P952" t="str">
            <v>Y</v>
          </cell>
          <cell r="Q952" t="str">
            <v>2/7/14: Ethernet Enabled changed to Y</v>
          </cell>
          <cell r="R952" t="str">
            <v>07/06/2015</v>
          </cell>
          <cell r="S952" t="str">
            <v>Carlisle</v>
          </cell>
          <cell r="T952" t="str">
            <v/>
          </cell>
          <cell r="U952" t="str">
            <v/>
          </cell>
          <cell r="V952" t="str">
            <v>Carlisle</v>
          </cell>
          <cell r="W952" t="str">
            <v>Carlisle</v>
          </cell>
          <cell r="X952" t="str">
            <v>CARLISLE</v>
          </cell>
          <cell r="Y952"/>
          <cell r="Z952"/>
          <cell r="AA952">
            <v>0</v>
          </cell>
          <cell r="AB952">
            <v>0</v>
          </cell>
          <cell r="AC952">
            <v>0</v>
          </cell>
        </row>
        <row r="953">
          <cell r="A953" t="str">
            <v>DNKROHXA</v>
          </cell>
          <cell r="B953" t="str">
            <v>Dunkirk</v>
          </cell>
          <cell r="C953" t="str">
            <v>EQ</v>
          </cell>
          <cell r="D953">
            <v>40.789898000000001</v>
          </cell>
          <cell r="E953">
            <v>-83.642618999999996</v>
          </cell>
          <cell r="F953" t="str">
            <v>DNKROHXA</v>
          </cell>
          <cell r="G953" t="str">
            <v>OH</v>
          </cell>
          <cell r="H953">
            <v>923</v>
          </cell>
          <cell r="I953" t="str">
            <v>Bellefontaine (LIMA)</v>
          </cell>
          <cell r="J953" t="str">
            <v/>
          </cell>
          <cell r="K953" t="e">
            <v>#N/A</v>
          </cell>
          <cell r="L953" t="e">
            <v>#N/A</v>
          </cell>
          <cell r="M953" t="e">
            <v>#N/A</v>
          </cell>
          <cell r="N953" t="e">
            <v>#N/A</v>
          </cell>
          <cell r="O953" t="str">
            <v>Y</v>
          </cell>
          <cell r="P953" t="str">
            <v>Y</v>
          </cell>
          <cell r="Q953" t="str">
            <v>2/7/14: Ethernet Enabled changed to Y</v>
          </cell>
          <cell r="R953" t="str">
            <v>07/01/2015</v>
          </cell>
          <cell r="S953" t="str">
            <v>LIMA</v>
          </cell>
          <cell r="T953" t="str">
            <v/>
          </cell>
          <cell r="U953" t="str">
            <v/>
          </cell>
          <cell r="V953" t="str">
            <v>LIMA</v>
          </cell>
          <cell r="W953" t="str">
            <v>Bellefontaine (LIMA)</v>
          </cell>
          <cell r="X953" t="str">
            <v>MANSFIELD</v>
          </cell>
          <cell r="Y953" t="str">
            <v>YES</v>
          </cell>
          <cell r="Z953"/>
          <cell r="AA953">
            <v>0</v>
          </cell>
          <cell r="AB953">
            <v>0</v>
          </cell>
          <cell r="AC953">
            <v>0</v>
          </cell>
        </row>
        <row r="954">
          <cell r="A954" t="str">
            <v>DNMKWIXA</v>
          </cell>
          <cell r="B954" t="str">
            <v>DENMARK</v>
          </cell>
          <cell r="C954" t="str">
            <v>CTL</v>
          </cell>
          <cell r="D954">
            <v>44.350555</v>
          </cell>
          <cell r="E954">
            <v>-87.825278999999995</v>
          </cell>
          <cell r="F954" t="str">
            <v>DNMKWIXA</v>
          </cell>
          <cell r="G954" t="str">
            <v>WI</v>
          </cell>
          <cell r="H954">
            <v>350</v>
          </cell>
          <cell r="I954" t="str">
            <v>Denmark (Deforest)</v>
          </cell>
          <cell r="J954" t="str">
            <v/>
          </cell>
          <cell r="K954" t="str">
            <v>DNMKWIXA</v>
          </cell>
          <cell r="L954" t="str">
            <v>n</v>
          </cell>
          <cell r="M954" t="e">
            <v>#N/A</v>
          </cell>
          <cell r="N954" t="e">
            <v>#N/A</v>
          </cell>
          <cell r="O954" t="str">
            <v>Y</v>
          </cell>
          <cell r="P954" t="str">
            <v>Y</v>
          </cell>
          <cell r="Q954" t="str">
            <v/>
          </cell>
          <cell r="R954" t="str">
            <v>06/03/2015</v>
          </cell>
          <cell r="S954" t="str">
            <v>Denmark</v>
          </cell>
          <cell r="T954" t="str">
            <v/>
          </cell>
          <cell r="U954" t="str">
            <v/>
          </cell>
          <cell r="V954" t="str">
            <v>DEFOREST - DENMARK</v>
          </cell>
          <cell r="W954" t="str">
            <v>Denmark (Deforest)</v>
          </cell>
          <cell r="X954" t="str">
            <v>DEFOREST - DENMARK</v>
          </cell>
          <cell r="Y954"/>
          <cell r="Z954"/>
          <cell r="AA954" t="str">
            <v>7750-SR7</v>
          </cell>
          <cell r="AB954">
            <v>0</v>
          </cell>
          <cell r="AC954">
            <v>0</v>
          </cell>
        </row>
        <row r="955">
          <cell r="A955" t="str">
            <v>DNSRCOXC</v>
          </cell>
          <cell r="B955" t="str">
            <v>DINOSAUR</v>
          </cell>
          <cell r="C955" t="str">
            <v>CTL</v>
          </cell>
          <cell r="D955">
            <v>40.244740999999998</v>
          </cell>
          <cell r="E955">
            <v>-109.00922</v>
          </cell>
          <cell r="F955" t="str">
            <v>DNSRCOXC</v>
          </cell>
          <cell r="G955" t="str">
            <v>CO</v>
          </cell>
          <cell r="H955">
            <v>656</v>
          </cell>
          <cell r="I955" t="str">
            <v>LATA 656 North-West (Eagle)</v>
          </cell>
          <cell r="J955" t="str">
            <v/>
          </cell>
          <cell r="K955" t="e">
            <v>#N/A</v>
          </cell>
          <cell r="L955" t="e">
            <v>#N/A</v>
          </cell>
          <cell r="M955" t="e">
            <v>#N/A</v>
          </cell>
          <cell r="N955" t="e">
            <v>#N/A</v>
          </cell>
          <cell r="O955" t="str">
            <v>N</v>
          </cell>
          <cell r="P955" t="str">
            <v>N</v>
          </cell>
          <cell r="Q955" t="str">
            <v/>
          </cell>
          <cell r="R955" t="str">
            <v>12/31/2020</v>
          </cell>
          <cell r="S955" t="str">
            <v>Eagle</v>
          </cell>
          <cell r="T955" t="str">
            <v/>
          </cell>
          <cell r="U955" t="str">
            <v/>
          </cell>
          <cell r="V955" t="str">
            <v>Eagle</v>
          </cell>
          <cell r="W955" t="str">
            <v>LATA 656 North-West (Eagle)</v>
          </cell>
          <cell r="X955" t="e">
            <v>#N/A</v>
          </cell>
          <cell r="Y955" t="e">
            <v>#N/A</v>
          </cell>
          <cell r="Z955" t="e">
            <v>#N/A</v>
          </cell>
          <cell r="AA955">
            <v>0</v>
          </cell>
          <cell r="AB955">
            <v>0</v>
          </cell>
          <cell r="AC955">
            <v>0</v>
          </cell>
        </row>
        <row r="956">
          <cell r="A956" t="str">
            <v>DNVRCOCH</v>
          </cell>
          <cell r="B956" t="str">
            <v>Denver Capitol Hill 911 Tandem</v>
          </cell>
          <cell r="C956" t="str">
            <v>Q</v>
          </cell>
          <cell r="D956">
            <v>39.735278999999998</v>
          </cell>
          <cell r="E956">
            <v>-104.97416699999999</v>
          </cell>
          <cell r="F956" t="str">
            <v>DNVRCOCH</v>
          </cell>
          <cell r="G956" t="str">
            <v>CO</v>
          </cell>
          <cell r="H956">
            <v>656</v>
          </cell>
          <cell r="I956">
            <v>656</v>
          </cell>
          <cell r="J956" t="str">
            <v>AVAILABLE</v>
          </cell>
          <cell r="K956" t="e">
            <v>#N/A</v>
          </cell>
          <cell r="L956" t="e">
            <v>#N/A</v>
          </cell>
          <cell r="M956" t="e">
            <v>#N/A</v>
          </cell>
          <cell r="N956" t="e">
            <v>#N/A</v>
          </cell>
          <cell r="O956" t="str">
            <v>Y</v>
          </cell>
          <cell r="P956" t="str">
            <v>Y</v>
          </cell>
          <cell r="Q956" t="str">
            <v/>
          </cell>
          <cell r="R956" t="str">
            <v>04/09/2020</v>
          </cell>
          <cell r="S956" t="str">
            <v/>
          </cell>
          <cell r="T956" t="str">
            <v/>
          </cell>
          <cell r="U956" t="str">
            <v/>
          </cell>
          <cell r="V956" t="e">
            <v>#N/A</v>
          </cell>
          <cell r="W956" t="e">
            <v>#N/A</v>
          </cell>
          <cell r="X956" t="str">
            <v>656 - AVAILABLE</v>
          </cell>
          <cell r="Y956"/>
          <cell r="Z956" t="str">
            <v>AVAILABLE</v>
          </cell>
          <cell r="AA956" t="e">
            <v>#N/A</v>
          </cell>
          <cell r="AB956" t="e">
            <v>#N/A</v>
          </cell>
          <cell r="AC956" t="e">
            <v>#N/A</v>
          </cell>
        </row>
        <row r="957">
          <cell r="A957" t="str">
            <v>DNVRCOCL</v>
          </cell>
          <cell r="B957" t="str">
            <v>Denver Columbine</v>
          </cell>
          <cell r="C957" t="str">
            <v>Q</v>
          </cell>
          <cell r="D957">
            <v>39.580832999999998</v>
          </cell>
          <cell r="E957">
            <v>-105.09055600000001</v>
          </cell>
          <cell r="F957" t="str">
            <v>DNVRCOCL</v>
          </cell>
          <cell r="G957" t="str">
            <v>CO</v>
          </cell>
          <cell r="H957">
            <v>656</v>
          </cell>
          <cell r="I957">
            <v>656</v>
          </cell>
          <cell r="J957" t="str">
            <v>AVAILABLE</v>
          </cell>
          <cell r="K957" t="e">
            <v>#N/A</v>
          </cell>
          <cell r="L957" t="e">
            <v>#N/A</v>
          </cell>
          <cell r="M957" t="e">
            <v>#N/A</v>
          </cell>
          <cell r="N957" t="e">
            <v>#N/A</v>
          </cell>
          <cell r="O957" t="str">
            <v>Y</v>
          </cell>
          <cell r="P957" t="str">
            <v>Y</v>
          </cell>
          <cell r="Q957" t="str">
            <v>04/07/15: EoDS1 Available</v>
          </cell>
          <cell r="R957" t="str">
            <v>04/07/2020</v>
          </cell>
          <cell r="S957" t="str">
            <v/>
          </cell>
          <cell r="T957" t="str">
            <v/>
          </cell>
          <cell r="U957" t="str">
            <v/>
          </cell>
          <cell r="V957" t="e">
            <v>#N/A</v>
          </cell>
          <cell r="W957" t="e">
            <v>#N/A</v>
          </cell>
          <cell r="X957" t="str">
            <v>656 - AVAILABLE</v>
          </cell>
          <cell r="Y957"/>
          <cell r="Z957" t="str">
            <v>AVAILABLE</v>
          </cell>
          <cell r="AA957" t="e">
            <v>#N/A</v>
          </cell>
          <cell r="AB957" t="e">
            <v>#N/A</v>
          </cell>
          <cell r="AC957" t="e">
            <v>#N/A</v>
          </cell>
        </row>
        <row r="958">
          <cell r="A958" t="str">
            <v>DNVRCOCP</v>
          </cell>
          <cell r="B958" t="str">
            <v>Denver Curtis Park</v>
          </cell>
          <cell r="C958" t="str">
            <v>Q</v>
          </cell>
          <cell r="D958">
            <v>39.755001</v>
          </cell>
          <cell r="E958">
            <v>-104.98416899999999</v>
          </cell>
          <cell r="F958" t="str">
            <v>DNVRCOCP</v>
          </cell>
          <cell r="G958" t="str">
            <v>CO</v>
          </cell>
          <cell r="H958">
            <v>656</v>
          </cell>
          <cell r="I958">
            <v>656</v>
          </cell>
          <cell r="J958" t="str">
            <v>AVAILABLE</v>
          </cell>
          <cell r="K958" t="e">
            <v>#N/A</v>
          </cell>
          <cell r="L958" t="e">
            <v>#N/A</v>
          </cell>
          <cell r="M958" t="e">
            <v>#N/A</v>
          </cell>
          <cell r="N958" t="e">
            <v>#N/A</v>
          </cell>
          <cell r="O958" t="str">
            <v>Y</v>
          </cell>
          <cell r="P958" t="str">
            <v>Y</v>
          </cell>
          <cell r="Q958" t="str">
            <v/>
          </cell>
          <cell r="R958" t="str">
            <v>04/09/2020</v>
          </cell>
          <cell r="S958" t="str">
            <v/>
          </cell>
          <cell r="T958" t="str">
            <v/>
          </cell>
          <cell r="U958" t="str">
            <v/>
          </cell>
          <cell r="V958" t="e">
            <v>#N/A</v>
          </cell>
          <cell r="W958" t="e">
            <v>#N/A</v>
          </cell>
          <cell r="X958" t="str">
            <v>656 - AVAILABLE</v>
          </cell>
          <cell r="Y958"/>
          <cell r="Z958" t="str">
            <v>AVAILABLE</v>
          </cell>
          <cell r="AA958" t="e">
            <v>#N/A</v>
          </cell>
          <cell r="AB958" t="e">
            <v>#N/A</v>
          </cell>
          <cell r="AC958" t="e">
            <v>#N/A</v>
          </cell>
        </row>
        <row r="959">
          <cell r="A959" t="str">
            <v>DNVRCOCW</v>
          </cell>
          <cell r="B959" t="str">
            <v>Denver Cottonwood</v>
          </cell>
          <cell r="C959" t="str">
            <v>Q</v>
          </cell>
          <cell r="D959">
            <v>40.000833</v>
          </cell>
          <cell r="E959">
            <v>-105.121944</v>
          </cell>
          <cell r="F959" t="str">
            <v>DNVRCOCW</v>
          </cell>
          <cell r="G959" t="str">
            <v>CO</v>
          </cell>
          <cell r="H959">
            <v>656</v>
          </cell>
          <cell r="I959">
            <v>656</v>
          </cell>
          <cell r="J959" t="str">
            <v>AVAILABLE</v>
          </cell>
          <cell r="K959" t="e">
            <v>#N/A</v>
          </cell>
          <cell r="L959" t="e">
            <v>#N/A</v>
          </cell>
          <cell r="M959" t="e">
            <v>#N/A</v>
          </cell>
          <cell r="N959" t="e">
            <v>#N/A</v>
          </cell>
          <cell r="O959" t="str">
            <v>Y</v>
          </cell>
          <cell r="P959" t="str">
            <v>Y</v>
          </cell>
          <cell r="Q959" t="str">
            <v/>
          </cell>
          <cell r="R959" t="str">
            <v>04/09/2020</v>
          </cell>
          <cell r="S959" t="str">
            <v/>
          </cell>
          <cell r="T959" t="str">
            <v/>
          </cell>
          <cell r="U959" t="str">
            <v/>
          </cell>
          <cell r="V959" t="e">
            <v>#N/A</v>
          </cell>
          <cell r="W959" t="e">
            <v>#N/A</v>
          </cell>
          <cell r="X959" t="str">
            <v>656 - AVAILABLE</v>
          </cell>
          <cell r="Y959"/>
          <cell r="Z959" t="str">
            <v>AVAILABLE</v>
          </cell>
          <cell r="AA959" t="e">
            <v>#N/A</v>
          </cell>
          <cell r="AB959" t="e">
            <v>#N/A</v>
          </cell>
          <cell r="AC959" t="e">
            <v>#N/A</v>
          </cell>
        </row>
        <row r="960">
          <cell r="A960" t="str">
            <v>DNVRCODC</v>
          </cell>
          <cell r="B960" t="str">
            <v>Denver Dry Creek Ds0</v>
          </cell>
          <cell r="C960" t="str">
            <v>Q</v>
          </cell>
          <cell r="D960">
            <v>39.599299999999999</v>
          </cell>
          <cell r="E960">
            <v>-104.90406299999999</v>
          </cell>
          <cell r="F960" t="str">
            <v>DNVRCODC</v>
          </cell>
          <cell r="G960" t="str">
            <v>CO</v>
          </cell>
          <cell r="H960">
            <v>656</v>
          </cell>
          <cell r="I960">
            <v>656</v>
          </cell>
          <cell r="J960" t="str">
            <v>AVAILABLE</v>
          </cell>
          <cell r="K960" t="e">
            <v>#N/A</v>
          </cell>
          <cell r="L960" t="e">
            <v>#N/A</v>
          </cell>
          <cell r="M960" t="e">
            <v>#N/A</v>
          </cell>
          <cell r="N960" t="e">
            <v>#N/A</v>
          </cell>
          <cell r="O960" t="str">
            <v>Y</v>
          </cell>
          <cell r="P960" t="str">
            <v>Y</v>
          </cell>
          <cell r="Q960" t="str">
            <v/>
          </cell>
          <cell r="R960" t="str">
            <v>04/09/2020</v>
          </cell>
          <cell r="S960" t="str">
            <v/>
          </cell>
          <cell r="T960" t="str">
            <v/>
          </cell>
          <cell r="U960" t="str">
            <v/>
          </cell>
          <cell r="V960" t="e">
            <v>#N/A</v>
          </cell>
          <cell r="W960" t="e">
            <v>#N/A</v>
          </cell>
          <cell r="X960" t="str">
            <v>656 - AVAILABLE</v>
          </cell>
          <cell r="Y960"/>
          <cell r="Z960" t="str">
            <v>AVAILABLE</v>
          </cell>
          <cell r="AA960" t="e">
            <v>#N/A</v>
          </cell>
          <cell r="AB960" t="e">
            <v>#N/A</v>
          </cell>
          <cell r="AC960" t="e">
            <v>#N/A</v>
          </cell>
        </row>
        <row r="961">
          <cell r="A961" t="str">
            <v>DNVRCOEA</v>
          </cell>
          <cell r="B961" t="str">
            <v>Denver East</v>
          </cell>
          <cell r="C961" t="str">
            <v>Q</v>
          </cell>
          <cell r="D961">
            <v>39.740001999999997</v>
          </cell>
          <cell r="E961">
            <v>-104.936111</v>
          </cell>
          <cell r="F961" t="str">
            <v>DNVRCOEA</v>
          </cell>
          <cell r="G961" t="str">
            <v>CO</v>
          </cell>
          <cell r="H961">
            <v>656</v>
          </cell>
          <cell r="I961">
            <v>656</v>
          </cell>
          <cell r="J961" t="str">
            <v>AVAILABLE</v>
          </cell>
          <cell r="K961" t="str">
            <v>DNVRCOEA</v>
          </cell>
          <cell r="L961" t="str">
            <v>N</v>
          </cell>
          <cell r="M961">
            <v>42304</v>
          </cell>
          <cell r="N961" t="str">
            <v>BS - ATT Cricket Work</v>
          </cell>
          <cell r="O961" t="str">
            <v>Y</v>
          </cell>
          <cell r="P961" t="str">
            <v>Y</v>
          </cell>
          <cell r="Q961" t="str">
            <v/>
          </cell>
          <cell r="R961" t="str">
            <v>04/09/2020</v>
          </cell>
          <cell r="S961" t="str">
            <v/>
          </cell>
          <cell r="T961" t="str">
            <v/>
          </cell>
          <cell r="U961" t="str">
            <v/>
          </cell>
          <cell r="V961" t="e">
            <v>#N/A</v>
          </cell>
          <cell r="W961" t="e">
            <v>#N/A</v>
          </cell>
          <cell r="X961" t="str">
            <v>656 - AVAILABLE</v>
          </cell>
          <cell r="Y961"/>
          <cell r="Z961" t="str">
            <v>AVAILABLE</v>
          </cell>
          <cell r="AA961" t="e">
            <v>#N/A</v>
          </cell>
          <cell r="AB961" t="e">
            <v>#N/A</v>
          </cell>
          <cell r="AC961" t="e">
            <v>#N/A</v>
          </cell>
        </row>
        <row r="962">
          <cell r="A962" t="str">
            <v>DNVRCOMA</v>
          </cell>
          <cell r="B962" t="str">
            <v>Denver Ma02t (At)</v>
          </cell>
          <cell r="C962" t="str">
            <v>Q</v>
          </cell>
          <cell r="D962">
            <v>39.744999</v>
          </cell>
          <cell r="E962">
            <v>-104.996391</v>
          </cell>
          <cell r="F962" t="str">
            <v>DNVRCOMA</v>
          </cell>
          <cell r="G962" t="str">
            <v>CO</v>
          </cell>
          <cell r="H962">
            <v>656</v>
          </cell>
          <cell r="I962">
            <v>656</v>
          </cell>
          <cell r="J962" t="str">
            <v>AVAILABLE</v>
          </cell>
          <cell r="K962" t="e">
            <v>#N/A</v>
          </cell>
          <cell r="L962" t="e">
            <v>#N/A</v>
          </cell>
          <cell r="M962" t="e">
            <v>#N/A</v>
          </cell>
          <cell r="N962" t="e">
            <v>#N/A</v>
          </cell>
          <cell r="O962" t="str">
            <v>Y</v>
          </cell>
          <cell r="P962" t="str">
            <v>Y</v>
          </cell>
          <cell r="Q962" t="str">
            <v/>
          </cell>
          <cell r="R962" t="str">
            <v>04/09/2020</v>
          </cell>
          <cell r="S962" t="str">
            <v/>
          </cell>
          <cell r="T962" t="str">
            <v/>
          </cell>
          <cell r="U962" t="str">
            <v/>
          </cell>
          <cell r="V962" t="e">
            <v>#N/A</v>
          </cell>
          <cell r="W962" t="e">
            <v>#N/A</v>
          </cell>
          <cell r="X962" t="str">
            <v>656 - AVAILABLE</v>
          </cell>
          <cell r="Y962"/>
          <cell r="Z962" t="str">
            <v>AVAILABLE</v>
          </cell>
          <cell r="AA962" t="e">
            <v>#N/A</v>
          </cell>
          <cell r="AB962" t="e">
            <v>#N/A</v>
          </cell>
          <cell r="AC962" t="e">
            <v>#N/A</v>
          </cell>
        </row>
        <row r="963">
          <cell r="A963" t="str">
            <v>DNVRCOMB</v>
          </cell>
          <cell r="B963" t="str">
            <v>Denver Montbello</v>
          </cell>
          <cell r="C963" t="str">
            <v>Q</v>
          </cell>
          <cell r="D963">
            <v>39.782223000000002</v>
          </cell>
          <cell r="E963">
            <v>-104.847504</v>
          </cell>
          <cell r="F963" t="str">
            <v>DNVRCOMB</v>
          </cell>
          <cell r="G963" t="str">
            <v>CO</v>
          </cell>
          <cell r="H963">
            <v>656</v>
          </cell>
          <cell r="I963">
            <v>656</v>
          </cell>
          <cell r="J963" t="str">
            <v>AVAILABLE</v>
          </cell>
          <cell r="K963" t="e">
            <v>#N/A</v>
          </cell>
          <cell r="L963" t="e">
            <v>#N/A</v>
          </cell>
          <cell r="M963" t="e">
            <v>#N/A</v>
          </cell>
          <cell r="N963" t="e">
            <v>#N/A</v>
          </cell>
          <cell r="O963" t="str">
            <v>Y</v>
          </cell>
          <cell r="P963" t="str">
            <v>Y</v>
          </cell>
          <cell r="Q963" t="str">
            <v/>
          </cell>
          <cell r="R963" t="str">
            <v>04/09/2020</v>
          </cell>
          <cell r="S963" t="str">
            <v/>
          </cell>
          <cell r="T963" t="str">
            <v/>
          </cell>
          <cell r="U963" t="str">
            <v/>
          </cell>
          <cell r="V963" t="e">
            <v>#N/A</v>
          </cell>
          <cell r="W963" t="e">
            <v>#N/A</v>
          </cell>
          <cell r="X963" t="str">
            <v>656 - AVAILABLE</v>
          </cell>
          <cell r="Y963"/>
          <cell r="Z963" t="str">
            <v>AVAILABLE</v>
          </cell>
          <cell r="AA963" t="e">
            <v>#N/A</v>
          </cell>
          <cell r="AB963" t="e">
            <v>#N/A</v>
          </cell>
          <cell r="AC963" t="e">
            <v>#N/A</v>
          </cell>
        </row>
        <row r="964">
          <cell r="A964" t="str">
            <v>DNVRCONE</v>
          </cell>
          <cell r="B964" t="str">
            <v>Denver Northeast</v>
          </cell>
          <cell r="C964" t="str">
            <v>Q</v>
          </cell>
          <cell r="D964">
            <v>39.827221000000002</v>
          </cell>
          <cell r="E964">
            <v>-104.91861</v>
          </cell>
          <cell r="F964" t="str">
            <v>DNVRCONE</v>
          </cell>
          <cell r="G964" t="str">
            <v>CO</v>
          </cell>
          <cell r="H964">
            <v>656</v>
          </cell>
          <cell r="I964">
            <v>656</v>
          </cell>
          <cell r="J964" t="str">
            <v>AVAILABLE</v>
          </cell>
          <cell r="K964" t="e">
            <v>#N/A</v>
          </cell>
          <cell r="L964" t="e">
            <v>#N/A</v>
          </cell>
          <cell r="M964" t="e">
            <v>#N/A</v>
          </cell>
          <cell r="N964" t="e">
            <v>#N/A</v>
          </cell>
          <cell r="O964" t="str">
            <v>Y</v>
          </cell>
          <cell r="P964" t="str">
            <v>Y</v>
          </cell>
          <cell r="Q964" t="str">
            <v/>
          </cell>
          <cell r="R964" t="str">
            <v>04/09/2020</v>
          </cell>
          <cell r="S964" t="str">
            <v/>
          </cell>
          <cell r="T964" t="str">
            <v/>
          </cell>
          <cell r="U964" t="str">
            <v/>
          </cell>
          <cell r="V964" t="e">
            <v>#N/A</v>
          </cell>
          <cell r="W964" t="e">
            <v>#N/A</v>
          </cell>
          <cell r="X964" t="str">
            <v>656 - AVAILABLE</v>
          </cell>
          <cell r="Y964"/>
          <cell r="Z964" t="str">
            <v>AVAILABLE</v>
          </cell>
          <cell r="AA964" t="e">
            <v>#N/A</v>
          </cell>
          <cell r="AB964" t="e">
            <v>#N/A</v>
          </cell>
          <cell r="AC964" t="e">
            <v>#N/A</v>
          </cell>
        </row>
        <row r="965">
          <cell r="A965" t="str">
            <v>DNVRCONO</v>
          </cell>
          <cell r="B965" t="str">
            <v>Denver North</v>
          </cell>
          <cell r="C965" t="str">
            <v>Q</v>
          </cell>
          <cell r="D965">
            <v>39.761944</v>
          </cell>
          <cell r="E965">
            <v>-105.02278099999999</v>
          </cell>
          <cell r="F965" t="str">
            <v>DNVRCONO</v>
          </cell>
          <cell r="G965" t="str">
            <v>CO</v>
          </cell>
          <cell r="H965">
            <v>656</v>
          </cell>
          <cell r="I965">
            <v>656</v>
          </cell>
          <cell r="J965" t="str">
            <v>AVAILABLE</v>
          </cell>
          <cell r="K965" t="e">
            <v>#N/A</v>
          </cell>
          <cell r="L965" t="e">
            <v>#N/A</v>
          </cell>
          <cell r="M965" t="e">
            <v>#N/A</v>
          </cell>
          <cell r="N965" t="e">
            <v>#N/A</v>
          </cell>
          <cell r="O965" t="str">
            <v>Y</v>
          </cell>
          <cell r="P965" t="str">
            <v>Y</v>
          </cell>
          <cell r="Q965" t="str">
            <v/>
          </cell>
          <cell r="R965" t="str">
            <v>04/09/2020</v>
          </cell>
          <cell r="S965" t="str">
            <v/>
          </cell>
          <cell r="T965" t="str">
            <v/>
          </cell>
          <cell r="U965" t="str">
            <v/>
          </cell>
          <cell r="V965" t="e">
            <v>#N/A</v>
          </cell>
          <cell r="W965" t="e">
            <v>#N/A</v>
          </cell>
          <cell r="X965" t="str">
            <v>656 - AVAILABLE</v>
          </cell>
          <cell r="Y965"/>
          <cell r="Z965" t="str">
            <v>AVAILABLE</v>
          </cell>
          <cell r="AA965" t="e">
            <v>#N/A</v>
          </cell>
          <cell r="AB965" t="e">
            <v>#N/A</v>
          </cell>
          <cell r="AC965" t="e">
            <v>#N/A</v>
          </cell>
        </row>
        <row r="966">
          <cell r="A966" t="str">
            <v>DNVRCOOU</v>
          </cell>
          <cell r="B966" t="str">
            <v>Denver Airport</v>
          </cell>
          <cell r="C966" t="str">
            <v>Q</v>
          </cell>
          <cell r="D966">
            <v>39.846344999999999</v>
          </cell>
          <cell r="E966">
            <v>-104.67522200000001</v>
          </cell>
          <cell r="F966" t="str">
            <v>DNVRCOOU</v>
          </cell>
          <cell r="G966" t="str">
            <v>CO</v>
          </cell>
          <cell r="H966">
            <v>656</v>
          </cell>
          <cell r="I966">
            <v>656</v>
          </cell>
          <cell r="J966" t="str">
            <v/>
          </cell>
          <cell r="K966" t="e">
            <v>#N/A</v>
          </cell>
          <cell r="L966" t="e">
            <v>#N/A</v>
          </cell>
          <cell r="M966" t="e">
            <v>#N/A</v>
          </cell>
          <cell r="N966" t="e">
            <v>#N/A</v>
          </cell>
          <cell r="O966" t="str">
            <v>N</v>
          </cell>
          <cell r="P966" t="str">
            <v>Y</v>
          </cell>
          <cell r="Q966" t="str">
            <v/>
          </cell>
          <cell r="R966" t="str">
            <v>04/09/2020</v>
          </cell>
          <cell r="S966" t="str">
            <v/>
          </cell>
          <cell r="T966" t="str">
            <v/>
          </cell>
          <cell r="U966" t="str">
            <v/>
          </cell>
          <cell r="V966" t="e">
            <v>#N/A</v>
          </cell>
          <cell r="W966" t="e">
            <v>#N/A</v>
          </cell>
          <cell r="X966" t="str">
            <v>656 - AVAILABLE</v>
          </cell>
          <cell r="Y966"/>
          <cell r="Z966" t="str">
            <v>AVAILABLE</v>
          </cell>
          <cell r="AA966" t="e">
            <v>#N/A</v>
          </cell>
          <cell r="AB966" t="e">
            <v>#N/A</v>
          </cell>
          <cell r="AC966" t="e">
            <v>#N/A</v>
          </cell>
        </row>
        <row r="967">
          <cell r="A967" t="str">
            <v>DNVRCOSE</v>
          </cell>
          <cell r="B967" t="str">
            <v>Denver Southeast</v>
          </cell>
          <cell r="C967" t="str">
            <v>Q</v>
          </cell>
          <cell r="D967">
            <v>39.678333000000002</v>
          </cell>
          <cell r="E967">
            <v>-104.938889</v>
          </cell>
          <cell r="F967" t="str">
            <v>DNVRCOSE</v>
          </cell>
          <cell r="G967" t="str">
            <v>CO</v>
          </cell>
          <cell r="H967">
            <v>656</v>
          </cell>
          <cell r="I967">
            <v>656</v>
          </cell>
          <cell r="J967" t="str">
            <v>AVAILABLE</v>
          </cell>
          <cell r="K967" t="e">
            <v>#N/A</v>
          </cell>
          <cell r="L967" t="e">
            <v>#N/A</v>
          </cell>
          <cell r="M967" t="e">
            <v>#N/A</v>
          </cell>
          <cell r="N967" t="e">
            <v>#N/A</v>
          </cell>
          <cell r="O967" t="str">
            <v>Y</v>
          </cell>
          <cell r="P967" t="str">
            <v>Y</v>
          </cell>
          <cell r="Q967" t="str">
            <v/>
          </cell>
          <cell r="R967" t="str">
            <v>04/09/2020</v>
          </cell>
          <cell r="S967" t="str">
            <v/>
          </cell>
          <cell r="T967" t="str">
            <v/>
          </cell>
          <cell r="U967" t="str">
            <v/>
          </cell>
          <cell r="V967" t="e">
            <v>#N/A</v>
          </cell>
          <cell r="W967" t="e">
            <v>#N/A</v>
          </cell>
          <cell r="X967" t="str">
            <v>656 - AVAILABLE</v>
          </cell>
          <cell r="Y967"/>
          <cell r="Z967" t="str">
            <v>AVAILABLE</v>
          </cell>
          <cell r="AA967" t="e">
            <v>#N/A</v>
          </cell>
          <cell r="AB967" t="e">
            <v>#N/A</v>
          </cell>
          <cell r="AC967" t="e">
            <v>#N/A</v>
          </cell>
        </row>
        <row r="968">
          <cell r="A968" t="str">
            <v>DNVRCOSH</v>
          </cell>
          <cell r="B968" t="str">
            <v>Denver Smoky Hill</v>
          </cell>
          <cell r="C968" t="str">
            <v>Q</v>
          </cell>
          <cell r="D968">
            <v>39.626700999999997</v>
          </cell>
          <cell r="E968">
            <v>-104.79302300000001</v>
          </cell>
          <cell r="F968" t="str">
            <v>DNVRCOSH</v>
          </cell>
          <cell r="G968" t="str">
            <v>CO</v>
          </cell>
          <cell r="H968">
            <v>656</v>
          </cell>
          <cell r="I968">
            <v>656</v>
          </cell>
          <cell r="J968" t="str">
            <v>AVAILABLE</v>
          </cell>
          <cell r="K968" t="e">
            <v>#N/A</v>
          </cell>
          <cell r="L968" t="e">
            <v>#N/A</v>
          </cell>
          <cell r="M968" t="e">
            <v>#N/A</v>
          </cell>
          <cell r="N968" t="e">
            <v>#N/A</v>
          </cell>
          <cell r="O968" t="str">
            <v>Y</v>
          </cell>
          <cell r="P968" t="str">
            <v>Y</v>
          </cell>
          <cell r="Q968" t="str">
            <v/>
          </cell>
          <cell r="R968" t="str">
            <v>04/09/2020</v>
          </cell>
          <cell r="S968" t="str">
            <v/>
          </cell>
          <cell r="T968" t="str">
            <v/>
          </cell>
          <cell r="U968" t="str">
            <v/>
          </cell>
          <cell r="V968" t="e">
            <v>#N/A</v>
          </cell>
          <cell r="W968" t="e">
            <v>#N/A</v>
          </cell>
          <cell r="X968" t="str">
            <v>656 - AVAILABLE</v>
          </cell>
          <cell r="Y968"/>
          <cell r="Z968" t="str">
            <v>AVAILABLE</v>
          </cell>
          <cell r="AA968" t="e">
            <v>#N/A</v>
          </cell>
          <cell r="AB968" t="e">
            <v>#N/A</v>
          </cell>
          <cell r="AC968" t="e">
            <v>#N/A</v>
          </cell>
        </row>
        <row r="969">
          <cell r="A969" t="str">
            <v>DNVRCOSL</v>
          </cell>
          <cell r="B969" t="str">
            <v>Denver Sullivan</v>
          </cell>
          <cell r="C969" t="str">
            <v>Q</v>
          </cell>
          <cell r="D969">
            <v>39.674784000000002</v>
          </cell>
          <cell r="E969">
            <v>-104.848783</v>
          </cell>
          <cell r="F969" t="str">
            <v>DNVRCOSL</v>
          </cell>
          <cell r="G969" t="str">
            <v>CO</v>
          </cell>
          <cell r="H969">
            <v>656</v>
          </cell>
          <cell r="I969">
            <v>656</v>
          </cell>
          <cell r="J969" t="str">
            <v>AVAILABLE</v>
          </cell>
          <cell r="K969" t="e">
            <v>#N/A</v>
          </cell>
          <cell r="L969" t="e">
            <v>#N/A</v>
          </cell>
          <cell r="M969" t="e">
            <v>#N/A</v>
          </cell>
          <cell r="N969" t="e">
            <v>#N/A</v>
          </cell>
          <cell r="O969" t="str">
            <v>Y</v>
          </cell>
          <cell r="P969" t="str">
            <v>Y</v>
          </cell>
          <cell r="Q969" t="str">
            <v/>
          </cell>
          <cell r="R969" t="str">
            <v>04/09/2020</v>
          </cell>
          <cell r="S969" t="str">
            <v/>
          </cell>
          <cell r="T969" t="str">
            <v/>
          </cell>
          <cell r="U969" t="str">
            <v/>
          </cell>
          <cell r="V969" t="e">
            <v>#N/A</v>
          </cell>
          <cell r="W969" t="e">
            <v>#N/A</v>
          </cell>
          <cell r="X969" t="str">
            <v>656 - AVAILABLE</v>
          </cell>
          <cell r="Y969"/>
          <cell r="Z969" t="str">
            <v>AVAILABLE</v>
          </cell>
          <cell r="AA969" t="e">
            <v>#N/A</v>
          </cell>
          <cell r="AB969" t="e">
            <v>#N/A</v>
          </cell>
          <cell r="AC969" t="e">
            <v>#N/A</v>
          </cell>
        </row>
        <row r="970">
          <cell r="A970" t="str">
            <v>DNVRCOSO</v>
          </cell>
          <cell r="B970" t="str">
            <v>Denver South 02t</v>
          </cell>
          <cell r="C970" t="str">
            <v>Q</v>
          </cell>
          <cell r="D970">
            <v>39.703055999999997</v>
          </cell>
          <cell r="E970">
            <v>-104.98111</v>
          </cell>
          <cell r="F970" t="str">
            <v>DNVRCOSO</v>
          </cell>
          <cell r="G970" t="str">
            <v>CO</v>
          </cell>
          <cell r="H970">
            <v>656</v>
          </cell>
          <cell r="I970">
            <v>656</v>
          </cell>
          <cell r="J970" t="str">
            <v>AVAILABLE</v>
          </cell>
          <cell r="K970" t="e">
            <v>#N/A</v>
          </cell>
          <cell r="L970" t="e">
            <v>#N/A</v>
          </cell>
          <cell r="M970" t="e">
            <v>#N/A</v>
          </cell>
          <cell r="N970" t="e">
            <v>#N/A</v>
          </cell>
          <cell r="O970" t="str">
            <v>Y</v>
          </cell>
          <cell r="P970" t="str">
            <v>Y</v>
          </cell>
          <cell r="Q970" t="str">
            <v/>
          </cell>
          <cell r="R970" t="str">
            <v>04/09/2020</v>
          </cell>
          <cell r="S970" t="str">
            <v/>
          </cell>
          <cell r="T970" t="str">
            <v/>
          </cell>
          <cell r="U970" t="str">
            <v/>
          </cell>
          <cell r="V970" t="e">
            <v>#N/A</v>
          </cell>
          <cell r="W970" t="e">
            <v>#N/A</v>
          </cell>
          <cell r="X970" t="str">
            <v>656 - AVAILABLE</v>
          </cell>
          <cell r="Y970"/>
          <cell r="Z970" t="str">
            <v>AVAILABLE</v>
          </cell>
          <cell r="AA970" t="e">
            <v>#N/A</v>
          </cell>
          <cell r="AB970" t="e">
            <v>#N/A</v>
          </cell>
          <cell r="AC970" t="e">
            <v>#N/A</v>
          </cell>
        </row>
        <row r="971">
          <cell r="A971" t="str">
            <v>DNVRCOSW</v>
          </cell>
          <cell r="B971" t="str">
            <v>Denver Southwest</v>
          </cell>
          <cell r="C971" t="str">
            <v>Q</v>
          </cell>
          <cell r="D971">
            <v>39.680115999999998</v>
          </cell>
          <cell r="E971">
            <v>-105.1114</v>
          </cell>
          <cell r="F971" t="str">
            <v>DNVRCOSW</v>
          </cell>
          <cell r="G971" t="str">
            <v>CO</v>
          </cell>
          <cell r="H971">
            <v>656</v>
          </cell>
          <cell r="I971">
            <v>656</v>
          </cell>
          <cell r="J971" t="str">
            <v>AVAILABLE</v>
          </cell>
          <cell r="K971" t="e">
            <v>#N/A</v>
          </cell>
          <cell r="L971" t="e">
            <v>#N/A</v>
          </cell>
          <cell r="M971" t="e">
            <v>#N/A</v>
          </cell>
          <cell r="N971" t="e">
            <v>#N/A</v>
          </cell>
          <cell r="O971" t="str">
            <v>Y</v>
          </cell>
          <cell r="P971" t="str">
            <v>Y</v>
          </cell>
          <cell r="Q971" t="str">
            <v/>
          </cell>
          <cell r="R971" t="str">
            <v>04/09/2020</v>
          </cell>
          <cell r="S971" t="str">
            <v/>
          </cell>
          <cell r="T971" t="str">
            <v/>
          </cell>
          <cell r="U971" t="str">
            <v/>
          </cell>
          <cell r="V971" t="e">
            <v>#N/A</v>
          </cell>
          <cell r="W971" t="e">
            <v>#N/A</v>
          </cell>
          <cell r="X971" t="str">
            <v>656 - AVAILABLE</v>
          </cell>
          <cell r="Y971"/>
          <cell r="Z971" t="str">
            <v>AVAILABLE</v>
          </cell>
          <cell r="AA971" t="e">
            <v>#N/A</v>
          </cell>
          <cell r="AB971" t="e">
            <v>#N/A</v>
          </cell>
          <cell r="AC971" t="e">
            <v>#N/A</v>
          </cell>
        </row>
        <row r="972">
          <cell r="A972" t="str">
            <v>DNVRCOTC</v>
          </cell>
          <cell r="B972" t="str">
            <v>Denver Dry Creek Ds0 Host Dnvr Tech Cntr Isdn</v>
          </cell>
          <cell r="C972" t="str">
            <v>Q</v>
          </cell>
          <cell r="D972">
            <v>39.628056000000001</v>
          </cell>
          <cell r="E972">
            <v>-104.89138800000001</v>
          </cell>
          <cell r="F972" t="e">
            <v>#N/A</v>
          </cell>
          <cell r="G972" t="str">
            <v>CO</v>
          </cell>
          <cell r="H972" t="e">
            <v>#N/A</v>
          </cell>
          <cell r="I972">
            <v>0</v>
          </cell>
          <cell r="J972" t="str">
            <v/>
          </cell>
          <cell r="K972" t="e">
            <v>#N/A</v>
          </cell>
          <cell r="L972" t="e">
            <v>#N/A</v>
          </cell>
          <cell r="M972" t="e">
            <v>#N/A</v>
          </cell>
          <cell r="N972" t="e">
            <v>#N/A</v>
          </cell>
          <cell r="O972" t="str">
            <v>Y</v>
          </cell>
          <cell r="P972" t="str">
            <v>Y</v>
          </cell>
          <cell r="Q972" t="str">
            <v>NOT ACTUALLY A CO</v>
          </cell>
          <cell r="R972" t="str">
            <v>04/14/2020</v>
          </cell>
          <cell r="S972" t="str">
            <v/>
          </cell>
          <cell r="T972" t="str">
            <v/>
          </cell>
          <cell r="U972" t="str">
            <v/>
          </cell>
          <cell r="V972" t="e">
            <v>#N/A</v>
          </cell>
          <cell r="W972" t="e">
            <v>#N/A</v>
          </cell>
          <cell r="X972" t="str">
            <v xml:space="preserve">0 - </v>
          </cell>
          <cell r="Y972"/>
          <cell r="Z972"/>
          <cell r="AA972" t="e">
            <v>#N/A</v>
          </cell>
          <cell r="AB972" t="e">
            <v>#N/A</v>
          </cell>
          <cell r="AC972" t="e">
            <v>#N/A</v>
          </cell>
        </row>
        <row r="973">
          <cell r="A973" t="str">
            <v>DNVRCOWS</v>
          </cell>
          <cell r="B973" t="str">
            <v>Denver West (Acd)</v>
          </cell>
          <cell r="C973" t="str">
            <v>Q</v>
          </cell>
          <cell r="D973">
            <v>39.700553999999997</v>
          </cell>
          <cell r="E973">
            <v>-105.025558</v>
          </cell>
          <cell r="F973" t="str">
            <v>DNVRCOWS</v>
          </cell>
          <cell r="G973" t="str">
            <v>CO</v>
          </cell>
          <cell r="H973">
            <v>656</v>
          </cell>
          <cell r="I973">
            <v>656</v>
          </cell>
          <cell r="J973" t="str">
            <v>AVAILABLE</v>
          </cell>
          <cell r="K973" t="e">
            <v>#N/A</v>
          </cell>
          <cell r="L973" t="e">
            <v>#N/A</v>
          </cell>
          <cell r="M973" t="e">
            <v>#N/A</v>
          </cell>
          <cell r="N973" t="e">
            <v>#N/A</v>
          </cell>
          <cell r="O973" t="str">
            <v>Y</v>
          </cell>
          <cell r="P973" t="str">
            <v>Y</v>
          </cell>
          <cell r="Q973" t="str">
            <v/>
          </cell>
          <cell r="R973" t="str">
            <v>04/09/2020</v>
          </cell>
          <cell r="S973" t="str">
            <v/>
          </cell>
          <cell r="T973" t="str">
            <v/>
          </cell>
          <cell r="U973" t="str">
            <v/>
          </cell>
          <cell r="V973" t="e">
            <v>#N/A</v>
          </cell>
          <cell r="W973" t="e">
            <v>#N/A</v>
          </cell>
          <cell r="X973" t="str">
            <v>656 - AVAILABLE</v>
          </cell>
          <cell r="Y973"/>
          <cell r="Z973" t="str">
            <v>AVAILABLE</v>
          </cell>
          <cell r="AA973" t="e">
            <v>#N/A</v>
          </cell>
          <cell r="AB973" t="e">
            <v>#N/A</v>
          </cell>
          <cell r="AC973" t="e">
            <v>#N/A</v>
          </cell>
        </row>
        <row r="974">
          <cell r="A974" t="str">
            <v>DNVRCOZJ</v>
          </cell>
          <cell r="B974" t="str">
            <v>Westminster Host Zuni Junction</v>
          </cell>
          <cell r="C974" t="str">
            <v>Q</v>
          </cell>
          <cell r="D974">
            <v>39.791972999999999</v>
          </cell>
          <cell r="E974">
            <v>-105.015804</v>
          </cell>
          <cell r="F974" t="e">
            <v>#N/A</v>
          </cell>
          <cell r="G974" t="str">
            <v>CO</v>
          </cell>
          <cell r="H974" t="e">
            <v>#N/A</v>
          </cell>
          <cell r="I974">
            <v>0</v>
          </cell>
          <cell r="J974" t="e">
            <v>#N/A</v>
          </cell>
          <cell r="K974" t="e">
            <v>#N/A</v>
          </cell>
          <cell r="L974" t="e">
            <v>#N/A</v>
          </cell>
          <cell r="M974" t="e">
            <v>#N/A</v>
          </cell>
          <cell r="N974" t="e">
            <v>#N/A</v>
          </cell>
          <cell r="O974" t="e">
            <v>#N/A</v>
          </cell>
          <cell r="P974" t="e">
            <v>#N/A</v>
          </cell>
          <cell r="Q974" t="e">
            <v>#N/A</v>
          </cell>
          <cell r="R974" t="e">
            <v>#N/A</v>
          </cell>
          <cell r="S974" t="e">
            <v>#N/A</v>
          </cell>
          <cell r="T974" t="e">
            <v>#N/A</v>
          </cell>
          <cell r="U974" t="e">
            <v>#N/A</v>
          </cell>
          <cell r="V974" t="e">
            <v>#N/A</v>
          </cell>
          <cell r="W974" t="e">
            <v>#N/A</v>
          </cell>
          <cell r="X974" t="str">
            <v xml:space="preserve">0 - </v>
          </cell>
          <cell r="Y974"/>
          <cell r="Z974"/>
          <cell r="AA974" t="e">
            <v>#N/A</v>
          </cell>
          <cell r="AB974" t="e">
            <v>#N/A</v>
          </cell>
          <cell r="AC974" t="e">
            <v>#N/A</v>
          </cell>
        </row>
        <row r="975">
          <cell r="A975" t="str">
            <v>DNVRIACO</v>
          </cell>
          <cell r="B975" t="str">
            <v>Cedar Falls Host Denver</v>
          </cell>
          <cell r="C975" t="str">
            <v>Q</v>
          </cell>
          <cell r="D975">
            <v>42.673161999999998</v>
          </cell>
          <cell r="E975">
            <v>-92.336934999999997</v>
          </cell>
          <cell r="F975" t="str">
            <v>DNVRIACO</v>
          </cell>
          <cell r="G975" t="str">
            <v>IA</v>
          </cell>
          <cell r="H975">
            <v>635</v>
          </cell>
          <cell r="I975">
            <v>635</v>
          </cell>
          <cell r="J975" t="str">
            <v/>
          </cell>
          <cell r="K975" t="e">
            <v>#N/A</v>
          </cell>
          <cell r="L975" t="e">
            <v>#N/A</v>
          </cell>
          <cell r="M975" t="e">
            <v>#N/A</v>
          </cell>
          <cell r="N975" t="e">
            <v>#N/A</v>
          </cell>
          <cell r="O975" t="str">
            <v>N</v>
          </cell>
          <cell r="P975" t="str">
            <v>Y</v>
          </cell>
          <cell r="Q975" t="str">
            <v>05/04/15:  EoDS1 AVAILABLE</v>
          </cell>
          <cell r="R975" t="str">
            <v>05/04/2020</v>
          </cell>
          <cell r="S975" t="str">
            <v/>
          </cell>
          <cell r="T975" t="str">
            <v/>
          </cell>
          <cell r="U975" t="str">
            <v/>
          </cell>
          <cell r="V975" t="e">
            <v>#N/A</v>
          </cell>
          <cell r="W975" t="e">
            <v>#N/A</v>
          </cell>
          <cell r="X975" t="str">
            <v>635 - AVAILABLE</v>
          </cell>
          <cell r="Y975"/>
          <cell r="Z975" t="str">
            <v>AVAILABLE</v>
          </cell>
          <cell r="AA975" t="e">
            <v>#N/A</v>
          </cell>
          <cell r="AB975" t="e">
            <v>#N/A</v>
          </cell>
          <cell r="AC975" t="e">
            <v>#N/A</v>
          </cell>
        </row>
        <row r="976">
          <cell r="A976" t="str">
            <v>DNVRINXA</v>
          </cell>
          <cell r="B976" t="str">
            <v>Denver</v>
          </cell>
          <cell r="C976" t="str">
            <v>EQ</v>
          </cell>
          <cell r="D976">
            <v>40.865889000000003</v>
          </cell>
          <cell r="E976">
            <v>-86.077388999999997</v>
          </cell>
          <cell r="F976" t="str">
            <v>DNVRINXA</v>
          </cell>
          <cell r="G976" t="str">
            <v>IN</v>
          </cell>
          <cell r="H976">
            <v>336</v>
          </cell>
          <cell r="I976" t="str">
            <v>Warsaw (Plymouth)</v>
          </cell>
          <cell r="J976" t="str">
            <v/>
          </cell>
          <cell r="K976" t="e">
            <v>#N/A</v>
          </cell>
          <cell r="L976" t="e">
            <v>#N/A</v>
          </cell>
          <cell r="M976" t="e">
            <v>#N/A</v>
          </cell>
          <cell r="N976" t="e">
            <v>#N/A</v>
          </cell>
          <cell r="O976" t="str">
            <v>Y</v>
          </cell>
          <cell r="P976" t="str">
            <v>Y</v>
          </cell>
          <cell r="Q976" t="str">
            <v>2/28/14: Ethernet Enabled changed to Y</v>
          </cell>
          <cell r="R976" t="str">
            <v>07/01/2015</v>
          </cell>
          <cell r="S976" t="str">
            <v>Plymouth</v>
          </cell>
          <cell r="T976" t="str">
            <v/>
          </cell>
          <cell r="U976" t="str">
            <v/>
          </cell>
          <cell r="V976" t="str">
            <v>Plymouth</v>
          </cell>
          <cell r="W976" t="str">
            <v>Warsaw (Plymouth)</v>
          </cell>
          <cell r="X976" t="str">
            <v>PLYMOUTH</v>
          </cell>
          <cell r="Y976"/>
          <cell r="Z976"/>
          <cell r="AA976" t="str">
            <v/>
          </cell>
          <cell r="AB976">
            <v>0</v>
          </cell>
          <cell r="AC976">
            <v>0</v>
          </cell>
        </row>
        <row r="977">
          <cell r="A977" t="str">
            <v>DORAMOXA</v>
          </cell>
          <cell r="B977" t="str">
            <v>DORA</v>
          </cell>
          <cell r="C977" t="str">
            <v>CTL</v>
          </cell>
          <cell r="D977">
            <v>36.77861</v>
          </cell>
          <cell r="E977">
            <v>-92.221664000000004</v>
          </cell>
          <cell r="F977" t="str">
            <v>DORAMOXA</v>
          </cell>
          <cell r="G977" t="str">
            <v>MO</v>
          </cell>
          <cell r="H977">
            <v>522</v>
          </cell>
          <cell r="I977" t="str">
            <v>Branson</v>
          </cell>
          <cell r="J977" t="str">
            <v/>
          </cell>
          <cell r="K977" t="e">
            <v>#N/A</v>
          </cell>
          <cell r="L977" t="e">
            <v>#N/A</v>
          </cell>
          <cell r="M977" t="e">
            <v>#N/A</v>
          </cell>
          <cell r="N977" t="e">
            <v>#N/A</v>
          </cell>
          <cell r="O977" t="str">
            <v>Y</v>
          </cell>
          <cell r="P977" t="str">
            <v>Y</v>
          </cell>
          <cell r="Q977" t="str">
            <v/>
          </cell>
          <cell r="R977" t="str">
            <v>10/12/2015</v>
          </cell>
          <cell r="S977" t="str">
            <v>Branson</v>
          </cell>
          <cell r="T977" t="str">
            <v>Ciena 3940</v>
          </cell>
          <cell r="U977" t="str">
            <v>N</v>
          </cell>
          <cell r="V977" t="str">
            <v>Branson</v>
          </cell>
          <cell r="W977" t="str">
            <v>Branson</v>
          </cell>
          <cell r="X977" t="str">
            <v>BRANSON</v>
          </cell>
          <cell r="Y977" t="str">
            <v>YES</v>
          </cell>
          <cell r="Z977"/>
          <cell r="AA977" t="str">
            <v/>
          </cell>
          <cell r="AB977">
            <v>0</v>
          </cell>
          <cell r="AC977">
            <v>0</v>
          </cell>
        </row>
        <row r="978">
          <cell r="A978" t="str">
            <v>DOVRARXA</v>
          </cell>
          <cell r="B978" t="str">
            <v>DOVER</v>
          </cell>
          <cell r="C978" t="str">
            <v>CTL</v>
          </cell>
          <cell r="D978">
            <v>35.407772000000001</v>
          </cell>
          <cell r="E978">
            <v>-93.116705999999994</v>
          </cell>
          <cell r="F978" t="str">
            <v>DOVRARXA</v>
          </cell>
          <cell r="G978" t="str">
            <v>AR</v>
          </cell>
          <cell r="H978">
            <v>528</v>
          </cell>
          <cell r="I978" t="str">
            <v>Russellville</v>
          </cell>
          <cell r="J978" t="str">
            <v/>
          </cell>
          <cell r="K978" t="str">
            <v>RLVLARXA</v>
          </cell>
          <cell r="L978" t="str">
            <v>Y</v>
          </cell>
          <cell r="M978" t="e">
            <v>#N/A</v>
          </cell>
          <cell r="N978" t="e">
            <v>#N/A</v>
          </cell>
          <cell r="O978" t="str">
            <v>Y</v>
          </cell>
          <cell r="P978" t="str">
            <v>Y</v>
          </cell>
          <cell r="Q978" t="str">
            <v/>
          </cell>
          <cell r="R978" t="str">
            <v>06/30/2015</v>
          </cell>
          <cell r="S978" t="str">
            <v>Russellville</v>
          </cell>
          <cell r="T978" t="str">
            <v/>
          </cell>
          <cell r="U978" t="str">
            <v/>
          </cell>
          <cell r="V978" t="str">
            <v>Russellville</v>
          </cell>
          <cell r="W978" t="str">
            <v>Russellville</v>
          </cell>
          <cell r="X978" t="str">
            <v>RUSSELLVILLE</v>
          </cell>
          <cell r="Y978" t="str">
            <v>YES</v>
          </cell>
          <cell r="Z978"/>
          <cell r="AA978" t="str">
            <v/>
          </cell>
          <cell r="AB978">
            <v>0</v>
          </cell>
          <cell r="AC978">
            <v>0</v>
          </cell>
        </row>
        <row r="979">
          <cell r="A979" t="str">
            <v>DOZRALXA</v>
          </cell>
          <cell r="B979" t="str">
            <v>DOZIER</v>
          </cell>
          <cell r="C979" t="str">
            <v>CTL</v>
          </cell>
          <cell r="D979">
            <v>31.491945000000001</v>
          </cell>
          <cell r="E979">
            <v>-86.364722999999998</v>
          </cell>
          <cell r="F979" t="str">
            <v>DOZRALXA</v>
          </cell>
          <cell r="G979" t="str">
            <v>AL</v>
          </cell>
          <cell r="H979">
            <v>478</v>
          </cell>
          <cell r="I979" t="str">
            <v>Dothan</v>
          </cell>
          <cell r="J979" t="str">
            <v/>
          </cell>
          <cell r="K979" t="e">
            <v>#N/A</v>
          </cell>
          <cell r="L979" t="e">
            <v>#N/A</v>
          </cell>
          <cell r="M979" t="e">
            <v>#N/A</v>
          </cell>
          <cell r="N979" t="e">
            <v>#N/A</v>
          </cell>
          <cell r="O979" t="str">
            <v>Y</v>
          </cell>
          <cell r="P979" t="str">
            <v>Y</v>
          </cell>
          <cell r="Q979" t="str">
            <v/>
          </cell>
          <cell r="R979" t="str">
            <v>07/02/2015</v>
          </cell>
          <cell r="S979" t="str">
            <v>Dothan</v>
          </cell>
          <cell r="T979" t="str">
            <v/>
          </cell>
          <cell r="U979" t="str">
            <v/>
          </cell>
          <cell r="V979" t="str">
            <v>Dothan</v>
          </cell>
          <cell r="W979" t="str">
            <v>Dothan</v>
          </cell>
          <cell r="X979" t="str">
            <v>DOTHAN</v>
          </cell>
          <cell r="Y979"/>
          <cell r="Z979"/>
          <cell r="AA979" t="str">
            <v/>
          </cell>
          <cell r="AB979">
            <v>0</v>
          </cell>
          <cell r="AC979">
            <v>0</v>
          </cell>
        </row>
        <row r="980">
          <cell r="A980" t="str">
            <v>DPBYORXX</v>
          </cell>
          <cell r="B980" t="str">
            <v>DEPOE BAY</v>
          </cell>
          <cell r="C980" t="str">
            <v>CTL</v>
          </cell>
          <cell r="D980">
            <v>44.812325000000001</v>
          </cell>
          <cell r="E980">
            <v>-124.06153</v>
          </cell>
          <cell r="F980" t="str">
            <v>DPBYORXX</v>
          </cell>
          <cell r="G980" t="str">
            <v>OR</v>
          </cell>
          <cell r="H980">
            <v>672</v>
          </cell>
          <cell r="I980" t="str">
            <v>AURORA</v>
          </cell>
          <cell r="J980" t="str">
            <v/>
          </cell>
          <cell r="K980" t="e">
            <v>#N/A</v>
          </cell>
          <cell r="L980" t="e">
            <v>#N/A</v>
          </cell>
          <cell r="M980" t="e">
            <v>#N/A</v>
          </cell>
          <cell r="N980" t="e">
            <v>#N/A</v>
          </cell>
          <cell r="O980" t="str">
            <v>Y</v>
          </cell>
          <cell r="P980" t="str">
            <v>Y</v>
          </cell>
          <cell r="Q980" t="str">
            <v/>
          </cell>
          <cell r="R980" t="str">
            <v>09/10/2015</v>
          </cell>
          <cell r="S980" t="str">
            <v>AURORA</v>
          </cell>
          <cell r="T980" t="str">
            <v/>
          </cell>
          <cell r="U980" t="str">
            <v/>
          </cell>
          <cell r="V980" t="str">
            <v>AURORA</v>
          </cell>
          <cell r="W980" t="str">
            <v>AURORA - ROFR</v>
          </cell>
          <cell r="X980" t="str">
            <v>AURORA</v>
          </cell>
          <cell r="Y980" t="str">
            <v>YES</v>
          </cell>
          <cell r="Z980"/>
          <cell r="AA980">
            <v>0</v>
          </cell>
          <cell r="AB980">
            <v>0</v>
          </cell>
          <cell r="AC980">
            <v>0</v>
          </cell>
        </row>
        <row r="981">
          <cell r="A981" t="str">
            <v>DPISALXA</v>
          </cell>
          <cell r="B981" t="str">
            <v>Dauphin Island</v>
          </cell>
          <cell r="C981" t="str">
            <v>CTL</v>
          </cell>
          <cell r="D981">
            <v>30.256</v>
          </cell>
          <cell r="E981">
            <v>-88.109499999999997</v>
          </cell>
          <cell r="F981" t="str">
            <v>DPISALXA</v>
          </cell>
          <cell r="G981" t="str">
            <v>AL</v>
          </cell>
          <cell r="H981">
            <v>480</v>
          </cell>
          <cell r="I981" t="str">
            <v>Fowl River</v>
          </cell>
          <cell r="J981" t="str">
            <v/>
          </cell>
          <cell r="K981" t="e">
            <v>#N/A</v>
          </cell>
          <cell r="L981" t="e">
            <v>#N/A</v>
          </cell>
          <cell r="M981" t="e">
            <v>#N/A</v>
          </cell>
          <cell r="N981" t="e">
            <v>#N/A</v>
          </cell>
          <cell r="O981" t="str">
            <v>Y</v>
          </cell>
          <cell r="P981" t="str">
            <v>Y</v>
          </cell>
          <cell r="Q981" t="str">
            <v/>
          </cell>
          <cell r="R981" t="str">
            <v>07/02/2015</v>
          </cell>
          <cell r="S981" t="str">
            <v>Dothan</v>
          </cell>
          <cell r="T981" t="str">
            <v/>
          </cell>
          <cell r="U981" t="str">
            <v/>
          </cell>
          <cell r="V981" t="str">
            <v>Dothan</v>
          </cell>
          <cell r="W981" t="str">
            <v>Fowl River</v>
          </cell>
          <cell r="X981" t="str">
            <v>DOTHAN</v>
          </cell>
          <cell r="Y981"/>
          <cell r="Z981"/>
          <cell r="AA981" t="str">
            <v/>
          </cell>
          <cell r="AB981">
            <v>0</v>
          </cell>
          <cell r="AC981">
            <v>0</v>
          </cell>
        </row>
        <row r="982">
          <cell r="A982" t="str">
            <v>DPWRMOXA</v>
          </cell>
          <cell r="B982" t="str">
            <v>Deepwater</v>
          </cell>
          <cell r="C982" t="str">
            <v>EQ</v>
          </cell>
          <cell r="D982">
            <v>38.260503999999997</v>
          </cell>
          <cell r="E982">
            <v>-93.772030999999998</v>
          </cell>
          <cell r="F982" t="str">
            <v>DPWRMOXA</v>
          </cell>
          <cell r="G982" t="str">
            <v>MO</v>
          </cell>
          <cell r="H982">
            <v>524</v>
          </cell>
          <cell r="I982" t="str">
            <v>Warrensburg</v>
          </cell>
          <cell r="J982" t="str">
            <v/>
          </cell>
          <cell r="K982" t="e">
            <v>#N/A</v>
          </cell>
          <cell r="L982" t="e">
            <v>#N/A</v>
          </cell>
          <cell r="M982" t="e">
            <v>#N/A</v>
          </cell>
          <cell r="N982" t="e">
            <v>#N/A</v>
          </cell>
          <cell r="O982" t="str">
            <v>Y</v>
          </cell>
          <cell r="P982" t="str">
            <v>Y</v>
          </cell>
          <cell r="Q982" t="str">
            <v/>
          </cell>
          <cell r="R982" t="str">
            <v>10/09/2015</v>
          </cell>
          <cell r="S982" t="str">
            <v>Warrensburg</v>
          </cell>
          <cell r="T982" t="str">
            <v>Calix E7-2</v>
          </cell>
          <cell r="U982" t="str">
            <v>N</v>
          </cell>
          <cell r="V982" t="str">
            <v>Warrensburg</v>
          </cell>
          <cell r="W982" t="str">
            <v>Warrensburg</v>
          </cell>
          <cell r="X982" t="str">
            <v>WARRENSBURG</v>
          </cell>
          <cell r="Y982" t="str">
            <v>YES</v>
          </cell>
          <cell r="Z982"/>
          <cell r="AA982" t="str">
            <v/>
          </cell>
          <cell r="AB982">
            <v>0</v>
          </cell>
          <cell r="AC982">
            <v>0</v>
          </cell>
        </row>
        <row r="983">
          <cell r="A983" t="str">
            <v>DQNCLAXA</v>
          </cell>
          <cell r="B983" t="str">
            <v>DEQUINCY</v>
          </cell>
          <cell r="C983" t="str">
            <v>CTL</v>
          </cell>
          <cell r="D983">
            <v>30.447970000000002</v>
          </cell>
          <cell r="E983">
            <v>-93.439886000000001</v>
          </cell>
          <cell r="F983" t="str">
            <v>DQNCLAXA</v>
          </cell>
          <cell r="G983" t="str">
            <v>LA</v>
          </cell>
          <cell r="H983">
            <v>488</v>
          </cell>
          <cell r="I983" t="str">
            <v>Basile</v>
          </cell>
          <cell r="J983" t="str">
            <v/>
          </cell>
          <cell r="K983" t="e">
            <v>#N/A</v>
          </cell>
          <cell r="L983" t="e">
            <v>#N/A</v>
          </cell>
          <cell r="M983" t="e">
            <v>#N/A</v>
          </cell>
          <cell r="N983" t="e">
            <v>#N/A</v>
          </cell>
          <cell r="O983" t="str">
            <v>Y</v>
          </cell>
          <cell r="P983" t="str">
            <v>Y</v>
          </cell>
          <cell r="Q983" t="str">
            <v/>
          </cell>
          <cell r="R983" t="str">
            <v>06/30/2015</v>
          </cell>
          <cell r="S983" t="str">
            <v>Basile</v>
          </cell>
          <cell r="T983" t="str">
            <v/>
          </cell>
          <cell r="U983" t="str">
            <v/>
          </cell>
          <cell r="V983" t="str">
            <v>Basile</v>
          </cell>
          <cell r="W983" t="str">
            <v>Basile</v>
          </cell>
          <cell r="X983" t="str">
            <v>BASILE</v>
          </cell>
          <cell r="Y983" t="str">
            <v>YES</v>
          </cell>
          <cell r="Z983"/>
          <cell r="AA983" t="str">
            <v/>
          </cell>
          <cell r="AB983">
            <v>0</v>
          </cell>
          <cell r="AC983">
            <v>0</v>
          </cell>
        </row>
        <row r="984">
          <cell r="A984" t="str">
            <v>DRANORXA</v>
          </cell>
          <cell r="B984" t="str">
            <v>DRAIN</v>
          </cell>
          <cell r="C984" t="str">
            <v>CTL</v>
          </cell>
          <cell r="D984">
            <v>43.657961</v>
          </cell>
          <cell r="E984">
            <v>-123.31444999999999</v>
          </cell>
          <cell r="F984" t="str">
            <v>DRANORXA</v>
          </cell>
          <cell r="G984" t="str">
            <v>OR</v>
          </cell>
          <cell r="H984">
            <v>670</v>
          </cell>
          <cell r="I984" t="str">
            <v>AURORA</v>
          </cell>
          <cell r="J984" t="str">
            <v/>
          </cell>
          <cell r="K984" t="e">
            <v>#N/A</v>
          </cell>
          <cell r="L984" t="e">
            <v>#N/A</v>
          </cell>
          <cell r="M984" t="e">
            <v>#N/A</v>
          </cell>
          <cell r="N984" t="e">
            <v>#N/A</v>
          </cell>
          <cell r="O984" t="str">
            <v>Y</v>
          </cell>
          <cell r="P984" t="str">
            <v>Y</v>
          </cell>
          <cell r="Q984" t="str">
            <v/>
          </cell>
          <cell r="R984" t="str">
            <v>06/03/2015</v>
          </cell>
          <cell r="S984" t="str">
            <v>AURORA</v>
          </cell>
          <cell r="T984" t="str">
            <v/>
          </cell>
          <cell r="U984" t="str">
            <v/>
          </cell>
          <cell r="V984" t="str">
            <v>AURORA</v>
          </cell>
          <cell r="W984" t="str">
            <v>AURORA - ROFR</v>
          </cell>
          <cell r="X984" t="str">
            <v>AURORA</v>
          </cell>
          <cell r="Y984" t="str">
            <v>YES</v>
          </cell>
          <cell r="Z984"/>
          <cell r="AA984" t="str">
            <v/>
          </cell>
          <cell r="AB984">
            <v>0</v>
          </cell>
          <cell r="AC984">
            <v>0</v>
          </cell>
        </row>
        <row r="985">
          <cell r="A985" t="str">
            <v>DRBRMOXA</v>
          </cell>
          <cell r="B985" t="str">
            <v>Dearborn</v>
          </cell>
          <cell r="C985" t="str">
            <v>EQ</v>
          </cell>
          <cell r="D985">
            <v>39.521774000000001</v>
          </cell>
          <cell r="E985">
            <v>-94.770816999999994</v>
          </cell>
          <cell r="F985" t="str">
            <v>DRBRMOXA</v>
          </cell>
          <cell r="G985" t="str">
            <v>MO</v>
          </cell>
          <cell r="H985">
            <v>524</v>
          </cell>
          <cell r="I985" t="str">
            <v>Maryville [Warrensburg]</v>
          </cell>
          <cell r="J985" t="str">
            <v/>
          </cell>
          <cell r="K985" t="e">
            <v>#N/A</v>
          </cell>
          <cell r="L985" t="e">
            <v>#N/A</v>
          </cell>
          <cell r="M985" t="e">
            <v>#N/A</v>
          </cell>
          <cell r="N985" t="e">
            <v>#N/A</v>
          </cell>
          <cell r="O985" t="str">
            <v>Y</v>
          </cell>
          <cell r="P985" t="str">
            <v>Y</v>
          </cell>
          <cell r="Q985" t="str">
            <v/>
          </cell>
          <cell r="R985" t="str">
            <v>10/09/2015</v>
          </cell>
          <cell r="S985" t="str">
            <v>Warrensburg</v>
          </cell>
          <cell r="T985" t="str">
            <v>Calix E7-2</v>
          </cell>
          <cell r="U985" t="str">
            <v>N</v>
          </cell>
          <cell r="V985" t="str">
            <v>Warrensburg</v>
          </cell>
          <cell r="W985" t="str">
            <v>Maryville [Warrensburg]</v>
          </cell>
          <cell r="X985" t="str">
            <v>WARRENSBURG</v>
          </cell>
          <cell r="Y985" t="str">
            <v>YES</v>
          </cell>
          <cell r="Z985"/>
          <cell r="AA985" t="str">
            <v/>
          </cell>
          <cell r="AB985">
            <v>0</v>
          </cell>
          <cell r="AC985">
            <v>0</v>
          </cell>
        </row>
        <row r="986">
          <cell r="A986" t="str">
            <v>DRBYMTMA</v>
          </cell>
          <cell r="B986" t="str">
            <v>Hamilton Host Darby</v>
          </cell>
          <cell r="C986" t="str">
            <v>Q</v>
          </cell>
          <cell r="D986">
            <v>46.020556999999997</v>
          </cell>
          <cell r="E986">
            <v>-114.178337</v>
          </cell>
          <cell r="F986" t="str">
            <v>DRBYMTMA</v>
          </cell>
          <cell r="G986" t="str">
            <v>MT</v>
          </cell>
          <cell r="H986">
            <v>648</v>
          </cell>
          <cell r="I986">
            <v>648</v>
          </cell>
          <cell r="J986" t="str">
            <v/>
          </cell>
          <cell r="K986" t="e">
            <v>#N/A</v>
          </cell>
          <cell r="L986" t="e">
            <v>#N/A</v>
          </cell>
          <cell r="M986" t="e">
            <v>#N/A</v>
          </cell>
          <cell r="N986" t="e">
            <v>#N/A</v>
          </cell>
          <cell r="O986" t="str">
            <v>N</v>
          </cell>
          <cell r="P986" t="str">
            <v>N</v>
          </cell>
          <cell r="Q986" t="str">
            <v>4/3/14: radio fed only; Ethernet Capable changed to N</v>
          </cell>
          <cell r="R986" t="str">
            <v>04/03/2020</v>
          </cell>
          <cell r="S986" t="str">
            <v/>
          </cell>
          <cell r="T986" t="str">
            <v/>
          </cell>
          <cell r="U986" t="str">
            <v/>
          </cell>
          <cell r="V986" t="e">
            <v>#N/A</v>
          </cell>
          <cell r="W986" t="e">
            <v>#N/A</v>
          </cell>
          <cell r="X986" t="str">
            <v xml:space="preserve">648 - </v>
          </cell>
          <cell r="Y986"/>
          <cell r="Z986"/>
          <cell r="AA986" t="e">
            <v>#N/A</v>
          </cell>
          <cell r="AB986" t="e">
            <v>#N/A</v>
          </cell>
          <cell r="AC986" t="e">
            <v>#N/A</v>
          </cell>
        </row>
        <row r="987">
          <cell r="A987" t="str">
            <v>DRDNARXA</v>
          </cell>
          <cell r="B987" t="str">
            <v>DARDANELLE</v>
          </cell>
          <cell r="C987" t="str">
            <v>CTL</v>
          </cell>
          <cell r="D987">
            <v>35.220001000000003</v>
          </cell>
          <cell r="E987">
            <v>-93.15361</v>
          </cell>
          <cell r="F987" t="str">
            <v>DRDNARXA</v>
          </cell>
          <cell r="G987" t="str">
            <v>AR</v>
          </cell>
          <cell r="H987">
            <v>528</v>
          </cell>
          <cell r="I987" t="str">
            <v>Russellville</v>
          </cell>
          <cell r="J987" t="str">
            <v/>
          </cell>
          <cell r="K987" t="str">
            <v>DRDNARXA</v>
          </cell>
          <cell r="L987" t="str">
            <v>n</v>
          </cell>
          <cell r="M987" t="e">
            <v>#N/A</v>
          </cell>
          <cell r="N987" t="e">
            <v>#N/A</v>
          </cell>
          <cell r="O987" t="str">
            <v>Y</v>
          </cell>
          <cell r="P987" t="str">
            <v>Y</v>
          </cell>
          <cell r="Q987" t="str">
            <v/>
          </cell>
          <cell r="R987" t="str">
            <v>06/30/2015</v>
          </cell>
          <cell r="S987" t="str">
            <v>Russellville</v>
          </cell>
          <cell r="T987" t="str">
            <v/>
          </cell>
          <cell r="U987" t="str">
            <v/>
          </cell>
          <cell r="V987" t="str">
            <v>Russellville</v>
          </cell>
          <cell r="W987" t="str">
            <v>Russellville</v>
          </cell>
          <cell r="X987" t="str">
            <v>RUSSELLVILLE</v>
          </cell>
          <cell r="Y987" t="str">
            <v>YES</v>
          </cell>
          <cell r="Z987"/>
          <cell r="AA987" t="str">
            <v>7750-SR7</v>
          </cell>
          <cell r="AB987">
            <v>0</v>
          </cell>
          <cell r="AC987" t="str">
            <v>DRDNARXA31W</v>
          </cell>
        </row>
        <row r="988">
          <cell r="A988" t="str">
            <v>DRDNMOXA</v>
          </cell>
          <cell r="B988" t="str">
            <v>Dardenne</v>
          </cell>
          <cell r="C988" t="str">
            <v>CTL</v>
          </cell>
          <cell r="D988">
            <v>38.763888999999999</v>
          </cell>
          <cell r="E988">
            <v>-90.767222000000004</v>
          </cell>
          <cell r="F988" t="str">
            <v>DRDNMOXA</v>
          </cell>
          <cell r="G988" t="str">
            <v>MO</v>
          </cell>
          <cell r="H988">
            <v>520</v>
          </cell>
          <cell r="I988" t="str">
            <v>Wentzville</v>
          </cell>
          <cell r="J988" t="str">
            <v/>
          </cell>
          <cell r="K988" t="e">
            <v>#N/A</v>
          </cell>
          <cell r="L988" t="e">
            <v>#N/A</v>
          </cell>
          <cell r="M988" t="e">
            <v>#N/A</v>
          </cell>
          <cell r="N988" t="e">
            <v>#N/A</v>
          </cell>
          <cell r="O988" t="str">
            <v>Y</v>
          </cell>
          <cell r="P988" t="str">
            <v>Y</v>
          </cell>
          <cell r="Q988" t="str">
            <v/>
          </cell>
          <cell r="R988" t="str">
            <v>10/12/2015</v>
          </cell>
          <cell r="S988" t="str">
            <v>Wentzville</v>
          </cell>
          <cell r="T988" t="str">
            <v>Ciena 5150</v>
          </cell>
          <cell r="U988" t="str">
            <v>Y</v>
          </cell>
          <cell r="V988" t="str">
            <v>Wentzville</v>
          </cell>
          <cell r="W988" t="str">
            <v>Wentzville</v>
          </cell>
          <cell r="X988" t="str">
            <v>WENTZVILLE</v>
          </cell>
          <cell r="Y988" t="str">
            <v>YES</v>
          </cell>
          <cell r="Z988"/>
          <cell r="AA988" t="str">
            <v/>
          </cell>
          <cell r="AB988">
            <v>0</v>
          </cell>
          <cell r="AC988">
            <v>0</v>
          </cell>
        </row>
        <row r="989">
          <cell r="A989" t="str">
            <v>DRHMKSXA</v>
          </cell>
          <cell r="B989" t="str">
            <v>Durham</v>
          </cell>
          <cell r="C989" t="str">
            <v>EQ</v>
          </cell>
          <cell r="D989">
            <v>38.486513000000002</v>
          </cell>
          <cell r="E989">
            <v>-97.225684999999999</v>
          </cell>
          <cell r="F989" t="str">
            <v>DRHMKSXA</v>
          </cell>
          <cell r="G989" t="str">
            <v>KS</v>
          </cell>
          <cell r="H989">
            <v>532</v>
          </cell>
          <cell r="I989" t="str">
            <v>Hesston</v>
          </cell>
          <cell r="J989" t="str">
            <v/>
          </cell>
          <cell r="K989" t="e">
            <v>#N/A</v>
          </cell>
          <cell r="L989" t="e">
            <v>#N/A</v>
          </cell>
          <cell r="M989" t="e">
            <v>#N/A</v>
          </cell>
          <cell r="N989" t="e">
            <v>#N/A</v>
          </cell>
          <cell r="O989" t="str">
            <v>N</v>
          </cell>
          <cell r="P989" t="str">
            <v>N</v>
          </cell>
          <cell r="Q989" t="str">
            <v/>
          </cell>
          <cell r="R989" t="str">
            <v>07/10/2015</v>
          </cell>
          <cell r="S989" t="str">
            <v>Gardner</v>
          </cell>
          <cell r="T989" t="str">
            <v/>
          </cell>
          <cell r="U989" t="str">
            <v/>
          </cell>
          <cell r="V989" t="str">
            <v>Gardner</v>
          </cell>
          <cell r="W989" t="str">
            <v>Hesston</v>
          </cell>
          <cell r="X989" t="e">
            <v>#N/A</v>
          </cell>
          <cell r="Y989" t="e">
            <v>#N/A</v>
          </cell>
          <cell r="Z989" t="e">
            <v>#N/A</v>
          </cell>
          <cell r="AA989" t="str">
            <v/>
          </cell>
          <cell r="AB989">
            <v>0</v>
          </cell>
          <cell r="AC989">
            <v>0</v>
          </cell>
        </row>
        <row r="990">
          <cell r="A990" t="str">
            <v>DRLDMTMA</v>
          </cell>
          <cell r="B990" t="str">
            <v>Helena Ds1 Host Deer Lodge</v>
          </cell>
          <cell r="C990" t="str">
            <v>Q</v>
          </cell>
          <cell r="D990">
            <v>46.397778000000002</v>
          </cell>
          <cell r="E990">
            <v>-112.73361199999999</v>
          </cell>
          <cell r="F990" t="str">
            <v>DRLDMTMA</v>
          </cell>
          <cell r="G990" t="str">
            <v>MT</v>
          </cell>
          <cell r="H990">
            <v>648</v>
          </cell>
          <cell r="I990">
            <v>648</v>
          </cell>
          <cell r="J990" t="str">
            <v/>
          </cell>
          <cell r="K990" t="e">
            <v>#N/A</v>
          </cell>
          <cell r="L990" t="e">
            <v>#N/A</v>
          </cell>
          <cell r="M990" t="e">
            <v>#N/A</v>
          </cell>
          <cell r="N990" t="e">
            <v>#N/A</v>
          </cell>
          <cell r="O990" t="str">
            <v>N</v>
          </cell>
          <cell r="P990" t="str">
            <v>Y</v>
          </cell>
          <cell r="Q990" t="str">
            <v>11/26/14: EoDS1 available</v>
          </cell>
          <cell r="R990" t="str">
            <v>11/26/2020</v>
          </cell>
          <cell r="S990" t="str">
            <v/>
          </cell>
          <cell r="T990" t="str">
            <v/>
          </cell>
          <cell r="U990" t="str">
            <v/>
          </cell>
          <cell r="V990" t="e">
            <v>#N/A</v>
          </cell>
          <cell r="W990" t="e">
            <v>#N/A</v>
          </cell>
          <cell r="X990" t="str">
            <v>648 - AVAILABLE</v>
          </cell>
          <cell r="Y990"/>
          <cell r="Z990" t="str">
            <v>AVAILABLE</v>
          </cell>
          <cell r="AA990" t="e">
            <v>#N/A</v>
          </cell>
          <cell r="AB990" t="e">
            <v>#N/A</v>
          </cell>
          <cell r="AC990" t="e">
            <v>#N/A</v>
          </cell>
        </row>
        <row r="991">
          <cell r="A991" t="str">
            <v>DRLDWIXA</v>
          </cell>
          <cell r="B991" t="str">
            <v>DAIRYLAND</v>
          </cell>
          <cell r="C991" t="str">
            <v>CTL</v>
          </cell>
          <cell r="D991">
            <v>46.161029999999997</v>
          </cell>
          <cell r="E991">
            <v>-92.233090000000004</v>
          </cell>
          <cell r="F991" t="str">
            <v>DRLDWIXA</v>
          </cell>
          <cell r="G991" t="str">
            <v>WI</v>
          </cell>
          <cell r="H991">
            <v>352</v>
          </cell>
          <cell r="I991" t="str">
            <v>Superior</v>
          </cell>
          <cell r="J991" t="str">
            <v/>
          </cell>
          <cell r="K991" t="e">
            <v>#N/A</v>
          </cell>
          <cell r="L991" t="e">
            <v>#N/A</v>
          </cell>
          <cell r="M991" t="e">
            <v>#N/A</v>
          </cell>
          <cell r="N991" t="e">
            <v>#N/A</v>
          </cell>
          <cell r="O991" t="str">
            <v>Y</v>
          </cell>
          <cell r="P991" t="str">
            <v>Y</v>
          </cell>
          <cell r="Q991" t="str">
            <v>2/7/14: Ethernet Enabled changed to Y</v>
          </cell>
          <cell r="R991" t="str">
            <v>06/03/2015</v>
          </cell>
          <cell r="S991" t="str">
            <v>Superior</v>
          </cell>
          <cell r="T991" t="str">
            <v/>
          </cell>
          <cell r="U991" t="str">
            <v/>
          </cell>
          <cell r="V991" t="str">
            <v>Superior</v>
          </cell>
          <cell r="W991" t="str">
            <v>Superior</v>
          </cell>
          <cell r="X991" t="str">
            <v>SUPERIOR</v>
          </cell>
          <cell r="Y991"/>
          <cell r="Z991"/>
          <cell r="AA991" t="str">
            <v/>
          </cell>
          <cell r="AB991">
            <v>0</v>
          </cell>
          <cell r="AC991">
            <v>0</v>
          </cell>
        </row>
        <row r="992">
          <cell r="A992" t="str">
            <v>DRPKWA01</v>
          </cell>
          <cell r="B992" t="str">
            <v>Deer Park</v>
          </cell>
          <cell r="C992" t="str">
            <v>Q</v>
          </cell>
          <cell r="D992">
            <v>47.954279999999997</v>
          </cell>
          <cell r="E992">
            <v>-117.476203</v>
          </cell>
          <cell r="F992" t="str">
            <v>DRPKWA01</v>
          </cell>
          <cell r="G992" t="str">
            <v>WA</v>
          </cell>
          <cell r="H992">
            <v>676</v>
          </cell>
          <cell r="I992">
            <v>676</v>
          </cell>
          <cell r="J992" t="str">
            <v>AVAILABLE</v>
          </cell>
          <cell r="K992" t="e">
            <v>#N/A</v>
          </cell>
          <cell r="L992" t="e">
            <v>#N/A</v>
          </cell>
          <cell r="M992" t="e">
            <v>#N/A</v>
          </cell>
          <cell r="N992" t="e">
            <v>#N/A</v>
          </cell>
          <cell r="O992" t="str">
            <v>Y</v>
          </cell>
          <cell r="P992" t="str">
            <v>Y</v>
          </cell>
          <cell r="Q992" t="str">
            <v/>
          </cell>
          <cell r="R992" t="str">
            <v>04/10/2020</v>
          </cell>
          <cell r="S992" t="str">
            <v/>
          </cell>
          <cell r="T992" t="str">
            <v/>
          </cell>
          <cell r="U992" t="str">
            <v/>
          </cell>
          <cell r="V992" t="e">
            <v>#N/A</v>
          </cell>
          <cell r="W992" t="e">
            <v>#N/A</v>
          </cell>
          <cell r="X992" t="str">
            <v>676 - AVAILABLE</v>
          </cell>
          <cell r="Y992"/>
          <cell r="Z992" t="str">
            <v>AVAILABLE</v>
          </cell>
          <cell r="AA992" t="e">
            <v>#N/A</v>
          </cell>
          <cell r="AB992" t="e">
            <v>#N/A</v>
          </cell>
          <cell r="AC992" t="e">
            <v>#N/A</v>
          </cell>
        </row>
        <row r="993">
          <cell r="A993" t="str">
            <v>DRPRNCXA</v>
          </cell>
          <cell r="B993" t="str">
            <v>Draper</v>
          </cell>
          <cell r="C993" t="str">
            <v>EQ</v>
          </cell>
          <cell r="D993">
            <v>36.514539999999997</v>
          </cell>
          <cell r="E993">
            <v>-79.6965</v>
          </cell>
          <cell r="F993" t="str">
            <v>DRPRNCXA</v>
          </cell>
          <cell r="G993" t="str">
            <v>NC</v>
          </cell>
          <cell r="H993">
            <v>424</v>
          </cell>
          <cell r="I993" t="str">
            <v>Elkin/Hickory</v>
          </cell>
          <cell r="J993" t="str">
            <v/>
          </cell>
          <cell r="K993" t="e">
            <v>#N/A</v>
          </cell>
          <cell r="L993" t="e">
            <v>#N/A</v>
          </cell>
          <cell r="M993" t="e">
            <v>#N/A</v>
          </cell>
          <cell r="N993" t="e">
            <v>#N/A</v>
          </cell>
          <cell r="O993" t="str">
            <v>N</v>
          </cell>
          <cell r="P993" t="str">
            <v>Y</v>
          </cell>
          <cell r="Q993" t="str">
            <v/>
          </cell>
          <cell r="R993" t="str">
            <v>06/04/2015</v>
          </cell>
          <cell r="S993" t="str">
            <v>Elkin/Hickory</v>
          </cell>
          <cell r="T993" t="str">
            <v/>
          </cell>
          <cell r="U993" t="str">
            <v/>
          </cell>
          <cell r="V993" t="str">
            <v>Elkin/Hickory</v>
          </cell>
          <cell r="W993" t="str">
            <v>Elkin/Hickory via Juniper to RCMT</v>
          </cell>
          <cell r="X993" t="str">
            <v>ROCKY MOUNT</v>
          </cell>
          <cell r="Y993" t="str">
            <v>YES</v>
          </cell>
          <cell r="Z993" t="str">
            <v>This SWC belongs to the former Elkin/Hickory Cloud and while it is Interconnected to Rocky Mount, it is best to connect directly at Elkin or Hicory</v>
          </cell>
          <cell r="AA993" t="str">
            <v/>
          </cell>
          <cell r="AB993">
            <v>0</v>
          </cell>
          <cell r="AC993">
            <v>0</v>
          </cell>
        </row>
        <row r="994">
          <cell r="A994" t="str">
            <v>DRPRUTMA</v>
          </cell>
          <cell r="B994" t="str">
            <v>Draper Isdn</v>
          </cell>
          <cell r="C994" t="str">
            <v>Q</v>
          </cell>
          <cell r="D994">
            <v>40.545278000000003</v>
          </cell>
          <cell r="E994">
            <v>-111.86277800000001</v>
          </cell>
          <cell r="F994" t="str">
            <v>DRPRUTMA</v>
          </cell>
          <cell r="G994" t="str">
            <v>UT</v>
          </cell>
          <cell r="H994">
            <v>660</v>
          </cell>
          <cell r="I994">
            <v>660</v>
          </cell>
          <cell r="J994" t="str">
            <v>AVAILABLE</v>
          </cell>
          <cell r="K994" t="e">
            <v>#N/A</v>
          </cell>
          <cell r="L994" t="e">
            <v>#N/A</v>
          </cell>
          <cell r="M994" t="e">
            <v>#N/A</v>
          </cell>
          <cell r="N994" t="e">
            <v>#N/A</v>
          </cell>
          <cell r="O994" t="str">
            <v>Y</v>
          </cell>
          <cell r="P994" t="str">
            <v>Y</v>
          </cell>
          <cell r="Q994" t="str">
            <v>2/9/15 EoDS1 Available</v>
          </cell>
          <cell r="R994" t="str">
            <v>02/04/2020</v>
          </cell>
          <cell r="S994" t="str">
            <v/>
          </cell>
          <cell r="T994" t="str">
            <v/>
          </cell>
          <cell r="U994" t="str">
            <v/>
          </cell>
          <cell r="V994" t="e">
            <v>#N/A</v>
          </cell>
          <cell r="W994" t="e">
            <v>#N/A</v>
          </cell>
          <cell r="X994" t="str">
            <v>660 - AVAILABLE</v>
          </cell>
          <cell r="Y994"/>
          <cell r="Z994" t="str">
            <v>AVAILABLE</v>
          </cell>
          <cell r="AA994" t="e">
            <v>#N/A</v>
          </cell>
          <cell r="AB994" t="e">
            <v>#N/A</v>
          </cell>
          <cell r="AC994" t="e">
            <v>#N/A</v>
          </cell>
        </row>
        <row r="995">
          <cell r="A995" t="str">
            <v>DRTNWIXA</v>
          </cell>
          <cell r="B995" t="str">
            <v>DARLINGTON</v>
          </cell>
          <cell r="C995" t="str">
            <v>CTL</v>
          </cell>
          <cell r="D995">
            <v>42.681946000000003</v>
          </cell>
          <cell r="E995">
            <v>-90.117774999999995</v>
          </cell>
          <cell r="F995" t="str">
            <v>DRTNWIXA</v>
          </cell>
          <cell r="G995" t="str">
            <v>WI</v>
          </cell>
          <cell r="H995">
            <v>354</v>
          </cell>
          <cell r="I995" t="str">
            <v>Platteville-Benton</v>
          </cell>
          <cell r="J995" t="str">
            <v/>
          </cell>
          <cell r="K995" t="e">
            <v>#N/A</v>
          </cell>
          <cell r="L995" t="e">
            <v>#N/A</v>
          </cell>
          <cell r="M995" t="e">
            <v>#N/A</v>
          </cell>
          <cell r="N995" t="e">
            <v>#N/A</v>
          </cell>
          <cell r="O995" t="str">
            <v>Y</v>
          </cell>
          <cell r="P995" t="str">
            <v>Y</v>
          </cell>
          <cell r="Q995" t="str">
            <v/>
          </cell>
          <cell r="R995" t="str">
            <v>06/03/2015</v>
          </cell>
          <cell r="S995" t="str">
            <v>Platteville</v>
          </cell>
          <cell r="T995" t="str">
            <v/>
          </cell>
          <cell r="U995" t="str">
            <v/>
          </cell>
          <cell r="V995" t="str">
            <v>Platteville-Benton</v>
          </cell>
          <cell r="W995" t="str">
            <v>Platteville-Benton</v>
          </cell>
          <cell r="X995" t="str">
            <v>PLATTEVILLE-BENTON</v>
          </cell>
          <cell r="Y995"/>
          <cell r="Z995"/>
          <cell r="AA995" t="str">
            <v/>
          </cell>
          <cell r="AB995">
            <v>0</v>
          </cell>
          <cell r="AC995">
            <v>0</v>
          </cell>
        </row>
        <row r="996">
          <cell r="A996" t="str">
            <v>DRVYAZNO</v>
          </cell>
          <cell r="B996" t="str">
            <v>Deer Valley North</v>
          </cell>
          <cell r="C996" t="str">
            <v>Q</v>
          </cell>
          <cell r="D996">
            <v>33.683799999999998</v>
          </cell>
          <cell r="E996">
            <v>-112.114524</v>
          </cell>
          <cell r="F996" t="str">
            <v>DRVYAZNO</v>
          </cell>
          <cell r="G996" t="str">
            <v>AZ</v>
          </cell>
          <cell r="H996">
            <v>666</v>
          </cell>
          <cell r="I996">
            <v>666</v>
          </cell>
          <cell r="J996" t="str">
            <v>AVAILABLE</v>
          </cell>
          <cell r="K996" t="str">
            <v>DRVYAZNO</v>
          </cell>
          <cell r="L996" t="str">
            <v>n</v>
          </cell>
          <cell r="M996" t="e">
            <v>#N/A</v>
          </cell>
          <cell r="N996" t="e">
            <v>#N/A</v>
          </cell>
          <cell r="O996" t="str">
            <v>Y</v>
          </cell>
          <cell r="P996" t="str">
            <v>Y</v>
          </cell>
          <cell r="Q996" t="str">
            <v>03/02/2015: EoDS1 Available</v>
          </cell>
          <cell r="R996" t="str">
            <v>04/13/2020</v>
          </cell>
          <cell r="S996" t="str">
            <v/>
          </cell>
          <cell r="T996" t="str">
            <v/>
          </cell>
          <cell r="U996" t="str">
            <v/>
          </cell>
          <cell r="V996" t="e">
            <v>#N/A</v>
          </cell>
          <cell r="W996" t="e">
            <v>#N/A</v>
          </cell>
          <cell r="X996" t="str">
            <v>666 - AVAILABLE</v>
          </cell>
          <cell r="Y996"/>
          <cell r="Z996" t="str">
            <v>AVAILABLE</v>
          </cell>
          <cell r="AA996" t="e">
            <v>#N/A</v>
          </cell>
          <cell r="AB996" t="e">
            <v>#N/A</v>
          </cell>
          <cell r="AC996" t="e">
            <v>#N/A</v>
          </cell>
        </row>
        <row r="997">
          <cell r="A997" t="str">
            <v>DRWDMNXD</v>
          </cell>
          <cell r="B997" t="str">
            <v>Deerwood</v>
          </cell>
          <cell r="C997" t="str">
            <v>EQ</v>
          </cell>
          <cell r="D997">
            <v>46.475113</v>
          </cell>
          <cell r="E997">
            <v>-93.901870000000002</v>
          </cell>
          <cell r="F997" t="str">
            <v>DRWDMNXD</v>
          </cell>
          <cell r="G997" t="str">
            <v>MN</v>
          </cell>
          <cell r="H997">
            <v>636</v>
          </cell>
          <cell r="I997" t="str">
            <v>CROSBY (Chaska)</v>
          </cell>
          <cell r="J997" t="str">
            <v/>
          </cell>
          <cell r="K997" t="str">
            <v>DRWDMNXD</v>
          </cell>
          <cell r="L997" t="str">
            <v>n</v>
          </cell>
          <cell r="M997" t="e">
            <v>#N/A</v>
          </cell>
          <cell r="N997" t="e">
            <v>#N/A</v>
          </cell>
          <cell r="O997" t="str">
            <v>Y</v>
          </cell>
          <cell r="P997" t="str">
            <v>Y</v>
          </cell>
          <cell r="Q997" t="str">
            <v/>
          </cell>
          <cell r="R997" t="str">
            <v>07/14/2015</v>
          </cell>
          <cell r="S997" t="str">
            <v>CHASKA CRBY</v>
          </cell>
          <cell r="T997" t="str">
            <v/>
          </cell>
          <cell r="U997" t="str">
            <v/>
          </cell>
          <cell r="V997" t="str">
            <v>CHASKA CRBY</v>
          </cell>
          <cell r="W997" t="str">
            <v>CROSBY (Chaska)</v>
          </cell>
          <cell r="X997" t="str">
            <v>CHASKA</v>
          </cell>
          <cell r="Y997" t="str">
            <v>YES</v>
          </cell>
          <cell r="Z997"/>
          <cell r="AA997" t="str">
            <v/>
          </cell>
          <cell r="AB997" t="str">
            <v>7750-SR12</v>
          </cell>
          <cell r="AC997" t="str">
            <v>DRWDMNXD00W</v>
          </cell>
        </row>
        <row r="998">
          <cell r="A998" t="str">
            <v>DSARARXA</v>
          </cell>
          <cell r="B998" t="str">
            <v>DES ARC</v>
          </cell>
          <cell r="C998" t="str">
            <v>CTL</v>
          </cell>
          <cell r="D998">
            <v>34.976664999999997</v>
          </cell>
          <cell r="E998">
            <v>-91.497497999999993</v>
          </cell>
          <cell r="F998" t="str">
            <v>DSARARXA</v>
          </cell>
          <cell r="G998" t="str">
            <v>AR</v>
          </cell>
          <cell r="H998">
            <v>528</v>
          </cell>
          <cell r="I998" t="str">
            <v>Jacksonville</v>
          </cell>
          <cell r="J998" t="str">
            <v/>
          </cell>
          <cell r="K998" t="e">
            <v>#N/A</v>
          </cell>
          <cell r="L998" t="e">
            <v>#N/A</v>
          </cell>
          <cell r="M998" t="e">
            <v>#N/A</v>
          </cell>
          <cell r="N998" t="e">
            <v>#N/A</v>
          </cell>
          <cell r="O998" t="str">
            <v>Y</v>
          </cell>
          <cell r="P998" t="str">
            <v>Y</v>
          </cell>
          <cell r="Q998" t="str">
            <v/>
          </cell>
          <cell r="R998" t="str">
            <v>06/30/2015</v>
          </cell>
          <cell r="S998" t="str">
            <v>Jacksonville</v>
          </cell>
          <cell r="T998" t="str">
            <v/>
          </cell>
          <cell r="U998" t="str">
            <v/>
          </cell>
          <cell r="V998" t="str">
            <v>Jacksonville</v>
          </cell>
          <cell r="W998" t="str">
            <v>Jacksonville</v>
          </cell>
          <cell r="X998" t="str">
            <v>JACKSONVILLE</v>
          </cell>
          <cell r="Y998" t="str">
            <v>YES</v>
          </cell>
          <cell r="Z998"/>
          <cell r="AA998" t="str">
            <v/>
          </cell>
          <cell r="AB998">
            <v>0</v>
          </cell>
          <cell r="AC998">
            <v>0</v>
          </cell>
        </row>
        <row r="999">
          <cell r="A999" t="str">
            <v>DSHLOHXA</v>
          </cell>
          <cell r="B999" t="str">
            <v>Deshler</v>
          </cell>
          <cell r="C999" t="str">
            <v>EQ</v>
          </cell>
          <cell r="D999">
            <v>41.212502000000001</v>
          </cell>
          <cell r="E999">
            <v>-83.910552999999993</v>
          </cell>
          <cell r="F999" t="str">
            <v>DSHLOHXA</v>
          </cell>
          <cell r="G999" t="str">
            <v>OH</v>
          </cell>
          <cell r="H999">
            <v>326</v>
          </cell>
          <cell r="I999" t="str">
            <v>Napoleon (LIMA)</v>
          </cell>
          <cell r="J999" t="str">
            <v/>
          </cell>
          <cell r="K999" t="e">
            <v>#N/A</v>
          </cell>
          <cell r="L999" t="e">
            <v>#N/A</v>
          </cell>
          <cell r="M999" t="e">
            <v>#N/A</v>
          </cell>
          <cell r="N999" t="e">
            <v>#N/A</v>
          </cell>
          <cell r="O999" t="str">
            <v>Y</v>
          </cell>
          <cell r="P999" t="str">
            <v>Y</v>
          </cell>
          <cell r="Q999" t="str">
            <v>2/7/14: Ethernet Enabled changed to Y</v>
          </cell>
          <cell r="R999" t="str">
            <v>07/01/2015</v>
          </cell>
          <cell r="S999" t="str">
            <v>LIMA</v>
          </cell>
          <cell r="T999" t="str">
            <v/>
          </cell>
          <cell r="U999" t="str">
            <v/>
          </cell>
          <cell r="V999" t="str">
            <v>LIMA</v>
          </cell>
          <cell r="W999" t="str">
            <v>Napoleon (LIMA)</v>
          </cell>
          <cell r="X999" t="str">
            <v>MANSFIELD</v>
          </cell>
          <cell r="Y999" t="str">
            <v>YES</v>
          </cell>
          <cell r="Z999"/>
          <cell r="AA999">
            <v>0</v>
          </cell>
          <cell r="AB999">
            <v>0</v>
          </cell>
          <cell r="AC999">
            <v>0</v>
          </cell>
        </row>
        <row r="1000">
          <cell r="A1000" t="str">
            <v>DSMNWIXA</v>
          </cell>
          <cell r="B1000" t="str">
            <v>DOUSMAN</v>
          </cell>
          <cell r="C1000" t="str">
            <v>CTL</v>
          </cell>
          <cell r="D1000">
            <v>43.0075</v>
          </cell>
          <cell r="E1000">
            <v>-88.473052999999993</v>
          </cell>
          <cell r="F1000" t="str">
            <v>DSMNWIXA</v>
          </cell>
          <cell r="G1000" t="str">
            <v>WI</v>
          </cell>
          <cell r="H1000">
            <v>356</v>
          </cell>
          <cell r="I1000" t="str">
            <v>NORTH PRAIRIE (Deforest - Sullivan)</v>
          </cell>
          <cell r="J1000" t="str">
            <v/>
          </cell>
          <cell r="K1000" t="str">
            <v>DSMNWIXA</v>
          </cell>
          <cell r="L1000" t="str">
            <v>n</v>
          </cell>
          <cell r="M1000" t="e">
            <v>#N/A</v>
          </cell>
          <cell r="N1000" t="e">
            <v>#N/A</v>
          </cell>
          <cell r="O1000" t="str">
            <v>Y</v>
          </cell>
          <cell r="P1000" t="str">
            <v>Y</v>
          </cell>
          <cell r="Q1000" t="str">
            <v/>
          </cell>
          <cell r="R1000" t="str">
            <v>06/03/2015</v>
          </cell>
          <cell r="S1000" t="str">
            <v>Sullivan</v>
          </cell>
          <cell r="T1000" t="str">
            <v/>
          </cell>
          <cell r="U1000" t="str">
            <v/>
          </cell>
          <cell r="V1000" t="str">
            <v>DEFOREST - SULLIVAN</v>
          </cell>
          <cell r="W1000" t="str">
            <v>NORTH PRAIRIE (Deforest - Sullivan)</v>
          </cell>
          <cell r="X1000" t="str">
            <v>DEFOREST - SULLIVAN</v>
          </cell>
          <cell r="Y1000"/>
          <cell r="Z1000"/>
          <cell r="AA1000" t="str">
            <v>7750-SR7</v>
          </cell>
          <cell r="AB1000">
            <v>0</v>
          </cell>
          <cell r="AC1000" t="str">
            <v>DSMNWIXA21W</v>
          </cell>
        </row>
        <row r="1001">
          <cell r="A1001" t="str">
            <v>DSSLMNXD</v>
          </cell>
          <cell r="B1001" t="str">
            <v>Dassel</v>
          </cell>
          <cell r="C1001" t="str">
            <v>EQ</v>
          </cell>
          <cell r="D1001">
            <v>45.080112999999997</v>
          </cell>
          <cell r="E1001">
            <v>-94.307933000000006</v>
          </cell>
          <cell r="F1001" t="str">
            <v>DSSLMNXD</v>
          </cell>
          <cell r="G1001" t="str">
            <v>MN</v>
          </cell>
          <cell r="H1001">
            <v>628</v>
          </cell>
          <cell r="I1001" t="str">
            <v>Chaska</v>
          </cell>
          <cell r="J1001" t="str">
            <v/>
          </cell>
          <cell r="K1001" t="str">
            <v>DSSLMNXD</v>
          </cell>
          <cell r="L1001" t="str">
            <v>n</v>
          </cell>
          <cell r="M1001" t="e">
            <v>#N/A</v>
          </cell>
          <cell r="N1001" t="e">
            <v>#N/A</v>
          </cell>
          <cell r="O1001" t="str">
            <v>N</v>
          </cell>
          <cell r="P1001" t="str">
            <v>Y</v>
          </cell>
          <cell r="Q1001" t="str">
            <v/>
          </cell>
          <cell r="R1001" t="str">
            <v>07/14/2015</v>
          </cell>
          <cell r="S1001" t="str">
            <v>CHASKA</v>
          </cell>
          <cell r="T1001" t="str">
            <v/>
          </cell>
          <cell r="U1001" t="str">
            <v/>
          </cell>
          <cell r="V1001" t="str">
            <v>CHASKA</v>
          </cell>
          <cell r="W1001" t="str">
            <v>Chaska</v>
          </cell>
          <cell r="X1001" t="str">
            <v>CHASKA</v>
          </cell>
          <cell r="Y1001" t="str">
            <v>YES</v>
          </cell>
          <cell r="Z1001"/>
          <cell r="AA1001" t="str">
            <v/>
          </cell>
          <cell r="AB1001" t="str">
            <v>7750-SR12</v>
          </cell>
          <cell r="AC1001">
            <v>0</v>
          </cell>
        </row>
        <row r="1002">
          <cell r="A1002" t="str">
            <v>DTHNALXA</v>
          </cell>
          <cell r="B1002" t="str">
            <v>DOTHAN MAIN</v>
          </cell>
          <cell r="C1002" t="str">
            <v>CTL</v>
          </cell>
          <cell r="D1002">
            <v>31.225000000000001</v>
          </cell>
          <cell r="E1002">
            <v>-85.394722000000002</v>
          </cell>
          <cell r="F1002" t="str">
            <v>DTHNALXA</v>
          </cell>
          <cell r="G1002" t="str">
            <v>AL</v>
          </cell>
          <cell r="H1002">
            <v>478</v>
          </cell>
          <cell r="I1002" t="str">
            <v>Dothan</v>
          </cell>
          <cell r="J1002" t="str">
            <v/>
          </cell>
          <cell r="K1002" t="str">
            <v>DTHNALXA</v>
          </cell>
          <cell r="L1002" t="str">
            <v>n</v>
          </cell>
          <cell r="M1002" t="e">
            <v>#N/A</v>
          </cell>
          <cell r="N1002" t="e">
            <v>#N/A</v>
          </cell>
          <cell r="O1002" t="str">
            <v>Y</v>
          </cell>
          <cell r="P1002" t="str">
            <v>Y</v>
          </cell>
          <cell r="Q1002" t="str">
            <v/>
          </cell>
          <cell r="R1002" t="str">
            <v>07/02/2015</v>
          </cell>
          <cell r="S1002" t="str">
            <v>Dothan</v>
          </cell>
          <cell r="T1002" t="str">
            <v/>
          </cell>
          <cell r="U1002" t="str">
            <v/>
          </cell>
          <cell r="V1002" t="str">
            <v>Dothan</v>
          </cell>
          <cell r="W1002" t="str">
            <v>Dothan</v>
          </cell>
          <cell r="X1002" t="str">
            <v>DOTHAN</v>
          </cell>
          <cell r="Y1002"/>
          <cell r="Z1002"/>
          <cell r="AA1002" t="str">
            <v>7750-SR7</v>
          </cell>
          <cell r="AB1002" t="str">
            <v>7750-SR12</v>
          </cell>
          <cell r="AC1002" t="str">
            <v>DTHNALXA39W</v>
          </cell>
        </row>
        <row r="1003">
          <cell r="A1003" t="str">
            <v>DTLKMNDL</v>
          </cell>
          <cell r="B1003" t="str">
            <v>Detroit Lakes</v>
          </cell>
          <cell r="C1003" t="str">
            <v>Q</v>
          </cell>
          <cell r="D1003">
            <v>46.816386999999999</v>
          </cell>
          <cell r="E1003">
            <v>-95.849441999999996</v>
          </cell>
          <cell r="F1003" t="str">
            <v>DTLKMNDL</v>
          </cell>
          <cell r="G1003" t="str">
            <v>MN</v>
          </cell>
          <cell r="H1003">
            <v>636</v>
          </cell>
          <cell r="I1003">
            <v>636</v>
          </cell>
          <cell r="J1003" t="str">
            <v/>
          </cell>
          <cell r="K1003" t="e">
            <v>#N/A</v>
          </cell>
          <cell r="L1003" t="e">
            <v>#N/A</v>
          </cell>
          <cell r="M1003" t="e">
            <v>#N/A</v>
          </cell>
          <cell r="N1003" t="e">
            <v>#N/A</v>
          </cell>
          <cell r="O1003" t="str">
            <v>N</v>
          </cell>
          <cell r="P1003" t="str">
            <v>Y</v>
          </cell>
          <cell r="Q1003" t="str">
            <v>02/20/15:  EoDS1 AVAILABLE</v>
          </cell>
          <cell r="R1003" t="str">
            <v>02/20/2020</v>
          </cell>
          <cell r="S1003" t="str">
            <v/>
          </cell>
          <cell r="T1003" t="str">
            <v/>
          </cell>
          <cell r="U1003" t="str">
            <v/>
          </cell>
          <cell r="V1003" t="e">
            <v>#N/A</v>
          </cell>
          <cell r="W1003" t="e">
            <v>#N/A</v>
          </cell>
          <cell r="X1003" t="str">
            <v>636 - AVAILABLE (up to 30MB)</v>
          </cell>
          <cell r="Y1003"/>
          <cell r="Z1003" t="str">
            <v>AVAILABLE (up to 30MB)</v>
          </cell>
          <cell r="AA1003" t="e">
            <v>#N/A</v>
          </cell>
          <cell r="AB1003" t="e">
            <v>#N/A</v>
          </cell>
          <cell r="AC1003" t="e">
            <v>#N/A</v>
          </cell>
        </row>
        <row r="1004">
          <cell r="A1004" t="str">
            <v>DTRTALXA</v>
          </cell>
          <cell r="B1004" t="str">
            <v>DETROIT</v>
          </cell>
          <cell r="C1004" t="str">
            <v>CTL</v>
          </cell>
          <cell r="D1004">
            <v>34.026943000000003</v>
          </cell>
          <cell r="E1004">
            <v>-88.174164000000005</v>
          </cell>
          <cell r="F1004" t="str">
            <v>DTRTALXA</v>
          </cell>
          <cell r="G1004" t="str">
            <v>AL</v>
          </cell>
          <cell r="H1004">
            <v>476</v>
          </cell>
          <cell r="I1004" t="str">
            <v>Winfield &amp; Gordo (West) [Pell City]</v>
          </cell>
          <cell r="J1004" t="str">
            <v/>
          </cell>
          <cell r="K1004" t="e">
            <v>#N/A</v>
          </cell>
          <cell r="L1004" t="e">
            <v>#N/A</v>
          </cell>
          <cell r="M1004" t="e">
            <v>#N/A</v>
          </cell>
          <cell r="N1004" t="e">
            <v>#N/A</v>
          </cell>
          <cell r="O1004" t="str">
            <v>N</v>
          </cell>
          <cell r="P1004" t="str">
            <v>Y</v>
          </cell>
          <cell r="Q1004" t="str">
            <v/>
          </cell>
          <cell r="R1004" t="str">
            <v>07/02/2015</v>
          </cell>
          <cell r="S1004" t="str">
            <v>Pell City</v>
          </cell>
          <cell r="T1004" t="str">
            <v/>
          </cell>
          <cell r="U1004" t="str">
            <v/>
          </cell>
          <cell r="V1004" t="str">
            <v>Pell City</v>
          </cell>
          <cell r="W1004" t="str">
            <v>Winfield &amp; Gordo (West) [Pell City]</v>
          </cell>
          <cell r="X1004" t="str">
            <v>PELL CITY</v>
          </cell>
          <cell r="Y1004"/>
          <cell r="Z1004"/>
          <cell r="AA1004" t="str">
            <v/>
          </cell>
          <cell r="AB1004">
            <v>0</v>
          </cell>
          <cell r="AC1004">
            <v>0</v>
          </cell>
        </row>
        <row r="1005">
          <cell r="A1005" t="str">
            <v>DTTNMTMA</v>
          </cell>
          <cell r="B1005" t="str">
            <v>Great Falls Isdn Host Dutton</v>
          </cell>
          <cell r="C1005" t="str">
            <v>Q</v>
          </cell>
          <cell r="D1005">
            <v>47.845832999999999</v>
          </cell>
          <cell r="E1005">
            <v>-111.70916699999999</v>
          </cell>
          <cell r="F1005" t="str">
            <v>DTTNMTMA</v>
          </cell>
          <cell r="G1005" t="str">
            <v>MT</v>
          </cell>
          <cell r="H1005">
            <v>648</v>
          </cell>
          <cell r="I1005">
            <v>648</v>
          </cell>
          <cell r="J1005" t="str">
            <v/>
          </cell>
          <cell r="K1005" t="e">
            <v>#N/A</v>
          </cell>
          <cell r="L1005" t="e">
            <v>#N/A</v>
          </cell>
          <cell r="M1005" t="e">
            <v>#N/A</v>
          </cell>
          <cell r="N1005" t="e">
            <v>#N/A</v>
          </cell>
          <cell r="O1005" t="str">
            <v>N</v>
          </cell>
          <cell r="P1005" t="str">
            <v>Y</v>
          </cell>
          <cell r="Q1005" t="str">
            <v>2/2/15: EoDS1 available</v>
          </cell>
          <cell r="R1005" t="str">
            <v>04/14/2020</v>
          </cell>
          <cell r="S1005" t="str">
            <v/>
          </cell>
          <cell r="T1005" t="str">
            <v/>
          </cell>
          <cell r="U1005" t="str">
            <v/>
          </cell>
          <cell r="V1005" t="e">
            <v>#N/A</v>
          </cell>
          <cell r="W1005" t="e">
            <v>#N/A</v>
          </cell>
          <cell r="X1005" t="str">
            <v>648 - AVAILABLE (up to 10MB)</v>
          </cell>
          <cell r="Y1005"/>
          <cell r="Z1005" t="str">
            <v>AVAILABLE (up to 10MB)</v>
          </cell>
          <cell r="AA1005" t="e">
            <v>#N/A</v>
          </cell>
          <cell r="AB1005" t="e">
            <v>#N/A</v>
          </cell>
          <cell r="AC1005" t="e">
            <v>#N/A</v>
          </cell>
        </row>
        <row r="1006">
          <cell r="A1006" t="str">
            <v>DUBQIANW</v>
          </cell>
          <cell r="B1006" t="str">
            <v>Dubuque Downtown Host Dubuque-nw</v>
          </cell>
          <cell r="C1006" t="str">
            <v>Q</v>
          </cell>
          <cell r="D1006">
            <v>42.603889000000002</v>
          </cell>
          <cell r="E1006">
            <v>-90.786666999999994</v>
          </cell>
          <cell r="F1006" t="str">
            <v>DUBQIANW</v>
          </cell>
          <cell r="G1006" t="str">
            <v>IA</v>
          </cell>
          <cell r="H1006">
            <v>634</v>
          </cell>
          <cell r="I1006">
            <v>634</v>
          </cell>
          <cell r="J1006" t="str">
            <v/>
          </cell>
          <cell r="K1006" t="e">
            <v>#N/A</v>
          </cell>
          <cell r="L1006" t="e">
            <v>#N/A</v>
          </cell>
          <cell r="M1006" t="e">
            <v>#N/A</v>
          </cell>
          <cell r="N1006" t="e">
            <v>#N/A</v>
          </cell>
          <cell r="O1006" t="str">
            <v>N</v>
          </cell>
          <cell r="P1006" t="str">
            <v>Y</v>
          </cell>
          <cell r="Q1006" t="str">
            <v>05/04/15:  EoDS1 AVAILABLE</v>
          </cell>
          <cell r="R1006" t="str">
            <v>05/04/2020</v>
          </cell>
          <cell r="S1006" t="str">
            <v/>
          </cell>
          <cell r="T1006" t="str">
            <v/>
          </cell>
          <cell r="U1006" t="str">
            <v/>
          </cell>
          <cell r="V1006" t="e">
            <v>#N/A</v>
          </cell>
          <cell r="W1006" t="e">
            <v>#N/A</v>
          </cell>
          <cell r="X1006" t="str">
            <v>634 - AVAILABLE (up to 10MB)</v>
          </cell>
          <cell r="Y1006"/>
          <cell r="Z1006" t="str">
            <v>AVAILABLE (up to 10MB)</v>
          </cell>
          <cell r="AA1006" t="e">
            <v>#N/A</v>
          </cell>
          <cell r="AB1006" t="e">
            <v>#N/A</v>
          </cell>
          <cell r="AC1006" t="e">
            <v>#N/A</v>
          </cell>
        </row>
        <row r="1007">
          <cell r="A1007" t="str">
            <v>DUBQIATC</v>
          </cell>
          <cell r="B1007" t="str">
            <v>Dubuque Downtown Lcl Tndm</v>
          </cell>
          <cell r="C1007" t="str">
            <v>Q</v>
          </cell>
          <cell r="D1007">
            <v>42.501666999999998</v>
          </cell>
          <cell r="E1007">
            <v>-90.668610000000001</v>
          </cell>
          <cell r="F1007" t="str">
            <v>DUBQIATC</v>
          </cell>
          <cell r="G1007" t="str">
            <v>IA</v>
          </cell>
          <cell r="H1007">
            <v>634</v>
          </cell>
          <cell r="I1007">
            <v>634</v>
          </cell>
          <cell r="J1007" t="str">
            <v>AVAILABLE</v>
          </cell>
          <cell r="K1007" t="e">
            <v>#N/A</v>
          </cell>
          <cell r="L1007" t="e">
            <v>#N/A</v>
          </cell>
          <cell r="M1007" t="e">
            <v>#N/A</v>
          </cell>
          <cell r="N1007" t="e">
            <v>#N/A</v>
          </cell>
          <cell r="O1007" t="str">
            <v>Y</v>
          </cell>
          <cell r="P1007" t="str">
            <v>Y</v>
          </cell>
          <cell r="Q1007" t="str">
            <v>03/13/2015: EoDS1 AVAILABLE</v>
          </cell>
          <cell r="R1007" t="str">
            <v>03/13/2020</v>
          </cell>
          <cell r="S1007" t="str">
            <v/>
          </cell>
          <cell r="T1007" t="str">
            <v/>
          </cell>
          <cell r="U1007" t="str">
            <v/>
          </cell>
          <cell r="V1007" t="e">
            <v>#N/A</v>
          </cell>
          <cell r="W1007" t="e">
            <v>#N/A</v>
          </cell>
          <cell r="X1007" t="str">
            <v>634 - AVAILABLE</v>
          </cell>
          <cell r="Y1007"/>
          <cell r="Z1007" t="str">
            <v>AVAILABLE</v>
          </cell>
          <cell r="AA1007" t="e">
            <v>#N/A</v>
          </cell>
          <cell r="AB1007" t="e">
            <v>#N/A</v>
          </cell>
          <cell r="AC1007" t="e">
            <v>#N/A</v>
          </cell>
        </row>
        <row r="1008">
          <cell r="A1008" t="str">
            <v>DUMSARXA</v>
          </cell>
          <cell r="B1008" t="str">
            <v>DUMAS</v>
          </cell>
          <cell r="C1008" t="str">
            <v>CTL</v>
          </cell>
          <cell r="D1008">
            <v>33.888053999999997</v>
          </cell>
          <cell r="E1008">
            <v>-91.489440999999999</v>
          </cell>
          <cell r="F1008" t="str">
            <v>DUMSARXA</v>
          </cell>
          <cell r="G1008" t="str">
            <v>AR</v>
          </cell>
          <cell r="H1008">
            <v>530</v>
          </cell>
          <cell r="I1008" t="str">
            <v>Dumas Cluster (Via Jacksonville)</v>
          </cell>
          <cell r="J1008" t="str">
            <v/>
          </cell>
          <cell r="K1008" t="str">
            <v>DUMSARXA</v>
          </cell>
          <cell r="L1008" t="str">
            <v>n</v>
          </cell>
          <cell r="M1008" t="e">
            <v>#N/A</v>
          </cell>
          <cell r="N1008" t="e">
            <v>#N/A</v>
          </cell>
          <cell r="O1008" t="str">
            <v>Y</v>
          </cell>
          <cell r="P1008" t="str">
            <v>Y</v>
          </cell>
          <cell r="Q1008" t="str">
            <v/>
          </cell>
          <cell r="R1008" t="str">
            <v>06/30/2015</v>
          </cell>
          <cell r="S1008" t="str">
            <v>Jacksonville</v>
          </cell>
          <cell r="T1008" t="str">
            <v/>
          </cell>
          <cell r="U1008" t="str">
            <v/>
          </cell>
          <cell r="V1008" t="str">
            <v>Jacksonville</v>
          </cell>
          <cell r="W1008" t="str">
            <v>Dumas Cluster (Via Jacksonville)</v>
          </cell>
          <cell r="X1008" t="str">
            <v>JACKSONVILLE</v>
          </cell>
          <cell r="Y1008" t="str">
            <v>YES</v>
          </cell>
          <cell r="Z1008"/>
          <cell r="AA1008" t="str">
            <v/>
          </cell>
          <cell r="AB1008" t="str">
            <v>7750-SR12</v>
          </cell>
          <cell r="AC1008" t="str">
            <v>DUMSARXA32W</v>
          </cell>
        </row>
        <row r="1009">
          <cell r="A1009" t="str">
            <v>DUNNNCXA</v>
          </cell>
          <cell r="B1009" t="str">
            <v>Dunn</v>
          </cell>
          <cell r="C1009" t="str">
            <v>EQ</v>
          </cell>
          <cell r="D1009">
            <v>35.313020000000002</v>
          </cell>
          <cell r="E1009">
            <v>-78.620980000000003</v>
          </cell>
          <cell r="F1009" t="str">
            <v>DUNNNCXA</v>
          </cell>
          <cell r="G1009" t="str">
            <v>NC</v>
          </cell>
          <cell r="H1009">
            <v>949</v>
          </cell>
          <cell r="I1009" t="str">
            <v>Fayetteville</v>
          </cell>
          <cell r="J1009" t="str">
            <v/>
          </cell>
          <cell r="K1009" t="str">
            <v>DUNNNCXA</v>
          </cell>
          <cell r="L1009" t="str">
            <v>n</v>
          </cell>
          <cell r="M1009" t="e">
            <v>#N/A</v>
          </cell>
          <cell r="N1009" t="e">
            <v>#N/A</v>
          </cell>
          <cell r="O1009" t="str">
            <v>Y</v>
          </cell>
          <cell r="P1009" t="str">
            <v>Y</v>
          </cell>
          <cell r="Q1009" t="str">
            <v/>
          </cell>
          <cell r="R1009" t="str">
            <v>05/22/2015</v>
          </cell>
          <cell r="S1009" t="str">
            <v>Fayetteville</v>
          </cell>
          <cell r="T1009" t="str">
            <v/>
          </cell>
          <cell r="U1009" t="str">
            <v/>
          </cell>
          <cell r="V1009" t="str">
            <v>Fayetteville</v>
          </cell>
          <cell r="W1009" t="str">
            <v>Fayetteville</v>
          </cell>
          <cell r="X1009" t="str">
            <v>ROCKY MOUNT</v>
          </cell>
          <cell r="Y1009" t="str">
            <v>YES</v>
          </cell>
          <cell r="Z1009"/>
          <cell r="AA1009" t="str">
            <v/>
          </cell>
          <cell r="AB1009" t="str">
            <v>7750-SR12</v>
          </cell>
          <cell r="AC1009" t="str">
            <v>DUNNNCXA02W</v>
          </cell>
        </row>
        <row r="1010">
          <cell r="A1010" t="str">
            <v>DUNNNCXB</v>
          </cell>
          <cell r="B1010" t="str">
            <v>Erwin</v>
          </cell>
          <cell r="C1010" t="str">
            <v>EQ</v>
          </cell>
          <cell r="D1010">
            <v>35.333550000000002</v>
          </cell>
          <cell r="E1010">
            <v>-78.676140000000004</v>
          </cell>
          <cell r="F1010" t="str">
            <v>DUNNNCXB</v>
          </cell>
          <cell r="G1010" t="str">
            <v>NC</v>
          </cell>
          <cell r="H1010">
            <v>949</v>
          </cell>
          <cell r="I1010" t="str">
            <v>Fayetteville</v>
          </cell>
          <cell r="J1010" t="str">
            <v/>
          </cell>
          <cell r="K1010" t="e">
            <v>#N/A</v>
          </cell>
          <cell r="L1010" t="e">
            <v>#N/A</v>
          </cell>
          <cell r="M1010" t="e">
            <v>#N/A</v>
          </cell>
          <cell r="N1010" t="e">
            <v>#N/A</v>
          </cell>
          <cell r="O1010" t="str">
            <v>Y</v>
          </cell>
          <cell r="P1010" t="str">
            <v>Y</v>
          </cell>
          <cell r="Q1010" t="str">
            <v/>
          </cell>
          <cell r="R1010" t="str">
            <v>05/22/2015</v>
          </cell>
          <cell r="S1010" t="str">
            <v>Fayetteville</v>
          </cell>
          <cell r="T1010" t="str">
            <v/>
          </cell>
          <cell r="U1010" t="str">
            <v/>
          </cell>
          <cell r="V1010" t="str">
            <v>Fayetteville</v>
          </cell>
          <cell r="W1010" t="str">
            <v>Fayetteville</v>
          </cell>
          <cell r="X1010" t="str">
            <v>ROCKY MOUNT</v>
          </cell>
          <cell r="Y1010" t="str">
            <v>YES</v>
          </cell>
          <cell r="Z1010"/>
          <cell r="AA1010" t="str">
            <v/>
          </cell>
          <cell r="AB1010">
            <v>0</v>
          </cell>
          <cell r="AC1010" t="str">
            <v>DUNNNCXB04W</v>
          </cell>
        </row>
        <row r="1011">
          <cell r="A1011" t="str">
            <v>DURKORXA</v>
          </cell>
          <cell r="B1011" t="str">
            <v>DURKEE</v>
          </cell>
          <cell r="C1011" t="str">
            <v>CTL</v>
          </cell>
          <cell r="D1011">
            <v>44.583435000000001</v>
          </cell>
          <cell r="E1011">
            <v>-117.46384</v>
          </cell>
          <cell r="F1011" t="str">
            <v>DURKORXA</v>
          </cell>
          <cell r="G1011" t="str">
            <v>OR</v>
          </cell>
          <cell r="H1011">
            <v>672</v>
          </cell>
          <cell r="I1011" t="str">
            <v>AURORA</v>
          </cell>
          <cell r="J1011" t="str">
            <v/>
          </cell>
          <cell r="K1011" t="e">
            <v>#N/A</v>
          </cell>
          <cell r="L1011" t="e">
            <v>#N/A</v>
          </cell>
          <cell r="M1011" t="e">
            <v>#N/A</v>
          </cell>
          <cell r="N1011" t="e">
            <v>#N/A</v>
          </cell>
          <cell r="O1011" t="str">
            <v>Y</v>
          </cell>
          <cell r="P1011" t="str">
            <v>Y</v>
          </cell>
          <cell r="Q1011" t="str">
            <v>4/15/14: Ethernet enabled changed to Y</v>
          </cell>
          <cell r="R1011" t="str">
            <v>06/03/2015</v>
          </cell>
          <cell r="S1011" t="str">
            <v>AURORA</v>
          </cell>
          <cell r="T1011" t="str">
            <v/>
          </cell>
          <cell r="U1011" t="str">
            <v/>
          </cell>
          <cell r="V1011" t="str">
            <v>AURORA</v>
          </cell>
          <cell r="W1011" t="str">
            <v>AURORA - ROFR</v>
          </cell>
          <cell r="X1011" t="str">
            <v>AURORA</v>
          </cell>
          <cell r="Y1011" t="str">
            <v>YES</v>
          </cell>
          <cell r="Z1011"/>
          <cell r="AA1011" t="str">
            <v/>
          </cell>
          <cell r="AB1011">
            <v>0</v>
          </cell>
          <cell r="AC1011">
            <v>0</v>
          </cell>
        </row>
        <row r="1012">
          <cell r="A1012" t="str">
            <v>DURNCOMA</v>
          </cell>
          <cell r="B1012" t="str">
            <v>Durango Local Tandem</v>
          </cell>
          <cell r="C1012" t="str">
            <v>Q</v>
          </cell>
          <cell r="D1012">
            <v>37.274723000000002</v>
          </cell>
          <cell r="E1012">
            <v>-107.878334</v>
          </cell>
          <cell r="F1012" t="str">
            <v>DURNCOMA</v>
          </cell>
          <cell r="G1012" t="str">
            <v>CO</v>
          </cell>
          <cell r="H1012">
            <v>656</v>
          </cell>
          <cell r="I1012">
            <v>656</v>
          </cell>
          <cell r="J1012" t="str">
            <v>AVAILABLE</v>
          </cell>
          <cell r="K1012" t="e">
            <v>#N/A</v>
          </cell>
          <cell r="L1012" t="e">
            <v>#N/A</v>
          </cell>
          <cell r="M1012" t="e">
            <v>#N/A</v>
          </cell>
          <cell r="N1012" t="e">
            <v>#N/A</v>
          </cell>
          <cell r="O1012" t="str">
            <v>Y</v>
          </cell>
          <cell r="P1012" t="str">
            <v>Y</v>
          </cell>
          <cell r="Q1012" t="str">
            <v>12/23/14:  EODS1 Available</v>
          </cell>
          <cell r="R1012" t="str">
            <v>12/23/2020</v>
          </cell>
          <cell r="S1012" t="str">
            <v/>
          </cell>
          <cell r="T1012" t="str">
            <v/>
          </cell>
          <cell r="U1012" t="str">
            <v/>
          </cell>
          <cell r="V1012" t="e">
            <v>#N/A</v>
          </cell>
          <cell r="W1012" t="e">
            <v>#N/A</v>
          </cell>
          <cell r="X1012" t="str">
            <v>656 - AVAILABLE</v>
          </cell>
          <cell r="Y1012"/>
          <cell r="Z1012" t="str">
            <v>AVAILABLE</v>
          </cell>
          <cell r="AA1012" t="e">
            <v>#N/A</v>
          </cell>
          <cell r="AB1012" t="e">
            <v>#N/A</v>
          </cell>
          <cell r="AC1012" t="e">
            <v>#N/A</v>
          </cell>
        </row>
        <row r="1013">
          <cell r="A1013" t="str">
            <v>DVBLARXA</v>
          </cell>
          <cell r="B1013" t="str">
            <v>DEVALLS BLUFF</v>
          </cell>
          <cell r="C1013" t="str">
            <v>CTL</v>
          </cell>
          <cell r="D1013">
            <v>34.784168000000001</v>
          </cell>
          <cell r="E1013">
            <v>-91.468613000000005</v>
          </cell>
          <cell r="F1013" t="str">
            <v>DVBLARXA</v>
          </cell>
          <cell r="G1013" t="str">
            <v>AR</v>
          </cell>
          <cell r="H1013">
            <v>528</v>
          </cell>
          <cell r="I1013" t="str">
            <v>Jacksonville</v>
          </cell>
          <cell r="J1013" t="str">
            <v/>
          </cell>
          <cell r="K1013" t="e">
            <v>#N/A</v>
          </cell>
          <cell r="L1013" t="e">
            <v>#N/A</v>
          </cell>
          <cell r="M1013" t="e">
            <v>#N/A</v>
          </cell>
          <cell r="N1013" t="e">
            <v>#N/A</v>
          </cell>
          <cell r="O1013" t="str">
            <v>Y</v>
          </cell>
          <cell r="P1013" t="str">
            <v>Y</v>
          </cell>
          <cell r="Q1013" t="str">
            <v/>
          </cell>
          <cell r="R1013" t="str">
            <v>06/30/2015</v>
          </cell>
          <cell r="S1013" t="str">
            <v>Jacksonville</v>
          </cell>
          <cell r="T1013" t="str">
            <v/>
          </cell>
          <cell r="U1013" t="str">
            <v/>
          </cell>
          <cell r="V1013" t="str">
            <v>Jacksonville</v>
          </cell>
          <cell r="W1013" t="str">
            <v>Jacksonville</v>
          </cell>
          <cell r="X1013" t="str">
            <v>JACKSONVILLE</v>
          </cell>
          <cell r="Y1013" t="str">
            <v>YES</v>
          </cell>
          <cell r="Z1013"/>
          <cell r="AA1013">
            <v>0</v>
          </cell>
          <cell r="AB1013">
            <v>0</v>
          </cell>
          <cell r="AC1013">
            <v>0</v>
          </cell>
        </row>
        <row r="1014">
          <cell r="A1014" t="str">
            <v>DVCKCOXC</v>
          </cell>
          <cell r="B1014" t="str">
            <v>DOVE CREEK</v>
          </cell>
          <cell r="C1014" t="str">
            <v>CTL</v>
          </cell>
          <cell r="D1014">
            <v>37.763888999999999</v>
          </cell>
          <cell r="E1014">
            <v>-108.90694000000001</v>
          </cell>
          <cell r="F1014" t="str">
            <v>DVCKCOXC</v>
          </cell>
          <cell r="G1014" t="str">
            <v>CO</v>
          </cell>
          <cell r="H1014">
            <v>656</v>
          </cell>
          <cell r="I1014" t="str">
            <v>Dolores/Dove Creek/Norwood Cluster</v>
          </cell>
          <cell r="J1014" t="str">
            <v/>
          </cell>
          <cell r="K1014" t="e">
            <v>#N/A</v>
          </cell>
          <cell r="L1014" t="e">
            <v>#N/A</v>
          </cell>
          <cell r="M1014" t="e">
            <v>#N/A</v>
          </cell>
          <cell r="N1014" t="e">
            <v>#N/A</v>
          </cell>
          <cell r="O1014" t="str">
            <v>N</v>
          </cell>
          <cell r="P1014" t="str">
            <v>Y</v>
          </cell>
          <cell r="Q1014" t="str">
            <v/>
          </cell>
          <cell r="R1014" t="str">
            <v>12/31/2020</v>
          </cell>
          <cell r="S1014" t="str">
            <v>Eagle</v>
          </cell>
          <cell r="T1014" t="str">
            <v/>
          </cell>
          <cell r="U1014" t="str">
            <v/>
          </cell>
          <cell r="V1014" t="str">
            <v>Eagle</v>
          </cell>
          <cell r="W1014" t="str">
            <v>Dolores/Dove Creek/Norwood Cluster</v>
          </cell>
          <cell r="X1014" t="str">
            <v>EAGLE</v>
          </cell>
          <cell r="Y1014"/>
          <cell r="Z1014"/>
          <cell r="AA1014">
            <v>0</v>
          </cell>
          <cell r="AB1014">
            <v>0</v>
          </cell>
          <cell r="AC1014">
            <v>0</v>
          </cell>
        </row>
        <row r="1015">
          <cell r="A1015" t="str">
            <v>DVNPIADT</v>
          </cell>
          <cell r="B1015" t="str">
            <v>Davenport Dt 911 Tndm</v>
          </cell>
          <cell r="C1015" t="str">
            <v>Q</v>
          </cell>
          <cell r="D1015">
            <v>41.525002000000001</v>
          </cell>
          <cell r="E1015">
            <v>-90.575553999999997</v>
          </cell>
          <cell r="F1015" t="str">
            <v>DVNPIADT</v>
          </cell>
          <cell r="G1015" t="str">
            <v>IA</v>
          </cell>
          <cell r="H1015">
            <v>634</v>
          </cell>
          <cell r="I1015">
            <v>634</v>
          </cell>
          <cell r="J1015" t="str">
            <v>AVAILABLE</v>
          </cell>
          <cell r="K1015" t="e">
            <v>#N/A</v>
          </cell>
          <cell r="L1015" t="e">
            <v>#N/A</v>
          </cell>
          <cell r="M1015" t="e">
            <v>#N/A</v>
          </cell>
          <cell r="N1015" t="e">
            <v>#N/A</v>
          </cell>
          <cell r="O1015" t="str">
            <v>Y</v>
          </cell>
          <cell r="P1015" t="str">
            <v>Y</v>
          </cell>
          <cell r="Q1015" t="str">
            <v>04/08/15: EoCU AVAILABLE, EoDS1 AVAILABLE</v>
          </cell>
          <cell r="R1015" t="str">
            <v>04/08/2020</v>
          </cell>
          <cell r="S1015" t="str">
            <v/>
          </cell>
          <cell r="T1015" t="str">
            <v/>
          </cell>
          <cell r="U1015" t="str">
            <v/>
          </cell>
          <cell r="V1015" t="e">
            <v>#N/A</v>
          </cell>
          <cell r="W1015" t="e">
            <v>#N/A</v>
          </cell>
          <cell r="X1015" t="str">
            <v>634 - AVAILABLE</v>
          </cell>
          <cell r="Y1015"/>
          <cell r="Z1015" t="str">
            <v>AVAILABLE</v>
          </cell>
          <cell r="AA1015" t="e">
            <v>#N/A</v>
          </cell>
          <cell r="AB1015" t="e">
            <v>#N/A</v>
          </cell>
          <cell r="AC1015" t="e">
            <v>#N/A</v>
          </cell>
        </row>
        <row r="1016">
          <cell r="A1016" t="str">
            <v>DVNPIAEA</v>
          </cell>
          <cell r="B1016" t="str">
            <v>Davenport-east Tdm</v>
          </cell>
          <cell r="C1016" t="str">
            <v>Q</v>
          </cell>
          <cell r="D1016">
            <v>41.526111999999998</v>
          </cell>
          <cell r="E1016">
            <v>-90.512496999999996</v>
          </cell>
          <cell r="F1016" t="str">
            <v>DVNPIAEA</v>
          </cell>
          <cell r="G1016" t="str">
            <v>IA</v>
          </cell>
          <cell r="H1016">
            <v>634</v>
          </cell>
          <cell r="I1016">
            <v>634</v>
          </cell>
          <cell r="J1016" t="str">
            <v/>
          </cell>
          <cell r="K1016" t="e">
            <v>#N/A</v>
          </cell>
          <cell r="L1016" t="e">
            <v>#N/A</v>
          </cell>
          <cell r="M1016" t="e">
            <v>#N/A</v>
          </cell>
          <cell r="N1016" t="e">
            <v>#N/A</v>
          </cell>
          <cell r="O1016" t="str">
            <v>N</v>
          </cell>
          <cell r="P1016" t="str">
            <v>Y</v>
          </cell>
          <cell r="Q1016" t="str">
            <v>03/03/2015: EoDS1 AVAILABLE</v>
          </cell>
          <cell r="R1016" t="str">
            <v>03/03/2020</v>
          </cell>
          <cell r="S1016" t="str">
            <v/>
          </cell>
          <cell r="T1016" t="str">
            <v/>
          </cell>
          <cell r="U1016" t="str">
            <v/>
          </cell>
          <cell r="V1016" t="e">
            <v>#N/A</v>
          </cell>
          <cell r="W1016" t="e">
            <v>#N/A</v>
          </cell>
          <cell r="X1016" t="str">
            <v>634 - AVAILABLE</v>
          </cell>
          <cell r="Y1016"/>
          <cell r="Z1016" t="str">
            <v>AVAILABLE</v>
          </cell>
          <cell r="AA1016" t="e">
            <v>#N/A</v>
          </cell>
          <cell r="AB1016" t="e">
            <v>#N/A</v>
          </cell>
          <cell r="AC1016" t="e">
            <v>#N/A</v>
          </cell>
        </row>
        <row r="1017">
          <cell r="A1017" t="str">
            <v>DVNPIANE</v>
          </cell>
          <cell r="B1017" t="str">
            <v>Davenport-east Host Davenport-ne</v>
          </cell>
          <cell r="C1017" t="str">
            <v>Q</v>
          </cell>
          <cell r="D1017">
            <v>41.568368</v>
          </cell>
          <cell r="E1017">
            <v>-90.48339</v>
          </cell>
          <cell r="F1017" t="str">
            <v>DVNPIANE</v>
          </cell>
          <cell r="G1017" t="str">
            <v>IA</v>
          </cell>
          <cell r="H1017">
            <v>634</v>
          </cell>
          <cell r="I1017">
            <v>634</v>
          </cell>
          <cell r="J1017" t="str">
            <v/>
          </cell>
          <cell r="K1017" t="e">
            <v>#N/A</v>
          </cell>
          <cell r="L1017" t="e">
            <v>#N/A</v>
          </cell>
          <cell r="M1017" t="e">
            <v>#N/A</v>
          </cell>
          <cell r="N1017" t="e">
            <v>#N/A</v>
          </cell>
          <cell r="O1017" t="str">
            <v>N</v>
          </cell>
          <cell r="P1017" t="str">
            <v>Y</v>
          </cell>
          <cell r="Q1017" t="str">
            <v>05/04/15:  EoDS1 AVAILABLE</v>
          </cell>
          <cell r="R1017" t="str">
            <v>05/04/2020</v>
          </cell>
          <cell r="S1017" t="str">
            <v/>
          </cell>
          <cell r="T1017" t="str">
            <v/>
          </cell>
          <cell r="U1017" t="str">
            <v/>
          </cell>
          <cell r="V1017" t="e">
            <v>#N/A</v>
          </cell>
          <cell r="W1017" t="e">
            <v>#N/A</v>
          </cell>
          <cell r="X1017" t="str">
            <v>634 - AVAILABLE</v>
          </cell>
          <cell r="Y1017"/>
          <cell r="Z1017" t="str">
            <v>AVAILABLE</v>
          </cell>
          <cell r="AA1017" t="e">
            <v>#N/A</v>
          </cell>
          <cell r="AB1017" t="e">
            <v>#N/A</v>
          </cell>
          <cell r="AC1017" t="e">
            <v>#N/A</v>
          </cell>
        </row>
        <row r="1018">
          <cell r="A1018" t="str">
            <v>DVNPIANW</v>
          </cell>
          <cell r="B1018" t="str">
            <v>Davenport-northwest</v>
          </cell>
          <cell r="C1018" t="str">
            <v>Q</v>
          </cell>
          <cell r="D1018">
            <v>41.558613000000001</v>
          </cell>
          <cell r="E1018">
            <v>-90.610832000000002</v>
          </cell>
          <cell r="F1018" t="str">
            <v>DVNPIANW</v>
          </cell>
          <cell r="G1018" t="str">
            <v>IA</v>
          </cell>
          <cell r="H1018">
            <v>634</v>
          </cell>
          <cell r="I1018">
            <v>634</v>
          </cell>
          <cell r="J1018" t="str">
            <v>AVAILABLE</v>
          </cell>
          <cell r="K1018" t="e">
            <v>#N/A</v>
          </cell>
          <cell r="L1018" t="e">
            <v>#N/A</v>
          </cell>
          <cell r="M1018" t="e">
            <v>#N/A</v>
          </cell>
          <cell r="N1018" t="e">
            <v>#N/A</v>
          </cell>
          <cell r="O1018" t="str">
            <v>Y</v>
          </cell>
          <cell r="P1018" t="str">
            <v>Y</v>
          </cell>
          <cell r="Q1018" t="str">
            <v>05/04/15:  EoDS1 AVAILABLE</v>
          </cell>
          <cell r="R1018" t="str">
            <v>05/04/2020</v>
          </cell>
          <cell r="S1018" t="str">
            <v/>
          </cell>
          <cell r="T1018" t="str">
            <v/>
          </cell>
          <cell r="U1018" t="str">
            <v/>
          </cell>
          <cell r="V1018" t="e">
            <v>#N/A</v>
          </cell>
          <cell r="W1018" t="e">
            <v>#N/A</v>
          </cell>
          <cell r="X1018" t="str">
            <v>634 - AVAILABLE</v>
          </cell>
          <cell r="Y1018"/>
          <cell r="Z1018" t="str">
            <v>AVAILABLE</v>
          </cell>
          <cell r="AA1018" t="e">
            <v>#N/A</v>
          </cell>
          <cell r="AB1018" t="e">
            <v>#N/A</v>
          </cell>
          <cell r="AC1018" t="e">
            <v>#N/A</v>
          </cell>
        </row>
        <row r="1019">
          <cell r="A1019" t="str">
            <v>DVNPIAWS</v>
          </cell>
          <cell r="B1019" t="str">
            <v>Davenport East Host Davenport West</v>
          </cell>
          <cell r="C1019" t="str">
            <v>Q</v>
          </cell>
          <cell r="D1019">
            <v>41.507778000000002</v>
          </cell>
          <cell r="E1019">
            <v>-90.763053999999997</v>
          </cell>
          <cell r="F1019" t="str">
            <v>DVNPIAWS</v>
          </cell>
          <cell r="G1019" t="str">
            <v>IA</v>
          </cell>
          <cell r="H1019">
            <v>634</v>
          </cell>
          <cell r="I1019">
            <v>634</v>
          </cell>
          <cell r="J1019" t="str">
            <v/>
          </cell>
          <cell r="K1019" t="e">
            <v>#N/A</v>
          </cell>
          <cell r="L1019" t="e">
            <v>#N/A</v>
          </cell>
          <cell r="M1019" t="e">
            <v>#N/A</v>
          </cell>
          <cell r="N1019" t="e">
            <v>#N/A</v>
          </cell>
          <cell r="O1019" t="str">
            <v>N</v>
          </cell>
          <cell r="P1019" t="str">
            <v>Y</v>
          </cell>
          <cell r="Q1019" t="str">
            <v>02/20/15:  EoDS1 AVAILABLE</v>
          </cell>
          <cell r="R1019" t="str">
            <v>02/20/2020</v>
          </cell>
          <cell r="S1019" t="str">
            <v/>
          </cell>
          <cell r="T1019" t="str">
            <v/>
          </cell>
          <cell r="U1019" t="str">
            <v/>
          </cell>
          <cell r="V1019" t="e">
            <v>#N/A</v>
          </cell>
          <cell r="W1019" t="e">
            <v>#N/A</v>
          </cell>
          <cell r="X1019" t="str">
            <v>634 - AVAILABLE</v>
          </cell>
          <cell r="Y1019"/>
          <cell r="Z1019" t="str">
            <v>AVAILABLE</v>
          </cell>
          <cell r="AA1019" t="e">
            <v>#N/A</v>
          </cell>
          <cell r="AB1019" t="e">
            <v>#N/A</v>
          </cell>
          <cell r="AC1019" t="e">
            <v>#N/A</v>
          </cell>
        </row>
        <row r="1020">
          <cell r="A1020" t="str">
            <v>DVPTWAXX</v>
          </cell>
          <cell r="B1020" t="str">
            <v>DAVENPORT</v>
          </cell>
          <cell r="C1020" t="str">
            <v>CTL</v>
          </cell>
          <cell r="D1020">
            <v>47.652500000000003</v>
          </cell>
          <cell r="E1020">
            <v>-118.15222</v>
          </cell>
          <cell r="F1020" t="str">
            <v>DVPTWAXX</v>
          </cell>
          <cell r="G1020" t="str">
            <v>WA</v>
          </cell>
          <cell r="H1020">
            <v>676</v>
          </cell>
          <cell r="I1020" t="str">
            <v>Spokane-Cheney</v>
          </cell>
          <cell r="J1020" t="str">
            <v/>
          </cell>
          <cell r="K1020" t="e">
            <v>#N/A</v>
          </cell>
          <cell r="L1020" t="e">
            <v>#N/A</v>
          </cell>
          <cell r="M1020" t="e">
            <v>#N/A</v>
          </cell>
          <cell r="N1020" t="e">
            <v>#N/A</v>
          </cell>
          <cell r="O1020" t="str">
            <v>Y</v>
          </cell>
          <cell r="P1020" t="str">
            <v>Y</v>
          </cell>
          <cell r="Q1020" t="str">
            <v/>
          </cell>
          <cell r="R1020" t="str">
            <v>09/16/2015</v>
          </cell>
          <cell r="S1020" t="str">
            <v>SPOKANE-CHENEY</v>
          </cell>
          <cell r="T1020" t="str">
            <v/>
          </cell>
          <cell r="U1020" t="str">
            <v/>
          </cell>
          <cell r="V1020" t="str">
            <v>Spokane-Cheney</v>
          </cell>
          <cell r="W1020" t="str">
            <v>Spokane-Cheney</v>
          </cell>
          <cell r="X1020" t="str">
            <v>SPOKANE-CHENEY</v>
          </cell>
          <cell r="Y1020"/>
          <cell r="Z1020"/>
          <cell r="AA1020" t="str">
            <v/>
          </cell>
          <cell r="AB1020">
            <v>0</v>
          </cell>
          <cell r="AC1020">
            <v>0</v>
          </cell>
        </row>
        <row r="1021">
          <cell r="A1021" t="str">
            <v>DWNYIDMA</v>
          </cell>
          <cell r="B1021" t="str">
            <v>Pocatello Host Downey</v>
          </cell>
          <cell r="C1021" t="str">
            <v>Q</v>
          </cell>
          <cell r="D1021">
            <v>42.427415000000003</v>
          </cell>
          <cell r="E1021">
            <v>-112.128851</v>
          </cell>
          <cell r="F1021" t="str">
            <v>DWNYIDMA</v>
          </cell>
          <cell r="G1021" t="str">
            <v>ID</v>
          </cell>
          <cell r="H1021">
            <v>652</v>
          </cell>
          <cell r="I1021">
            <v>652</v>
          </cell>
          <cell r="J1021" t="str">
            <v/>
          </cell>
          <cell r="K1021" t="e">
            <v>#N/A</v>
          </cell>
          <cell r="L1021" t="e">
            <v>#N/A</v>
          </cell>
          <cell r="M1021" t="e">
            <v>#N/A</v>
          </cell>
          <cell r="N1021" t="e">
            <v>#N/A</v>
          </cell>
          <cell r="O1021" t="str">
            <v>N</v>
          </cell>
          <cell r="P1021" t="str">
            <v>Y</v>
          </cell>
          <cell r="Q1021" t="str">
            <v>3/20/2015 EODS1 AVAILABLE (Home to PCTLIDMAH17)</v>
          </cell>
          <cell r="R1021" t="str">
            <v>03/20/2020</v>
          </cell>
          <cell r="S1021" t="str">
            <v/>
          </cell>
          <cell r="T1021" t="str">
            <v/>
          </cell>
          <cell r="U1021" t="str">
            <v/>
          </cell>
          <cell r="V1021" t="e">
            <v>#N/A</v>
          </cell>
          <cell r="W1021" t="e">
            <v>#N/A</v>
          </cell>
          <cell r="X1021" t="str">
            <v>652 - AVAILABLE (up to 30MB)</v>
          </cell>
          <cell r="Y1021"/>
          <cell r="Z1021" t="str">
            <v>AVAILABLE (up to 30MB)</v>
          </cell>
          <cell r="AA1021" t="e">
            <v>#N/A</v>
          </cell>
          <cell r="AB1021" t="e">
            <v>#N/A</v>
          </cell>
          <cell r="AC1021" t="e">
            <v>#N/A</v>
          </cell>
        </row>
        <row r="1022">
          <cell r="A1022" t="str">
            <v>DWTTARXA</v>
          </cell>
          <cell r="B1022" t="str">
            <v>DE WITT</v>
          </cell>
          <cell r="C1022" t="str">
            <v>CTL</v>
          </cell>
          <cell r="D1022">
            <v>34.295276999999999</v>
          </cell>
          <cell r="E1022">
            <v>-91.338058000000004</v>
          </cell>
          <cell r="F1022" t="str">
            <v>DWTTARXA</v>
          </cell>
          <cell r="G1022" t="str">
            <v>AR</v>
          </cell>
          <cell r="H1022">
            <v>528</v>
          </cell>
          <cell r="I1022" t="str">
            <v>Jacksonville</v>
          </cell>
          <cell r="J1022" t="str">
            <v/>
          </cell>
          <cell r="K1022" t="e">
            <v>#N/A</v>
          </cell>
          <cell r="L1022" t="e">
            <v>#N/A</v>
          </cell>
          <cell r="M1022" t="e">
            <v>#N/A</v>
          </cell>
          <cell r="N1022" t="e">
            <v>#N/A</v>
          </cell>
          <cell r="O1022" t="str">
            <v>Y</v>
          </cell>
          <cell r="P1022" t="str">
            <v>Y</v>
          </cell>
          <cell r="Q1022" t="str">
            <v/>
          </cell>
          <cell r="R1022" t="str">
            <v>06/30/2015</v>
          </cell>
          <cell r="S1022" t="str">
            <v>Jacksonville</v>
          </cell>
          <cell r="T1022" t="str">
            <v/>
          </cell>
          <cell r="U1022" t="str">
            <v/>
          </cell>
          <cell r="V1022" t="str">
            <v>Jacksonville</v>
          </cell>
          <cell r="W1022" t="str">
            <v>Jacksonville</v>
          </cell>
          <cell r="X1022" t="str">
            <v>JACKSONVILLE</v>
          </cell>
          <cell r="Y1022" t="str">
            <v>YES</v>
          </cell>
          <cell r="Z1022"/>
          <cell r="AA1022" t="str">
            <v/>
          </cell>
          <cell r="AB1022">
            <v>0</v>
          </cell>
          <cell r="AC1022">
            <v>0</v>
          </cell>
        </row>
        <row r="1023">
          <cell r="A1023" t="str">
            <v>DYRNPAXD</v>
          </cell>
          <cell r="B1023" t="str">
            <v>Dry Run</v>
          </cell>
          <cell r="C1023" t="str">
            <v>EQ</v>
          </cell>
          <cell r="D1023">
            <v>40.157753</v>
          </cell>
          <cell r="E1023">
            <v>-77.762039000000001</v>
          </cell>
          <cell r="F1023" t="str">
            <v>DYRNPAXD</v>
          </cell>
          <cell r="G1023" t="str">
            <v>PA</v>
          </cell>
          <cell r="H1023">
            <v>226</v>
          </cell>
          <cell r="I1023" t="str">
            <v>Carlisle</v>
          </cell>
          <cell r="J1023" t="str">
            <v/>
          </cell>
          <cell r="K1023" t="str">
            <v>DYRNPAXD</v>
          </cell>
          <cell r="L1023" t="str">
            <v>n</v>
          </cell>
          <cell r="M1023" t="e">
            <v>#N/A</v>
          </cell>
          <cell r="N1023" t="e">
            <v>#N/A</v>
          </cell>
          <cell r="O1023" t="str">
            <v>Y</v>
          </cell>
          <cell r="P1023" t="str">
            <v>Y</v>
          </cell>
          <cell r="Q1023" t="str">
            <v/>
          </cell>
          <cell r="R1023" t="str">
            <v>07/06/2015</v>
          </cell>
          <cell r="S1023" t="str">
            <v>Carlisle</v>
          </cell>
          <cell r="T1023" t="str">
            <v/>
          </cell>
          <cell r="U1023" t="str">
            <v/>
          </cell>
          <cell r="V1023" t="str">
            <v>Carlisle</v>
          </cell>
          <cell r="W1023" t="str">
            <v>Carlisle</v>
          </cell>
          <cell r="X1023" t="str">
            <v>CARLISLE</v>
          </cell>
          <cell r="Y1023"/>
          <cell r="Z1023"/>
          <cell r="AA1023" t="str">
            <v>7750-SR7</v>
          </cell>
          <cell r="AB1023">
            <v>0</v>
          </cell>
          <cell r="AC1023" t="str">
            <v>DYRNPAXD02W</v>
          </cell>
        </row>
        <row r="1024">
          <cell r="A1024" t="str">
            <v>DYTNWA01</v>
          </cell>
          <cell r="B1024" t="str">
            <v>Dayton</v>
          </cell>
          <cell r="C1024" t="str">
            <v>Q</v>
          </cell>
          <cell r="D1024">
            <v>46.319443</v>
          </cell>
          <cell r="E1024">
            <v>-117.979446</v>
          </cell>
          <cell r="F1024" t="str">
            <v>DYTNWA01</v>
          </cell>
          <cell r="G1024" t="str">
            <v>WA</v>
          </cell>
          <cell r="H1024">
            <v>676</v>
          </cell>
          <cell r="I1024">
            <v>676</v>
          </cell>
          <cell r="J1024" t="str">
            <v/>
          </cell>
          <cell r="K1024" t="e">
            <v>#N/A</v>
          </cell>
          <cell r="L1024" t="e">
            <v>#N/A</v>
          </cell>
          <cell r="M1024" t="e">
            <v>#N/A</v>
          </cell>
          <cell r="N1024" t="e">
            <v>#N/A</v>
          </cell>
          <cell r="O1024" t="str">
            <v>Y</v>
          </cell>
          <cell r="P1024" t="str">
            <v>Y</v>
          </cell>
          <cell r="Q1024" t="str">
            <v>2/7/14: Ethernet Enabled changed to Y</v>
          </cell>
          <cell r="R1024" t="str">
            <v>02/11/2020</v>
          </cell>
          <cell r="S1024" t="str">
            <v/>
          </cell>
          <cell r="T1024" t="str">
            <v/>
          </cell>
          <cell r="U1024" t="str">
            <v/>
          </cell>
          <cell r="V1024" t="e">
            <v>#N/A</v>
          </cell>
          <cell r="W1024" t="e">
            <v>#N/A</v>
          </cell>
          <cell r="X1024" t="str">
            <v>676 - AVAILABLE (up to 30MB)</v>
          </cell>
          <cell r="Y1024"/>
          <cell r="Z1024" t="str">
            <v>AVAILABLE (up to 30MB)</v>
          </cell>
          <cell r="AA1024" t="e">
            <v>#N/A</v>
          </cell>
          <cell r="AB1024" t="e">
            <v>#N/A</v>
          </cell>
          <cell r="AC1024" t="e">
            <v>#N/A</v>
          </cell>
        </row>
        <row r="1025">
          <cell r="A1025" t="str">
            <v>EAGLCOXC</v>
          </cell>
          <cell r="B1025" t="str">
            <v>Eagle</v>
          </cell>
          <cell r="C1025" t="str">
            <v>CTL</v>
          </cell>
          <cell r="D1025">
            <v>39.654404999999997</v>
          </cell>
          <cell r="E1025">
            <v>-106.828271</v>
          </cell>
          <cell r="F1025" t="str">
            <v>EAGLCOXC</v>
          </cell>
          <cell r="G1025" t="str">
            <v>CO</v>
          </cell>
          <cell r="H1025">
            <v>656</v>
          </cell>
          <cell r="I1025" t="str">
            <v>LATA 656 Central Cluster (Eagle)</v>
          </cell>
          <cell r="J1025" t="str">
            <v/>
          </cell>
          <cell r="K1025" t="str">
            <v>EAGLCOXC</v>
          </cell>
          <cell r="L1025" t="str">
            <v>n</v>
          </cell>
          <cell r="M1025" t="e">
            <v>#N/A</v>
          </cell>
          <cell r="N1025" t="e">
            <v>#N/A</v>
          </cell>
          <cell r="O1025" t="str">
            <v>Y</v>
          </cell>
          <cell r="P1025" t="str">
            <v>Y</v>
          </cell>
          <cell r="Q1025" t="str">
            <v/>
          </cell>
          <cell r="R1025" t="str">
            <v>12/31/2020</v>
          </cell>
          <cell r="S1025" t="str">
            <v>Eagle</v>
          </cell>
          <cell r="T1025" t="str">
            <v/>
          </cell>
          <cell r="U1025" t="str">
            <v/>
          </cell>
          <cell r="V1025" t="str">
            <v>Eagle</v>
          </cell>
          <cell r="W1025" t="str">
            <v>LATA 656 Central Cluster (Eagle)</v>
          </cell>
          <cell r="X1025" t="str">
            <v>EAGLE</v>
          </cell>
          <cell r="Y1025"/>
          <cell r="Z1025"/>
          <cell r="AA1025" t="str">
            <v>7750-SR7</v>
          </cell>
          <cell r="AB1025">
            <v>0</v>
          </cell>
          <cell r="AC1025">
            <v>0</v>
          </cell>
        </row>
        <row r="1026">
          <cell r="A1026" t="str">
            <v>EAGLIDNM</v>
          </cell>
          <cell r="B1026" t="str">
            <v>Eagle</v>
          </cell>
          <cell r="C1026" t="str">
            <v>Q</v>
          </cell>
          <cell r="D1026">
            <v>43.695835000000002</v>
          </cell>
          <cell r="E1026">
            <v>-116.352501</v>
          </cell>
          <cell r="F1026" t="str">
            <v>EAGLIDNM</v>
          </cell>
          <cell r="G1026" t="str">
            <v>LA</v>
          </cell>
          <cell r="H1026">
            <v>652</v>
          </cell>
          <cell r="I1026">
            <v>652</v>
          </cell>
          <cell r="J1026" t="str">
            <v>AVAILABLE</v>
          </cell>
          <cell r="K1026" t="str">
            <v>EAGLIDNM</v>
          </cell>
          <cell r="L1026" t="str">
            <v>N</v>
          </cell>
          <cell r="M1026">
            <v>42327</v>
          </cell>
          <cell r="N1026">
            <v>0</v>
          </cell>
          <cell r="O1026" t="str">
            <v>Y</v>
          </cell>
          <cell r="P1026" t="str">
            <v>Y</v>
          </cell>
          <cell r="Q1026" t="str">
            <v>EODS1 AVAILABLE (Home to BOISIDMAH27)</v>
          </cell>
          <cell r="R1026" t="str">
            <v>10/08/2020</v>
          </cell>
          <cell r="S1026" t="str">
            <v/>
          </cell>
          <cell r="T1026" t="str">
            <v/>
          </cell>
          <cell r="U1026" t="str">
            <v/>
          </cell>
          <cell r="V1026" t="e">
            <v>#N/A</v>
          </cell>
          <cell r="W1026" t="e">
            <v>#N/A</v>
          </cell>
          <cell r="X1026" t="str">
            <v>652 - AVAILABLE</v>
          </cell>
          <cell r="Y1026"/>
          <cell r="Z1026" t="str">
            <v>AVAILABLE</v>
          </cell>
          <cell r="AA1026" t="e">
            <v>#N/A</v>
          </cell>
          <cell r="AB1026" t="e">
            <v>#N/A</v>
          </cell>
          <cell r="AC1026" t="e">
            <v>#N/A</v>
          </cell>
        </row>
        <row r="1027">
          <cell r="A1027" t="str">
            <v>EAGLWIXA</v>
          </cell>
          <cell r="B1027" t="str">
            <v>EAGLE</v>
          </cell>
          <cell r="C1027" t="str">
            <v>CTL</v>
          </cell>
          <cell r="D1027">
            <v>42.878588999999998</v>
          </cell>
          <cell r="E1027">
            <v>-88.471366000000003</v>
          </cell>
          <cell r="F1027" t="str">
            <v>EAGLWIXA</v>
          </cell>
          <cell r="G1027" t="str">
            <v>WI</v>
          </cell>
          <cell r="H1027">
            <v>356</v>
          </cell>
          <cell r="I1027" t="str">
            <v>NORTH PRAIRIE (Deforest - Sullivan)</v>
          </cell>
          <cell r="J1027" t="str">
            <v/>
          </cell>
          <cell r="K1027" t="str">
            <v>EAGLWIXA</v>
          </cell>
          <cell r="L1027" t="str">
            <v>n</v>
          </cell>
          <cell r="M1027" t="e">
            <v>#N/A</v>
          </cell>
          <cell r="N1027" t="e">
            <v>#N/A</v>
          </cell>
          <cell r="O1027" t="str">
            <v>Y</v>
          </cell>
          <cell r="P1027" t="str">
            <v>Y</v>
          </cell>
          <cell r="Q1027" t="str">
            <v/>
          </cell>
          <cell r="R1027" t="str">
            <v>06/03/2015</v>
          </cell>
          <cell r="S1027" t="str">
            <v>Sullivan</v>
          </cell>
          <cell r="T1027" t="str">
            <v/>
          </cell>
          <cell r="U1027" t="str">
            <v/>
          </cell>
          <cell r="V1027" t="str">
            <v>DEFOREST - SULLIVAN</v>
          </cell>
          <cell r="W1027" t="str">
            <v>NORTH PRAIRIE (Deforest - Sullivan)</v>
          </cell>
          <cell r="X1027" t="str">
            <v>DEFOREST - SULLIVAN</v>
          </cell>
          <cell r="Y1027"/>
          <cell r="Z1027"/>
          <cell r="AA1027" t="str">
            <v>7750-SR7</v>
          </cell>
          <cell r="AB1027">
            <v>0</v>
          </cell>
          <cell r="AC1027" t="str">
            <v>EAGLWIXA20W</v>
          </cell>
        </row>
        <row r="1028">
          <cell r="A1028" t="str">
            <v>EAGNMNLB</v>
          </cell>
          <cell r="B1028" t="str">
            <v>Eagan</v>
          </cell>
          <cell r="C1028" t="str">
            <v>Q</v>
          </cell>
          <cell r="D1028">
            <v>44.848056999999997</v>
          </cell>
          <cell r="E1028">
            <v>-93.136664999999994</v>
          </cell>
          <cell r="F1028" t="str">
            <v>EAGNMNLB</v>
          </cell>
          <cell r="G1028" t="str">
            <v>MN</v>
          </cell>
          <cell r="H1028">
            <v>628</v>
          </cell>
          <cell r="I1028">
            <v>628</v>
          </cell>
          <cell r="J1028" t="str">
            <v>AVAILABLE</v>
          </cell>
          <cell r="K1028" t="e">
            <v>#N/A</v>
          </cell>
          <cell r="L1028" t="e">
            <v>#N/A</v>
          </cell>
          <cell r="M1028" t="e">
            <v>#N/A</v>
          </cell>
          <cell r="N1028" t="e">
            <v>#N/A</v>
          </cell>
          <cell r="O1028" t="str">
            <v>Y</v>
          </cell>
          <cell r="P1028" t="str">
            <v>Y</v>
          </cell>
          <cell r="Q1028" t="str">
            <v>1/29/15:  EoDS1 AVAILABLE</v>
          </cell>
          <cell r="R1028" t="str">
            <v>01/29/2020</v>
          </cell>
          <cell r="S1028" t="str">
            <v/>
          </cell>
          <cell r="T1028" t="str">
            <v/>
          </cell>
          <cell r="U1028" t="str">
            <v/>
          </cell>
          <cell r="V1028" t="e">
            <v>#N/A</v>
          </cell>
          <cell r="W1028" t="e">
            <v>#N/A</v>
          </cell>
          <cell r="X1028" t="str">
            <v>628 - AVAILABLE</v>
          </cell>
          <cell r="Y1028"/>
          <cell r="Z1028" t="str">
            <v>AVAILABLE</v>
          </cell>
          <cell r="AA1028" t="e">
            <v>#N/A</v>
          </cell>
          <cell r="AB1028" t="e">
            <v>#N/A</v>
          </cell>
          <cell r="AC1028" t="e">
            <v>#N/A</v>
          </cell>
        </row>
        <row r="1029">
          <cell r="A1029" t="str">
            <v>EAGNMNRA</v>
          </cell>
          <cell r="B1029" t="str">
            <v>Eagan Host Eagan Rsc R5</v>
          </cell>
          <cell r="C1029" t="str">
            <v>Q</v>
          </cell>
          <cell r="D1029">
            <v>44.804721999999998</v>
          </cell>
          <cell r="E1029">
            <v>-93.181388999999996</v>
          </cell>
          <cell r="F1029" t="e">
            <v>#N/A</v>
          </cell>
          <cell r="G1029" t="str">
            <v>MN</v>
          </cell>
          <cell r="H1029" t="e">
            <v>#N/A</v>
          </cell>
          <cell r="I1029">
            <v>0</v>
          </cell>
          <cell r="J1029" t="e">
            <v>#N/A</v>
          </cell>
          <cell r="K1029" t="e">
            <v>#N/A</v>
          </cell>
          <cell r="L1029" t="e">
            <v>#N/A</v>
          </cell>
          <cell r="M1029" t="e">
            <v>#N/A</v>
          </cell>
          <cell r="N1029" t="e">
            <v>#N/A</v>
          </cell>
          <cell r="O1029" t="e">
            <v>#N/A</v>
          </cell>
          <cell r="P1029" t="e">
            <v>#N/A</v>
          </cell>
          <cell r="Q1029" t="e">
            <v>#N/A</v>
          </cell>
          <cell r="R1029" t="e">
            <v>#N/A</v>
          </cell>
          <cell r="S1029" t="e">
            <v>#N/A</v>
          </cell>
          <cell r="T1029" t="e">
            <v>#N/A</v>
          </cell>
          <cell r="U1029" t="e">
            <v>#N/A</v>
          </cell>
          <cell r="V1029" t="e">
            <v>#N/A</v>
          </cell>
          <cell r="W1029" t="e">
            <v>#N/A</v>
          </cell>
          <cell r="X1029" t="str">
            <v xml:space="preserve">0 - </v>
          </cell>
          <cell r="Y1029"/>
          <cell r="Z1029"/>
          <cell r="AA1029" t="e">
            <v>#N/A</v>
          </cell>
          <cell r="AB1029" t="e">
            <v>#N/A</v>
          </cell>
          <cell r="AC1029" t="e">
            <v>#N/A</v>
          </cell>
        </row>
        <row r="1030">
          <cell r="A1030" t="str">
            <v>EAGNMNRC</v>
          </cell>
          <cell r="B1030" t="str">
            <v>Eagan Host Eagan Rsc R4</v>
          </cell>
          <cell r="C1030" t="str">
            <v>Q</v>
          </cell>
          <cell r="D1030">
            <v>44.790000999999997</v>
          </cell>
          <cell r="E1030">
            <v>-93.171386999999996</v>
          </cell>
          <cell r="F1030" t="e">
            <v>#N/A</v>
          </cell>
          <cell r="G1030" t="str">
            <v>MN</v>
          </cell>
          <cell r="H1030" t="e">
            <v>#N/A</v>
          </cell>
          <cell r="I1030">
            <v>0</v>
          </cell>
          <cell r="J1030" t="e">
            <v>#N/A</v>
          </cell>
          <cell r="K1030" t="e">
            <v>#N/A</v>
          </cell>
          <cell r="L1030" t="e">
            <v>#N/A</v>
          </cell>
          <cell r="M1030" t="e">
            <v>#N/A</v>
          </cell>
          <cell r="N1030" t="e">
            <v>#N/A</v>
          </cell>
          <cell r="O1030" t="e">
            <v>#N/A</v>
          </cell>
          <cell r="P1030" t="e">
            <v>#N/A</v>
          </cell>
          <cell r="Q1030" t="e">
            <v>#N/A</v>
          </cell>
          <cell r="R1030" t="e">
            <v>#N/A</v>
          </cell>
          <cell r="S1030" t="e">
            <v>#N/A</v>
          </cell>
          <cell r="T1030" t="e">
            <v>#N/A</v>
          </cell>
          <cell r="U1030" t="e">
            <v>#N/A</v>
          </cell>
          <cell r="V1030" t="e">
            <v>#N/A</v>
          </cell>
          <cell r="W1030" t="e">
            <v>#N/A</v>
          </cell>
          <cell r="X1030" t="str">
            <v xml:space="preserve">0 - </v>
          </cell>
          <cell r="Y1030"/>
          <cell r="Z1030"/>
          <cell r="AA1030" t="e">
            <v>#N/A</v>
          </cell>
          <cell r="AB1030" t="e">
            <v>#N/A</v>
          </cell>
          <cell r="AC1030" t="e">
            <v>#N/A</v>
          </cell>
        </row>
        <row r="1031">
          <cell r="A1031" t="str">
            <v>EAGNMNRD</v>
          </cell>
          <cell r="B1031" t="str">
            <v>Eagan Host Eagan Rsc R3</v>
          </cell>
          <cell r="C1031" t="str">
            <v>Q</v>
          </cell>
          <cell r="D1031">
            <v>44.804721999999998</v>
          </cell>
          <cell r="E1031">
            <v>-93.205275999999998</v>
          </cell>
          <cell r="F1031" t="e">
            <v>#N/A</v>
          </cell>
          <cell r="G1031" t="str">
            <v>MN</v>
          </cell>
          <cell r="H1031" t="e">
            <v>#N/A</v>
          </cell>
          <cell r="I1031">
            <v>0</v>
          </cell>
          <cell r="J1031" t="e">
            <v>#N/A</v>
          </cell>
          <cell r="K1031" t="e">
            <v>#N/A</v>
          </cell>
          <cell r="L1031" t="e">
            <v>#N/A</v>
          </cell>
          <cell r="M1031" t="e">
            <v>#N/A</v>
          </cell>
          <cell r="N1031" t="e">
            <v>#N/A</v>
          </cell>
          <cell r="O1031" t="e">
            <v>#N/A</v>
          </cell>
          <cell r="P1031" t="e">
            <v>#N/A</v>
          </cell>
          <cell r="Q1031" t="e">
            <v>#N/A</v>
          </cell>
          <cell r="R1031" t="e">
            <v>#N/A</v>
          </cell>
          <cell r="S1031" t="e">
            <v>#N/A</v>
          </cell>
          <cell r="T1031" t="e">
            <v>#N/A</v>
          </cell>
          <cell r="U1031" t="e">
            <v>#N/A</v>
          </cell>
          <cell r="V1031" t="e">
            <v>#N/A</v>
          </cell>
          <cell r="W1031" t="e">
            <v>#N/A</v>
          </cell>
          <cell r="X1031" t="str">
            <v xml:space="preserve">0 - </v>
          </cell>
          <cell r="Y1031"/>
          <cell r="Z1031"/>
          <cell r="AA1031" t="e">
            <v>#N/A</v>
          </cell>
          <cell r="AB1031" t="e">
            <v>#N/A</v>
          </cell>
          <cell r="AC1031" t="e">
            <v>#N/A</v>
          </cell>
        </row>
        <row r="1032">
          <cell r="A1032" t="str">
            <v>EAGNMNRF</v>
          </cell>
          <cell r="B1032" t="str">
            <v>Eagan Host Eagan Rsc R2</v>
          </cell>
          <cell r="C1032" t="str">
            <v>Q</v>
          </cell>
          <cell r="D1032">
            <v>44.806666999999997</v>
          </cell>
          <cell r="E1032">
            <v>-93.145279000000002</v>
          </cell>
          <cell r="F1032" t="e">
            <v>#N/A</v>
          </cell>
          <cell r="G1032" t="str">
            <v>MN</v>
          </cell>
          <cell r="H1032" t="e">
            <v>#N/A</v>
          </cell>
          <cell r="I1032">
            <v>0</v>
          </cell>
          <cell r="J1032" t="str">
            <v/>
          </cell>
          <cell r="K1032" t="e">
            <v>#N/A</v>
          </cell>
          <cell r="L1032" t="e">
            <v>#N/A</v>
          </cell>
          <cell r="M1032" t="e">
            <v>#N/A</v>
          </cell>
          <cell r="N1032" t="e">
            <v>#N/A</v>
          </cell>
          <cell r="O1032" t="str">
            <v>N</v>
          </cell>
          <cell r="P1032" t="str">
            <v>Y</v>
          </cell>
          <cell r="Q1032" t="str">
            <v>04/30/15: EoDS1 AVAILABLE</v>
          </cell>
          <cell r="R1032" t="str">
            <v>04/30/2020</v>
          </cell>
          <cell r="S1032" t="str">
            <v/>
          </cell>
          <cell r="T1032" t="str">
            <v/>
          </cell>
          <cell r="U1032" t="str">
            <v/>
          </cell>
          <cell r="V1032" t="e">
            <v>#N/A</v>
          </cell>
          <cell r="W1032" t="e">
            <v>#N/A</v>
          </cell>
          <cell r="X1032" t="str">
            <v xml:space="preserve">0 - </v>
          </cell>
          <cell r="Y1032"/>
          <cell r="Z1032"/>
          <cell r="AA1032" t="e">
            <v>#N/A</v>
          </cell>
          <cell r="AB1032" t="e">
            <v>#N/A</v>
          </cell>
          <cell r="AC1032" t="e">
            <v>#N/A</v>
          </cell>
        </row>
        <row r="1033">
          <cell r="A1033" t="str">
            <v>EAGNMNZK</v>
          </cell>
          <cell r="B1033" t="str">
            <v>Eagan Host Eagan Rsc R1</v>
          </cell>
          <cell r="C1033" t="str">
            <v>Q</v>
          </cell>
          <cell r="D1033">
            <v>44.804721999999998</v>
          </cell>
          <cell r="E1033">
            <v>-93.121666000000005</v>
          </cell>
          <cell r="F1033" t="e">
            <v>#N/A</v>
          </cell>
          <cell r="G1033" t="str">
            <v>MN</v>
          </cell>
          <cell r="H1033" t="e">
            <v>#N/A</v>
          </cell>
          <cell r="I1033">
            <v>0</v>
          </cell>
          <cell r="J1033" t="e">
            <v>#N/A</v>
          </cell>
          <cell r="K1033" t="e">
            <v>#N/A</v>
          </cell>
          <cell r="L1033" t="e">
            <v>#N/A</v>
          </cell>
          <cell r="M1033" t="e">
            <v>#N/A</v>
          </cell>
          <cell r="N1033" t="e">
            <v>#N/A</v>
          </cell>
          <cell r="O1033" t="e">
            <v>#N/A</v>
          </cell>
          <cell r="P1033" t="e">
            <v>#N/A</v>
          </cell>
          <cell r="Q1033" t="e">
            <v>#N/A</v>
          </cell>
          <cell r="R1033" t="e">
            <v>#N/A</v>
          </cell>
          <cell r="S1033" t="e">
            <v>#N/A</v>
          </cell>
          <cell r="T1033" t="e">
            <v>#N/A</v>
          </cell>
          <cell r="U1033" t="e">
            <v>#N/A</v>
          </cell>
          <cell r="V1033" t="e">
            <v>#N/A</v>
          </cell>
          <cell r="W1033" t="e">
            <v>#N/A</v>
          </cell>
          <cell r="X1033" t="str">
            <v xml:space="preserve">0 - </v>
          </cell>
          <cell r="Y1033"/>
          <cell r="Z1033"/>
          <cell r="AA1033" t="e">
            <v>#N/A</v>
          </cell>
          <cell r="AB1033" t="e">
            <v>#N/A</v>
          </cell>
          <cell r="AC1033" t="e">
            <v>#N/A</v>
          </cell>
        </row>
        <row r="1034">
          <cell r="A1034" t="str">
            <v>EAGNMNZN</v>
          </cell>
          <cell r="B1034" t="str">
            <v>Minneapolis Fort Snelling Host Eagan - Nwa</v>
          </cell>
          <cell r="C1034" t="str">
            <v>Q</v>
          </cell>
          <cell r="D1034">
            <v>44.856388000000003</v>
          </cell>
          <cell r="E1034">
            <v>-93.120834000000002</v>
          </cell>
          <cell r="F1034" t="e">
            <v>#N/A</v>
          </cell>
          <cell r="G1034" t="str">
            <v>MN</v>
          </cell>
          <cell r="H1034" t="e">
            <v>#N/A</v>
          </cell>
          <cell r="I1034">
            <v>0</v>
          </cell>
          <cell r="J1034" t="e">
            <v>#N/A</v>
          </cell>
          <cell r="K1034" t="e">
            <v>#N/A</v>
          </cell>
          <cell r="L1034" t="e">
            <v>#N/A</v>
          </cell>
          <cell r="M1034" t="e">
            <v>#N/A</v>
          </cell>
          <cell r="N1034" t="e">
            <v>#N/A</v>
          </cell>
          <cell r="O1034" t="e">
            <v>#N/A</v>
          </cell>
          <cell r="P1034" t="e">
            <v>#N/A</v>
          </cell>
          <cell r="Q1034" t="e">
            <v>#N/A</v>
          </cell>
          <cell r="R1034" t="e">
            <v>#N/A</v>
          </cell>
          <cell r="S1034" t="e">
            <v>#N/A</v>
          </cell>
          <cell r="T1034" t="e">
            <v>#N/A</v>
          </cell>
          <cell r="U1034" t="e">
            <v>#N/A</v>
          </cell>
          <cell r="V1034" t="e">
            <v>#N/A</v>
          </cell>
          <cell r="W1034" t="e">
            <v>#N/A</v>
          </cell>
          <cell r="X1034" t="str">
            <v xml:space="preserve">0 - </v>
          </cell>
          <cell r="Y1034"/>
          <cell r="Z1034"/>
          <cell r="AA1034" t="e">
            <v>#N/A</v>
          </cell>
          <cell r="AB1034" t="e">
            <v>#N/A</v>
          </cell>
          <cell r="AC1034" t="e">
            <v>#N/A</v>
          </cell>
        </row>
        <row r="1035">
          <cell r="A1035" t="str">
            <v>EATNCOMA</v>
          </cell>
          <cell r="B1035" t="str">
            <v>Greeley Junction Host Eaton</v>
          </cell>
          <cell r="C1035" t="str">
            <v>Q</v>
          </cell>
          <cell r="D1035">
            <v>40.526665000000001</v>
          </cell>
          <cell r="E1035">
            <v>-104.712219</v>
          </cell>
          <cell r="F1035" t="str">
            <v>EATNCOMA</v>
          </cell>
          <cell r="G1035" t="str">
            <v>CO</v>
          </cell>
          <cell r="H1035">
            <v>656</v>
          </cell>
          <cell r="I1035">
            <v>656</v>
          </cell>
          <cell r="J1035" t="str">
            <v/>
          </cell>
          <cell r="K1035" t="e">
            <v>#N/A</v>
          </cell>
          <cell r="L1035" t="e">
            <v>#N/A</v>
          </cell>
          <cell r="M1035" t="e">
            <v>#N/A</v>
          </cell>
          <cell r="N1035" t="e">
            <v>#N/A</v>
          </cell>
          <cell r="O1035" t="str">
            <v>N</v>
          </cell>
          <cell r="P1035" t="str">
            <v>Y</v>
          </cell>
          <cell r="Q1035" t="str">
            <v/>
          </cell>
          <cell r="R1035" t="str">
            <v>04/09/2020</v>
          </cell>
          <cell r="S1035" t="str">
            <v/>
          </cell>
          <cell r="T1035" t="str">
            <v/>
          </cell>
          <cell r="U1035" t="str">
            <v/>
          </cell>
          <cell r="V1035" t="e">
            <v>#N/A</v>
          </cell>
          <cell r="W1035" t="e">
            <v>#N/A</v>
          </cell>
          <cell r="X1035" t="str">
            <v>656 - AVAILABLE</v>
          </cell>
          <cell r="Y1035"/>
          <cell r="Z1035" t="str">
            <v>AVAILABLE</v>
          </cell>
          <cell r="AA1035" t="e">
            <v>#N/A</v>
          </cell>
          <cell r="AB1035" t="e">
            <v>#N/A</v>
          </cell>
          <cell r="AC1035" t="e">
            <v>#N/A</v>
          </cell>
        </row>
        <row r="1036">
          <cell r="A1036" t="str">
            <v>EATNOHXA</v>
          </cell>
          <cell r="B1036" t="str">
            <v>Eaton</v>
          </cell>
          <cell r="C1036" t="str">
            <v>EQ</v>
          </cell>
          <cell r="D1036">
            <v>39.744044000000002</v>
          </cell>
          <cell r="E1036">
            <v>-84.635114000000002</v>
          </cell>
          <cell r="F1036" t="str">
            <v>EATNOHXA</v>
          </cell>
          <cell r="G1036" t="str">
            <v>OH</v>
          </cell>
          <cell r="H1036">
            <v>328</v>
          </cell>
          <cell r="I1036" t="str">
            <v>Bellefontaine</v>
          </cell>
          <cell r="J1036" t="str">
            <v/>
          </cell>
          <cell r="K1036" t="str">
            <v>EATNOHXA</v>
          </cell>
          <cell r="L1036" t="str">
            <v>n</v>
          </cell>
          <cell r="M1036" t="e">
            <v>#N/A</v>
          </cell>
          <cell r="N1036" t="e">
            <v>#N/A</v>
          </cell>
          <cell r="O1036" t="str">
            <v>Y</v>
          </cell>
          <cell r="P1036" t="str">
            <v>Y</v>
          </cell>
          <cell r="Q1036" t="str">
            <v/>
          </cell>
          <cell r="R1036" t="str">
            <v>07/01/2015</v>
          </cell>
          <cell r="S1036" t="str">
            <v>Bellefontaine</v>
          </cell>
          <cell r="T1036" t="str">
            <v/>
          </cell>
          <cell r="U1036" t="str">
            <v/>
          </cell>
          <cell r="V1036" t="str">
            <v>Bellefontaine</v>
          </cell>
          <cell r="W1036" t="str">
            <v>Bellefontaine</v>
          </cell>
          <cell r="X1036" t="str">
            <v>MANSFIELD</v>
          </cell>
          <cell r="Y1036" t="str">
            <v>YES</v>
          </cell>
          <cell r="Z1036"/>
          <cell r="AA1036" t="str">
            <v>7750-SR7</v>
          </cell>
          <cell r="AB1036">
            <v>0</v>
          </cell>
          <cell r="AC1036" t="str">
            <v>EATNOHXA01W</v>
          </cell>
        </row>
        <row r="1037">
          <cell r="A1037" t="str">
            <v>ECHOALXA</v>
          </cell>
          <cell r="B1037" t="str">
            <v>ECHO</v>
          </cell>
          <cell r="C1037" t="str">
            <v>CTL</v>
          </cell>
          <cell r="D1037">
            <v>31.476944</v>
          </cell>
          <cell r="E1037">
            <v>-85.465278999999995</v>
          </cell>
          <cell r="F1037" t="str">
            <v>ECHOALXA</v>
          </cell>
          <cell r="G1037" t="str">
            <v>AL</v>
          </cell>
          <cell r="H1037">
            <v>478</v>
          </cell>
          <cell r="I1037" t="str">
            <v>Dothan</v>
          </cell>
          <cell r="J1037" t="str">
            <v/>
          </cell>
          <cell r="K1037" t="e">
            <v>#N/A</v>
          </cell>
          <cell r="L1037" t="e">
            <v>#N/A</v>
          </cell>
          <cell r="M1037" t="e">
            <v>#N/A</v>
          </cell>
          <cell r="N1037" t="e">
            <v>#N/A</v>
          </cell>
          <cell r="O1037" t="str">
            <v>N</v>
          </cell>
          <cell r="P1037" t="str">
            <v>Y</v>
          </cell>
          <cell r="Q1037" t="str">
            <v/>
          </cell>
          <cell r="R1037" t="str">
            <v>07/02/2015</v>
          </cell>
          <cell r="S1037" t="str">
            <v>Dothan</v>
          </cell>
          <cell r="T1037" t="str">
            <v/>
          </cell>
          <cell r="U1037" t="str">
            <v/>
          </cell>
          <cell r="V1037" t="str">
            <v>Dothan</v>
          </cell>
          <cell r="W1037" t="str">
            <v>Dothan</v>
          </cell>
          <cell r="X1037" t="str">
            <v>DOTHAN</v>
          </cell>
          <cell r="Y1037"/>
          <cell r="Z1037"/>
          <cell r="AA1037" t="str">
            <v/>
          </cell>
          <cell r="AB1037">
            <v>0</v>
          </cell>
          <cell r="AC1037">
            <v>0</v>
          </cell>
        </row>
        <row r="1038">
          <cell r="A1038" t="str">
            <v>ECHOORXA</v>
          </cell>
          <cell r="B1038" t="str">
            <v>ECHO</v>
          </cell>
          <cell r="C1038" t="str">
            <v>CTL</v>
          </cell>
          <cell r="D1038">
            <v>45.740434</v>
          </cell>
          <cell r="E1038">
            <v>-119.19611999999999</v>
          </cell>
          <cell r="F1038" t="str">
            <v>ECHOORXA</v>
          </cell>
          <cell r="G1038" t="str">
            <v>OR</v>
          </cell>
          <cell r="H1038">
            <v>672</v>
          </cell>
          <cell r="I1038" t="str">
            <v>AURORA</v>
          </cell>
          <cell r="J1038" t="str">
            <v/>
          </cell>
          <cell r="K1038" t="e">
            <v>#N/A</v>
          </cell>
          <cell r="L1038" t="e">
            <v>#N/A</v>
          </cell>
          <cell r="M1038" t="e">
            <v>#N/A</v>
          </cell>
          <cell r="N1038" t="e">
            <v>#N/A</v>
          </cell>
          <cell r="O1038" t="str">
            <v>N</v>
          </cell>
          <cell r="P1038" t="str">
            <v>Y</v>
          </cell>
          <cell r="Q1038" t="str">
            <v/>
          </cell>
          <cell r="R1038" t="str">
            <v>04/09/2020</v>
          </cell>
          <cell r="S1038" t="str">
            <v>AURORA</v>
          </cell>
          <cell r="T1038" t="str">
            <v/>
          </cell>
          <cell r="U1038" t="str">
            <v/>
          </cell>
          <cell r="V1038" t="str">
            <v>AURORA</v>
          </cell>
          <cell r="W1038" t="str">
            <v>AURORA - ROFR</v>
          </cell>
          <cell r="X1038" t="str">
            <v>AURORA</v>
          </cell>
          <cell r="Y1038" t="str">
            <v>YES</v>
          </cell>
          <cell r="Z1038"/>
          <cell r="AA1038" t="str">
            <v/>
          </cell>
          <cell r="AB1038">
            <v>0</v>
          </cell>
          <cell r="AC1038">
            <v>0</v>
          </cell>
        </row>
        <row r="1039">
          <cell r="A1039" t="str">
            <v>EDENNCXB</v>
          </cell>
          <cell r="B1039" t="str">
            <v>Eden</v>
          </cell>
          <cell r="C1039" t="str">
            <v>EQ</v>
          </cell>
          <cell r="D1039">
            <v>36.501759999999997</v>
          </cell>
          <cell r="E1039">
            <v>-79.765175999999997</v>
          </cell>
          <cell r="F1039" t="str">
            <v>EDENNCXB</v>
          </cell>
          <cell r="G1039" t="str">
            <v>NC</v>
          </cell>
          <cell r="H1039">
            <v>424</v>
          </cell>
          <cell r="I1039" t="str">
            <v>Elkin/Hickory</v>
          </cell>
          <cell r="J1039" t="str">
            <v/>
          </cell>
          <cell r="K1039" t="str">
            <v>EDENNCXB</v>
          </cell>
          <cell r="L1039" t="str">
            <v>n</v>
          </cell>
          <cell r="M1039" t="e">
            <v>#N/A</v>
          </cell>
          <cell r="N1039" t="e">
            <v>#N/A</v>
          </cell>
          <cell r="O1039" t="str">
            <v>Y</v>
          </cell>
          <cell r="P1039" t="str">
            <v>Y</v>
          </cell>
          <cell r="Q1039" t="str">
            <v/>
          </cell>
          <cell r="R1039" t="str">
            <v>05/22/2015</v>
          </cell>
          <cell r="S1039" t="str">
            <v>Elkin/Hickory</v>
          </cell>
          <cell r="T1039" t="str">
            <v/>
          </cell>
          <cell r="U1039" t="str">
            <v/>
          </cell>
          <cell r="V1039" t="str">
            <v>Elkin/Hickory</v>
          </cell>
          <cell r="W1039" t="str">
            <v>Elkin/Hickory via Juniper to RCMT</v>
          </cell>
          <cell r="X1039" t="str">
            <v>ROCKY MOUNT</v>
          </cell>
          <cell r="Y1039" t="str">
            <v>YES</v>
          </cell>
          <cell r="Z1039" t="str">
            <v>This SWC belongs to the former Elkin/Hickory Cloud and while it is Interconnected to Rocky Mount, it is best to connect directly at Elkin or Hicory</v>
          </cell>
          <cell r="AA1039" t="str">
            <v>7750-SR7</v>
          </cell>
          <cell r="AB1039">
            <v>0</v>
          </cell>
          <cell r="AC1039" t="str">
            <v>EDENNCXB01W</v>
          </cell>
        </row>
        <row r="1040">
          <cell r="A1040" t="str">
            <v>EDHZIDMA</v>
          </cell>
          <cell r="B1040" t="str">
            <v>Twin Falls Axe Host Eden-hazelton</v>
          </cell>
          <cell r="C1040" t="str">
            <v>Q</v>
          </cell>
          <cell r="D1040">
            <v>42.598255999999999</v>
          </cell>
          <cell r="E1040">
            <v>-114.146067</v>
          </cell>
          <cell r="F1040" t="str">
            <v>EDHZIDMA</v>
          </cell>
          <cell r="G1040" t="str">
            <v>ID</v>
          </cell>
          <cell r="H1040">
            <v>652</v>
          </cell>
          <cell r="I1040">
            <v>652</v>
          </cell>
          <cell r="J1040" t="str">
            <v/>
          </cell>
          <cell r="K1040" t="e">
            <v>#N/A</v>
          </cell>
          <cell r="L1040" t="e">
            <v>#N/A</v>
          </cell>
          <cell r="M1040" t="e">
            <v>#N/A</v>
          </cell>
          <cell r="N1040" t="e">
            <v>#N/A</v>
          </cell>
          <cell r="O1040" t="str">
            <v>N</v>
          </cell>
          <cell r="P1040" t="str">
            <v>Y</v>
          </cell>
          <cell r="Q1040" t="str">
            <v>11/14/2014: EODS1 AVAILABLE (Home to TWFLIDMAH16)</v>
          </cell>
          <cell r="R1040" t="str">
            <v>11/14/2020</v>
          </cell>
          <cell r="S1040" t="str">
            <v/>
          </cell>
          <cell r="T1040" t="str">
            <v/>
          </cell>
          <cell r="U1040" t="str">
            <v/>
          </cell>
          <cell r="V1040" t="e">
            <v>#N/A</v>
          </cell>
          <cell r="W1040" t="e">
            <v>#N/A</v>
          </cell>
          <cell r="X1040" t="str">
            <v>652 - AVAILABLE (up to 30MB)</v>
          </cell>
          <cell r="Y1040"/>
          <cell r="Z1040" t="str">
            <v>AVAILABLE (up to 30MB)</v>
          </cell>
          <cell r="AA1040" t="e">
            <v>#N/A</v>
          </cell>
          <cell r="AB1040" t="e">
            <v>#N/A</v>
          </cell>
          <cell r="AC1040" t="e">
            <v>#N/A</v>
          </cell>
        </row>
        <row r="1041">
          <cell r="A1041" t="str">
            <v>EDPRMNEP</v>
          </cell>
          <cell r="B1041" t="str">
            <v>Eden Prarie</v>
          </cell>
          <cell r="C1041" t="str">
            <v>Q</v>
          </cell>
          <cell r="D1041">
            <v>44.858612000000001</v>
          </cell>
          <cell r="E1041">
            <v>-93.410552999999993</v>
          </cell>
          <cell r="F1041" t="str">
            <v>EDPRMNEP</v>
          </cell>
          <cell r="G1041" t="str">
            <v>MN</v>
          </cell>
          <cell r="H1041">
            <v>628</v>
          </cell>
          <cell r="I1041">
            <v>628</v>
          </cell>
          <cell r="J1041" t="str">
            <v>AVAILABLE</v>
          </cell>
          <cell r="K1041" t="e">
            <v>#N/A</v>
          </cell>
          <cell r="L1041" t="e">
            <v>#N/A</v>
          </cell>
          <cell r="M1041" t="e">
            <v>#N/A</v>
          </cell>
          <cell r="N1041" t="e">
            <v>#N/A</v>
          </cell>
          <cell r="O1041" t="str">
            <v>Y</v>
          </cell>
          <cell r="P1041" t="str">
            <v>Y</v>
          </cell>
          <cell r="Q1041" t="str">
            <v>03/13/2015: EoDS1 AVAILABLE</v>
          </cell>
          <cell r="R1041" t="str">
            <v>03/13/2020</v>
          </cell>
          <cell r="S1041" t="str">
            <v/>
          </cell>
          <cell r="T1041" t="str">
            <v/>
          </cell>
          <cell r="U1041" t="str">
            <v/>
          </cell>
          <cell r="V1041" t="e">
            <v>#N/A</v>
          </cell>
          <cell r="W1041" t="e">
            <v>#N/A</v>
          </cell>
          <cell r="X1041" t="str">
            <v>628 - AVAILABLE</v>
          </cell>
          <cell r="Y1041"/>
          <cell r="Z1041" t="str">
            <v>AVAILABLE</v>
          </cell>
          <cell r="AA1041" t="e">
            <v>#N/A</v>
          </cell>
          <cell r="AB1041" t="e">
            <v>#N/A</v>
          </cell>
          <cell r="AC1041" t="e">
            <v>#N/A</v>
          </cell>
        </row>
        <row r="1042">
          <cell r="A1042" t="str">
            <v>EDPRMNGP</v>
          </cell>
          <cell r="B1042" t="str">
            <v>Glen Prairie Isdn</v>
          </cell>
          <cell r="C1042" t="str">
            <v>Q</v>
          </cell>
          <cell r="D1042">
            <v>44.860278999999998</v>
          </cell>
          <cell r="E1042">
            <v>-93.479445999999996</v>
          </cell>
          <cell r="F1042" t="str">
            <v>EDPRMNGP</v>
          </cell>
          <cell r="G1042" t="str">
            <v>MN</v>
          </cell>
          <cell r="H1042">
            <v>628</v>
          </cell>
          <cell r="I1042">
            <v>628</v>
          </cell>
          <cell r="J1042" t="str">
            <v>AVAILABLE</v>
          </cell>
          <cell r="K1042" t="e">
            <v>#N/A</v>
          </cell>
          <cell r="L1042" t="e">
            <v>#N/A</v>
          </cell>
          <cell r="M1042" t="e">
            <v>#N/A</v>
          </cell>
          <cell r="N1042" t="e">
            <v>#N/A</v>
          </cell>
          <cell r="O1042" t="str">
            <v>Y</v>
          </cell>
          <cell r="P1042" t="str">
            <v>Y</v>
          </cell>
          <cell r="Q1042" t="str">
            <v>03/17/15: EoDS1 AVAILABLE</v>
          </cell>
          <cell r="R1042" t="str">
            <v>03/17/2020</v>
          </cell>
          <cell r="S1042" t="str">
            <v/>
          </cell>
          <cell r="T1042" t="str">
            <v/>
          </cell>
          <cell r="U1042" t="str">
            <v/>
          </cell>
          <cell r="V1042" t="e">
            <v>#N/A</v>
          </cell>
          <cell r="W1042" t="e">
            <v>#N/A</v>
          </cell>
          <cell r="X1042" t="str">
            <v>628 - AVAILABLE</v>
          </cell>
          <cell r="Y1042"/>
          <cell r="Z1042" t="str">
            <v>AVAILABLE</v>
          </cell>
          <cell r="AA1042" t="e">
            <v>#N/A</v>
          </cell>
          <cell r="AB1042" t="e">
            <v>#N/A</v>
          </cell>
          <cell r="AC1042" t="e">
            <v>#N/A</v>
          </cell>
        </row>
        <row r="1043">
          <cell r="A1043" t="str">
            <v>EDSPMOXA</v>
          </cell>
          <cell r="B1043" t="str">
            <v>Eldorado Springs</v>
          </cell>
          <cell r="C1043" t="str">
            <v>CTL</v>
          </cell>
          <cell r="D1043">
            <v>37.876055999999998</v>
          </cell>
          <cell r="E1043">
            <v>-94.019082999999995</v>
          </cell>
          <cell r="F1043" t="str">
            <v>EDSPMOXA</v>
          </cell>
          <cell r="G1043" t="str">
            <v>MO</v>
          </cell>
          <cell r="H1043">
            <v>522</v>
          </cell>
          <cell r="I1043" t="str">
            <v>Branson</v>
          </cell>
          <cell r="J1043" t="str">
            <v/>
          </cell>
          <cell r="K1043" t="e">
            <v>#N/A</v>
          </cell>
          <cell r="L1043" t="e">
            <v>#N/A</v>
          </cell>
          <cell r="M1043" t="e">
            <v>#N/A</v>
          </cell>
          <cell r="N1043" t="e">
            <v>#N/A</v>
          </cell>
          <cell r="O1043" t="str">
            <v>Y</v>
          </cell>
          <cell r="P1043" t="str">
            <v>Y</v>
          </cell>
          <cell r="Q1043" t="str">
            <v/>
          </cell>
          <cell r="R1043" t="str">
            <v>10/12/2015</v>
          </cell>
          <cell r="S1043" t="str">
            <v>Mount Vernon</v>
          </cell>
          <cell r="T1043" t="str">
            <v>Calix E7-2</v>
          </cell>
          <cell r="U1043" t="str">
            <v>Y</v>
          </cell>
          <cell r="V1043" t="str">
            <v>Mount Vernon</v>
          </cell>
          <cell r="W1043" t="str">
            <v>Branson</v>
          </cell>
          <cell r="X1043" t="str">
            <v>BRANSON</v>
          </cell>
          <cell r="Y1043" t="str">
            <v>YES</v>
          </cell>
          <cell r="Z1043"/>
          <cell r="AA1043" t="str">
            <v/>
          </cell>
          <cell r="AB1043">
            <v>0</v>
          </cell>
          <cell r="AC1043">
            <v>0</v>
          </cell>
        </row>
        <row r="1044">
          <cell r="A1044" t="str">
            <v>EDTNNCXA</v>
          </cell>
          <cell r="B1044" t="str">
            <v>Edenton</v>
          </cell>
          <cell r="C1044" t="str">
            <v>EQ</v>
          </cell>
          <cell r="D1044">
            <v>36.057929000000001</v>
          </cell>
          <cell r="E1044">
            <v>-76.608886999999996</v>
          </cell>
          <cell r="F1044" t="str">
            <v>EDTNNCXA</v>
          </cell>
          <cell r="G1044" t="str">
            <v>NC</v>
          </cell>
          <cell r="H1044">
            <v>951</v>
          </cell>
          <cell r="I1044" t="str">
            <v>Greenville</v>
          </cell>
          <cell r="J1044" t="str">
            <v/>
          </cell>
          <cell r="K1044" t="str">
            <v>EDTNNCXA</v>
          </cell>
          <cell r="L1044" t="str">
            <v>n</v>
          </cell>
          <cell r="M1044" t="e">
            <v>#N/A</v>
          </cell>
          <cell r="N1044" t="e">
            <v>#N/A</v>
          </cell>
          <cell r="O1044" t="str">
            <v>Y</v>
          </cell>
          <cell r="P1044" t="str">
            <v>Y</v>
          </cell>
          <cell r="Q1044" t="str">
            <v/>
          </cell>
          <cell r="R1044" t="str">
            <v>05/22/2015</v>
          </cell>
          <cell r="S1044" t="str">
            <v>Greenville</v>
          </cell>
          <cell r="T1044" t="str">
            <v/>
          </cell>
          <cell r="U1044" t="str">
            <v/>
          </cell>
          <cell r="V1044" t="str">
            <v>Greenville</v>
          </cell>
          <cell r="W1044" t="str">
            <v>Greenville</v>
          </cell>
          <cell r="X1044" t="str">
            <v>ROCKY MOUNT</v>
          </cell>
          <cell r="Y1044" t="str">
            <v>YES</v>
          </cell>
          <cell r="Z1044"/>
          <cell r="AA1044" t="str">
            <v/>
          </cell>
          <cell r="AB1044" t="str">
            <v>7750-SR12</v>
          </cell>
          <cell r="AC1044" t="str">
            <v>EDTNNCXA02W</v>
          </cell>
        </row>
        <row r="1045">
          <cell r="A1045" t="str">
            <v>EDVLMIXI</v>
          </cell>
          <cell r="B1045" t="str">
            <v>Hope</v>
          </cell>
          <cell r="C1045" t="str">
            <v>CTL</v>
          </cell>
          <cell r="D1045">
            <v>43.799805999999997</v>
          </cell>
          <cell r="E1045">
            <v>-84.389332999999993</v>
          </cell>
          <cell r="F1045" t="e">
            <v>#N/A</v>
          </cell>
          <cell r="G1045" t="str">
            <v>MI</v>
          </cell>
          <cell r="H1045" t="e">
            <v>#N/A</v>
          </cell>
          <cell r="I1045" t="e">
            <v>#N/A</v>
          </cell>
          <cell r="J1045" t="e">
            <v>#N/A</v>
          </cell>
          <cell r="K1045" t="e">
            <v>#N/A</v>
          </cell>
          <cell r="L1045" t="e">
            <v>#N/A</v>
          </cell>
          <cell r="M1045" t="e">
            <v>#N/A</v>
          </cell>
          <cell r="N1045" t="e">
            <v>#N/A</v>
          </cell>
          <cell r="O1045" t="e">
            <v>#N/A</v>
          </cell>
          <cell r="P1045" t="e">
            <v>#N/A</v>
          </cell>
          <cell r="Q1045" t="e">
            <v>#N/A</v>
          </cell>
          <cell r="R1045" t="e">
            <v>#N/A</v>
          </cell>
          <cell r="S1045" t="e">
            <v>#N/A</v>
          </cell>
          <cell r="T1045" t="e">
            <v>#N/A</v>
          </cell>
          <cell r="U1045" t="e">
            <v>#N/A</v>
          </cell>
          <cell r="V1045" t="e">
            <v>#N/A</v>
          </cell>
          <cell r="W1045" t="e">
            <v>#N/A</v>
          </cell>
          <cell r="X1045" t="e">
            <v>#N/A</v>
          </cell>
          <cell r="Y1045" t="e">
            <v>#N/A</v>
          </cell>
          <cell r="Z1045" t="e">
            <v>#N/A</v>
          </cell>
          <cell r="AA1045" t="e">
            <v>#N/A</v>
          </cell>
          <cell r="AB1045" t="e">
            <v>#N/A</v>
          </cell>
          <cell r="AC1045" t="e">
            <v>#N/A</v>
          </cell>
        </row>
        <row r="1046">
          <cell r="A1046" t="str">
            <v>EDWLWAXA</v>
          </cell>
          <cell r="B1046" t="str">
            <v>Edwall-tyler</v>
          </cell>
          <cell r="C1046" t="str">
            <v>CTL</v>
          </cell>
          <cell r="D1046">
            <v>47.505000000000003</v>
          </cell>
          <cell r="E1046">
            <v>-117.95050000000001</v>
          </cell>
          <cell r="F1046" t="str">
            <v>EDWLWAXA</v>
          </cell>
          <cell r="G1046" t="str">
            <v>WA</v>
          </cell>
          <cell r="H1046">
            <v>676</v>
          </cell>
          <cell r="I1046" t="str">
            <v>Spokane-Cheney</v>
          </cell>
          <cell r="J1046" t="str">
            <v/>
          </cell>
          <cell r="K1046" t="e">
            <v>#N/A</v>
          </cell>
          <cell r="L1046" t="e">
            <v>#N/A</v>
          </cell>
          <cell r="M1046" t="e">
            <v>#N/A</v>
          </cell>
          <cell r="N1046" t="e">
            <v>#N/A</v>
          </cell>
          <cell r="O1046" t="str">
            <v>Y</v>
          </cell>
          <cell r="P1046" t="str">
            <v>Y</v>
          </cell>
          <cell r="Q1046" t="str">
            <v/>
          </cell>
          <cell r="R1046" t="str">
            <v>09/16/2015</v>
          </cell>
          <cell r="S1046" t="str">
            <v>SPOKANE-CHENEY</v>
          </cell>
          <cell r="T1046" t="str">
            <v/>
          </cell>
          <cell r="U1046" t="str">
            <v/>
          </cell>
          <cell r="V1046" t="str">
            <v>Spokane-Cheney</v>
          </cell>
          <cell r="W1046" t="str">
            <v>Spokane-Cheney</v>
          </cell>
          <cell r="X1046" t="str">
            <v>SPOKANE-CHENEY</v>
          </cell>
          <cell r="Y1046"/>
          <cell r="Z1046"/>
          <cell r="AA1046" t="str">
            <v/>
          </cell>
          <cell r="AB1046">
            <v>0</v>
          </cell>
          <cell r="AC1046">
            <v>0</v>
          </cell>
        </row>
        <row r="1047">
          <cell r="A1047" t="str">
            <v>EDWRCOXC</v>
          </cell>
          <cell r="B1047" t="str">
            <v>EDWARDS</v>
          </cell>
          <cell r="C1047" t="str">
            <v>CTL</v>
          </cell>
          <cell r="D1047">
            <v>39.651659000000002</v>
          </cell>
          <cell r="E1047">
            <v>-106.62375</v>
          </cell>
          <cell r="F1047" t="str">
            <v>EDWRCOXC</v>
          </cell>
          <cell r="G1047" t="str">
            <v>CO</v>
          </cell>
          <cell r="H1047">
            <v>656</v>
          </cell>
          <cell r="I1047" t="str">
            <v>LATA 656 Central Cluster (Eagle)</v>
          </cell>
          <cell r="J1047" t="e">
            <v>#N/A</v>
          </cell>
          <cell r="K1047" t="e">
            <v>#N/A</v>
          </cell>
          <cell r="L1047" t="e">
            <v>#N/A</v>
          </cell>
          <cell r="M1047" t="e">
            <v>#N/A</v>
          </cell>
          <cell r="N1047" t="e">
            <v>#N/A</v>
          </cell>
          <cell r="O1047" t="e">
            <v>#N/A</v>
          </cell>
          <cell r="P1047" t="e">
            <v>#N/A</v>
          </cell>
          <cell r="Q1047" t="e">
            <v>#N/A</v>
          </cell>
          <cell r="R1047" t="e">
            <v>#N/A</v>
          </cell>
          <cell r="S1047" t="e">
            <v>#N/A</v>
          </cell>
          <cell r="T1047" t="e">
            <v>#N/A</v>
          </cell>
          <cell r="U1047" t="e">
            <v>#N/A</v>
          </cell>
          <cell r="V1047" t="str">
            <v>Eagle</v>
          </cell>
          <cell r="W1047" t="str">
            <v>LATA 656 Central Cluster (Eagle)</v>
          </cell>
          <cell r="X1047" t="str">
            <v>EAGLE</v>
          </cell>
          <cell r="Y1047"/>
          <cell r="Z1047" t="str">
            <v xml:space="preserve">EDWRCOXC IROOSA to VAILCOMA possible (EDWR-AVONCOMA-VAIL), per Vivek Kumar IOF &amp; Jennifer James (Data) on 2/19 56187949. </v>
          </cell>
          <cell r="AA1047" t="str">
            <v/>
          </cell>
          <cell r="AB1047">
            <v>0</v>
          </cell>
          <cell r="AC1047">
            <v>0</v>
          </cell>
        </row>
        <row r="1048">
          <cell r="A1048" t="str">
            <v>EENTINXA</v>
          </cell>
          <cell r="B1048" t="str">
            <v>East Enterprise</v>
          </cell>
          <cell r="C1048" t="str">
            <v>EQ</v>
          </cell>
          <cell r="D1048">
            <v>38.873629999999999</v>
          </cell>
          <cell r="E1048">
            <v>-84.987599000000003</v>
          </cell>
          <cell r="F1048" t="str">
            <v>EENTINXA</v>
          </cell>
          <cell r="G1048" t="str">
            <v>IN</v>
          </cell>
          <cell r="H1048">
            <v>922</v>
          </cell>
          <cell r="I1048" t="str">
            <v>Lawrenceburg</v>
          </cell>
          <cell r="J1048" t="str">
            <v/>
          </cell>
          <cell r="K1048" t="e">
            <v>#N/A</v>
          </cell>
          <cell r="L1048" t="e">
            <v>#N/A</v>
          </cell>
          <cell r="M1048" t="e">
            <v>#N/A</v>
          </cell>
          <cell r="N1048" t="e">
            <v>#N/A</v>
          </cell>
          <cell r="O1048" t="str">
            <v>Y</v>
          </cell>
          <cell r="P1048" t="str">
            <v>Y</v>
          </cell>
          <cell r="Q1048" t="str">
            <v>2/13/15: Ethernet Enabled changed to Y : EENTINXA01W - SR-c12 placed on E.668228</v>
          </cell>
          <cell r="R1048" t="str">
            <v>07/01/2015</v>
          </cell>
          <cell r="S1048" t="str">
            <v>Lawrenceburg</v>
          </cell>
          <cell r="T1048" t="str">
            <v/>
          </cell>
          <cell r="U1048" t="str">
            <v/>
          </cell>
          <cell r="V1048" t="str">
            <v>Lawrenceburg</v>
          </cell>
          <cell r="W1048" t="str">
            <v>Lawrenceburg</v>
          </cell>
          <cell r="X1048" t="str">
            <v>LAWRENCEBURG</v>
          </cell>
          <cell r="Y1048"/>
          <cell r="Z1048"/>
          <cell r="AA1048" t="str">
            <v/>
          </cell>
          <cell r="AB1048">
            <v>0</v>
          </cell>
          <cell r="AC1048">
            <v>0</v>
          </cell>
        </row>
        <row r="1049">
          <cell r="A1049" t="str">
            <v>EFHMKSXA</v>
          </cell>
          <cell r="B1049" t="str">
            <v>Effingham</v>
          </cell>
          <cell r="C1049" t="str">
            <v>EQ</v>
          </cell>
          <cell r="D1049">
            <v>39.522376999999999</v>
          </cell>
          <cell r="E1049">
            <v>-95.397501000000005</v>
          </cell>
          <cell r="F1049" t="str">
            <v>EFHMKSXA</v>
          </cell>
          <cell r="G1049" t="str">
            <v>KS</v>
          </cell>
          <cell r="H1049">
            <v>524</v>
          </cell>
          <cell r="I1049" t="str">
            <v>Gardner</v>
          </cell>
          <cell r="J1049" t="str">
            <v/>
          </cell>
          <cell r="K1049" t="e">
            <v>#N/A</v>
          </cell>
          <cell r="L1049" t="e">
            <v>#N/A</v>
          </cell>
          <cell r="M1049" t="e">
            <v>#N/A</v>
          </cell>
          <cell r="N1049" t="e">
            <v>#N/A</v>
          </cell>
          <cell r="O1049" t="str">
            <v>Y</v>
          </cell>
          <cell r="P1049" t="str">
            <v>Y</v>
          </cell>
          <cell r="Q1049" t="str">
            <v/>
          </cell>
          <cell r="R1049" t="str">
            <v>10/08/2015</v>
          </cell>
          <cell r="S1049" t="str">
            <v>Gardner</v>
          </cell>
          <cell r="T1049" t="str">
            <v>Calix E7-2</v>
          </cell>
          <cell r="U1049" t="str">
            <v>Y</v>
          </cell>
          <cell r="V1049" t="str">
            <v>Gardner</v>
          </cell>
          <cell r="W1049" t="str">
            <v>Gardner</v>
          </cell>
          <cell r="X1049" t="str">
            <v>GARDNER</v>
          </cell>
          <cell r="Y1049"/>
          <cell r="Z1049"/>
          <cell r="AA1049">
            <v>0</v>
          </cell>
          <cell r="AB1049">
            <v>0</v>
          </cell>
          <cell r="AC1049">
            <v>0</v>
          </cell>
        </row>
        <row r="1050">
          <cell r="A1050" t="str">
            <v>EGGVIACO</v>
          </cell>
          <cell r="B1050" t="str">
            <v>Webster City Host Eagle Grove</v>
          </cell>
          <cell r="C1050" t="str">
            <v>Q</v>
          </cell>
          <cell r="D1050">
            <v>42.664444000000003</v>
          </cell>
          <cell r="E1050">
            <v>-93.905829999999995</v>
          </cell>
          <cell r="F1050" t="str">
            <v>EGGVIACO</v>
          </cell>
          <cell r="G1050" t="str">
            <v>IA</v>
          </cell>
          <cell r="H1050">
            <v>632</v>
          </cell>
          <cell r="I1050">
            <v>632</v>
          </cell>
          <cell r="J1050" t="str">
            <v/>
          </cell>
          <cell r="K1050" t="e">
            <v>#N/A</v>
          </cell>
          <cell r="L1050" t="e">
            <v>#N/A</v>
          </cell>
          <cell r="M1050" t="e">
            <v>#N/A</v>
          </cell>
          <cell r="N1050" t="e">
            <v>#N/A</v>
          </cell>
          <cell r="O1050" t="str">
            <v>N</v>
          </cell>
          <cell r="P1050" t="str">
            <v>Y</v>
          </cell>
          <cell r="Q1050" t="str">
            <v>05/04/15:  EoDS1 AVAILABLE</v>
          </cell>
          <cell r="R1050" t="str">
            <v>05/04/2020</v>
          </cell>
          <cell r="S1050" t="str">
            <v/>
          </cell>
          <cell r="T1050" t="str">
            <v/>
          </cell>
          <cell r="U1050" t="str">
            <v/>
          </cell>
          <cell r="V1050" t="e">
            <v>#N/A</v>
          </cell>
          <cell r="W1050" t="e">
            <v>#N/A</v>
          </cell>
          <cell r="X1050" t="str">
            <v>632 - AVAILABLE</v>
          </cell>
          <cell r="Y1050"/>
          <cell r="Z1050" t="str">
            <v>AVAILABLE</v>
          </cell>
          <cell r="AA1050" t="e">
            <v>#N/A</v>
          </cell>
          <cell r="AB1050" t="e">
            <v>#N/A</v>
          </cell>
          <cell r="AC1050" t="e">
            <v>#N/A</v>
          </cell>
        </row>
        <row r="1051">
          <cell r="A1051" t="str">
            <v>EGPTWIXA</v>
          </cell>
          <cell r="B1051" t="str">
            <v>EAGLE POINT</v>
          </cell>
          <cell r="C1051" t="str">
            <v>CTL</v>
          </cell>
          <cell r="D1051">
            <v>45.024267999999999</v>
          </cell>
          <cell r="E1051">
            <v>-91.390725000000003</v>
          </cell>
          <cell r="F1051" t="str">
            <v>EGPTWIXA</v>
          </cell>
          <cell r="G1051" t="str">
            <v>WI</v>
          </cell>
          <cell r="H1051">
            <v>352</v>
          </cell>
          <cell r="I1051" t="str">
            <v>Rice Lake</v>
          </cell>
          <cell r="J1051" t="str">
            <v/>
          </cell>
          <cell r="K1051" t="e">
            <v>#N/A</v>
          </cell>
          <cell r="L1051" t="e">
            <v>#N/A</v>
          </cell>
          <cell r="M1051" t="e">
            <v>#N/A</v>
          </cell>
          <cell r="N1051" t="e">
            <v>#N/A</v>
          </cell>
          <cell r="O1051" t="str">
            <v>Y</v>
          </cell>
          <cell r="P1051" t="str">
            <v>Y</v>
          </cell>
          <cell r="Q1051" t="str">
            <v>02/28/14: Changed Ethernet Enabled to Y</v>
          </cell>
          <cell r="R1051" t="str">
            <v>06/03/2015</v>
          </cell>
          <cell r="S1051" t="str">
            <v>Rice Lake</v>
          </cell>
          <cell r="T1051" t="str">
            <v/>
          </cell>
          <cell r="U1051" t="str">
            <v/>
          </cell>
          <cell r="V1051" t="str">
            <v>Rice Lake</v>
          </cell>
          <cell r="W1051" t="str">
            <v>Rice Lake</v>
          </cell>
          <cell r="X1051" t="str">
            <v>RICE LAKE</v>
          </cell>
          <cell r="Y1051"/>
          <cell r="Z1051"/>
          <cell r="AA1051" t="str">
            <v/>
          </cell>
          <cell r="AB1051">
            <v>0</v>
          </cell>
          <cell r="AC1051">
            <v>0</v>
          </cell>
        </row>
        <row r="1052">
          <cell r="A1052" t="str">
            <v>EGSPMOXA</v>
          </cell>
          <cell r="B1052" t="str">
            <v>Edgar Springs</v>
          </cell>
          <cell r="C1052" t="str">
            <v>CTL</v>
          </cell>
          <cell r="D1052">
            <v>37.703499999999998</v>
          </cell>
          <cell r="E1052">
            <v>-91.863861</v>
          </cell>
          <cell r="F1052" t="str">
            <v>EGSPMOXA</v>
          </cell>
          <cell r="G1052" t="str">
            <v>MO</v>
          </cell>
          <cell r="H1052">
            <v>520</v>
          </cell>
          <cell r="I1052" t="str">
            <v>Branson</v>
          </cell>
          <cell r="J1052" t="str">
            <v/>
          </cell>
          <cell r="K1052" t="e">
            <v>#N/A</v>
          </cell>
          <cell r="L1052" t="e">
            <v>#N/A</v>
          </cell>
          <cell r="M1052" t="e">
            <v>#N/A</v>
          </cell>
          <cell r="N1052" t="e">
            <v>#N/A</v>
          </cell>
          <cell r="O1052" t="str">
            <v>Y</v>
          </cell>
          <cell r="P1052" t="str">
            <v>Y</v>
          </cell>
          <cell r="Q1052" t="str">
            <v/>
          </cell>
          <cell r="R1052" t="str">
            <v>10/12/2015</v>
          </cell>
          <cell r="S1052" t="str">
            <v>Mount Vernon</v>
          </cell>
          <cell r="T1052" t="str">
            <v>Calix E7-2</v>
          </cell>
          <cell r="U1052" t="str">
            <v>N</v>
          </cell>
          <cell r="V1052" t="str">
            <v>Mount Vernon</v>
          </cell>
          <cell r="W1052" t="str">
            <v>Branson</v>
          </cell>
          <cell r="X1052" t="str">
            <v>BRANSON</v>
          </cell>
          <cell r="Y1052" t="str">
            <v>YES</v>
          </cell>
          <cell r="Z1052"/>
          <cell r="AA1052" t="str">
            <v/>
          </cell>
          <cell r="AB1052">
            <v>0</v>
          </cell>
          <cell r="AC1052">
            <v>0</v>
          </cell>
        </row>
        <row r="1053">
          <cell r="A1053" t="str">
            <v>EGTNKSXA</v>
          </cell>
          <cell r="B1053" t="str">
            <v>Edgerton</v>
          </cell>
          <cell r="C1053" t="str">
            <v>EQ</v>
          </cell>
          <cell r="D1053">
            <v>38.765278000000002</v>
          </cell>
          <cell r="E1053">
            <v>-95.006943000000007</v>
          </cell>
          <cell r="F1053" t="str">
            <v>EGTNKSXA</v>
          </cell>
          <cell r="G1053" t="str">
            <v>KS</v>
          </cell>
          <cell r="H1053">
            <v>524</v>
          </cell>
          <cell r="I1053" t="str">
            <v>Gardner</v>
          </cell>
          <cell r="J1053" t="str">
            <v/>
          </cell>
          <cell r="K1053" t="e">
            <v>#N/A</v>
          </cell>
          <cell r="L1053" t="e">
            <v>#N/A</v>
          </cell>
          <cell r="M1053" t="e">
            <v>#N/A</v>
          </cell>
          <cell r="N1053" t="e">
            <v>#N/A</v>
          </cell>
          <cell r="O1053" t="str">
            <v>Y</v>
          </cell>
          <cell r="P1053" t="str">
            <v>Y</v>
          </cell>
          <cell r="Q1053" t="str">
            <v>2/7/14: Ethernet Capable changed to Y</v>
          </cell>
          <cell r="R1053" t="str">
            <v>10/08/2015</v>
          </cell>
          <cell r="S1053" t="str">
            <v>Gardner</v>
          </cell>
          <cell r="T1053" t="str">
            <v>Calix E7-2</v>
          </cell>
          <cell r="U1053" t="str">
            <v>N</v>
          </cell>
          <cell r="V1053" t="str">
            <v>Gardner</v>
          </cell>
          <cell r="W1053" t="str">
            <v>Gardner</v>
          </cell>
          <cell r="X1053" t="str">
            <v>GARDNER</v>
          </cell>
          <cell r="Y1053"/>
          <cell r="Z1053"/>
          <cell r="AA1053" t="str">
            <v/>
          </cell>
          <cell r="AB1053">
            <v>0</v>
          </cell>
          <cell r="AC1053">
            <v>0</v>
          </cell>
        </row>
        <row r="1054">
          <cell r="A1054" t="str">
            <v>EGTNMOXA</v>
          </cell>
          <cell r="B1054" t="str">
            <v>Edgerton</v>
          </cell>
          <cell r="C1054" t="str">
            <v>EQ</v>
          </cell>
          <cell r="D1054">
            <v>39.505560000000003</v>
          </cell>
          <cell r="E1054">
            <v>-94.630775999999997</v>
          </cell>
          <cell r="F1054" t="str">
            <v>EGTNMOXA</v>
          </cell>
          <cell r="G1054" t="str">
            <v>MO</v>
          </cell>
          <cell r="H1054">
            <v>524</v>
          </cell>
          <cell r="I1054" t="str">
            <v>Maryville [Warrensburg]</v>
          </cell>
          <cell r="J1054" t="str">
            <v/>
          </cell>
          <cell r="K1054" t="e">
            <v>#N/A</v>
          </cell>
          <cell r="L1054" t="e">
            <v>#N/A</v>
          </cell>
          <cell r="M1054" t="e">
            <v>#N/A</v>
          </cell>
          <cell r="N1054" t="e">
            <v>#N/A</v>
          </cell>
          <cell r="O1054" t="str">
            <v>N</v>
          </cell>
          <cell r="P1054" t="str">
            <v>Y</v>
          </cell>
          <cell r="Q1054" t="str">
            <v/>
          </cell>
          <cell r="R1054" t="str">
            <v>07/10/2015</v>
          </cell>
          <cell r="S1054" t="str">
            <v>Warrensburg</v>
          </cell>
          <cell r="T1054" t="str">
            <v/>
          </cell>
          <cell r="U1054" t="str">
            <v/>
          </cell>
          <cell r="V1054" t="str">
            <v>Warrensburg</v>
          </cell>
          <cell r="W1054" t="str">
            <v>Maryville [Warrensburg]</v>
          </cell>
          <cell r="X1054" t="str">
            <v>WARRENSBURG</v>
          </cell>
          <cell r="Y1054" t="str">
            <v>YES</v>
          </cell>
          <cell r="Z1054"/>
          <cell r="AA1054">
            <v>0</v>
          </cell>
          <cell r="AB1054">
            <v>0</v>
          </cell>
          <cell r="AC1054">
            <v>0</v>
          </cell>
        </row>
        <row r="1055">
          <cell r="A1055" t="str">
            <v>EHLNMTMA</v>
          </cell>
          <cell r="B1055" t="str">
            <v>Helena 911 Host East Helena</v>
          </cell>
          <cell r="C1055" t="str">
            <v>Q</v>
          </cell>
          <cell r="D1055">
            <v>46.589722000000002</v>
          </cell>
          <cell r="E1055">
            <v>-111.91583300000001</v>
          </cell>
          <cell r="F1055" t="str">
            <v>EHLNMTMA</v>
          </cell>
          <cell r="G1055" t="str">
            <v>MT</v>
          </cell>
          <cell r="H1055">
            <v>648</v>
          </cell>
          <cell r="I1055">
            <v>648</v>
          </cell>
          <cell r="J1055" t="str">
            <v/>
          </cell>
          <cell r="K1055" t="e">
            <v>#N/A</v>
          </cell>
          <cell r="L1055" t="e">
            <v>#N/A</v>
          </cell>
          <cell r="M1055" t="e">
            <v>#N/A</v>
          </cell>
          <cell r="N1055" t="e">
            <v>#N/A</v>
          </cell>
          <cell r="O1055" t="str">
            <v>N</v>
          </cell>
          <cell r="P1055" t="str">
            <v>Y</v>
          </cell>
          <cell r="Q1055" t="str">
            <v>11/14/14: EoDS1 Available; 11/7/2014: Added AVAILABLE for IOF Backhaul in March 2015; 10/31/14: EoDS1 available; 11/26/13: Metro Ether Serv Pt Available (up to 30MB)</v>
          </cell>
          <cell r="R1055" t="str">
            <v>03/27/2020</v>
          </cell>
          <cell r="S1055" t="str">
            <v/>
          </cell>
          <cell r="T1055" t="str">
            <v/>
          </cell>
          <cell r="U1055" t="str">
            <v/>
          </cell>
          <cell r="V1055" t="e">
            <v>#N/A</v>
          </cell>
          <cell r="W1055" t="e">
            <v>#N/A</v>
          </cell>
          <cell r="X1055" t="str">
            <v>648 - AVAILABLE</v>
          </cell>
          <cell r="Y1055"/>
          <cell r="Z1055" t="str">
            <v>AVAILABLE</v>
          </cell>
          <cell r="AA1055" t="e">
            <v>#N/A</v>
          </cell>
          <cell r="AB1055" t="e">
            <v>#N/A</v>
          </cell>
          <cell r="AC1055" t="e">
            <v>#N/A</v>
          </cell>
        </row>
        <row r="1056">
          <cell r="A1056" t="str">
            <v>EKLDMOXA</v>
          </cell>
          <cell r="B1056" t="str">
            <v>ELKLAND</v>
          </cell>
          <cell r="C1056" t="str">
            <v>CTL</v>
          </cell>
          <cell r="D1056">
            <v>37.442222999999998</v>
          </cell>
          <cell r="E1056">
            <v>-93.033057999999997</v>
          </cell>
          <cell r="F1056" t="str">
            <v>EKLDMOXA</v>
          </cell>
          <cell r="G1056" t="str">
            <v>MO</v>
          </cell>
          <cell r="H1056">
            <v>522</v>
          </cell>
          <cell r="I1056" t="str">
            <v>Cameron</v>
          </cell>
          <cell r="J1056" t="str">
            <v/>
          </cell>
          <cell r="K1056" t="e">
            <v>#N/A</v>
          </cell>
          <cell r="L1056" t="e">
            <v>#N/A</v>
          </cell>
          <cell r="M1056" t="e">
            <v>#N/A</v>
          </cell>
          <cell r="N1056" t="e">
            <v>#N/A</v>
          </cell>
          <cell r="O1056" t="str">
            <v>Y</v>
          </cell>
          <cell r="P1056" t="str">
            <v>Y</v>
          </cell>
          <cell r="Q1056" t="str">
            <v/>
          </cell>
          <cell r="R1056" t="str">
            <v>11/09/2015</v>
          </cell>
          <cell r="S1056" t="str">
            <v>Cameron</v>
          </cell>
          <cell r="T1056" t="str">
            <v>WWP LE-427</v>
          </cell>
          <cell r="U1056" t="str">
            <v>N</v>
          </cell>
          <cell r="V1056" t="str">
            <v>Cameron</v>
          </cell>
          <cell r="W1056" t="str">
            <v>Cameron</v>
          </cell>
          <cell r="X1056" t="str">
            <v>CAMERON</v>
          </cell>
          <cell r="Y1056" t="str">
            <v>YES</v>
          </cell>
          <cell r="Z1056"/>
          <cell r="AA1056" t="str">
            <v/>
          </cell>
          <cell r="AB1056">
            <v>0</v>
          </cell>
          <cell r="AC1056">
            <v>0</v>
          </cell>
        </row>
        <row r="1057">
          <cell r="A1057" t="str">
            <v>EKMDWIXA</v>
          </cell>
          <cell r="B1057" t="str">
            <v>Elk Mound</v>
          </cell>
          <cell r="C1057" t="str">
            <v>CTL</v>
          </cell>
          <cell r="D1057">
            <v>44.874443999999997</v>
          </cell>
          <cell r="E1057">
            <v>-91.690832999999998</v>
          </cell>
          <cell r="F1057" t="str">
            <v>EKMDWIXA</v>
          </cell>
          <cell r="G1057" t="str">
            <v>WI</v>
          </cell>
          <cell r="H1057">
            <v>352</v>
          </cell>
          <cell r="I1057" t="str">
            <v>Rice Lake</v>
          </cell>
          <cell r="J1057" t="str">
            <v/>
          </cell>
          <cell r="K1057" t="str">
            <v>EKMDWIXA</v>
          </cell>
          <cell r="L1057" t="str">
            <v>n</v>
          </cell>
          <cell r="M1057" t="e">
            <v>#N/A</v>
          </cell>
          <cell r="N1057" t="e">
            <v>#N/A</v>
          </cell>
          <cell r="O1057" t="str">
            <v>Y</v>
          </cell>
          <cell r="P1057" t="str">
            <v>Y</v>
          </cell>
          <cell r="Q1057" t="str">
            <v/>
          </cell>
          <cell r="R1057" t="str">
            <v>06/03/2015</v>
          </cell>
          <cell r="S1057" t="str">
            <v>Rice Lake</v>
          </cell>
          <cell r="T1057" t="str">
            <v/>
          </cell>
          <cell r="U1057" t="str">
            <v/>
          </cell>
          <cell r="V1057" t="str">
            <v>Rice Lake</v>
          </cell>
          <cell r="W1057" t="str">
            <v>Rice Lake</v>
          </cell>
          <cell r="X1057" t="str">
            <v>RICE LAKE</v>
          </cell>
          <cell r="Y1057"/>
          <cell r="Z1057"/>
          <cell r="AA1057" t="str">
            <v>7750-SR7</v>
          </cell>
          <cell r="AB1057">
            <v>0</v>
          </cell>
          <cell r="AC1057" t="str">
            <v>EKMDWIXA20W</v>
          </cell>
        </row>
        <row r="1058">
          <cell r="A1058" t="str">
            <v>EKRVMNER</v>
          </cell>
          <cell r="B1058" t="str">
            <v>Elk River</v>
          </cell>
          <cell r="C1058" t="str">
            <v>Q</v>
          </cell>
          <cell r="D1058">
            <v>45.306350000000002</v>
          </cell>
          <cell r="E1058">
            <v>-93.566991000000002</v>
          </cell>
          <cell r="F1058" t="str">
            <v>EKRVMNER</v>
          </cell>
          <cell r="G1058" t="str">
            <v>MN</v>
          </cell>
          <cell r="H1058">
            <v>628</v>
          </cell>
          <cell r="I1058">
            <v>628</v>
          </cell>
          <cell r="J1058" t="str">
            <v>AVAILABLE</v>
          </cell>
          <cell r="K1058" t="e">
            <v>#N/A</v>
          </cell>
          <cell r="L1058" t="e">
            <v>#N/A</v>
          </cell>
          <cell r="M1058" t="e">
            <v>#N/A</v>
          </cell>
          <cell r="N1058" t="e">
            <v>#N/A</v>
          </cell>
          <cell r="O1058" t="str">
            <v>Y</v>
          </cell>
          <cell r="P1058" t="str">
            <v>Y</v>
          </cell>
          <cell r="Q1058" t="str">
            <v/>
          </cell>
          <cell r="R1058" t="str">
            <v>04/09/2020</v>
          </cell>
          <cell r="S1058" t="str">
            <v/>
          </cell>
          <cell r="T1058" t="str">
            <v/>
          </cell>
          <cell r="U1058" t="str">
            <v/>
          </cell>
          <cell r="V1058" t="e">
            <v>#N/A</v>
          </cell>
          <cell r="W1058" t="e">
            <v>#N/A</v>
          </cell>
          <cell r="X1058" t="str">
            <v>628 - AVAILABLE</v>
          </cell>
          <cell r="Y1058"/>
          <cell r="Z1058" t="str">
            <v>AVAILABLE</v>
          </cell>
          <cell r="AA1058" t="e">
            <v>#N/A</v>
          </cell>
          <cell r="AB1058" t="e">
            <v>#N/A</v>
          </cell>
          <cell r="AC1058" t="e">
            <v>#N/A</v>
          </cell>
        </row>
        <row r="1059">
          <cell r="A1059" t="str">
            <v>ELBAALXA</v>
          </cell>
          <cell r="B1059" t="str">
            <v>ELBA</v>
          </cell>
          <cell r="C1059" t="str">
            <v>CTL</v>
          </cell>
          <cell r="D1059">
            <v>31.415001</v>
          </cell>
          <cell r="E1059">
            <v>-86.067779999999999</v>
          </cell>
          <cell r="F1059" t="str">
            <v>ELBAALXA</v>
          </cell>
          <cell r="G1059" t="str">
            <v>AL</v>
          </cell>
          <cell r="H1059">
            <v>478</v>
          </cell>
          <cell r="I1059" t="str">
            <v>Dothan</v>
          </cell>
          <cell r="J1059" t="str">
            <v/>
          </cell>
          <cell r="K1059" t="e">
            <v>#N/A</v>
          </cell>
          <cell r="L1059" t="e">
            <v>#N/A</v>
          </cell>
          <cell r="M1059" t="e">
            <v>#N/A</v>
          </cell>
          <cell r="N1059" t="e">
            <v>#N/A</v>
          </cell>
          <cell r="O1059" t="str">
            <v>Y</v>
          </cell>
          <cell r="P1059" t="str">
            <v>Y</v>
          </cell>
          <cell r="Q1059" t="str">
            <v/>
          </cell>
          <cell r="R1059" t="str">
            <v>07/02/2015</v>
          </cell>
          <cell r="S1059" t="str">
            <v>Dothan</v>
          </cell>
          <cell r="T1059" t="str">
            <v/>
          </cell>
          <cell r="U1059" t="str">
            <v/>
          </cell>
          <cell r="V1059" t="str">
            <v>Dothan</v>
          </cell>
          <cell r="W1059" t="str">
            <v>Dothan</v>
          </cell>
          <cell r="X1059" t="str">
            <v>DOTHAN</v>
          </cell>
          <cell r="Y1059"/>
          <cell r="Z1059"/>
          <cell r="AA1059" t="str">
            <v/>
          </cell>
          <cell r="AB1059">
            <v>0</v>
          </cell>
          <cell r="AC1059">
            <v>0</v>
          </cell>
        </row>
        <row r="1060">
          <cell r="A1060" t="str">
            <v>ELBLOHXA</v>
          </cell>
          <cell r="B1060" t="str">
            <v>East Liberty</v>
          </cell>
          <cell r="C1060" t="str">
            <v>EQ</v>
          </cell>
          <cell r="D1060">
            <v>40.331404999999997</v>
          </cell>
          <cell r="E1060">
            <v>-83.581728999999996</v>
          </cell>
          <cell r="F1060" t="str">
            <v>ELBLOHXA</v>
          </cell>
          <cell r="G1060" t="str">
            <v>OH</v>
          </cell>
          <cell r="H1060">
            <v>923</v>
          </cell>
          <cell r="I1060" t="str">
            <v>Bellefontaine</v>
          </cell>
          <cell r="J1060" t="str">
            <v/>
          </cell>
          <cell r="K1060" t="e">
            <v>#N/A</v>
          </cell>
          <cell r="L1060" t="e">
            <v>#N/A</v>
          </cell>
          <cell r="M1060" t="e">
            <v>#N/A</v>
          </cell>
          <cell r="N1060" t="e">
            <v>#N/A</v>
          </cell>
          <cell r="O1060" t="str">
            <v>Y</v>
          </cell>
          <cell r="P1060" t="str">
            <v>Y</v>
          </cell>
          <cell r="Q1060" t="str">
            <v>2/7/14: Ethernet Enabled changed to Y</v>
          </cell>
          <cell r="R1060" t="str">
            <v>07/01/2015</v>
          </cell>
          <cell r="S1060" t="str">
            <v>Bellefontaine</v>
          </cell>
          <cell r="T1060" t="str">
            <v/>
          </cell>
          <cell r="U1060" t="str">
            <v/>
          </cell>
          <cell r="V1060" t="str">
            <v>Bellefontaine</v>
          </cell>
          <cell r="W1060" t="str">
            <v>Bellefontaine</v>
          </cell>
          <cell r="X1060" t="str">
            <v>MANSFIELD</v>
          </cell>
          <cell r="Y1060" t="str">
            <v>YES</v>
          </cell>
          <cell r="Z1060"/>
          <cell r="AA1060" t="str">
            <v/>
          </cell>
          <cell r="AB1060">
            <v>0</v>
          </cell>
          <cell r="AC1060">
            <v>0</v>
          </cell>
        </row>
        <row r="1061">
          <cell r="A1061" t="str">
            <v>ELBRCOMA</v>
          </cell>
          <cell r="B1061" t="str">
            <v>Elizabeth Host Elbert</v>
          </cell>
          <cell r="C1061" t="str">
            <v>Q</v>
          </cell>
          <cell r="D1061">
            <v>39.216667000000001</v>
          </cell>
          <cell r="E1061">
            <v>-104.629723</v>
          </cell>
          <cell r="F1061" t="str">
            <v>ELBRCOMA</v>
          </cell>
          <cell r="G1061" t="str">
            <v>CO</v>
          </cell>
          <cell r="H1061">
            <v>656</v>
          </cell>
          <cell r="I1061">
            <v>656</v>
          </cell>
          <cell r="J1061" t="str">
            <v/>
          </cell>
          <cell r="K1061" t="e">
            <v>#N/A</v>
          </cell>
          <cell r="L1061" t="e">
            <v>#N/A</v>
          </cell>
          <cell r="M1061" t="e">
            <v>#N/A</v>
          </cell>
          <cell r="N1061" t="e">
            <v>#N/A</v>
          </cell>
          <cell r="O1061" t="str">
            <v>N</v>
          </cell>
          <cell r="P1061" t="str">
            <v>Y</v>
          </cell>
          <cell r="Q1061" t="str">
            <v>ME not offered out of this office</v>
          </cell>
          <cell r="R1061" t="str">
            <v>09/16/2020</v>
          </cell>
          <cell r="S1061" t="str">
            <v/>
          </cell>
          <cell r="T1061" t="str">
            <v/>
          </cell>
          <cell r="U1061" t="str">
            <v/>
          </cell>
          <cell r="V1061" t="e">
            <v>#N/A</v>
          </cell>
          <cell r="W1061" t="e">
            <v>#N/A</v>
          </cell>
          <cell r="X1061" t="str">
            <v xml:space="preserve">656 - </v>
          </cell>
          <cell r="Y1061"/>
          <cell r="Z1061"/>
          <cell r="AA1061" t="e">
            <v>#N/A</v>
          </cell>
          <cell r="AB1061" t="e">
            <v>#N/A</v>
          </cell>
          <cell r="AC1061" t="e">
            <v>#N/A</v>
          </cell>
        </row>
        <row r="1062">
          <cell r="A1062" t="str">
            <v>ELBTALXA</v>
          </cell>
          <cell r="B1062" t="str">
            <v>ELBERTA</v>
          </cell>
          <cell r="C1062" t="str">
            <v>CTL</v>
          </cell>
          <cell r="D1062">
            <v>30.406604000000002</v>
          </cell>
          <cell r="E1062">
            <v>-87.565838999999997</v>
          </cell>
          <cell r="F1062" t="str">
            <v>ELBTALXA</v>
          </cell>
          <cell r="G1062" t="str">
            <v>AL</v>
          </cell>
          <cell r="H1062">
            <v>480</v>
          </cell>
          <cell r="I1062" t="str">
            <v>Foley-Loxley</v>
          </cell>
          <cell r="J1062" t="str">
            <v/>
          </cell>
          <cell r="K1062" t="e">
            <v>#N/A</v>
          </cell>
          <cell r="L1062" t="e">
            <v>#N/A</v>
          </cell>
          <cell r="M1062" t="e">
            <v>#N/A</v>
          </cell>
          <cell r="N1062" t="e">
            <v>#N/A</v>
          </cell>
          <cell r="O1062" t="str">
            <v>Y</v>
          </cell>
          <cell r="P1062" t="str">
            <v>Y</v>
          </cell>
          <cell r="Q1062" t="str">
            <v/>
          </cell>
          <cell r="R1062" t="str">
            <v>07/02/2015</v>
          </cell>
          <cell r="S1062" t="str">
            <v>Foley</v>
          </cell>
          <cell r="T1062" t="str">
            <v/>
          </cell>
          <cell r="U1062" t="str">
            <v/>
          </cell>
          <cell r="V1062" t="str">
            <v>Foley</v>
          </cell>
          <cell r="W1062" t="str">
            <v>Foley-Loxley</v>
          </cell>
          <cell r="X1062" t="str">
            <v>FOLEY</v>
          </cell>
          <cell r="Y1062"/>
          <cell r="Z1062"/>
          <cell r="AA1062" t="str">
            <v/>
          </cell>
          <cell r="AB1062">
            <v>0</v>
          </cell>
          <cell r="AC1062">
            <v>0</v>
          </cell>
        </row>
        <row r="1063">
          <cell r="A1063" t="str">
            <v>ELCYNCXA</v>
          </cell>
          <cell r="B1063" t="str">
            <v>Elizabeth City</v>
          </cell>
          <cell r="C1063" t="str">
            <v>EQ</v>
          </cell>
          <cell r="D1063">
            <v>36.299705000000003</v>
          </cell>
          <cell r="E1063">
            <v>-76.224677</v>
          </cell>
          <cell r="F1063" t="str">
            <v>ELCYNCXA</v>
          </cell>
          <cell r="G1063" t="str">
            <v>NC</v>
          </cell>
          <cell r="H1063">
            <v>951</v>
          </cell>
          <cell r="I1063" t="str">
            <v>Greenville</v>
          </cell>
          <cell r="J1063" t="str">
            <v/>
          </cell>
          <cell r="K1063" t="e">
            <v>#N/A</v>
          </cell>
          <cell r="L1063" t="e">
            <v>#N/A</v>
          </cell>
          <cell r="M1063" t="e">
            <v>#N/A</v>
          </cell>
          <cell r="N1063" t="e">
            <v>#N/A</v>
          </cell>
          <cell r="O1063" t="str">
            <v>Y</v>
          </cell>
          <cell r="P1063" t="str">
            <v>Y</v>
          </cell>
          <cell r="Q1063" t="str">
            <v/>
          </cell>
          <cell r="R1063" t="str">
            <v>05/22/2015</v>
          </cell>
          <cell r="S1063" t="str">
            <v>Greenville</v>
          </cell>
          <cell r="T1063" t="str">
            <v/>
          </cell>
          <cell r="U1063" t="str">
            <v/>
          </cell>
          <cell r="V1063" t="str">
            <v>Greenville</v>
          </cell>
          <cell r="W1063" t="str">
            <v>Greenville</v>
          </cell>
          <cell r="X1063" t="str">
            <v>ROCKY MOUNT</v>
          </cell>
          <cell r="Y1063" t="str">
            <v>YES</v>
          </cell>
          <cell r="Z1063"/>
          <cell r="AA1063" t="str">
            <v/>
          </cell>
          <cell r="AB1063">
            <v>0</v>
          </cell>
          <cell r="AC1063" t="str">
            <v>ELCYNCXA09W</v>
          </cell>
        </row>
        <row r="1064">
          <cell r="A1064" t="str">
            <v>ELDROHXA</v>
          </cell>
          <cell r="B1064" t="str">
            <v>Eldorado</v>
          </cell>
          <cell r="C1064" t="str">
            <v>EQ</v>
          </cell>
          <cell r="D1064">
            <v>39.903422999999997</v>
          </cell>
          <cell r="E1064">
            <v>-84.674982999999997</v>
          </cell>
          <cell r="F1064" t="str">
            <v>ELDROHXA</v>
          </cell>
          <cell r="G1064" t="str">
            <v>OH</v>
          </cell>
          <cell r="H1064">
            <v>328</v>
          </cell>
          <cell r="I1064" t="str">
            <v>Bellefontaine</v>
          </cell>
          <cell r="J1064" t="str">
            <v/>
          </cell>
          <cell r="K1064" t="e">
            <v>#N/A</v>
          </cell>
          <cell r="L1064" t="e">
            <v>#N/A</v>
          </cell>
          <cell r="M1064" t="e">
            <v>#N/A</v>
          </cell>
          <cell r="N1064" t="e">
            <v>#N/A</v>
          </cell>
          <cell r="O1064" t="str">
            <v>Y</v>
          </cell>
          <cell r="P1064" t="str">
            <v>Y</v>
          </cell>
          <cell r="Q1064" t="str">
            <v>2/7/14: Ethernet Enabled changed to Y</v>
          </cell>
          <cell r="R1064" t="str">
            <v>07/01/2015</v>
          </cell>
          <cell r="S1064" t="str">
            <v>Bellefontaine</v>
          </cell>
          <cell r="T1064" t="str">
            <v/>
          </cell>
          <cell r="U1064" t="str">
            <v/>
          </cell>
          <cell r="V1064" t="str">
            <v>Bellefontaine</v>
          </cell>
          <cell r="W1064" t="str">
            <v>Bellefontaine</v>
          </cell>
          <cell r="X1064" t="str">
            <v>MANSFIELD</v>
          </cell>
          <cell r="Y1064" t="str">
            <v>YES</v>
          </cell>
          <cell r="Z1064"/>
          <cell r="AA1064">
            <v>0</v>
          </cell>
          <cell r="AB1064">
            <v>0</v>
          </cell>
          <cell r="AC1064">
            <v>0</v>
          </cell>
        </row>
        <row r="1065">
          <cell r="A1065" t="str">
            <v>ELGNMNXE</v>
          </cell>
          <cell r="B1065" t="str">
            <v>Elgin</v>
          </cell>
          <cell r="C1065" t="str">
            <v>EQ</v>
          </cell>
          <cell r="D1065">
            <v>44.130161000000001</v>
          </cell>
          <cell r="E1065">
            <v>-92.251016000000007</v>
          </cell>
          <cell r="F1065" t="str">
            <v>ELGNMNXE</v>
          </cell>
          <cell r="G1065" t="str">
            <v>MN</v>
          </cell>
          <cell r="H1065">
            <v>620</v>
          </cell>
          <cell r="I1065" t="str">
            <v>Chaska</v>
          </cell>
          <cell r="J1065" t="str">
            <v/>
          </cell>
          <cell r="K1065" t="e">
            <v>#N/A</v>
          </cell>
          <cell r="L1065" t="e">
            <v>#N/A</v>
          </cell>
          <cell r="M1065" t="e">
            <v>#N/A</v>
          </cell>
          <cell r="N1065" t="e">
            <v>#N/A</v>
          </cell>
          <cell r="O1065" t="str">
            <v>N</v>
          </cell>
          <cell r="P1065" t="str">
            <v>Y</v>
          </cell>
          <cell r="Q1065" t="str">
            <v/>
          </cell>
          <cell r="R1065" t="str">
            <v>07/14/2015</v>
          </cell>
          <cell r="S1065" t="str">
            <v>CHASKA</v>
          </cell>
          <cell r="T1065" t="str">
            <v/>
          </cell>
          <cell r="U1065" t="str">
            <v/>
          </cell>
          <cell r="V1065" t="str">
            <v>CHASKA</v>
          </cell>
          <cell r="W1065" t="str">
            <v>Chaska</v>
          </cell>
          <cell r="X1065" t="str">
            <v>CHASKA</v>
          </cell>
          <cell r="Y1065" t="str">
            <v>YES</v>
          </cell>
          <cell r="Z1065"/>
          <cell r="AA1065">
            <v>0</v>
          </cell>
          <cell r="AB1065">
            <v>0</v>
          </cell>
          <cell r="AC1065">
            <v>0</v>
          </cell>
        </row>
        <row r="1066">
          <cell r="A1066" t="str">
            <v>ELIDOHXA</v>
          </cell>
          <cell r="B1066" t="str">
            <v>Lima Main</v>
          </cell>
          <cell r="C1066" t="str">
            <v>EQ</v>
          </cell>
          <cell r="D1066">
            <v>40.782228000000003</v>
          </cell>
          <cell r="E1066">
            <v>-84.189924000000005</v>
          </cell>
          <cell r="F1066" t="str">
            <v>ELIDOHXA</v>
          </cell>
          <cell r="G1066" t="str">
            <v>OH</v>
          </cell>
          <cell r="H1066">
            <v>923</v>
          </cell>
          <cell r="I1066" t="str">
            <v>Bellefontaine (LIMA)</v>
          </cell>
          <cell r="J1066" t="str">
            <v/>
          </cell>
          <cell r="K1066" t="str">
            <v>ELIDOHXA</v>
          </cell>
          <cell r="L1066" t="str">
            <v>n</v>
          </cell>
          <cell r="M1066" t="e">
            <v>#N/A</v>
          </cell>
          <cell r="N1066" t="e">
            <v>#N/A</v>
          </cell>
          <cell r="O1066" t="str">
            <v>Y</v>
          </cell>
          <cell r="P1066" t="str">
            <v>Y</v>
          </cell>
          <cell r="Q1066" t="str">
            <v/>
          </cell>
          <cell r="R1066" t="str">
            <v>07/01/2015</v>
          </cell>
          <cell r="S1066" t="str">
            <v>LIMA</v>
          </cell>
          <cell r="T1066" t="str">
            <v/>
          </cell>
          <cell r="U1066" t="str">
            <v/>
          </cell>
          <cell r="V1066" t="str">
            <v>LIMA</v>
          </cell>
          <cell r="W1066" t="str">
            <v>Bellefontaine (LIMA)</v>
          </cell>
          <cell r="X1066" t="str">
            <v>MANSFIELD</v>
          </cell>
          <cell r="Y1066" t="str">
            <v>YES</v>
          </cell>
          <cell r="Z1066"/>
          <cell r="AA1066" t="str">
            <v>7750-SR7</v>
          </cell>
          <cell r="AB1066">
            <v>0</v>
          </cell>
          <cell r="AC1066">
            <v>0</v>
          </cell>
        </row>
        <row r="1067">
          <cell r="A1067" t="str">
            <v>ELK WA01</v>
          </cell>
          <cell r="B1067" t="str">
            <v>Elk</v>
          </cell>
          <cell r="C1067" t="str">
            <v>Q</v>
          </cell>
          <cell r="D1067">
            <v>48.017225000000003</v>
          </cell>
          <cell r="E1067">
            <v>-117.281087</v>
          </cell>
          <cell r="F1067" t="str">
            <v>ELK WA01</v>
          </cell>
          <cell r="G1067" t="str">
            <v>WA</v>
          </cell>
          <cell r="H1067">
            <v>676</v>
          </cell>
          <cell r="I1067">
            <v>676</v>
          </cell>
          <cell r="J1067" t="e">
            <v>#N/A</v>
          </cell>
          <cell r="K1067" t="e">
            <v>#N/A</v>
          </cell>
          <cell r="L1067" t="e">
            <v>#N/A</v>
          </cell>
          <cell r="M1067" t="e">
            <v>#N/A</v>
          </cell>
          <cell r="N1067" t="e">
            <v>#N/A</v>
          </cell>
          <cell r="O1067" t="e">
            <v>#N/A</v>
          </cell>
          <cell r="P1067" t="e">
            <v>#N/A</v>
          </cell>
          <cell r="Q1067" t="e">
            <v>#N/A</v>
          </cell>
          <cell r="R1067" t="e">
            <v>#N/A</v>
          </cell>
          <cell r="S1067" t="e">
            <v>#N/A</v>
          </cell>
          <cell r="T1067" t="e">
            <v>#N/A</v>
          </cell>
          <cell r="U1067" t="e">
            <v>#N/A</v>
          </cell>
          <cell r="V1067" t="e">
            <v>#N/A</v>
          </cell>
          <cell r="W1067" t="e">
            <v>#N/A</v>
          </cell>
          <cell r="X1067" t="str">
            <v xml:space="preserve">676 - </v>
          </cell>
          <cell r="Y1067"/>
          <cell r="Z1067"/>
          <cell r="AA1067" t="e">
            <v>#N/A</v>
          </cell>
          <cell r="AB1067" t="e">
            <v>#N/A</v>
          </cell>
          <cell r="AC1067" t="e">
            <v>#N/A</v>
          </cell>
        </row>
        <row r="1068">
          <cell r="A1068" t="str">
            <v>ELKHNENW</v>
          </cell>
          <cell r="B1068" t="str">
            <v>Elkhorn</v>
          </cell>
          <cell r="C1068" t="str">
            <v>Q</v>
          </cell>
          <cell r="D1068">
            <v>41.289164999999997</v>
          </cell>
          <cell r="E1068">
            <v>-96.231941000000006</v>
          </cell>
          <cell r="F1068" t="str">
            <v>ELKHNENW</v>
          </cell>
          <cell r="G1068" t="str">
            <v>NE</v>
          </cell>
          <cell r="H1068">
            <v>644</v>
          </cell>
          <cell r="I1068">
            <v>644</v>
          </cell>
          <cell r="J1068" t="str">
            <v>AVAILABLE</v>
          </cell>
          <cell r="K1068" t="e">
            <v>#N/A</v>
          </cell>
          <cell r="L1068" t="e">
            <v>#N/A</v>
          </cell>
          <cell r="M1068" t="e">
            <v>#N/A</v>
          </cell>
          <cell r="N1068" t="e">
            <v>#N/A</v>
          </cell>
          <cell r="O1068" t="str">
            <v>Y</v>
          </cell>
          <cell r="P1068" t="str">
            <v>Y</v>
          </cell>
          <cell r="Q1068" t="str">
            <v>2/3/15: EoDS1 AVAILABLE</v>
          </cell>
          <cell r="R1068" t="str">
            <v>02/03/2020</v>
          </cell>
          <cell r="S1068" t="str">
            <v/>
          </cell>
          <cell r="T1068" t="str">
            <v/>
          </cell>
          <cell r="U1068" t="str">
            <v/>
          </cell>
          <cell r="V1068" t="e">
            <v>#N/A</v>
          </cell>
          <cell r="W1068" t="e">
            <v>#N/A</v>
          </cell>
          <cell r="X1068" t="str">
            <v>644 - AVAILABLE</v>
          </cell>
          <cell r="Y1068"/>
          <cell r="Z1068" t="str">
            <v>AVAILABLE</v>
          </cell>
          <cell r="AA1068" t="e">
            <v>#N/A</v>
          </cell>
          <cell r="AB1068" t="e">
            <v>#N/A</v>
          </cell>
          <cell r="AC1068" t="e">
            <v>#N/A</v>
          </cell>
        </row>
        <row r="1069">
          <cell r="A1069" t="str">
            <v>ELKNNCXA</v>
          </cell>
          <cell r="B1069" t="str">
            <v>Elkin</v>
          </cell>
          <cell r="C1069" t="str">
            <v>EQ</v>
          </cell>
          <cell r="D1069">
            <v>36.247239</v>
          </cell>
          <cell r="E1069">
            <v>-80.851518999999996</v>
          </cell>
          <cell r="F1069" t="str">
            <v>ELKNNCXA</v>
          </cell>
          <cell r="G1069" t="str">
            <v>NC</v>
          </cell>
          <cell r="H1069">
            <v>424</v>
          </cell>
          <cell r="I1069" t="str">
            <v>Elkin/Hickory</v>
          </cell>
          <cell r="J1069" t="str">
            <v/>
          </cell>
          <cell r="K1069" t="str">
            <v>ELKNNCXA</v>
          </cell>
          <cell r="L1069" t="str">
            <v>n</v>
          </cell>
          <cell r="M1069" t="e">
            <v>#N/A</v>
          </cell>
          <cell r="N1069" t="e">
            <v>#N/A</v>
          </cell>
          <cell r="O1069" t="str">
            <v>Y</v>
          </cell>
          <cell r="P1069" t="str">
            <v>Y</v>
          </cell>
          <cell r="Q1069" t="str">
            <v/>
          </cell>
          <cell r="R1069" t="str">
            <v>05/22/2015</v>
          </cell>
          <cell r="S1069" t="str">
            <v>Elkin/Hickory</v>
          </cell>
          <cell r="T1069" t="str">
            <v/>
          </cell>
          <cell r="U1069" t="str">
            <v/>
          </cell>
          <cell r="V1069" t="str">
            <v>Elkin/Hickory</v>
          </cell>
          <cell r="W1069" t="str">
            <v>Elkin/Hickory via Juniper to RCMT</v>
          </cell>
          <cell r="X1069" t="str">
            <v>ROCKY MOUNT</v>
          </cell>
          <cell r="Y1069" t="str">
            <v>YES</v>
          </cell>
          <cell r="Z1069" t="str">
            <v>This SWC belongs to the former Elkin/Hickory Cloud and while it is Interconnected to Rocky Mount, it is best to connect directly at Elkin or Hicory</v>
          </cell>
          <cell r="AA1069" t="str">
            <v/>
          </cell>
          <cell r="AB1069" t="str">
            <v>7750-SR12</v>
          </cell>
          <cell r="AC1069" t="str">
            <v>ELKNNCXA08W</v>
          </cell>
        </row>
        <row r="1070">
          <cell r="A1070" t="str">
            <v>ELLNKSXA</v>
          </cell>
          <cell r="B1070" t="str">
            <v>Ellinwood</v>
          </cell>
          <cell r="C1070" t="str">
            <v>EQ</v>
          </cell>
          <cell r="D1070">
            <v>38.356065999999998</v>
          </cell>
          <cell r="E1070">
            <v>-98.579448999999997</v>
          </cell>
          <cell r="F1070" t="str">
            <v>ELLNKSXA</v>
          </cell>
          <cell r="G1070" t="str">
            <v>KS</v>
          </cell>
          <cell r="H1070">
            <v>532</v>
          </cell>
          <cell r="I1070" t="str">
            <v>Hesston</v>
          </cell>
          <cell r="J1070" t="str">
            <v/>
          </cell>
          <cell r="K1070" t="str">
            <v>ELLNKSXA</v>
          </cell>
          <cell r="L1070" t="str">
            <v>n</v>
          </cell>
          <cell r="M1070" t="e">
            <v>#N/A</v>
          </cell>
          <cell r="N1070" t="e">
            <v>#N/A</v>
          </cell>
          <cell r="O1070" t="str">
            <v>Y</v>
          </cell>
          <cell r="P1070" t="str">
            <v>Y</v>
          </cell>
          <cell r="Q1070" t="str">
            <v>2/7/14: Ethernet Enabled changed to Y</v>
          </cell>
          <cell r="R1070" t="str">
            <v>10/08/2015</v>
          </cell>
          <cell r="S1070" t="str">
            <v>Gardner</v>
          </cell>
          <cell r="T1070" t="str">
            <v>ALU 7750 SRc12</v>
          </cell>
          <cell r="U1070" t="str">
            <v>N</v>
          </cell>
          <cell r="V1070" t="str">
            <v xml:space="preserve">Junction City </v>
          </cell>
          <cell r="W1070" t="str">
            <v>Hesston</v>
          </cell>
          <cell r="X1070" t="str">
            <v>GARDNER</v>
          </cell>
          <cell r="Y1070"/>
          <cell r="Z1070"/>
          <cell r="AA1070" t="str">
            <v/>
          </cell>
          <cell r="AB1070" t="str">
            <v>7750-SR12</v>
          </cell>
          <cell r="AC1070">
            <v>0</v>
          </cell>
        </row>
        <row r="1071">
          <cell r="A1071" t="str">
            <v>ELMAWAXA</v>
          </cell>
          <cell r="B1071" t="str">
            <v>ELMA</v>
          </cell>
          <cell r="C1071" t="str">
            <v>CTL</v>
          </cell>
          <cell r="D1071">
            <v>47.005001</v>
          </cell>
          <cell r="E1071">
            <v>-123.40611</v>
          </cell>
          <cell r="F1071" t="str">
            <v>ELMAWAXA</v>
          </cell>
          <cell r="G1071" t="str">
            <v>WA</v>
          </cell>
          <cell r="H1071">
            <v>674</v>
          </cell>
          <cell r="I1071" t="str">
            <v>TROSPER</v>
          </cell>
          <cell r="J1071" t="str">
            <v/>
          </cell>
          <cell r="K1071" t="e">
            <v>#N/A</v>
          </cell>
          <cell r="L1071" t="e">
            <v>#N/A</v>
          </cell>
          <cell r="M1071" t="e">
            <v>#N/A</v>
          </cell>
          <cell r="N1071" t="e">
            <v>#N/A</v>
          </cell>
          <cell r="O1071" t="str">
            <v>Y</v>
          </cell>
          <cell r="P1071" t="str">
            <v>Y</v>
          </cell>
          <cell r="Q1071" t="str">
            <v/>
          </cell>
          <cell r="R1071" t="str">
            <v>09/16/2015</v>
          </cell>
          <cell r="S1071" t="str">
            <v>MONTESANO</v>
          </cell>
          <cell r="T1071" t="str">
            <v/>
          </cell>
          <cell r="U1071" t="str">
            <v/>
          </cell>
          <cell r="V1071" t="str">
            <v>TROSPER</v>
          </cell>
          <cell r="W1071" t="str">
            <v>TROSPER</v>
          </cell>
          <cell r="X1071" t="str">
            <v>MONTESANO</v>
          </cell>
          <cell r="Y1071"/>
          <cell r="Z1071"/>
          <cell r="AA1071" t="str">
            <v/>
          </cell>
          <cell r="AB1071">
            <v>0</v>
          </cell>
          <cell r="AC1071">
            <v>0</v>
          </cell>
        </row>
        <row r="1072">
          <cell r="A1072" t="str">
            <v>ELMOMTXC</v>
          </cell>
          <cell r="B1072" t="str">
            <v>ELMO</v>
          </cell>
          <cell r="C1072" t="str">
            <v>CTL</v>
          </cell>
          <cell r="D1072">
            <v>47.827379000000001</v>
          </cell>
          <cell r="E1072">
            <v>-114.34983</v>
          </cell>
          <cell r="F1072" t="str">
            <v>ELMOMTXC</v>
          </cell>
          <cell r="G1072" t="str">
            <v>MT</v>
          </cell>
          <cell r="H1072">
            <v>648</v>
          </cell>
          <cell r="I1072" t="str">
            <v>KALISPELL</v>
          </cell>
          <cell r="J1072" t="str">
            <v/>
          </cell>
          <cell r="K1072" t="e">
            <v>#N/A</v>
          </cell>
          <cell r="L1072" t="e">
            <v>#N/A</v>
          </cell>
          <cell r="M1072" t="e">
            <v>#N/A</v>
          </cell>
          <cell r="N1072" t="e">
            <v>#N/A</v>
          </cell>
          <cell r="O1072" t="str">
            <v>Y</v>
          </cell>
          <cell r="P1072" t="str">
            <v>Y</v>
          </cell>
          <cell r="Q1072" t="str">
            <v>2/7/14:  CLLI changed and Ethernet Enabled changed to Y</v>
          </cell>
          <cell r="R1072" t="str">
            <v>02/10/2020</v>
          </cell>
          <cell r="S1072" t="str">
            <v>KALISPELL</v>
          </cell>
          <cell r="T1072" t="str">
            <v/>
          </cell>
          <cell r="U1072" t="str">
            <v/>
          </cell>
          <cell r="V1072" t="str">
            <v>KALISPELL</v>
          </cell>
          <cell r="W1072" t="str">
            <v>KALISPELL</v>
          </cell>
          <cell r="X1072" t="str">
            <v>KALISPELL</v>
          </cell>
          <cell r="Y1072"/>
          <cell r="Z1072"/>
          <cell r="AA1072">
            <v>0</v>
          </cell>
          <cell r="AB1072">
            <v>0</v>
          </cell>
          <cell r="AC1072">
            <v>0</v>
          </cell>
        </row>
        <row r="1073">
          <cell r="A1073" t="str">
            <v>ELOYAZ01</v>
          </cell>
          <cell r="B1073" t="str">
            <v>Casa Grande Host Eloy</v>
          </cell>
          <cell r="C1073" t="str">
            <v>Q</v>
          </cell>
          <cell r="D1073">
            <v>32.753056000000001</v>
          </cell>
          <cell r="E1073">
            <v>-111.554169</v>
          </cell>
          <cell r="F1073" t="str">
            <v>ELOYAZ01</v>
          </cell>
          <cell r="G1073" t="str">
            <v>AZ</v>
          </cell>
          <cell r="H1073">
            <v>666</v>
          </cell>
          <cell r="I1073">
            <v>666</v>
          </cell>
          <cell r="J1073" t="str">
            <v/>
          </cell>
          <cell r="K1073" t="str">
            <v>CSGRAZMA</v>
          </cell>
          <cell r="L1073" t="str">
            <v>Y</v>
          </cell>
          <cell r="M1073">
            <v>42436</v>
          </cell>
          <cell r="N1073" t="str">
            <v xml:space="preserve">BS 144316 </v>
          </cell>
          <cell r="O1073" t="str">
            <v>N</v>
          </cell>
          <cell r="P1073" t="str">
            <v>Y</v>
          </cell>
          <cell r="Q1073" t="str">
            <v>03/02/2015: EoDS1 Available; note i. CenturyLink will deploy if a viable customer request is received and a contract is signed =&amp; switch availability.</v>
          </cell>
          <cell r="R1073" t="str">
            <v>04/13/2020</v>
          </cell>
          <cell r="S1073" t="str">
            <v/>
          </cell>
          <cell r="T1073" t="str">
            <v/>
          </cell>
          <cell r="U1073" t="str">
            <v/>
          </cell>
          <cell r="V1073" t="e">
            <v>#N/A</v>
          </cell>
          <cell r="W1073" t="e">
            <v>#N/A</v>
          </cell>
          <cell r="X1073" t="str">
            <v>666 - AVAILABLE</v>
          </cell>
          <cell r="Y1073"/>
          <cell r="Z1073" t="str">
            <v>AVAILABLE</v>
          </cell>
          <cell r="AA1073" t="e">
            <v>#N/A</v>
          </cell>
          <cell r="AB1073" t="e">
            <v>#N/A</v>
          </cell>
          <cell r="AC1073" t="e">
            <v>#N/A</v>
          </cell>
        </row>
        <row r="1074">
          <cell r="A1074" t="str">
            <v>ELPNSDCO</v>
          </cell>
          <cell r="B1074" t="str">
            <v>Yankton-isdn Host Elk Point</v>
          </cell>
          <cell r="C1074" t="str">
            <v>Q</v>
          </cell>
          <cell r="D1074">
            <v>42.686110999999997</v>
          </cell>
          <cell r="E1074">
            <v>-96.684448000000003</v>
          </cell>
          <cell r="F1074" t="str">
            <v>ELPNSDCO</v>
          </cell>
          <cell r="G1074" t="str">
            <v>SD</v>
          </cell>
          <cell r="H1074">
            <v>640</v>
          </cell>
          <cell r="I1074">
            <v>640</v>
          </cell>
          <cell r="J1074" t="str">
            <v/>
          </cell>
          <cell r="K1074" t="e">
            <v>#N/A</v>
          </cell>
          <cell r="L1074" t="e">
            <v>#N/A</v>
          </cell>
          <cell r="M1074" t="e">
            <v>#N/A</v>
          </cell>
          <cell r="N1074" t="e">
            <v>#N/A</v>
          </cell>
          <cell r="O1074" t="str">
            <v>N</v>
          </cell>
          <cell r="P1074" t="str">
            <v>Y</v>
          </cell>
          <cell r="Q1074" t="str">
            <v>03/13/2015: EoDS1 AVAILABLE</v>
          </cell>
          <cell r="R1074" t="str">
            <v>04/14/2020</v>
          </cell>
          <cell r="S1074" t="str">
            <v/>
          </cell>
          <cell r="T1074" t="str">
            <v/>
          </cell>
          <cell r="U1074" t="str">
            <v/>
          </cell>
          <cell r="V1074" t="e">
            <v>#N/A</v>
          </cell>
          <cell r="W1074" t="e">
            <v>#N/A</v>
          </cell>
          <cell r="X1074" t="str">
            <v>640 - AVAILABLE (up to 10MB)</v>
          </cell>
          <cell r="Y1074"/>
          <cell r="Z1074" t="str">
            <v>AVAILABLE (up to 10MB)</v>
          </cell>
          <cell r="AA1074" t="e">
            <v>#N/A</v>
          </cell>
          <cell r="AB1074" t="e">
            <v>#N/A</v>
          </cell>
          <cell r="AC1074" t="e">
            <v>#N/A</v>
          </cell>
        </row>
        <row r="1075">
          <cell r="A1075" t="str">
            <v>ELRYWIXA</v>
          </cell>
          <cell r="B1075" t="str">
            <v>ELROY</v>
          </cell>
          <cell r="C1075" t="str">
            <v>CTL</v>
          </cell>
          <cell r="D1075">
            <v>43.7425</v>
          </cell>
          <cell r="E1075">
            <v>-90.272780999999995</v>
          </cell>
          <cell r="F1075" t="str">
            <v>ELRYWIXA</v>
          </cell>
          <cell r="G1075" t="str">
            <v>WI</v>
          </cell>
          <cell r="H1075">
            <v>354</v>
          </cell>
          <cell r="I1075" t="str">
            <v>LA CROSSE</v>
          </cell>
          <cell r="J1075" t="str">
            <v/>
          </cell>
          <cell r="K1075" t="e">
            <v>#N/A</v>
          </cell>
          <cell r="L1075" t="e">
            <v>#N/A</v>
          </cell>
          <cell r="M1075" t="e">
            <v>#N/A</v>
          </cell>
          <cell r="N1075" t="e">
            <v>#N/A</v>
          </cell>
          <cell r="O1075" t="str">
            <v>Y</v>
          </cell>
          <cell r="P1075" t="str">
            <v>Y</v>
          </cell>
          <cell r="Q1075" t="str">
            <v/>
          </cell>
          <cell r="R1075" t="str">
            <v>06/03/2015</v>
          </cell>
          <cell r="S1075" t="str">
            <v>La Crosse</v>
          </cell>
          <cell r="T1075" t="str">
            <v/>
          </cell>
          <cell r="U1075" t="str">
            <v/>
          </cell>
          <cell r="V1075" t="str">
            <v>La Crosse - TOMAH</v>
          </cell>
          <cell r="W1075" t="str">
            <v>LA CROSSE</v>
          </cell>
          <cell r="X1075" t="str">
            <v>LA CROSSE - TOMAH</v>
          </cell>
          <cell r="Y1075"/>
          <cell r="Z1075"/>
          <cell r="AA1075" t="str">
            <v/>
          </cell>
          <cell r="AB1075">
            <v>0</v>
          </cell>
          <cell r="AC1075">
            <v>0</v>
          </cell>
        </row>
        <row r="1076">
          <cell r="A1076" t="str">
            <v>ELSNMOXA</v>
          </cell>
          <cell r="B1076" t="str">
            <v>ELLSINORE</v>
          </cell>
          <cell r="C1076" t="str">
            <v>CTL</v>
          </cell>
          <cell r="D1076">
            <v>36.935253000000003</v>
          </cell>
          <cell r="E1076">
            <v>-90.747082000000006</v>
          </cell>
          <cell r="F1076" t="str">
            <v>ELSNMOXA</v>
          </cell>
          <cell r="G1076" t="str">
            <v>MO</v>
          </cell>
          <cell r="H1076">
            <v>520</v>
          </cell>
          <cell r="I1076" t="str">
            <v>Branson</v>
          </cell>
          <cell r="J1076" t="str">
            <v/>
          </cell>
          <cell r="K1076" t="e">
            <v>#N/A</v>
          </cell>
          <cell r="L1076" t="e">
            <v>#N/A</v>
          </cell>
          <cell r="M1076" t="e">
            <v>#N/A</v>
          </cell>
          <cell r="N1076" t="e">
            <v>#N/A</v>
          </cell>
          <cell r="O1076" t="str">
            <v>Y</v>
          </cell>
          <cell r="P1076" t="str">
            <v>Y</v>
          </cell>
          <cell r="Q1076" t="str">
            <v/>
          </cell>
          <cell r="R1076" t="str">
            <v>10/12/2015</v>
          </cell>
          <cell r="S1076" t="str">
            <v>Mount Vernon</v>
          </cell>
          <cell r="T1076" t="str">
            <v>Calix E7-2</v>
          </cell>
          <cell r="U1076" t="str">
            <v>N</v>
          </cell>
          <cell r="V1076" t="str">
            <v>Mount Vernon</v>
          </cell>
          <cell r="W1076" t="str">
            <v>Branson</v>
          </cell>
          <cell r="X1076" t="str">
            <v>BRANSON</v>
          </cell>
          <cell r="Y1076" t="str">
            <v>YES</v>
          </cell>
          <cell r="Z1076"/>
          <cell r="AA1076" t="str">
            <v/>
          </cell>
          <cell r="AB1076">
            <v>0</v>
          </cell>
          <cell r="AC1076">
            <v>0</v>
          </cell>
        </row>
        <row r="1077">
          <cell r="A1077" t="str">
            <v>ELTNTNVF</v>
          </cell>
          <cell r="B1077" t="str">
            <v>Elizabethton</v>
          </cell>
          <cell r="C1077" t="str">
            <v>EQ</v>
          </cell>
          <cell r="D1077">
            <v>36.311255000000003</v>
          </cell>
          <cell r="E1077">
            <v>-82.196772999999993</v>
          </cell>
          <cell r="F1077" t="e">
            <v>#N/A</v>
          </cell>
          <cell r="G1077" t="str">
            <v>TN</v>
          </cell>
          <cell r="H1077" t="e">
            <v>#N/A</v>
          </cell>
          <cell r="I1077" t="e">
            <v>#N/A</v>
          </cell>
          <cell r="J1077" t="e">
            <v>#N/A</v>
          </cell>
          <cell r="K1077" t="e">
            <v>#N/A</v>
          </cell>
          <cell r="L1077" t="e">
            <v>#N/A</v>
          </cell>
          <cell r="M1077" t="e">
            <v>#N/A</v>
          </cell>
          <cell r="N1077" t="e">
            <v>#N/A</v>
          </cell>
          <cell r="O1077" t="e">
            <v>#N/A</v>
          </cell>
          <cell r="P1077" t="e">
            <v>#N/A</v>
          </cell>
          <cell r="Q1077" t="e">
            <v>#N/A</v>
          </cell>
          <cell r="R1077" t="e">
            <v>#N/A</v>
          </cell>
          <cell r="S1077" t="e">
            <v>#N/A</v>
          </cell>
          <cell r="T1077" t="e">
            <v>#N/A</v>
          </cell>
          <cell r="U1077" t="e">
            <v>#N/A</v>
          </cell>
          <cell r="V1077" t="e">
            <v>#N/A</v>
          </cell>
          <cell r="W1077" t="e">
            <v>#N/A</v>
          </cell>
          <cell r="X1077" t="e">
            <v>#N/A</v>
          </cell>
          <cell r="Y1077" t="e">
            <v>#N/A</v>
          </cell>
          <cell r="Z1077" t="e">
            <v>#N/A</v>
          </cell>
          <cell r="AA1077" t="e">
            <v>#N/A</v>
          </cell>
          <cell r="AB1077" t="e">
            <v>#N/A</v>
          </cell>
          <cell r="AC1077" t="e">
            <v>#N/A</v>
          </cell>
        </row>
        <row r="1078">
          <cell r="A1078" t="str">
            <v>ELTNTNXA</v>
          </cell>
          <cell r="B1078" t="str">
            <v>Elizabethton</v>
          </cell>
          <cell r="C1078" t="str">
            <v>EQ</v>
          </cell>
          <cell r="D1078">
            <v>36.347133999999997</v>
          </cell>
          <cell r="E1078">
            <v>-82.220783999999995</v>
          </cell>
          <cell r="F1078" t="str">
            <v>ELTNTNXA</v>
          </cell>
          <cell r="G1078" t="str">
            <v>TN</v>
          </cell>
          <cell r="H1078">
            <v>956</v>
          </cell>
          <cell r="I1078" t="str">
            <v>Johnson City</v>
          </cell>
          <cell r="J1078" t="str">
            <v/>
          </cell>
          <cell r="K1078" t="str">
            <v>ELTNTNXA</v>
          </cell>
          <cell r="L1078" t="str">
            <v>n</v>
          </cell>
          <cell r="M1078" t="e">
            <v>#N/A</v>
          </cell>
          <cell r="N1078" t="e">
            <v>#N/A</v>
          </cell>
          <cell r="O1078" t="str">
            <v>Y</v>
          </cell>
          <cell r="P1078" t="str">
            <v>Y</v>
          </cell>
          <cell r="Q1078" t="str">
            <v/>
          </cell>
          <cell r="R1078" t="str">
            <v>06/04/2015</v>
          </cell>
          <cell r="S1078" t="str">
            <v>Johnson City</v>
          </cell>
          <cell r="T1078" t="str">
            <v/>
          </cell>
          <cell r="U1078" t="str">
            <v/>
          </cell>
          <cell r="V1078" t="str">
            <v>Johnson City</v>
          </cell>
          <cell r="W1078" t="str">
            <v>Johnson City</v>
          </cell>
          <cell r="X1078" t="str">
            <v>JOHNSON CITY</v>
          </cell>
          <cell r="Y1078"/>
          <cell r="Z1078"/>
          <cell r="AA1078" t="str">
            <v/>
          </cell>
          <cell r="AB1078" t="str">
            <v>7750-SR12</v>
          </cell>
          <cell r="AC1078" t="str">
            <v>ELTNTNXA02W</v>
          </cell>
        </row>
        <row r="1079">
          <cell r="A1079" t="str">
            <v>ELTOLAXA</v>
          </cell>
          <cell r="B1079" t="str">
            <v>Elton</v>
          </cell>
          <cell r="C1079" t="str">
            <v>CTL</v>
          </cell>
          <cell r="D1079">
            <v>30.481193999999999</v>
          </cell>
          <cell r="E1079">
            <v>-92.696332999999996</v>
          </cell>
          <cell r="F1079" t="str">
            <v>ELTOLAXA</v>
          </cell>
          <cell r="G1079" t="str">
            <v>LA</v>
          </cell>
          <cell r="H1079">
            <v>488</v>
          </cell>
          <cell r="I1079" t="str">
            <v>Basile</v>
          </cell>
          <cell r="J1079" t="str">
            <v/>
          </cell>
          <cell r="K1079" t="str">
            <v>ELTOLAXA</v>
          </cell>
          <cell r="L1079" t="str">
            <v>n</v>
          </cell>
          <cell r="M1079" t="e">
            <v>#N/A</v>
          </cell>
          <cell r="N1079" t="e">
            <v>#N/A</v>
          </cell>
          <cell r="O1079" t="str">
            <v>Y</v>
          </cell>
          <cell r="P1079" t="str">
            <v>Y</v>
          </cell>
          <cell r="Q1079" t="str">
            <v/>
          </cell>
          <cell r="R1079" t="str">
            <v>06/30/2015</v>
          </cell>
          <cell r="S1079" t="str">
            <v>Basile</v>
          </cell>
          <cell r="T1079" t="str">
            <v/>
          </cell>
          <cell r="U1079" t="str">
            <v/>
          </cell>
          <cell r="V1079" t="str">
            <v>Basile</v>
          </cell>
          <cell r="W1079" t="str">
            <v>Basile</v>
          </cell>
          <cell r="X1079" t="str">
            <v>BASILE</v>
          </cell>
          <cell r="Y1079" t="str">
            <v>YES</v>
          </cell>
          <cell r="Z1079"/>
          <cell r="AA1079" t="str">
            <v/>
          </cell>
          <cell r="AB1079" t="str">
            <v>7750-SR12</v>
          </cell>
          <cell r="AC1079" t="str">
            <v>ELTOLAXA20W</v>
          </cell>
        </row>
        <row r="1080">
          <cell r="A1080" t="str">
            <v>ELTPWAXX</v>
          </cell>
          <cell r="B1080" t="str">
            <v>ELTOPIA</v>
          </cell>
          <cell r="C1080" t="str">
            <v>CTL</v>
          </cell>
          <cell r="D1080">
            <v>46.457582000000002</v>
          </cell>
          <cell r="E1080">
            <v>-119.01701</v>
          </cell>
          <cell r="F1080" t="str">
            <v>ELTPWAXX</v>
          </cell>
          <cell r="G1080" t="str">
            <v>WA</v>
          </cell>
          <cell r="H1080">
            <v>676</v>
          </cell>
          <cell r="I1080" t="str">
            <v>Spokane-Cheney</v>
          </cell>
          <cell r="J1080" t="str">
            <v/>
          </cell>
          <cell r="K1080" t="e">
            <v>#N/A</v>
          </cell>
          <cell r="L1080" t="e">
            <v>#N/A</v>
          </cell>
          <cell r="M1080" t="e">
            <v>#N/A</v>
          </cell>
          <cell r="N1080" t="e">
            <v>#N/A</v>
          </cell>
          <cell r="O1080" t="str">
            <v>N</v>
          </cell>
          <cell r="P1080" t="str">
            <v>N</v>
          </cell>
          <cell r="Q1080" t="str">
            <v/>
          </cell>
          <cell r="R1080" t="str">
            <v>09/16/2015</v>
          </cell>
          <cell r="S1080" t="str">
            <v>SPOKANE-CHENEY</v>
          </cell>
          <cell r="T1080" t="str">
            <v/>
          </cell>
          <cell r="U1080" t="str">
            <v/>
          </cell>
          <cell r="V1080" t="str">
            <v>Spokane-Cheney</v>
          </cell>
          <cell r="W1080" t="str">
            <v>Spokane-Cheney</v>
          </cell>
          <cell r="X1080" t="e">
            <v>#N/A</v>
          </cell>
          <cell r="Y1080" t="e">
            <v>#N/A</v>
          </cell>
          <cell r="Z1080" t="e">
            <v>#N/A</v>
          </cell>
          <cell r="AA1080">
            <v>0</v>
          </cell>
          <cell r="AB1080">
            <v>0</v>
          </cell>
          <cell r="AC1080">
            <v>0</v>
          </cell>
        </row>
        <row r="1081">
          <cell r="A1081" t="str">
            <v>ELWDNENW</v>
          </cell>
          <cell r="B1081" t="str">
            <v>North Platte Ds1 Host Elwood</v>
          </cell>
          <cell r="C1081" t="str">
            <v>Q</v>
          </cell>
          <cell r="D1081">
            <v>40.588889999999999</v>
          </cell>
          <cell r="E1081">
            <v>-99.860832000000002</v>
          </cell>
          <cell r="F1081" t="str">
            <v>ELWDNENW</v>
          </cell>
          <cell r="G1081" t="str">
            <v>NE</v>
          </cell>
          <cell r="H1081">
            <v>646</v>
          </cell>
          <cell r="I1081">
            <v>646</v>
          </cell>
          <cell r="J1081" t="str">
            <v/>
          </cell>
          <cell r="K1081" t="e">
            <v>#N/A</v>
          </cell>
          <cell r="L1081" t="e">
            <v>#N/A</v>
          </cell>
          <cell r="M1081" t="e">
            <v>#N/A</v>
          </cell>
          <cell r="N1081" t="e">
            <v>#N/A</v>
          </cell>
          <cell r="O1081" t="str">
            <v>N</v>
          </cell>
          <cell r="P1081" t="str">
            <v>Y</v>
          </cell>
          <cell r="Q1081" t="str">
            <v>03/13/2015: EoDS1 AVAILABLE</v>
          </cell>
          <cell r="R1081" t="str">
            <v>04/14/2020</v>
          </cell>
          <cell r="S1081" t="str">
            <v/>
          </cell>
          <cell r="T1081" t="str">
            <v/>
          </cell>
          <cell r="U1081" t="str">
            <v/>
          </cell>
          <cell r="V1081" t="e">
            <v>#N/A</v>
          </cell>
          <cell r="W1081" t="e">
            <v>#N/A</v>
          </cell>
          <cell r="X1081" t="str">
            <v>646 - AVAILABLE (up to 10MB)</v>
          </cell>
          <cell r="Y1081"/>
          <cell r="Z1081" t="str">
            <v>AVAILABLE (up to 10MB)</v>
          </cell>
          <cell r="AA1081" t="e">
            <v>#N/A</v>
          </cell>
          <cell r="AB1081" t="e">
            <v>#N/A</v>
          </cell>
          <cell r="AC1081" t="e">
            <v>#N/A</v>
          </cell>
        </row>
        <row r="1082">
          <cell r="A1082" t="str">
            <v>ELZBCO01</v>
          </cell>
          <cell r="B1082" t="str">
            <v>Elizabeth</v>
          </cell>
          <cell r="C1082" t="str">
            <v>Q</v>
          </cell>
          <cell r="D1082">
            <v>39.361471000000002</v>
          </cell>
          <cell r="E1082">
            <v>-104.605812</v>
          </cell>
          <cell r="F1082" t="str">
            <v>ELZBCO01</v>
          </cell>
          <cell r="G1082" t="str">
            <v>CO</v>
          </cell>
          <cell r="H1082">
            <v>656</v>
          </cell>
          <cell r="I1082">
            <v>656</v>
          </cell>
          <cell r="J1082" t="str">
            <v>AVAILABLE</v>
          </cell>
          <cell r="K1082" t="e">
            <v>#N/A</v>
          </cell>
          <cell r="L1082" t="e">
            <v>#N/A</v>
          </cell>
          <cell r="M1082" t="e">
            <v>#N/A</v>
          </cell>
          <cell r="N1082" t="e">
            <v>#N/A</v>
          </cell>
          <cell r="O1082" t="str">
            <v>Y</v>
          </cell>
          <cell r="P1082" t="str">
            <v>Y</v>
          </cell>
          <cell r="Q1082" t="str">
            <v/>
          </cell>
          <cell r="R1082" t="str">
            <v>04/09/2020</v>
          </cell>
          <cell r="S1082" t="str">
            <v/>
          </cell>
          <cell r="T1082" t="str">
            <v/>
          </cell>
          <cell r="U1082" t="str">
            <v/>
          </cell>
          <cell r="V1082" t="e">
            <v>#N/A</v>
          </cell>
          <cell r="W1082" t="e">
            <v>#N/A</v>
          </cell>
          <cell r="X1082" t="str">
            <v xml:space="preserve">656 - AVAILABLE </v>
          </cell>
          <cell r="Y1082"/>
          <cell r="Z1082" t="str">
            <v xml:space="preserve">AVAILABLE </v>
          </cell>
          <cell r="AA1082" t="e">
            <v>#N/A</v>
          </cell>
          <cell r="AB1082" t="e">
            <v>#N/A</v>
          </cell>
          <cell r="AC1082" t="e">
            <v>#N/A</v>
          </cell>
        </row>
        <row r="1083">
          <cell r="A1083" t="str">
            <v>EMCKNENW</v>
          </cell>
          <cell r="B1083" t="str">
            <v>North Platte Ds1 Host Elm Creek</v>
          </cell>
          <cell r="C1083" t="str">
            <v>Q</v>
          </cell>
          <cell r="D1083">
            <v>40.719915</v>
          </cell>
          <cell r="E1083">
            <v>-99.373283000000001</v>
          </cell>
          <cell r="F1083" t="str">
            <v>EMCKNENW</v>
          </cell>
          <cell r="G1083" t="str">
            <v>NE</v>
          </cell>
          <cell r="H1083">
            <v>646</v>
          </cell>
          <cell r="I1083">
            <v>646</v>
          </cell>
          <cell r="J1083" t="str">
            <v/>
          </cell>
          <cell r="K1083" t="e">
            <v>#N/A</v>
          </cell>
          <cell r="L1083" t="e">
            <v>#N/A</v>
          </cell>
          <cell r="M1083" t="e">
            <v>#N/A</v>
          </cell>
          <cell r="N1083" t="e">
            <v>#N/A</v>
          </cell>
          <cell r="O1083" t="str">
            <v>N</v>
          </cell>
          <cell r="P1083" t="str">
            <v>Y</v>
          </cell>
          <cell r="Q1083" t="str">
            <v>03/13/2015: EoDS1 AVAILABLE</v>
          </cell>
          <cell r="R1083" t="str">
            <v>03/13/2020</v>
          </cell>
          <cell r="S1083" t="str">
            <v/>
          </cell>
          <cell r="T1083" t="str">
            <v/>
          </cell>
          <cell r="U1083" t="str">
            <v/>
          </cell>
          <cell r="V1083" t="e">
            <v>#N/A</v>
          </cell>
          <cell r="W1083" t="e">
            <v>#N/A</v>
          </cell>
          <cell r="X1083" t="str">
            <v>646 - AVAILABLE</v>
          </cell>
          <cell r="Y1083"/>
          <cell r="Z1083" t="str">
            <v>AVAILABLE</v>
          </cell>
          <cell r="AA1083" t="e">
            <v>#N/A</v>
          </cell>
          <cell r="AB1083" t="e">
            <v>#N/A</v>
          </cell>
          <cell r="AC1083" t="e">
            <v>#N/A</v>
          </cell>
        </row>
        <row r="1084">
          <cell r="A1084" t="str">
            <v>EMCYNCXA</v>
          </cell>
          <cell r="B1084" t="str">
            <v>Elm City</v>
          </cell>
          <cell r="C1084" t="str">
            <v>EQ</v>
          </cell>
          <cell r="D1084">
            <v>35.805522000000003</v>
          </cell>
          <cell r="E1084">
            <v>-77.861988999999994</v>
          </cell>
          <cell r="F1084" t="str">
            <v>EMCYNCXA</v>
          </cell>
          <cell r="G1084" t="str">
            <v>NC</v>
          </cell>
          <cell r="H1084">
            <v>951</v>
          </cell>
          <cell r="I1084" t="str">
            <v>Rocky Mount</v>
          </cell>
          <cell r="J1084" t="str">
            <v/>
          </cell>
          <cell r="K1084" t="str">
            <v>EMCYNCXA</v>
          </cell>
          <cell r="L1084" t="str">
            <v>n</v>
          </cell>
          <cell r="M1084" t="e">
            <v>#N/A</v>
          </cell>
          <cell r="N1084" t="e">
            <v>#N/A</v>
          </cell>
          <cell r="O1084" t="str">
            <v>Y</v>
          </cell>
          <cell r="P1084" t="str">
            <v>Y</v>
          </cell>
          <cell r="Q1084" t="str">
            <v/>
          </cell>
          <cell r="R1084" t="str">
            <v>05/22/2015</v>
          </cell>
          <cell r="S1084" t="str">
            <v>Rocky Mount</v>
          </cell>
          <cell r="T1084" t="str">
            <v/>
          </cell>
          <cell r="U1084" t="str">
            <v/>
          </cell>
          <cell r="V1084" t="str">
            <v>Rocky Mount</v>
          </cell>
          <cell r="W1084" t="str">
            <v>Rocky Mount</v>
          </cell>
          <cell r="X1084" t="str">
            <v>ROCKY MOUNT</v>
          </cell>
          <cell r="Y1084" t="str">
            <v>YES</v>
          </cell>
          <cell r="Z1084"/>
          <cell r="AA1084" t="str">
            <v/>
          </cell>
          <cell r="AB1084" t="str">
            <v>7750-SR12</v>
          </cell>
          <cell r="AC1084" t="str">
            <v>EMCYNCXA01W</v>
          </cell>
        </row>
        <row r="1085">
          <cell r="A1085" t="str">
            <v>EMERMOXA</v>
          </cell>
          <cell r="B1085" t="str">
            <v>ELMER</v>
          </cell>
          <cell r="C1085" t="str">
            <v>CTL</v>
          </cell>
          <cell r="D1085">
            <v>39.955002</v>
          </cell>
          <cell r="E1085">
            <v>-92.649719000000005</v>
          </cell>
          <cell r="F1085" t="str">
            <v>EMERMOXA</v>
          </cell>
          <cell r="G1085" t="str">
            <v>MO</v>
          </cell>
          <cell r="H1085">
            <v>524</v>
          </cell>
          <cell r="I1085" t="str">
            <v>La Plata Stand Alone</v>
          </cell>
          <cell r="J1085" t="str">
            <v/>
          </cell>
          <cell r="K1085" t="e">
            <v>#N/A</v>
          </cell>
          <cell r="L1085" t="e">
            <v>#N/A</v>
          </cell>
          <cell r="M1085" t="e">
            <v>#N/A</v>
          </cell>
          <cell r="N1085" t="e">
            <v>#N/A</v>
          </cell>
          <cell r="O1085" t="str">
            <v>N</v>
          </cell>
          <cell r="P1085" t="str">
            <v>N</v>
          </cell>
          <cell r="Q1085" t="str">
            <v/>
          </cell>
          <cell r="R1085" t="str">
            <v>07/10/2015</v>
          </cell>
          <cell r="S1085" t="str">
            <v>La Plata</v>
          </cell>
          <cell r="T1085" t="str">
            <v/>
          </cell>
          <cell r="U1085" t="str">
            <v/>
          </cell>
          <cell r="V1085" t="str">
            <v>La Plata</v>
          </cell>
          <cell r="W1085" t="str">
            <v>La Plata Stand Alone</v>
          </cell>
          <cell r="X1085" t="e">
            <v>#N/A</v>
          </cell>
          <cell r="Y1085" t="e">
            <v>#N/A</v>
          </cell>
          <cell r="Z1085" t="e">
            <v>#N/A</v>
          </cell>
          <cell r="AA1085">
            <v>0</v>
          </cell>
          <cell r="AB1085">
            <v>0</v>
          </cell>
          <cell r="AC1085">
            <v>0</v>
          </cell>
        </row>
        <row r="1086">
          <cell r="A1086" t="str">
            <v>EMIRMIXJ</v>
          </cell>
          <cell r="B1086" t="str">
            <v>ELMIRA</v>
          </cell>
          <cell r="C1086" t="str">
            <v>CTL</v>
          </cell>
          <cell r="D1086">
            <v>45.072600999999999</v>
          </cell>
          <cell r="E1086">
            <v>-84.813928000000004</v>
          </cell>
          <cell r="F1086" t="str">
            <v>EMIRMIXJ</v>
          </cell>
          <cell r="G1086" t="str">
            <v>MI</v>
          </cell>
          <cell r="H1086">
            <v>348</v>
          </cell>
          <cell r="I1086" t="str">
            <v>Boyne Falls Cluster (CHESANING)</v>
          </cell>
          <cell r="J1086" t="str">
            <v/>
          </cell>
          <cell r="K1086" t="e">
            <v>#N/A</v>
          </cell>
          <cell r="L1086" t="e">
            <v>#N/A</v>
          </cell>
          <cell r="M1086" t="e">
            <v>#N/A</v>
          </cell>
          <cell r="N1086" t="e">
            <v>#N/A</v>
          </cell>
          <cell r="O1086" t="str">
            <v>N</v>
          </cell>
          <cell r="P1086" t="str">
            <v>Y</v>
          </cell>
          <cell r="Q1086" t="str">
            <v/>
          </cell>
          <cell r="R1086" t="str">
            <v>07/01/2015</v>
          </cell>
          <cell r="S1086" t="str">
            <v>CHESANING</v>
          </cell>
          <cell r="T1086" t="str">
            <v/>
          </cell>
          <cell r="U1086" t="str">
            <v/>
          </cell>
          <cell r="V1086" t="str">
            <v>CHESANING</v>
          </cell>
          <cell r="W1086" t="str">
            <v>Boyne Falls Cluster (CHESANING)</v>
          </cell>
          <cell r="X1086" t="str">
            <v>CHESANING</v>
          </cell>
          <cell r="Y1086"/>
          <cell r="Z1086"/>
          <cell r="AA1086" t="str">
            <v/>
          </cell>
          <cell r="AB1086">
            <v>0</v>
          </cell>
          <cell r="AC1086">
            <v>0</v>
          </cell>
        </row>
        <row r="1087">
          <cell r="A1087" t="str">
            <v>EMMTIDMA</v>
          </cell>
          <cell r="B1087" t="str">
            <v>Emmett Sa</v>
          </cell>
          <cell r="C1087" t="str">
            <v>Q</v>
          </cell>
          <cell r="D1087">
            <v>43.875557000000001</v>
          </cell>
          <cell r="E1087">
            <v>-116.49805499999999</v>
          </cell>
          <cell r="F1087" t="str">
            <v>EMMTIDMA</v>
          </cell>
          <cell r="G1087" t="str">
            <v>ID</v>
          </cell>
          <cell r="H1087">
            <v>652</v>
          </cell>
          <cell r="I1087">
            <v>652</v>
          </cell>
          <cell r="J1087" t="str">
            <v>AVAILABLE</v>
          </cell>
          <cell r="K1087" t="e">
            <v>#N/A</v>
          </cell>
          <cell r="L1087" t="e">
            <v>#N/A</v>
          </cell>
          <cell r="M1087" t="e">
            <v>#N/A</v>
          </cell>
          <cell r="N1087" t="e">
            <v>#N/A</v>
          </cell>
          <cell r="O1087" t="str">
            <v>Y</v>
          </cell>
          <cell r="P1087" t="str">
            <v>Y</v>
          </cell>
          <cell r="Q1087" t="str">
            <v>EODS1 AVAILABLE (Home to BOISIDMAH27)</v>
          </cell>
          <cell r="R1087" t="str">
            <v>10/08/2020</v>
          </cell>
          <cell r="S1087" t="str">
            <v/>
          </cell>
          <cell r="T1087" t="str">
            <v/>
          </cell>
          <cell r="U1087" t="str">
            <v/>
          </cell>
          <cell r="V1087" t="e">
            <v>#N/A</v>
          </cell>
          <cell r="W1087" t="e">
            <v>#N/A</v>
          </cell>
          <cell r="X1087" t="str">
            <v>652 - AVAILABLE</v>
          </cell>
          <cell r="Y1087"/>
          <cell r="Z1087" t="str">
            <v>AVAILABLE</v>
          </cell>
          <cell r="AA1087" t="e">
            <v>#N/A</v>
          </cell>
          <cell r="AB1087" t="e">
            <v>#N/A</v>
          </cell>
          <cell r="AC1087" t="e">
            <v>#N/A</v>
          </cell>
        </row>
        <row r="1088">
          <cell r="A1088" t="str">
            <v>EMMTKSXA</v>
          </cell>
          <cell r="B1088" t="str">
            <v>Emmett</v>
          </cell>
          <cell r="C1088" t="str">
            <v>EQ</v>
          </cell>
          <cell r="D1088">
            <v>39.308104999999998</v>
          </cell>
          <cell r="E1088">
            <v>-96.055888999999993</v>
          </cell>
          <cell r="F1088" t="str">
            <v>EMMTKSXA</v>
          </cell>
          <cell r="G1088" t="str">
            <v>KS</v>
          </cell>
          <cell r="H1088">
            <v>534</v>
          </cell>
          <cell r="I1088" t="str">
            <v>Gardner</v>
          </cell>
          <cell r="J1088" t="str">
            <v/>
          </cell>
          <cell r="K1088" t="e">
            <v>#N/A</v>
          </cell>
          <cell r="L1088" t="e">
            <v>#N/A</v>
          </cell>
          <cell r="M1088" t="e">
            <v>#N/A</v>
          </cell>
          <cell r="N1088" t="e">
            <v>#N/A</v>
          </cell>
          <cell r="O1088" t="str">
            <v>N</v>
          </cell>
          <cell r="P1088" t="str">
            <v>Y</v>
          </cell>
          <cell r="Q1088" t="str">
            <v>2/7/14: Ethernet Capable changed to Y</v>
          </cell>
          <cell r="R1088" t="str">
            <v>07/10/2015</v>
          </cell>
          <cell r="S1088" t="str">
            <v>Gardner</v>
          </cell>
          <cell r="T1088" t="str">
            <v/>
          </cell>
          <cell r="U1088" t="str">
            <v/>
          </cell>
          <cell r="V1088" t="str">
            <v>Gardner</v>
          </cell>
          <cell r="W1088" t="str">
            <v>Gardner</v>
          </cell>
          <cell r="X1088" t="str">
            <v>GARDNER</v>
          </cell>
          <cell r="Y1088"/>
          <cell r="Z1088"/>
          <cell r="AA1088">
            <v>0</v>
          </cell>
          <cell r="AB1088">
            <v>0</v>
          </cell>
          <cell r="AC1088">
            <v>0</v>
          </cell>
        </row>
        <row r="1089">
          <cell r="A1089" t="str">
            <v>EMNNMOXA</v>
          </cell>
          <cell r="B1089" t="str">
            <v>EMINENCE</v>
          </cell>
          <cell r="C1089" t="str">
            <v>CTL</v>
          </cell>
          <cell r="D1089">
            <v>37.147523999999997</v>
          </cell>
          <cell r="E1089">
            <v>-91.359690000000001</v>
          </cell>
          <cell r="F1089" t="str">
            <v>EMNNMOXA</v>
          </cell>
          <cell r="G1089" t="str">
            <v>MO</v>
          </cell>
          <cell r="H1089">
            <v>520</v>
          </cell>
          <cell r="I1089" t="str">
            <v>Branson</v>
          </cell>
          <cell r="J1089" t="str">
            <v/>
          </cell>
          <cell r="K1089" t="e">
            <v>#N/A</v>
          </cell>
          <cell r="L1089" t="e">
            <v>#N/A</v>
          </cell>
          <cell r="M1089" t="e">
            <v>#N/A</v>
          </cell>
          <cell r="N1089" t="e">
            <v>#N/A</v>
          </cell>
          <cell r="O1089" t="str">
            <v>Y</v>
          </cell>
          <cell r="P1089" t="str">
            <v>Y</v>
          </cell>
          <cell r="Q1089" t="str">
            <v/>
          </cell>
          <cell r="R1089" t="str">
            <v>10/12/2015</v>
          </cell>
          <cell r="S1089" t="str">
            <v>Mount Vernon</v>
          </cell>
          <cell r="T1089" t="str">
            <v>Calix E7-2</v>
          </cell>
          <cell r="U1089" t="str">
            <v>N</v>
          </cell>
          <cell r="V1089" t="str">
            <v>Mount Vernon</v>
          </cell>
          <cell r="W1089" t="str">
            <v>Branson</v>
          </cell>
          <cell r="X1089" t="str">
            <v>BRANSON</v>
          </cell>
          <cell r="Y1089" t="str">
            <v>YES</v>
          </cell>
          <cell r="Z1089"/>
          <cell r="AA1089" t="str">
            <v/>
          </cell>
          <cell r="AB1089">
            <v>0</v>
          </cell>
          <cell r="AC1089">
            <v>0</v>
          </cell>
        </row>
        <row r="1090">
          <cell r="A1090" t="str">
            <v>EMPRMIXI</v>
          </cell>
          <cell r="B1090" t="str">
            <v>EMPIRE</v>
          </cell>
          <cell r="C1090" t="str">
            <v>CTL</v>
          </cell>
          <cell r="D1090">
            <v>44.811166999999998</v>
          </cell>
          <cell r="E1090">
            <v>-86.062619999999995</v>
          </cell>
          <cell r="F1090" t="str">
            <v>EMPRMIXI</v>
          </cell>
          <cell r="G1090" t="str">
            <v>MI</v>
          </cell>
          <cell r="H1090">
            <v>348</v>
          </cell>
          <cell r="I1090" t="str">
            <v>Cedar Cluster (CHESANING)</v>
          </cell>
          <cell r="J1090" t="str">
            <v/>
          </cell>
          <cell r="K1090" t="e">
            <v>#N/A</v>
          </cell>
          <cell r="L1090" t="e">
            <v>#N/A</v>
          </cell>
          <cell r="M1090" t="e">
            <v>#N/A</v>
          </cell>
          <cell r="N1090" t="e">
            <v>#N/A</v>
          </cell>
          <cell r="O1090" t="str">
            <v>Y</v>
          </cell>
          <cell r="P1090" t="str">
            <v>Y</v>
          </cell>
          <cell r="Q1090" t="str">
            <v>2/7/14: Ethernet Enabled changed to Y</v>
          </cell>
          <cell r="R1090" t="str">
            <v>07/01/2015</v>
          </cell>
          <cell r="S1090" t="str">
            <v>CHESANING</v>
          </cell>
          <cell r="T1090" t="str">
            <v/>
          </cell>
          <cell r="U1090" t="str">
            <v/>
          </cell>
          <cell r="V1090" t="str">
            <v>CHESANING</v>
          </cell>
          <cell r="W1090" t="str">
            <v>Cedar Cluster (CHESANING)</v>
          </cell>
          <cell r="X1090" t="str">
            <v>CHESANING</v>
          </cell>
          <cell r="Y1090"/>
          <cell r="Z1090"/>
          <cell r="AA1090" t="str">
            <v/>
          </cell>
          <cell r="AB1090">
            <v>0</v>
          </cell>
          <cell r="AC1090">
            <v>0</v>
          </cell>
        </row>
        <row r="1091">
          <cell r="A1091" t="str">
            <v>EMSNNENW</v>
          </cell>
          <cell r="B1091" t="str">
            <v>Fremont Host Emerson</v>
          </cell>
          <cell r="C1091" t="str">
            <v>Q</v>
          </cell>
          <cell r="D1091">
            <v>42.278331999999999</v>
          </cell>
          <cell r="E1091">
            <v>-96.727501000000004</v>
          </cell>
          <cell r="F1091" t="str">
            <v>EMSNNENW</v>
          </cell>
          <cell r="G1091" t="str">
            <v>NE</v>
          </cell>
          <cell r="H1091">
            <v>644</v>
          </cell>
          <cell r="I1091">
            <v>644</v>
          </cell>
          <cell r="J1091" t="str">
            <v/>
          </cell>
          <cell r="K1091" t="e">
            <v>#N/A</v>
          </cell>
          <cell r="L1091" t="e">
            <v>#N/A</v>
          </cell>
          <cell r="M1091" t="e">
            <v>#N/A</v>
          </cell>
          <cell r="N1091" t="e">
            <v>#N/A</v>
          </cell>
          <cell r="O1091" t="str">
            <v>N</v>
          </cell>
          <cell r="P1091" t="str">
            <v>Y</v>
          </cell>
          <cell r="Q1091" t="str">
            <v/>
          </cell>
          <cell r="R1091" t="str">
            <v>10/02/2020</v>
          </cell>
          <cell r="S1091" t="str">
            <v/>
          </cell>
          <cell r="T1091" t="str">
            <v/>
          </cell>
          <cell r="U1091" t="str">
            <v/>
          </cell>
          <cell r="V1091" t="e">
            <v>#N/A</v>
          </cell>
          <cell r="W1091" t="e">
            <v>#N/A</v>
          </cell>
          <cell r="X1091" t="str">
            <v>644 - AVAILABLE</v>
          </cell>
          <cell r="Y1091"/>
          <cell r="Z1091" t="str">
            <v>AVAILABLE</v>
          </cell>
          <cell r="AA1091" t="e">
            <v>#N/A</v>
          </cell>
          <cell r="AB1091" t="e">
            <v>#N/A</v>
          </cell>
          <cell r="AC1091" t="e">
            <v>#N/A</v>
          </cell>
        </row>
        <row r="1092">
          <cell r="A1092" t="str">
            <v>EMSPARXA</v>
          </cell>
          <cell r="B1092" t="str">
            <v>Elm Springs-cave Springs</v>
          </cell>
          <cell r="C1092" t="str">
            <v>CTL</v>
          </cell>
          <cell r="D1092">
            <v>36.21125</v>
          </cell>
          <cell r="E1092">
            <v>-94.231943999999999</v>
          </cell>
          <cell r="F1092" t="str">
            <v>EMSPARXA</v>
          </cell>
          <cell r="G1092" t="str">
            <v>AR</v>
          </cell>
          <cell r="H1092">
            <v>526</v>
          </cell>
          <cell r="I1092" t="str">
            <v>Northern Cloud (Elm Springs &amp; Pea Ridge Area) [Russellville]</v>
          </cell>
          <cell r="J1092" t="str">
            <v/>
          </cell>
          <cell r="K1092" t="str">
            <v>EMSPARXA</v>
          </cell>
          <cell r="L1092" t="str">
            <v>n</v>
          </cell>
          <cell r="M1092" t="e">
            <v>#N/A</v>
          </cell>
          <cell r="N1092" t="e">
            <v>#N/A</v>
          </cell>
          <cell r="O1092" t="str">
            <v>Y</v>
          </cell>
          <cell r="P1092" t="str">
            <v>Y</v>
          </cell>
          <cell r="Q1092" t="str">
            <v/>
          </cell>
          <cell r="R1092" t="str">
            <v>06/30/2015</v>
          </cell>
          <cell r="S1092" t="str">
            <v>Russellville</v>
          </cell>
          <cell r="T1092" t="str">
            <v/>
          </cell>
          <cell r="U1092" t="str">
            <v/>
          </cell>
          <cell r="V1092" t="str">
            <v>Russellville</v>
          </cell>
          <cell r="W1092" t="str">
            <v>Northern Cloud (Elm Springs &amp; Pea Ridge Area) [Russellville]</v>
          </cell>
          <cell r="X1092" t="str">
            <v>RUSSELLVILLE</v>
          </cell>
          <cell r="Y1092" t="str">
            <v>YES</v>
          </cell>
          <cell r="Z1092"/>
          <cell r="AA1092" t="str">
            <v/>
          </cell>
          <cell r="AB1092" t="str">
            <v>7750-SR12</v>
          </cell>
          <cell r="AC1092" t="str">
            <v>EMSPARXA23W</v>
          </cell>
        </row>
        <row r="1093">
          <cell r="A1093" t="str">
            <v>EMTNPAXE</v>
          </cell>
          <cell r="B1093" t="str">
            <v>Emlenton</v>
          </cell>
          <cell r="C1093" t="str">
            <v>EQ</v>
          </cell>
          <cell r="D1093">
            <v>41.177486999999999</v>
          </cell>
          <cell r="E1093">
            <v>-79.708163999999996</v>
          </cell>
          <cell r="F1093" t="str">
            <v>EMTNPAXE</v>
          </cell>
          <cell r="G1093" t="str">
            <v>PA</v>
          </cell>
          <cell r="H1093">
            <v>234</v>
          </cell>
          <cell r="I1093" t="str">
            <v>Butler</v>
          </cell>
          <cell r="J1093" t="str">
            <v/>
          </cell>
          <cell r="K1093" t="str">
            <v>EMTNPAXE</v>
          </cell>
          <cell r="L1093" t="str">
            <v>n</v>
          </cell>
          <cell r="M1093" t="e">
            <v>#N/A</v>
          </cell>
          <cell r="N1093" t="e">
            <v>#N/A</v>
          </cell>
          <cell r="O1093" t="str">
            <v>Y</v>
          </cell>
          <cell r="P1093" t="str">
            <v>Y</v>
          </cell>
          <cell r="Q1093" t="str">
            <v/>
          </cell>
          <cell r="R1093" t="str">
            <v>07/06/2015</v>
          </cell>
          <cell r="S1093" t="str">
            <v>Butler</v>
          </cell>
          <cell r="T1093" t="str">
            <v/>
          </cell>
          <cell r="U1093" t="str">
            <v/>
          </cell>
          <cell r="V1093" t="str">
            <v>Butler</v>
          </cell>
          <cell r="W1093" t="str">
            <v>Butler</v>
          </cell>
          <cell r="X1093" t="str">
            <v>BUTLER</v>
          </cell>
          <cell r="Y1093"/>
          <cell r="Z1093"/>
          <cell r="AA1093" t="str">
            <v/>
          </cell>
          <cell r="AB1093" t="str">
            <v>7750-SR12</v>
          </cell>
          <cell r="AC1093" t="str">
            <v>EMTNPAXE01W</v>
          </cell>
        </row>
        <row r="1094">
          <cell r="A1094" t="str">
            <v>EMWDWIXA</v>
          </cell>
          <cell r="B1094" t="str">
            <v>Elmwood</v>
          </cell>
          <cell r="C1094" t="str">
            <v>CTL</v>
          </cell>
          <cell r="D1094">
            <v>44.778610999999998</v>
          </cell>
          <cell r="E1094">
            <v>-92.150555999999995</v>
          </cell>
          <cell r="F1094" t="str">
            <v>EMWDWIXA</v>
          </cell>
          <cell r="G1094" t="str">
            <v>WI</v>
          </cell>
          <cell r="H1094">
            <v>352</v>
          </cell>
          <cell r="I1094" t="str">
            <v>Rice Lake</v>
          </cell>
          <cell r="J1094" t="str">
            <v/>
          </cell>
          <cell r="K1094" t="str">
            <v>EMWDWIXA</v>
          </cell>
          <cell r="L1094" t="str">
            <v>n</v>
          </cell>
          <cell r="M1094" t="e">
            <v>#N/A</v>
          </cell>
          <cell r="N1094" t="e">
            <v>#N/A</v>
          </cell>
          <cell r="O1094" t="str">
            <v>Y</v>
          </cell>
          <cell r="P1094" t="str">
            <v>Y</v>
          </cell>
          <cell r="Q1094" t="str">
            <v/>
          </cell>
          <cell r="R1094" t="str">
            <v>06/03/2015</v>
          </cell>
          <cell r="S1094" t="str">
            <v>Rice Lake</v>
          </cell>
          <cell r="T1094" t="str">
            <v/>
          </cell>
          <cell r="U1094" t="str">
            <v/>
          </cell>
          <cell r="V1094" t="str">
            <v>Rice Lake</v>
          </cell>
          <cell r="W1094" t="str">
            <v>Rice Lake</v>
          </cell>
          <cell r="X1094" t="str">
            <v>RICE LAKE</v>
          </cell>
          <cell r="Y1094"/>
          <cell r="Z1094"/>
          <cell r="AA1094" t="str">
            <v>7750-SR7</v>
          </cell>
          <cell r="AB1094">
            <v>0</v>
          </cell>
          <cell r="AC1094" t="str">
            <v>EMWDWIXA26W</v>
          </cell>
        </row>
        <row r="1095">
          <cell r="A1095" t="str">
            <v>ENFDNCXA</v>
          </cell>
          <cell r="B1095" t="str">
            <v>Enfield</v>
          </cell>
          <cell r="C1095" t="str">
            <v>EQ</v>
          </cell>
          <cell r="D1095">
            <v>36.179789999999997</v>
          </cell>
          <cell r="E1095">
            <v>-77.666078999999996</v>
          </cell>
          <cell r="F1095" t="str">
            <v>ENFDNCXA</v>
          </cell>
          <cell r="G1095" t="str">
            <v>NC</v>
          </cell>
          <cell r="H1095">
            <v>951</v>
          </cell>
          <cell r="I1095" t="str">
            <v>Rocky Mount</v>
          </cell>
          <cell r="J1095" t="str">
            <v/>
          </cell>
          <cell r="K1095" t="str">
            <v>ENFDNCXA</v>
          </cell>
          <cell r="L1095" t="str">
            <v>n</v>
          </cell>
          <cell r="M1095" t="e">
            <v>#N/A</v>
          </cell>
          <cell r="N1095" t="e">
            <v>#N/A</v>
          </cell>
          <cell r="O1095" t="str">
            <v>Y</v>
          </cell>
          <cell r="P1095" t="str">
            <v>Y</v>
          </cell>
          <cell r="Q1095" t="str">
            <v/>
          </cell>
          <cell r="R1095" t="str">
            <v>05/22/2015</v>
          </cell>
          <cell r="S1095" t="str">
            <v>Rocky Mount</v>
          </cell>
          <cell r="T1095" t="str">
            <v/>
          </cell>
          <cell r="U1095" t="str">
            <v/>
          </cell>
          <cell r="V1095" t="str">
            <v>Rocky Mount</v>
          </cell>
          <cell r="W1095" t="str">
            <v>Rocky Mount</v>
          </cell>
          <cell r="X1095" t="str">
            <v>ROCKY MOUNT</v>
          </cell>
          <cell r="Y1095" t="str">
            <v>YES</v>
          </cell>
          <cell r="Z1095"/>
          <cell r="AA1095" t="str">
            <v>7750-SR7</v>
          </cell>
          <cell r="AB1095">
            <v>0</v>
          </cell>
          <cell r="AC1095" t="str">
            <v>ENFDNCXA02W</v>
          </cell>
        </row>
        <row r="1096">
          <cell r="A1096" t="str">
            <v>ENGLNCXA</v>
          </cell>
          <cell r="B1096" t="str">
            <v>Engelhard</v>
          </cell>
          <cell r="C1096" t="str">
            <v>EQ</v>
          </cell>
          <cell r="D1096">
            <v>35.511564999999997</v>
          </cell>
          <cell r="E1096">
            <v>-76.000774000000007</v>
          </cell>
          <cell r="F1096" t="str">
            <v>ENGLNCXA</v>
          </cell>
          <cell r="G1096" t="str">
            <v>NC</v>
          </cell>
          <cell r="H1096">
            <v>951</v>
          </cell>
          <cell r="I1096" t="str">
            <v>Greenville</v>
          </cell>
          <cell r="J1096" t="str">
            <v/>
          </cell>
          <cell r="K1096" t="str">
            <v>ENGLNCXA</v>
          </cell>
          <cell r="L1096" t="str">
            <v>n</v>
          </cell>
          <cell r="M1096" t="e">
            <v>#N/A</v>
          </cell>
          <cell r="N1096" t="e">
            <v>#N/A</v>
          </cell>
          <cell r="O1096" t="str">
            <v>Y</v>
          </cell>
          <cell r="P1096" t="str">
            <v>Y</v>
          </cell>
          <cell r="Q1096" t="str">
            <v/>
          </cell>
          <cell r="R1096" t="str">
            <v>05/22/2015</v>
          </cell>
          <cell r="S1096" t="str">
            <v>Greenville</v>
          </cell>
          <cell r="T1096" t="str">
            <v/>
          </cell>
          <cell r="U1096" t="str">
            <v/>
          </cell>
          <cell r="V1096" t="str">
            <v>Greenville</v>
          </cell>
          <cell r="W1096" t="str">
            <v>Greenville</v>
          </cell>
          <cell r="X1096" t="str">
            <v>ROCKY MOUNT</v>
          </cell>
          <cell r="Y1096" t="str">
            <v>YES</v>
          </cell>
          <cell r="Z1096"/>
          <cell r="AA1096" t="str">
            <v/>
          </cell>
          <cell r="AB1096" t="str">
            <v>7750-SR12</v>
          </cell>
          <cell r="AC1096" t="str">
            <v>ENGLNCXA02W</v>
          </cell>
        </row>
        <row r="1097">
          <cell r="A1097" t="str">
            <v>ENLDARXA</v>
          </cell>
          <cell r="B1097" t="str">
            <v>ENGLAND</v>
          </cell>
          <cell r="C1097" t="str">
            <v>CTL</v>
          </cell>
          <cell r="D1097">
            <v>34.545555</v>
          </cell>
          <cell r="E1097">
            <v>-91.968886999999995</v>
          </cell>
          <cell r="F1097" t="str">
            <v>ENLDARXA</v>
          </cell>
          <cell r="G1097" t="str">
            <v>AR</v>
          </cell>
          <cell r="H1097">
            <v>528</v>
          </cell>
          <cell r="I1097" t="str">
            <v>Jacksonville</v>
          </cell>
          <cell r="J1097" t="str">
            <v/>
          </cell>
          <cell r="K1097" t="e">
            <v>#N/A</v>
          </cell>
          <cell r="L1097" t="e">
            <v>#N/A</v>
          </cell>
          <cell r="M1097" t="e">
            <v>#N/A</v>
          </cell>
          <cell r="N1097" t="e">
            <v>#N/A</v>
          </cell>
          <cell r="O1097" t="str">
            <v>Y</v>
          </cell>
          <cell r="P1097" t="str">
            <v>Y</v>
          </cell>
          <cell r="Q1097" t="str">
            <v/>
          </cell>
          <cell r="R1097" t="str">
            <v>06/30/2015</v>
          </cell>
          <cell r="S1097" t="str">
            <v>Jacksonville</v>
          </cell>
          <cell r="T1097" t="str">
            <v/>
          </cell>
          <cell r="U1097" t="str">
            <v/>
          </cell>
          <cell r="V1097" t="str">
            <v>Jacksonville</v>
          </cell>
          <cell r="W1097" t="str">
            <v>Jacksonville</v>
          </cell>
          <cell r="X1097" t="str">
            <v>JACKSONVILLE</v>
          </cell>
          <cell r="Y1097" t="str">
            <v>YES</v>
          </cell>
          <cell r="Z1097"/>
          <cell r="AA1097" t="str">
            <v/>
          </cell>
          <cell r="AB1097">
            <v>0</v>
          </cell>
          <cell r="AC1097">
            <v>0</v>
          </cell>
        </row>
        <row r="1098">
          <cell r="A1098" t="str">
            <v>ENMCWA01</v>
          </cell>
          <cell r="B1098" t="str">
            <v>Enumcaw</v>
          </cell>
          <cell r="C1098" t="str">
            <v>Q</v>
          </cell>
          <cell r="D1098">
            <v>47.202778000000002</v>
          </cell>
          <cell r="E1098">
            <v>-121.99028</v>
          </cell>
          <cell r="F1098" t="str">
            <v>ENMCWA01</v>
          </cell>
          <cell r="G1098" t="str">
            <v>WA</v>
          </cell>
          <cell r="H1098">
            <v>674</v>
          </cell>
          <cell r="I1098">
            <v>674</v>
          </cell>
          <cell r="J1098" t="str">
            <v>AVAILABLE</v>
          </cell>
          <cell r="K1098" t="e">
            <v>#N/A</v>
          </cell>
          <cell r="L1098" t="e">
            <v>#N/A</v>
          </cell>
          <cell r="M1098" t="e">
            <v>#N/A</v>
          </cell>
          <cell r="N1098" t="e">
            <v>#N/A</v>
          </cell>
          <cell r="O1098" t="str">
            <v>Y</v>
          </cell>
          <cell r="P1098" t="str">
            <v>Y</v>
          </cell>
          <cell r="Q1098" t="str">
            <v/>
          </cell>
          <cell r="R1098" t="str">
            <v>04/10/2020</v>
          </cell>
          <cell r="S1098" t="str">
            <v/>
          </cell>
          <cell r="T1098" t="str">
            <v/>
          </cell>
          <cell r="U1098" t="str">
            <v/>
          </cell>
          <cell r="V1098" t="e">
            <v>#N/A</v>
          </cell>
          <cell r="W1098" t="e">
            <v>#N/A</v>
          </cell>
          <cell r="X1098" t="str">
            <v>674 - AVAILABLE</v>
          </cell>
          <cell r="Y1098"/>
          <cell r="Z1098" t="str">
            <v>AVAILABLE</v>
          </cell>
          <cell r="AA1098" t="e">
            <v>#N/A</v>
          </cell>
          <cell r="AB1098" t="e">
            <v>#N/A</v>
          </cell>
          <cell r="AC1098" t="e">
            <v>#N/A</v>
          </cell>
        </row>
        <row r="1099">
          <cell r="A1099" t="str">
            <v>ENTRALXA</v>
          </cell>
          <cell r="B1099" t="str">
            <v>ENTERPRISE</v>
          </cell>
          <cell r="C1099" t="str">
            <v>CTL</v>
          </cell>
          <cell r="D1099">
            <v>31.318332999999999</v>
          </cell>
          <cell r="E1099">
            <v>-85.857498000000007</v>
          </cell>
          <cell r="F1099" t="str">
            <v>ENTRALXA</v>
          </cell>
          <cell r="G1099" t="str">
            <v>AL</v>
          </cell>
          <cell r="H1099">
            <v>478</v>
          </cell>
          <cell r="I1099" t="str">
            <v>Dothan</v>
          </cell>
          <cell r="J1099" t="str">
            <v/>
          </cell>
          <cell r="K1099" t="str">
            <v>ENTRALXA</v>
          </cell>
          <cell r="L1099" t="str">
            <v>n</v>
          </cell>
          <cell r="M1099" t="e">
            <v>#N/A</v>
          </cell>
          <cell r="N1099" t="e">
            <v>#N/A</v>
          </cell>
          <cell r="O1099" t="str">
            <v>Y</v>
          </cell>
          <cell r="P1099" t="str">
            <v>Y</v>
          </cell>
          <cell r="Q1099" t="str">
            <v/>
          </cell>
          <cell r="R1099" t="str">
            <v>07/02/2015</v>
          </cell>
          <cell r="S1099" t="str">
            <v>Dothan</v>
          </cell>
          <cell r="T1099" t="str">
            <v/>
          </cell>
          <cell r="U1099" t="str">
            <v/>
          </cell>
          <cell r="V1099" t="str">
            <v>Dothan</v>
          </cell>
          <cell r="W1099" t="str">
            <v>Dothan</v>
          </cell>
          <cell r="X1099" t="str">
            <v>DOTHAN</v>
          </cell>
          <cell r="Y1099"/>
          <cell r="Z1099"/>
          <cell r="AA1099" t="str">
            <v>7750-SR7</v>
          </cell>
          <cell r="AB1099">
            <v>0</v>
          </cell>
          <cell r="AC1099" t="str">
            <v>ENTRALXA24W</v>
          </cell>
        </row>
        <row r="1100">
          <cell r="A1100" t="str">
            <v>ENTRFLXA</v>
          </cell>
          <cell r="B1100" t="str">
            <v>Orange City</v>
          </cell>
          <cell r="C1100" t="str">
            <v>EQ</v>
          </cell>
          <cell r="D1100">
            <v>28.911619000000002</v>
          </cell>
          <cell r="E1100">
            <v>-81.286136999999997</v>
          </cell>
          <cell r="F1100" t="e">
            <v>#N/A</v>
          </cell>
          <cell r="G1100" t="str">
            <v>FL</v>
          </cell>
          <cell r="H1100" t="e">
            <v>#N/A</v>
          </cell>
          <cell r="I1100" t="e">
            <v>#N/A</v>
          </cell>
          <cell r="J1100" t="e">
            <v>#N/A</v>
          </cell>
          <cell r="K1100" t="e">
            <v>#N/A</v>
          </cell>
          <cell r="L1100" t="e">
            <v>#N/A</v>
          </cell>
          <cell r="M1100" t="e">
            <v>#N/A</v>
          </cell>
          <cell r="N1100" t="e">
            <v>#N/A</v>
          </cell>
          <cell r="O1100" t="e">
            <v>#N/A</v>
          </cell>
          <cell r="P1100" t="e">
            <v>#N/A</v>
          </cell>
          <cell r="Q1100" t="e">
            <v>#N/A</v>
          </cell>
          <cell r="R1100" t="e">
            <v>#N/A</v>
          </cell>
          <cell r="S1100" t="e">
            <v>#N/A</v>
          </cell>
          <cell r="T1100" t="e">
            <v>#N/A</v>
          </cell>
          <cell r="U1100" t="e">
            <v>#N/A</v>
          </cell>
          <cell r="V1100" t="e">
            <v>#N/A</v>
          </cell>
          <cell r="W1100" t="e">
            <v>#N/A</v>
          </cell>
          <cell r="X1100" t="e">
            <v>#N/A</v>
          </cell>
          <cell r="Y1100" t="e">
            <v>#N/A</v>
          </cell>
          <cell r="Z1100" t="e">
            <v>#N/A</v>
          </cell>
          <cell r="AA1100" t="e">
            <v>#N/A</v>
          </cell>
          <cell r="AB1100" t="e">
            <v>#N/A</v>
          </cell>
          <cell r="AC1100" t="e">
            <v>#N/A</v>
          </cell>
        </row>
        <row r="1101">
          <cell r="A1101" t="str">
            <v>ENWDCOAB</v>
          </cell>
          <cell r="B1101" t="str">
            <v>Aberdeen</v>
          </cell>
          <cell r="C1101" t="str">
            <v>Q</v>
          </cell>
          <cell r="D1101">
            <v>39.561675999999999</v>
          </cell>
          <cell r="E1101">
            <v>-104.865337</v>
          </cell>
          <cell r="F1101" t="str">
            <v>ENWDCOAB</v>
          </cell>
          <cell r="G1101" t="str">
            <v>CO</v>
          </cell>
          <cell r="H1101">
            <v>656</v>
          </cell>
          <cell r="I1101">
            <v>656</v>
          </cell>
          <cell r="J1101" t="str">
            <v>AVAILABLE</v>
          </cell>
          <cell r="K1101" t="e">
            <v>#N/A</v>
          </cell>
          <cell r="L1101" t="e">
            <v>#N/A</v>
          </cell>
          <cell r="M1101" t="e">
            <v>#N/A</v>
          </cell>
          <cell r="N1101" t="e">
            <v>#N/A</v>
          </cell>
          <cell r="O1101" t="str">
            <v>Y</v>
          </cell>
          <cell r="P1101" t="str">
            <v>Y</v>
          </cell>
          <cell r="Q1101" t="str">
            <v/>
          </cell>
          <cell r="R1101" t="str">
            <v>04/09/2020</v>
          </cell>
          <cell r="S1101" t="str">
            <v/>
          </cell>
          <cell r="T1101" t="str">
            <v/>
          </cell>
          <cell r="U1101" t="str">
            <v/>
          </cell>
          <cell r="V1101" t="e">
            <v>#N/A</v>
          </cell>
          <cell r="W1101" t="e">
            <v>#N/A</v>
          </cell>
          <cell r="X1101" t="str">
            <v>656 - AVAILABLE</v>
          </cell>
          <cell r="Y1101"/>
          <cell r="Z1101" t="str">
            <v>AVAILABLE</v>
          </cell>
          <cell r="AA1101" t="e">
            <v>#N/A</v>
          </cell>
          <cell r="AB1101" t="e">
            <v>#N/A</v>
          </cell>
          <cell r="AC1101" t="e">
            <v>#N/A</v>
          </cell>
        </row>
        <row r="1102">
          <cell r="A1102" t="str">
            <v>ENWDCOMA</v>
          </cell>
          <cell r="B1102" t="str">
            <v>Englewood</v>
          </cell>
          <cell r="C1102" t="str">
            <v>Q</v>
          </cell>
          <cell r="D1102">
            <v>39.657501000000003</v>
          </cell>
          <cell r="E1102">
            <v>-104.98833500000001</v>
          </cell>
          <cell r="F1102" t="str">
            <v>ENWDCOMA</v>
          </cell>
          <cell r="G1102" t="str">
            <v>CO</v>
          </cell>
          <cell r="H1102">
            <v>656</v>
          </cell>
          <cell r="I1102">
            <v>656</v>
          </cell>
          <cell r="J1102" t="str">
            <v>AVAILABLE</v>
          </cell>
          <cell r="K1102" t="e">
            <v>#N/A</v>
          </cell>
          <cell r="L1102" t="e">
            <v>#N/A</v>
          </cell>
          <cell r="M1102" t="e">
            <v>#N/A</v>
          </cell>
          <cell r="N1102" t="e">
            <v>#N/A</v>
          </cell>
          <cell r="O1102" t="str">
            <v>Y</v>
          </cell>
          <cell r="P1102" t="str">
            <v>Y</v>
          </cell>
          <cell r="Q1102" t="str">
            <v/>
          </cell>
          <cell r="R1102" t="str">
            <v>04/09/2020</v>
          </cell>
          <cell r="S1102" t="str">
            <v/>
          </cell>
          <cell r="T1102" t="str">
            <v/>
          </cell>
          <cell r="U1102" t="str">
            <v/>
          </cell>
          <cell r="V1102" t="e">
            <v>#N/A</v>
          </cell>
          <cell r="W1102" t="e">
            <v>#N/A</v>
          </cell>
          <cell r="X1102" t="str">
            <v>656 - AVAILABLE</v>
          </cell>
          <cell r="Y1102"/>
          <cell r="Z1102" t="str">
            <v>AVAILABLE</v>
          </cell>
          <cell r="AA1102" t="e">
            <v>#N/A</v>
          </cell>
          <cell r="AB1102" t="e">
            <v>#N/A</v>
          </cell>
          <cell r="AC1102" t="e">
            <v>#N/A</v>
          </cell>
        </row>
        <row r="1103">
          <cell r="A1103" t="str">
            <v>EPHRWA01</v>
          </cell>
          <cell r="B1103" t="str">
            <v>Ephrata</v>
          </cell>
          <cell r="C1103" t="str">
            <v>Q</v>
          </cell>
          <cell r="D1103">
            <v>47.319721000000001</v>
          </cell>
          <cell r="E1103">
            <v>-119.553055</v>
          </cell>
          <cell r="F1103" t="str">
            <v>EPHRWA01</v>
          </cell>
          <cell r="G1103" t="str">
            <v>WA</v>
          </cell>
          <cell r="H1103">
            <v>676</v>
          </cell>
          <cell r="I1103">
            <v>676</v>
          </cell>
          <cell r="J1103" t="str">
            <v/>
          </cell>
          <cell r="K1103" t="e">
            <v>#N/A</v>
          </cell>
          <cell r="L1103" t="e">
            <v>#N/A</v>
          </cell>
          <cell r="M1103" t="e">
            <v>#N/A</v>
          </cell>
          <cell r="N1103" t="e">
            <v>#N/A</v>
          </cell>
          <cell r="O1103" t="str">
            <v>N</v>
          </cell>
          <cell r="P1103" t="str">
            <v>Y</v>
          </cell>
          <cell r="Q1103" t="str">
            <v/>
          </cell>
          <cell r="R1103" t="str">
            <v>04/09/2020</v>
          </cell>
          <cell r="S1103" t="str">
            <v/>
          </cell>
          <cell r="T1103" t="str">
            <v/>
          </cell>
          <cell r="U1103" t="str">
            <v/>
          </cell>
          <cell r="V1103" t="e">
            <v>#N/A</v>
          </cell>
          <cell r="W1103" t="e">
            <v>#N/A</v>
          </cell>
          <cell r="X1103" t="str">
            <v>676 - AVAILABLE (up to 30MB)</v>
          </cell>
          <cell r="Y1103"/>
          <cell r="Z1103" t="str">
            <v>AVAILABLE (up to 30MB)</v>
          </cell>
          <cell r="AA1103" t="e">
            <v>#N/A</v>
          </cell>
          <cell r="AB1103" t="e">
            <v>#N/A</v>
          </cell>
          <cell r="AC1103" t="e">
            <v>#N/A</v>
          </cell>
        </row>
        <row r="1104">
          <cell r="A1104" t="str">
            <v>ERHMIACO</v>
          </cell>
          <cell r="B1104" t="str">
            <v>Waukee Host Earlham</v>
          </cell>
          <cell r="C1104" t="str">
            <v>Q</v>
          </cell>
          <cell r="D1104">
            <v>41.492778999999999</v>
          </cell>
          <cell r="E1104">
            <v>-94.122223000000005</v>
          </cell>
          <cell r="F1104" t="str">
            <v>ERHMIACO</v>
          </cell>
          <cell r="G1104" t="str">
            <v>IA</v>
          </cell>
          <cell r="H1104">
            <v>632</v>
          </cell>
          <cell r="I1104">
            <v>632</v>
          </cell>
          <cell r="J1104" t="str">
            <v/>
          </cell>
          <cell r="K1104" t="e">
            <v>#N/A</v>
          </cell>
          <cell r="L1104" t="e">
            <v>#N/A</v>
          </cell>
          <cell r="M1104" t="e">
            <v>#N/A</v>
          </cell>
          <cell r="N1104" t="e">
            <v>#N/A</v>
          </cell>
          <cell r="O1104" t="str">
            <v>N</v>
          </cell>
          <cell r="P1104" t="str">
            <v>Y</v>
          </cell>
          <cell r="Q1104" t="str">
            <v>05/04/15:  EoDS1 AVAILABLE</v>
          </cell>
          <cell r="R1104" t="str">
            <v>05/04/2020</v>
          </cell>
          <cell r="S1104" t="str">
            <v/>
          </cell>
          <cell r="T1104" t="str">
            <v/>
          </cell>
          <cell r="U1104" t="str">
            <v/>
          </cell>
          <cell r="V1104" t="e">
            <v>#N/A</v>
          </cell>
          <cell r="W1104" t="e">
            <v>#N/A</v>
          </cell>
          <cell r="X1104" t="str">
            <v>632 - AVAILABLE</v>
          </cell>
          <cell r="Y1104"/>
          <cell r="Z1104" t="str">
            <v>AVAILABLE</v>
          </cell>
          <cell r="AA1104" t="e">
            <v>#N/A</v>
          </cell>
          <cell r="AB1104" t="e">
            <v>#N/A</v>
          </cell>
          <cell r="AC1104" t="e">
            <v>#N/A</v>
          </cell>
        </row>
        <row r="1105">
          <cell r="A1105" t="str">
            <v>ERIECOMA</v>
          </cell>
          <cell r="B1105" t="str">
            <v>Denver Cottonwood, Co Host Erie</v>
          </cell>
          <cell r="C1105" t="str">
            <v>Q</v>
          </cell>
          <cell r="D1105">
            <v>40.050246000000001</v>
          </cell>
          <cell r="E1105">
            <v>-105.049498</v>
          </cell>
          <cell r="F1105" t="e">
            <v>#N/A</v>
          </cell>
          <cell r="G1105" t="str">
            <v>CO</v>
          </cell>
          <cell r="H1105" t="e">
            <v>#N/A</v>
          </cell>
          <cell r="I1105">
            <v>0</v>
          </cell>
          <cell r="J1105" t="str">
            <v>AVAILABLE</v>
          </cell>
          <cell r="K1105" t="e">
            <v>#N/A</v>
          </cell>
          <cell r="L1105" t="e">
            <v>#N/A</v>
          </cell>
          <cell r="M1105" t="e">
            <v>#N/A</v>
          </cell>
          <cell r="N1105" t="e">
            <v>#N/A</v>
          </cell>
          <cell r="O1105" t="str">
            <v>Y</v>
          </cell>
          <cell r="P1105" t="str">
            <v>Y</v>
          </cell>
          <cell r="Q1105" t="str">
            <v/>
          </cell>
          <cell r="R1105" t="str">
            <v>04/09/2020</v>
          </cell>
          <cell r="S1105" t="str">
            <v/>
          </cell>
          <cell r="T1105" t="str">
            <v/>
          </cell>
          <cell r="U1105" t="str">
            <v/>
          </cell>
          <cell r="V1105" t="e">
            <v>#N/A</v>
          </cell>
          <cell r="W1105" t="e">
            <v>#N/A</v>
          </cell>
          <cell r="X1105" t="str">
            <v xml:space="preserve">0 - </v>
          </cell>
          <cell r="Y1105"/>
          <cell r="Z1105"/>
          <cell r="AA1105" t="e">
            <v>#N/A</v>
          </cell>
          <cell r="AB1105" t="e">
            <v>#N/A</v>
          </cell>
          <cell r="AC1105" t="e">
            <v>#N/A</v>
          </cell>
        </row>
        <row r="1106">
          <cell r="A1106" t="str">
            <v>ERWNTNUC</v>
          </cell>
          <cell r="B1106" t="str">
            <v>Erwin</v>
          </cell>
          <cell r="C1106" t="str">
            <v>EQ</v>
          </cell>
          <cell r="D1106">
            <v>36.196266999999999</v>
          </cell>
          <cell r="E1106">
            <v>-82.348927000000003</v>
          </cell>
          <cell r="F1106" t="e">
            <v>#N/A</v>
          </cell>
          <cell r="G1106" t="str">
            <v>TN</v>
          </cell>
          <cell r="H1106" t="e">
            <v>#N/A</v>
          </cell>
          <cell r="I1106" t="e">
            <v>#N/A</v>
          </cell>
          <cell r="J1106" t="e">
            <v>#N/A</v>
          </cell>
          <cell r="K1106" t="e">
            <v>#N/A</v>
          </cell>
          <cell r="L1106" t="e">
            <v>#N/A</v>
          </cell>
          <cell r="M1106" t="e">
            <v>#N/A</v>
          </cell>
          <cell r="N1106" t="e">
            <v>#N/A</v>
          </cell>
          <cell r="O1106" t="e">
            <v>#N/A</v>
          </cell>
          <cell r="P1106" t="e">
            <v>#N/A</v>
          </cell>
          <cell r="Q1106" t="e">
            <v>#N/A</v>
          </cell>
          <cell r="R1106" t="e">
            <v>#N/A</v>
          </cell>
          <cell r="S1106" t="e">
            <v>#N/A</v>
          </cell>
          <cell r="T1106" t="e">
            <v>#N/A</v>
          </cell>
          <cell r="U1106" t="e">
            <v>#N/A</v>
          </cell>
          <cell r="V1106" t="e">
            <v>#N/A</v>
          </cell>
          <cell r="W1106" t="e">
            <v>#N/A</v>
          </cell>
          <cell r="X1106" t="e">
            <v>#N/A</v>
          </cell>
          <cell r="Y1106" t="e">
            <v>#N/A</v>
          </cell>
          <cell r="Z1106" t="e">
            <v>#N/A</v>
          </cell>
          <cell r="AA1106" t="e">
            <v>#N/A</v>
          </cell>
          <cell r="AB1106" t="e">
            <v>#N/A</v>
          </cell>
          <cell r="AC1106" t="e">
            <v>#N/A</v>
          </cell>
        </row>
        <row r="1107">
          <cell r="A1107" t="str">
            <v>ERWNTNXA</v>
          </cell>
          <cell r="B1107" t="str">
            <v>Erwin</v>
          </cell>
          <cell r="C1107" t="str">
            <v>EQ</v>
          </cell>
          <cell r="D1107">
            <v>36.141629999999999</v>
          </cell>
          <cell r="E1107">
            <v>-82.413520000000005</v>
          </cell>
          <cell r="F1107" t="str">
            <v>ERWNTNXA</v>
          </cell>
          <cell r="G1107" t="str">
            <v>TN</v>
          </cell>
          <cell r="H1107">
            <v>956</v>
          </cell>
          <cell r="I1107" t="str">
            <v>Johnson City</v>
          </cell>
          <cell r="J1107" t="str">
            <v/>
          </cell>
          <cell r="K1107" t="str">
            <v>ERWNTNXA</v>
          </cell>
          <cell r="L1107" t="str">
            <v>n</v>
          </cell>
          <cell r="M1107" t="e">
            <v>#N/A</v>
          </cell>
          <cell r="N1107" t="e">
            <v>#N/A</v>
          </cell>
          <cell r="O1107" t="str">
            <v>Y</v>
          </cell>
          <cell r="P1107" t="str">
            <v>Y</v>
          </cell>
          <cell r="Q1107" t="str">
            <v/>
          </cell>
          <cell r="R1107" t="str">
            <v>06/04/2015</v>
          </cell>
          <cell r="S1107" t="str">
            <v>Johnson City</v>
          </cell>
          <cell r="T1107" t="str">
            <v/>
          </cell>
          <cell r="U1107" t="str">
            <v/>
          </cell>
          <cell r="V1107" t="str">
            <v>Johnson City</v>
          </cell>
          <cell r="W1107" t="str">
            <v>Johnson City</v>
          </cell>
          <cell r="X1107" t="str">
            <v>JOHNSON CITY</v>
          </cell>
          <cell r="Y1107"/>
          <cell r="Z1107"/>
          <cell r="AA1107" t="str">
            <v>7750-SR7</v>
          </cell>
          <cell r="AB1107">
            <v>0</v>
          </cell>
          <cell r="AC1107" t="str">
            <v>ERWNTNXA01W</v>
          </cell>
        </row>
        <row r="1108">
          <cell r="A1108" t="str">
            <v>ESMNWIXA</v>
          </cell>
          <cell r="B1108" t="str">
            <v>EASTMAN</v>
          </cell>
          <cell r="C1108" t="str">
            <v>CTL</v>
          </cell>
          <cell r="D1108">
            <v>43.17</v>
          </cell>
          <cell r="E1108">
            <v>-91.013889000000006</v>
          </cell>
          <cell r="F1108" t="str">
            <v>ESMNWIXA</v>
          </cell>
          <cell r="G1108" t="str">
            <v>WI</v>
          </cell>
          <cell r="H1108">
            <v>354</v>
          </cell>
          <cell r="I1108" t="str">
            <v>Platteville - PR DU CHIEN</v>
          </cell>
          <cell r="J1108" t="str">
            <v/>
          </cell>
          <cell r="K1108" t="e">
            <v>#N/A</v>
          </cell>
          <cell r="L1108" t="e">
            <v>#N/A</v>
          </cell>
          <cell r="M1108" t="e">
            <v>#N/A</v>
          </cell>
          <cell r="N1108" t="e">
            <v>#N/A</v>
          </cell>
          <cell r="O1108" t="str">
            <v>Y</v>
          </cell>
          <cell r="P1108" t="str">
            <v>Y</v>
          </cell>
          <cell r="Q1108" t="str">
            <v/>
          </cell>
          <cell r="R1108" t="str">
            <v>06/03/2015</v>
          </cell>
          <cell r="S1108" t="str">
            <v>Platteville</v>
          </cell>
          <cell r="T1108" t="str">
            <v/>
          </cell>
          <cell r="U1108" t="str">
            <v/>
          </cell>
          <cell r="V1108" t="str">
            <v>Platteville - PR DU CHIEN</v>
          </cell>
          <cell r="W1108" t="str">
            <v>Platteville - PR DU CHIEN</v>
          </cell>
          <cell r="X1108" t="str">
            <v>PLATTEVILLE - PR DU CHIEN</v>
          </cell>
          <cell r="Y1108"/>
          <cell r="Z1108"/>
          <cell r="AA1108" t="str">
            <v/>
          </cell>
          <cell r="AB1108">
            <v>0</v>
          </cell>
          <cell r="AC1108">
            <v>0</v>
          </cell>
        </row>
        <row r="1109">
          <cell r="A1109" t="str">
            <v>ESNDWAXA</v>
          </cell>
          <cell r="B1109" t="str">
            <v>EASTSOUND</v>
          </cell>
          <cell r="C1109" t="str">
            <v>CTL</v>
          </cell>
          <cell r="D1109">
            <v>48.693250556135844</v>
          </cell>
          <cell r="E1109">
            <v>-122.93063345691959</v>
          </cell>
          <cell r="F1109" t="str">
            <v>ESNDWAXA</v>
          </cell>
          <cell r="G1109" t="str">
            <v>WA</v>
          </cell>
          <cell r="H1109">
            <v>674</v>
          </cell>
          <cell r="I1109" t="str">
            <v>LOPEZ</v>
          </cell>
          <cell r="O1109" t="str">
            <v>Y</v>
          </cell>
          <cell r="P1109" t="str">
            <v>Y</v>
          </cell>
          <cell r="V1109" t="str">
            <v>LOPEZ</v>
          </cell>
          <cell r="W1109" t="str">
            <v>LOPEZ</v>
          </cell>
          <cell r="X1109" t="str">
            <v>LOPEZ</v>
          </cell>
          <cell r="Y1109"/>
          <cell r="Z1109"/>
          <cell r="AA1109"/>
          <cell r="AB1109"/>
          <cell r="AC1109"/>
        </row>
        <row r="1110">
          <cell r="A1110" t="str">
            <v>ESPKCOMA</v>
          </cell>
          <cell r="B1110" t="str">
            <v>Estes Park</v>
          </cell>
          <cell r="C1110" t="str">
            <v>Q</v>
          </cell>
          <cell r="D1110">
            <v>40.372222999999998</v>
          </cell>
          <cell r="E1110">
            <v>-105.52666499999999</v>
          </cell>
          <cell r="F1110" t="str">
            <v>ESPKCOMA</v>
          </cell>
          <cell r="G1110" t="str">
            <v>CO</v>
          </cell>
          <cell r="H1110">
            <v>656</v>
          </cell>
          <cell r="I1110">
            <v>656</v>
          </cell>
          <cell r="J1110" t="str">
            <v>AVAILABLE</v>
          </cell>
          <cell r="K1110" t="e">
            <v>#N/A</v>
          </cell>
          <cell r="L1110" t="e">
            <v>#N/A</v>
          </cell>
          <cell r="M1110" t="e">
            <v>#N/A</v>
          </cell>
          <cell r="N1110" t="e">
            <v>#N/A</v>
          </cell>
          <cell r="O1110" t="str">
            <v>Y</v>
          </cell>
          <cell r="P1110" t="str">
            <v>Y</v>
          </cell>
          <cell r="Q1110" t="str">
            <v/>
          </cell>
          <cell r="R1110" t="str">
            <v>04/09/2020</v>
          </cell>
          <cell r="S1110" t="str">
            <v/>
          </cell>
          <cell r="T1110" t="str">
            <v/>
          </cell>
          <cell r="U1110" t="str">
            <v/>
          </cell>
          <cell r="V1110" t="e">
            <v>#N/A</v>
          </cell>
          <cell r="W1110" t="e">
            <v>#N/A</v>
          </cell>
          <cell r="X1110" t="str">
            <v>656 - AVAILABLE</v>
          </cell>
          <cell r="Y1110"/>
          <cell r="Z1110" t="str">
            <v>AVAILABLE</v>
          </cell>
          <cell r="AA1110" t="e">
            <v>#N/A</v>
          </cell>
          <cell r="AB1110" t="e">
            <v>#N/A</v>
          </cell>
          <cell r="AC1110" t="e">
            <v>#N/A</v>
          </cell>
        </row>
        <row r="1111">
          <cell r="A1111" t="str">
            <v>ESRGKSXA</v>
          </cell>
          <cell r="B1111" t="str">
            <v>Eskridge</v>
          </cell>
          <cell r="C1111" t="str">
            <v>EQ</v>
          </cell>
          <cell r="D1111">
            <v>38.859285</v>
          </cell>
          <cell r="E1111">
            <v>-96.108828000000003</v>
          </cell>
          <cell r="F1111" t="str">
            <v>ESRGKSXA</v>
          </cell>
          <cell r="G1111" t="str">
            <v>KS</v>
          </cell>
          <cell r="H1111">
            <v>534</v>
          </cell>
          <cell r="I1111" t="str">
            <v>Gardner</v>
          </cell>
          <cell r="J1111" t="str">
            <v/>
          </cell>
          <cell r="K1111" t="e">
            <v>#N/A</v>
          </cell>
          <cell r="L1111" t="e">
            <v>#N/A</v>
          </cell>
          <cell r="M1111" t="e">
            <v>#N/A</v>
          </cell>
          <cell r="N1111" t="e">
            <v>#N/A</v>
          </cell>
          <cell r="O1111" t="str">
            <v>Y</v>
          </cell>
          <cell r="P1111" t="str">
            <v>Y</v>
          </cell>
          <cell r="Q1111" t="str">
            <v>2/7/14: Ethernet Capable changed to Y</v>
          </cell>
          <cell r="R1111" t="str">
            <v>10/08/2015</v>
          </cell>
          <cell r="S1111" t="str">
            <v>Gardner</v>
          </cell>
          <cell r="T1111" t="str">
            <v>Calix E7-2</v>
          </cell>
          <cell r="U1111" t="str">
            <v>Y</v>
          </cell>
          <cell r="V1111" t="str">
            <v xml:space="preserve">Junction City </v>
          </cell>
          <cell r="W1111" t="str">
            <v>Gardner</v>
          </cell>
          <cell r="X1111" t="str">
            <v>JUNCTION CITY</v>
          </cell>
          <cell r="Y1111"/>
          <cell r="Z1111"/>
          <cell r="AA1111" t="str">
            <v/>
          </cell>
          <cell r="AB1111">
            <v>0</v>
          </cell>
          <cell r="AC1111">
            <v>0</v>
          </cell>
        </row>
        <row r="1112">
          <cell r="A1112" t="str">
            <v>ESTCTXXA</v>
          </cell>
          <cell r="B1112" t="str">
            <v>Eustace</v>
          </cell>
          <cell r="C1112" t="str">
            <v>EQ</v>
          </cell>
          <cell r="D1112">
            <v>32.306651000000002</v>
          </cell>
          <cell r="E1112">
            <v>-96.005392999999998</v>
          </cell>
          <cell r="F1112" t="str">
            <v>ESTCTXXA</v>
          </cell>
          <cell r="G1112" t="str">
            <v>TX</v>
          </cell>
          <cell r="H1112">
            <v>552</v>
          </cell>
          <cell r="I1112" t="str">
            <v>Athens</v>
          </cell>
          <cell r="J1112" t="str">
            <v/>
          </cell>
          <cell r="K1112" t="e">
            <v>#N/A</v>
          </cell>
          <cell r="L1112" t="e">
            <v>#N/A</v>
          </cell>
          <cell r="M1112" t="e">
            <v>#N/A</v>
          </cell>
          <cell r="N1112" t="e">
            <v>#N/A</v>
          </cell>
          <cell r="O1112" t="str">
            <v>Y</v>
          </cell>
          <cell r="P1112" t="str">
            <v>Y</v>
          </cell>
          <cell r="Q1112" t="str">
            <v/>
          </cell>
          <cell r="R1112" t="str">
            <v>02/03/2016</v>
          </cell>
          <cell r="S1112" t="str">
            <v>Athens</v>
          </cell>
          <cell r="T1112" t="str">
            <v/>
          </cell>
          <cell r="U1112" t="str">
            <v/>
          </cell>
          <cell r="V1112" t="str">
            <v>Athens</v>
          </cell>
          <cell r="W1112" t="str">
            <v>Athens</v>
          </cell>
          <cell r="X1112" t="str">
            <v>HUMBLE</v>
          </cell>
          <cell r="Y1112" t="str">
            <v>YES</v>
          </cell>
          <cell r="Z1112" t="str">
            <v>In Athens LATA 552.  Not near Humble 560.</v>
          </cell>
          <cell r="AA1112" t="str">
            <v/>
          </cell>
          <cell r="AB1112">
            <v>0</v>
          </cell>
          <cell r="AC1112">
            <v>0</v>
          </cell>
        </row>
        <row r="1113">
          <cell r="A1113" t="str">
            <v>ESTLSCXA</v>
          </cell>
          <cell r="B1113" t="str">
            <v>Estill</v>
          </cell>
          <cell r="C1113" t="str">
            <v>EQ</v>
          </cell>
          <cell r="D1113">
            <v>32.751953</v>
          </cell>
          <cell r="E1113">
            <v>-81.233489000000006</v>
          </cell>
          <cell r="F1113" t="str">
            <v>ESTLSCXA</v>
          </cell>
          <cell r="G1113" t="str">
            <v>SC</v>
          </cell>
          <cell r="H1113">
            <v>434</v>
          </cell>
          <cell r="I1113" t="str">
            <v>HAMPTON (Beaufort)</v>
          </cell>
          <cell r="J1113" t="str">
            <v/>
          </cell>
          <cell r="K1113" t="e">
            <v>#N/A</v>
          </cell>
          <cell r="L1113" t="e">
            <v>#N/A</v>
          </cell>
          <cell r="M1113" t="e">
            <v>#N/A</v>
          </cell>
          <cell r="N1113" t="e">
            <v>#N/A</v>
          </cell>
          <cell r="O1113" t="str">
            <v>Y</v>
          </cell>
          <cell r="P1113" t="str">
            <v>Y</v>
          </cell>
          <cell r="Q1113" t="str">
            <v>2/20/14: SERVICED BACK THROUGH HMPNSCXA03W MESP: ESTLSCXA01W COBF: E7-2 W/ 2GE ELECT DIVERSE</v>
          </cell>
          <cell r="R1113" t="str">
            <v>02/20/2020</v>
          </cell>
          <cell r="S1113" t="str">
            <v>Beaufort</v>
          </cell>
          <cell r="T1113" t="str">
            <v/>
          </cell>
          <cell r="U1113" t="str">
            <v/>
          </cell>
          <cell r="V1113" t="str">
            <v>Beaufort</v>
          </cell>
          <cell r="W1113" t="str">
            <v>HAMPTON (Beaufort)</v>
          </cell>
          <cell r="X1113" t="str">
            <v>BEAUFORT</v>
          </cell>
          <cell r="Y1113"/>
          <cell r="Z1113"/>
          <cell r="AA1113" t="str">
            <v/>
          </cell>
          <cell r="AB1113">
            <v>0</v>
          </cell>
          <cell r="AC1113">
            <v>0</v>
          </cell>
        </row>
        <row r="1114">
          <cell r="A1114" t="str">
            <v>ESTNKSXA</v>
          </cell>
          <cell r="B1114" t="str">
            <v>Easton</v>
          </cell>
          <cell r="C1114" t="str">
            <v>EQ</v>
          </cell>
          <cell r="D1114">
            <v>39.344707999999997</v>
          </cell>
          <cell r="E1114">
            <v>-95.115714999999994</v>
          </cell>
          <cell r="F1114" t="str">
            <v>ESTNKSXA</v>
          </cell>
          <cell r="G1114" t="str">
            <v>KS</v>
          </cell>
          <cell r="H1114">
            <v>524</v>
          </cell>
          <cell r="I1114" t="str">
            <v>Gardner</v>
          </cell>
          <cell r="J1114" t="str">
            <v/>
          </cell>
          <cell r="K1114" t="e">
            <v>#N/A</v>
          </cell>
          <cell r="L1114" t="e">
            <v>#N/A</v>
          </cell>
          <cell r="M1114" t="e">
            <v>#N/A</v>
          </cell>
          <cell r="N1114" t="e">
            <v>#N/A</v>
          </cell>
          <cell r="O1114" t="str">
            <v>N</v>
          </cell>
          <cell r="P1114" t="str">
            <v>Y</v>
          </cell>
          <cell r="Q1114" t="str">
            <v>2/7/14: Ethernet Capable changed to Y</v>
          </cell>
          <cell r="R1114" t="str">
            <v>07/10/2015</v>
          </cell>
          <cell r="S1114" t="str">
            <v>Gardner</v>
          </cell>
          <cell r="T1114" t="str">
            <v/>
          </cell>
          <cell r="U1114" t="str">
            <v/>
          </cell>
          <cell r="V1114" t="str">
            <v>Gardner</v>
          </cell>
          <cell r="W1114" t="str">
            <v>Gardner</v>
          </cell>
          <cell r="X1114" t="str">
            <v>GARDNER</v>
          </cell>
          <cell r="Y1114"/>
          <cell r="Z1114"/>
          <cell r="AA1114" t="str">
            <v/>
          </cell>
          <cell r="AB1114">
            <v>0</v>
          </cell>
          <cell r="AC1114">
            <v>0</v>
          </cell>
        </row>
        <row r="1115">
          <cell r="A1115" t="str">
            <v>ESTNMOXA</v>
          </cell>
          <cell r="B1115" t="str">
            <v>EASTON</v>
          </cell>
          <cell r="C1115" t="str">
            <v>CTL</v>
          </cell>
          <cell r="D1115">
            <v>39.721943000000003</v>
          </cell>
          <cell r="E1115">
            <v>-94.641388000000006</v>
          </cell>
          <cell r="F1115" t="str">
            <v>ESTNMOXA</v>
          </cell>
          <cell r="G1115" t="str">
            <v>MO</v>
          </cell>
          <cell r="H1115">
            <v>524</v>
          </cell>
          <cell r="I1115" t="str">
            <v>Cameron</v>
          </cell>
          <cell r="J1115" t="str">
            <v/>
          </cell>
          <cell r="K1115" t="e">
            <v>#N/A</v>
          </cell>
          <cell r="L1115" t="e">
            <v>#N/A</v>
          </cell>
          <cell r="M1115" t="e">
            <v>#N/A</v>
          </cell>
          <cell r="N1115" t="e">
            <v>#N/A</v>
          </cell>
          <cell r="O1115" t="str">
            <v>Y</v>
          </cell>
          <cell r="P1115" t="str">
            <v>Y</v>
          </cell>
          <cell r="Q1115" t="str">
            <v/>
          </cell>
          <cell r="R1115" t="str">
            <v>10/12/2015</v>
          </cell>
          <cell r="S1115" t="str">
            <v>Cameron</v>
          </cell>
          <cell r="T1115" t="str">
            <v>Ciena 3940</v>
          </cell>
          <cell r="U1115" t="str">
            <v>N</v>
          </cell>
          <cell r="V1115" t="str">
            <v>Cameron</v>
          </cell>
          <cell r="W1115" t="str">
            <v>Cameron</v>
          </cell>
          <cell r="X1115" t="str">
            <v>CAMERON</v>
          </cell>
          <cell r="Y1115" t="str">
            <v>YES</v>
          </cell>
          <cell r="Z1115"/>
          <cell r="AA1115" t="str">
            <v/>
          </cell>
          <cell r="AB1115">
            <v>0</v>
          </cell>
          <cell r="AC1115">
            <v>0</v>
          </cell>
        </row>
        <row r="1116">
          <cell r="A1116" t="str">
            <v>ESTNMOXB</v>
          </cell>
          <cell r="B1116" t="str">
            <v>Easton</v>
          </cell>
          <cell r="C1116" t="str">
            <v>CTL</v>
          </cell>
          <cell r="D1116">
            <v>39.721722</v>
          </cell>
          <cell r="E1116">
            <v>-94.638917000000006</v>
          </cell>
          <cell r="F1116" t="e">
            <v>#N/A</v>
          </cell>
          <cell r="G1116" t="str">
            <v>MO</v>
          </cell>
          <cell r="H1116" t="e">
            <v>#N/A</v>
          </cell>
          <cell r="I1116" t="e">
            <v>#N/A</v>
          </cell>
          <cell r="J1116" t="e">
            <v>#N/A</v>
          </cell>
          <cell r="K1116" t="e">
            <v>#N/A</v>
          </cell>
          <cell r="L1116" t="e">
            <v>#N/A</v>
          </cell>
          <cell r="M1116" t="e">
            <v>#N/A</v>
          </cell>
          <cell r="N1116" t="e">
            <v>#N/A</v>
          </cell>
          <cell r="O1116" t="e">
            <v>#N/A</v>
          </cell>
          <cell r="P1116" t="e">
            <v>#N/A</v>
          </cell>
          <cell r="Q1116" t="e">
            <v>#N/A</v>
          </cell>
          <cell r="R1116" t="e">
            <v>#N/A</v>
          </cell>
          <cell r="S1116" t="e">
            <v>#N/A</v>
          </cell>
          <cell r="T1116" t="e">
            <v>#N/A</v>
          </cell>
          <cell r="U1116" t="e">
            <v>#N/A</v>
          </cell>
          <cell r="V1116" t="e">
            <v>#N/A</v>
          </cell>
          <cell r="W1116" t="e">
            <v>#N/A</v>
          </cell>
          <cell r="X1116" t="e">
            <v>#N/A</v>
          </cell>
          <cell r="Y1116" t="e">
            <v>#N/A</v>
          </cell>
          <cell r="Z1116" t="e">
            <v>#N/A</v>
          </cell>
          <cell r="AA1116" t="e">
            <v>#N/A</v>
          </cell>
          <cell r="AB1116" t="e">
            <v>#N/A</v>
          </cell>
          <cell r="AC1116" t="e">
            <v>#N/A</v>
          </cell>
        </row>
        <row r="1117">
          <cell r="A1117" t="str">
            <v>ESTNNMMA</v>
          </cell>
          <cell r="B1117" t="str">
            <v>Albuquerque Main Ds2 Host Estancia</v>
          </cell>
          <cell r="C1117" t="str">
            <v>Q</v>
          </cell>
          <cell r="D1117">
            <v>34.758135000000003</v>
          </cell>
          <cell r="E1117">
            <v>-106.05625000000001</v>
          </cell>
          <cell r="F1117" t="str">
            <v>ESTNNMMA</v>
          </cell>
          <cell r="G1117" t="str">
            <v>NM</v>
          </cell>
          <cell r="H1117">
            <v>664</v>
          </cell>
          <cell r="I1117">
            <v>664</v>
          </cell>
          <cell r="J1117" t="str">
            <v/>
          </cell>
          <cell r="K1117" t="str">
            <v>ALBQNMEA</v>
          </cell>
          <cell r="L1117" t="str">
            <v>Y</v>
          </cell>
          <cell r="M1117">
            <v>42436</v>
          </cell>
          <cell r="N1117" t="str">
            <v xml:space="preserve">BS 147329 </v>
          </cell>
          <cell r="O1117" t="str">
            <v>N</v>
          </cell>
          <cell r="P1117" t="str">
            <v>Y</v>
          </cell>
          <cell r="Q1117" t="str">
            <v/>
          </cell>
          <cell r="R1117" t="str">
            <v>05/20/2020</v>
          </cell>
          <cell r="S1117" t="str">
            <v/>
          </cell>
          <cell r="T1117" t="str">
            <v/>
          </cell>
          <cell r="U1117" t="str">
            <v/>
          </cell>
          <cell r="V1117" t="e">
            <v>#N/A</v>
          </cell>
          <cell r="W1117" t="e">
            <v>#N/A</v>
          </cell>
          <cell r="X1117" t="str">
            <v>664 - AVAILABLE</v>
          </cell>
          <cell r="Y1117"/>
          <cell r="Z1117" t="str">
            <v>AVAILABLE</v>
          </cell>
          <cell r="AA1117" t="e">
            <v>#N/A</v>
          </cell>
          <cell r="AB1117" t="e">
            <v>#N/A</v>
          </cell>
          <cell r="AC1117" t="e">
            <v>#N/A</v>
          </cell>
        </row>
        <row r="1118">
          <cell r="A1118" t="str">
            <v>ESTNWA01</v>
          </cell>
          <cell r="B1118" t="str">
            <v>Easton</v>
          </cell>
          <cell r="C1118" t="str">
            <v>Q</v>
          </cell>
          <cell r="D1118">
            <v>47.23518</v>
          </cell>
          <cell r="E1118">
            <v>-121.17567</v>
          </cell>
          <cell r="F1118" t="str">
            <v>ESTNWA01</v>
          </cell>
          <cell r="G1118" t="str">
            <v>WA</v>
          </cell>
          <cell r="H1118">
            <v>676</v>
          </cell>
          <cell r="I1118">
            <v>676</v>
          </cell>
          <cell r="J1118" t="str">
            <v/>
          </cell>
          <cell r="K1118" t="e">
            <v>#N/A</v>
          </cell>
          <cell r="L1118" t="e">
            <v>#N/A</v>
          </cell>
          <cell r="M1118" t="e">
            <v>#N/A</v>
          </cell>
          <cell r="N1118" t="e">
            <v>#N/A</v>
          </cell>
          <cell r="O1118" t="str">
            <v>N</v>
          </cell>
          <cell r="P1118" t="str">
            <v>Y</v>
          </cell>
          <cell r="Q1118" t="str">
            <v>ME not offered out of this office</v>
          </cell>
          <cell r="R1118" t="str">
            <v>04/10/2020</v>
          </cell>
          <cell r="S1118" t="str">
            <v/>
          </cell>
          <cell r="T1118" t="str">
            <v/>
          </cell>
          <cell r="U1118" t="str">
            <v/>
          </cell>
          <cell r="V1118" t="e">
            <v>#N/A</v>
          </cell>
          <cell r="W1118" t="e">
            <v>#N/A</v>
          </cell>
          <cell r="X1118" t="str">
            <v>676 - AVAILABLE</v>
          </cell>
          <cell r="Y1118"/>
          <cell r="Z1118" t="str">
            <v>AVAILABLE</v>
          </cell>
          <cell r="AA1118" t="e">
            <v>#N/A</v>
          </cell>
          <cell r="AB1118" t="e">
            <v>#N/A</v>
          </cell>
          <cell r="AC1118" t="e">
            <v>#N/A</v>
          </cell>
        </row>
        <row r="1119">
          <cell r="A1119" t="str">
            <v>ESTRFLXA</v>
          </cell>
          <cell r="B1119" t="str">
            <v>Bonita Springs</v>
          </cell>
          <cell r="C1119" t="str">
            <v>EQ</v>
          </cell>
          <cell r="D1119">
            <v>26.438457</v>
          </cell>
          <cell r="E1119">
            <v>-81.809714</v>
          </cell>
          <cell r="F1119" t="e">
            <v>#N/A</v>
          </cell>
          <cell r="G1119" t="str">
            <v>FL</v>
          </cell>
          <cell r="H1119" t="e">
            <v>#N/A</v>
          </cell>
          <cell r="I1119" t="e">
            <v>#N/A</v>
          </cell>
          <cell r="J1119" t="str">
            <v/>
          </cell>
          <cell r="K1119" t="e">
            <v>#N/A</v>
          </cell>
          <cell r="L1119" t="e">
            <v>#N/A</v>
          </cell>
          <cell r="M1119" t="e">
            <v>#N/A</v>
          </cell>
          <cell r="N1119" t="e">
            <v>#N/A</v>
          </cell>
          <cell r="O1119" t="str">
            <v>Y</v>
          </cell>
          <cell r="P1119" t="str">
            <v>Y</v>
          </cell>
          <cell r="Q1119" t="str">
            <v/>
          </cell>
          <cell r="R1119" t="str">
            <v>12/02/2015</v>
          </cell>
          <cell r="S1119" t="str">
            <v>Ft. Myers</v>
          </cell>
          <cell r="T1119" t="str">
            <v/>
          </cell>
          <cell r="U1119" t="str">
            <v/>
          </cell>
          <cell r="V1119" t="e">
            <v>#N/A</v>
          </cell>
          <cell r="W1119" t="e">
            <v>#N/A</v>
          </cell>
          <cell r="X1119" t="e">
            <v>#N/A</v>
          </cell>
          <cell r="Y1119" t="e">
            <v>#N/A</v>
          </cell>
          <cell r="Z1119" t="e">
            <v>#N/A</v>
          </cell>
          <cell r="AA1119" t="e">
            <v>#N/A</v>
          </cell>
          <cell r="AB1119" t="e">
            <v>#N/A</v>
          </cell>
          <cell r="AC1119" t="e">
            <v>#N/A</v>
          </cell>
        </row>
        <row r="1120">
          <cell r="A1120" t="str">
            <v>ESTSFLXA</v>
          </cell>
          <cell r="B1120" t="str">
            <v>Eustis</v>
          </cell>
          <cell r="C1120" t="str">
            <v>EQ</v>
          </cell>
          <cell r="D1120">
            <v>28.852345</v>
          </cell>
          <cell r="E1120">
            <v>-81.683103000000003</v>
          </cell>
          <cell r="F1120" t="str">
            <v>ESTSFLXA</v>
          </cell>
          <cell r="G1120" t="str">
            <v>FL</v>
          </cell>
          <cell r="H1120">
            <v>454</v>
          </cell>
          <cell r="I1120" t="str">
            <v>Leesburg (CENTRAL FL)</v>
          </cell>
          <cell r="J1120" t="str">
            <v/>
          </cell>
          <cell r="K1120" t="str">
            <v>ESTSFLXA</v>
          </cell>
          <cell r="L1120" t="str">
            <v>n</v>
          </cell>
          <cell r="M1120" t="e">
            <v>#N/A</v>
          </cell>
          <cell r="N1120" t="e">
            <v>#N/A</v>
          </cell>
          <cell r="O1120" t="str">
            <v>Y</v>
          </cell>
          <cell r="P1120" t="str">
            <v>Y</v>
          </cell>
          <cell r="Q1120" t="str">
            <v/>
          </cell>
          <cell r="R1120" t="str">
            <v>07/02/2015</v>
          </cell>
          <cell r="S1120" t="str">
            <v>Leesburg</v>
          </cell>
          <cell r="T1120" t="str">
            <v/>
          </cell>
          <cell r="U1120" t="str">
            <v/>
          </cell>
          <cell r="V1120" t="str">
            <v>Leesburg</v>
          </cell>
          <cell r="W1120" t="str">
            <v>Leesburg</v>
          </cell>
          <cell r="X1120" t="str">
            <v>CENTRAL FL</v>
          </cell>
          <cell r="Y1120" t="str">
            <v>YES</v>
          </cell>
          <cell r="Z1120"/>
          <cell r="AA1120" t="str">
            <v>7750-SR7</v>
          </cell>
          <cell r="AB1120">
            <v>0</v>
          </cell>
          <cell r="AC1120" t="str">
            <v>ESTSFLXA03W</v>
          </cell>
        </row>
        <row r="1121">
          <cell r="A1121" t="str">
            <v>ESVLIACO</v>
          </cell>
          <cell r="B1121" t="str">
            <v>Spencer-axe Host Estherville</v>
          </cell>
          <cell r="C1121" t="str">
            <v>Q</v>
          </cell>
          <cell r="D1121">
            <v>43.400832999999999</v>
          </cell>
          <cell r="E1121">
            <v>-94.834441999999996</v>
          </cell>
          <cell r="F1121" t="str">
            <v>ESVLIACO</v>
          </cell>
          <cell r="G1121" t="str">
            <v>IA</v>
          </cell>
          <cell r="H1121">
            <v>630</v>
          </cell>
          <cell r="I1121">
            <v>630</v>
          </cell>
          <cell r="J1121" t="str">
            <v/>
          </cell>
          <cell r="K1121" t="e">
            <v>#N/A</v>
          </cell>
          <cell r="L1121" t="e">
            <v>#N/A</v>
          </cell>
          <cell r="M1121" t="e">
            <v>#N/A</v>
          </cell>
          <cell r="N1121" t="e">
            <v>#N/A</v>
          </cell>
          <cell r="O1121" t="str">
            <v>N</v>
          </cell>
          <cell r="P1121" t="str">
            <v>Y</v>
          </cell>
          <cell r="Q1121" t="str">
            <v>05/04/15:  EoDS1 AVAILABLE</v>
          </cell>
          <cell r="R1121" t="str">
            <v>05/04/2020</v>
          </cell>
          <cell r="S1121" t="str">
            <v/>
          </cell>
          <cell r="T1121" t="str">
            <v/>
          </cell>
          <cell r="U1121" t="str">
            <v/>
          </cell>
          <cell r="V1121" t="e">
            <v>#N/A</v>
          </cell>
          <cell r="W1121" t="e">
            <v>#N/A</v>
          </cell>
          <cell r="X1121" t="str">
            <v>630 - AVAILABLE</v>
          </cell>
          <cell r="Y1121"/>
          <cell r="Z1121" t="str">
            <v>AVAILABLE</v>
          </cell>
          <cell r="AA1121" t="e">
            <v>#N/A</v>
          </cell>
          <cell r="AB1121" t="e">
            <v>#N/A</v>
          </cell>
          <cell r="AC1121" t="e">
            <v>#N/A</v>
          </cell>
        </row>
        <row r="1122">
          <cell r="A1122" t="str">
            <v>ETNAINXA</v>
          </cell>
          <cell r="B1122" t="str">
            <v>Etna</v>
          </cell>
          <cell r="C1122" t="str">
            <v>EQ</v>
          </cell>
          <cell r="D1122">
            <v>41.281253999999997</v>
          </cell>
          <cell r="E1122">
            <v>-85.556858000000005</v>
          </cell>
          <cell r="F1122" t="str">
            <v>ETNAINXA</v>
          </cell>
          <cell r="G1122" t="str">
            <v>IN</v>
          </cell>
          <cell r="H1122">
            <v>332</v>
          </cell>
          <cell r="I1122" t="str">
            <v>Warsaw (Plymouth)</v>
          </cell>
          <cell r="J1122" t="str">
            <v/>
          </cell>
          <cell r="K1122" t="e">
            <v>#N/A</v>
          </cell>
          <cell r="L1122" t="e">
            <v>#N/A</v>
          </cell>
          <cell r="M1122" t="e">
            <v>#N/A</v>
          </cell>
          <cell r="N1122" t="e">
            <v>#N/A</v>
          </cell>
          <cell r="O1122" t="str">
            <v>Y</v>
          </cell>
          <cell r="P1122" t="str">
            <v>Y</v>
          </cell>
          <cell r="Q1122" t="str">
            <v>1/20/16: Ethernet Enabled changed to Y.  Callix E7 ETNAINXA00W placed on 713451</v>
          </cell>
          <cell r="R1122" t="str">
            <v>01/20/2016</v>
          </cell>
          <cell r="S1122" t="str">
            <v>Plymouth</v>
          </cell>
          <cell r="T1122" t="str">
            <v/>
          </cell>
          <cell r="U1122" t="str">
            <v/>
          </cell>
          <cell r="V1122" t="str">
            <v>Plymouth</v>
          </cell>
          <cell r="W1122" t="str">
            <v>Warsaw (Plymouth)</v>
          </cell>
          <cell r="X1122" t="str">
            <v>PLYMOUTH</v>
          </cell>
          <cell r="Y1122"/>
          <cell r="Z1122"/>
          <cell r="AA1122">
            <v>0</v>
          </cell>
          <cell r="AB1122">
            <v>0</v>
          </cell>
          <cell r="AC1122">
            <v>0</v>
          </cell>
        </row>
        <row r="1123">
          <cell r="A1123" t="str">
            <v>ETRCWIXA</v>
          </cell>
          <cell r="B1123" t="str">
            <v>ETTRICK</v>
          </cell>
          <cell r="C1123" t="str">
            <v>CTL</v>
          </cell>
          <cell r="D1123">
            <v>44.170833999999999</v>
          </cell>
          <cell r="E1123">
            <v>-91.267501999999993</v>
          </cell>
          <cell r="F1123" t="str">
            <v>ETRCWIXA</v>
          </cell>
          <cell r="G1123" t="str">
            <v>WI</v>
          </cell>
          <cell r="H1123">
            <v>354</v>
          </cell>
          <cell r="I1123" t="str">
            <v>LA CROSSE</v>
          </cell>
          <cell r="J1123" t="str">
            <v/>
          </cell>
          <cell r="K1123" t="str">
            <v>ETRCWIXA</v>
          </cell>
          <cell r="L1123" t="str">
            <v>n</v>
          </cell>
          <cell r="M1123" t="e">
            <v>#N/A</v>
          </cell>
          <cell r="N1123" t="e">
            <v>#N/A</v>
          </cell>
          <cell r="O1123" t="str">
            <v>Y</v>
          </cell>
          <cell r="P1123" t="str">
            <v>Y</v>
          </cell>
          <cell r="Q1123" t="str">
            <v/>
          </cell>
          <cell r="R1123" t="str">
            <v>06/03/2015</v>
          </cell>
          <cell r="S1123" t="str">
            <v>La Crosse</v>
          </cell>
          <cell r="T1123" t="str">
            <v/>
          </cell>
          <cell r="U1123" t="str">
            <v/>
          </cell>
          <cell r="V1123" t="str">
            <v>La Crosse - HOLMEN</v>
          </cell>
          <cell r="W1123" t="str">
            <v>LA CROSSE</v>
          </cell>
          <cell r="X1123" t="str">
            <v>LA CROSSE - HOLMEN</v>
          </cell>
          <cell r="Y1123"/>
          <cell r="Z1123"/>
          <cell r="AA1123" t="str">
            <v>7750-SR7</v>
          </cell>
          <cell r="AB1123">
            <v>0</v>
          </cell>
          <cell r="AC1123">
            <v>0</v>
          </cell>
        </row>
        <row r="1124">
          <cell r="A1124" t="str">
            <v>ETRYWIXA</v>
          </cell>
          <cell r="B1124" t="str">
            <v>E TROY</v>
          </cell>
          <cell r="C1124" t="str">
            <v>CTL</v>
          </cell>
          <cell r="D1124">
            <v>42.782768573279988</v>
          </cell>
          <cell r="E1124">
            <v>-88.408618699053363</v>
          </cell>
          <cell r="F1124" t="str">
            <v>ETRYWIXA</v>
          </cell>
          <cell r="G1124" t="str">
            <v>WI</v>
          </cell>
          <cell r="H1124">
            <v>356</v>
          </cell>
          <cell r="I1124" t="str">
            <v>NORTH PRAIRIE (Deforest - Sullivan)</v>
          </cell>
          <cell r="O1124" t="str">
            <v>Y</v>
          </cell>
          <cell r="P1124" t="str">
            <v>Y</v>
          </cell>
          <cell r="V1124" t="str">
            <v>DEFOREST - SULLIVAN</v>
          </cell>
          <cell r="W1124" t="str">
            <v>NORTH PRAIRIE (Deforest - Sullivan)</v>
          </cell>
          <cell r="X1124" t="str">
            <v>DEFOREST - SULLIVAN</v>
          </cell>
          <cell r="Y1124"/>
          <cell r="Z1124"/>
          <cell r="AA1124"/>
          <cell r="AB1124"/>
          <cell r="AC1124" t="str">
            <v>ETRYWIXA2W</v>
          </cell>
        </row>
        <row r="1125">
          <cell r="A1125" t="str">
            <v>ETVLALXA</v>
          </cell>
          <cell r="B1125" t="str">
            <v>ETHELSVILLE</v>
          </cell>
          <cell r="C1125" t="str">
            <v>CTL</v>
          </cell>
          <cell r="D1125">
            <v>33.414721999999998</v>
          </cell>
          <cell r="E1125">
            <v>-88.214164999999994</v>
          </cell>
          <cell r="F1125" t="str">
            <v>ETVLALXA</v>
          </cell>
          <cell r="G1125" t="str">
            <v>AL</v>
          </cell>
          <cell r="H1125">
            <v>476</v>
          </cell>
          <cell r="I1125" t="str">
            <v>Winfield &amp; Gordo (West) [Pell City]</v>
          </cell>
          <cell r="J1125" t="str">
            <v/>
          </cell>
          <cell r="K1125" t="e">
            <v>#N/A</v>
          </cell>
          <cell r="L1125" t="e">
            <v>#N/A</v>
          </cell>
          <cell r="M1125" t="e">
            <v>#N/A</v>
          </cell>
          <cell r="N1125" t="e">
            <v>#N/A</v>
          </cell>
          <cell r="O1125" t="str">
            <v>N</v>
          </cell>
          <cell r="P1125" t="str">
            <v>Y</v>
          </cell>
          <cell r="Q1125" t="str">
            <v/>
          </cell>
          <cell r="R1125" t="str">
            <v>07/02/2015</v>
          </cell>
          <cell r="S1125" t="str">
            <v>Pell City</v>
          </cell>
          <cell r="T1125" t="str">
            <v/>
          </cell>
          <cell r="U1125" t="str">
            <v/>
          </cell>
          <cell r="V1125" t="str">
            <v>Pell City</v>
          </cell>
          <cell r="W1125" t="str">
            <v>Winfield &amp; Gordo (West) [Pell City]</v>
          </cell>
          <cell r="X1125" t="str">
            <v>PELL CITY</v>
          </cell>
          <cell r="Y1125"/>
          <cell r="Z1125"/>
          <cell r="AA1125" t="str">
            <v/>
          </cell>
          <cell r="AB1125">
            <v>0</v>
          </cell>
          <cell r="AC1125">
            <v>0</v>
          </cell>
        </row>
        <row r="1126">
          <cell r="A1126" t="str">
            <v>ETVLSCXA</v>
          </cell>
          <cell r="B1126" t="str">
            <v>Eutawville</v>
          </cell>
          <cell r="C1126" t="str">
            <v>EQ</v>
          </cell>
          <cell r="D1126">
            <v>33.397137000000001</v>
          </cell>
          <cell r="E1126">
            <v>-80.347511999999995</v>
          </cell>
          <cell r="F1126" t="str">
            <v>ETVLSCXA</v>
          </cell>
          <cell r="G1126" t="str">
            <v>SC</v>
          </cell>
          <cell r="H1126">
            <v>434</v>
          </cell>
          <cell r="I1126" t="str">
            <v>HOLLY HILL (Beaufort)</v>
          </cell>
          <cell r="J1126" t="str">
            <v/>
          </cell>
          <cell r="K1126" t="e">
            <v>#N/A</v>
          </cell>
          <cell r="L1126" t="e">
            <v>#N/A</v>
          </cell>
          <cell r="M1126" t="e">
            <v>#N/A</v>
          </cell>
          <cell r="N1126" t="e">
            <v>#N/A</v>
          </cell>
          <cell r="O1126" t="str">
            <v>Y</v>
          </cell>
          <cell r="P1126" t="str">
            <v>Y</v>
          </cell>
          <cell r="Q1126" t="str">
            <v>2/7/14: Ethernet Enabled and Capable changed to Y; SERVICED OUT OF HLHLSCXA01W; SINGLE ROUTE ACCESS    MESP: ETVLSCXA01W   COBP: E7-2 W/ 2GE ELECT DIVERSE</v>
          </cell>
          <cell r="R1126" t="str">
            <v>02/20/2020</v>
          </cell>
          <cell r="S1126" t="str">
            <v>Beaufort</v>
          </cell>
          <cell r="T1126" t="str">
            <v/>
          </cell>
          <cell r="U1126" t="str">
            <v/>
          </cell>
          <cell r="V1126" t="str">
            <v>Beaufort</v>
          </cell>
          <cell r="W1126" t="str">
            <v>HOLLY HILL (Beaufort)</v>
          </cell>
          <cell r="X1126" t="str">
            <v>BEAUFORT</v>
          </cell>
          <cell r="Y1126"/>
          <cell r="Z1126"/>
          <cell r="AA1126" t="str">
            <v/>
          </cell>
          <cell r="AB1126">
            <v>0</v>
          </cell>
          <cell r="AC1126">
            <v>0</v>
          </cell>
        </row>
        <row r="1127">
          <cell r="A1127" t="str">
            <v>EUCLPAXE</v>
          </cell>
          <cell r="B1127" t="str">
            <v>Eau Claire</v>
          </cell>
          <cell r="C1127" t="str">
            <v>EQ</v>
          </cell>
          <cell r="D1127">
            <v>41.136096000000002</v>
          </cell>
          <cell r="E1127">
            <v>-79.799064999999999</v>
          </cell>
          <cell r="F1127" t="str">
            <v>EUCLPAXE</v>
          </cell>
          <cell r="G1127" t="str">
            <v>PA</v>
          </cell>
          <cell r="H1127">
            <v>234</v>
          </cell>
          <cell r="I1127" t="str">
            <v>Butler</v>
          </cell>
          <cell r="J1127" t="str">
            <v/>
          </cell>
          <cell r="K1127" t="e">
            <v>#N/A</v>
          </cell>
          <cell r="L1127" t="e">
            <v>#N/A</v>
          </cell>
          <cell r="M1127" t="e">
            <v>#N/A</v>
          </cell>
          <cell r="N1127" t="e">
            <v>#N/A</v>
          </cell>
          <cell r="O1127" t="str">
            <v>Y</v>
          </cell>
          <cell r="P1127" t="str">
            <v>Y</v>
          </cell>
          <cell r="Q1127" t="str">
            <v>2/7/14: Ethernet Enabled changed to Y</v>
          </cell>
          <cell r="R1127" t="str">
            <v>07/06/2015</v>
          </cell>
          <cell r="S1127" t="str">
            <v>Butler</v>
          </cell>
          <cell r="T1127" t="str">
            <v/>
          </cell>
          <cell r="U1127" t="str">
            <v/>
          </cell>
          <cell r="V1127" t="str">
            <v>Butler</v>
          </cell>
          <cell r="W1127" t="str">
            <v>Butler</v>
          </cell>
          <cell r="X1127" t="str">
            <v>BUTLER</v>
          </cell>
          <cell r="Y1127"/>
          <cell r="Z1127"/>
          <cell r="AA1127" t="str">
            <v/>
          </cell>
          <cell r="AB1127">
            <v>0</v>
          </cell>
          <cell r="AC1127">
            <v>0</v>
          </cell>
        </row>
        <row r="1128">
          <cell r="A1128" t="str">
            <v>EUGNMOXA</v>
          </cell>
          <cell r="B1128" t="str">
            <v>Eugene</v>
          </cell>
          <cell r="C1128" t="str">
            <v>EQ</v>
          </cell>
          <cell r="D1128">
            <v>38.353116999999997</v>
          </cell>
          <cell r="E1128">
            <v>-92.403558000000004</v>
          </cell>
          <cell r="F1128" t="str">
            <v>EUGNMOXA</v>
          </cell>
          <cell r="G1128" t="str">
            <v>MO</v>
          </cell>
          <cell r="H1128">
            <v>521</v>
          </cell>
          <cell r="I1128" t="str">
            <v>Jefferson City [Warrensburg]</v>
          </cell>
          <cell r="J1128" t="str">
            <v/>
          </cell>
          <cell r="K1128" t="e">
            <v>#N/A</v>
          </cell>
          <cell r="L1128" t="e">
            <v>#N/A</v>
          </cell>
          <cell r="M1128" t="e">
            <v>#N/A</v>
          </cell>
          <cell r="N1128" t="e">
            <v>#N/A</v>
          </cell>
          <cell r="O1128" t="str">
            <v>Y</v>
          </cell>
          <cell r="P1128" t="str">
            <v>Y</v>
          </cell>
          <cell r="Q1128" t="str">
            <v/>
          </cell>
          <cell r="R1128" t="str">
            <v>10/09/2015</v>
          </cell>
          <cell r="S1128" t="str">
            <v>Warrensburg</v>
          </cell>
          <cell r="T1128" t="str">
            <v>Calix E7-2</v>
          </cell>
          <cell r="U1128" t="str">
            <v>N</v>
          </cell>
          <cell r="V1128" t="str">
            <v>Warrensburg</v>
          </cell>
          <cell r="W1128" t="str">
            <v>Jefferson City [Warrensburg]</v>
          </cell>
          <cell r="X1128" t="str">
            <v>WARRENSBURG</v>
          </cell>
          <cell r="Y1128" t="str">
            <v>YES</v>
          </cell>
          <cell r="Z1128"/>
          <cell r="AA1128">
            <v>0</v>
          </cell>
          <cell r="AB1128">
            <v>0</v>
          </cell>
          <cell r="AC1128">
            <v>0</v>
          </cell>
        </row>
        <row r="1129">
          <cell r="A1129" t="str">
            <v>EUGNOR28</v>
          </cell>
          <cell r="B1129" t="str">
            <v>Eugene River Road (911 Tandem)</v>
          </cell>
          <cell r="C1129" t="str">
            <v>Q</v>
          </cell>
          <cell r="D1129">
            <v>44.092498999999997</v>
          </cell>
          <cell r="E1129">
            <v>-123.124725</v>
          </cell>
          <cell r="F1129" t="str">
            <v>EUGNOR28</v>
          </cell>
          <cell r="G1129" t="str">
            <v>OR</v>
          </cell>
          <cell r="H1129">
            <v>670</v>
          </cell>
          <cell r="I1129">
            <v>670</v>
          </cell>
          <cell r="J1129" t="str">
            <v>AVAILABLE</v>
          </cell>
          <cell r="K1129" t="e">
            <v>#N/A</v>
          </cell>
          <cell r="L1129" t="e">
            <v>#N/A</v>
          </cell>
          <cell r="M1129" t="e">
            <v>#N/A</v>
          </cell>
          <cell r="N1129" t="e">
            <v>#N/A</v>
          </cell>
          <cell r="O1129" t="str">
            <v>Y</v>
          </cell>
          <cell r="P1129" t="str">
            <v>Y</v>
          </cell>
          <cell r="Q1129" t="str">
            <v>2/2/15:  EoDS1 Available</v>
          </cell>
          <cell r="R1129" t="str">
            <v>02/02/2020</v>
          </cell>
          <cell r="S1129" t="str">
            <v/>
          </cell>
          <cell r="T1129" t="str">
            <v/>
          </cell>
          <cell r="U1129" t="str">
            <v/>
          </cell>
          <cell r="V1129" t="e">
            <v>#N/A</v>
          </cell>
          <cell r="W1129" t="e">
            <v>#N/A</v>
          </cell>
          <cell r="X1129" t="str">
            <v>670 - AVAILABLE</v>
          </cell>
          <cell r="Y1129"/>
          <cell r="Z1129" t="str">
            <v>AVAILABLE</v>
          </cell>
          <cell r="AA1129" t="e">
            <v>#N/A</v>
          </cell>
          <cell r="AB1129" t="e">
            <v>#N/A</v>
          </cell>
          <cell r="AC1129" t="e">
            <v>#N/A</v>
          </cell>
        </row>
        <row r="1130">
          <cell r="A1130" t="str">
            <v>EUGNOR53</v>
          </cell>
          <cell r="B1130" t="str">
            <v>Eugene Local Tdm</v>
          </cell>
          <cell r="C1130" t="str">
            <v>Q</v>
          </cell>
          <cell r="D1130">
            <v>44.048889000000003</v>
          </cell>
          <cell r="E1130">
            <v>-123.08944700000001</v>
          </cell>
          <cell r="F1130" t="str">
            <v>EUGNOR53</v>
          </cell>
          <cell r="G1130" t="str">
            <v>OR</v>
          </cell>
          <cell r="H1130">
            <v>670</v>
          </cell>
          <cell r="I1130">
            <v>670</v>
          </cell>
          <cell r="J1130" t="str">
            <v>AVAILABLE</v>
          </cell>
          <cell r="K1130" t="e">
            <v>#N/A</v>
          </cell>
          <cell r="L1130" t="e">
            <v>#N/A</v>
          </cell>
          <cell r="M1130" t="e">
            <v>#N/A</v>
          </cell>
          <cell r="N1130" t="e">
            <v>#N/A</v>
          </cell>
          <cell r="O1130" t="str">
            <v>Y</v>
          </cell>
          <cell r="P1130" t="str">
            <v>Y</v>
          </cell>
          <cell r="Q1130" t="str">
            <v>2/3/15:  EoDS1 Available</v>
          </cell>
          <cell r="R1130" t="str">
            <v>02/03/2020</v>
          </cell>
          <cell r="S1130" t="str">
            <v/>
          </cell>
          <cell r="T1130" t="str">
            <v/>
          </cell>
          <cell r="U1130" t="str">
            <v/>
          </cell>
          <cell r="V1130" t="e">
            <v>#N/A</v>
          </cell>
          <cell r="W1130" t="e">
            <v>#N/A</v>
          </cell>
          <cell r="X1130" t="str">
            <v>670 - AVAILABLE</v>
          </cell>
          <cell r="Y1130"/>
          <cell r="Z1130" t="str">
            <v>AVAILABLE</v>
          </cell>
          <cell r="AA1130" t="e">
            <v>#N/A</v>
          </cell>
          <cell r="AB1130" t="e">
            <v>#N/A</v>
          </cell>
          <cell r="AC1130" t="e">
            <v>#N/A</v>
          </cell>
        </row>
        <row r="1131">
          <cell r="A1131" t="str">
            <v>EURKWAXA</v>
          </cell>
          <cell r="B1131" t="str">
            <v>Eureka</v>
          </cell>
          <cell r="C1131" t="str">
            <v>CTL</v>
          </cell>
          <cell r="D1131">
            <v>46.383056000000003</v>
          </cell>
          <cell r="E1131">
            <v>-118.51305600000001</v>
          </cell>
          <cell r="F1131" t="str">
            <v>EURKWAXA</v>
          </cell>
          <cell r="G1131" t="str">
            <v>WA</v>
          </cell>
          <cell r="H1131">
            <v>676</v>
          </cell>
          <cell r="I1131" t="str">
            <v>Spokane-Cheney</v>
          </cell>
          <cell r="J1131" t="str">
            <v/>
          </cell>
          <cell r="K1131" t="e">
            <v>#N/A</v>
          </cell>
          <cell r="L1131" t="e">
            <v>#N/A</v>
          </cell>
          <cell r="M1131" t="e">
            <v>#N/A</v>
          </cell>
          <cell r="N1131" t="e">
            <v>#N/A</v>
          </cell>
          <cell r="O1131" t="str">
            <v>N</v>
          </cell>
          <cell r="P1131" t="str">
            <v>Y</v>
          </cell>
          <cell r="Q1131" t="str">
            <v>2/7/14: Ethernet Capable changed to Y</v>
          </cell>
          <cell r="R1131" t="str">
            <v>09/16/2015</v>
          </cell>
          <cell r="S1131" t="str">
            <v>SPOKANE-CHENEY</v>
          </cell>
          <cell r="T1131" t="str">
            <v/>
          </cell>
          <cell r="U1131" t="str">
            <v/>
          </cell>
          <cell r="V1131" t="str">
            <v>Spokane-Cheney</v>
          </cell>
          <cell r="W1131" t="str">
            <v>Spokane-Cheney</v>
          </cell>
          <cell r="X1131" t="str">
            <v>SPOKANE-CHENEY</v>
          </cell>
          <cell r="Y1131"/>
          <cell r="Z1131"/>
          <cell r="AA1131">
            <v>0</v>
          </cell>
          <cell r="AB1131">
            <v>0</v>
          </cell>
          <cell r="AC1131">
            <v>0</v>
          </cell>
        </row>
        <row r="1132">
          <cell r="A1132" t="str">
            <v>EVCYPAXE</v>
          </cell>
          <cell r="B1132" t="str">
            <v>Evans City</v>
          </cell>
          <cell r="C1132" t="str">
            <v>EQ</v>
          </cell>
          <cell r="D1132">
            <v>40.769886999999997</v>
          </cell>
          <cell r="E1132">
            <v>-80.063180000000003</v>
          </cell>
          <cell r="F1132" t="str">
            <v>EVCYPAXE</v>
          </cell>
          <cell r="G1132" t="str">
            <v>PA</v>
          </cell>
          <cell r="H1132">
            <v>234</v>
          </cell>
          <cell r="I1132" t="str">
            <v>Butler</v>
          </cell>
          <cell r="J1132" t="str">
            <v/>
          </cell>
          <cell r="K1132" t="e">
            <v>#N/A</v>
          </cell>
          <cell r="L1132" t="e">
            <v>#N/A</v>
          </cell>
          <cell r="M1132" t="e">
            <v>#N/A</v>
          </cell>
          <cell r="N1132" t="e">
            <v>#N/A</v>
          </cell>
          <cell r="O1132" t="str">
            <v>Y</v>
          </cell>
          <cell r="P1132" t="str">
            <v>Y</v>
          </cell>
          <cell r="Q1132" t="str">
            <v>2/7/14: Ethernet Enabled changed to Y</v>
          </cell>
          <cell r="R1132" t="str">
            <v>07/06/2015</v>
          </cell>
          <cell r="S1132" t="str">
            <v>Butler</v>
          </cell>
          <cell r="T1132" t="str">
            <v/>
          </cell>
          <cell r="U1132" t="str">
            <v/>
          </cell>
          <cell r="V1132" t="str">
            <v>Butler</v>
          </cell>
          <cell r="W1132" t="str">
            <v>Butler</v>
          </cell>
          <cell r="X1132" t="str">
            <v>BUTLER</v>
          </cell>
          <cell r="Y1132"/>
          <cell r="Z1132"/>
          <cell r="AA1132">
            <v>0</v>
          </cell>
          <cell r="AB1132">
            <v>0</v>
          </cell>
          <cell r="AC1132">
            <v>0</v>
          </cell>
        </row>
        <row r="1133">
          <cell r="A1133" t="str">
            <v>EVLTMNEV</v>
          </cell>
          <cell r="B1133" t="str">
            <v>Virginia Host Eveleth</v>
          </cell>
          <cell r="C1133" t="str">
            <v>Q</v>
          </cell>
          <cell r="D1133">
            <v>47.465000000000003</v>
          </cell>
          <cell r="E1133">
            <v>-92.524719000000005</v>
          </cell>
          <cell r="F1133" t="str">
            <v>EVLTMNEV</v>
          </cell>
          <cell r="G1133" t="str">
            <v>MN</v>
          </cell>
          <cell r="H1133">
            <v>624</v>
          </cell>
          <cell r="I1133">
            <v>624</v>
          </cell>
          <cell r="J1133" t="str">
            <v/>
          </cell>
          <cell r="K1133" t="e">
            <v>#N/A</v>
          </cell>
          <cell r="L1133" t="e">
            <v>#N/A</v>
          </cell>
          <cell r="M1133" t="e">
            <v>#N/A</v>
          </cell>
          <cell r="N1133" t="e">
            <v>#N/A</v>
          </cell>
          <cell r="O1133" t="str">
            <v>N</v>
          </cell>
          <cell r="P1133" t="str">
            <v>Y</v>
          </cell>
          <cell r="Q1133" t="str">
            <v>04/10/15:EoDS1 AVAILABLE</v>
          </cell>
          <cell r="R1133" t="str">
            <v>04/10/2020</v>
          </cell>
          <cell r="S1133" t="str">
            <v/>
          </cell>
          <cell r="T1133" t="str">
            <v/>
          </cell>
          <cell r="U1133" t="str">
            <v/>
          </cell>
          <cell r="V1133" t="e">
            <v>#N/A</v>
          </cell>
          <cell r="W1133" t="e">
            <v>#N/A</v>
          </cell>
          <cell r="X1133" t="str">
            <v>624 - AVAILABLE (up to 30MB)</v>
          </cell>
          <cell r="Y1133"/>
          <cell r="Z1133" t="str">
            <v>AVAILABLE (up to 30MB)</v>
          </cell>
          <cell r="AA1133" t="e">
            <v>#N/A</v>
          </cell>
          <cell r="AB1133" t="e">
            <v>#N/A</v>
          </cell>
          <cell r="AC1133" t="e">
            <v>#N/A</v>
          </cell>
        </row>
        <row r="1134">
          <cell r="A1134" t="str">
            <v>EVRGCOMA</v>
          </cell>
          <cell r="B1134" t="str">
            <v>Evergreen</v>
          </cell>
          <cell r="C1134" t="str">
            <v>Q</v>
          </cell>
          <cell r="D1134">
            <v>39.632778000000002</v>
          </cell>
          <cell r="E1134">
            <v>-105.32</v>
          </cell>
          <cell r="F1134" t="str">
            <v>EVRGCOMA</v>
          </cell>
          <cell r="G1134" t="str">
            <v>CO</v>
          </cell>
          <cell r="H1134">
            <v>656</v>
          </cell>
          <cell r="I1134">
            <v>656</v>
          </cell>
          <cell r="J1134" t="str">
            <v>AVAILABLE</v>
          </cell>
          <cell r="K1134" t="e">
            <v>#N/A</v>
          </cell>
          <cell r="L1134" t="e">
            <v>#N/A</v>
          </cell>
          <cell r="M1134" t="e">
            <v>#N/A</v>
          </cell>
          <cell r="N1134" t="e">
            <v>#N/A</v>
          </cell>
          <cell r="O1134" t="str">
            <v>Y</v>
          </cell>
          <cell r="P1134" t="str">
            <v>Y</v>
          </cell>
          <cell r="Q1134" t="str">
            <v>9/29/15: EODS1 Available (via hubbing out of DNVRCOCLH00 TA5k) - djs</v>
          </cell>
          <cell r="R1134" t="str">
            <v>09/29/2015</v>
          </cell>
          <cell r="S1134" t="str">
            <v/>
          </cell>
          <cell r="T1134" t="str">
            <v/>
          </cell>
          <cell r="U1134" t="str">
            <v/>
          </cell>
          <cell r="V1134" t="e">
            <v>#N/A</v>
          </cell>
          <cell r="W1134" t="e">
            <v>#N/A</v>
          </cell>
          <cell r="X1134" t="str">
            <v>656 - AVAILABLE</v>
          </cell>
          <cell r="Y1134"/>
          <cell r="Z1134" t="str">
            <v>AVAILABLE</v>
          </cell>
          <cell r="AA1134" t="e">
            <v>#N/A</v>
          </cell>
          <cell r="AB1134" t="e">
            <v>#N/A</v>
          </cell>
          <cell r="AC1134" t="e">
            <v>#N/A</v>
          </cell>
        </row>
        <row r="1135">
          <cell r="A1135" t="str">
            <v>EVRGFLXA</v>
          </cell>
          <cell r="B1135" t="str">
            <v>Everglades</v>
          </cell>
          <cell r="C1135" t="str">
            <v>EQ</v>
          </cell>
          <cell r="D1135">
            <v>25.856957000000001</v>
          </cell>
          <cell r="E1135">
            <v>-81.386420999999999</v>
          </cell>
          <cell r="F1135" t="str">
            <v>EVRGFLXA</v>
          </cell>
          <cell r="G1135" t="str">
            <v>FL</v>
          </cell>
          <cell r="H1135">
            <v>939</v>
          </cell>
          <cell r="I1135" t="str">
            <v>Naples (SOUTH FL)</v>
          </cell>
          <cell r="J1135" t="str">
            <v/>
          </cell>
          <cell r="K1135" t="str">
            <v>EVRGFLXA</v>
          </cell>
          <cell r="L1135" t="str">
            <v>n</v>
          </cell>
          <cell r="M1135" t="e">
            <v>#N/A</v>
          </cell>
          <cell r="N1135" t="e">
            <v>#N/A</v>
          </cell>
          <cell r="O1135" t="str">
            <v>Y</v>
          </cell>
          <cell r="P1135" t="str">
            <v>Y</v>
          </cell>
          <cell r="Q1135" t="str">
            <v/>
          </cell>
          <cell r="R1135" t="str">
            <v>07/02/2015</v>
          </cell>
          <cell r="S1135" t="str">
            <v>Naples</v>
          </cell>
          <cell r="T1135" t="str">
            <v/>
          </cell>
          <cell r="U1135" t="str">
            <v/>
          </cell>
          <cell r="V1135" t="str">
            <v>Naples</v>
          </cell>
          <cell r="W1135" t="str">
            <v>Naples</v>
          </cell>
          <cell r="X1135" t="str">
            <v>SOUTH FL</v>
          </cell>
          <cell r="Y1135" t="str">
            <v>YES</v>
          </cell>
          <cell r="Z1135"/>
          <cell r="AA1135" t="str">
            <v/>
          </cell>
          <cell r="AB1135" t="str">
            <v>7750-SR12</v>
          </cell>
          <cell r="AC1135" t="str">
            <v>EVRGFLXA01W</v>
          </cell>
        </row>
        <row r="1136">
          <cell r="A1136" t="str">
            <v>EVRTPAXE</v>
          </cell>
          <cell r="B1136" t="str">
            <v>Everett</v>
          </cell>
          <cell r="C1136" t="str">
            <v>EQ</v>
          </cell>
          <cell r="D1136">
            <v>40.012785000000001</v>
          </cell>
          <cell r="E1136">
            <v>-78.373936</v>
          </cell>
          <cell r="F1136" t="str">
            <v>EVRTPAXE</v>
          </cell>
          <cell r="G1136" t="str">
            <v>PA</v>
          </cell>
          <cell r="H1136">
            <v>230</v>
          </cell>
          <cell r="I1136" t="str">
            <v>Bedford (via Carlisle)</v>
          </cell>
          <cell r="J1136" t="str">
            <v/>
          </cell>
          <cell r="K1136" t="str">
            <v>EVRTPAXE</v>
          </cell>
          <cell r="L1136" t="str">
            <v>n</v>
          </cell>
          <cell r="M1136" t="e">
            <v>#N/A</v>
          </cell>
          <cell r="N1136" t="e">
            <v>#N/A</v>
          </cell>
          <cell r="O1136" t="str">
            <v>Y</v>
          </cell>
          <cell r="P1136" t="str">
            <v>Y</v>
          </cell>
          <cell r="Q1136" t="str">
            <v/>
          </cell>
          <cell r="R1136" t="str">
            <v>07/06/2015</v>
          </cell>
          <cell r="S1136" t="str">
            <v>Bedford</v>
          </cell>
          <cell r="T1136" t="str">
            <v/>
          </cell>
          <cell r="U1136" t="str">
            <v/>
          </cell>
          <cell r="V1136" t="str">
            <v>Bedford</v>
          </cell>
          <cell r="W1136" t="str">
            <v>Bedford (via Carlisle)</v>
          </cell>
          <cell r="X1136" t="str">
            <v>BEDFORD</v>
          </cell>
          <cell r="Y1136"/>
          <cell r="Z1136"/>
          <cell r="AA1136" t="str">
            <v>7750-SR7</v>
          </cell>
          <cell r="AB1136">
            <v>0</v>
          </cell>
          <cell r="AC1136" t="str">
            <v>EVRTPAXE02W</v>
          </cell>
        </row>
        <row r="1137">
          <cell r="A1137" t="str">
            <v>EVSHARXA</v>
          </cell>
          <cell r="B1137" t="str">
            <v>Evening Shade</v>
          </cell>
          <cell r="C1137" t="str">
            <v>CTL</v>
          </cell>
          <cell r="D1137">
            <v>36.116694000000003</v>
          </cell>
          <cell r="E1137">
            <v>-92.026916999999997</v>
          </cell>
          <cell r="F1137" t="str">
            <v>EVSHARXA</v>
          </cell>
          <cell r="G1137" t="str">
            <v>AR</v>
          </cell>
          <cell r="H1137">
            <v>528</v>
          </cell>
          <cell r="I1137" t="str">
            <v>Hardy/Monette (Mountain Home)</v>
          </cell>
          <cell r="J1137" t="str">
            <v/>
          </cell>
          <cell r="K1137" t="e">
            <v>#N/A</v>
          </cell>
          <cell r="L1137" t="e">
            <v>#N/A</v>
          </cell>
          <cell r="M1137" t="e">
            <v>#N/A</v>
          </cell>
          <cell r="N1137" t="e">
            <v>#N/A</v>
          </cell>
          <cell r="O1137" t="str">
            <v>Y</v>
          </cell>
          <cell r="P1137" t="str">
            <v>Y</v>
          </cell>
          <cell r="Q1137" t="str">
            <v/>
          </cell>
          <cell r="R1137" t="str">
            <v>06/30/2015</v>
          </cell>
          <cell r="S1137" t="str">
            <v>Mountain Home</v>
          </cell>
          <cell r="T1137" t="str">
            <v/>
          </cell>
          <cell r="U1137" t="str">
            <v/>
          </cell>
          <cell r="V1137" t="str">
            <v xml:space="preserve">Mountian Home </v>
          </cell>
          <cell r="W1137" t="str">
            <v>Hardy/Monette (Mountain Home)</v>
          </cell>
          <cell r="X1137" t="str">
            <v>MOUNTAIN HOME</v>
          </cell>
          <cell r="Y1137" t="str">
            <v>YES</v>
          </cell>
          <cell r="Z1137"/>
          <cell r="AA1137" t="str">
            <v/>
          </cell>
          <cell r="AB1137">
            <v>0</v>
          </cell>
          <cell r="AC1137">
            <v>0</v>
          </cell>
        </row>
        <row r="1138">
          <cell r="A1138" t="str">
            <v>EVTNMOXA</v>
          </cell>
          <cell r="B1138" t="str">
            <v>EVERTON</v>
          </cell>
          <cell r="C1138" t="str">
            <v>CTL</v>
          </cell>
          <cell r="D1138">
            <v>37.340831999999999</v>
          </cell>
          <cell r="E1138">
            <v>-93.709166999999994</v>
          </cell>
          <cell r="F1138" t="str">
            <v>EVTNMOXA</v>
          </cell>
          <cell r="G1138" t="str">
            <v>MO</v>
          </cell>
          <cell r="H1138">
            <v>522</v>
          </cell>
          <cell r="I1138" t="str">
            <v>Branson</v>
          </cell>
          <cell r="J1138" t="str">
            <v/>
          </cell>
          <cell r="K1138" t="e">
            <v>#N/A</v>
          </cell>
          <cell r="L1138" t="e">
            <v>#N/A</v>
          </cell>
          <cell r="M1138" t="e">
            <v>#N/A</v>
          </cell>
          <cell r="N1138" t="e">
            <v>#N/A</v>
          </cell>
          <cell r="O1138" t="str">
            <v>Y</v>
          </cell>
          <cell r="P1138" t="str">
            <v>Y</v>
          </cell>
          <cell r="Q1138" t="str">
            <v/>
          </cell>
          <cell r="R1138" t="str">
            <v>10/12/2015</v>
          </cell>
          <cell r="S1138" t="str">
            <v>Mount Vernon</v>
          </cell>
          <cell r="T1138" t="str">
            <v>Calix E7-2</v>
          </cell>
          <cell r="U1138" t="str">
            <v>N</v>
          </cell>
          <cell r="V1138" t="str">
            <v>Mount Vernon</v>
          </cell>
          <cell r="W1138" t="str">
            <v>Branson</v>
          </cell>
          <cell r="X1138" t="str">
            <v>BRANSON</v>
          </cell>
          <cell r="Y1138" t="str">
            <v>YES</v>
          </cell>
          <cell r="Z1138"/>
          <cell r="AA1138" t="str">
            <v/>
          </cell>
          <cell r="AB1138">
            <v>0</v>
          </cell>
          <cell r="AC1138">
            <v>0</v>
          </cell>
        </row>
        <row r="1139">
          <cell r="A1139" t="str">
            <v>EVTNWYMA</v>
          </cell>
          <cell r="B1139" t="str">
            <v>Evanston</v>
          </cell>
          <cell r="C1139" t="str">
            <v>Q</v>
          </cell>
          <cell r="D1139">
            <v>41.266387999999999</v>
          </cell>
          <cell r="E1139">
            <v>-110.965279</v>
          </cell>
          <cell r="F1139" t="e">
            <v>#N/A</v>
          </cell>
          <cell r="G1139" t="str">
            <v>WY</v>
          </cell>
          <cell r="H1139">
            <v>654</v>
          </cell>
          <cell r="I1139">
            <v>654</v>
          </cell>
          <cell r="J1139" t="str">
            <v>AVAILABLE</v>
          </cell>
          <cell r="K1139" t="e">
            <v>#N/A</v>
          </cell>
          <cell r="L1139" t="e">
            <v>#N/A</v>
          </cell>
          <cell r="M1139" t="e">
            <v>#N/A</v>
          </cell>
          <cell r="N1139" t="e">
            <v>#N/A</v>
          </cell>
          <cell r="O1139" t="str">
            <v>Y</v>
          </cell>
          <cell r="P1139" t="str">
            <v>Y</v>
          </cell>
          <cell r="Q1139" t="str">
            <v>2/2/15: EoDS1 available</v>
          </cell>
          <cell r="R1139" t="str">
            <v>01/23/2020</v>
          </cell>
          <cell r="S1139" t="str">
            <v/>
          </cell>
          <cell r="T1139" t="str">
            <v/>
          </cell>
          <cell r="U1139" t="str">
            <v/>
          </cell>
          <cell r="V1139" t="e">
            <v>#N/A</v>
          </cell>
          <cell r="W1139" t="e">
            <v>#N/A</v>
          </cell>
          <cell r="X1139" t="str">
            <v xml:space="preserve">0 - </v>
          </cell>
          <cell r="Y1139"/>
          <cell r="Z1139"/>
          <cell r="AA1139" t="e">
            <v>#N/A</v>
          </cell>
          <cell r="AB1139" t="e">
            <v>#N/A</v>
          </cell>
          <cell r="AC1139" t="e">
            <v>#N/A</v>
          </cell>
        </row>
        <row r="1140">
          <cell r="A1140" t="str">
            <v>EWFRPAXE</v>
          </cell>
          <cell r="B1140" t="str">
            <v>East Waterford</v>
          </cell>
          <cell r="C1140" t="str">
            <v>EQ</v>
          </cell>
          <cell r="D1140">
            <v>40.370303999999997</v>
          </cell>
          <cell r="E1140">
            <v>-77.604912999999996</v>
          </cell>
          <cell r="F1140" t="str">
            <v>EWFRPAXE</v>
          </cell>
          <cell r="G1140" t="str">
            <v>PA</v>
          </cell>
          <cell r="H1140">
            <v>226</v>
          </cell>
          <cell r="I1140" t="str">
            <v>Carlisle</v>
          </cell>
          <cell r="J1140" t="str">
            <v/>
          </cell>
          <cell r="K1140" t="str">
            <v>EWFRPAXE</v>
          </cell>
          <cell r="L1140" t="str">
            <v>n</v>
          </cell>
          <cell r="M1140" t="e">
            <v>#N/A</v>
          </cell>
          <cell r="N1140" t="e">
            <v>#N/A</v>
          </cell>
          <cell r="O1140" t="str">
            <v>Y</v>
          </cell>
          <cell r="P1140" t="str">
            <v>Y</v>
          </cell>
          <cell r="Q1140" t="str">
            <v/>
          </cell>
          <cell r="R1140" t="str">
            <v>07/06/2015</v>
          </cell>
          <cell r="S1140" t="str">
            <v>Carlisle</v>
          </cell>
          <cell r="T1140" t="str">
            <v/>
          </cell>
          <cell r="U1140" t="str">
            <v/>
          </cell>
          <cell r="V1140" t="str">
            <v>Carlisle</v>
          </cell>
          <cell r="W1140" t="str">
            <v>Carlisle</v>
          </cell>
          <cell r="X1140" t="str">
            <v>CARLISLE</v>
          </cell>
          <cell r="Y1140"/>
          <cell r="Z1140"/>
          <cell r="AA1140" t="str">
            <v>7750-SR7</v>
          </cell>
          <cell r="AB1140">
            <v>0</v>
          </cell>
          <cell r="AC1140" t="str">
            <v>EWFRPAXE02W</v>
          </cell>
        </row>
        <row r="1141">
          <cell r="A1141" t="str">
            <v>EWNGMOXA</v>
          </cell>
          <cell r="B1141" t="str">
            <v>EWING</v>
          </cell>
          <cell r="C1141" t="str">
            <v>CTL</v>
          </cell>
          <cell r="D1141">
            <v>40.006110999999997</v>
          </cell>
          <cell r="E1141">
            <v>-91.712776000000005</v>
          </cell>
          <cell r="F1141" t="str">
            <v>EWNGMOXA</v>
          </cell>
          <cell r="G1141" t="str">
            <v>MO</v>
          </cell>
          <cell r="H1141">
            <v>520</v>
          </cell>
          <cell r="I1141" t="str">
            <v>Wentzville</v>
          </cell>
          <cell r="J1141" t="str">
            <v/>
          </cell>
          <cell r="K1141" t="e">
            <v>#N/A</v>
          </cell>
          <cell r="L1141" t="e">
            <v>#N/A</v>
          </cell>
          <cell r="M1141" t="e">
            <v>#N/A</v>
          </cell>
          <cell r="N1141" t="e">
            <v>#N/A</v>
          </cell>
          <cell r="O1141" t="str">
            <v>Y</v>
          </cell>
          <cell r="P1141" t="str">
            <v>Y</v>
          </cell>
          <cell r="Q1141" t="str">
            <v/>
          </cell>
          <cell r="R1141" t="str">
            <v>10/12/2015</v>
          </cell>
          <cell r="S1141" t="str">
            <v>Wentzville3</v>
          </cell>
          <cell r="T1141" t="str">
            <v>Ciena 3940</v>
          </cell>
          <cell r="U1141" t="str">
            <v>N</v>
          </cell>
          <cell r="V1141" t="str">
            <v>Wentzville3</v>
          </cell>
          <cell r="W1141" t="str">
            <v>Wentzville</v>
          </cell>
          <cell r="X1141" t="str">
            <v>WENTZVILLE</v>
          </cell>
          <cell r="Y1141" t="str">
            <v>YES</v>
          </cell>
          <cell r="Z1141"/>
          <cell r="AA1141" t="str">
            <v/>
          </cell>
          <cell r="AB1141">
            <v>0</v>
          </cell>
          <cell r="AC1141">
            <v>0</v>
          </cell>
        </row>
        <row r="1142">
          <cell r="A1142" t="str">
            <v>EXCLMNEX</v>
          </cell>
          <cell r="B1142" t="str">
            <v>Excelsior</v>
          </cell>
          <cell r="C1142" t="str">
            <v>Q</v>
          </cell>
          <cell r="D1142">
            <v>44.901665000000001</v>
          </cell>
          <cell r="E1142">
            <v>-93.562224999999998</v>
          </cell>
          <cell r="F1142" t="str">
            <v>EXCLMNEX</v>
          </cell>
          <cell r="G1142" t="str">
            <v>MN</v>
          </cell>
          <cell r="H1142">
            <v>628</v>
          </cell>
          <cell r="I1142">
            <v>628</v>
          </cell>
          <cell r="J1142" t="str">
            <v>AVAILABLE</v>
          </cell>
          <cell r="K1142" t="e">
            <v>#N/A</v>
          </cell>
          <cell r="L1142" t="e">
            <v>#N/A</v>
          </cell>
          <cell r="M1142" t="e">
            <v>#N/A</v>
          </cell>
          <cell r="N1142" t="e">
            <v>#N/A</v>
          </cell>
          <cell r="O1142" t="str">
            <v>Y</v>
          </cell>
          <cell r="P1142" t="str">
            <v>Y</v>
          </cell>
          <cell r="Q1142" t="str">
            <v>03/17/15: EoDS1 AVAILABLE</v>
          </cell>
          <cell r="R1142" t="str">
            <v>03/17/2020</v>
          </cell>
          <cell r="S1142" t="str">
            <v/>
          </cell>
          <cell r="T1142" t="str">
            <v/>
          </cell>
          <cell r="U1142" t="str">
            <v/>
          </cell>
          <cell r="V1142" t="e">
            <v>#N/A</v>
          </cell>
          <cell r="W1142" t="e">
            <v>#N/A</v>
          </cell>
          <cell r="X1142" t="str">
            <v>628 - AVAILABLE</v>
          </cell>
          <cell r="Y1142"/>
          <cell r="Z1142" t="str">
            <v>AVAILABLE</v>
          </cell>
          <cell r="AA1142" t="e">
            <v>#N/A</v>
          </cell>
          <cell r="AB1142" t="e">
            <v>#N/A</v>
          </cell>
          <cell r="AC1142" t="e">
            <v>#N/A</v>
          </cell>
        </row>
        <row r="1143">
          <cell r="A1143" t="str">
            <v>EXTRMOXA</v>
          </cell>
          <cell r="B1143" t="str">
            <v>EXETER</v>
          </cell>
          <cell r="C1143" t="str">
            <v>CTL</v>
          </cell>
          <cell r="D1143">
            <v>36.674999</v>
          </cell>
          <cell r="E1143">
            <v>-93.943886000000006</v>
          </cell>
          <cell r="F1143" t="str">
            <v>EXTRMOXA</v>
          </cell>
          <cell r="G1143" t="str">
            <v>MO</v>
          </cell>
          <cell r="H1143">
            <v>522</v>
          </cell>
          <cell r="I1143" t="str">
            <v>Branson</v>
          </cell>
          <cell r="J1143" t="str">
            <v/>
          </cell>
          <cell r="K1143" t="e">
            <v>#N/A</v>
          </cell>
          <cell r="L1143" t="e">
            <v>#N/A</v>
          </cell>
          <cell r="M1143" t="e">
            <v>#N/A</v>
          </cell>
          <cell r="N1143" t="e">
            <v>#N/A</v>
          </cell>
          <cell r="O1143" t="str">
            <v>Y</v>
          </cell>
          <cell r="P1143" t="str">
            <v>Y</v>
          </cell>
          <cell r="Q1143" t="str">
            <v/>
          </cell>
          <cell r="R1143" t="str">
            <v>10/12/2015</v>
          </cell>
          <cell r="S1143" t="str">
            <v>Branson</v>
          </cell>
          <cell r="T1143" t="str">
            <v>Calix E7-2</v>
          </cell>
          <cell r="U1143" t="str">
            <v>N</v>
          </cell>
          <cell r="V1143" t="str">
            <v>Branson</v>
          </cell>
          <cell r="W1143" t="str">
            <v>Branson</v>
          </cell>
          <cell r="X1143" t="str">
            <v>BRANSON</v>
          </cell>
          <cell r="Y1143" t="str">
            <v>YES</v>
          </cell>
          <cell r="Z1143"/>
          <cell r="AA1143" t="str">
            <v/>
          </cell>
          <cell r="AB1143">
            <v>0</v>
          </cell>
          <cell r="AC1143">
            <v>0</v>
          </cell>
        </row>
        <row r="1144">
          <cell r="A1144" t="str">
            <v>EYOTMNXE</v>
          </cell>
          <cell r="B1144" t="str">
            <v>Eyota</v>
          </cell>
          <cell r="C1144" t="str">
            <v>EQ</v>
          </cell>
          <cell r="D1144">
            <v>43.988010000000003</v>
          </cell>
          <cell r="E1144">
            <v>-92.229664999999997</v>
          </cell>
          <cell r="F1144" t="str">
            <v>EYOTMNXE</v>
          </cell>
          <cell r="G1144" t="str">
            <v>MN</v>
          </cell>
          <cell r="H1144">
            <v>620</v>
          </cell>
          <cell r="I1144" t="str">
            <v>PLAINVIEW (Chaska)</v>
          </cell>
          <cell r="J1144" t="str">
            <v/>
          </cell>
          <cell r="K1144" t="e">
            <v>#N/A</v>
          </cell>
          <cell r="L1144" t="e">
            <v>#N/A</v>
          </cell>
          <cell r="M1144" t="e">
            <v>#N/A</v>
          </cell>
          <cell r="N1144" t="e">
            <v>#N/A</v>
          </cell>
          <cell r="O1144" t="str">
            <v>N</v>
          </cell>
          <cell r="P1144" t="str">
            <v>Y</v>
          </cell>
          <cell r="Q1144" t="str">
            <v/>
          </cell>
          <cell r="R1144" t="str">
            <v>07/14/2015</v>
          </cell>
          <cell r="S1144" t="str">
            <v>CHASKA</v>
          </cell>
          <cell r="T1144" t="str">
            <v/>
          </cell>
          <cell r="U1144" t="str">
            <v/>
          </cell>
          <cell r="V1144" t="str">
            <v>CHASKA PV</v>
          </cell>
          <cell r="W1144" t="str">
            <v>PLAINVIEW (Chaska)</v>
          </cell>
          <cell r="X1144" t="str">
            <v>CHASKA</v>
          </cell>
          <cell r="Y1144" t="str">
            <v>YES</v>
          </cell>
          <cell r="Z1144"/>
          <cell r="AA1144" t="str">
            <v/>
          </cell>
          <cell r="AB1144">
            <v>0</v>
          </cell>
          <cell r="AC1144">
            <v>0</v>
          </cell>
        </row>
        <row r="1145">
          <cell r="A1145" t="str">
            <v>EZTWNCXA</v>
          </cell>
          <cell r="B1145" t="str">
            <v>Elizabethtown</v>
          </cell>
          <cell r="C1145" t="str">
            <v>EQ</v>
          </cell>
          <cell r="D1145">
            <v>34.626711999999998</v>
          </cell>
          <cell r="E1145">
            <v>-78.604174999999998</v>
          </cell>
          <cell r="F1145" t="str">
            <v>EZTWNCXA</v>
          </cell>
          <cell r="G1145" t="str">
            <v>NC</v>
          </cell>
          <cell r="H1145">
            <v>949</v>
          </cell>
          <cell r="I1145" t="str">
            <v>Fayetteville</v>
          </cell>
          <cell r="J1145" t="str">
            <v/>
          </cell>
          <cell r="K1145" t="str">
            <v>EZTWNCXA</v>
          </cell>
          <cell r="L1145" t="str">
            <v>n</v>
          </cell>
          <cell r="M1145" t="e">
            <v>#N/A</v>
          </cell>
          <cell r="N1145" t="e">
            <v>#N/A</v>
          </cell>
          <cell r="O1145" t="str">
            <v>Y</v>
          </cell>
          <cell r="P1145" t="str">
            <v>Y</v>
          </cell>
          <cell r="Q1145" t="str">
            <v/>
          </cell>
          <cell r="R1145" t="str">
            <v>05/22/2015</v>
          </cell>
          <cell r="S1145" t="str">
            <v>Fayetteville</v>
          </cell>
          <cell r="T1145" t="str">
            <v/>
          </cell>
          <cell r="U1145" t="str">
            <v/>
          </cell>
          <cell r="V1145" t="str">
            <v>Fayetteville</v>
          </cell>
          <cell r="W1145" t="str">
            <v>Fayetteville</v>
          </cell>
          <cell r="X1145" t="str">
            <v>ROCKY MOUNT</v>
          </cell>
          <cell r="Y1145" t="str">
            <v>YES</v>
          </cell>
          <cell r="Z1145"/>
          <cell r="AA1145" t="str">
            <v/>
          </cell>
          <cell r="AB1145" t="str">
            <v>7750-SR12</v>
          </cell>
          <cell r="AC1145" t="str">
            <v>EZTWNCXA02W</v>
          </cell>
        </row>
        <row r="1146">
          <cell r="A1146" t="str">
            <v>EZTWPAXE</v>
          </cell>
          <cell r="B1146" t="str">
            <v>Elizabethtown</v>
          </cell>
          <cell r="C1146" t="str">
            <v>EQ</v>
          </cell>
          <cell r="D1146">
            <v>40.153748</v>
          </cell>
          <cell r="E1146">
            <v>-76.606819000000002</v>
          </cell>
          <cell r="F1146" t="str">
            <v>EZTWPAXE</v>
          </cell>
          <cell r="G1146" t="str">
            <v>PA</v>
          </cell>
          <cell r="H1146">
            <v>226</v>
          </cell>
          <cell r="I1146" t="str">
            <v>Carlisle</v>
          </cell>
          <cell r="J1146" t="str">
            <v/>
          </cell>
          <cell r="K1146" t="str">
            <v>EZTWPAXE</v>
          </cell>
          <cell r="L1146" t="str">
            <v>n</v>
          </cell>
          <cell r="M1146" t="e">
            <v>#N/A</v>
          </cell>
          <cell r="N1146" t="e">
            <v>#N/A</v>
          </cell>
          <cell r="O1146" t="str">
            <v>Y</v>
          </cell>
          <cell r="P1146" t="str">
            <v>Y</v>
          </cell>
          <cell r="Q1146" t="str">
            <v/>
          </cell>
          <cell r="R1146" t="str">
            <v>07/06/2015</v>
          </cell>
          <cell r="S1146" t="str">
            <v>Carlisle</v>
          </cell>
          <cell r="T1146" t="str">
            <v/>
          </cell>
          <cell r="U1146" t="str">
            <v/>
          </cell>
          <cell r="V1146" t="str">
            <v>Carlisle</v>
          </cell>
          <cell r="W1146" t="str">
            <v>Carlisle</v>
          </cell>
          <cell r="X1146" t="str">
            <v>CARLISLE</v>
          </cell>
          <cell r="Y1146"/>
          <cell r="Z1146"/>
          <cell r="AA1146" t="str">
            <v>7750-SR7</v>
          </cell>
          <cell r="AB1146">
            <v>0</v>
          </cell>
          <cell r="AC1146" t="str">
            <v>EZTWPAXE01W</v>
          </cell>
        </row>
        <row r="1147">
          <cell r="A1147" t="str">
            <v>FARGNDBC</v>
          </cell>
          <cell r="B1147" t="str">
            <v>Fargo Local Tandem</v>
          </cell>
          <cell r="C1147" t="str">
            <v>Q</v>
          </cell>
          <cell r="D1147">
            <v>46.876944999999999</v>
          </cell>
          <cell r="E1147">
            <v>-96.785004000000001</v>
          </cell>
          <cell r="F1147" t="str">
            <v>FARGNDBC</v>
          </cell>
          <cell r="G1147" t="str">
            <v>ND</v>
          </cell>
          <cell r="H1147">
            <v>636</v>
          </cell>
          <cell r="I1147">
            <v>636</v>
          </cell>
          <cell r="J1147" t="str">
            <v>AVAILABLE</v>
          </cell>
          <cell r="K1147" t="e">
            <v>#N/A</v>
          </cell>
          <cell r="L1147" t="e">
            <v>#N/A</v>
          </cell>
          <cell r="M1147" t="e">
            <v>#N/A</v>
          </cell>
          <cell r="N1147" t="e">
            <v>#N/A</v>
          </cell>
          <cell r="O1147" t="str">
            <v>Y</v>
          </cell>
          <cell r="P1147" t="str">
            <v>Y</v>
          </cell>
          <cell r="Q1147" t="str">
            <v>2/12/15: EoDS1 AVAILABLE</v>
          </cell>
          <cell r="R1147" t="str">
            <v>02/12/2020</v>
          </cell>
          <cell r="S1147" t="str">
            <v/>
          </cell>
          <cell r="T1147" t="str">
            <v/>
          </cell>
          <cell r="U1147" t="str">
            <v/>
          </cell>
          <cell r="V1147" t="e">
            <v>#N/A</v>
          </cell>
          <cell r="W1147" t="e">
            <v>#N/A</v>
          </cell>
          <cell r="X1147" t="str">
            <v>636 - AVAILABLE</v>
          </cell>
          <cell r="Y1147"/>
          <cell r="Z1147" t="str">
            <v>AVAILABLE</v>
          </cell>
          <cell r="AA1147" t="e">
            <v>#N/A</v>
          </cell>
          <cell r="AB1147" t="e">
            <v>#N/A</v>
          </cell>
          <cell r="AC1147" t="e">
            <v>#N/A</v>
          </cell>
        </row>
        <row r="1148">
          <cell r="A1148" t="str">
            <v>FASNNCXA</v>
          </cell>
          <cell r="B1148" t="str">
            <v>Faison</v>
          </cell>
          <cell r="C1148" t="str">
            <v>EQ</v>
          </cell>
          <cell r="D1148">
            <v>35.113681999999997</v>
          </cell>
          <cell r="E1148">
            <v>-78.141434000000004</v>
          </cell>
          <cell r="F1148" t="str">
            <v>FASNNCXA</v>
          </cell>
          <cell r="G1148" t="str">
            <v>NC</v>
          </cell>
          <cell r="H1148">
            <v>949</v>
          </cell>
          <cell r="I1148" t="str">
            <v>Fayetteville</v>
          </cell>
          <cell r="J1148" t="str">
            <v/>
          </cell>
          <cell r="K1148" t="str">
            <v>FASNNCXA</v>
          </cell>
          <cell r="L1148" t="str">
            <v>n</v>
          </cell>
          <cell r="M1148" t="e">
            <v>#N/A</v>
          </cell>
          <cell r="N1148" t="e">
            <v>#N/A</v>
          </cell>
          <cell r="O1148" t="str">
            <v>Y</v>
          </cell>
          <cell r="P1148" t="str">
            <v>Y</v>
          </cell>
          <cell r="Q1148" t="str">
            <v/>
          </cell>
          <cell r="R1148" t="str">
            <v>05/22/2015</v>
          </cell>
          <cell r="S1148" t="str">
            <v>Fayetteville</v>
          </cell>
          <cell r="T1148" t="str">
            <v/>
          </cell>
          <cell r="U1148" t="str">
            <v/>
          </cell>
          <cell r="V1148" t="str">
            <v>Fayetteville</v>
          </cell>
          <cell r="W1148" t="str">
            <v>Fayetteville</v>
          </cell>
          <cell r="X1148" t="str">
            <v>ROCKY MOUNT</v>
          </cell>
          <cell r="Y1148" t="str">
            <v>YES</v>
          </cell>
          <cell r="Z1148"/>
          <cell r="AA1148" t="str">
            <v>7750-SR7</v>
          </cell>
          <cell r="AB1148">
            <v>0</v>
          </cell>
          <cell r="AC1148" t="str">
            <v>FASNNCXA00W</v>
          </cell>
        </row>
        <row r="1149">
          <cell r="A1149" t="str">
            <v>FASNWYXC</v>
          </cell>
          <cell r="B1149" t="str">
            <v>FARSON</v>
          </cell>
          <cell r="C1149" t="str">
            <v>CTL</v>
          </cell>
          <cell r="D1149">
            <v>42.108834999999999</v>
          </cell>
          <cell r="E1149">
            <v>-109.44868</v>
          </cell>
          <cell r="F1149" t="e">
            <v>#N/A</v>
          </cell>
          <cell r="G1149" t="str">
            <v>WY</v>
          </cell>
          <cell r="H1149">
            <v>654</v>
          </cell>
          <cell r="I1149" t="str">
            <v xml:space="preserve">PINEDALE </v>
          </cell>
          <cell r="J1149" t="str">
            <v/>
          </cell>
          <cell r="K1149" t="e">
            <v>#N/A</v>
          </cell>
          <cell r="L1149" t="e">
            <v>#N/A</v>
          </cell>
          <cell r="M1149" t="e">
            <v>#N/A</v>
          </cell>
          <cell r="N1149" t="e">
            <v>#N/A</v>
          </cell>
          <cell r="O1149" t="str">
            <v>Y</v>
          </cell>
          <cell r="P1149" t="str">
            <v>Y</v>
          </cell>
          <cell r="Q1149" t="str">
            <v/>
          </cell>
          <cell r="R1149" t="str">
            <v>04/02/2020</v>
          </cell>
          <cell r="S1149" t="str">
            <v>PINEDALE</v>
          </cell>
          <cell r="T1149" t="str">
            <v/>
          </cell>
          <cell r="U1149" t="str">
            <v/>
          </cell>
          <cell r="V1149" t="str">
            <v>PINEDALE</v>
          </cell>
          <cell r="W1149" t="str">
            <v xml:space="preserve">PINEDALE </v>
          </cell>
          <cell r="X1149" t="str">
            <v>PINEDALE</v>
          </cell>
          <cell r="Y1149"/>
          <cell r="Z1149"/>
          <cell r="AA1149" t="str">
            <v/>
          </cell>
          <cell r="AB1149">
            <v>0</v>
          </cell>
          <cell r="AC1149">
            <v>0</v>
          </cell>
        </row>
        <row r="1150">
          <cell r="A1150" t="str">
            <v>FCTWMTMA</v>
          </cell>
          <cell r="B1150" t="str">
            <v>Missoula Dso Host Frenchtown</v>
          </cell>
          <cell r="C1150" t="str">
            <v>Q</v>
          </cell>
          <cell r="D1150">
            <v>47.014167999999998</v>
          </cell>
          <cell r="E1150">
            <v>-114.23194100000001</v>
          </cell>
          <cell r="F1150" t="str">
            <v>FCTWMTMA</v>
          </cell>
          <cell r="G1150" t="str">
            <v>MT</v>
          </cell>
          <cell r="H1150">
            <v>648</v>
          </cell>
          <cell r="I1150">
            <v>648</v>
          </cell>
          <cell r="J1150" t="str">
            <v/>
          </cell>
          <cell r="K1150" t="e">
            <v>#N/A</v>
          </cell>
          <cell r="L1150" t="e">
            <v>#N/A</v>
          </cell>
          <cell r="M1150" t="e">
            <v>#N/A</v>
          </cell>
          <cell r="N1150" t="e">
            <v>#N/A</v>
          </cell>
          <cell r="O1150" t="str">
            <v>N</v>
          </cell>
          <cell r="P1150" t="str">
            <v>Y</v>
          </cell>
          <cell r="Q1150" t="str">
            <v>10/31/14: EoDS1 available</v>
          </cell>
          <cell r="R1150" t="str">
            <v>11/04/2020</v>
          </cell>
          <cell r="S1150" t="str">
            <v/>
          </cell>
          <cell r="T1150" t="str">
            <v/>
          </cell>
          <cell r="U1150" t="str">
            <v/>
          </cell>
          <cell r="V1150" t="e">
            <v>#N/A</v>
          </cell>
          <cell r="W1150" t="e">
            <v>#N/A</v>
          </cell>
          <cell r="X1150" t="str">
            <v>648 - AVAILABLE (up to 30MB)</v>
          </cell>
          <cell r="Y1150"/>
          <cell r="Z1150" t="str">
            <v>AVAILABLE (up to 30MB)</v>
          </cell>
          <cell r="AA1150" t="e">
            <v>#N/A</v>
          </cell>
          <cell r="AB1150" t="e">
            <v>#N/A</v>
          </cell>
          <cell r="AC1150" t="e">
            <v>#N/A</v>
          </cell>
        </row>
        <row r="1151">
          <cell r="A1151" t="str">
            <v>FCTWNJXJ</v>
          </cell>
          <cell r="B1151" t="str">
            <v>Frenchtown</v>
          </cell>
          <cell r="C1151" t="str">
            <v>EQ</v>
          </cell>
          <cell r="D1151">
            <v>40.527779000000002</v>
          </cell>
          <cell r="E1151">
            <v>-75.061942999999999</v>
          </cell>
          <cell r="F1151" t="str">
            <v>FCTWNJXJ</v>
          </cell>
          <cell r="G1151" t="str">
            <v>NJ</v>
          </cell>
          <cell r="H1151">
            <v>224</v>
          </cell>
          <cell r="I1151" t="str">
            <v>Clinton</v>
          </cell>
          <cell r="J1151" t="str">
            <v/>
          </cell>
          <cell r="K1151" t="str">
            <v>FCTWNJXJ</v>
          </cell>
          <cell r="L1151" t="str">
            <v>n</v>
          </cell>
          <cell r="M1151" t="e">
            <v>#N/A</v>
          </cell>
          <cell r="N1151" t="e">
            <v>#N/A</v>
          </cell>
          <cell r="O1151" t="str">
            <v>Y</v>
          </cell>
          <cell r="P1151" t="str">
            <v>Y</v>
          </cell>
          <cell r="Q1151" t="str">
            <v/>
          </cell>
          <cell r="R1151" t="str">
            <v>07/06/2015</v>
          </cell>
          <cell r="S1151" t="str">
            <v>Clinton</v>
          </cell>
          <cell r="T1151" t="str">
            <v/>
          </cell>
          <cell r="U1151" t="str">
            <v/>
          </cell>
          <cell r="V1151" t="str">
            <v>Clinton</v>
          </cell>
          <cell r="W1151" t="str">
            <v>Clinton</v>
          </cell>
          <cell r="X1151" t="str">
            <v>CLINTON</v>
          </cell>
          <cell r="Y1151"/>
          <cell r="Z1151"/>
          <cell r="AA1151" t="str">
            <v>7750-SR7</v>
          </cell>
          <cell r="AB1151">
            <v>0</v>
          </cell>
          <cell r="AC1151" t="str">
            <v>FCTWNJXJ03W</v>
          </cell>
        </row>
        <row r="1152">
          <cell r="A1152" t="str">
            <v>FDWYWA01</v>
          </cell>
          <cell r="B1152" t="str">
            <v>Federal Way</v>
          </cell>
          <cell r="C1152" t="str">
            <v>Q</v>
          </cell>
          <cell r="D1152">
            <v>47.343055999999997</v>
          </cell>
          <cell r="E1152">
            <v>-122.30722</v>
          </cell>
          <cell r="F1152" t="str">
            <v>FDWYWA01</v>
          </cell>
          <cell r="G1152" t="str">
            <v>WA</v>
          </cell>
          <cell r="H1152">
            <v>674</v>
          </cell>
          <cell r="I1152">
            <v>674</v>
          </cell>
          <cell r="J1152" t="str">
            <v>AVAILABLE</v>
          </cell>
          <cell r="K1152" t="e">
            <v>#N/A</v>
          </cell>
          <cell r="L1152" t="e">
            <v>#N/A</v>
          </cell>
          <cell r="M1152" t="e">
            <v>#N/A</v>
          </cell>
          <cell r="N1152" t="e">
            <v>#N/A</v>
          </cell>
          <cell r="O1152" t="str">
            <v>Y</v>
          </cell>
          <cell r="P1152" t="str">
            <v>Y</v>
          </cell>
          <cell r="Q1152" t="str">
            <v/>
          </cell>
          <cell r="R1152" t="str">
            <v>04/09/2020</v>
          </cell>
          <cell r="S1152" t="str">
            <v/>
          </cell>
          <cell r="T1152" t="str">
            <v/>
          </cell>
          <cell r="U1152" t="str">
            <v/>
          </cell>
          <cell r="V1152" t="e">
            <v>#N/A</v>
          </cell>
          <cell r="W1152" t="e">
            <v>#N/A</v>
          </cell>
          <cell r="X1152" t="str">
            <v>674 - AVAILABLE</v>
          </cell>
          <cell r="Y1152"/>
          <cell r="Z1152" t="str">
            <v>AVAILABLE</v>
          </cell>
          <cell r="AA1152" t="e">
            <v>#N/A</v>
          </cell>
          <cell r="AB1152" t="e">
            <v>#N/A</v>
          </cell>
          <cell r="AC1152" t="e">
            <v>#N/A</v>
          </cell>
        </row>
        <row r="1153">
          <cell r="A1153" t="str">
            <v>FDWYWA10</v>
          </cell>
          <cell r="B1153" t="str">
            <v>Tacoma Waverly 7 Host Federal Way</v>
          </cell>
          <cell r="C1153" t="str">
            <v>Q</v>
          </cell>
          <cell r="D1153">
            <v>47.299168000000002</v>
          </cell>
          <cell r="E1153">
            <v>-122.294724</v>
          </cell>
          <cell r="F1153" t="e">
            <v>#N/A</v>
          </cell>
          <cell r="G1153" t="str">
            <v>WA</v>
          </cell>
          <cell r="H1153" t="e">
            <v>#N/A</v>
          </cell>
          <cell r="I1153">
            <v>0</v>
          </cell>
          <cell r="J1153" t="e">
            <v>#N/A</v>
          </cell>
          <cell r="K1153" t="e">
            <v>#N/A</v>
          </cell>
          <cell r="L1153" t="e">
            <v>#N/A</v>
          </cell>
          <cell r="M1153" t="e">
            <v>#N/A</v>
          </cell>
          <cell r="N1153" t="e">
            <v>#N/A</v>
          </cell>
          <cell r="O1153" t="e">
            <v>#N/A</v>
          </cell>
          <cell r="P1153" t="e">
            <v>#N/A</v>
          </cell>
          <cell r="Q1153" t="e">
            <v>#N/A</v>
          </cell>
          <cell r="R1153" t="e">
            <v>#N/A</v>
          </cell>
          <cell r="S1153" t="e">
            <v>#N/A</v>
          </cell>
          <cell r="T1153" t="e">
            <v>#N/A</v>
          </cell>
          <cell r="U1153" t="e">
            <v>#N/A</v>
          </cell>
          <cell r="V1153" t="e">
            <v>#N/A</v>
          </cell>
          <cell r="W1153" t="e">
            <v>#N/A</v>
          </cell>
          <cell r="X1153" t="str">
            <v xml:space="preserve">0 - </v>
          </cell>
          <cell r="Y1153"/>
          <cell r="Z1153"/>
          <cell r="AA1153" t="e">
            <v>#N/A</v>
          </cell>
          <cell r="AB1153" t="e">
            <v>#N/A</v>
          </cell>
          <cell r="AC1153" t="e">
            <v>#N/A</v>
          </cell>
        </row>
        <row r="1154">
          <cell r="A1154" t="str">
            <v>FKLNARXA</v>
          </cell>
          <cell r="B1154" t="str">
            <v>Franklin</v>
          </cell>
          <cell r="C1154" t="str">
            <v>CTL</v>
          </cell>
          <cell r="D1154">
            <v>36.169333000000002</v>
          </cell>
          <cell r="E1154">
            <v>-91.775778000000003</v>
          </cell>
          <cell r="F1154" t="str">
            <v>FKLNARXA</v>
          </cell>
          <cell r="G1154" t="str">
            <v>AR</v>
          </cell>
          <cell r="H1154">
            <v>528</v>
          </cell>
          <cell r="I1154" t="str">
            <v>Hardy/Monette (Mountain Home)</v>
          </cell>
          <cell r="J1154" t="str">
            <v/>
          </cell>
          <cell r="K1154" t="e">
            <v>#N/A</v>
          </cell>
          <cell r="L1154" t="e">
            <v>#N/A</v>
          </cell>
          <cell r="M1154" t="e">
            <v>#N/A</v>
          </cell>
          <cell r="N1154" t="e">
            <v>#N/A</v>
          </cell>
          <cell r="O1154" t="str">
            <v>Y</v>
          </cell>
          <cell r="P1154" t="str">
            <v>Y</v>
          </cell>
          <cell r="Q1154" t="str">
            <v/>
          </cell>
          <cell r="R1154" t="str">
            <v>06/30/2015</v>
          </cell>
          <cell r="S1154" t="str">
            <v>Mountain Home</v>
          </cell>
          <cell r="T1154" t="str">
            <v/>
          </cell>
          <cell r="U1154" t="str">
            <v/>
          </cell>
          <cell r="V1154" t="str">
            <v xml:space="preserve">Mountian Home </v>
          </cell>
          <cell r="W1154" t="str">
            <v>Hardy/Monette (Mountain Home)</v>
          </cell>
          <cell r="X1154" t="str">
            <v>MOUNTAIN HOME</v>
          </cell>
          <cell r="Y1154" t="str">
            <v>YES</v>
          </cell>
          <cell r="Z1154"/>
          <cell r="AA1154" t="str">
            <v/>
          </cell>
          <cell r="AB1154">
            <v>0</v>
          </cell>
          <cell r="AC1154">
            <v>0</v>
          </cell>
        </row>
        <row r="1155">
          <cell r="A1155" t="str">
            <v>FKLNIDMA</v>
          </cell>
          <cell r="B1155" t="str">
            <v>Pocatello Host Franklin</v>
          </cell>
          <cell r="C1155" t="str">
            <v>Q</v>
          </cell>
          <cell r="D1155">
            <v>42.016160999999997</v>
          </cell>
          <cell r="E1155">
            <v>-111.80421</v>
          </cell>
          <cell r="F1155" t="str">
            <v>FKLNIDMA</v>
          </cell>
          <cell r="G1155" t="str">
            <v>ID</v>
          </cell>
          <cell r="H1155">
            <v>652</v>
          </cell>
          <cell r="I1155">
            <v>652</v>
          </cell>
          <cell r="J1155" t="str">
            <v/>
          </cell>
          <cell r="K1155" t="e">
            <v>#N/A</v>
          </cell>
          <cell r="L1155" t="e">
            <v>#N/A</v>
          </cell>
          <cell r="M1155" t="e">
            <v>#N/A</v>
          </cell>
          <cell r="N1155" t="e">
            <v>#N/A</v>
          </cell>
          <cell r="O1155" t="str">
            <v>N</v>
          </cell>
          <cell r="P1155" t="str">
            <v>N</v>
          </cell>
          <cell r="Q1155" t="str">
            <v/>
          </cell>
          <cell r="R1155" t="str">
            <v>04/09/2020</v>
          </cell>
          <cell r="S1155" t="str">
            <v/>
          </cell>
          <cell r="T1155" t="str">
            <v/>
          </cell>
          <cell r="U1155" t="str">
            <v/>
          </cell>
          <cell r="V1155" t="e">
            <v>#N/A</v>
          </cell>
          <cell r="W1155" t="e">
            <v>#N/A</v>
          </cell>
          <cell r="X1155" t="str">
            <v xml:space="preserve">652 - </v>
          </cell>
          <cell r="Y1155"/>
          <cell r="Z1155"/>
          <cell r="AA1155" t="e">
            <v>#N/A</v>
          </cell>
          <cell r="AB1155" t="e">
            <v>#N/A</v>
          </cell>
          <cell r="AC1155" t="e">
            <v>#N/A</v>
          </cell>
        </row>
        <row r="1156">
          <cell r="A1156" t="str">
            <v>FKLNINXA</v>
          </cell>
          <cell r="B1156" t="str">
            <v>Franklin</v>
          </cell>
          <cell r="C1156" t="str">
            <v>EQ</v>
          </cell>
          <cell r="D1156">
            <v>39.481102999999997</v>
          </cell>
          <cell r="E1156">
            <v>-86.056788999999995</v>
          </cell>
          <cell r="F1156" t="str">
            <v>FKLNINXA</v>
          </cell>
          <cell r="G1156" t="str">
            <v>IN</v>
          </cell>
          <cell r="H1156">
            <v>336</v>
          </cell>
          <cell r="I1156" t="str">
            <v>Franklin</v>
          </cell>
          <cell r="J1156" t="str">
            <v/>
          </cell>
          <cell r="K1156" t="str">
            <v>FKLNINXA</v>
          </cell>
          <cell r="L1156" t="str">
            <v>n</v>
          </cell>
          <cell r="M1156" t="e">
            <v>#N/A</v>
          </cell>
          <cell r="N1156" t="e">
            <v>#N/A</v>
          </cell>
          <cell r="O1156" t="str">
            <v>Y</v>
          </cell>
          <cell r="P1156" t="str">
            <v>Y</v>
          </cell>
          <cell r="Q1156" t="str">
            <v/>
          </cell>
          <cell r="R1156" t="str">
            <v>07/01/2015</v>
          </cell>
          <cell r="S1156" t="str">
            <v>Franklin</v>
          </cell>
          <cell r="T1156" t="str">
            <v/>
          </cell>
          <cell r="U1156" t="str">
            <v/>
          </cell>
          <cell r="V1156" t="str">
            <v>Franklin</v>
          </cell>
          <cell r="W1156" t="str">
            <v>Franklin</v>
          </cell>
          <cell r="X1156" t="str">
            <v>FRANKLIN</v>
          </cell>
          <cell r="Y1156"/>
          <cell r="Z1156"/>
          <cell r="AA1156" t="str">
            <v>7750-SR7</v>
          </cell>
          <cell r="AB1156">
            <v>0</v>
          </cell>
          <cell r="AC1156" t="str">
            <v>FKLNINXA07W</v>
          </cell>
        </row>
        <row r="1157">
          <cell r="A1157" t="str">
            <v>FKTNNCXA</v>
          </cell>
          <cell r="B1157" t="str">
            <v>Franklinton</v>
          </cell>
          <cell r="C1157" t="str">
            <v>EQ</v>
          </cell>
          <cell r="D1157">
            <v>36.103696999999997</v>
          </cell>
          <cell r="E1157">
            <v>-78.458597999999995</v>
          </cell>
          <cell r="F1157" t="str">
            <v>FKTNNCXA</v>
          </cell>
          <cell r="G1157" t="str">
            <v>NC</v>
          </cell>
          <cell r="H1157">
            <v>951</v>
          </cell>
          <cell r="I1157" t="str">
            <v>Rocky Mount</v>
          </cell>
          <cell r="J1157" t="str">
            <v/>
          </cell>
          <cell r="K1157" t="str">
            <v>FKTNNCXA</v>
          </cell>
          <cell r="L1157" t="str">
            <v>n</v>
          </cell>
          <cell r="M1157" t="e">
            <v>#N/A</v>
          </cell>
          <cell r="N1157" t="e">
            <v>#N/A</v>
          </cell>
          <cell r="O1157" t="str">
            <v>Y</v>
          </cell>
          <cell r="P1157" t="str">
            <v>Y</v>
          </cell>
          <cell r="Q1157" t="str">
            <v/>
          </cell>
          <cell r="R1157" t="str">
            <v>05/22/2015</v>
          </cell>
          <cell r="S1157" t="str">
            <v>Rocky Mount</v>
          </cell>
          <cell r="T1157" t="str">
            <v/>
          </cell>
          <cell r="U1157" t="str">
            <v/>
          </cell>
          <cell r="V1157" t="str">
            <v>Rocky Mount</v>
          </cell>
          <cell r="W1157" t="str">
            <v>Rocky Mount</v>
          </cell>
          <cell r="X1157" t="str">
            <v>ROCKY MOUNT</v>
          </cell>
          <cell r="Y1157" t="str">
            <v>YES</v>
          </cell>
          <cell r="Z1157"/>
          <cell r="AA1157" t="str">
            <v>7750-SR7</v>
          </cell>
          <cell r="AB1157">
            <v>0</v>
          </cell>
          <cell r="AC1157" t="str">
            <v>FKTNNCXA02W</v>
          </cell>
        </row>
        <row r="1158">
          <cell r="A1158" t="str">
            <v>FKUNVAXA</v>
          </cell>
          <cell r="B1158" t="str">
            <v>Fork Union</v>
          </cell>
          <cell r="C1158" t="str">
            <v>EQ</v>
          </cell>
          <cell r="D1158">
            <v>37.762715</v>
          </cell>
          <cell r="E1158">
            <v>-78.263122999999993</v>
          </cell>
          <cell r="F1158" t="str">
            <v>FKUNVAXA</v>
          </cell>
          <cell r="G1158" t="str">
            <v>VA</v>
          </cell>
          <cell r="H1158">
            <v>928</v>
          </cell>
          <cell r="I1158" t="str">
            <v>Charlottesville</v>
          </cell>
          <cell r="J1158" t="str">
            <v/>
          </cell>
          <cell r="K1158" t="str">
            <v>FKUNVAXA</v>
          </cell>
          <cell r="L1158" t="str">
            <v>n</v>
          </cell>
          <cell r="M1158" t="e">
            <v>#N/A</v>
          </cell>
          <cell r="N1158" t="e">
            <v>#N/A</v>
          </cell>
          <cell r="O1158" t="str">
            <v>Y</v>
          </cell>
          <cell r="P1158" t="str">
            <v>Y</v>
          </cell>
          <cell r="Q1158" t="str">
            <v>2/7/14: Ethernet Enabled changed to Y</v>
          </cell>
          <cell r="R1158" t="str">
            <v>07/16/2015</v>
          </cell>
          <cell r="S1158" t="str">
            <v>Charlottesville</v>
          </cell>
          <cell r="T1158" t="str">
            <v/>
          </cell>
          <cell r="U1158" t="str">
            <v/>
          </cell>
          <cell r="V1158" t="str">
            <v>Charlottesville</v>
          </cell>
          <cell r="W1158" t="str">
            <v>Charlottesville</v>
          </cell>
          <cell r="X1158" t="str">
            <v>CHARLOTTESVILLE</v>
          </cell>
          <cell r="Y1158"/>
          <cell r="Z1158"/>
          <cell r="AA1158" t="str">
            <v>7750-SR7</v>
          </cell>
          <cell r="AB1158">
            <v>0</v>
          </cell>
          <cell r="AC1158">
            <v>0</v>
          </cell>
        </row>
        <row r="1159">
          <cell r="A1159" t="str">
            <v>FLATTXXA</v>
          </cell>
          <cell r="B1159" t="str">
            <v>Flat</v>
          </cell>
          <cell r="C1159" t="str">
            <v>EQ</v>
          </cell>
          <cell r="D1159">
            <v>31.320485999999999</v>
          </cell>
          <cell r="E1159">
            <v>-97.645736999999997</v>
          </cell>
          <cell r="F1159" t="str">
            <v>FLATTXXA</v>
          </cell>
          <cell r="G1159" t="str">
            <v>TX</v>
          </cell>
          <cell r="H1159">
            <v>552</v>
          </cell>
          <cell r="I1159" t="str">
            <v>Killen, Decatur</v>
          </cell>
          <cell r="J1159" t="str">
            <v/>
          </cell>
          <cell r="K1159" t="e">
            <v>#N/A</v>
          </cell>
          <cell r="L1159" t="e">
            <v>#N/A</v>
          </cell>
          <cell r="M1159" t="e">
            <v>#N/A</v>
          </cell>
          <cell r="N1159" t="e">
            <v>#N/A</v>
          </cell>
          <cell r="O1159" t="str">
            <v>N</v>
          </cell>
          <cell r="P1159" t="str">
            <v>Y</v>
          </cell>
          <cell r="Q1159" t="str">
            <v/>
          </cell>
          <cell r="R1159" t="str">
            <v>02/03/2016</v>
          </cell>
          <cell r="S1159" t="str">
            <v>Killeen</v>
          </cell>
          <cell r="T1159" t="str">
            <v/>
          </cell>
          <cell r="U1159" t="str">
            <v/>
          </cell>
          <cell r="V1159" t="str">
            <v>Killeen</v>
          </cell>
          <cell r="W1159" t="str">
            <v>Killeen</v>
          </cell>
          <cell r="X1159" t="str">
            <v>KILLEEN</v>
          </cell>
          <cell r="Y1159" t="str">
            <v>YES</v>
          </cell>
          <cell r="Z1159" t="str">
            <v>Can be served from both DCTR &amp; KLLN EVPL Clouds. In DCTR LATA 552.</v>
          </cell>
          <cell r="AA1159" t="str">
            <v>MAR</v>
          </cell>
          <cell r="AB1159">
            <v>0</v>
          </cell>
          <cell r="AC1159">
            <v>0</v>
          </cell>
        </row>
        <row r="1160">
          <cell r="A1160" t="str">
            <v>FLBRTNAA</v>
          </cell>
          <cell r="B1160" t="str">
            <v>Fall Branch</v>
          </cell>
          <cell r="C1160" t="str">
            <v>EQ</v>
          </cell>
          <cell r="D1160">
            <v>36.363864</v>
          </cell>
          <cell r="E1160">
            <v>-82.605114</v>
          </cell>
          <cell r="F1160" t="e">
            <v>#N/A</v>
          </cell>
          <cell r="G1160" t="str">
            <v>TN</v>
          </cell>
          <cell r="H1160" t="e">
            <v>#N/A</v>
          </cell>
          <cell r="I1160" t="e">
            <v>#N/A</v>
          </cell>
          <cell r="J1160" t="e">
            <v>#N/A</v>
          </cell>
          <cell r="K1160" t="e">
            <v>#N/A</v>
          </cell>
          <cell r="L1160" t="e">
            <v>#N/A</v>
          </cell>
          <cell r="M1160" t="e">
            <v>#N/A</v>
          </cell>
          <cell r="N1160" t="e">
            <v>#N/A</v>
          </cell>
          <cell r="O1160" t="e">
            <v>#N/A</v>
          </cell>
          <cell r="P1160" t="e">
            <v>#N/A</v>
          </cell>
          <cell r="Q1160" t="e">
            <v>#N/A</v>
          </cell>
          <cell r="R1160" t="e">
            <v>#N/A</v>
          </cell>
          <cell r="S1160" t="e">
            <v>#N/A</v>
          </cell>
          <cell r="T1160" t="e">
            <v>#N/A</v>
          </cell>
          <cell r="U1160" t="e">
            <v>#N/A</v>
          </cell>
          <cell r="V1160" t="e">
            <v>#N/A</v>
          </cell>
          <cell r="W1160" t="e">
            <v>#N/A</v>
          </cell>
          <cell r="X1160" t="e">
            <v>#N/A</v>
          </cell>
          <cell r="Y1160" t="e">
            <v>#N/A</v>
          </cell>
          <cell r="Z1160" t="e">
            <v>#N/A</v>
          </cell>
          <cell r="AA1160" t="e">
            <v>#N/A</v>
          </cell>
          <cell r="AB1160" t="e">
            <v>#N/A</v>
          </cell>
          <cell r="AC1160" t="e">
            <v>#N/A</v>
          </cell>
        </row>
        <row r="1161">
          <cell r="A1161" t="str">
            <v>FLBRTNBH</v>
          </cell>
          <cell r="B1161" t="str">
            <v>Fall Branch</v>
          </cell>
          <cell r="C1161" t="str">
            <v>EQ</v>
          </cell>
          <cell r="D1161">
            <v>36.38617</v>
          </cell>
          <cell r="E1161">
            <v>-82.684359999999998</v>
          </cell>
          <cell r="F1161" t="e">
            <v>#N/A</v>
          </cell>
          <cell r="G1161" t="str">
            <v>TN</v>
          </cell>
          <cell r="H1161" t="e">
            <v>#N/A</v>
          </cell>
          <cell r="I1161" t="e">
            <v>#N/A</v>
          </cell>
          <cell r="J1161" t="e">
            <v>#N/A</v>
          </cell>
          <cell r="K1161" t="e">
            <v>#N/A</v>
          </cell>
          <cell r="L1161" t="e">
            <v>#N/A</v>
          </cell>
          <cell r="M1161" t="e">
            <v>#N/A</v>
          </cell>
          <cell r="N1161" t="e">
            <v>#N/A</v>
          </cell>
          <cell r="O1161" t="e">
            <v>#N/A</v>
          </cell>
          <cell r="P1161" t="e">
            <v>#N/A</v>
          </cell>
          <cell r="Q1161" t="e">
            <v>#N/A</v>
          </cell>
          <cell r="R1161" t="e">
            <v>#N/A</v>
          </cell>
          <cell r="S1161" t="e">
            <v>#N/A</v>
          </cell>
          <cell r="T1161" t="e">
            <v>#N/A</v>
          </cell>
          <cell r="U1161" t="e">
            <v>#N/A</v>
          </cell>
          <cell r="V1161" t="e">
            <v>#N/A</v>
          </cell>
          <cell r="W1161" t="e">
            <v>#N/A</v>
          </cell>
          <cell r="X1161" t="e">
            <v>#N/A</v>
          </cell>
          <cell r="Y1161" t="e">
            <v>#N/A</v>
          </cell>
          <cell r="Z1161" t="e">
            <v>#N/A</v>
          </cell>
          <cell r="AA1161" t="e">
            <v>#N/A</v>
          </cell>
          <cell r="AB1161" t="e">
            <v>#N/A</v>
          </cell>
          <cell r="AC1161" t="e">
            <v>#N/A</v>
          </cell>
        </row>
        <row r="1162">
          <cell r="A1162" t="str">
            <v>FLBRTNXA</v>
          </cell>
          <cell r="B1162" t="str">
            <v>Fall Branch</v>
          </cell>
          <cell r="C1162" t="str">
            <v>EQ</v>
          </cell>
          <cell r="D1162">
            <v>36.418894999999999</v>
          </cell>
          <cell r="E1162">
            <v>-82.624955999999997</v>
          </cell>
          <cell r="F1162" t="str">
            <v>FLBRTNXA</v>
          </cell>
          <cell r="G1162" t="str">
            <v>TN</v>
          </cell>
          <cell r="H1162">
            <v>956</v>
          </cell>
          <cell r="I1162" t="str">
            <v>Johnson City</v>
          </cell>
          <cell r="J1162" t="str">
            <v/>
          </cell>
          <cell r="K1162" t="str">
            <v>FLBRTNXA</v>
          </cell>
          <cell r="L1162" t="str">
            <v>n</v>
          </cell>
          <cell r="M1162" t="e">
            <v>#N/A</v>
          </cell>
          <cell r="N1162" t="e">
            <v>#N/A</v>
          </cell>
          <cell r="O1162" t="str">
            <v>Y</v>
          </cell>
          <cell r="P1162" t="str">
            <v>Y</v>
          </cell>
          <cell r="Q1162" t="str">
            <v/>
          </cell>
          <cell r="R1162" t="str">
            <v>06/04/2015</v>
          </cell>
          <cell r="S1162" t="str">
            <v>Johnson City</v>
          </cell>
          <cell r="T1162" t="str">
            <v/>
          </cell>
          <cell r="U1162" t="str">
            <v/>
          </cell>
          <cell r="V1162" t="str">
            <v>Johnson City</v>
          </cell>
          <cell r="W1162" t="str">
            <v>Johnson City</v>
          </cell>
          <cell r="X1162" t="str">
            <v>JOHNSON CITY</v>
          </cell>
          <cell r="Y1162"/>
          <cell r="Z1162"/>
          <cell r="AA1162" t="str">
            <v>7750-SR7</v>
          </cell>
          <cell r="AB1162">
            <v>0</v>
          </cell>
          <cell r="AC1162" t="str">
            <v>FLBRTNXA02W</v>
          </cell>
        </row>
        <row r="1163">
          <cell r="A1163" t="str">
            <v>FLCKWIXA</v>
          </cell>
          <cell r="B1163" t="str">
            <v>FALL CREEK</v>
          </cell>
          <cell r="C1163" t="str">
            <v>CTL</v>
          </cell>
          <cell r="D1163">
            <v>44.761093000000002</v>
          </cell>
          <cell r="E1163">
            <v>-91.277174000000002</v>
          </cell>
          <cell r="F1163" t="str">
            <v>FLCKWIXA</v>
          </cell>
          <cell r="G1163" t="str">
            <v>WI</v>
          </cell>
          <cell r="H1163">
            <v>352</v>
          </cell>
          <cell r="I1163" t="str">
            <v>Rice Lake</v>
          </cell>
          <cell r="J1163" t="str">
            <v/>
          </cell>
          <cell r="K1163" t="str">
            <v>FLCKWIXA</v>
          </cell>
          <cell r="L1163" t="str">
            <v>n</v>
          </cell>
          <cell r="M1163" t="e">
            <v>#N/A</v>
          </cell>
          <cell r="N1163" t="e">
            <v>#N/A</v>
          </cell>
          <cell r="O1163" t="str">
            <v>Y</v>
          </cell>
          <cell r="P1163" t="str">
            <v>Y</v>
          </cell>
          <cell r="Q1163" t="str">
            <v/>
          </cell>
          <cell r="R1163" t="str">
            <v>06/03/2015</v>
          </cell>
          <cell r="S1163" t="str">
            <v>Rice Lake</v>
          </cell>
          <cell r="T1163" t="str">
            <v/>
          </cell>
          <cell r="U1163" t="str">
            <v/>
          </cell>
          <cell r="V1163" t="str">
            <v>Rice Lake</v>
          </cell>
          <cell r="W1163" t="str">
            <v>Rice Lake</v>
          </cell>
          <cell r="X1163" t="str">
            <v>RICE LAKE</v>
          </cell>
          <cell r="Y1163"/>
          <cell r="Z1163"/>
          <cell r="AA1163" t="str">
            <v>7750-SR7</v>
          </cell>
          <cell r="AB1163">
            <v>0</v>
          </cell>
          <cell r="AC1163" t="str">
            <v>FLCKWIXA20W</v>
          </cell>
        </row>
        <row r="1164">
          <cell r="A1164" t="str">
            <v>FLCYFLXA</v>
          </cell>
          <cell r="B1164" t="str">
            <v>Inverness</v>
          </cell>
          <cell r="C1164" t="str">
            <v>EQ</v>
          </cell>
          <cell r="D1164">
            <v>28.738389999999999</v>
          </cell>
          <cell r="E1164">
            <v>-82.299064999999999</v>
          </cell>
          <cell r="F1164" t="e">
            <v>#N/A</v>
          </cell>
          <cell r="G1164" t="str">
            <v>FL</v>
          </cell>
          <cell r="H1164" t="e">
            <v>#N/A</v>
          </cell>
          <cell r="I1164" t="e">
            <v>#N/A</v>
          </cell>
          <cell r="J1164" t="e">
            <v>#N/A</v>
          </cell>
          <cell r="K1164" t="e">
            <v>#N/A</v>
          </cell>
          <cell r="L1164" t="e">
            <v>#N/A</v>
          </cell>
          <cell r="M1164" t="e">
            <v>#N/A</v>
          </cell>
          <cell r="N1164" t="e">
            <v>#N/A</v>
          </cell>
          <cell r="O1164" t="e">
            <v>#N/A</v>
          </cell>
          <cell r="P1164" t="e">
            <v>#N/A</v>
          </cell>
          <cell r="Q1164" t="e">
            <v>#N/A</v>
          </cell>
          <cell r="R1164" t="e">
            <v>#N/A</v>
          </cell>
          <cell r="S1164" t="e">
            <v>#N/A</v>
          </cell>
          <cell r="T1164" t="e">
            <v>#N/A</v>
          </cell>
          <cell r="U1164" t="e">
            <v>#N/A</v>
          </cell>
          <cell r="V1164" t="e">
            <v>#N/A</v>
          </cell>
          <cell r="W1164" t="e">
            <v>#N/A</v>
          </cell>
          <cell r="X1164" t="e">
            <v>#N/A</v>
          </cell>
          <cell r="Y1164" t="e">
            <v>#N/A</v>
          </cell>
          <cell r="Z1164" t="e">
            <v>#N/A</v>
          </cell>
          <cell r="AA1164" t="e">
            <v>#N/A</v>
          </cell>
          <cell r="AB1164" t="e">
            <v>#N/A</v>
          </cell>
          <cell r="AC1164" t="e">
            <v>#N/A</v>
          </cell>
        </row>
        <row r="1165">
          <cell r="A1165" t="str">
            <v>FLCYOR58</v>
          </cell>
          <cell r="B1165" t="str">
            <v>Falls City</v>
          </cell>
          <cell r="C1165" t="str">
            <v>Q</v>
          </cell>
          <cell r="D1165">
            <v>44.866078999999999</v>
          </cell>
          <cell r="E1165">
            <v>-123.433543</v>
          </cell>
          <cell r="F1165" t="str">
            <v>FLCYOR58</v>
          </cell>
          <cell r="G1165" t="str">
            <v>OR</v>
          </cell>
          <cell r="H1165">
            <v>672</v>
          </cell>
          <cell r="I1165">
            <v>672</v>
          </cell>
          <cell r="J1165" t="str">
            <v/>
          </cell>
          <cell r="K1165" t="e">
            <v>#N/A</v>
          </cell>
          <cell r="L1165" t="e">
            <v>#N/A</v>
          </cell>
          <cell r="M1165" t="e">
            <v>#N/A</v>
          </cell>
          <cell r="N1165" t="e">
            <v>#N/A</v>
          </cell>
          <cell r="O1165" t="str">
            <v>N</v>
          </cell>
          <cell r="P1165" t="str">
            <v>Y</v>
          </cell>
          <cell r="Q1165" t="str">
            <v>2/3/15: EoDS1 Available</v>
          </cell>
          <cell r="R1165" t="str">
            <v>04/14/2020</v>
          </cell>
          <cell r="S1165" t="str">
            <v/>
          </cell>
          <cell r="T1165" t="str">
            <v/>
          </cell>
          <cell r="U1165" t="str">
            <v/>
          </cell>
          <cell r="V1165" t="e">
            <v>#N/A</v>
          </cell>
          <cell r="W1165" t="e">
            <v>#N/A</v>
          </cell>
          <cell r="X1165" t="str">
            <v>672 - AVAILABLE (up to 10MB)</v>
          </cell>
          <cell r="Y1165"/>
          <cell r="Z1165" t="str">
            <v>AVAILABLE (up to 10MB)</v>
          </cell>
          <cell r="AA1165" t="e">
            <v>#N/A</v>
          </cell>
          <cell r="AB1165" t="e">
            <v>#N/A</v>
          </cell>
          <cell r="AC1165" t="e">
            <v>#N/A</v>
          </cell>
        </row>
        <row r="1166">
          <cell r="A1166" t="str">
            <v>FLCYWAXX</v>
          </cell>
          <cell r="B1166" t="str">
            <v>FALL CITY</v>
          </cell>
          <cell r="C1166" t="str">
            <v>CTL</v>
          </cell>
          <cell r="D1166">
            <v>47.568458999999997</v>
          </cell>
          <cell r="E1166">
            <v>-121.89288999999999</v>
          </cell>
          <cell r="F1166" t="str">
            <v>FLCYWAXX</v>
          </cell>
          <cell r="G1166" t="str">
            <v>WA</v>
          </cell>
          <cell r="H1166">
            <v>674</v>
          </cell>
          <cell r="I1166" t="str">
            <v>NORTH BEND</v>
          </cell>
          <cell r="J1166" t="str">
            <v/>
          </cell>
          <cell r="K1166" t="e">
            <v>#N/A</v>
          </cell>
          <cell r="L1166" t="e">
            <v>#N/A</v>
          </cell>
          <cell r="M1166" t="e">
            <v>#N/A</v>
          </cell>
          <cell r="N1166" t="e">
            <v>#N/A</v>
          </cell>
          <cell r="O1166" t="str">
            <v>Y</v>
          </cell>
          <cell r="P1166" t="str">
            <v>Y</v>
          </cell>
          <cell r="Q1166" t="str">
            <v/>
          </cell>
          <cell r="R1166" t="str">
            <v>09/16/2015</v>
          </cell>
          <cell r="S1166" t="str">
            <v>FALL CITY</v>
          </cell>
          <cell r="T1166" t="str">
            <v/>
          </cell>
          <cell r="U1166" t="str">
            <v/>
          </cell>
          <cell r="V1166" t="str">
            <v>NORTH BEND</v>
          </cell>
          <cell r="W1166" t="str">
            <v>NORTH BEND</v>
          </cell>
          <cell r="X1166" t="str">
            <v>FALL CITY</v>
          </cell>
          <cell r="Y1166"/>
          <cell r="Z1166"/>
          <cell r="AA1166" t="str">
            <v/>
          </cell>
          <cell r="AB1166">
            <v>0</v>
          </cell>
          <cell r="AC1166">
            <v>0</v>
          </cell>
        </row>
        <row r="1167">
          <cell r="A1167" t="str">
            <v>FLDLVAXA</v>
          </cell>
          <cell r="B1167" t="str">
            <v>Fieldale</v>
          </cell>
          <cell r="C1167" t="str">
            <v>EQ</v>
          </cell>
          <cell r="D1167">
            <v>36.701723000000001</v>
          </cell>
          <cell r="E1167">
            <v>-79.934883999999997</v>
          </cell>
          <cell r="F1167" t="str">
            <v>FLDLVAXA</v>
          </cell>
          <cell r="G1167" t="str">
            <v>VA</v>
          </cell>
          <cell r="H1167">
            <v>244</v>
          </cell>
          <cell r="I1167" t="str">
            <v>Martinsville (Charlottesville sub Cloud)</v>
          </cell>
          <cell r="J1167" t="str">
            <v/>
          </cell>
          <cell r="K1167" t="str">
            <v>FLDLVAXA</v>
          </cell>
          <cell r="L1167" t="str">
            <v>n</v>
          </cell>
          <cell r="M1167" t="e">
            <v>#N/A</v>
          </cell>
          <cell r="N1167" t="e">
            <v>#N/A</v>
          </cell>
          <cell r="O1167" t="str">
            <v>Y</v>
          </cell>
          <cell r="P1167" t="str">
            <v>Y</v>
          </cell>
          <cell r="Q1167" t="str">
            <v>2/7/14: Ethernet Enabled changed to Y</v>
          </cell>
          <cell r="R1167" t="str">
            <v>07/16/2015</v>
          </cell>
          <cell r="S1167" t="str">
            <v>Martinsville</v>
          </cell>
          <cell r="T1167" t="str">
            <v/>
          </cell>
          <cell r="U1167" t="str">
            <v/>
          </cell>
          <cell r="V1167" t="str">
            <v>Martinsville (Charlottesville sub Cloud)</v>
          </cell>
          <cell r="W1167" t="str">
            <v>Martinsville (Charlottesville sub Cloud)</v>
          </cell>
          <cell r="X1167" t="str">
            <v>MARTINSVILLE</v>
          </cell>
          <cell r="Y1167"/>
          <cell r="Z1167"/>
          <cell r="AA1167" t="str">
            <v>7750-SR7</v>
          </cell>
          <cell r="AB1167">
            <v>0</v>
          </cell>
          <cell r="AC1167" t="str">
            <v>FLDLVAXA01W</v>
          </cell>
        </row>
        <row r="1168">
          <cell r="A1168" t="str">
            <v>FLGSAZEA</v>
          </cell>
          <cell r="B1168" t="str">
            <v>Flagstaff East Local Tandem</v>
          </cell>
          <cell r="C1168" t="str">
            <v>Q</v>
          </cell>
          <cell r="D1168">
            <v>35.217498999999997</v>
          </cell>
          <cell r="E1168">
            <v>-111.595001</v>
          </cell>
          <cell r="F1168" t="str">
            <v>FLGSAZEA</v>
          </cell>
          <cell r="G1168" t="str">
            <v>AZ</v>
          </cell>
          <cell r="H1168">
            <v>666</v>
          </cell>
          <cell r="I1168">
            <v>666</v>
          </cell>
          <cell r="J1168" t="str">
            <v>AVAILABLE</v>
          </cell>
          <cell r="K1168" t="str">
            <v>FLGSAZEA</v>
          </cell>
          <cell r="L1168" t="str">
            <v>N</v>
          </cell>
          <cell r="M1168" t="e">
            <v>#N/A</v>
          </cell>
          <cell r="N1168" t="e">
            <v>#N/A</v>
          </cell>
          <cell r="O1168" t="str">
            <v>Y</v>
          </cell>
          <cell r="P1168" t="str">
            <v>Y</v>
          </cell>
          <cell r="Q1168" t="str">
            <v>03/02/2015: EoDS1 Available</v>
          </cell>
          <cell r="R1168" t="str">
            <v>04/13/2020</v>
          </cell>
          <cell r="S1168" t="str">
            <v/>
          </cell>
          <cell r="T1168" t="str">
            <v/>
          </cell>
          <cell r="U1168" t="str">
            <v/>
          </cell>
          <cell r="V1168" t="e">
            <v>#N/A</v>
          </cell>
          <cell r="W1168" t="e">
            <v>#N/A</v>
          </cell>
          <cell r="X1168" t="str">
            <v>666 - AVAILABLE</v>
          </cell>
          <cell r="Y1168"/>
          <cell r="Z1168" t="str">
            <v>AVAILABLE</v>
          </cell>
          <cell r="AA1168" t="e">
            <v>#N/A</v>
          </cell>
          <cell r="AB1168" t="e">
            <v>#N/A</v>
          </cell>
          <cell r="AC1168" t="e">
            <v>#N/A</v>
          </cell>
        </row>
        <row r="1169">
          <cell r="A1169" t="str">
            <v>FLGSAZMA</v>
          </cell>
          <cell r="B1169" t="str">
            <v>Flagstaff Main</v>
          </cell>
          <cell r="C1169" t="str">
            <v>Q</v>
          </cell>
          <cell r="D1169">
            <v>35.199165000000001</v>
          </cell>
          <cell r="E1169">
            <v>-111.649719</v>
          </cell>
          <cell r="F1169" t="str">
            <v>FLGSAZMA</v>
          </cell>
          <cell r="G1169" t="str">
            <v>AZ</v>
          </cell>
          <cell r="H1169">
            <v>666</v>
          </cell>
          <cell r="I1169">
            <v>666</v>
          </cell>
          <cell r="J1169" t="str">
            <v>AVAILABLE</v>
          </cell>
          <cell r="K1169" t="str">
            <v>FLGSAZMA</v>
          </cell>
          <cell r="L1169" t="str">
            <v>N</v>
          </cell>
          <cell r="M1169">
            <v>42402</v>
          </cell>
          <cell r="N1169" t="str">
            <v>TMO SF#166154 (1/25/16)</v>
          </cell>
          <cell r="O1169" t="str">
            <v>Y</v>
          </cell>
          <cell r="P1169" t="str">
            <v>Y</v>
          </cell>
          <cell r="Q1169" t="str">
            <v>03/02/2015: EoDS1 Available</v>
          </cell>
          <cell r="R1169" t="str">
            <v>04/13/2020</v>
          </cell>
          <cell r="S1169" t="str">
            <v/>
          </cell>
          <cell r="T1169" t="str">
            <v/>
          </cell>
          <cell r="U1169" t="str">
            <v/>
          </cell>
          <cell r="V1169" t="e">
            <v>#N/A</v>
          </cell>
          <cell r="W1169" t="e">
            <v>#N/A</v>
          </cell>
          <cell r="X1169" t="str">
            <v>666 - AVAILABLE</v>
          </cell>
          <cell r="Y1169"/>
          <cell r="Z1169" t="str">
            <v>AVAILABLE</v>
          </cell>
          <cell r="AA1169" t="e">
            <v>#N/A</v>
          </cell>
          <cell r="AB1169" t="e">
            <v>#N/A</v>
          </cell>
          <cell r="AC1169" t="e">
            <v>#N/A</v>
          </cell>
        </row>
        <row r="1170">
          <cell r="A1170" t="str">
            <v>FLGSAZSO</v>
          </cell>
          <cell r="B1170" t="str">
            <v>Flagstaff Main Host Flagstaff-south</v>
          </cell>
          <cell r="C1170" t="str">
            <v>Q</v>
          </cell>
          <cell r="D1170">
            <v>35.103054</v>
          </cell>
          <cell r="E1170">
            <v>-111.693054</v>
          </cell>
          <cell r="F1170" t="str">
            <v>FLGSAZSO</v>
          </cell>
          <cell r="G1170" t="str">
            <v>AZ</v>
          </cell>
          <cell r="H1170">
            <v>666</v>
          </cell>
          <cell r="I1170">
            <v>666</v>
          </cell>
          <cell r="J1170" t="str">
            <v>Not Available</v>
          </cell>
          <cell r="K1170" t="str">
            <v>FLGSAZMA</v>
          </cell>
          <cell r="L1170" t="str">
            <v>y</v>
          </cell>
          <cell r="M1170">
            <v>42405</v>
          </cell>
          <cell r="N1170" t="str">
            <v xml:space="preserve">BS 144316  &amp; TMO SF#166154 (1/25/16).  Per Planner - David Hemenway, ROADM would be needed at high cost being provided in FT3. Existing OC48 to FLGSAZMA 7750.  Also GigE to FLGSAZSOH01. </v>
          </cell>
          <cell r="O1170" t="str">
            <v>N</v>
          </cell>
          <cell r="P1170" t="str">
            <v>Y</v>
          </cell>
          <cell r="Q1170" t="str">
            <v>03/02/2015: EoDS1 Available</v>
          </cell>
          <cell r="R1170" t="str">
            <v>04/13/2020</v>
          </cell>
          <cell r="S1170" t="str">
            <v/>
          </cell>
          <cell r="T1170" t="str">
            <v/>
          </cell>
          <cell r="U1170" t="str">
            <v/>
          </cell>
          <cell r="V1170" t="e">
            <v>#N/A</v>
          </cell>
          <cell r="W1170" t="e">
            <v>#N/A</v>
          </cell>
          <cell r="X1170" t="str">
            <v>666 - AVAILABLE</v>
          </cell>
          <cell r="Y1170"/>
          <cell r="Z1170" t="str">
            <v>AVAILABLE</v>
          </cell>
          <cell r="AA1170" t="e">
            <v>#N/A</v>
          </cell>
          <cell r="AB1170" t="e">
            <v>#N/A</v>
          </cell>
          <cell r="AC1170" t="e">
            <v>#N/A</v>
          </cell>
        </row>
        <row r="1171">
          <cell r="A1171" t="str">
            <v>FLMOMIXI</v>
          </cell>
          <cell r="B1171" t="str">
            <v>FALMOUTH</v>
          </cell>
          <cell r="C1171" t="str">
            <v>CTL</v>
          </cell>
          <cell r="D1171">
            <v>44.243400999999999</v>
          </cell>
          <cell r="E1171">
            <v>-85.078095000000005</v>
          </cell>
          <cell r="F1171" t="str">
            <v>FLMOMIXI</v>
          </cell>
          <cell r="G1171" t="str">
            <v>MI</v>
          </cell>
          <cell r="H1171">
            <v>348</v>
          </cell>
          <cell r="I1171" t="str">
            <v>Falmouth Stand Alone</v>
          </cell>
          <cell r="J1171" t="str">
            <v/>
          </cell>
          <cell r="K1171" t="str">
            <v>FLMOMIXI</v>
          </cell>
          <cell r="L1171" t="str">
            <v>n</v>
          </cell>
          <cell r="M1171" t="e">
            <v>#N/A</v>
          </cell>
          <cell r="N1171" t="e">
            <v>#N/A</v>
          </cell>
          <cell r="O1171" t="str">
            <v>N</v>
          </cell>
          <cell r="P1171" t="str">
            <v>N</v>
          </cell>
          <cell r="Q1171" t="str">
            <v>Existing E7 only has 150M pipe back to LKCYMIXI20W</v>
          </cell>
          <cell r="R1171" t="str">
            <v>12/08/2015</v>
          </cell>
          <cell r="S1171" t="str">
            <v>CHESANING</v>
          </cell>
          <cell r="T1171" t="str">
            <v/>
          </cell>
          <cell r="U1171" t="str">
            <v/>
          </cell>
          <cell r="V1171" t="str">
            <v>FALMOUTH</v>
          </cell>
          <cell r="W1171" t="str">
            <v>Falmouth Stand Alone</v>
          </cell>
          <cell r="X1171" t="e">
            <v>#N/A</v>
          </cell>
          <cell r="Y1171" t="e">
            <v>#N/A</v>
          </cell>
          <cell r="Z1171" t="e">
            <v>#N/A</v>
          </cell>
          <cell r="AA1171" t="str">
            <v/>
          </cell>
          <cell r="AB1171" t="str">
            <v>7750-SR12</v>
          </cell>
          <cell r="AC1171">
            <v>0</v>
          </cell>
        </row>
        <row r="1172">
          <cell r="A1172" t="str">
            <v>FLMRMOXA</v>
          </cell>
          <cell r="B1172" t="str">
            <v>Fillmore</v>
          </cell>
          <cell r="C1172" t="str">
            <v>CTL</v>
          </cell>
          <cell r="D1172">
            <v>40.024110999999998</v>
          </cell>
          <cell r="E1172">
            <v>-94.970444000000001</v>
          </cell>
          <cell r="F1172" t="str">
            <v>FLMRMOXA</v>
          </cell>
          <cell r="G1172" t="str">
            <v>MO</v>
          </cell>
          <cell r="H1172">
            <v>524</v>
          </cell>
          <cell r="I1172" t="str">
            <v>Cameron</v>
          </cell>
          <cell r="J1172" t="str">
            <v/>
          </cell>
          <cell r="K1172" t="e">
            <v>#N/A</v>
          </cell>
          <cell r="L1172" t="e">
            <v>#N/A</v>
          </cell>
          <cell r="M1172" t="e">
            <v>#N/A</v>
          </cell>
          <cell r="N1172" t="e">
            <v>#N/A</v>
          </cell>
          <cell r="O1172" t="str">
            <v>Y</v>
          </cell>
          <cell r="P1172" t="str">
            <v>Y</v>
          </cell>
          <cell r="Q1172" t="str">
            <v>2/7/14: Ethernet Enabled and Capable changed to Y</v>
          </cell>
          <cell r="R1172" t="str">
            <v>10/12/2015</v>
          </cell>
          <cell r="S1172" t="str">
            <v>Cameron</v>
          </cell>
          <cell r="T1172" t="str">
            <v>WWP LE-311v</v>
          </cell>
          <cell r="U1172" t="str">
            <v>N</v>
          </cell>
          <cell r="V1172" t="str">
            <v>Cameron</v>
          </cell>
          <cell r="W1172" t="str">
            <v>Cameron</v>
          </cell>
          <cell r="X1172" t="str">
            <v>CAMERON</v>
          </cell>
          <cell r="Y1172" t="str">
            <v>YES</v>
          </cell>
          <cell r="Z1172"/>
          <cell r="AA1172" t="str">
            <v/>
          </cell>
          <cell r="AB1172">
            <v>0</v>
          </cell>
          <cell r="AC1172">
            <v>0</v>
          </cell>
        </row>
        <row r="1173">
          <cell r="A1173" t="str">
            <v>FLNDSDCO</v>
          </cell>
          <cell r="B1173" t="str">
            <v>Sioux Falls Ds0 Host Flandreau</v>
          </cell>
          <cell r="C1173" t="str">
            <v>Q</v>
          </cell>
          <cell r="D1173">
            <v>44.049999</v>
          </cell>
          <cell r="E1173">
            <v>-96.593056000000004</v>
          </cell>
          <cell r="F1173" t="str">
            <v>FLNDSDCO</v>
          </cell>
          <cell r="G1173" t="str">
            <v>SD</v>
          </cell>
          <cell r="H1173">
            <v>640</v>
          </cell>
          <cell r="I1173">
            <v>640</v>
          </cell>
          <cell r="J1173" t="str">
            <v/>
          </cell>
          <cell r="K1173" t="e">
            <v>#N/A</v>
          </cell>
          <cell r="L1173" t="e">
            <v>#N/A</v>
          </cell>
          <cell r="M1173" t="e">
            <v>#N/A</v>
          </cell>
          <cell r="N1173" t="e">
            <v>#N/A</v>
          </cell>
          <cell r="O1173" t="str">
            <v>N</v>
          </cell>
          <cell r="P1173" t="str">
            <v>Y</v>
          </cell>
          <cell r="Q1173" t="str">
            <v>03/13/2015: EoDS1 AVAILABLE</v>
          </cell>
          <cell r="R1173" t="str">
            <v>04/14/2020</v>
          </cell>
          <cell r="S1173" t="str">
            <v/>
          </cell>
          <cell r="T1173" t="str">
            <v/>
          </cell>
          <cell r="U1173" t="str">
            <v/>
          </cell>
          <cell r="V1173" t="e">
            <v>#N/A</v>
          </cell>
          <cell r="W1173" t="e">
            <v>#N/A</v>
          </cell>
          <cell r="X1173" t="str">
            <v>640 - AVAILABLE (up to 10MB)</v>
          </cell>
          <cell r="Y1173"/>
          <cell r="Z1173" t="str">
            <v>AVAILABLE (up to 10MB)</v>
          </cell>
          <cell r="AA1173" t="e">
            <v>#N/A</v>
          </cell>
          <cell r="AB1173" t="e">
            <v>#N/A</v>
          </cell>
          <cell r="AC1173" t="e">
            <v>#N/A</v>
          </cell>
        </row>
        <row r="1174">
          <cell r="A1174" t="str">
            <v>FLNTMDFS</v>
          </cell>
          <cell r="B1174" t="str">
            <v>Hewitt</v>
          </cell>
          <cell r="C1174" t="str">
            <v>EQ</v>
          </cell>
          <cell r="D1174">
            <v>39.759166999999998</v>
          </cell>
          <cell r="E1174">
            <v>-78.516389000000004</v>
          </cell>
          <cell r="F1174" t="e">
            <v>#N/A</v>
          </cell>
          <cell r="G1174" t="str">
            <v>MD</v>
          </cell>
          <cell r="H1174" t="e">
            <v>#N/A</v>
          </cell>
          <cell r="I1174" t="e">
            <v>#N/A</v>
          </cell>
          <cell r="J1174" t="e">
            <v>#N/A</v>
          </cell>
          <cell r="K1174" t="e">
            <v>#N/A</v>
          </cell>
          <cell r="L1174" t="e">
            <v>#N/A</v>
          </cell>
          <cell r="M1174" t="e">
            <v>#N/A</v>
          </cell>
          <cell r="N1174" t="e">
            <v>#N/A</v>
          </cell>
          <cell r="O1174" t="e">
            <v>#N/A</v>
          </cell>
          <cell r="P1174" t="e">
            <v>#N/A</v>
          </cell>
          <cell r="Q1174" t="e">
            <v>#N/A</v>
          </cell>
          <cell r="R1174" t="e">
            <v>#N/A</v>
          </cell>
          <cell r="S1174" t="e">
            <v>#N/A</v>
          </cell>
          <cell r="T1174" t="e">
            <v>#N/A</v>
          </cell>
          <cell r="U1174" t="e">
            <v>#N/A</v>
          </cell>
          <cell r="V1174" t="e">
            <v>#N/A</v>
          </cell>
          <cell r="W1174" t="e">
            <v>#N/A</v>
          </cell>
          <cell r="X1174" t="e">
            <v>#N/A</v>
          </cell>
          <cell r="Y1174" t="e">
            <v>#N/A</v>
          </cell>
          <cell r="Z1174" t="e">
            <v>#N/A</v>
          </cell>
          <cell r="AA1174" t="e">
            <v>#N/A</v>
          </cell>
          <cell r="AB1174" t="e">
            <v>#N/A</v>
          </cell>
          <cell r="AC1174" t="e">
            <v>#N/A</v>
          </cell>
        </row>
        <row r="1175">
          <cell r="A1175" t="str">
            <v>FLORINXA</v>
          </cell>
          <cell r="B1175" t="str">
            <v>Flora</v>
          </cell>
          <cell r="C1175" t="str">
            <v>EQ</v>
          </cell>
          <cell r="D1175">
            <v>40.548225000000002</v>
          </cell>
          <cell r="E1175">
            <v>-86.523294000000007</v>
          </cell>
          <cell r="F1175" t="str">
            <v>FLORINXA</v>
          </cell>
          <cell r="G1175" t="str">
            <v>IN</v>
          </cell>
          <cell r="H1175">
            <v>332</v>
          </cell>
          <cell r="I1175" t="str">
            <v>Plymouth</v>
          </cell>
          <cell r="J1175" t="str">
            <v/>
          </cell>
          <cell r="K1175" t="e">
            <v>#N/A</v>
          </cell>
          <cell r="L1175" t="e">
            <v>#N/A</v>
          </cell>
          <cell r="M1175" t="e">
            <v>#N/A</v>
          </cell>
          <cell r="N1175" t="e">
            <v>#N/A</v>
          </cell>
          <cell r="O1175" t="str">
            <v>Y</v>
          </cell>
          <cell r="P1175" t="str">
            <v>Y</v>
          </cell>
          <cell r="Q1175" t="str">
            <v>2/128/14: Ethernet Enabled changed to Y</v>
          </cell>
          <cell r="R1175" t="str">
            <v>07/01/2015</v>
          </cell>
          <cell r="S1175" t="str">
            <v>Plymouth</v>
          </cell>
          <cell r="T1175" t="str">
            <v/>
          </cell>
          <cell r="U1175" t="str">
            <v/>
          </cell>
          <cell r="V1175" t="str">
            <v>Plymouth</v>
          </cell>
          <cell r="W1175" t="str">
            <v>Plymouth</v>
          </cell>
          <cell r="X1175" t="str">
            <v>PLYMOUTH</v>
          </cell>
          <cell r="Y1175"/>
          <cell r="Z1175"/>
          <cell r="AA1175" t="str">
            <v/>
          </cell>
          <cell r="AB1175">
            <v>0</v>
          </cell>
          <cell r="AC1175">
            <v>0</v>
          </cell>
        </row>
        <row r="1176">
          <cell r="A1176" t="str">
            <v>FLRDOHXA</v>
          </cell>
          <cell r="B1176" t="str">
            <v>Florida</v>
          </cell>
          <cell r="C1176" t="str">
            <v>EQ</v>
          </cell>
          <cell r="D1176">
            <v>41.323698999999998</v>
          </cell>
          <cell r="E1176">
            <v>-84.198488999999995</v>
          </cell>
          <cell r="F1176" t="str">
            <v>FLRDOHXA</v>
          </cell>
          <cell r="G1176" t="str">
            <v>OH</v>
          </cell>
          <cell r="H1176">
            <v>326</v>
          </cell>
          <cell r="I1176" t="str">
            <v>Napoleon (LIMA)</v>
          </cell>
          <cell r="J1176" t="str">
            <v/>
          </cell>
          <cell r="K1176" t="e">
            <v>#N/A</v>
          </cell>
          <cell r="L1176" t="e">
            <v>#N/A</v>
          </cell>
          <cell r="M1176" t="e">
            <v>#N/A</v>
          </cell>
          <cell r="N1176" t="e">
            <v>#N/A</v>
          </cell>
          <cell r="O1176" t="str">
            <v>Y</v>
          </cell>
          <cell r="P1176" t="str">
            <v>Y</v>
          </cell>
          <cell r="Q1176" t="str">
            <v>7/28/14: Ethernet Enabled changed to Y FLRDOHXA01W</v>
          </cell>
          <cell r="R1176" t="str">
            <v>07/01/2015</v>
          </cell>
          <cell r="S1176" t="str">
            <v>LIMA</v>
          </cell>
          <cell r="T1176" t="str">
            <v/>
          </cell>
          <cell r="U1176" t="str">
            <v/>
          </cell>
          <cell r="V1176" t="str">
            <v>LIMA</v>
          </cell>
          <cell r="W1176" t="str">
            <v>Napoleon (LIMA)</v>
          </cell>
          <cell r="X1176" t="str">
            <v>MANSFIELD</v>
          </cell>
          <cell r="Y1176" t="str">
            <v>YES</v>
          </cell>
          <cell r="Z1176"/>
          <cell r="AA1176">
            <v>0</v>
          </cell>
          <cell r="AB1176">
            <v>0</v>
          </cell>
          <cell r="AC1176">
            <v>0</v>
          </cell>
        </row>
        <row r="1177">
          <cell r="A1177" t="str">
            <v>FLRNAZMA</v>
          </cell>
          <cell r="B1177" t="str">
            <v>Casa Grande Host Florence</v>
          </cell>
          <cell r="C1177" t="str">
            <v>Q</v>
          </cell>
          <cell r="D1177">
            <v>33.033054</v>
          </cell>
          <cell r="E1177">
            <v>-111.386948</v>
          </cell>
          <cell r="F1177" t="str">
            <v>FLRNAZMA</v>
          </cell>
          <cell r="G1177" t="str">
            <v>AZ</v>
          </cell>
          <cell r="H1177">
            <v>666</v>
          </cell>
          <cell r="I1177">
            <v>666</v>
          </cell>
          <cell r="J1177" t="str">
            <v>Not available</v>
          </cell>
          <cell r="K1177" t="str">
            <v>CLDGAZMA</v>
          </cell>
          <cell r="L1177" t="str">
            <v>Y</v>
          </cell>
          <cell r="M1177">
            <v>42402</v>
          </cell>
          <cell r="N1177" t="str">
            <v>T SF# 166723 &amp; 167454 (1/27/15)</v>
          </cell>
          <cell r="O1177" t="str">
            <v>N</v>
          </cell>
          <cell r="P1177" t="str">
            <v>Y</v>
          </cell>
          <cell r="Q1177" t="str">
            <v>03/02/2015: EoDS1 Available</v>
          </cell>
          <cell r="R1177" t="str">
            <v>04/13/2020</v>
          </cell>
          <cell r="S1177" t="str">
            <v/>
          </cell>
          <cell r="T1177" t="str">
            <v/>
          </cell>
          <cell r="U1177" t="str">
            <v/>
          </cell>
          <cell r="V1177" t="e">
            <v>#N/A</v>
          </cell>
          <cell r="W1177" t="e">
            <v>#N/A</v>
          </cell>
          <cell r="X1177" t="str">
            <v>666 - Available</v>
          </cell>
          <cell r="Y1177"/>
          <cell r="Z1177" t="str">
            <v>Available</v>
          </cell>
          <cell r="AA1177" t="e">
            <v>#N/A</v>
          </cell>
          <cell r="AB1177" t="e">
            <v>#N/A</v>
          </cell>
          <cell r="AC1177" t="e">
            <v>#N/A</v>
          </cell>
        </row>
        <row r="1178">
          <cell r="A1178" t="str">
            <v>FLRNCOMA</v>
          </cell>
          <cell r="B1178" t="str">
            <v>Canon City Host Florence</v>
          </cell>
          <cell r="C1178" t="str">
            <v>Q</v>
          </cell>
          <cell r="D1178">
            <v>38.391387999999999</v>
          </cell>
          <cell r="E1178">
            <v>-105.11638600000001</v>
          </cell>
          <cell r="F1178" t="str">
            <v>FLRNCOMA</v>
          </cell>
          <cell r="G1178" t="str">
            <v>CO</v>
          </cell>
          <cell r="H1178">
            <v>658</v>
          </cell>
          <cell r="I1178">
            <v>658</v>
          </cell>
          <cell r="J1178" t="str">
            <v/>
          </cell>
          <cell r="K1178" t="e">
            <v>#N/A</v>
          </cell>
          <cell r="L1178" t="e">
            <v>#N/A</v>
          </cell>
          <cell r="M1178" t="e">
            <v>#N/A</v>
          </cell>
          <cell r="N1178" t="e">
            <v>#N/A</v>
          </cell>
          <cell r="O1178" t="str">
            <v>N</v>
          </cell>
          <cell r="P1178" t="str">
            <v>Y</v>
          </cell>
          <cell r="Q1178" t="str">
            <v>2/3/15: EODS1 Available</v>
          </cell>
          <cell r="R1178" t="str">
            <v>02/03/2020</v>
          </cell>
          <cell r="S1178" t="str">
            <v/>
          </cell>
          <cell r="T1178" t="str">
            <v/>
          </cell>
          <cell r="U1178" t="str">
            <v/>
          </cell>
          <cell r="V1178" t="e">
            <v>#N/A</v>
          </cell>
          <cell r="W1178" t="e">
            <v>#N/A</v>
          </cell>
          <cell r="X1178" t="str">
            <v>658 - AVAILABLE</v>
          </cell>
          <cell r="Y1178"/>
          <cell r="Z1178" t="str">
            <v>AVAILABLE</v>
          </cell>
          <cell r="AA1178" t="e">
            <v>#N/A</v>
          </cell>
          <cell r="AB1178" t="e">
            <v>#N/A</v>
          </cell>
          <cell r="AC1178" t="e">
            <v>#N/A</v>
          </cell>
        </row>
        <row r="1179">
          <cell r="A1179" t="str">
            <v>FLRNOR53</v>
          </cell>
          <cell r="B1179" t="str">
            <v>Florence</v>
          </cell>
          <cell r="C1179" t="str">
            <v>Q</v>
          </cell>
          <cell r="D1179">
            <v>43.972771000000002</v>
          </cell>
          <cell r="E1179">
            <v>-124.105216</v>
          </cell>
          <cell r="F1179" t="str">
            <v>FLRNOR53</v>
          </cell>
          <cell r="G1179" t="str">
            <v>OR</v>
          </cell>
          <cell r="H1179">
            <v>670</v>
          </cell>
          <cell r="I1179">
            <v>670</v>
          </cell>
          <cell r="J1179" t="str">
            <v>AVAILABLE</v>
          </cell>
          <cell r="K1179" t="e">
            <v>#N/A</v>
          </cell>
          <cell r="L1179" t="e">
            <v>#N/A</v>
          </cell>
          <cell r="M1179" t="e">
            <v>#N/A</v>
          </cell>
          <cell r="N1179" t="e">
            <v>#N/A</v>
          </cell>
          <cell r="O1179" t="str">
            <v>Y</v>
          </cell>
          <cell r="P1179" t="str">
            <v>Y</v>
          </cell>
          <cell r="Q1179" t="str">
            <v>1/23/15:  EoDS1 Available</v>
          </cell>
          <cell r="R1179" t="str">
            <v>01/23/2020</v>
          </cell>
          <cell r="S1179" t="str">
            <v/>
          </cell>
          <cell r="T1179" t="str">
            <v/>
          </cell>
          <cell r="U1179" t="str">
            <v/>
          </cell>
          <cell r="V1179" t="e">
            <v>#N/A</v>
          </cell>
          <cell r="W1179" t="e">
            <v>#N/A</v>
          </cell>
          <cell r="X1179" t="str">
            <v>670 - AVAILABLE</v>
          </cell>
          <cell r="Y1179"/>
          <cell r="Z1179" t="str">
            <v>AVAILABLE</v>
          </cell>
          <cell r="AA1179" t="e">
            <v>#N/A</v>
          </cell>
          <cell r="AB1179" t="e">
            <v>#N/A</v>
          </cell>
          <cell r="AC1179" t="e">
            <v>#N/A</v>
          </cell>
        </row>
        <row r="1180">
          <cell r="A1180" t="str">
            <v>FLRNTXXA</v>
          </cell>
          <cell r="B1180" t="str">
            <v>Florence</v>
          </cell>
          <cell r="C1180" t="str">
            <v>EQ</v>
          </cell>
          <cell r="D1180">
            <v>30.841486</v>
          </cell>
          <cell r="E1180">
            <v>-97.790395000000004</v>
          </cell>
          <cell r="F1180" t="str">
            <v>FLRNTXXA</v>
          </cell>
          <cell r="G1180" t="str">
            <v>TX</v>
          </cell>
          <cell r="H1180">
            <v>556</v>
          </cell>
          <cell r="I1180" t="str">
            <v>Killeen</v>
          </cell>
          <cell r="J1180" t="str">
            <v/>
          </cell>
          <cell r="K1180" t="str">
            <v>FLRNTXXA</v>
          </cell>
          <cell r="L1180" t="str">
            <v>n</v>
          </cell>
          <cell r="M1180" t="e">
            <v>#N/A</v>
          </cell>
          <cell r="N1180" t="e">
            <v>#N/A</v>
          </cell>
          <cell r="O1180" t="str">
            <v>Y</v>
          </cell>
          <cell r="P1180" t="str">
            <v>Y</v>
          </cell>
          <cell r="Q1180" t="str">
            <v/>
          </cell>
          <cell r="R1180" t="str">
            <v>02/03/2016</v>
          </cell>
          <cell r="S1180" t="str">
            <v>Killeen</v>
          </cell>
          <cell r="T1180" t="str">
            <v/>
          </cell>
          <cell r="U1180" t="str">
            <v/>
          </cell>
          <cell r="V1180" t="str">
            <v>Killeen</v>
          </cell>
          <cell r="W1180" t="str">
            <v>Killeen</v>
          </cell>
          <cell r="X1180" t="str">
            <v>KILLEEN</v>
          </cell>
          <cell r="Y1180" t="str">
            <v>YES</v>
          </cell>
          <cell r="Z1180"/>
          <cell r="AA1180" t="str">
            <v>7750-SR12</v>
          </cell>
          <cell r="AB1180" t="str">
            <v>7750-SR12</v>
          </cell>
          <cell r="AC1180" t="str">
            <v>FLRNTXXA03W</v>
          </cell>
        </row>
        <row r="1181">
          <cell r="A1181" t="str">
            <v>FLRVKSXA</v>
          </cell>
          <cell r="B1181" t="str">
            <v>Fall River</v>
          </cell>
          <cell r="C1181" t="str">
            <v>EQ</v>
          </cell>
          <cell r="D1181">
            <v>37.609270000000002</v>
          </cell>
          <cell r="E1181">
            <v>-96.028304000000006</v>
          </cell>
          <cell r="F1181" t="str">
            <v>FLRVKSXA</v>
          </cell>
          <cell r="G1181" t="str">
            <v>KS</v>
          </cell>
          <cell r="H1181">
            <v>532</v>
          </cell>
          <cell r="I1181" t="str">
            <v>Gardner</v>
          </cell>
          <cell r="J1181" t="str">
            <v/>
          </cell>
          <cell r="K1181" t="e">
            <v>#N/A</v>
          </cell>
          <cell r="L1181" t="e">
            <v>#N/A</v>
          </cell>
          <cell r="M1181" t="e">
            <v>#N/A</v>
          </cell>
          <cell r="N1181" t="e">
            <v>#N/A</v>
          </cell>
          <cell r="O1181" t="str">
            <v>N</v>
          </cell>
          <cell r="P1181" t="str">
            <v>N</v>
          </cell>
          <cell r="Q1181" t="str">
            <v/>
          </cell>
          <cell r="R1181" t="str">
            <v>07/10/2015</v>
          </cell>
          <cell r="S1181" t="str">
            <v>Gardner</v>
          </cell>
          <cell r="T1181" t="str">
            <v/>
          </cell>
          <cell r="U1181" t="str">
            <v/>
          </cell>
          <cell r="V1181" t="str">
            <v>Gardner</v>
          </cell>
          <cell r="W1181" t="str">
            <v>Gardner</v>
          </cell>
          <cell r="X1181" t="e">
            <v>#N/A</v>
          </cell>
          <cell r="Y1181" t="e">
            <v>#N/A</v>
          </cell>
          <cell r="Z1181" t="e">
            <v>#N/A</v>
          </cell>
          <cell r="AA1181">
            <v>0</v>
          </cell>
          <cell r="AB1181">
            <v>0</v>
          </cell>
          <cell r="AC1181">
            <v>0</v>
          </cell>
        </row>
        <row r="1182">
          <cell r="A1182" t="str">
            <v>FLRVWIXA</v>
          </cell>
          <cell r="B1182" t="str">
            <v>FALL RIVER</v>
          </cell>
          <cell r="C1182" t="str">
            <v>CTL</v>
          </cell>
          <cell r="D1182">
            <v>43.385637000000003</v>
          </cell>
          <cell r="E1182">
            <v>-89.049601999999993</v>
          </cell>
          <cell r="F1182" t="str">
            <v>FLRVWIXA</v>
          </cell>
          <cell r="G1182" t="str">
            <v>WI</v>
          </cell>
          <cell r="H1182">
            <v>356</v>
          </cell>
          <cell r="I1182" t="str">
            <v>DE FOREST</v>
          </cell>
          <cell r="J1182" t="str">
            <v/>
          </cell>
          <cell r="K1182" t="str">
            <v>FLRVWIXA</v>
          </cell>
          <cell r="L1182" t="str">
            <v>n</v>
          </cell>
          <cell r="M1182" t="e">
            <v>#N/A</v>
          </cell>
          <cell r="N1182" t="e">
            <v>#N/A</v>
          </cell>
          <cell r="O1182" t="str">
            <v>Y</v>
          </cell>
          <cell r="P1182" t="str">
            <v>Y</v>
          </cell>
          <cell r="Q1182" t="str">
            <v/>
          </cell>
          <cell r="R1182" t="str">
            <v>06/03/2015</v>
          </cell>
          <cell r="S1182" t="str">
            <v>DeForest</v>
          </cell>
          <cell r="T1182" t="str">
            <v/>
          </cell>
          <cell r="U1182" t="str">
            <v/>
          </cell>
          <cell r="V1182" t="str">
            <v>De Forest</v>
          </cell>
          <cell r="W1182" t="str">
            <v>DE FOREST</v>
          </cell>
          <cell r="X1182" t="str">
            <v>DEFOREST</v>
          </cell>
          <cell r="Y1182"/>
          <cell r="Z1182"/>
          <cell r="AA1182" t="str">
            <v>7750-SR7</v>
          </cell>
          <cell r="AB1182">
            <v>0</v>
          </cell>
          <cell r="AC1182">
            <v>0</v>
          </cell>
        </row>
        <row r="1183">
          <cell r="A1183" t="str">
            <v>FLVLALXA</v>
          </cell>
          <cell r="B1183" t="str">
            <v>FALKVILLE</v>
          </cell>
          <cell r="C1183" t="str">
            <v>CTL</v>
          </cell>
          <cell r="D1183">
            <v>34.368419000000003</v>
          </cell>
          <cell r="E1183">
            <v>-86.896675000000002</v>
          </cell>
          <cell r="F1183" t="str">
            <v>FLVLALXA</v>
          </cell>
          <cell r="G1183" t="str">
            <v>AL</v>
          </cell>
          <cell r="H1183">
            <v>477</v>
          </cell>
          <cell r="I1183" t="str">
            <v>Winfield &amp; Gordo (West) [Pell City]</v>
          </cell>
          <cell r="J1183" t="str">
            <v/>
          </cell>
          <cell r="K1183" t="e">
            <v>#N/A</v>
          </cell>
          <cell r="L1183" t="e">
            <v>#N/A</v>
          </cell>
          <cell r="M1183" t="e">
            <v>#N/A</v>
          </cell>
          <cell r="N1183" t="e">
            <v>#N/A</v>
          </cell>
          <cell r="O1183" t="str">
            <v>Y</v>
          </cell>
          <cell r="P1183" t="str">
            <v>Y</v>
          </cell>
          <cell r="Q1183" t="str">
            <v/>
          </cell>
          <cell r="R1183" t="str">
            <v>07/02/2015</v>
          </cell>
          <cell r="S1183" t="str">
            <v>Pell City</v>
          </cell>
          <cell r="T1183" t="str">
            <v/>
          </cell>
          <cell r="U1183" t="str">
            <v/>
          </cell>
          <cell r="V1183" t="str">
            <v>Pell City</v>
          </cell>
          <cell r="W1183" t="str">
            <v>Winfield &amp; Gordo (West) [Pell City]</v>
          </cell>
          <cell r="X1183" t="str">
            <v>PELL CITY</v>
          </cell>
          <cell r="Y1183"/>
          <cell r="Z1183"/>
          <cell r="AA1183" t="str">
            <v/>
          </cell>
          <cell r="AB1183">
            <v>0</v>
          </cell>
          <cell r="AC1183">
            <v>0</v>
          </cell>
        </row>
        <row r="1184">
          <cell r="A1184" t="str">
            <v>FLVWMOXA</v>
          </cell>
          <cell r="B1184" t="str">
            <v>Ferrelview-KCI</v>
          </cell>
          <cell r="C1184" t="str">
            <v>EQ</v>
          </cell>
          <cell r="D1184">
            <v>39.310087000000003</v>
          </cell>
          <cell r="E1184">
            <v>-94.684787999999998</v>
          </cell>
          <cell r="F1184" t="str">
            <v>FLVWMOXA</v>
          </cell>
          <cell r="G1184" t="str">
            <v>MO</v>
          </cell>
          <cell r="H1184">
            <v>524</v>
          </cell>
          <cell r="I1184" t="str">
            <v>Maryville [Warrensburg]</v>
          </cell>
          <cell r="J1184" t="str">
            <v/>
          </cell>
          <cell r="K1184" t="str">
            <v>FLVWMOXA</v>
          </cell>
          <cell r="L1184" t="str">
            <v>n</v>
          </cell>
          <cell r="M1184" t="e">
            <v>#N/A</v>
          </cell>
          <cell r="N1184" t="e">
            <v>#N/A</v>
          </cell>
          <cell r="O1184" t="str">
            <v>Y</v>
          </cell>
          <cell r="P1184" t="str">
            <v>Y</v>
          </cell>
          <cell r="Q1184" t="str">
            <v/>
          </cell>
          <cell r="R1184" t="str">
            <v>10/08/2015</v>
          </cell>
          <cell r="S1184" t="str">
            <v>Warrensburg</v>
          </cell>
          <cell r="T1184" t="str">
            <v>ALU 7750 SR7</v>
          </cell>
          <cell r="U1184" t="str">
            <v>Y</v>
          </cell>
          <cell r="V1184" t="str">
            <v>Warrensburg</v>
          </cell>
          <cell r="W1184" t="str">
            <v>Maryville [Warrensburg]</v>
          </cell>
          <cell r="X1184" t="str">
            <v>WARRENSBURG</v>
          </cell>
          <cell r="Y1184" t="str">
            <v>YES</v>
          </cell>
          <cell r="Z1184"/>
          <cell r="AA1184" t="str">
            <v>7750-SR7</v>
          </cell>
          <cell r="AB1184">
            <v>0</v>
          </cell>
          <cell r="AC1184" t="str">
            <v>FLVWMOXA03W</v>
          </cell>
        </row>
        <row r="1185">
          <cell r="A1185" t="str">
            <v>FMSHFLXA</v>
          </cell>
          <cell r="B1185" t="str">
            <v>East Fort Myers</v>
          </cell>
          <cell r="C1185" t="str">
            <v>EQ</v>
          </cell>
          <cell r="D1185">
            <v>26.708500999999998</v>
          </cell>
          <cell r="E1185">
            <v>-81.729710999999995</v>
          </cell>
          <cell r="F1185" t="e">
            <v>#N/A</v>
          </cell>
          <cell r="G1185" t="str">
            <v>FL</v>
          </cell>
          <cell r="H1185" t="e">
            <v>#N/A</v>
          </cell>
          <cell r="I1185" t="e">
            <v>#N/A</v>
          </cell>
          <cell r="J1185" t="e">
            <v>#N/A</v>
          </cell>
          <cell r="K1185" t="e">
            <v>#N/A</v>
          </cell>
          <cell r="L1185" t="e">
            <v>#N/A</v>
          </cell>
          <cell r="M1185" t="e">
            <v>#N/A</v>
          </cell>
          <cell r="N1185" t="e">
            <v>#N/A</v>
          </cell>
          <cell r="O1185" t="e">
            <v>#N/A</v>
          </cell>
          <cell r="P1185" t="e">
            <v>#N/A</v>
          </cell>
          <cell r="Q1185" t="e">
            <v>#N/A</v>
          </cell>
          <cell r="R1185" t="e">
            <v>#N/A</v>
          </cell>
          <cell r="S1185" t="e">
            <v>#N/A</v>
          </cell>
          <cell r="T1185" t="e">
            <v>#N/A</v>
          </cell>
          <cell r="U1185" t="e">
            <v>#N/A</v>
          </cell>
          <cell r="V1185" t="e">
            <v>#N/A</v>
          </cell>
          <cell r="W1185" t="e">
            <v>#N/A</v>
          </cell>
          <cell r="X1185" t="e">
            <v>#N/A</v>
          </cell>
          <cell r="Y1185" t="e">
            <v>#N/A</v>
          </cell>
          <cell r="Z1185" t="e">
            <v>#N/A</v>
          </cell>
          <cell r="AA1185" t="e">
            <v>#N/A</v>
          </cell>
          <cell r="AB1185" t="e">
            <v>#N/A</v>
          </cell>
          <cell r="AC1185" t="e">
            <v>#N/A</v>
          </cell>
        </row>
        <row r="1186">
          <cell r="A1186" t="str">
            <v>FMTNNJXJ</v>
          </cell>
          <cell r="B1186" t="str">
            <v>Flemington</v>
          </cell>
          <cell r="C1186" t="str">
            <v>EQ</v>
          </cell>
          <cell r="D1186">
            <v>40.508491999999997</v>
          </cell>
          <cell r="E1186">
            <v>-74.859735999999998</v>
          </cell>
          <cell r="F1186" t="str">
            <v>FMTNNJXJ</v>
          </cell>
          <cell r="G1186" t="str">
            <v>NJ</v>
          </cell>
          <cell r="H1186">
            <v>224</v>
          </cell>
          <cell r="I1186" t="str">
            <v>Clinton</v>
          </cell>
          <cell r="J1186" t="str">
            <v/>
          </cell>
          <cell r="K1186" t="str">
            <v>FMTNNJXJ</v>
          </cell>
          <cell r="L1186" t="str">
            <v>n</v>
          </cell>
          <cell r="M1186" t="e">
            <v>#N/A</v>
          </cell>
          <cell r="N1186" t="e">
            <v>#N/A</v>
          </cell>
          <cell r="O1186" t="str">
            <v>Y</v>
          </cell>
          <cell r="P1186" t="str">
            <v>Y</v>
          </cell>
          <cell r="Q1186" t="str">
            <v/>
          </cell>
          <cell r="R1186" t="str">
            <v>07/06/2015</v>
          </cell>
          <cell r="S1186" t="str">
            <v>Clinton</v>
          </cell>
          <cell r="T1186" t="str">
            <v/>
          </cell>
          <cell r="U1186" t="str">
            <v/>
          </cell>
          <cell r="V1186" t="str">
            <v>Clinton</v>
          </cell>
          <cell r="W1186" t="str">
            <v>Clinton</v>
          </cell>
          <cell r="X1186" t="str">
            <v>CLINTON</v>
          </cell>
          <cell r="Y1186"/>
          <cell r="Z1186"/>
          <cell r="AA1186" t="str">
            <v>7750-SR7</v>
          </cell>
          <cell r="AB1186">
            <v>0</v>
          </cell>
          <cell r="AC1186" t="str">
            <v>FMTNNJXJ02W</v>
          </cell>
        </row>
        <row r="1187">
          <cell r="A1187" t="str">
            <v>FNCYWIXA</v>
          </cell>
          <cell r="B1187" t="str">
            <v>FOUNTAIN CITY</v>
          </cell>
          <cell r="C1187" t="str">
            <v>CTL</v>
          </cell>
          <cell r="D1187">
            <v>44.130586999999998</v>
          </cell>
          <cell r="E1187">
            <v>-91.716795000000005</v>
          </cell>
          <cell r="F1187" t="str">
            <v>FNCYWIXA</v>
          </cell>
          <cell r="G1187" t="str">
            <v>WI</v>
          </cell>
          <cell r="H1187">
            <v>354</v>
          </cell>
          <cell r="I1187" t="str">
            <v>LA CROSSE</v>
          </cell>
          <cell r="J1187" t="str">
            <v/>
          </cell>
          <cell r="K1187" t="e">
            <v>#N/A</v>
          </cell>
          <cell r="L1187" t="e">
            <v>#N/A</v>
          </cell>
          <cell r="M1187" t="e">
            <v>#N/A</v>
          </cell>
          <cell r="N1187" t="e">
            <v>#N/A</v>
          </cell>
          <cell r="O1187" t="str">
            <v>Y</v>
          </cell>
          <cell r="P1187" t="str">
            <v>Y</v>
          </cell>
          <cell r="Q1187" t="str">
            <v/>
          </cell>
          <cell r="R1187" t="str">
            <v>06/03/2015</v>
          </cell>
          <cell r="S1187" t="str">
            <v>La Crosse</v>
          </cell>
          <cell r="T1187" t="str">
            <v/>
          </cell>
          <cell r="U1187" t="str">
            <v/>
          </cell>
          <cell r="V1187" t="str">
            <v>La Crosse - HOLMEN</v>
          </cell>
          <cell r="W1187" t="str">
            <v>LA CROSSE</v>
          </cell>
          <cell r="X1187" t="str">
            <v>LA CROSSE - HOLMEN</v>
          </cell>
          <cell r="Y1187"/>
          <cell r="Z1187"/>
          <cell r="AA1187" t="str">
            <v/>
          </cell>
          <cell r="AB1187">
            <v>0</v>
          </cell>
          <cell r="AC1187">
            <v>0</v>
          </cell>
        </row>
        <row r="1188">
          <cell r="A1188" t="str">
            <v>FNLDMNFO</v>
          </cell>
          <cell r="B1188" t="str">
            <v>Duluth Melrose Host Finland</v>
          </cell>
          <cell r="C1188" t="str">
            <v>Q</v>
          </cell>
          <cell r="D1188">
            <v>47.453161000000001</v>
          </cell>
          <cell r="E1188">
            <v>-91.302816000000007</v>
          </cell>
          <cell r="F1188" t="str">
            <v>FNLDMNFO</v>
          </cell>
          <cell r="G1188" t="str">
            <v>MN</v>
          </cell>
          <cell r="H1188">
            <v>624</v>
          </cell>
          <cell r="I1188">
            <v>624</v>
          </cell>
          <cell r="J1188" t="str">
            <v/>
          </cell>
          <cell r="K1188" t="e">
            <v>#N/A</v>
          </cell>
          <cell r="L1188" t="e">
            <v>#N/A</v>
          </cell>
          <cell r="M1188" t="e">
            <v>#N/A</v>
          </cell>
          <cell r="N1188" t="e">
            <v>#N/A</v>
          </cell>
          <cell r="O1188" t="str">
            <v>N</v>
          </cell>
          <cell r="P1188" t="str">
            <v>Y</v>
          </cell>
          <cell r="Q1188" t="str">
            <v>04/10/15:EoDS1 AVAILABLE</v>
          </cell>
          <cell r="R1188" t="str">
            <v>04/14/2020</v>
          </cell>
          <cell r="S1188" t="str">
            <v/>
          </cell>
          <cell r="T1188" t="str">
            <v/>
          </cell>
          <cell r="U1188" t="str">
            <v/>
          </cell>
          <cell r="V1188" t="e">
            <v>#N/A</v>
          </cell>
          <cell r="W1188" t="e">
            <v>#N/A</v>
          </cell>
          <cell r="X1188" t="str">
            <v>624 - AVAILABE (up to 10MB)</v>
          </cell>
          <cell r="Y1188"/>
          <cell r="Z1188" t="str">
            <v>AVAILABE (up to 10MB)</v>
          </cell>
          <cell r="AA1188" t="e">
            <v>#N/A</v>
          </cell>
          <cell r="AB1188" t="e">
            <v>#N/A</v>
          </cell>
          <cell r="AC1188" t="e">
            <v>#N/A</v>
          </cell>
        </row>
        <row r="1189">
          <cell r="A1189" t="str">
            <v>FNLKNMXC</v>
          </cell>
          <cell r="B1189" t="str">
            <v>Fence Lake</v>
          </cell>
          <cell r="C1189" t="str">
            <v>CTL</v>
          </cell>
          <cell r="D1189">
            <v>34.652777999999998</v>
          </cell>
          <cell r="E1189">
            <v>-108.676389</v>
          </cell>
          <cell r="F1189" t="str">
            <v>FNLKNMXC</v>
          </cell>
          <cell r="G1189" t="str">
            <v>NM</v>
          </cell>
          <cell r="H1189">
            <v>664</v>
          </cell>
          <cell r="I1189">
            <v>0</v>
          </cell>
          <cell r="J1189" t="str">
            <v/>
          </cell>
          <cell r="K1189" t="e">
            <v>#N/A</v>
          </cell>
          <cell r="L1189" t="e">
            <v>#N/A</v>
          </cell>
          <cell r="M1189" t="e">
            <v>#N/A</v>
          </cell>
          <cell r="N1189" t="e">
            <v>#N/A</v>
          </cell>
          <cell r="O1189" t="str">
            <v>N</v>
          </cell>
          <cell r="P1189" t="str">
            <v>N</v>
          </cell>
          <cell r="Q1189" t="str">
            <v/>
          </cell>
          <cell r="R1189" t="str">
            <v>01/25/2016</v>
          </cell>
          <cell r="S1189" t="str">
            <v>La Junta</v>
          </cell>
          <cell r="T1189" t="str">
            <v/>
          </cell>
          <cell r="U1189" t="str">
            <v/>
          </cell>
          <cell r="V1189" t="str">
            <v>Not Available</v>
          </cell>
          <cell r="W1189">
            <v>0</v>
          </cell>
          <cell r="X1189" t="e">
            <v>#N/A</v>
          </cell>
          <cell r="Y1189" t="e">
            <v>#N/A</v>
          </cell>
          <cell r="Z1189" t="e">
            <v>#N/A</v>
          </cell>
          <cell r="AA1189">
            <v>0</v>
          </cell>
          <cell r="AB1189">
            <v>0</v>
          </cell>
          <cell r="AC1189">
            <v>0</v>
          </cell>
        </row>
        <row r="1190">
          <cell r="A1190" t="str">
            <v>FNPTMTXC</v>
          </cell>
          <cell r="B1190" t="str">
            <v>FINLEY POINT</v>
          </cell>
          <cell r="C1190" t="str">
            <v>CTL</v>
          </cell>
          <cell r="D1190">
            <v>47.718803999999999</v>
          </cell>
          <cell r="E1190">
            <v>-114.04244</v>
          </cell>
          <cell r="F1190" t="str">
            <v>FNPTMTXC</v>
          </cell>
          <cell r="G1190" t="str">
            <v>MT</v>
          </cell>
          <cell r="H1190">
            <v>648</v>
          </cell>
          <cell r="I1190" t="str">
            <v>KALISPELL</v>
          </cell>
          <cell r="J1190" t="str">
            <v/>
          </cell>
          <cell r="K1190" t="e">
            <v>#N/A</v>
          </cell>
          <cell r="L1190" t="e">
            <v>#N/A</v>
          </cell>
          <cell r="M1190" t="e">
            <v>#N/A</v>
          </cell>
          <cell r="N1190" t="e">
            <v>#N/A</v>
          </cell>
          <cell r="O1190" t="str">
            <v>N</v>
          </cell>
          <cell r="P1190" t="str">
            <v>Y</v>
          </cell>
          <cell r="Q1190" t="str">
            <v>2/7/14:  CLLI changed</v>
          </cell>
          <cell r="R1190" t="str">
            <v>02/10/2020</v>
          </cell>
          <cell r="S1190" t="str">
            <v>KALISPELL</v>
          </cell>
          <cell r="T1190" t="str">
            <v/>
          </cell>
          <cell r="U1190" t="str">
            <v/>
          </cell>
          <cell r="V1190" t="str">
            <v>KALISPELL</v>
          </cell>
          <cell r="W1190" t="str">
            <v>KALISPELL</v>
          </cell>
          <cell r="X1190" t="str">
            <v>KALISPELL</v>
          </cell>
          <cell r="Y1190"/>
          <cell r="Z1190"/>
          <cell r="AA1190" t="str">
            <v/>
          </cell>
          <cell r="AB1190">
            <v>0</v>
          </cell>
          <cell r="AC1190">
            <v>0</v>
          </cell>
        </row>
        <row r="1191">
          <cell r="A1191" t="str">
            <v>FNTAKSXA</v>
          </cell>
          <cell r="B1191" t="str">
            <v>Fontana</v>
          </cell>
          <cell r="C1191" t="str">
            <v>EQ</v>
          </cell>
          <cell r="D1191">
            <v>38.425035000000001</v>
          </cell>
          <cell r="E1191">
            <v>-94.839909000000006</v>
          </cell>
          <cell r="F1191" t="str">
            <v>FNTAKSXA</v>
          </cell>
          <cell r="G1191" t="str">
            <v>KS</v>
          </cell>
          <cell r="H1191">
            <v>524</v>
          </cell>
          <cell r="I1191" t="str">
            <v>Gardner</v>
          </cell>
          <cell r="J1191" t="str">
            <v/>
          </cell>
          <cell r="K1191" t="e">
            <v>#N/A</v>
          </cell>
          <cell r="L1191" t="e">
            <v>#N/A</v>
          </cell>
          <cell r="M1191" t="e">
            <v>#N/A</v>
          </cell>
          <cell r="N1191" t="e">
            <v>#N/A</v>
          </cell>
          <cell r="O1191" t="str">
            <v>N</v>
          </cell>
          <cell r="P1191" t="str">
            <v>Y</v>
          </cell>
          <cell r="Q1191" t="str">
            <v>2/7/14: Ethernet Capable changed to Y</v>
          </cell>
          <cell r="R1191" t="str">
            <v>07/10/2015</v>
          </cell>
          <cell r="S1191" t="str">
            <v>Gardner</v>
          </cell>
          <cell r="T1191" t="str">
            <v/>
          </cell>
          <cell r="U1191" t="str">
            <v/>
          </cell>
          <cell r="V1191" t="str">
            <v>Gardner</v>
          </cell>
          <cell r="W1191" t="str">
            <v>Gardner</v>
          </cell>
          <cell r="X1191" t="str">
            <v>GARDNER</v>
          </cell>
          <cell r="Y1191"/>
          <cell r="Z1191"/>
          <cell r="AA1191">
            <v>0</v>
          </cell>
          <cell r="AB1191">
            <v>0</v>
          </cell>
          <cell r="AC1191">
            <v>0</v>
          </cell>
        </row>
        <row r="1192">
          <cell r="A1192" t="str">
            <v>FNTNLAXA</v>
          </cell>
          <cell r="B1192" t="str">
            <v>FENTON</v>
          </cell>
          <cell r="C1192" t="str">
            <v>CTL</v>
          </cell>
          <cell r="D1192">
            <v>30.366568000000001</v>
          </cell>
          <cell r="E1192">
            <v>-92.919093000000004</v>
          </cell>
          <cell r="F1192" t="str">
            <v>FNTNLAXA</v>
          </cell>
          <cell r="G1192" t="str">
            <v>LA</v>
          </cell>
          <cell r="H1192">
            <v>488</v>
          </cell>
          <cell r="I1192" t="str">
            <v>Basile</v>
          </cell>
          <cell r="J1192" t="str">
            <v/>
          </cell>
          <cell r="K1192" t="e">
            <v>#N/A</v>
          </cell>
          <cell r="L1192" t="e">
            <v>#N/A</v>
          </cell>
          <cell r="M1192" t="e">
            <v>#N/A</v>
          </cell>
          <cell r="N1192" t="e">
            <v>#N/A</v>
          </cell>
          <cell r="O1192" t="str">
            <v>N</v>
          </cell>
          <cell r="P1192" t="str">
            <v>Y</v>
          </cell>
          <cell r="Q1192" t="str">
            <v/>
          </cell>
          <cell r="R1192" t="str">
            <v>06/30/2015</v>
          </cell>
          <cell r="S1192" t="str">
            <v>Basile</v>
          </cell>
          <cell r="T1192" t="str">
            <v/>
          </cell>
          <cell r="U1192" t="str">
            <v/>
          </cell>
          <cell r="V1192" t="str">
            <v>Basile</v>
          </cell>
          <cell r="W1192" t="str">
            <v>Basile</v>
          </cell>
          <cell r="X1192" t="str">
            <v>BASILE</v>
          </cell>
          <cell r="Y1192" t="str">
            <v>YES</v>
          </cell>
          <cell r="Z1192"/>
          <cell r="AA1192">
            <v>0</v>
          </cell>
          <cell r="AB1192">
            <v>0</v>
          </cell>
          <cell r="AC1192">
            <v>0</v>
          </cell>
        </row>
        <row r="1193">
          <cell r="A1193" t="str">
            <v>FOLYALCB</v>
          </cell>
          <cell r="B1193" t="str">
            <v>FOLEY</v>
          </cell>
          <cell r="C1193" t="str">
            <v>CTL</v>
          </cell>
          <cell r="D1193">
            <v>30.406652999999999</v>
          </cell>
          <cell r="E1193">
            <v>-87.683760000000007</v>
          </cell>
          <cell r="F1193" t="e">
            <v>#N/A</v>
          </cell>
          <cell r="G1193" t="str">
            <v>AL</v>
          </cell>
          <cell r="H1193" t="e">
            <v>#N/A</v>
          </cell>
          <cell r="I1193" t="e">
            <v>#N/A</v>
          </cell>
          <cell r="J1193" t="e">
            <v>#N/A</v>
          </cell>
          <cell r="K1193" t="e">
            <v>#N/A</v>
          </cell>
          <cell r="L1193" t="e">
            <v>#N/A</v>
          </cell>
          <cell r="M1193" t="e">
            <v>#N/A</v>
          </cell>
          <cell r="N1193" t="e">
            <v>#N/A</v>
          </cell>
          <cell r="O1193" t="e">
            <v>#N/A</v>
          </cell>
          <cell r="P1193" t="e">
            <v>#N/A</v>
          </cell>
          <cell r="Q1193" t="e">
            <v>#N/A</v>
          </cell>
          <cell r="R1193" t="e">
            <v>#N/A</v>
          </cell>
          <cell r="S1193" t="e">
            <v>#N/A</v>
          </cell>
          <cell r="T1193" t="e">
            <v>#N/A</v>
          </cell>
          <cell r="U1193" t="e">
            <v>#N/A</v>
          </cell>
          <cell r="V1193" t="e">
            <v>#N/A</v>
          </cell>
          <cell r="W1193" t="e">
            <v>#N/A</v>
          </cell>
          <cell r="X1193" t="e">
            <v>#N/A</v>
          </cell>
          <cell r="Y1193" t="e">
            <v>#N/A</v>
          </cell>
          <cell r="Z1193" t="e">
            <v>#N/A</v>
          </cell>
          <cell r="AA1193" t="e">
            <v>#N/A</v>
          </cell>
          <cell r="AB1193" t="e">
            <v>#N/A</v>
          </cell>
          <cell r="AC1193" t="e">
            <v>#N/A</v>
          </cell>
        </row>
        <row r="1194">
          <cell r="A1194" t="str">
            <v>FOLYALXA</v>
          </cell>
          <cell r="B1194" t="str">
            <v>FOLEY</v>
          </cell>
          <cell r="C1194" t="str">
            <v>CTL</v>
          </cell>
          <cell r="D1194">
            <v>30.406389000000001</v>
          </cell>
          <cell r="E1194">
            <v>-87.685280000000006</v>
          </cell>
          <cell r="F1194" t="str">
            <v>FOLYALXA</v>
          </cell>
          <cell r="G1194" t="str">
            <v>AL</v>
          </cell>
          <cell r="H1194">
            <v>480</v>
          </cell>
          <cell r="I1194" t="str">
            <v>Foley-Loxley</v>
          </cell>
          <cell r="J1194" t="str">
            <v/>
          </cell>
          <cell r="K1194" t="str">
            <v>FOLYALXA</v>
          </cell>
          <cell r="L1194" t="str">
            <v>n</v>
          </cell>
          <cell r="M1194" t="e">
            <v>#N/A</v>
          </cell>
          <cell r="N1194" t="e">
            <v>#N/A</v>
          </cell>
          <cell r="O1194" t="str">
            <v>Y</v>
          </cell>
          <cell r="P1194" t="str">
            <v>Y</v>
          </cell>
          <cell r="Q1194" t="str">
            <v/>
          </cell>
          <cell r="R1194" t="str">
            <v>07/02/2015</v>
          </cell>
          <cell r="S1194" t="str">
            <v>Foley</v>
          </cell>
          <cell r="T1194" t="str">
            <v/>
          </cell>
          <cell r="U1194" t="str">
            <v/>
          </cell>
          <cell r="V1194" t="str">
            <v>Foley</v>
          </cell>
          <cell r="W1194" t="str">
            <v>Foley-Loxley</v>
          </cell>
          <cell r="X1194" t="str">
            <v>FOLEY</v>
          </cell>
          <cell r="Y1194"/>
          <cell r="Z1194"/>
          <cell r="AA1194" t="str">
            <v>7750-SR7</v>
          </cell>
          <cell r="AB1194">
            <v>0</v>
          </cell>
          <cell r="AC1194">
            <v>0</v>
          </cell>
        </row>
        <row r="1195">
          <cell r="A1195" t="str">
            <v>FOLYMNFO</v>
          </cell>
          <cell r="B1195" t="str">
            <v>St Cloud Host Foley</v>
          </cell>
          <cell r="C1195" t="str">
            <v>Q</v>
          </cell>
          <cell r="D1195">
            <v>45.665000999999997</v>
          </cell>
          <cell r="E1195">
            <v>-93.912497999999999</v>
          </cell>
          <cell r="F1195" t="str">
            <v>FOLYMNFO</v>
          </cell>
          <cell r="G1195" t="str">
            <v>MN</v>
          </cell>
          <cell r="H1195">
            <v>626</v>
          </cell>
          <cell r="I1195">
            <v>626</v>
          </cell>
          <cell r="J1195" t="str">
            <v/>
          </cell>
          <cell r="K1195" t="e">
            <v>#N/A</v>
          </cell>
          <cell r="L1195" t="e">
            <v>#N/A</v>
          </cell>
          <cell r="M1195" t="e">
            <v>#N/A</v>
          </cell>
          <cell r="N1195" t="e">
            <v>#N/A</v>
          </cell>
          <cell r="O1195" t="str">
            <v>N</v>
          </cell>
          <cell r="P1195" t="str">
            <v>Y</v>
          </cell>
          <cell r="Q1195" t="str">
            <v>02/20/15:  EoDS1 AVAILABLE</v>
          </cell>
          <cell r="R1195" t="str">
            <v>02/20/2020</v>
          </cell>
          <cell r="S1195" t="str">
            <v/>
          </cell>
          <cell r="T1195" t="str">
            <v/>
          </cell>
          <cell r="U1195" t="str">
            <v/>
          </cell>
          <cell r="V1195" t="e">
            <v>#N/A</v>
          </cell>
          <cell r="W1195" t="e">
            <v>#N/A</v>
          </cell>
          <cell r="X1195" t="str">
            <v>626 - AVAILABLE</v>
          </cell>
          <cell r="Y1195"/>
          <cell r="Z1195" t="str">
            <v>AVAILABLE</v>
          </cell>
          <cell r="AA1195" t="e">
            <v>#N/A</v>
          </cell>
          <cell r="AB1195" t="e">
            <v>#N/A</v>
          </cell>
          <cell r="AC1195" t="e">
            <v>#N/A</v>
          </cell>
        </row>
        <row r="1196">
          <cell r="A1196" t="str">
            <v>FOLYMOXA</v>
          </cell>
          <cell r="B1196" t="str">
            <v>FOLEY</v>
          </cell>
          <cell r="C1196" t="str">
            <v>CTL</v>
          </cell>
          <cell r="D1196">
            <v>39.041345</v>
          </cell>
          <cell r="E1196">
            <v>-90.741613000000001</v>
          </cell>
          <cell r="F1196" t="str">
            <v>FOLYMOXA</v>
          </cell>
          <cell r="G1196" t="str">
            <v>MO</v>
          </cell>
          <cell r="H1196">
            <v>520</v>
          </cell>
          <cell r="I1196" t="str">
            <v>Wentzville</v>
          </cell>
          <cell r="J1196" t="str">
            <v/>
          </cell>
          <cell r="K1196" t="e">
            <v>#N/A</v>
          </cell>
          <cell r="L1196" t="e">
            <v>#N/A</v>
          </cell>
          <cell r="M1196" t="e">
            <v>#N/A</v>
          </cell>
          <cell r="N1196" t="e">
            <v>#N/A</v>
          </cell>
          <cell r="O1196" t="str">
            <v>N</v>
          </cell>
          <cell r="P1196" t="str">
            <v>N</v>
          </cell>
          <cell r="Q1196" t="str">
            <v/>
          </cell>
          <cell r="R1196" t="str">
            <v>07/10/2015</v>
          </cell>
          <cell r="S1196" t="str">
            <v>Wentzville</v>
          </cell>
          <cell r="T1196" t="str">
            <v/>
          </cell>
          <cell r="U1196" t="str">
            <v/>
          </cell>
          <cell r="V1196" t="str">
            <v>Wentzville</v>
          </cell>
          <cell r="W1196" t="str">
            <v>Wentzville</v>
          </cell>
          <cell r="X1196" t="e">
            <v>#N/A</v>
          </cell>
          <cell r="Y1196" t="e">
            <v>#N/A</v>
          </cell>
          <cell r="Z1196" t="e">
            <v>#N/A</v>
          </cell>
          <cell r="AA1196" t="str">
            <v/>
          </cell>
          <cell r="AB1196">
            <v>0</v>
          </cell>
          <cell r="AC1196">
            <v>0</v>
          </cell>
        </row>
        <row r="1197">
          <cell r="A1197" t="str">
            <v>FONTCOMA</v>
          </cell>
          <cell r="B1197" t="str">
            <v>Fountain</v>
          </cell>
          <cell r="C1197" t="str">
            <v>Q</v>
          </cell>
          <cell r="D1197">
            <v>38.684165999999998</v>
          </cell>
          <cell r="E1197">
            <v>-104.700836</v>
          </cell>
          <cell r="F1197" t="str">
            <v>FONTCOMA</v>
          </cell>
          <cell r="G1197" t="str">
            <v>CO</v>
          </cell>
          <cell r="H1197">
            <v>658</v>
          </cell>
          <cell r="I1197">
            <v>658</v>
          </cell>
          <cell r="J1197" t="str">
            <v>AVAILABLE</v>
          </cell>
          <cell r="K1197" t="e">
            <v>#N/A</v>
          </cell>
          <cell r="L1197" t="e">
            <v>#N/A</v>
          </cell>
          <cell r="M1197" t="e">
            <v>#N/A</v>
          </cell>
          <cell r="N1197" t="e">
            <v>#N/A</v>
          </cell>
          <cell r="O1197" t="str">
            <v>Y</v>
          </cell>
          <cell r="P1197" t="str">
            <v>Y</v>
          </cell>
          <cell r="Q1197" t="str">
            <v>2/3/15: EODS1 Available</v>
          </cell>
          <cell r="R1197" t="str">
            <v>02/03/2020</v>
          </cell>
          <cell r="S1197" t="str">
            <v/>
          </cell>
          <cell r="T1197" t="str">
            <v/>
          </cell>
          <cell r="U1197" t="str">
            <v/>
          </cell>
          <cell r="V1197" t="e">
            <v>#N/A</v>
          </cell>
          <cell r="W1197" t="e">
            <v>#N/A</v>
          </cell>
          <cell r="X1197" t="str">
            <v>658 - AVAILABLE</v>
          </cell>
          <cell r="Y1197"/>
          <cell r="Z1197" t="str">
            <v>AVAILABLE</v>
          </cell>
          <cell r="AA1197" t="e">
            <v>#N/A</v>
          </cell>
          <cell r="AB1197" t="e">
            <v>#N/A</v>
          </cell>
          <cell r="AC1197" t="e">
            <v>#N/A</v>
          </cell>
        </row>
        <row r="1198">
          <cell r="A1198" t="str">
            <v>FONTNCXA</v>
          </cell>
          <cell r="B1198" t="str">
            <v>Fountain</v>
          </cell>
          <cell r="C1198" t="str">
            <v>EQ</v>
          </cell>
          <cell r="D1198">
            <v>35.674692999999998</v>
          </cell>
          <cell r="E1198">
            <v>-77.638346999999996</v>
          </cell>
          <cell r="F1198" t="str">
            <v>FONTNCXA</v>
          </cell>
          <cell r="G1198" t="str">
            <v>NC</v>
          </cell>
          <cell r="H1198">
            <v>951</v>
          </cell>
          <cell r="I1198" t="str">
            <v>Greenville</v>
          </cell>
          <cell r="J1198" t="str">
            <v/>
          </cell>
          <cell r="K1198" t="e">
            <v>#N/A</v>
          </cell>
          <cell r="L1198" t="e">
            <v>#N/A</v>
          </cell>
          <cell r="M1198" t="e">
            <v>#N/A</v>
          </cell>
          <cell r="N1198" t="e">
            <v>#N/A</v>
          </cell>
          <cell r="O1198" t="str">
            <v>Y</v>
          </cell>
          <cell r="P1198" t="str">
            <v>Y</v>
          </cell>
          <cell r="Q1198" t="str">
            <v>Added Router in SEPT 2015</v>
          </cell>
          <cell r="R1198" t="str">
            <v>09/28/2015</v>
          </cell>
          <cell r="S1198" t="str">
            <v>Greenville</v>
          </cell>
          <cell r="T1198" t="str">
            <v/>
          </cell>
          <cell r="U1198" t="str">
            <v/>
          </cell>
          <cell r="V1198" t="str">
            <v>Greenville</v>
          </cell>
          <cell r="W1198" t="str">
            <v>Greenville</v>
          </cell>
          <cell r="X1198" t="str">
            <v>ROCKY MOUNT</v>
          </cell>
          <cell r="Y1198" t="str">
            <v>YES</v>
          </cell>
          <cell r="Z1198"/>
          <cell r="AA1198" t="str">
            <v/>
          </cell>
          <cell r="AB1198">
            <v>0</v>
          </cell>
          <cell r="AC1198">
            <v>0</v>
          </cell>
        </row>
        <row r="1199">
          <cell r="A1199" t="str">
            <v>FOSLORXA</v>
          </cell>
          <cell r="B1199" t="str">
            <v>FOSSIL</v>
          </cell>
          <cell r="C1199" t="str">
            <v>CTL</v>
          </cell>
          <cell r="D1199">
            <v>45.000511000000003</v>
          </cell>
          <cell r="E1199">
            <v>-120.20911</v>
          </cell>
          <cell r="F1199" t="str">
            <v>FOSLORXA</v>
          </cell>
          <cell r="G1199" t="str">
            <v>OR</v>
          </cell>
          <cell r="H1199">
            <v>672</v>
          </cell>
          <cell r="I1199" t="str">
            <v>AURORA</v>
          </cell>
          <cell r="J1199" t="str">
            <v/>
          </cell>
          <cell r="K1199" t="e">
            <v>#N/A</v>
          </cell>
          <cell r="L1199" t="e">
            <v>#N/A</v>
          </cell>
          <cell r="M1199" t="e">
            <v>#N/A</v>
          </cell>
          <cell r="N1199" t="e">
            <v>#N/A</v>
          </cell>
          <cell r="O1199" t="str">
            <v>N</v>
          </cell>
          <cell r="P1199" t="str">
            <v>N</v>
          </cell>
          <cell r="Q1199" t="str">
            <v/>
          </cell>
          <cell r="R1199" t="str">
            <v>06/03/2015</v>
          </cell>
          <cell r="S1199" t="str">
            <v>AURORA</v>
          </cell>
          <cell r="T1199" t="str">
            <v/>
          </cell>
          <cell r="U1199" t="str">
            <v/>
          </cell>
          <cell r="V1199" t="str">
            <v>AURORA</v>
          </cell>
          <cell r="W1199" t="str">
            <v>AURORA - ROFR</v>
          </cell>
          <cell r="X1199" t="e">
            <v>#N/A</v>
          </cell>
          <cell r="Y1199" t="e">
            <v>#N/A</v>
          </cell>
          <cell r="Z1199" t="e">
            <v>#N/A</v>
          </cell>
          <cell r="AA1199" t="str">
            <v/>
          </cell>
          <cell r="AB1199">
            <v>0</v>
          </cell>
          <cell r="AC1199">
            <v>0</v>
          </cell>
        </row>
        <row r="1200">
          <cell r="A1200" t="str">
            <v>FQVRNCAU</v>
          </cell>
          <cell r="B1200" t="str">
            <v>Fuquay-Varina</v>
          </cell>
          <cell r="C1200" t="str">
            <v>EQ</v>
          </cell>
          <cell r="D1200">
            <v>35.652939000000003</v>
          </cell>
          <cell r="E1200">
            <v>-78.836761999999993</v>
          </cell>
          <cell r="F1200" t="e">
            <v>#N/A</v>
          </cell>
          <cell r="G1200" t="str">
            <v>NC</v>
          </cell>
          <cell r="H1200" t="e">
            <v>#N/A</v>
          </cell>
          <cell r="I1200" t="e">
            <v>#N/A</v>
          </cell>
          <cell r="J1200" t="e">
            <v>#N/A</v>
          </cell>
          <cell r="K1200" t="e">
            <v>#N/A</v>
          </cell>
          <cell r="L1200" t="e">
            <v>#N/A</v>
          </cell>
          <cell r="M1200" t="e">
            <v>#N/A</v>
          </cell>
          <cell r="N1200" t="e">
            <v>#N/A</v>
          </cell>
          <cell r="O1200" t="e">
            <v>#N/A</v>
          </cell>
          <cell r="P1200" t="e">
            <v>#N/A</v>
          </cell>
          <cell r="Q1200" t="e">
            <v>#N/A</v>
          </cell>
          <cell r="R1200" t="e">
            <v>#N/A</v>
          </cell>
          <cell r="S1200" t="e">
            <v>#N/A</v>
          </cell>
          <cell r="T1200" t="e">
            <v>#N/A</v>
          </cell>
          <cell r="U1200" t="e">
            <v>#N/A</v>
          </cell>
          <cell r="V1200" t="e">
            <v>#N/A</v>
          </cell>
          <cell r="W1200" t="e">
            <v>#N/A</v>
          </cell>
          <cell r="X1200" t="e">
            <v>#N/A</v>
          </cell>
          <cell r="Y1200" t="e">
            <v>#N/A</v>
          </cell>
          <cell r="Z1200" t="e">
            <v>#N/A</v>
          </cell>
          <cell r="AA1200" t="e">
            <v>#N/A</v>
          </cell>
          <cell r="AB1200" t="e">
            <v>#N/A</v>
          </cell>
          <cell r="AC1200" t="e">
            <v>#N/A</v>
          </cell>
        </row>
        <row r="1201">
          <cell r="A1201" t="str">
            <v>FQVRNCXA</v>
          </cell>
          <cell r="B1201" t="str">
            <v>Fuquay-Varina</v>
          </cell>
          <cell r="C1201" t="str">
            <v>EQ</v>
          </cell>
          <cell r="D1201">
            <v>35.585653999999998</v>
          </cell>
          <cell r="E1201">
            <v>-78.800032000000002</v>
          </cell>
          <cell r="F1201" t="str">
            <v>FQVRNCXA</v>
          </cell>
          <cell r="G1201" t="str">
            <v>NC</v>
          </cell>
          <cell r="H1201">
            <v>426</v>
          </cell>
          <cell r="I1201" t="str">
            <v>Fayetteville</v>
          </cell>
          <cell r="J1201" t="str">
            <v/>
          </cell>
          <cell r="K1201" t="str">
            <v>FQVRNCXA</v>
          </cell>
          <cell r="L1201" t="str">
            <v>n</v>
          </cell>
          <cell r="M1201" t="e">
            <v>#N/A</v>
          </cell>
          <cell r="N1201" t="e">
            <v>#N/A</v>
          </cell>
          <cell r="O1201" t="str">
            <v>Y</v>
          </cell>
          <cell r="P1201" t="str">
            <v>Y</v>
          </cell>
          <cell r="Q1201" t="str">
            <v/>
          </cell>
          <cell r="R1201" t="str">
            <v>05/22/2015</v>
          </cell>
          <cell r="S1201" t="str">
            <v>Fayetteville</v>
          </cell>
          <cell r="T1201" t="str">
            <v/>
          </cell>
          <cell r="U1201" t="str">
            <v/>
          </cell>
          <cell r="V1201" t="str">
            <v>Fayetteville</v>
          </cell>
          <cell r="W1201" t="str">
            <v>Fayetteville</v>
          </cell>
          <cell r="X1201" t="str">
            <v>ROCKY MOUNT</v>
          </cell>
          <cell r="Y1201" t="str">
            <v>YES</v>
          </cell>
          <cell r="Z1201"/>
          <cell r="AA1201" t="str">
            <v/>
          </cell>
          <cell r="AB1201" t="str">
            <v>7750-SR12</v>
          </cell>
          <cell r="AC1201" t="str">
            <v>FQVRNCXA02W</v>
          </cell>
        </row>
        <row r="1202">
          <cell r="A1202" t="str">
            <v>FRBGOHXA</v>
          </cell>
          <cell r="B1202" t="str">
            <v>Fredericksburg</v>
          </cell>
          <cell r="C1202" t="str">
            <v>EQ</v>
          </cell>
          <cell r="D1202">
            <v>40.676924</v>
          </cell>
          <cell r="E1202">
            <v>-81.870238000000001</v>
          </cell>
          <cell r="F1202" t="str">
            <v>FRBGOHXA</v>
          </cell>
          <cell r="G1202" t="str">
            <v>OH</v>
          </cell>
          <cell r="H1202">
            <v>923</v>
          </cell>
          <cell r="I1202" t="str">
            <v>Mansfield</v>
          </cell>
          <cell r="J1202" t="str">
            <v/>
          </cell>
          <cell r="K1202" t="e">
            <v>#N/A</v>
          </cell>
          <cell r="L1202" t="e">
            <v>#N/A</v>
          </cell>
          <cell r="M1202" t="e">
            <v>#N/A</v>
          </cell>
          <cell r="N1202" t="e">
            <v>#N/A</v>
          </cell>
          <cell r="O1202" t="str">
            <v>Y</v>
          </cell>
          <cell r="P1202" t="str">
            <v>Y</v>
          </cell>
          <cell r="Q1202" t="str">
            <v>2/7/14: Ethernet Enabled changed to Y</v>
          </cell>
          <cell r="R1202" t="str">
            <v>07/01/2015</v>
          </cell>
          <cell r="S1202" t="str">
            <v>Mansfield</v>
          </cell>
          <cell r="T1202" t="str">
            <v/>
          </cell>
          <cell r="U1202" t="str">
            <v/>
          </cell>
          <cell r="V1202" t="str">
            <v>Mansfield</v>
          </cell>
          <cell r="W1202" t="str">
            <v>Mansfield</v>
          </cell>
          <cell r="X1202" t="str">
            <v>MANSFIELD</v>
          </cell>
          <cell r="Y1202" t="str">
            <v>YES</v>
          </cell>
          <cell r="Z1202"/>
          <cell r="AA1202" t="str">
            <v/>
          </cell>
          <cell r="AB1202">
            <v>0</v>
          </cell>
          <cell r="AC1202">
            <v>0</v>
          </cell>
        </row>
        <row r="1203">
          <cell r="A1203" t="str">
            <v>FRBLMNFA</v>
          </cell>
          <cell r="B1203" t="str">
            <v>Faribault Local Tandem</v>
          </cell>
          <cell r="C1203" t="str">
            <v>Q</v>
          </cell>
          <cell r="D1203">
            <v>44.294792000000001</v>
          </cell>
          <cell r="E1203">
            <v>-93.270426</v>
          </cell>
          <cell r="F1203" t="str">
            <v>FRBLMNFA</v>
          </cell>
          <cell r="G1203" t="str">
            <v>MN</v>
          </cell>
          <cell r="H1203">
            <v>620</v>
          </cell>
          <cell r="I1203">
            <v>620</v>
          </cell>
          <cell r="J1203" t="str">
            <v/>
          </cell>
          <cell r="K1203" t="e">
            <v>#N/A</v>
          </cell>
          <cell r="L1203" t="e">
            <v>#N/A</v>
          </cell>
          <cell r="M1203" t="e">
            <v>#N/A</v>
          </cell>
          <cell r="N1203" t="e">
            <v>#N/A</v>
          </cell>
          <cell r="O1203" t="str">
            <v>N</v>
          </cell>
          <cell r="P1203" t="str">
            <v>Y</v>
          </cell>
          <cell r="Q1203" t="str">
            <v>4/13/2015 EoDS1 AVALIBLE; 11/11/2014 - added fiber backhaul</v>
          </cell>
          <cell r="R1203" t="str">
            <v>04/13/2020</v>
          </cell>
          <cell r="S1203" t="str">
            <v/>
          </cell>
          <cell r="T1203" t="str">
            <v/>
          </cell>
          <cell r="U1203" t="str">
            <v/>
          </cell>
          <cell r="V1203" t="e">
            <v>#N/A</v>
          </cell>
          <cell r="W1203" t="e">
            <v>#N/A</v>
          </cell>
          <cell r="X1203" t="str">
            <v>620 - AVAILABLE</v>
          </cell>
          <cell r="Y1203"/>
          <cell r="Z1203" t="str">
            <v>AVAILABLE</v>
          </cell>
          <cell r="AA1203" t="e">
            <v>#N/A</v>
          </cell>
          <cell r="AB1203" t="e">
            <v>#N/A</v>
          </cell>
          <cell r="AC1203" t="e">
            <v>#N/A</v>
          </cell>
        </row>
        <row r="1204">
          <cell r="A1204" t="str">
            <v>FRBONJXU</v>
          </cell>
          <cell r="B1204" t="str">
            <v>Franklinboro</v>
          </cell>
          <cell r="C1204" t="str">
            <v>EQ</v>
          </cell>
          <cell r="D1204">
            <v>41.116112000000001</v>
          </cell>
          <cell r="E1204">
            <v>-74.585280999999995</v>
          </cell>
          <cell r="F1204" t="str">
            <v>FRBONJXU</v>
          </cell>
          <cell r="G1204" t="str">
            <v>NJ</v>
          </cell>
          <cell r="H1204">
            <v>224</v>
          </cell>
          <cell r="I1204" t="str">
            <v>Clinton</v>
          </cell>
          <cell r="J1204" t="str">
            <v/>
          </cell>
          <cell r="K1204" t="str">
            <v>FRBONJXU</v>
          </cell>
          <cell r="L1204" t="str">
            <v>n</v>
          </cell>
          <cell r="M1204" t="e">
            <v>#N/A</v>
          </cell>
          <cell r="N1204" t="e">
            <v>#N/A</v>
          </cell>
          <cell r="O1204" t="str">
            <v>Y</v>
          </cell>
          <cell r="P1204" t="str">
            <v>Y</v>
          </cell>
          <cell r="Q1204" t="str">
            <v/>
          </cell>
          <cell r="R1204" t="str">
            <v>11/09/2015</v>
          </cell>
          <cell r="S1204" t="str">
            <v>Clinton</v>
          </cell>
          <cell r="T1204" t="str">
            <v/>
          </cell>
          <cell r="U1204" t="str">
            <v/>
          </cell>
          <cell r="V1204" t="str">
            <v>Clinton</v>
          </cell>
          <cell r="W1204" t="str">
            <v>Clinton</v>
          </cell>
          <cell r="X1204" t="str">
            <v>CLINTON</v>
          </cell>
          <cell r="Y1204"/>
          <cell r="Z1204"/>
          <cell r="AA1204" t="str">
            <v>7750-SR7</v>
          </cell>
          <cell r="AB1204">
            <v>0</v>
          </cell>
          <cell r="AC1204" t="str">
            <v>FRBONJXU02W</v>
          </cell>
        </row>
        <row r="1205">
          <cell r="A1205" t="str">
            <v>FRCHWIXA</v>
          </cell>
          <cell r="B1205" t="str">
            <v>FAIRCHILD</v>
          </cell>
          <cell r="C1205" t="str">
            <v>CTL</v>
          </cell>
          <cell r="D1205">
            <v>44.604346999999997</v>
          </cell>
          <cell r="E1205">
            <v>-90.970310999999995</v>
          </cell>
          <cell r="F1205" t="str">
            <v>FRCHWIXA</v>
          </cell>
          <cell r="G1205" t="str">
            <v>WI</v>
          </cell>
          <cell r="H1205">
            <v>352</v>
          </cell>
          <cell r="I1205" t="str">
            <v>LA CROSSE</v>
          </cell>
          <cell r="J1205" t="str">
            <v/>
          </cell>
          <cell r="K1205" t="e">
            <v>#N/A</v>
          </cell>
          <cell r="L1205" t="e">
            <v>#N/A</v>
          </cell>
          <cell r="M1205" t="e">
            <v>#N/A</v>
          </cell>
          <cell r="N1205" t="e">
            <v>#N/A</v>
          </cell>
          <cell r="O1205" t="str">
            <v>N</v>
          </cell>
          <cell r="P1205" t="str">
            <v>Y</v>
          </cell>
          <cell r="Q1205" t="str">
            <v/>
          </cell>
          <cell r="R1205" t="str">
            <v>06/03/2015</v>
          </cell>
          <cell r="S1205" t="str">
            <v>La Crosse</v>
          </cell>
          <cell r="T1205" t="str">
            <v/>
          </cell>
          <cell r="U1205" t="str">
            <v/>
          </cell>
          <cell r="V1205" t="str">
            <v>La Crosse</v>
          </cell>
          <cell r="W1205" t="str">
            <v>LA CROSSE</v>
          </cell>
          <cell r="X1205" t="str">
            <v>LA CROSSE</v>
          </cell>
          <cell r="Y1205"/>
          <cell r="Z1205"/>
          <cell r="AA1205">
            <v>0</v>
          </cell>
          <cell r="AB1205">
            <v>0</v>
          </cell>
          <cell r="AC1205">
            <v>0</v>
          </cell>
        </row>
        <row r="1206">
          <cell r="A1206" t="str">
            <v>FRCYILXD</v>
          </cell>
          <cell r="B1206" t="str">
            <v>FOREST CITY</v>
          </cell>
          <cell r="C1206" t="str">
            <v>CTL</v>
          </cell>
          <cell r="D1206">
            <v>40.372380999999997</v>
          </cell>
          <cell r="E1206">
            <v>-89.826042000000001</v>
          </cell>
          <cell r="F1206" t="str">
            <v>FRCYILXD</v>
          </cell>
          <cell r="G1206" t="str">
            <v>IL</v>
          </cell>
          <cell r="H1206">
            <v>368</v>
          </cell>
          <cell r="I1206" t="str">
            <v>PEKIN</v>
          </cell>
          <cell r="J1206" t="str">
            <v/>
          </cell>
          <cell r="K1206" t="e">
            <v>#N/A</v>
          </cell>
          <cell r="L1206" t="e">
            <v>#N/A</v>
          </cell>
          <cell r="M1206" t="e">
            <v>#N/A</v>
          </cell>
          <cell r="N1206" t="e">
            <v>#N/A</v>
          </cell>
          <cell r="O1206" t="str">
            <v>Y</v>
          </cell>
          <cell r="P1206" t="str">
            <v>Y</v>
          </cell>
          <cell r="Q1206" t="str">
            <v/>
          </cell>
          <cell r="R1206" t="str">
            <v>06/03/2015</v>
          </cell>
          <cell r="S1206" t="str">
            <v>Pekin</v>
          </cell>
          <cell r="T1206" t="str">
            <v/>
          </cell>
          <cell r="U1206" t="str">
            <v/>
          </cell>
          <cell r="V1206" t="str">
            <v>PEKIN</v>
          </cell>
          <cell r="W1206" t="str">
            <v>PEKIN</v>
          </cell>
          <cell r="X1206" t="str">
            <v>PEKIN</v>
          </cell>
          <cell r="Y1206"/>
          <cell r="Z1206"/>
          <cell r="AA1206" t="str">
            <v/>
          </cell>
          <cell r="AB1206">
            <v>0</v>
          </cell>
          <cell r="AC1206">
            <v>0</v>
          </cell>
        </row>
        <row r="1207">
          <cell r="A1207" t="str">
            <v>FRDLMNFR</v>
          </cell>
          <cell r="B1207" t="str">
            <v>Fridley</v>
          </cell>
          <cell r="C1207" t="str">
            <v>Q</v>
          </cell>
          <cell r="D1207">
            <v>45.075831999999998</v>
          </cell>
          <cell r="E1207">
            <v>-93.264167999999998</v>
          </cell>
          <cell r="F1207" t="str">
            <v>FRDLMNFR</v>
          </cell>
          <cell r="G1207" t="str">
            <v>MN</v>
          </cell>
          <cell r="H1207">
            <v>628</v>
          </cell>
          <cell r="I1207">
            <v>628</v>
          </cell>
          <cell r="J1207" t="str">
            <v/>
          </cell>
          <cell r="K1207" t="e">
            <v>#N/A</v>
          </cell>
          <cell r="L1207" t="e">
            <v>#N/A</v>
          </cell>
          <cell r="M1207" t="e">
            <v>#N/A</v>
          </cell>
          <cell r="N1207" t="e">
            <v>#N/A</v>
          </cell>
          <cell r="O1207" t="str">
            <v>N</v>
          </cell>
          <cell r="P1207" t="str">
            <v>Y</v>
          </cell>
          <cell r="Q1207" t="str">
            <v>03/17/15: EoDS1 AVAILABLE</v>
          </cell>
          <cell r="R1207" t="str">
            <v>03/17/2020</v>
          </cell>
          <cell r="S1207" t="str">
            <v/>
          </cell>
          <cell r="T1207" t="str">
            <v/>
          </cell>
          <cell r="U1207" t="str">
            <v/>
          </cell>
          <cell r="V1207" t="e">
            <v>#N/A</v>
          </cell>
          <cell r="W1207" t="e">
            <v>#N/A</v>
          </cell>
          <cell r="X1207" t="str">
            <v>628 - AVAILABLE</v>
          </cell>
          <cell r="Y1207"/>
          <cell r="Z1207" t="str">
            <v>AVAILABLE</v>
          </cell>
          <cell r="AA1207" t="e">
            <v>#N/A</v>
          </cell>
          <cell r="AB1207" t="e">
            <v>#N/A</v>
          </cell>
          <cell r="AC1207" t="e">
            <v>#N/A</v>
          </cell>
        </row>
        <row r="1208">
          <cell r="A1208" t="str">
            <v>FRDNKSXA</v>
          </cell>
          <cell r="B1208" t="str">
            <v>Fredonia</v>
          </cell>
          <cell r="C1208" t="str">
            <v>EQ</v>
          </cell>
          <cell r="D1208">
            <v>37.532339999999998</v>
          </cell>
          <cell r="E1208">
            <v>-95.829189</v>
          </cell>
          <cell r="F1208" t="str">
            <v>FRDNKSXA</v>
          </cell>
          <cell r="G1208" t="str">
            <v>KS</v>
          </cell>
          <cell r="H1208">
            <v>532</v>
          </cell>
          <cell r="I1208" t="str">
            <v>Gardner</v>
          </cell>
          <cell r="J1208" t="str">
            <v/>
          </cell>
          <cell r="K1208" t="str">
            <v>FRDNKSXA</v>
          </cell>
          <cell r="L1208" t="str">
            <v>n</v>
          </cell>
          <cell r="M1208" t="e">
            <v>#N/A</v>
          </cell>
          <cell r="N1208" t="e">
            <v>#N/A</v>
          </cell>
          <cell r="O1208" t="str">
            <v>Y</v>
          </cell>
          <cell r="P1208" t="str">
            <v>Y</v>
          </cell>
          <cell r="Q1208" t="str">
            <v/>
          </cell>
          <cell r="R1208" t="str">
            <v>10/08/2015</v>
          </cell>
          <cell r="S1208" t="str">
            <v>Gardner</v>
          </cell>
          <cell r="T1208" t="str">
            <v>ALU 7750 SRc12</v>
          </cell>
          <cell r="U1208" t="str">
            <v>N</v>
          </cell>
          <cell r="V1208" t="str">
            <v xml:space="preserve">Junction City </v>
          </cell>
          <cell r="W1208" t="str">
            <v>Gardner</v>
          </cell>
          <cell r="X1208" t="str">
            <v>GARDNER</v>
          </cell>
          <cell r="Y1208"/>
          <cell r="Z1208"/>
          <cell r="AA1208" t="str">
            <v/>
          </cell>
          <cell r="AB1208" t="str">
            <v>7750-SR12</v>
          </cell>
          <cell r="AC1208">
            <v>0</v>
          </cell>
        </row>
        <row r="1209">
          <cell r="A1209" t="str">
            <v>FRDRCOMA</v>
          </cell>
          <cell r="B1209" t="str">
            <v>Frederick</v>
          </cell>
          <cell r="C1209" t="str">
            <v>Q</v>
          </cell>
          <cell r="D1209">
            <v>40.099724000000002</v>
          </cell>
          <cell r="E1209">
            <v>-104.934166</v>
          </cell>
          <cell r="F1209" t="str">
            <v>FRDRCOMA</v>
          </cell>
          <cell r="G1209" t="str">
            <v>CO</v>
          </cell>
          <cell r="H1209">
            <v>656</v>
          </cell>
          <cell r="I1209">
            <v>656</v>
          </cell>
          <cell r="J1209" t="str">
            <v>AVAILABLE</v>
          </cell>
          <cell r="K1209" t="e">
            <v>#N/A</v>
          </cell>
          <cell r="L1209" t="e">
            <v>#N/A</v>
          </cell>
          <cell r="M1209" t="e">
            <v>#N/A</v>
          </cell>
          <cell r="N1209" t="e">
            <v>#N/A</v>
          </cell>
          <cell r="O1209" t="str">
            <v>Y</v>
          </cell>
          <cell r="P1209" t="str">
            <v>Y</v>
          </cell>
          <cell r="Q1209" t="str">
            <v/>
          </cell>
          <cell r="R1209" t="str">
            <v>04/09/2020</v>
          </cell>
          <cell r="S1209" t="str">
            <v/>
          </cell>
          <cell r="T1209" t="str">
            <v/>
          </cell>
          <cell r="U1209" t="str">
            <v/>
          </cell>
          <cell r="V1209" t="e">
            <v>#N/A</v>
          </cell>
          <cell r="W1209" t="e">
            <v>#N/A</v>
          </cell>
          <cell r="X1209" t="str">
            <v xml:space="preserve">656 - AVAILABLE </v>
          </cell>
          <cell r="Y1209"/>
          <cell r="Z1209" t="str">
            <v xml:space="preserve">AVAILABLE </v>
          </cell>
          <cell r="AA1209" t="e">
            <v>#N/A</v>
          </cell>
          <cell r="AB1209" t="e">
            <v>#N/A</v>
          </cell>
          <cell r="AC1209" t="e">
            <v>#N/A</v>
          </cell>
        </row>
        <row r="1210">
          <cell r="A1210" t="str">
            <v>FRDRWIXA</v>
          </cell>
          <cell r="B1210" t="str">
            <v>FREDERIC</v>
          </cell>
          <cell r="C1210" t="str">
            <v>CTL</v>
          </cell>
          <cell r="D1210">
            <v>45.658293999999998</v>
          </cell>
          <cell r="E1210">
            <v>-92.465943999999993</v>
          </cell>
          <cell r="F1210" t="str">
            <v>FRDRWIXA</v>
          </cell>
          <cell r="G1210" t="str">
            <v>WI</v>
          </cell>
          <cell r="H1210">
            <v>352</v>
          </cell>
          <cell r="I1210" t="str">
            <v>Rice Lake</v>
          </cell>
          <cell r="J1210" t="str">
            <v/>
          </cell>
          <cell r="K1210" t="str">
            <v>FRDRWIXA</v>
          </cell>
          <cell r="L1210" t="str">
            <v>n</v>
          </cell>
          <cell r="M1210" t="e">
            <v>#N/A</v>
          </cell>
          <cell r="N1210" t="e">
            <v>#N/A</v>
          </cell>
          <cell r="O1210" t="str">
            <v>Y</v>
          </cell>
          <cell r="P1210" t="str">
            <v>Y</v>
          </cell>
          <cell r="Q1210" t="str">
            <v/>
          </cell>
          <cell r="R1210" t="str">
            <v>06/03/2015</v>
          </cell>
          <cell r="S1210" t="str">
            <v>Rice Lake</v>
          </cell>
          <cell r="T1210" t="str">
            <v/>
          </cell>
          <cell r="U1210" t="str">
            <v/>
          </cell>
          <cell r="V1210" t="str">
            <v>Rice Lake</v>
          </cell>
          <cell r="W1210" t="str">
            <v>Rice Lake</v>
          </cell>
          <cell r="X1210" t="str">
            <v>RICE LAKE</v>
          </cell>
          <cell r="Y1210"/>
          <cell r="Z1210"/>
          <cell r="AA1210" t="str">
            <v>7750-SR7</v>
          </cell>
          <cell r="AB1210">
            <v>0</v>
          </cell>
          <cell r="AC1210" t="str">
            <v>FRDRWIXA24W</v>
          </cell>
        </row>
        <row r="1211">
          <cell r="A1211" t="str">
            <v>FRFDPAXF</v>
          </cell>
          <cell r="B1211" t="str">
            <v>Fairfield</v>
          </cell>
          <cell r="C1211" t="str">
            <v>EQ</v>
          </cell>
          <cell r="D1211">
            <v>39.787838999999998</v>
          </cell>
          <cell r="E1211">
            <v>-77.366536999999994</v>
          </cell>
          <cell r="F1211" t="str">
            <v>FRFDPAXF</v>
          </cell>
          <cell r="G1211" t="str">
            <v>PA</v>
          </cell>
          <cell r="H1211">
            <v>226</v>
          </cell>
          <cell r="I1211" t="str">
            <v>Carlisle</v>
          </cell>
          <cell r="J1211" t="str">
            <v/>
          </cell>
          <cell r="K1211" t="str">
            <v>FRFDPAXF</v>
          </cell>
          <cell r="L1211" t="str">
            <v>n</v>
          </cell>
          <cell r="M1211" t="e">
            <v>#N/A</v>
          </cell>
          <cell r="N1211" t="e">
            <v>#N/A</v>
          </cell>
          <cell r="O1211" t="str">
            <v>Y</v>
          </cell>
          <cell r="P1211" t="str">
            <v>Y</v>
          </cell>
          <cell r="Q1211" t="str">
            <v/>
          </cell>
          <cell r="R1211" t="str">
            <v>07/06/2015</v>
          </cell>
          <cell r="S1211" t="str">
            <v>Carlisle</v>
          </cell>
          <cell r="T1211" t="str">
            <v/>
          </cell>
          <cell r="U1211" t="str">
            <v/>
          </cell>
          <cell r="V1211" t="str">
            <v>Carlisle</v>
          </cell>
          <cell r="W1211" t="str">
            <v>Carlisle</v>
          </cell>
          <cell r="X1211" t="str">
            <v>CARLISLE</v>
          </cell>
          <cell r="Y1211"/>
          <cell r="Z1211"/>
          <cell r="AA1211" t="str">
            <v>7750-SR7</v>
          </cell>
          <cell r="AB1211">
            <v>0</v>
          </cell>
          <cell r="AC1211" t="str">
            <v>FRFDPAXF02W</v>
          </cell>
        </row>
        <row r="1212">
          <cell r="A1212" t="str">
            <v>FRFLMNFB</v>
          </cell>
          <cell r="B1212" t="str">
            <v>Fergus Falls Lcl Tndm</v>
          </cell>
          <cell r="C1212" t="str">
            <v>Q</v>
          </cell>
          <cell r="D1212">
            <v>46.283611000000001</v>
          </cell>
          <cell r="E1212">
            <v>-96.078331000000006</v>
          </cell>
          <cell r="F1212" t="str">
            <v>FRFLMNFB</v>
          </cell>
          <cell r="G1212" t="str">
            <v>MN</v>
          </cell>
          <cell r="H1212">
            <v>636</v>
          </cell>
          <cell r="I1212">
            <v>636</v>
          </cell>
          <cell r="J1212" t="str">
            <v/>
          </cell>
          <cell r="K1212" t="e">
            <v>#N/A</v>
          </cell>
          <cell r="L1212" t="e">
            <v>#N/A</v>
          </cell>
          <cell r="M1212" t="e">
            <v>#N/A</v>
          </cell>
          <cell r="N1212" t="e">
            <v>#N/A</v>
          </cell>
          <cell r="O1212" t="str">
            <v>N</v>
          </cell>
          <cell r="P1212" t="str">
            <v>Y</v>
          </cell>
          <cell r="Q1212" t="str">
            <v>02/20/15:  EoDS1 AVAILABLE</v>
          </cell>
          <cell r="R1212" t="str">
            <v>02/20/2020</v>
          </cell>
          <cell r="S1212" t="str">
            <v/>
          </cell>
          <cell r="T1212" t="str">
            <v/>
          </cell>
          <cell r="U1212" t="str">
            <v/>
          </cell>
          <cell r="V1212" t="e">
            <v>#N/A</v>
          </cell>
          <cell r="W1212" t="e">
            <v>#N/A</v>
          </cell>
          <cell r="X1212" t="str">
            <v>636 - AVAILABLE (up to 30MB)</v>
          </cell>
          <cell r="Y1212"/>
          <cell r="Z1212" t="str">
            <v>AVAILABLE (up to 30MB)</v>
          </cell>
          <cell r="AA1212" t="e">
            <v>#N/A</v>
          </cell>
          <cell r="AB1212" t="e">
            <v>#N/A</v>
          </cell>
          <cell r="AC1212" t="e">
            <v>#N/A</v>
          </cell>
        </row>
        <row r="1213">
          <cell r="A1213" t="str">
            <v>FRFXMNXA</v>
          </cell>
          <cell r="B1213" t="str">
            <v>FAIRFAX</v>
          </cell>
          <cell r="C1213" t="str">
            <v>CTL</v>
          </cell>
          <cell r="D1213">
            <v>44.525587000000002</v>
          </cell>
          <cell r="E1213">
            <v>-94.719537000000003</v>
          </cell>
          <cell r="F1213" t="str">
            <v>FRFXMNXA</v>
          </cell>
          <cell r="G1213" t="str">
            <v>MN</v>
          </cell>
          <cell r="H1213">
            <v>620</v>
          </cell>
          <cell r="I1213" t="str">
            <v>GIBBON</v>
          </cell>
          <cell r="J1213" t="str">
            <v/>
          </cell>
          <cell r="K1213" t="e">
            <v>#N/A</v>
          </cell>
          <cell r="L1213" t="e">
            <v>#N/A</v>
          </cell>
          <cell r="M1213" t="e">
            <v>#N/A</v>
          </cell>
          <cell r="N1213" t="e">
            <v>#N/A</v>
          </cell>
          <cell r="O1213" t="str">
            <v>N</v>
          </cell>
          <cell r="P1213" t="str">
            <v>N</v>
          </cell>
          <cell r="Q1213" t="str">
            <v/>
          </cell>
          <cell r="R1213" t="str">
            <v>07/14/2015</v>
          </cell>
          <cell r="S1213" t="str">
            <v>LA CROSSE</v>
          </cell>
          <cell r="T1213" t="str">
            <v/>
          </cell>
          <cell r="U1213" t="str">
            <v/>
          </cell>
          <cell r="V1213" t="str">
            <v>LA CROSSE</v>
          </cell>
          <cell r="W1213" t="str">
            <v>GIBBON</v>
          </cell>
          <cell r="X1213" t="e">
            <v>#N/A</v>
          </cell>
          <cell r="Y1213" t="e">
            <v>#N/A</v>
          </cell>
          <cell r="Z1213" t="e">
            <v>#N/A</v>
          </cell>
          <cell r="AA1213">
            <v>0</v>
          </cell>
          <cell r="AB1213">
            <v>0</v>
          </cell>
          <cell r="AC1213">
            <v>0</v>
          </cell>
        </row>
        <row r="1214">
          <cell r="A1214" t="str">
            <v>FRFXMOXA</v>
          </cell>
          <cell r="B1214" t="str">
            <v>Fairfax</v>
          </cell>
          <cell r="C1214" t="str">
            <v>EQ</v>
          </cell>
          <cell r="D1214">
            <v>40.339325000000002</v>
          </cell>
          <cell r="E1214">
            <v>-95.393450000000001</v>
          </cell>
          <cell r="F1214" t="str">
            <v>FRFXMOXA</v>
          </cell>
          <cell r="G1214" t="str">
            <v>MO</v>
          </cell>
          <cell r="H1214">
            <v>524</v>
          </cell>
          <cell r="I1214" t="str">
            <v>Maryville [Warrensburg]</v>
          </cell>
          <cell r="J1214" t="str">
            <v/>
          </cell>
          <cell r="K1214" t="e">
            <v>#N/A</v>
          </cell>
          <cell r="L1214" t="e">
            <v>#N/A</v>
          </cell>
          <cell r="M1214" t="e">
            <v>#N/A</v>
          </cell>
          <cell r="N1214" t="e">
            <v>#N/A</v>
          </cell>
          <cell r="O1214" t="str">
            <v>N</v>
          </cell>
          <cell r="P1214" t="str">
            <v>Y</v>
          </cell>
          <cell r="Q1214" t="str">
            <v/>
          </cell>
          <cell r="R1214" t="str">
            <v>07/10/2015</v>
          </cell>
          <cell r="S1214" t="str">
            <v>Warrensburg</v>
          </cell>
          <cell r="T1214" t="str">
            <v/>
          </cell>
          <cell r="U1214" t="str">
            <v/>
          </cell>
          <cell r="V1214" t="str">
            <v>Warrensburg</v>
          </cell>
          <cell r="W1214" t="str">
            <v>Maryville [Warrensburg]</v>
          </cell>
          <cell r="X1214" t="str">
            <v>WARRENSBURG</v>
          </cell>
          <cell r="Y1214" t="str">
            <v>YES</v>
          </cell>
          <cell r="Z1214"/>
          <cell r="AA1214">
            <v>0</v>
          </cell>
          <cell r="AB1214">
            <v>0</v>
          </cell>
          <cell r="AC1214">
            <v>0</v>
          </cell>
        </row>
        <row r="1215">
          <cell r="A1215" t="str">
            <v>FRHMALXA</v>
          </cell>
          <cell r="B1215" t="str">
            <v>FOREST HOME</v>
          </cell>
          <cell r="C1215" t="str">
            <v>CTL</v>
          </cell>
          <cell r="D1215">
            <v>31.863333000000001</v>
          </cell>
          <cell r="E1215">
            <v>-86.840835999999996</v>
          </cell>
          <cell r="F1215" t="str">
            <v>FRHMALXA</v>
          </cell>
          <cell r="G1215" t="str">
            <v>AL</v>
          </cell>
          <cell r="H1215">
            <v>478</v>
          </cell>
          <cell r="I1215" t="str">
            <v>Dothan</v>
          </cell>
          <cell r="J1215" t="str">
            <v/>
          </cell>
          <cell r="K1215" t="e">
            <v>#N/A</v>
          </cell>
          <cell r="L1215" t="e">
            <v>#N/A</v>
          </cell>
          <cell r="M1215" t="e">
            <v>#N/A</v>
          </cell>
          <cell r="N1215" t="e">
            <v>#N/A</v>
          </cell>
          <cell r="O1215" t="str">
            <v>N</v>
          </cell>
          <cell r="P1215" t="str">
            <v>Y</v>
          </cell>
          <cell r="Q1215" t="str">
            <v>2/7/14 Ethernet Capable changed to Y</v>
          </cell>
          <cell r="R1215" t="str">
            <v>07/02/2015</v>
          </cell>
          <cell r="S1215" t="str">
            <v>Dothan</v>
          </cell>
          <cell r="T1215" t="str">
            <v/>
          </cell>
          <cell r="U1215" t="str">
            <v/>
          </cell>
          <cell r="V1215" t="str">
            <v>Dothan</v>
          </cell>
          <cell r="W1215" t="str">
            <v>Dothan</v>
          </cell>
          <cell r="X1215" t="str">
            <v>DOTHAN</v>
          </cell>
          <cell r="Y1215"/>
          <cell r="Z1215"/>
          <cell r="AA1215" t="str">
            <v/>
          </cell>
          <cell r="AB1215">
            <v>0</v>
          </cell>
          <cell r="AC1215">
            <v>0</v>
          </cell>
        </row>
        <row r="1216">
          <cell r="A1216" t="str">
            <v>FRHRWAXA</v>
          </cell>
          <cell r="B1216" t="str">
            <v>FRIDAY HARBOR</v>
          </cell>
          <cell r="C1216" t="str">
            <v>CTL</v>
          </cell>
          <cell r="D1216">
            <v>48.535893999999999</v>
          </cell>
          <cell r="E1216">
            <v>-123.01963000000001</v>
          </cell>
          <cell r="F1216" t="str">
            <v>FRHRWAXA</v>
          </cell>
          <cell r="G1216" t="str">
            <v>WA</v>
          </cell>
          <cell r="H1216">
            <v>674</v>
          </cell>
          <cell r="I1216" t="str">
            <v>LOPEZ</v>
          </cell>
          <cell r="J1216" t="str">
            <v/>
          </cell>
          <cell r="K1216" t="e">
            <v>#N/A</v>
          </cell>
          <cell r="L1216" t="e">
            <v>#N/A</v>
          </cell>
          <cell r="M1216" t="e">
            <v>#N/A</v>
          </cell>
          <cell r="N1216" t="e">
            <v>#N/A</v>
          </cell>
          <cell r="O1216" t="str">
            <v>Y</v>
          </cell>
          <cell r="P1216" t="str">
            <v>Y</v>
          </cell>
          <cell r="Q1216" t="str">
            <v/>
          </cell>
          <cell r="R1216" t="str">
            <v>08/03/2015</v>
          </cell>
          <cell r="S1216" t="str">
            <v>LOPEZ</v>
          </cell>
          <cell r="T1216" t="str">
            <v/>
          </cell>
          <cell r="U1216" t="str">
            <v/>
          </cell>
          <cell r="V1216" t="str">
            <v>LOPEZ</v>
          </cell>
          <cell r="W1216" t="str">
            <v>LOPEZ</v>
          </cell>
          <cell r="X1216" t="str">
            <v>LOPEZ</v>
          </cell>
          <cell r="Y1216"/>
          <cell r="Z1216"/>
          <cell r="AA1216" t="str">
            <v/>
          </cell>
          <cell r="AB1216">
            <v>0</v>
          </cell>
          <cell r="AC1216">
            <v>0</v>
          </cell>
        </row>
        <row r="1217">
          <cell r="A1217" t="str">
            <v>FRISVAXA</v>
          </cell>
          <cell r="B1217" t="str">
            <v>Fries</v>
          </cell>
          <cell r="C1217" t="str">
            <v>EQ</v>
          </cell>
          <cell r="D1217">
            <v>36.71658</v>
          </cell>
          <cell r="E1217">
            <v>-80.978297999999995</v>
          </cell>
          <cell r="F1217" t="str">
            <v>FRISVAXA</v>
          </cell>
          <cell r="G1217" t="str">
            <v>VA</v>
          </cell>
          <cell r="H1217">
            <v>956</v>
          </cell>
          <cell r="I1217" t="str">
            <v>Wytheville (Charlottesville sub Cloud)</v>
          </cell>
          <cell r="J1217" t="str">
            <v/>
          </cell>
          <cell r="K1217" t="str">
            <v>FRISVAXA</v>
          </cell>
          <cell r="L1217" t="str">
            <v>n</v>
          </cell>
          <cell r="M1217" t="e">
            <v>#N/A</v>
          </cell>
          <cell r="N1217" t="e">
            <v>#N/A</v>
          </cell>
          <cell r="O1217" t="str">
            <v>Y</v>
          </cell>
          <cell r="P1217" t="str">
            <v>Y</v>
          </cell>
          <cell r="Q1217" t="str">
            <v/>
          </cell>
          <cell r="R1217" t="str">
            <v>07/16/2015</v>
          </cell>
          <cell r="S1217" t="str">
            <v>Wytheville</v>
          </cell>
          <cell r="T1217" t="str">
            <v/>
          </cell>
          <cell r="U1217" t="str">
            <v/>
          </cell>
          <cell r="V1217" t="str">
            <v>Wytheville (Charlottesville sub Cloud)</v>
          </cell>
          <cell r="W1217" t="str">
            <v>Wytheville (Charlottesville sub Cloud)</v>
          </cell>
          <cell r="X1217" t="str">
            <v>WYTHEVILLE</v>
          </cell>
          <cell r="Y1217"/>
          <cell r="Z1217"/>
          <cell r="AA1217" t="str">
            <v>7750-SR7</v>
          </cell>
          <cell r="AB1217">
            <v>0</v>
          </cell>
          <cell r="AC1217" t="str">
            <v>FRISVAXA01W</v>
          </cell>
        </row>
        <row r="1218">
          <cell r="A1218" t="str">
            <v>FRKSWAXA</v>
          </cell>
          <cell r="B1218" t="str">
            <v>FORKS</v>
          </cell>
          <cell r="C1218" t="str">
            <v>CTL</v>
          </cell>
          <cell r="D1218">
            <v>47.951576000000003</v>
          </cell>
          <cell r="E1218">
            <v>-124.38397000000001</v>
          </cell>
          <cell r="F1218" t="str">
            <v>FRKSWAXA</v>
          </cell>
          <cell r="G1218" t="str">
            <v>WA</v>
          </cell>
          <cell r="H1218">
            <v>674</v>
          </cell>
          <cell r="I1218" t="str">
            <v>TROSPER</v>
          </cell>
          <cell r="J1218" t="str">
            <v/>
          </cell>
          <cell r="K1218" t="e">
            <v>#N/A</v>
          </cell>
          <cell r="L1218" t="e">
            <v>#N/A</v>
          </cell>
          <cell r="M1218" t="e">
            <v>#N/A</v>
          </cell>
          <cell r="N1218" t="e">
            <v>#N/A</v>
          </cell>
          <cell r="O1218" t="str">
            <v>Y</v>
          </cell>
          <cell r="P1218" t="str">
            <v>Y</v>
          </cell>
          <cell r="Q1218" t="str">
            <v/>
          </cell>
          <cell r="R1218" t="str">
            <v>09/16/2015</v>
          </cell>
          <cell r="S1218" t="str">
            <v>MONTESANO</v>
          </cell>
          <cell r="T1218" t="str">
            <v/>
          </cell>
          <cell r="U1218" t="str">
            <v/>
          </cell>
          <cell r="V1218" t="str">
            <v>TROSPER</v>
          </cell>
          <cell r="W1218" t="str">
            <v>TROSPER</v>
          </cell>
          <cell r="X1218" t="str">
            <v>MONTESANO</v>
          </cell>
          <cell r="Y1218"/>
          <cell r="Z1218"/>
          <cell r="AA1218" t="str">
            <v/>
          </cell>
          <cell r="AB1218">
            <v>0</v>
          </cell>
          <cell r="AC1218">
            <v>0</v>
          </cell>
        </row>
        <row r="1219">
          <cell r="A1219" t="str">
            <v>FRLDMOXA</v>
          </cell>
          <cell r="B1219" t="str">
            <v>FORDLAND</v>
          </cell>
          <cell r="C1219" t="str">
            <v>CTL</v>
          </cell>
          <cell r="D1219">
            <v>37.157223000000002</v>
          </cell>
          <cell r="E1219">
            <v>-92.935280000000006</v>
          </cell>
          <cell r="F1219" t="str">
            <v>FRLDMOXA</v>
          </cell>
          <cell r="G1219" t="str">
            <v>MO</v>
          </cell>
          <cell r="H1219">
            <v>522</v>
          </cell>
          <cell r="I1219" t="str">
            <v>Branson</v>
          </cell>
          <cell r="J1219" t="str">
            <v/>
          </cell>
          <cell r="K1219" t="e">
            <v>#N/A</v>
          </cell>
          <cell r="L1219" t="e">
            <v>#N/A</v>
          </cell>
          <cell r="M1219" t="e">
            <v>#N/A</v>
          </cell>
          <cell r="N1219" t="e">
            <v>#N/A</v>
          </cell>
          <cell r="O1219" t="str">
            <v>Y</v>
          </cell>
          <cell r="P1219" t="str">
            <v>Y</v>
          </cell>
          <cell r="Q1219" t="str">
            <v/>
          </cell>
          <cell r="R1219" t="str">
            <v>10/12/2015</v>
          </cell>
          <cell r="S1219" t="str">
            <v>Branson</v>
          </cell>
          <cell r="T1219" t="str">
            <v>Calix E7-2</v>
          </cell>
          <cell r="U1219" t="str">
            <v>N</v>
          </cell>
          <cell r="V1219" t="str">
            <v>Branson</v>
          </cell>
          <cell r="W1219" t="str">
            <v>Branson</v>
          </cell>
          <cell r="X1219" t="str">
            <v>BRANSON</v>
          </cell>
          <cell r="Y1219" t="str">
            <v>YES</v>
          </cell>
          <cell r="Z1219"/>
          <cell r="AA1219" t="str">
            <v/>
          </cell>
          <cell r="AB1219">
            <v>0</v>
          </cell>
          <cell r="AC1219">
            <v>0</v>
          </cell>
        </row>
        <row r="1220">
          <cell r="A1220" t="str">
            <v>FRLKMNFL</v>
          </cell>
          <cell r="B1220" t="str">
            <v>Forest Lake</v>
          </cell>
          <cell r="C1220" t="str">
            <v>Q</v>
          </cell>
          <cell r="D1220">
            <v>45.268467000000001</v>
          </cell>
          <cell r="E1220">
            <v>-92.984790000000004</v>
          </cell>
          <cell r="F1220" t="str">
            <v>FRLKMNFL</v>
          </cell>
          <cell r="G1220" t="str">
            <v>MN</v>
          </cell>
          <cell r="H1220">
            <v>628</v>
          </cell>
          <cell r="I1220">
            <v>628</v>
          </cell>
          <cell r="J1220" t="str">
            <v>AVAILABLE</v>
          </cell>
          <cell r="K1220" t="e">
            <v>#N/A</v>
          </cell>
          <cell r="L1220" t="e">
            <v>#N/A</v>
          </cell>
          <cell r="M1220" t="e">
            <v>#N/A</v>
          </cell>
          <cell r="N1220" t="e">
            <v>#N/A</v>
          </cell>
          <cell r="O1220" t="str">
            <v>Y</v>
          </cell>
          <cell r="P1220" t="str">
            <v>Y</v>
          </cell>
          <cell r="Q1220" t="str">
            <v/>
          </cell>
          <cell r="R1220" t="str">
            <v>04/09/2020</v>
          </cell>
          <cell r="S1220" t="str">
            <v/>
          </cell>
          <cell r="T1220" t="str">
            <v/>
          </cell>
          <cell r="U1220" t="str">
            <v/>
          </cell>
          <cell r="V1220" t="e">
            <v>#N/A</v>
          </cell>
          <cell r="W1220" t="e">
            <v>#N/A</v>
          </cell>
          <cell r="X1220" t="str">
            <v>628 - AVAILABLE</v>
          </cell>
          <cell r="Y1220"/>
          <cell r="Z1220" t="str">
            <v>AVAILABLE</v>
          </cell>
          <cell r="AA1220" t="e">
            <v>#N/A</v>
          </cell>
          <cell r="AB1220" t="e">
            <v>#N/A</v>
          </cell>
          <cell r="AC1220" t="e">
            <v>#N/A</v>
          </cell>
        </row>
        <row r="1221">
          <cell r="A1221" t="str">
            <v>FRMBMTMA</v>
          </cell>
          <cell r="B1221" t="str">
            <v>Billings Ds0 Host Fromberg</v>
          </cell>
          <cell r="C1221" t="str">
            <v>Q</v>
          </cell>
          <cell r="D1221">
            <v>45.391109</v>
          </cell>
          <cell r="E1221">
            <v>-108.908607</v>
          </cell>
          <cell r="F1221" t="str">
            <v>FRMBMTMA</v>
          </cell>
          <cell r="G1221" t="str">
            <v>MT</v>
          </cell>
          <cell r="H1221">
            <v>650</v>
          </cell>
          <cell r="I1221">
            <v>650</v>
          </cell>
          <cell r="J1221" t="str">
            <v/>
          </cell>
          <cell r="K1221" t="e">
            <v>#N/A</v>
          </cell>
          <cell r="L1221" t="e">
            <v>#N/A</v>
          </cell>
          <cell r="M1221" t="e">
            <v>#N/A</v>
          </cell>
          <cell r="N1221" t="e">
            <v>#N/A</v>
          </cell>
          <cell r="O1221" t="str">
            <v>N</v>
          </cell>
          <cell r="P1221" t="str">
            <v>Y</v>
          </cell>
          <cell r="Q1221" t="str">
            <v>2/2/15: EoDS1 available</v>
          </cell>
          <cell r="R1221" t="str">
            <v>04/14/2020</v>
          </cell>
          <cell r="S1221" t="str">
            <v/>
          </cell>
          <cell r="T1221" t="str">
            <v/>
          </cell>
          <cell r="U1221" t="str">
            <v/>
          </cell>
          <cell r="V1221" t="e">
            <v>#N/A</v>
          </cell>
          <cell r="W1221" t="e">
            <v>#N/A</v>
          </cell>
          <cell r="X1221" t="str">
            <v>650 - AVAILABLE (up to 10MB)</v>
          </cell>
          <cell r="Y1221"/>
          <cell r="Z1221" t="str">
            <v>AVAILABLE (up to 10MB)</v>
          </cell>
          <cell r="AA1221" t="e">
            <v>#N/A</v>
          </cell>
          <cell r="AB1221" t="e">
            <v>#N/A</v>
          </cell>
          <cell r="AC1221" t="e">
            <v>#N/A</v>
          </cell>
        </row>
        <row r="1222">
          <cell r="A1222" t="str">
            <v>FRMTMOXA</v>
          </cell>
          <cell r="B1222" t="str">
            <v>FREMONT</v>
          </cell>
          <cell r="C1222" t="str">
            <v>CTL</v>
          </cell>
          <cell r="D1222">
            <v>36.956389999999999</v>
          </cell>
          <cell r="E1222">
            <v>-91.165001000000004</v>
          </cell>
          <cell r="F1222" t="str">
            <v>FRMTMOXA</v>
          </cell>
          <cell r="G1222" t="str">
            <v>MO</v>
          </cell>
          <cell r="H1222">
            <v>520</v>
          </cell>
          <cell r="I1222" t="str">
            <v>Branson</v>
          </cell>
          <cell r="J1222" t="str">
            <v/>
          </cell>
          <cell r="K1222" t="e">
            <v>#N/A</v>
          </cell>
          <cell r="L1222" t="e">
            <v>#N/A</v>
          </cell>
          <cell r="M1222" t="e">
            <v>#N/A</v>
          </cell>
          <cell r="N1222" t="e">
            <v>#N/A</v>
          </cell>
          <cell r="O1222" t="str">
            <v>Y</v>
          </cell>
          <cell r="P1222" t="str">
            <v>Y</v>
          </cell>
          <cell r="Q1222" t="str">
            <v/>
          </cell>
          <cell r="R1222" t="str">
            <v>10/12/2015</v>
          </cell>
          <cell r="S1222" t="str">
            <v>Mount Vernon</v>
          </cell>
          <cell r="T1222" t="str">
            <v>Ciena 3940</v>
          </cell>
          <cell r="U1222" t="str">
            <v>N</v>
          </cell>
          <cell r="V1222" t="str">
            <v>Mount Vernon</v>
          </cell>
          <cell r="W1222" t="str">
            <v>Branson</v>
          </cell>
          <cell r="X1222" t="str">
            <v>BRANSON</v>
          </cell>
          <cell r="Y1222" t="str">
            <v>YES</v>
          </cell>
          <cell r="Z1222"/>
          <cell r="AA1222" t="str">
            <v/>
          </cell>
          <cell r="AB1222">
            <v>0</v>
          </cell>
          <cell r="AC1222">
            <v>0</v>
          </cell>
        </row>
        <row r="1223">
          <cell r="A1223" t="str">
            <v>FRMTNCXA</v>
          </cell>
          <cell r="B1223" t="str">
            <v>Fremont</v>
          </cell>
          <cell r="C1223" t="str">
            <v>EQ</v>
          </cell>
          <cell r="D1223">
            <v>35.542119</v>
          </cell>
          <cell r="E1223">
            <v>-77.974564000000001</v>
          </cell>
          <cell r="F1223" t="str">
            <v>FRMTNCXA</v>
          </cell>
          <cell r="G1223" t="str">
            <v>NC</v>
          </cell>
          <cell r="H1223">
            <v>951</v>
          </cell>
          <cell r="I1223" t="str">
            <v>Rocky Mount</v>
          </cell>
          <cell r="J1223" t="str">
            <v/>
          </cell>
          <cell r="K1223" t="str">
            <v>FRMTNCXA</v>
          </cell>
          <cell r="L1223" t="str">
            <v>n</v>
          </cell>
          <cell r="M1223" t="e">
            <v>#N/A</v>
          </cell>
          <cell r="N1223" t="e">
            <v>#N/A</v>
          </cell>
          <cell r="O1223" t="str">
            <v>Y</v>
          </cell>
          <cell r="P1223" t="str">
            <v>Y</v>
          </cell>
          <cell r="Q1223" t="str">
            <v/>
          </cell>
          <cell r="R1223" t="str">
            <v>05/22/2015</v>
          </cell>
          <cell r="S1223" t="str">
            <v>Rocky Mount</v>
          </cell>
          <cell r="T1223" t="str">
            <v/>
          </cell>
          <cell r="U1223" t="str">
            <v/>
          </cell>
          <cell r="V1223" t="str">
            <v>Rocky Mount</v>
          </cell>
          <cell r="W1223" t="str">
            <v>Rocky Mount</v>
          </cell>
          <cell r="X1223" t="str">
            <v>ROCKY MOUNT</v>
          </cell>
          <cell r="Y1223" t="str">
            <v>YES</v>
          </cell>
          <cell r="Z1223"/>
          <cell r="AA1223" t="str">
            <v/>
          </cell>
          <cell r="AB1223" t="str">
            <v>7750-SR12</v>
          </cell>
          <cell r="AC1223" t="str">
            <v>FRMTNCXA01W</v>
          </cell>
        </row>
        <row r="1224">
          <cell r="A1224" t="str">
            <v>FRMTNENW</v>
          </cell>
          <cell r="B1224" t="str">
            <v>Fremont</v>
          </cell>
          <cell r="C1224" t="str">
            <v>Q</v>
          </cell>
          <cell r="D1224">
            <v>41.434165999999998</v>
          </cell>
          <cell r="E1224">
            <v>-96.494445999999996</v>
          </cell>
          <cell r="F1224" t="str">
            <v>FRMTNENW</v>
          </cell>
          <cell r="G1224" t="str">
            <v>NE</v>
          </cell>
          <cell r="H1224">
            <v>644</v>
          </cell>
          <cell r="I1224">
            <v>644</v>
          </cell>
          <cell r="J1224" t="str">
            <v>AVAILABLE</v>
          </cell>
          <cell r="K1224" t="e">
            <v>#N/A</v>
          </cell>
          <cell r="L1224" t="e">
            <v>#N/A</v>
          </cell>
          <cell r="M1224" t="e">
            <v>#N/A</v>
          </cell>
          <cell r="N1224" t="e">
            <v>#N/A</v>
          </cell>
          <cell r="O1224" t="str">
            <v>Y</v>
          </cell>
          <cell r="P1224" t="str">
            <v>Y</v>
          </cell>
          <cell r="Q1224" t="str">
            <v>02/20/15: EoDS1 AVAILABLE; 5/7/13: CO Bandwidth Prof Available 2/7/14: Ethernet Enabled changed to Y</v>
          </cell>
          <cell r="R1224" t="str">
            <v>02/20/2020</v>
          </cell>
          <cell r="S1224" t="str">
            <v/>
          </cell>
          <cell r="T1224" t="str">
            <v/>
          </cell>
          <cell r="U1224" t="str">
            <v/>
          </cell>
          <cell r="V1224" t="e">
            <v>#N/A</v>
          </cell>
          <cell r="W1224" t="e">
            <v>#N/A</v>
          </cell>
          <cell r="X1224" t="str">
            <v>644 - AVAILABLE</v>
          </cell>
          <cell r="Y1224"/>
          <cell r="Z1224" t="str">
            <v>AVAILABLE</v>
          </cell>
          <cell r="AA1224" t="e">
            <v>#N/A</v>
          </cell>
          <cell r="AB1224" t="e">
            <v>#N/A</v>
          </cell>
          <cell r="AC1224" t="e">
            <v>#N/A</v>
          </cell>
        </row>
        <row r="1225">
          <cell r="A1225" t="str">
            <v>FRMTWIXA</v>
          </cell>
          <cell r="B1225" t="str">
            <v>Fremont</v>
          </cell>
          <cell r="C1225" t="str">
            <v>CTL</v>
          </cell>
          <cell r="D1225">
            <v>44.260832999999998</v>
          </cell>
          <cell r="E1225">
            <v>-88.866388999999998</v>
          </cell>
          <cell r="F1225" t="str">
            <v>FRMTWIXA</v>
          </cell>
          <cell r="G1225" t="str">
            <v>WI</v>
          </cell>
          <cell r="H1225">
            <v>350</v>
          </cell>
          <cell r="I1225" t="str">
            <v>DE FOREST</v>
          </cell>
          <cell r="J1225" t="str">
            <v/>
          </cell>
          <cell r="K1225" t="e">
            <v>#N/A</v>
          </cell>
          <cell r="L1225" t="e">
            <v>#N/A</v>
          </cell>
          <cell r="M1225" t="e">
            <v>#N/A</v>
          </cell>
          <cell r="N1225" t="e">
            <v>#N/A</v>
          </cell>
          <cell r="O1225" t="str">
            <v>Y</v>
          </cell>
          <cell r="P1225" t="str">
            <v>Y</v>
          </cell>
          <cell r="Q1225" t="str">
            <v/>
          </cell>
          <cell r="R1225" t="str">
            <v>06/03/2015</v>
          </cell>
          <cell r="S1225" t="str">
            <v>DeForest</v>
          </cell>
          <cell r="T1225" t="str">
            <v/>
          </cell>
          <cell r="U1225" t="str">
            <v/>
          </cell>
          <cell r="V1225" t="str">
            <v>De Forest</v>
          </cell>
          <cell r="W1225" t="str">
            <v>DE FOREST</v>
          </cell>
          <cell r="X1225" t="str">
            <v>DEFOREST</v>
          </cell>
          <cell r="Y1225"/>
          <cell r="Z1225"/>
          <cell r="AA1225" t="str">
            <v/>
          </cell>
          <cell r="AB1225">
            <v>0</v>
          </cell>
          <cell r="AC1225">
            <v>0</v>
          </cell>
        </row>
        <row r="1226">
          <cell r="A1226" t="str">
            <v>FROKNCXA</v>
          </cell>
          <cell r="B1226" t="str">
            <v>Four Oaks</v>
          </cell>
          <cell r="C1226" t="str">
            <v>EQ</v>
          </cell>
          <cell r="D1226">
            <v>35.443150000000003</v>
          </cell>
          <cell r="E1226">
            <v>-78.428399999999996</v>
          </cell>
          <cell r="F1226" t="str">
            <v>FROKNCXA</v>
          </cell>
          <cell r="G1226" t="str">
            <v>NC</v>
          </cell>
          <cell r="H1226">
            <v>949</v>
          </cell>
          <cell r="I1226" t="str">
            <v>Fayetteville</v>
          </cell>
          <cell r="J1226" t="str">
            <v/>
          </cell>
          <cell r="K1226" t="e">
            <v>#N/A</v>
          </cell>
          <cell r="L1226" t="e">
            <v>#N/A</v>
          </cell>
          <cell r="M1226" t="e">
            <v>#N/A</v>
          </cell>
          <cell r="N1226" t="e">
            <v>#N/A</v>
          </cell>
          <cell r="O1226" t="str">
            <v>Y</v>
          </cell>
          <cell r="P1226" t="str">
            <v>Y</v>
          </cell>
          <cell r="Q1226" t="str">
            <v/>
          </cell>
          <cell r="R1226" t="str">
            <v>05/22/2015</v>
          </cell>
          <cell r="S1226" t="str">
            <v>Fayetteville</v>
          </cell>
          <cell r="T1226" t="str">
            <v/>
          </cell>
          <cell r="U1226" t="str">
            <v/>
          </cell>
          <cell r="V1226" t="str">
            <v>Fayetteville</v>
          </cell>
          <cell r="W1226" t="str">
            <v>Fayetteville</v>
          </cell>
          <cell r="X1226" t="str">
            <v>ROCKY MOUNT</v>
          </cell>
          <cell r="Y1226" t="str">
            <v>YES</v>
          </cell>
          <cell r="Z1226"/>
          <cell r="AA1226" t="str">
            <v/>
          </cell>
          <cell r="AB1226">
            <v>0</v>
          </cell>
          <cell r="AC1226" t="str">
            <v>FROKNCXA03W</v>
          </cell>
        </row>
        <row r="1227">
          <cell r="A1227" t="str">
            <v>FRPLCOMA</v>
          </cell>
          <cell r="B1227" t="str">
            <v>Colo Spgs (Ll) Host Fairplay</v>
          </cell>
          <cell r="C1227" t="str">
            <v>Q</v>
          </cell>
          <cell r="D1227">
            <v>39.224167000000001</v>
          </cell>
          <cell r="E1227">
            <v>-106.001389</v>
          </cell>
          <cell r="F1227" t="str">
            <v>FRPLCOMA</v>
          </cell>
          <cell r="G1227" t="str">
            <v>CO</v>
          </cell>
          <cell r="H1227">
            <v>658</v>
          </cell>
          <cell r="I1227">
            <v>658</v>
          </cell>
          <cell r="J1227" t="e">
            <v>#N/A</v>
          </cell>
          <cell r="K1227" t="e">
            <v>#N/A</v>
          </cell>
          <cell r="L1227" t="e">
            <v>#N/A</v>
          </cell>
          <cell r="M1227" t="e">
            <v>#N/A</v>
          </cell>
          <cell r="N1227" t="e">
            <v>#N/A</v>
          </cell>
          <cell r="O1227" t="e">
            <v>#N/A</v>
          </cell>
          <cell r="P1227" t="e">
            <v>#N/A</v>
          </cell>
          <cell r="Q1227" t="e">
            <v>#N/A</v>
          </cell>
          <cell r="R1227" t="e">
            <v>#N/A</v>
          </cell>
          <cell r="S1227" t="e">
            <v>#N/A</v>
          </cell>
          <cell r="T1227" t="e">
            <v>#N/A</v>
          </cell>
          <cell r="U1227" t="e">
            <v>#N/A</v>
          </cell>
          <cell r="V1227" t="e">
            <v>#N/A</v>
          </cell>
          <cell r="W1227" t="e">
            <v>#N/A</v>
          </cell>
          <cell r="X1227" t="str">
            <v xml:space="preserve">658 - </v>
          </cell>
          <cell r="Y1227"/>
          <cell r="Z1227"/>
          <cell r="AA1227" t="e">
            <v>#N/A</v>
          </cell>
          <cell r="AB1227" t="e">
            <v>#N/A</v>
          </cell>
          <cell r="AC1227" t="e">
            <v>#N/A</v>
          </cell>
        </row>
        <row r="1228">
          <cell r="A1228" t="str">
            <v>FRPTFLXA</v>
          </cell>
          <cell r="B1228" t="str">
            <v>Freeport</v>
          </cell>
          <cell r="C1228" t="str">
            <v>EQ</v>
          </cell>
          <cell r="D1228">
            <v>30.494354999999999</v>
          </cell>
          <cell r="E1228">
            <v>-86.138699000000003</v>
          </cell>
          <cell r="F1228" t="str">
            <v>FRPTFLXA</v>
          </cell>
          <cell r="G1228" t="str">
            <v>FL</v>
          </cell>
          <cell r="H1228">
            <v>448</v>
          </cell>
          <cell r="I1228" t="str">
            <v>Ft Walton (NORTH FL)</v>
          </cell>
          <cell r="J1228" t="str">
            <v/>
          </cell>
          <cell r="K1228" t="str">
            <v>FRPTFLXA</v>
          </cell>
          <cell r="L1228" t="str">
            <v>n</v>
          </cell>
          <cell r="M1228" t="e">
            <v>#N/A</v>
          </cell>
          <cell r="N1228" t="e">
            <v>#N/A</v>
          </cell>
          <cell r="O1228" t="str">
            <v>Y</v>
          </cell>
          <cell r="P1228" t="str">
            <v>Y</v>
          </cell>
          <cell r="Q1228" t="str">
            <v/>
          </cell>
          <cell r="R1228" t="str">
            <v>07/02/2015</v>
          </cell>
          <cell r="S1228" t="str">
            <v>Ft Walton</v>
          </cell>
          <cell r="T1228" t="str">
            <v/>
          </cell>
          <cell r="U1228" t="str">
            <v/>
          </cell>
          <cell r="V1228" t="str">
            <v>Ft Walton</v>
          </cell>
          <cell r="W1228" t="str">
            <v>Ft Walton</v>
          </cell>
          <cell r="X1228" t="str">
            <v>NORTH FL</v>
          </cell>
          <cell r="Y1228" t="str">
            <v>YES</v>
          </cell>
          <cell r="Z1228"/>
          <cell r="AA1228" t="str">
            <v/>
          </cell>
          <cell r="AB1228" t="str">
            <v>7750-SR12</v>
          </cell>
          <cell r="AC1228" t="str">
            <v>FRPTFLXA02W</v>
          </cell>
        </row>
        <row r="1229">
          <cell r="A1229" t="str">
            <v>FRRMVAXA</v>
          </cell>
          <cell r="B1229" t="str">
            <v>Ferrum</v>
          </cell>
          <cell r="C1229" t="str">
            <v>EQ</v>
          </cell>
          <cell r="D1229">
            <v>36.921733000000003</v>
          </cell>
          <cell r="E1229">
            <v>-80.014230999999995</v>
          </cell>
          <cell r="F1229" t="str">
            <v>FRRMVAXA</v>
          </cell>
          <cell r="G1229" t="str">
            <v>VA</v>
          </cell>
          <cell r="H1229">
            <v>244</v>
          </cell>
          <cell r="I1229" t="str">
            <v>Martinsville (Charlottesville sub Cloud)</v>
          </cell>
          <cell r="J1229" t="str">
            <v/>
          </cell>
          <cell r="K1229" t="str">
            <v>FRRMVAXA</v>
          </cell>
          <cell r="L1229" t="str">
            <v>n</v>
          </cell>
          <cell r="M1229" t="e">
            <v>#N/A</v>
          </cell>
          <cell r="N1229" t="e">
            <v>#N/A</v>
          </cell>
          <cell r="O1229" t="str">
            <v>Y</v>
          </cell>
          <cell r="P1229" t="str">
            <v>Y</v>
          </cell>
          <cell r="Q1229" t="str">
            <v/>
          </cell>
          <cell r="R1229" t="str">
            <v>07/16/2015</v>
          </cell>
          <cell r="S1229" t="str">
            <v>Martinsville</v>
          </cell>
          <cell r="T1229" t="str">
            <v/>
          </cell>
          <cell r="U1229" t="str">
            <v/>
          </cell>
          <cell r="V1229" t="str">
            <v>Martinsville (Charlottesville sub Cloud)</v>
          </cell>
          <cell r="W1229" t="str">
            <v>Martinsville (Charlottesville sub Cloud)</v>
          </cell>
          <cell r="X1229" t="str">
            <v>MARTINSVILLE</v>
          </cell>
          <cell r="Y1229"/>
          <cell r="Z1229"/>
          <cell r="AA1229" t="str">
            <v>7750-SR7</v>
          </cell>
          <cell r="AB1229">
            <v>0</v>
          </cell>
          <cell r="AC1229" t="str">
            <v>FRRMVAXA01W</v>
          </cell>
        </row>
        <row r="1230">
          <cell r="A1230" t="str">
            <v>FRRYVAXA</v>
          </cell>
          <cell r="B1230" t="str">
            <v>Front Royal</v>
          </cell>
          <cell r="C1230" t="str">
            <v>EQ</v>
          </cell>
          <cell r="D1230">
            <v>38.924199999999999</v>
          </cell>
          <cell r="E1230">
            <v>-78.193879999999993</v>
          </cell>
          <cell r="F1230" t="str">
            <v>FRRYVAXA</v>
          </cell>
          <cell r="G1230" t="str">
            <v>VA</v>
          </cell>
          <cell r="H1230">
            <v>246</v>
          </cell>
          <cell r="I1230" t="str">
            <v>Charlottesville</v>
          </cell>
          <cell r="J1230" t="str">
            <v/>
          </cell>
          <cell r="K1230" t="str">
            <v>FRRYVAXA</v>
          </cell>
          <cell r="L1230" t="str">
            <v>n</v>
          </cell>
          <cell r="M1230" t="e">
            <v>#N/A</v>
          </cell>
          <cell r="N1230" t="e">
            <v>#N/A</v>
          </cell>
          <cell r="O1230" t="str">
            <v>Y</v>
          </cell>
          <cell r="P1230" t="str">
            <v>Y</v>
          </cell>
          <cell r="Q1230" t="str">
            <v/>
          </cell>
          <cell r="R1230" t="str">
            <v>07/16/2015</v>
          </cell>
          <cell r="S1230" t="str">
            <v>Charlottesville</v>
          </cell>
          <cell r="T1230" t="str">
            <v/>
          </cell>
          <cell r="U1230" t="str">
            <v/>
          </cell>
          <cell r="V1230" t="str">
            <v>Charlottesville</v>
          </cell>
          <cell r="W1230" t="str">
            <v>Charlottesville</v>
          </cell>
          <cell r="X1230" t="str">
            <v>CHARLOTTESVILLE</v>
          </cell>
          <cell r="Y1230"/>
          <cell r="Z1230"/>
          <cell r="AA1230" t="str">
            <v>7750-SR7</v>
          </cell>
          <cell r="AB1230">
            <v>0</v>
          </cell>
          <cell r="AC1230" t="str">
            <v>FRRYVAXA03W</v>
          </cell>
        </row>
        <row r="1231">
          <cell r="A1231" t="str">
            <v>FRSCCOMA</v>
          </cell>
          <cell r="B1231" t="str">
            <v>Frisco</v>
          </cell>
          <cell r="C1231" t="str">
            <v>Q</v>
          </cell>
          <cell r="D1231">
            <v>39.576667999999998</v>
          </cell>
          <cell r="E1231">
            <v>-106.097221</v>
          </cell>
          <cell r="F1231" t="str">
            <v>FRSCCOMA</v>
          </cell>
          <cell r="G1231" t="str">
            <v>CO</v>
          </cell>
          <cell r="H1231">
            <v>656</v>
          </cell>
          <cell r="I1231">
            <v>656</v>
          </cell>
          <cell r="J1231" t="str">
            <v/>
          </cell>
          <cell r="K1231" t="e">
            <v>#N/A</v>
          </cell>
          <cell r="L1231" t="e">
            <v>#N/A</v>
          </cell>
          <cell r="M1231" t="e">
            <v>#N/A</v>
          </cell>
          <cell r="N1231" t="e">
            <v>#N/A</v>
          </cell>
          <cell r="O1231" t="str">
            <v>N</v>
          </cell>
          <cell r="P1231" t="str">
            <v>Y</v>
          </cell>
          <cell r="Q1231" t="str">
            <v/>
          </cell>
          <cell r="R1231" t="str">
            <v>04/09/2020</v>
          </cell>
          <cell r="S1231" t="str">
            <v/>
          </cell>
          <cell r="T1231" t="str">
            <v/>
          </cell>
          <cell r="U1231" t="str">
            <v/>
          </cell>
          <cell r="V1231" t="e">
            <v>#N/A</v>
          </cell>
          <cell r="W1231" t="e">
            <v>#N/A</v>
          </cell>
          <cell r="X1231" t="str">
            <v>656 - AVAILABLE</v>
          </cell>
          <cell r="Y1231"/>
          <cell r="Z1231" t="str">
            <v>AVAILABLE</v>
          </cell>
          <cell r="AA1231" t="e">
            <v>#N/A</v>
          </cell>
          <cell r="AB1231" t="e">
            <v>#N/A</v>
          </cell>
          <cell r="AC1231" t="e">
            <v>#N/A</v>
          </cell>
        </row>
        <row r="1232">
          <cell r="A1232" t="str">
            <v>FRSRCOMA</v>
          </cell>
          <cell r="B1232" t="str">
            <v>Fraser</v>
          </cell>
          <cell r="C1232" t="str">
            <v>Q</v>
          </cell>
          <cell r="D1232">
            <v>39.946666999999998</v>
          </cell>
          <cell r="E1232">
            <v>-105.818054</v>
          </cell>
          <cell r="F1232" t="str">
            <v>FRSRCOMA</v>
          </cell>
          <cell r="G1232" t="str">
            <v>CO</v>
          </cell>
          <cell r="H1232">
            <v>656</v>
          </cell>
          <cell r="I1232">
            <v>656</v>
          </cell>
          <cell r="J1232" t="str">
            <v/>
          </cell>
          <cell r="K1232" t="e">
            <v>#N/A</v>
          </cell>
          <cell r="L1232" t="e">
            <v>#N/A</v>
          </cell>
          <cell r="M1232" t="e">
            <v>#N/A</v>
          </cell>
          <cell r="N1232" t="e">
            <v>#N/A</v>
          </cell>
          <cell r="O1232" t="str">
            <v>N</v>
          </cell>
          <cell r="P1232" t="str">
            <v>Y</v>
          </cell>
          <cell r="Q1232" t="str">
            <v/>
          </cell>
          <cell r="R1232" t="str">
            <v>04/30/2020</v>
          </cell>
          <cell r="S1232" t="str">
            <v/>
          </cell>
          <cell r="T1232" t="str">
            <v/>
          </cell>
          <cell r="U1232" t="str">
            <v/>
          </cell>
          <cell r="V1232" t="e">
            <v>#N/A</v>
          </cell>
          <cell r="W1232" t="e">
            <v>#N/A</v>
          </cell>
          <cell r="X1232" t="str">
            <v>656 - AVAILABLE</v>
          </cell>
          <cell r="Y1232"/>
          <cell r="Z1232" t="str">
            <v>AVAILABLE</v>
          </cell>
          <cell r="AA1232" t="e">
            <v>#N/A</v>
          </cell>
          <cell r="AB1232" t="e">
            <v>#N/A</v>
          </cell>
          <cell r="AC1232" t="e">
            <v>#N/A</v>
          </cell>
        </row>
        <row r="1233">
          <cell r="A1233" t="str">
            <v>FRSTMOXA</v>
          </cell>
          <cell r="B1233" t="str">
            <v>Foristell</v>
          </cell>
          <cell r="C1233" t="str">
            <v>CTL</v>
          </cell>
          <cell r="D1233">
            <v>38.814166999999998</v>
          </cell>
          <cell r="E1233">
            <v>-90.956666999999996</v>
          </cell>
          <cell r="F1233" t="str">
            <v>FRSTMOXA</v>
          </cell>
          <cell r="G1233" t="str">
            <v>MO</v>
          </cell>
          <cell r="H1233">
            <v>520</v>
          </cell>
          <cell r="I1233" t="str">
            <v>Wentzville</v>
          </cell>
          <cell r="J1233" t="str">
            <v/>
          </cell>
          <cell r="K1233" t="str">
            <v>FRSTMOXA</v>
          </cell>
          <cell r="L1233" t="str">
            <v>n</v>
          </cell>
          <cell r="M1233" t="e">
            <v>#N/A</v>
          </cell>
          <cell r="N1233" t="e">
            <v>#N/A</v>
          </cell>
          <cell r="O1233" t="str">
            <v>Y</v>
          </cell>
          <cell r="P1233" t="str">
            <v>Y</v>
          </cell>
          <cell r="Q1233" t="str">
            <v/>
          </cell>
          <cell r="R1233" t="str">
            <v>10/12/2015</v>
          </cell>
          <cell r="S1233" t="str">
            <v>Wentzville</v>
          </cell>
          <cell r="T1233" t="str">
            <v>ALU 7750 SR7</v>
          </cell>
          <cell r="U1233" t="str">
            <v>Y</v>
          </cell>
          <cell r="V1233" t="str">
            <v>Wentzville</v>
          </cell>
          <cell r="W1233" t="str">
            <v>Wentzville</v>
          </cell>
          <cell r="X1233" t="str">
            <v>WENTZVILLE</v>
          </cell>
          <cell r="Y1233" t="str">
            <v>YES</v>
          </cell>
          <cell r="Z1233"/>
          <cell r="AA1233" t="str">
            <v>7750-SR7</v>
          </cell>
          <cell r="AB1233">
            <v>0</v>
          </cell>
          <cell r="AC1233">
            <v>0</v>
          </cell>
        </row>
        <row r="1234">
          <cell r="A1234" t="str">
            <v>FRSYMOXA</v>
          </cell>
          <cell r="B1234" t="str">
            <v>FORSYTH</v>
          </cell>
          <cell r="C1234" t="str">
            <v>CTL</v>
          </cell>
          <cell r="D1234">
            <v>36.684443999999999</v>
          </cell>
          <cell r="E1234">
            <v>-93.108886999999996</v>
          </cell>
          <cell r="F1234" t="str">
            <v>FRSYMOXA</v>
          </cell>
          <cell r="G1234" t="str">
            <v>MO</v>
          </cell>
          <cell r="H1234">
            <v>522</v>
          </cell>
          <cell r="I1234" t="str">
            <v>Branson</v>
          </cell>
          <cell r="J1234" t="str">
            <v/>
          </cell>
          <cell r="K1234" t="e">
            <v>#N/A</v>
          </cell>
          <cell r="L1234" t="e">
            <v>#N/A</v>
          </cell>
          <cell r="M1234" t="e">
            <v>#N/A</v>
          </cell>
          <cell r="N1234" t="e">
            <v>#N/A</v>
          </cell>
          <cell r="O1234" t="str">
            <v>Y</v>
          </cell>
          <cell r="P1234" t="str">
            <v>Y</v>
          </cell>
          <cell r="Q1234" t="str">
            <v/>
          </cell>
          <cell r="R1234" t="str">
            <v>10/12/2015</v>
          </cell>
          <cell r="S1234" t="str">
            <v>Branson</v>
          </cell>
          <cell r="T1234" t="str">
            <v>Calix E7-2</v>
          </cell>
          <cell r="U1234" t="str">
            <v>Y</v>
          </cell>
          <cell r="V1234" t="str">
            <v>Branson</v>
          </cell>
          <cell r="W1234" t="str">
            <v>Branson</v>
          </cell>
          <cell r="X1234" t="str">
            <v>BRANSON</v>
          </cell>
          <cell r="Y1234" t="str">
            <v>YES</v>
          </cell>
          <cell r="Z1234"/>
          <cell r="AA1234" t="str">
            <v/>
          </cell>
          <cell r="AB1234">
            <v>0</v>
          </cell>
          <cell r="AC1234">
            <v>0</v>
          </cell>
        </row>
        <row r="1235">
          <cell r="A1235" t="str">
            <v>FRSYMTMA</v>
          </cell>
          <cell r="B1235" t="str">
            <v>Miles City Host Forsyth</v>
          </cell>
          <cell r="C1235" t="str">
            <v>Q</v>
          </cell>
          <cell r="D1235">
            <v>46.265835000000003</v>
          </cell>
          <cell r="E1235">
            <v>-106.677223</v>
          </cell>
          <cell r="F1235" t="str">
            <v>FRSYMTMA</v>
          </cell>
          <cell r="G1235" t="str">
            <v>MT</v>
          </cell>
          <cell r="H1235">
            <v>650</v>
          </cell>
          <cell r="I1235">
            <v>650</v>
          </cell>
          <cell r="J1235" t="str">
            <v/>
          </cell>
          <cell r="K1235" t="e">
            <v>#N/A</v>
          </cell>
          <cell r="L1235" t="e">
            <v>#N/A</v>
          </cell>
          <cell r="M1235" t="e">
            <v>#N/A</v>
          </cell>
          <cell r="N1235" t="e">
            <v>#N/A</v>
          </cell>
          <cell r="O1235" t="str">
            <v>N</v>
          </cell>
          <cell r="P1235" t="str">
            <v>Y</v>
          </cell>
          <cell r="Q1235" t="str">
            <v>2/2/15: EoDS1 available</v>
          </cell>
          <cell r="R1235" t="str">
            <v>01/23/2020</v>
          </cell>
          <cell r="S1235" t="str">
            <v/>
          </cell>
          <cell r="T1235" t="str">
            <v/>
          </cell>
          <cell r="U1235" t="str">
            <v/>
          </cell>
          <cell r="V1235" t="e">
            <v>#N/A</v>
          </cell>
          <cell r="W1235" t="e">
            <v>#N/A</v>
          </cell>
          <cell r="X1235" t="str">
            <v>650 - AVAILABLE</v>
          </cell>
          <cell r="Y1235"/>
          <cell r="Z1235" t="str">
            <v>AVAILABLE</v>
          </cell>
          <cell r="AA1235" t="e">
            <v>#N/A</v>
          </cell>
          <cell r="AB1235" t="e">
            <v>#N/A</v>
          </cell>
          <cell r="AC1235" t="e">
            <v>#N/A</v>
          </cell>
        </row>
        <row r="1236">
          <cell r="A1236" t="str">
            <v>FRTHIDMA</v>
          </cell>
          <cell r="B1236" t="str">
            <v>Idaho Falls (Axe) Host Firth</v>
          </cell>
          <cell r="C1236" t="str">
            <v>Q</v>
          </cell>
          <cell r="D1236">
            <v>43.307499</v>
          </cell>
          <cell r="E1236">
            <v>-112.18499799999999</v>
          </cell>
          <cell r="F1236" t="str">
            <v>FRTHIDMA</v>
          </cell>
          <cell r="G1236" t="str">
            <v>ID</v>
          </cell>
          <cell r="H1236">
            <v>652</v>
          </cell>
          <cell r="I1236">
            <v>652</v>
          </cell>
          <cell r="J1236" t="str">
            <v/>
          </cell>
          <cell r="K1236" t="e">
            <v>#N/A</v>
          </cell>
          <cell r="L1236" t="e">
            <v>#N/A</v>
          </cell>
          <cell r="M1236" t="e">
            <v>#N/A</v>
          </cell>
          <cell r="N1236" t="e">
            <v>#N/A</v>
          </cell>
          <cell r="O1236" t="str">
            <v>N</v>
          </cell>
          <cell r="P1236" t="str">
            <v>Y</v>
          </cell>
          <cell r="Q1236" t="str">
            <v/>
          </cell>
          <cell r="R1236" t="str">
            <v>04/09/2020</v>
          </cell>
          <cell r="S1236" t="str">
            <v/>
          </cell>
          <cell r="T1236" t="str">
            <v/>
          </cell>
          <cell r="U1236" t="str">
            <v/>
          </cell>
          <cell r="V1236" t="e">
            <v>#N/A</v>
          </cell>
          <cell r="W1236" t="e">
            <v>#N/A</v>
          </cell>
          <cell r="X1236" t="str">
            <v>652 - AVAILABLE (up to 30MB)</v>
          </cell>
          <cell r="Y1236"/>
          <cell r="Z1236" t="str">
            <v>AVAILABLE (up to 30MB)</v>
          </cell>
          <cell r="AA1236" t="e">
            <v>#N/A</v>
          </cell>
          <cell r="AB1236" t="e">
            <v>#N/A</v>
          </cell>
          <cell r="AC1236" t="e">
            <v>#N/A</v>
          </cell>
        </row>
        <row r="1237">
          <cell r="A1237" t="str">
            <v>FRTNNMMA</v>
          </cell>
          <cell r="B1237" t="str">
            <v>Farmington</v>
          </cell>
          <cell r="C1237" t="str">
            <v>Q</v>
          </cell>
          <cell r="D1237">
            <v>36.733333999999999</v>
          </cell>
          <cell r="E1237">
            <v>-108.206108</v>
          </cell>
          <cell r="F1237" t="str">
            <v>FRTNNMMA</v>
          </cell>
          <cell r="G1237" t="str">
            <v>NM</v>
          </cell>
          <cell r="H1237">
            <v>664</v>
          </cell>
          <cell r="I1237">
            <v>664</v>
          </cell>
          <cell r="J1237" t="str">
            <v>AVAILABLE</v>
          </cell>
          <cell r="K1237" t="str">
            <v>FRTNNMMA</v>
          </cell>
          <cell r="L1237" t="str">
            <v>N</v>
          </cell>
          <cell r="M1237">
            <v>42436</v>
          </cell>
          <cell r="N1237" t="str">
            <v xml:space="preserve">BS 144316 </v>
          </cell>
          <cell r="O1237" t="str">
            <v>Y</v>
          </cell>
          <cell r="P1237" t="str">
            <v>Y</v>
          </cell>
          <cell r="Q1237" t="str">
            <v/>
          </cell>
          <cell r="R1237" t="str">
            <v>04/09/2020</v>
          </cell>
          <cell r="S1237" t="str">
            <v/>
          </cell>
          <cell r="T1237" t="str">
            <v/>
          </cell>
          <cell r="U1237" t="str">
            <v/>
          </cell>
          <cell r="V1237" t="e">
            <v>#N/A</v>
          </cell>
          <cell r="W1237" t="e">
            <v>#N/A</v>
          </cell>
          <cell r="X1237" t="str">
            <v>664 - AVAILABLE</v>
          </cell>
          <cell r="Y1237"/>
          <cell r="Z1237" t="str">
            <v>AVAILABLE</v>
          </cell>
          <cell r="AA1237" t="e">
            <v>#N/A</v>
          </cell>
          <cell r="AB1237" t="e">
            <v>#N/A</v>
          </cell>
          <cell r="AC1237" t="e">
            <v>#N/A</v>
          </cell>
        </row>
        <row r="1238">
          <cell r="A1238" t="str">
            <v>FRTNNMWE</v>
          </cell>
          <cell r="B1238" t="str">
            <v>Farminton Host Farmington West</v>
          </cell>
          <cell r="C1238" t="str">
            <v>Q</v>
          </cell>
          <cell r="D1238">
            <v>36.731388000000003</v>
          </cell>
          <cell r="E1238">
            <v>-108.35916899999999</v>
          </cell>
          <cell r="F1238" t="str">
            <v>FRTNNMWE</v>
          </cell>
          <cell r="G1238" t="str">
            <v>NM</v>
          </cell>
          <cell r="H1238">
            <v>664</v>
          </cell>
          <cell r="I1238">
            <v>664</v>
          </cell>
          <cell r="J1238" t="str">
            <v>AVAILABLE</v>
          </cell>
          <cell r="K1238" t="e">
            <v>#N/A</v>
          </cell>
          <cell r="L1238" t="e">
            <v>#N/A</v>
          </cell>
          <cell r="M1238" t="e">
            <v>#N/A</v>
          </cell>
          <cell r="N1238" t="e">
            <v>#N/A</v>
          </cell>
          <cell r="O1238" t="str">
            <v>Y</v>
          </cell>
          <cell r="P1238" t="str">
            <v>Y</v>
          </cell>
          <cell r="Q1238" t="str">
            <v/>
          </cell>
          <cell r="R1238" t="str">
            <v>04/09/2020</v>
          </cell>
          <cell r="S1238" t="str">
            <v/>
          </cell>
          <cell r="T1238" t="str">
            <v/>
          </cell>
          <cell r="U1238" t="str">
            <v/>
          </cell>
          <cell r="V1238" t="e">
            <v>#N/A</v>
          </cell>
          <cell r="W1238" t="e">
            <v>#N/A</v>
          </cell>
          <cell r="X1238" t="str">
            <v>664 - AVAILABLE</v>
          </cell>
          <cell r="Y1238"/>
          <cell r="Z1238" t="str">
            <v>AVAILABLE</v>
          </cell>
          <cell r="AA1238" t="e">
            <v>#N/A</v>
          </cell>
          <cell r="AB1238" t="e">
            <v>#N/A</v>
          </cell>
          <cell r="AC1238" t="e">
            <v>#N/A</v>
          </cell>
        </row>
        <row r="1239">
          <cell r="A1239" t="str">
            <v>FRTNTXXA</v>
          </cell>
          <cell r="B1239" t="str">
            <v>Frankston</v>
          </cell>
          <cell r="C1239" t="str">
            <v>EQ</v>
          </cell>
          <cell r="D1239">
            <v>32.050122999999999</v>
          </cell>
          <cell r="E1239">
            <v>-95.508191999999994</v>
          </cell>
          <cell r="F1239" t="str">
            <v>FRTNTXXA</v>
          </cell>
          <cell r="G1239" t="str">
            <v>TX</v>
          </cell>
          <cell r="H1239">
            <v>552</v>
          </cell>
          <cell r="I1239" t="str">
            <v>Athens</v>
          </cell>
          <cell r="J1239" t="str">
            <v/>
          </cell>
          <cell r="K1239" t="e">
            <v>#N/A</v>
          </cell>
          <cell r="L1239" t="e">
            <v>#N/A</v>
          </cell>
          <cell r="M1239" t="e">
            <v>#N/A</v>
          </cell>
          <cell r="N1239" t="e">
            <v>#N/A</v>
          </cell>
          <cell r="O1239" t="str">
            <v>N</v>
          </cell>
          <cell r="P1239" t="str">
            <v>Y</v>
          </cell>
          <cell r="Q1239" t="str">
            <v/>
          </cell>
          <cell r="R1239" t="str">
            <v>02/03/2016</v>
          </cell>
          <cell r="S1239" t="str">
            <v>Athens</v>
          </cell>
          <cell r="T1239" t="str">
            <v/>
          </cell>
          <cell r="U1239" t="str">
            <v/>
          </cell>
          <cell r="V1239" t="str">
            <v>Athens</v>
          </cell>
          <cell r="W1239" t="str">
            <v>Athens</v>
          </cell>
          <cell r="X1239" t="str">
            <v>HUMBLE</v>
          </cell>
          <cell r="Y1239" t="str">
            <v>YES</v>
          </cell>
          <cell r="Z1239" t="str">
            <v>In Athens LATA 552.  Not near Humble 560.</v>
          </cell>
          <cell r="AA1239" t="str">
            <v/>
          </cell>
          <cell r="AB1239">
            <v>0</v>
          </cell>
          <cell r="AC1239">
            <v>0</v>
          </cell>
        </row>
        <row r="1240">
          <cell r="A1240" t="str">
            <v>FRTNUTMA</v>
          </cell>
          <cell r="B1240" t="str">
            <v>Farmington, Utah</v>
          </cell>
          <cell r="C1240" t="str">
            <v>Q</v>
          </cell>
          <cell r="D1240">
            <v>40.981133999999997</v>
          </cell>
          <cell r="E1240">
            <v>-111.885267</v>
          </cell>
          <cell r="F1240" t="str">
            <v>FRTNUTMA</v>
          </cell>
          <cell r="G1240" t="str">
            <v>UT</v>
          </cell>
          <cell r="H1240">
            <v>660</v>
          </cell>
          <cell r="I1240">
            <v>660</v>
          </cell>
          <cell r="J1240" t="str">
            <v>AVAILABLE</v>
          </cell>
          <cell r="K1240" t="e">
            <v>#N/A</v>
          </cell>
          <cell r="L1240" t="e">
            <v>#N/A</v>
          </cell>
          <cell r="M1240" t="e">
            <v>#N/A</v>
          </cell>
          <cell r="N1240" t="e">
            <v>#N/A</v>
          </cell>
          <cell r="O1240" t="str">
            <v>Y</v>
          </cell>
          <cell r="P1240" t="str">
            <v>Y</v>
          </cell>
          <cell r="Q1240" t="str">
            <v>2/9/15 EoDS1 Available</v>
          </cell>
          <cell r="R1240" t="str">
            <v>05/28/2015</v>
          </cell>
          <cell r="S1240" t="str">
            <v/>
          </cell>
          <cell r="T1240" t="str">
            <v/>
          </cell>
          <cell r="U1240" t="str">
            <v/>
          </cell>
          <cell r="V1240" t="e">
            <v>#N/A</v>
          </cell>
          <cell r="W1240" t="e">
            <v>#N/A</v>
          </cell>
          <cell r="X1240" t="str">
            <v>660 - AVAILABLE</v>
          </cell>
          <cell r="Y1240"/>
          <cell r="Z1240" t="str">
            <v>AVAILABLE</v>
          </cell>
          <cell r="AA1240" t="e">
            <v>#N/A</v>
          </cell>
          <cell r="AB1240" t="e">
            <v>#N/A</v>
          </cell>
          <cell r="AC1240" t="e">
            <v>#N/A</v>
          </cell>
        </row>
        <row r="1241">
          <cell r="A1241" t="str">
            <v>FRTWOHXA</v>
          </cell>
          <cell r="B1241" t="str">
            <v>Fredericktown</v>
          </cell>
          <cell r="C1241" t="str">
            <v>EQ</v>
          </cell>
          <cell r="D1241">
            <v>40.481338000000001</v>
          </cell>
          <cell r="E1241">
            <v>-82.542103999999995</v>
          </cell>
          <cell r="F1241" t="str">
            <v>FRTWOHXA</v>
          </cell>
          <cell r="G1241" t="str">
            <v>OH</v>
          </cell>
          <cell r="H1241">
            <v>923</v>
          </cell>
          <cell r="I1241" t="str">
            <v>Mansfield</v>
          </cell>
          <cell r="J1241" t="str">
            <v/>
          </cell>
          <cell r="K1241" t="e">
            <v>#N/A</v>
          </cell>
          <cell r="L1241" t="e">
            <v>#N/A</v>
          </cell>
          <cell r="M1241" t="e">
            <v>#N/A</v>
          </cell>
          <cell r="N1241" t="e">
            <v>#N/A</v>
          </cell>
          <cell r="O1241" t="str">
            <v>Y</v>
          </cell>
          <cell r="P1241" t="str">
            <v>Y</v>
          </cell>
          <cell r="Q1241" t="str">
            <v/>
          </cell>
          <cell r="R1241" t="str">
            <v>07/01/2015</v>
          </cell>
          <cell r="S1241" t="str">
            <v>Mansfield</v>
          </cell>
          <cell r="T1241" t="str">
            <v/>
          </cell>
          <cell r="U1241" t="str">
            <v/>
          </cell>
          <cell r="V1241" t="str">
            <v>Mansfield</v>
          </cell>
          <cell r="W1241" t="str">
            <v>Mansfield</v>
          </cell>
          <cell r="X1241" t="str">
            <v>MANSFIELD</v>
          </cell>
          <cell r="Y1241" t="str">
            <v>YES</v>
          </cell>
          <cell r="Z1241"/>
          <cell r="AA1241" t="str">
            <v/>
          </cell>
          <cell r="AB1241">
            <v>0</v>
          </cell>
          <cell r="AC1241">
            <v>0</v>
          </cell>
        </row>
        <row r="1242">
          <cell r="A1242" t="str">
            <v>FRUTCOMA</v>
          </cell>
          <cell r="B1242" t="str">
            <v>Fruita</v>
          </cell>
          <cell r="C1242" t="str">
            <v>Q</v>
          </cell>
          <cell r="D1242">
            <v>39.157986000000001</v>
          </cell>
          <cell r="E1242">
            <v>-108.73246</v>
          </cell>
          <cell r="F1242" t="str">
            <v>FRUTCOMA</v>
          </cell>
          <cell r="G1242" t="str">
            <v>CO</v>
          </cell>
          <cell r="H1242">
            <v>656</v>
          </cell>
          <cell r="I1242">
            <v>656</v>
          </cell>
          <cell r="J1242" t="str">
            <v/>
          </cell>
          <cell r="K1242" t="e">
            <v>#N/A</v>
          </cell>
          <cell r="L1242" t="e">
            <v>#N/A</v>
          </cell>
          <cell r="M1242" t="e">
            <v>#N/A</v>
          </cell>
          <cell r="N1242" t="e">
            <v>#N/A</v>
          </cell>
          <cell r="O1242" t="str">
            <v>N</v>
          </cell>
          <cell r="P1242" t="str">
            <v>Y</v>
          </cell>
          <cell r="Q1242" t="str">
            <v/>
          </cell>
          <cell r="R1242" t="str">
            <v>04/09/2020</v>
          </cell>
          <cell r="S1242" t="str">
            <v/>
          </cell>
          <cell r="T1242" t="str">
            <v/>
          </cell>
          <cell r="U1242" t="str">
            <v/>
          </cell>
          <cell r="V1242" t="e">
            <v>#N/A</v>
          </cell>
          <cell r="W1242" t="e">
            <v>#N/A</v>
          </cell>
          <cell r="X1242" t="str">
            <v>656 - AVAILABLE</v>
          </cell>
          <cell r="Y1242"/>
          <cell r="Z1242" t="str">
            <v>AVAILABLE</v>
          </cell>
          <cell r="AA1242" t="e">
            <v>#N/A</v>
          </cell>
          <cell r="AB1242" t="e">
            <v>#N/A</v>
          </cell>
          <cell r="AC1242" t="e">
            <v>#N/A</v>
          </cell>
        </row>
        <row r="1243">
          <cell r="A1243" t="str">
            <v>FRVLINXA</v>
          </cell>
          <cell r="B1243" t="str">
            <v>Francesville</v>
          </cell>
          <cell r="C1243" t="str">
            <v>EQ</v>
          </cell>
          <cell r="D1243">
            <v>40.984475000000003</v>
          </cell>
          <cell r="E1243">
            <v>-86.883238000000006</v>
          </cell>
          <cell r="F1243" t="str">
            <v>FRVLINXA</v>
          </cell>
          <cell r="G1243" t="str">
            <v>IN</v>
          </cell>
          <cell r="H1243">
            <v>332</v>
          </cell>
          <cell r="I1243" t="str">
            <v>Plymouth</v>
          </cell>
          <cell r="J1243" t="str">
            <v/>
          </cell>
          <cell r="K1243" t="e">
            <v>#N/A</v>
          </cell>
          <cell r="L1243" t="e">
            <v>#N/A</v>
          </cell>
          <cell r="M1243" t="e">
            <v>#N/A</v>
          </cell>
          <cell r="N1243" t="e">
            <v>#N/A</v>
          </cell>
          <cell r="O1243" t="str">
            <v>Y</v>
          </cell>
          <cell r="P1243" t="str">
            <v>Y</v>
          </cell>
          <cell r="Q1243" t="str">
            <v>8/08/14: Ethernet Enabled changed to Y: FRVLINXA01W - E7 placed on 655292</v>
          </cell>
          <cell r="R1243" t="str">
            <v>07/01/2015</v>
          </cell>
          <cell r="S1243" t="str">
            <v>Plymouth</v>
          </cell>
          <cell r="T1243" t="str">
            <v/>
          </cell>
          <cell r="U1243" t="str">
            <v/>
          </cell>
          <cell r="V1243" t="str">
            <v>Plymouth</v>
          </cell>
          <cell r="W1243" t="str">
            <v>Plymouth</v>
          </cell>
          <cell r="X1243" t="str">
            <v>PLYMOUTH</v>
          </cell>
          <cell r="Y1243"/>
          <cell r="Z1243"/>
          <cell r="AA1243" t="str">
            <v/>
          </cell>
          <cell r="AB1243">
            <v>0</v>
          </cell>
          <cell r="AC1243">
            <v>0</v>
          </cell>
        </row>
        <row r="1244">
          <cell r="A1244" t="str">
            <v>FRVLNCXA</v>
          </cell>
          <cell r="B1244" t="str">
            <v>Farmville</v>
          </cell>
          <cell r="C1244" t="str">
            <v>EQ</v>
          </cell>
          <cell r="D1244">
            <v>35.595799999999997</v>
          </cell>
          <cell r="E1244">
            <v>-77.586600000000004</v>
          </cell>
          <cell r="F1244" t="str">
            <v>FRVLNCXA</v>
          </cell>
          <cell r="G1244" t="str">
            <v>NC</v>
          </cell>
          <cell r="H1244">
            <v>951</v>
          </cell>
          <cell r="I1244" t="str">
            <v>Greenville</v>
          </cell>
          <cell r="J1244" t="str">
            <v/>
          </cell>
          <cell r="K1244" t="str">
            <v>FRVLNCXA</v>
          </cell>
          <cell r="L1244" t="str">
            <v>n</v>
          </cell>
          <cell r="M1244" t="e">
            <v>#N/A</v>
          </cell>
          <cell r="N1244" t="e">
            <v>#N/A</v>
          </cell>
          <cell r="O1244" t="str">
            <v>Y</v>
          </cell>
          <cell r="P1244" t="str">
            <v>Y</v>
          </cell>
          <cell r="Q1244" t="str">
            <v/>
          </cell>
          <cell r="R1244" t="str">
            <v>05/22/2015</v>
          </cell>
          <cell r="S1244" t="str">
            <v>Greenville</v>
          </cell>
          <cell r="T1244" t="str">
            <v/>
          </cell>
          <cell r="U1244" t="str">
            <v/>
          </cell>
          <cell r="V1244" t="str">
            <v>Greenville</v>
          </cell>
          <cell r="W1244" t="str">
            <v>Greenville</v>
          </cell>
          <cell r="X1244" t="str">
            <v>ROCKY MOUNT</v>
          </cell>
          <cell r="Y1244" t="str">
            <v>YES</v>
          </cell>
          <cell r="Z1244"/>
          <cell r="AA1244" t="str">
            <v/>
          </cell>
          <cell r="AB1244" t="str">
            <v>7750-SR12</v>
          </cell>
          <cell r="AC1244" t="str">
            <v>FRVLNCXA01W</v>
          </cell>
        </row>
        <row r="1245">
          <cell r="A1245" t="str">
            <v>FRVLVAXA</v>
          </cell>
          <cell r="B1245" t="str">
            <v>Farmville</v>
          </cell>
          <cell r="C1245" t="str">
            <v>EQ</v>
          </cell>
          <cell r="D1245">
            <v>37.299799999999998</v>
          </cell>
          <cell r="E1245">
            <v>-78.394019</v>
          </cell>
          <cell r="F1245" t="str">
            <v>FRVLVAXA</v>
          </cell>
          <cell r="G1245" t="str">
            <v>VA</v>
          </cell>
          <cell r="H1245">
            <v>250</v>
          </cell>
          <cell r="I1245" t="str">
            <v>Charlottesville</v>
          </cell>
          <cell r="J1245" t="str">
            <v/>
          </cell>
          <cell r="K1245" t="str">
            <v>FRVLVAXA</v>
          </cell>
          <cell r="L1245" t="str">
            <v>n</v>
          </cell>
          <cell r="M1245" t="e">
            <v>#N/A</v>
          </cell>
          <cell r="N1245" t="e">
            <v>#N/A</v>
          </cell>
          <cell r="O1245" t="str">
            <v>Y</v>
          </cell>
          <cell r="P1245" t="str">
            <v>Y</v>
          </cell>
          <cell r="Q1245" t="str">
            <v/>
          </cell>
          <cell r="R1245" t="str">
            <v>07/16/2015</v>
          </cell>
          <cell r="S1245" t="str">
            <v>Charlottesville</v>
          </cell>
          <cell r="T1245" t="str">
            <v/>
          </cell>
          <cell r="U1245" t="str">
            <v/>
          </cell>
          <cell r="V1245" t="str">
            <v>Charlottesville</v>
          </cell>
          <cell r="W1245" t="str">
            <v>Charlottesville</v>
          </cell>
          <cell r="X1245" t="str">
            <v>CHARLOTTESVILLE</v>
          </cell>
          <cell r="Y1245"/>
          <cell r="Z1245"/>
          <cell r="AA1245" t="str">
            <v/>
          </cell>
          <cell r="AB1245" t="str">
            <v>7750-SR12</v>
          </cell>
          <cell r="AC1245" t="str">
            <v>FRVLVAXA08W</v>
          </cell>
        </row>
        <row r="1246">
          <cell r="A1246" t="str">
            <v>FRVWMTMA</v>
          </cell>
          <cell r="B1246" t="str">
            <v>Glendive Host Fairview</v>
          </cell>
          <cell r="C1246" t="str">
            <v>Q</v>
          </cell>
          <cell r="D1246">
            <v>47.853054</v>
          </cell>
          <cell r="E1246">
            <v>-104.044167</v>
          </cell>
          <cell r="F1246" t="str">
            <v>FRVWMTMA</v>
          </cell>
          <cell r="G1246" t="str">
            <v>MT</v>
          </cell>
          <cell r="H1246">
            <v>650</v>
          </cell>
          <cell r="I1246">
            <v>650</v>
          </cell>
          <cell r="J1246" t="str">
            <v/>
          </cell>
          <cell r="K1246" t="e">
            <v>#N/A</v>
          </cell>
          <cell r="L1246" t="e">
            <v>#N/A</v>
          </cell>
          <cell r="M1246" t="e">
            <v>#N/A</v>
          </cell>
          <cell r="N1246" t="e">
            <v>#N/A</v>
          </cell>
          <cell r="O1246" t="str">
            <v>N</v>
          </cell>
          <cell r="P1246" t="str">
            <v>N</v>
          </cell>
          <cell r="Q1246" t="str">
            <v>4/3/14: copper / radio fed only</v>
          </cell>
          <cell r="R1246" t="str">
            <v>04/14/2020</v>
          </cell>
          <cell r="S1246" t="str">
            <v/>
          </cell>
          <cell r="T1246" t="str">
            <v/>
          </cell>
          <cell r="U1246" t="str">
            <v/>
          </cell>
          <cell r="V1246" t="e">
            <v>#N/A</v>
          </cell>
          <cell r="W1246" t="e">
            <v>#N/A</v>
          </cell>
          <cell r="X1246" t="str">
            <v>650 - see note ii</v>
          </cell>
          <cell r="Y1246"/>
          <cell r="Z1246" t="str">
            <v>see note ii</v>
          </cell>
          <cell r="AA1246" t="e">
            <v>#N/A</v>
          </cell>
          <cell r="AB1246" t="e">
            <v>#N/A</v>
          </cell>
          <cell r="AC1246" t="e">
            <v>#N/A</v>
          </cell>
        </row>
        <row r="1247">
          <cell r="A1247" t="str">
            <v>FRWLNENW</v>
          </cell>
          <cell r="B1247" t="str">
            <v>Grand Island-ds0 Host Farwell</v>
          </cell>
          <cell r="C1247" t="str">
            <v>Q</v>
          </cell>
          <cell r="D1247">
            <v>41.215474</v>
          </cell>
          <cell r="E1247">
            <v>-98.629237000000003</v>
          </cell>
          <cell r="F1247" t="str">
            <v>FRWLNENW</v>
          </cell>
          <cell r="G1247" t="str">
            <v>NE</v>
          </cell>
          <cell r="H1247">
            <v>646</v>
          </cell>
          <cell r="I1247">
            <v>646</v>
          </cell>
          <cell r="J1247" t="str">
            <v/>
          </cell>
          <cell r="K1247" t="e">
            <v>#N/A</v>
          </cell>
          <cell r="L1247" t="e">
            <v>#N/A</v>
          </cell>
          <cell r="M1247" t="e">
            <v>#N/A</v>
          </cell>
          <cell r="N1247" t="e">
            <v>#N/A</v>
          </cell>
          <cell r="O1247" t="str">
            <v>N</v>
          </cell>
          <cell r="P1247" t="str">
            <v>Y</v>
          </cell>
          <cell r="Q1247" t="str">
            <v>03/13/2015: EoDS1 AVAILABLE</v>
          </cell>
          <cell r="R1247" t="str">
            <v>04/14/2020</v>
          </cell>
          <cell r="S1247" t="str">
            <v/>
          </cell>
          <cell r="T1247" t="str">
            <v/>
          </cell>
          <cell r="U1247" t="str">
            <v/>
          </cell>
          <cell r="V1247" t="e">
            <v>#N/A</v>
          </cell>
          <cell r="W1247" t="e">
            <v>#N/A</v>
          </cell>
          <cell r="X1247" t="str">
            <v>646 - AVAILABLE (up to 10MB)</v>
          </cell>
          <cell r="Y1247"/>
          <cell r="Z1247" t="str">
            <v>AVAILABLE (up to 10MB)</v>
          </cell>
          <cell r="AA1247" t="e">
            <v>#N/A</v>
          </cell>
          <cell r="AB1247" t="e">
            <v>#N/A</v>
          </cell>
          <cell r="AC1247" t="e">
            <v>#N/A</v>
          </cell>
        </row>
        <row r="1248">
          <cell r="A1248" t="str">
            <v>FSLKORXA</v>
          </cell>
          <cell r="B1248" t="str">
            <v>Fish Lake</v>
          </cell>
          <cell r="C1248" t="str">
            <v>EQ</v>
          </cell>
          <cell r="D1248">
            <v>42.379353000000002</v>
          </cell>
          <cell r="E1248">
            <v>-122.210035</v>
          </cell>
          <cell r="F1248" t="str">
            <v>FSLKORXA</v>
          </cell>
          <cell r="G1248" t="str">
            <v>OR</v>
          </cell>
          <cell r="H1248">
            <v>670</v>
          </cell>
          <cell r="I1248" t="str">
            <v>Hood River</v>
          </cell>
          <cell r="J1248" t="str">
            <v/>
          </cell>
          <cell r="K1248" t="e">
            <v>#N/A</v>
          </cell>
          <cell r="L1248" t="e">
            <v>#N/A</v>
          </cell>
          <cell r="M1248" t="e">
            <v>#N/A</v>
          </cell>
          <cell r="N1248" t="e">
            <v>#N/A</v>
          </cell>
          <cell r="O1248" t="str">
            <v>N</v>
          </cell>
          <cell r="P1248" t="str">
            <v>Y</v>
          </cell>
          <cell r="Q1248" t="str">
            <v/>
          </cell>
          <cell r="R1248" t="str">
            <v>06/04/2015</v>
          </cell>
          <cell r="S1248" t="str">
            <v>Hood River</v>
          </cell>
          <cell r="T1248" t="str">
            <v/>
          </cell>
          <cell r="U1248" t="str">
            <v/>
          </cell>
          <cell r="V1248" t="str">
            <v>Hood River</v>
          </cell>
          <cell r="W1248" t="str">
            <v>Hood River</v>
          </cell>
          <cell r="X1248" t="str">
            <v>HOOD RIVER</v>
          </cell>
          <cell r="Y1248" t="str">
            <v>YES</v>
          </cell>
          <cell r="Z1248"/>
          <cell r="AA1248">
            <v>0</v>
          </cell>
          <cell r="AB1248">
            <v>0</v>
          </cell>
          <cell r="AC1248">
            <v>0</v>
          </cell>
        </row>
        <row r="1249">
          <cell r="A1249" t="str">
            <v>FSTWPAXF</v>
          </cell>
          <cell r="B1249" t="str">
            <v>Fishertown</v>
          </cell>
          <cell r="C1249" t="str">
            <v>EQ</v>
          </cell>
          <cell r="D1249">
            <v>40.128970000000002</v>
          </cell>
          <cell r="E1249">
            <v>-78.58614</v>
          </cell>
          <cell r="F1249" t="str">
            <v>FSTWPAXF</v>
          </cell>
          <cell r="G1249" t="str">
            <v>PA</v>
          </cell>
          <cell r="H1249">
            <v>230</v>
          </cell>
          <cell r="I1249" t="str">
            <v>Bedford (via Carlisle)</v>
          </cell>
          <cell r="J1249" t="str">
            <v/>
          </cell>
          <cell r="K1249" t="str">
            <v>FSTWPAXF</v>
          </cell>
          <cell r="L1249" t="str">
            <v>n</v>
          </cell>
          <cell r="M1249" t="e">
            <v>#N/A</v>
          </cell>
          <cell r="N1249" t="e">
            <v>#N/A</v>
          </cell>
          <cell r="O1249" t="str">
            <v>Y</v>
          </cell>
          <cell r="P1249" t="str">
            <v>Y</v>
          </cell>
          <cell r="Q1249" t="str">
            <v/>
          </cell>
          <cell r="R1249" t="str">
            <v>07/06/2015</v>
          </cell>
          <cell r="S1249" t="str">
            <v>Bedford</v>
          </cell>
          <cell r="T1249" t="str">
            <v/>
          </cell>
          <cell r="U1249" t="str">
            <v/>
          </cell>
          <cell r="V1249" t="str">
            <v>Bedford</v>
          </cell>
          <cell r="W1249" t="str">
            <v>Bedford (via Carlisle)</v>
          </cell>
          <cell r="X1249" t="str">
            <v>BEDFORD</v>
          </cell>
          <cell r="Y1249"/>
          <cell r="Z1249"/>
          <cell r="AA1249" t="str">
            <v>7750-SR7</v>
          </cell>
          <cell r="AB1249">
            <v>0</v>
          </cell>
          <cell r="AC1249">
            <v>0</v>
          </cell>
        </row>
        <row r="1250">
          <cell r="A1250" t="str">
            <v>FSVLWIXA</v>
          </cell>
          <cell r="B1250" t="str">
            <v>FORESTVILLE</v>
          </cell>
          <cell r="C1250" t="str">
            <v>CTL</v>
          </cell>
          <cell r="D1250">
            <v>44.729737999999998</v>
          </cell>
          <cell r="E1250">
            <v>-87.480829</v>
          </cell>
          <cell r="F1250" t="str">
            <v>FSVLWIXA</v>
          </cell>
          <cell r="G1250" t="str">
            <v>WI</v>
          </cell>
          <cell r="H1250">
            <v>350</v>
          </cell>
          <cell r="I1250" t="str">
            <v>Denmark (Deforest)</v>
          </cell>
          <cell r="J1250" t="str">
            <v/>
          </cell>
          <cell r="K1250" t="str">
            <v>FSVLWIXA</v>
          </cell>
          <cell r="L1250" t="str">
            <v>n</v>
          </cell>
          <cell r="M1250" t="e">
            <v>#N/A</v>
          </cell>
          <cell r="N1250" t="e">
            <v>#N/A</v>
          </cell>
          <cell r="O1250" t="str">
            <v>Y</v>
          </cell>
          <cell r="P1250" t="str">
            <v>Y</v>
          </cell>
          <cell r="Q1250" t="str">
            <v/>
          </cell>
          <cell r="R1250" t="str">
            <v>06/03/2015</v>
          </cell>
          <cell r="S1250" t="str">
            <v>Denmark</v>
          </cell>
          <cell r="T1250" t="str">
            <v/>
          </cell>
          <cell r="U1250" t="str">
            <v/>
          </cell>
          <cell r="V1250" t="str">
            <v>De Forest</v>
          </cell>
          <cell r="W1250" t="str">
            <v>Denmark (Deforest)</v>
          </cell>
          <cell r="X1250" t="str">
            <v>DEFOREST</v>
          </cell>
          <cell r="Y1250"/>
          <cell r="Z1250"/>
          <cell r="AA1250" t="str">
            <v>7750-SR7</v>
          </cell>
          <cell r="AB1250">
            <v>0</v>
          </cell>
          <cell r="AC1250">
            <v>0</v>
          </cell>
        </row>
        <row r="1251">
          <cell r="A1251" t="str">
            <v>FTCLCOHM</v>
          </cell>
          <cell r="B1251" t="str">
            <v>Harmony (Ft Collins)</v>
          </cell>
          <cell r="C1251" t="str">
            <v>Q</v>
          </cell>
          <cell r="D1251">
            <v>40.538333999999999</v>
          </cell>
          <cell r="E1251">
            <v>-105.076385</v>
          </cell>
          <cell r="F1251" t="str">
            <v>FTCLCOHM</v>
          </cell>
          <cell r="G1251" t="str">
            <v>CO</v>
          </cell>
          <cell r="H1251">
            <v>656</v>
          </cell>
          <cell r="I1251">
            <v>656</v>
          </cell>
          <cell r="J1251" t="str">
            <v>AVAILABLE</v>
          </cell>
          <cell r="K1251" t="e">
            <v>#N/A</v>
          </cell>
          <cell r="L1251" t="e">
            <v>#N/A</v>
          </cell>
          <cell r="M1251" t="e">
            <v>#N/A</v>
          </cell>
          <cell r="N1251" t="e">
            <v>#N/A</v>
          </cell>
          <cell r="O1251" t="str">
            <v>Y</v>
          </cell>
          <cell r="P1251" t="str">
            <v>Y</v>
          </cell>
          <cell r="Q1251" t="str">
            <v/>
          </cell>
          <cell r="R1251" t="str">
            <v>04/09/2020</v>
          </cell>
          <cell r="S1251" t="str">
            <v/>
          </cell>
          <cell r="T1251" t="str">
            <v/>
          </cell>
          <cell r="U1251" t="str">
            <v/>
          </cell>
          <cell r="V1251" t="e">
            <v>#N/A</v>
          </cell>
          <cell r="W1251" t="e">
            <v>#N/A</v>
          </cell>
          <cell r="X1251" t="str">
            <v>656 - AVAILABLE</v>
          </cell>
          <cell r="Y1251"/>
          <cell r="Z1251" t="str">
            <v>AVAILABLE</v>
          </cell>
          <cell r="AA1251" t="e">
            <v>#N/A</v>
          </cell>
          <cell r="AB1251" t="e">
            <v>#N/A</v>
          </cell>
          <cell r="AC1251" t="e">
            <v>#N/A</v>
          </cell>
        </row>
        <row r="1252">
          <cell r="A1252" t="str">
            <v>FTCLCOMA</v>
          </cell>
          <cell r="B1252" t="str">
            <v>Fort Collins Local Tandem</v>
          </cell>
          <cell r="C1252" t="str">
            <v>Q</v>
          </cell>
          <cell r="D1252">
            <v>40.582779000000002</v>
          </cell>
          <cell r="E1252">
            <v>-105.077225</v>
          </cell>
          <cell r="F1252" t="str">
            <v>FTCLCOMA</v>
          </cell>
          <cell r="G1252" t="str">
            <v>CO</v>
          </cell>
          <cell r="H1252">
            <v>656</v>
          </cell>
          <cell r="I1252">
            <v>656</v>
          </cell>
          <cell r="J1252" t="str">
            <v>AVAILABLE</v>
          </cell>
          <cell r="K1252" t="e">
            <v>#N/A</v>
          </cell>
          <cell r="L1252" t="e">
            <v>#N/A</v>
          </cell>
          <cell r="M1252" t="e">
            <v>#N/A</v>
          </cell>
          <cell r="N1252" t="e">
            <v>#N/A</v>
          </cell>
          <cell r="O1252" t="str">
            <v>Y</v>
          </cell>
          <cell r="P1252" t="str">
            <v>Y</v>
          </cell>
          <cell r="Q1252" t="str">
            <v/>
          </cell>
          <cell r="R1252" t="str">
            <v>04/09/2020</v>
          </cell>
          <cell r="S1252" t="str">
            <v/>
          </cell>
          <cell r="T1252" t="str">
            <v/>
          </cell>
          <cell r="U1252" t="str">
            <v/>
          </cell>
          <cell r="V1252" t="e">
            <v>#N/A</v>
          </cell>
          <cell r="W1252" t="e">
            <v>#N/A</v>
          </cell>
          <cell r="X1252" t="str">
            <v>656 - AVAILABLE</v>
          </cell>
          <cell r="Y1252"/>
          <cell r="Z1252" t="str">
            <v>AVAILABLE</v>
          </cell>
          <cell r="AA1252" t="e">
            <v>#N/A</v>
          </cell>
          <cell r="AB1252" t="e">
            <v>#N/A</v>
          </cell>
          <cell r="AC1252" t="e">
            <v>#N/A</v>
          </cell>
        </row>
        <row r="1253">
          <cell r="A1253" t="str">
            <v>FTHDTXXA</v>
          </cell>
          <cell r="B1253" t="str">
            <v>Fort Hood</v>
          </cell>
          <cell r="C1253" t="str">
            <v>EQ</v>
          </cell>
          <cell r="D1253">
            <v>31.137703999999999</v>
          </cell>
          <cell r="E1253">
            <v>-97.771437000000006</v>
          </cell>
          <cell r="F1253" t="str">
            <v>FTHDTXXA</v>
          </cell>
          <cell r="G1253" t="str">
            <v>TX</v>
          </cell>
          <cell r="H1253">
            <v>556</v>
          </cell>
          <cell r="I1253" t="str">
            <v>Killeen</v>
          </cell>
          <cell r="J1253" t="str">
            <v/>
          </cell>
          <cell r="K1253" t="str">
            <v>FTHDTXXA</v>
          </cell>
          <cell r="L1253" t="str">
            <v>n</v>
          </cell>
          <cell r="M1253" t="e">
            <v>#N/A</v>
          </cell>
          <cell r="N1253" t="e">
            <v>#N/A</v>
          </cell>
          <cell r="O1253" t="str">
            <v>Y</v>
          </cell>
          <cell r="P1253" t="str">
            <v>Y</v>
          </cell>
          <cell r="Q1253" t="str">
            <v/>
          </cell>
          <cell r="R1253" t="str">
            <v>02/03/2016</v>
          </cell>
          <cell r="S1253" t="str">
            <v>Killeen</v>
          </cell>
          <cell r="T1253" t="str">
            <v/>
          </cell>
          <cell r="U1253" t="str">
            <v/>
          </cell>
          <cell r="V1253" t="str">
            <v>Killeen</v>
          </cell>
          <cell r="W1253" t="str">
            <v>Killeen</v>
          </cell>
          <cell r="X1253" t="str">
            <v>KILLEEN</v>
          </cell>
          <cell r="Y1253" t="str">
            <v>YES</v>
          </cell>
          <cell r="Z1253"/>
          <cell r="AA1253" t="str">
            <v>7750-SR12</v>
          </cell>
          <cell r="AB1253" t="str">
            <v>7750-SR12</v>
          </cell>
          <cell r="AC1253" t="str">
            <v>FTHDTXXA02W</v>
          </cell>
        </row>
        <row r="1254">
          <cell r="A1254" t="str">
            <v>FTKLORXX</v>
          </cell>
          <cell r="B1254" t="str">
            <v>FORT KLAMATH</v>
          </cell>
          <cell r="C1254" t="str">
            <v>CTL</v>
          </cell>
          <cell r="D1254">
            <v>42.755473000000002</v>
          </cell>
          <cell r="E1254">
            <v>-122.05509000000001</v>
          </cell>
          <cell r="F1254" t="str">
            <v>FTKLORXX</v>
          </cell>
          <cell r="G1254" t="str">
            <v>OR</v>
          </cell>
          <cell r="H1254">
            <v>670</v>
          </cell>
          <cell r="I1254" t="str">
            <v>AURORA</v>
          </cell>
          <cell r="J1254" t="str">
            <v/>
          </cell>
          <cell r="K1254" t="e">
            <v>#N/A</v>
          </cell>
          <cell r="L1254" t="e">
            <v>#N/A</v>
          </cell>
          <cell r="M1254" t="e">
            <v>#N/A</v>
          </cell>
          <cell r="N1254" t="e">
            <v>#N/A</v>
          </cell>
          <cell r="O1254" t="str">
            <v>N</v>
          </cell>
          <cell r="P1254" t="str">
            <v>Y</v>
          </cell>
          <cell r="Q1254" t="str">
            <v/>
          </cell>
          <cell r="R1254" t="str">
            <v>04/09/2020</v>
          </cell>
          <cell r="S1254" t="str">
            <v>AURORA</v>
          </cell>
          <cell r="T1254" t="str">
            <v/>
          </cell>
          <cell r="U1254" t="str">
            <v/>
          </cell>
          <cell r="V1254" t="str">
            <v>AURORA</v>
          </cell>
          <cell r="W1254" t="str">
            <v>AURORA - ROFR</v>
          </cell>
          <cell r="X1254" t="str">
            <v>AURORA</v>
          </cell>
          <cell r="Y1254" t="str">
            <v>YES</v>
          </cell>
          <cell r="Z1254"/>
          <cell r="AA1254">
            <v>0</v>
          </cell>
          <cell r="AB1254">
            <v>0</v>
          </cell>
          <cell r="AC1254">
            <v>0</v>
          </cell>
        </row>
        <row r="1255">
          <cell r="A1255" t="str">
            <v>FTLPCOMA</v>
          </cell>
          <cell r="B1255" t="str">
            <v>Fort Lupton</v>
          </cell>
          <cell r="C1255" t="str">
            <v>Q</v>
          </cell>
          <cell r="D1255">
            <v>40.081665000000001</v>
          </cell>
          <cell r="E1255">
            <v>-104.80972300000001</v>
          </cell>
          <cell r="F1255" t="str">
            <v>FTLPCOMA</v>
          </cell>
          <cell r="G1255" t="str">
            <v>CO</v>
          </cell>
          <cell r="H1255">
            <v>656</v>
          </cell>
          <cell r="I1255">
            <v>656</v>
          </cell>
          <cell r="J1255" t="str">
            <v/>
          </cell>
          <cell r="K1255" t="e">
            <v>#N/A</v>
          </cell>
          <cell r="L1255" t="e">
            <v>#N/A</v>
          </cell>
          <cell r="M1255" t="e">
            <v>#N/A</v>
          </cell>
          <cell r="N1255" t="e">
            <v>#N/A</v>
          </cell>
          <cell r="O1255" t="str">
            <v>N</v>
          </cell>
          <cell r="P1255" t="str">
            <v>Y</v>
          </cell>
          <cell r="Q1255" t="str">
            <v/>
          </cell>
          <cell r="R1255" t="str">
            <v>04/09/2020</v>
          </cell>
          <cell r="S1255" t="str">
            <v/>
          </cell>
          <cell r="T1255" t="str">
            <v/>
          </cell>
          <cell r="U1255" t="str">
            <v/>
          </cell>
          <cell r="V1255" t="e">
            <v>#N/A</v>
          </cell>
          <cell r="W1255" t="e">
            <v>#N/A</v>
          </cell>
          <cell r="X1255" t="str">
            <v>656 - AVAILABLE</v>
          </cell>
          <cell r="Y1255"/>
          <cell r="Z1255" t="str">
            <v>AVAILABLE</v>
          </cell>
          <cell r="AA1255" t="e">
            <v>#N/A</v>
          </cell>
          <cell r="AB1255" t="e">
            <v>#N/A</v>
          </cell>
          <cell r="AC1255" t="e">
            <v>#N/A</v>
          </cell>
        </row>
        <row r="1256">
          <cell r="A1256" t="str">
            <v>FTLROHXA</v>
          </cell>
          <cell r="B1256" t="str">
            <v>Fort Loramie</v>
          </cell>
          <cell r="C1256" t="str">
            <v>EQ</v>
          </cell>
          <cell r="D1256">
            <v>40.314236000000001</v>
          </cell>
          <cell r="E1256">
            <v>-84.371115000000003</v>
          </cell>
          <cell r="F1256" t="str">
            <v>FTLROHXA</v>
          </cell>
          <cell r="G1256" t="str">
            <v>OH</v>
          </cell>
          <cell r="H1256">
            <v>923</v>
          </cell>
          <cell r="I1256" t="str">
            <v>Bellefontaine</v>
          </cell>
          <cell r="J1256" t="str">
            <v/>
          </cell>
          <cell r="K1256" t="e">
            <v>#N/A</v>
          </cell>
          <cell r="L1256" t="e">
            <v>#N/A</v>
          </cell>
          <cell r="M1256" t="e">
            <v>#N/A</v>
          </cell>
          <cell r="N1256" t="e">
            <v>#N/A</v>
          </cell>
          <cell r="O1256" t="str">
            <v>Y</v>
          </cell>
          <cell r="P1256" t="str">
            <v>Y</v>
          </cell>
          <cell r="Q1256" t="str">
            <v>2/7/14: Ethernet Enabled changed to Y</v>
          </cell>
          <cell r="R1256" t="str">
            <v>07/01/2015</v>
          </cell>
          <cell r="S1256" t="str">
            <v>Bellefontaine</v>
          </cell>
          <cell r="T1256" t="str">
            <v/>
          </cell>
          <cell r="U1256" t="str">
            <v/>
          </cell>
          <cell r="V1256" t="str">
            <v>Bellefontaine</v>
          </cell>
          <cell r="W1256" t="str">
            <v>Bellefontaine</v>
          </cell>
          <cell r="X1256" t="str">
            <v>MANSFIELD</v>
          </cell>
          <cell r="Y1256" t="str">
            <v>YES</v>
          </cell>
          <cell r="Z1256"/>
          <cell r="AA1256">
            <v>0</v>
          </cell>
          <cell r="AB1256">
            <v>0</v>
          </cell>
          <cell r="AC1256">
            <v>0</v>
          </cell>
        </row>
        <row r="1257">
          <cell r="A1257" t="str">
            <v>FTLWMOXA</v>
          </cell>
          <cell r="B1257" t="str">
            <v>Ft. Leonard Wood</v>
          </cell>
          <cell r="C1257" t="str">
            <v>EQ</v>
          </cell>
          <cell r="D1257">
            <v>37.767040999999999</v>
          </cell>
          <cell r="E1257">
            <v>-92.117440000000002</v>
          </cell>
          <cell r="F1257" t="str">
            <v>FTLWMOXA</v>
          </cell>
          <cell r="G1257" t="str">
            <v>MO</v>
          </cell>
          <cell r="H1257">
            <v>520</v>
          </cell>
          <cell r="I1257" t="str">
            <v>Rolla [Warrensburg]</v>
          </cell>
          <cell r="J1257" t="str">
            <v/>
          </cell>
          <cell r="K1257" t="str">
            <v>FTLWMOXA</v>
          </cell>
          <cell r="L1257" t="str">
            <v>n</v>
          </cell>
          <cell r="M1257" t="e">
            <v>#N/A</v>
          </cell>
          <cell r="N1257" t="e">
            <v>#N/A</v>
          </cell>
          <cell r="O1257" t="str">
            <v>Y</v>
          </cell>
          <cell r="P1257" t="str">
            <v>Y</v>
          </cell>
          <cell r="Q1257" t="str">
            <v/>
          </cell>
          <cell r="R1257" t="str">
            <v>10/08/2015</v>
          </cell>
          <cell r="S1257" t="str">
            <v>Warrensburg JC</v>
          </cell>
          <cell r="T1257" t="str">
            <v>ALU 7750 SRc12</v>
          </cell>
          <cell r="U1257" t="str">
            <v>Y</v>
          </cell>
          <cell r="V1257" t="str">
            <v>Warrensburg JC</v>
          </cell>
          <cell r="W1257" t="str">
            <v>Rolla [Warrensburg]</v>
          </cell>
          <cell r="X1257" t="str">
            <v>WARRENSBURG</v>
          </cell>
          <cell r="Y1257" t="str">
            <v>YES</v>
          </cell>
          <cell r="Z1257"/>
          <cell r="AA1257" t="str">
            <v/>
          </cell>
          <cell r="AB1257" t="str">
            <v>7750-SR12</v>
          </cell>
          <cell r="AC1257" t="str">
            <v>FTLWMOXA03W</v>
          </cell>
        </row>
        <row r="1258">
          <cell r="A1258" t="str">
            <v>FTMBFLXA</v>
          </cell>
          <cell r="B1258" t="str">
            <v>Fort Myers Beach</v>
          </cell>
          <cell r="C1258" t="str">
            <v>EQ</v>
          </cell>
          <cell r="D1258">
            <v>26.444147000000001</v>
          </cell>
          <cell r="E1258">
            <v>-81.933226000000005</v>
          </cell>
          <cell r="F1258" t="str">
            <v>FTMBFLXA</v>
          </cell>
          <cell r="G1258" t="str">
            <v>FL</v>
          </cell>
          <cell r="H1258">
            <v>939</v>
          </cell>
          <cell r="I1258" t="str">
            <v>Ft. Myers (SOUTH FL)</v>
          </cell>
          <cell r="J1258" t="str">
            <v/>
          </cell>
          <cell r="K1258" t="str">
            <v>FTMBFLXA</v>
          </cell>
          <cell r="L1258" t="str">
            <v>n</v>
          </cell>
          <cell r="M1258" t="e">
            <v>#N/A</v>
          </cell>
          <cell r="N1258" t="e">
            <v>#N/A</v>
          </cell>
          <cell r="O1258" t="str">
            <v>Y</v>
          </cell>
          <cell r="P1258" t="str">
            <v>Y</v>
          </cell>
          <cell r="Q1258" t="str">
            <v/>
          </cell>
          <cell r="R1258" t="str">
            <v>07/02/2015</v>
          </cell>
          <cell r="S1258" t="str">
            <v>Ft. Myers</v>
          </cell>
          <cell r="T1258" t="str">
            <v/>
          </cell>
          <cell r="U1258" t="str">
            <v/>
          </cell>
          <cell r="V1258" t="str">
            <v>Ft. Myers</v>
          </cell>
          <cell r="W1258" t="str">
            <v>Ft. Myers</v>
          </cell>
          <cell r="X1258" t="str">
            <v>SOUTH FL</v>
          </cell>
          <cell r="Y1258" t="str">
            <v>YES</v>
          </cell>
          <cell r="Z1258"/>
          <cell r="AA1258" t="str">
            <v>7750-SR7</v>
          </cell>
          <cell r="AB1258">
            <v>0</v>
          </cell>
          <cell r="AC1258" t="str">
            <v>FTMBFLXA02W</v>
          </cell>
        </row>
        <row r="1259">
          <cell r="A1259" t="str">
            <v>FTMCFLXA</v>
          </cell>
          <cell r="B1259" t="str">
            <v>Silver Springs</v>
          </cell>
          <cell r="C1259" t="str">
            <v>EQ</v>
          </cell>
          <cell r="D1259">
            <v>29.364042000000001</v>
          </cell>
          <cell r="E1259">
            <v>-81.966892000000001</v>
          </cell>
          <cell r="F1259" t="e">
            <v>#N/A</v>
          </cell>
          <cell r="G1259" t="str">
            <v>FL</v>
          </cell>
          <cell r="H1259" t="e">
            <v>#N/A</v>
          </cell>
          <cell r="I1259" t="e">
            <v>#N/A</v>
          </cell>
          <cell r="J1259" t="e">
            <v>#N/A</v>
          </cell>
          <cell r="K1259" t="e">
            <v>#N/A</v>
          </cell>
          <cell r="L1259" t="e">
            <v>#N/A</v>
          </cell>
          <cell r="M1259" t="e">
            <v>#N/A</v>
          </cell>
          <cell r="N1259" t="e">
            <v>#N/A</v>
          </cell>
          <cell r="O1259" t="e">
            <v>#N/A</v>
          </cell>
          <cell r="P1259" t="e">
            <v>#N/A</v>
          </cell>
          <cell r="Q1259" t="e">
            <v>#N/A</v>
          </cell>
          <cell r="R1259" t="e">
            <v>#N/A</v>
          </cell>
          <cell r="S1259" t="e">
            <v>#N/A</v>
          </cell>
          <cell r="T1259" t="e">
            <v>#N/A</v>
          </cell>
          <cell r="U1259" t="e">
            <v>#N/A</v>
          </cell>
          <cell r="V1259" t="e">
            <v>#N/A</v>
          </cell>
          <cell r="W1259" t="e">
            <v>#N/A</v>
          </cell>
          <cell r="X1259" t="e">
            <v>#N/A</v>
          </cell>
          <cell r="Y1259" t="e">
            <v>#N/A</v>
          </cell>
          <cell r="Z1259" t="e">
            <v>#N/A</v>
          </cell>
          <cell r="AA1259" t="e">
            <v>#N/A</v>
          </cell>
          <cell r="AB1259" t="e">
            <v>#N/A</v>
          </cell>
          <cell r="AC1259" t="e">
            <v>#N/A</v>
          </cell>
        </row>
        <row r="1260">
          <cell r="A1260" t="str">
            <v>FTMDAZMA</v>
          </cell>
          <cell r="B1260" t="str">
            <v>Fort Mcdowell</v>
          </cell>
          <cell r="C1260" t="str">
            <v>Q</v>
          </cell>
          <cell r="D1260">
            <v>33.60568</v>
          </cell>
          <cell r="E1260">
            <v>-111.72327</v>
          </cell>
          <cell r="F1260" t="str">
            <v>FTMDAZMA</v>
          </cell>
          <cell r="G1260" t="str">
            <v>AZ</v>
          </cell>
          <cell r="H1260">
            <v>666</v>
          </cell>
          <cell r="I1260">
            <v>666</v>
          </cell>
          <cell r="J1260" t="str">
            <v/>
          </cell>
          <cell r="K1260" t="str">
            <v>SCDLAZSH</v>
          </cell>
          <cell r="L1260" t="str">
            <v>Y</v>
          </cell>
          <cell r="M1260">
            <v>42436</v>
          </cell>
          <cell r="N1260" t="str">
            <v xml:space="preserve">BS 144316 </v>
          </cell>
          <cell r="O1260" t="str">
            <v>N</v>
          </cell>
          <cell r="P1260" t="str">
            <v>Y</v>
          </cell>
          <cell r="Q1260" t="str">
            <v>03/02/2015: EoDS1 Available</v>
          </cell>
          <cell r="R1260" t="str">
            <v>04/13/2020</v>
          </cell>
          <cell r="S1260" t="str">
            <v/>
          </cell>
          <cell r="T1260" t="str">
            <v/>
          </cell>
          <cell r="U1260" t="str">
            <v/>
          </cell>
          <cell r="V1260" t="e">
            <v>#N/A</v>
          </cell>
          <cell r="W1260" t="e">
            <v>#N/A</v>
          </cell>
          <cell r="X1260" t="str">
            <v>666 - AVAILABLE</v>
          </cell>
          <cell r="Y1260"/>
          <cell r="Z1260" t="str">
            <v>AVAILABLE</v>
          </cell>
          <cell r="AA1260" t="e">
            <v>#N/A</v>
          </cell>
          <cell r="AB1260" t="e">
            <v>#N/A</v>
          </cell>
          <cell r="AC1260" t="e">
            <v>#N/A</v>
          </cell>
        </row>
        <row r="1261">
          <cell r="A1261" t="str">
            <v>FTMDAZNO</v>
          </cell>
          <cell r="B1261" t="str">
            <v>Shea Host Rio Verde</v>
          </cell>
          <cell r="C1261" t="str">
            <v>Q</v>
          </cell>
          <cell r="D1261">
            <v>33.717222</v>
          </cell>
          <cell r="E1261">
            <v>-111.67277799999999</v>
          </cell>
          <cell r="F1261" t="str">
            <v>FTMDAZNO</v>
          </cell>
          <cell r="G1261" t="str">
            <v>AZ</v>
          </cell>
          <cell r="H1261">
            <v>666</v>
          </cell>
          <cell r="I1261">
            <v>666</v>
          </cell>
          <cell r="J1261" t="str">
            <v/>
          </cell>
          <cell r="K1261" t="e">
            <v>#N/A</v>
          </cell>
          <cell r="L1261" t="e">
            <v>#N/A</v>
          </cell>
          <cell r="M1261" t="e">
            <v>#N/A</v>
          </cell>
          <cell r="N1261" t="e">
            <v>#N/A</v>
          </cell>
          <cell r="O1261" t="str">
            <v>N</v>
          </cell>
          <cell r="P1261" t="str">
            <v>N</v>
          </cell>
          <cell r="Q1261" t="str">
            <v>03/02/2015: EoDS1 Available;</v>
          </cell>
          <cell r="R1261" t="str">
            <v>05/04/2020</v>
          </cell>
          <cell r="S1261" t="str">
            <v/>
          </cell>
          <cell r="T1261" t="str">
            <v/>
          </cell>
          <cell r="U1261" t="str">
            <v/>
          </cell>
          <cell r="V1261" t="e">
            <v>#N/A</v>
          </cell>
          <cell r="W1261" t="e">
            <v>#N/A</v>
          </cell>
          <cell r="X1261" t="str">
            <v>666 - AVAILABLE (up to 10MB)</v>
          </cell>
          <cell r="Y1261"/>
          <cell r="Z1261" t="str">
            <v>AVAILABLE (up to 10MB)</v>
          </cell>
          <cell r="AA1261" t="e">
            <v>#N/A</v>
          </cell>
          <cell r="AB1261" t="e">
            <v>#N/A</v>
          </cell>
          <cell r="AC1261" t="e">
            <v>#N/A</v>
          </cell>
        </row>
        <row r="1262">
          <cell r="A1262" t="str">
            <v>FTMDFLXA</v>
          </cell>
          <cell r="B1262" t="str">
            <v>Fort Meade</v>
          </cell>
          <cell r="C1262" t="str">
            <v>EQ</v>
          </cell>
          <cell r="D1262">
            <v>27.756257000000002</v>
          </cell>
          <cell r="E1262">
            <v>-81.801781000000005</v>
          </cell>
          <cell r="F1262" t="str">
            <v>FTMDFLXA</v>
          </cell>
          <cell r="G1262" t="str">
            <v>FL</v>
          </cell>
          <cell r="H1262">
            <v>939</v>
          </cell>
          <cell r="I1262" t="str">
            <v>Avon Park (SOUTH FL)</v>
          </cell>
          <cell r="J1262" t="str">
            <v/>
          </cell>
          <cell r="K1262" t="e">
            <v>#N/A</v>
          </cell>
          <cell r="L1262" t="e">
            <v>#N/A</v>
          </cell>
          <cell r="M1262" t="e">
            <v>#N/A</v>
          </cell>
          <cell r="N1262" t="e">
            <v>#N/A</v>
          </cell>
          <cell r="O1262" t="str">
            <v>N</v>
          </cell>
          <cell r="P1262" t="str">
            <v>Y</v>
          </cell>
          <cell r="Q1262" t="str">
            <v/>
          </cell>
          <cell r="R1262" t="str">
            <v>07/02/2015</v>
          </cell>
          <cell r="S1262" t="str">
            <v>Avon Park</v>
          </cell>
          <cell r="T1262" t="str">
            <v/>
          </cell>
          <cell r="U1262" t="str">
            <v/>
          </cell>
          <cell r="V1262" t="str">
            <v>Avon Park</v>
          </cell>
          <cell r="W1262" t="str">
            <v>Avon Park</v>
          </cell>
          <cell r="X1262" t="str">
            <v>SOUTH FL</v>
          </cell>
          <cell r="Y1262" t="str">
            <v>YES</v>
          </cell>
          <cell r="Z1262"/>
          <cell r="AA1262" t="str">
            <v/>
          </cell>
          <cell r="AB1262">
            <v>0</v>
          </cell>
          <cell r="AC1262">
            <v>0</v>
          </cell>
        </row>
        <row r="1263">
          <cell r="A1263" t="str">
            <v>FTMDIATC</v>
          </cell>
          <cell r="B1263" t="str">
            <v>Burlington Host Fort Madison</v>
          </cell>
          <cell r="C1263" t="str">
            <v>Q</v>
          </cell>
          <cell r="D1263">
            <v>40.630833000000003</v>
          </cell>
          <cell r="E1263">
            <v>-91.316108999999997</v>
          </cell>
          <cell r="F1263" t="str">
            <v>FTMDIATC</v>
          </cell>
          <cell r="G1263" t="str">
            <v>IA</v>
          </cell>
          <cell r="H1263">
            <v>634</v>
          </cell>
          <cell r="I1263">
            <v>634</v>
          </cell>
          <cell r="J1263" t="str">
            <v/>
          </cell>
          <cell r="K1263" t="e">
            <v>#N/A</v>
          </cell>
          <cell r="L1263" t="e">
            <v>#N/A</v>
          </cell>
          <cell r="M1263" t="e">
            <v>#N/A</v>
          </cell>
          <cell r="N1263" t="e">
            <v>#N/A</v>
          </cell>
          <cell r="O1263" t="str">
            <v>N</v>
          </cell>
          <cell r="P1263" t="str">
            <v>Y</v>
          </cell>
          <cell r="Q1263" t="str">
            <v>4/24/14: Metro Ethernet SP Available, 05/04/15:  EoDS1 AVAILABLE</v>
          </cell>
          <cell r="R1263" t="str">
            <v>05/04/2020</v>
          </cell>
          <cell r="S1263" t="str">
            <v/>
          </cell>
          <cell r="T1263" t="str">
            <v/>
          </cell>
          <cell r="U1263" t="str">
            <v/>
          </cell>
          <cell r="V1263" t="e">
            <v>#N/A</v>
          </cell>
          <cell r="W1263" t="e">
            <v>#N/A</v>
          </cell>
          <cell r="X1263" t="str">
            <v>634 - AVAILABLE</v>
          </cell>
          <cell r="Y1263"/>
          <cell r="Z1263" t="str">
            <v>AVAILABLE</v>
          </cell>
          <cell r="AA1263" t="e">
            <v>#N/A</v>
          </cell>
          <cell r="AB1263" t="e">
            <v>#N/A</v>
          </cell>
          <cell r="AC1263" t="e">
            <v>#N/A</v>
          </cell>
        </row>
        <row r="1264">
          <cell r="A1264" t="str">
            <v>FTMRALXA</v>
          </cell>
          <cell r="B1264" t="str">
            <v>FORT MORGAN</v>
          </cell>
          <cell r="C1264" t="str">
            <v>CTL</v>
          </cell>
          <cell r="D1264">
            <v>30.235834000000001</v>
          </cell>
          <cell r="E1264">
            <v>-87.900276000000005</v>
          </cell>
          <cell r="F1264" t="str">
            <v>FTMRALXA</v>
          </cell>
          <cell r="G1264" t="str">
            <v>AL</v>
          </cell>
          <cell r="H1264">
            <v>480</v>
          </cell>
          <cell r="I1264" t="str">
            <v>Foley-Loxley</v>
          </cell>
          <cell r="J1264" t="str">
            <v/>
          </cell>
          <cell r="K1264" t="e">
            <v>#N/A</v>
          </cell>
          <cell r="L1264" t="e">
            <v>#N/A</v>
          </cell>
          <cell r="M1264" t="e">
            <v>#N/A</v>
          </cell>
          <cell r="N1264" t="e">
            <v>#N/A</v>
          </cell>
          <cell r="O1264" t="str">
            <v>Y</v>
          </cell>
          <cell r="P1264" t="str">
            <v>Y</v>
          </cell>
          <cell r="Q1264" t="str">
            <v/>
          </cell>
          <cell r="R1264" t="str">
            <v>07/02/2015</v>
          </cell>
          <cell r="S1264" t="str">
            <v>Foley</v>
          </cell>
          <cell r="T1264" t="str">
            <v/>
          </cell>
          <cell r="U1264" t="str">
            <v/>
          </cell>
          <cell r="V1264" t="str">
            <v>Foley</v>
          </cell>
          <cell r="W1264" t="str">
            <v>Foley-Loxley</v>
          </cell>
          <cell r="X1264" t="str">
            <v>FOLEY</v>
          </cell>
          <cell r="Y1264"/>
          <cell r="Z1264"/>
          <cell r="AA1264" t="str">
            <v/>
          </cell>
          <cell r="AB1264">
            <v>0</v>
          </cell>
          <cell r="AC1264">
            <v>0</v>
          </cell>
        </row>
        <row r="1265">
          <cell r="A1265" t="str">
            <v>FTMRALXB</v>
          </cell>
          <cell r="B1265" t="str">
            <v>FORT MORGAN</v>
          </cell>
          <cell r="C1265" t="str">
            <v>CTL</v>
          </cell>
          <cell r="D1265">
            <v>30.231017000000001</v>
          </cell>
          <cell r="E1265">
            <v>-87.985992999999993</v>
          </cell>
          <cell r="F1265" t="str">
            <v>FTMRALXB</v>
          </cell>
          <cell r="G1265" t="str">
            <v>AL</v>
          </cell>
          <cell r="H1265">
            <v>480</v>
          </cell>
          <cell r="I1265" t="str">
            <v>Foley-Loxley</v>
          </cell>
          <cell r="J1265" t="str">
            <v/>
          </cell>
          <cell r="K1265" t="e">
            <v>#N/A</v>
          </cell>
          <cell r="L1265" t="e">
            <v>#N/A</v>
          </cell>
          <cell r="M1265" t="e">
            <v>#N/A</v>
          </cell>
          <cell r="N1265" t="e">
            <v>#N/A</v>
          </cell>
          <cell r="O1265" t="str">
            <v>Y</v>
          </cell>
          <cell r="P1265" t="str">
            <v>Y</v>
          </cell>
          <cell r="Q1265" t="str">
            <v/>
          </cell>
          <cell r="R1265" t="str">
            <v>12/16/2015</v>
          </cell>
          <cell r="S1265" t="str">
            <v>Foley</v>
          </cell>
          <cell r="T1265" t="str">
            <v/>
          </cell>
          <cell r="U1265" t="str">
            <v/>
          </cell>
          <cell r="V1265" t="str">
            <v>Foley</v>
          </cell>
          <cell r="W1265" t="str">
            <v>Foley-Loxley</v>
          </cell>
          <cell r="X1265" t="e">
            <v>#N/A</v>
          </cell>
          <cell r="Y1265" t="e">
            <v>#N/A</v>
          </cell>
          <cell r="Z1265" t="e">
            <v>#N/A</v>
          </cell>
          <cell r="AA1265">
            <v>0</v>
          </cell>
          <cell r="AB1265">
            <v>0</v>
          </cell>
          <cell r="AC1265">
            <v>0</v>
          </cell>
        </row>
        <row r="1266">
          <cell r="A1266" t="str">
            <v>FTMRCOMA</v>
          </cell>
          <cell r="B1266" t="str">
            <v>Fort Morgan</v>
          </cell>
          <cell r="C1266" t="str">
            <v>Q</v>
          </cell>
          <cell r="D1266">
            <v>40.250557000000001</v>
          </cell>
          <cell r="E1266">
            <v>-103.79972100000001</v>
          </cell>
          <cell r="F1266" t="str">
            <v>FTMRCOMA</v>
          </cell>
          <cell r="G1266" t="str">
            <v>CO</v>
          </cell>
          <cell r="H1266">
            <v>656</v>
          </cell>
          <cell r="I1266">
            <v>656</v>
          </cell>
          <cell r="J1266" t="str">
            <v/>
          </cell>
          <cell r="K1266" t="e">
            <v>#N/A</v>
          </cell>
          <cell r="L1266" t="e">
            <v>#N/A</v>
          </cell>
          <cell r="M1266" t="e">
            <v>#N/A</v>
          </cell>
          <cell r="N1266" t="e">
            <v>#N/A</v>
          </cell>
          <cell r="O1266" t="str">
            <v>N</v>
          </cell>
          <cell r="P1266" t="str">
            <v>Y</v>
          </cell>
          <cell r="Q1266" t="str">
            <v>4/10/2014 ROADM backhaul avail w/funding of card/cable by cust - djs</v>
          </cell>
          <cell r="R1266" t="str">
            <v>04/10/2020</v>
          </cell>
          <cell r="S1266" t="str">
            <v/>
          </cell>
          <cell r="T1266" t="str">
            <v/>
          </cell>
          <cell r="U1266" t="str">
            <v/>
          </cell>
          <cell r="V1266" t="e">
            <v>#N/A</v>
          </cell>
          <cell r="W1266" t="e">
            <v>#N/A</v>
          </cell>
          <cell r="X1266" t="str">
            <v>656 - AVAILABLE</v>
          </cell>
          <cell r="Y1266"/>
          <cell r="Z1266" t="str">
            <v>AVAILABLE</v>
          </cell>
          <cell r="AA1266" t="e">
            <v>#N/A</v>
          </cell>
          <cell r="AB1266" t="e">
            <v>#N/A</v>
          </cell>
          <cell r="AC1266" t="e">
            <v>#N/A</v>
          </cell>
        </row>
        <row r="1267">
          <cell r="A1267" t="str">
            <v>FTMYFLXA</v>
          </cell>
          <cell r="B1267" t="str">
            <v>Fort Myers Main</v>
          </cell>
          <cell r="C1267" t="str">
            <v>EQ</v>
          </cell>
          <cell r="D1267">
            <v>26.644462999999998</v>
          </cell>
          <cell r="E1267">
            <v>-81.867913999999999</v>
          </cell>
          <cell r="F1267" t="str">
            <v>FTMYFLXA</v>
          </cell>
          <cell r="G1267" t="str">
            <v>FL</v>
          </cell>
          <cell r="H1267">
            <v>939</v>
          </cell>
          <cell r="I1267" t="str">
            <v>Ft. Myers (SOUTH FL)</v>
          </cell>
          <cell r="J1267" t="str">
            <v/>
          </cell>
          <cell r="K1267" t="str">
            <v>FTMYFLXA</v>
          </cell>
          <cell r="L1267" t="str">
            <v>N</v>
          </cell>
          <cell r="M1267" t="e">
            <v>#N/A</v>
          </cell>
          <cell r="N1267" t="e">
            <v>#N/A</v>
          </cell>
          <cell r="O1267" t="str">
            <v>Y</v>
          </cell>
          <cell r="P1267" t="str">
            <v>Y</v>
          </cell>
          <cell r="Q1267" t="str">
            <v/>
          </cell>
          <cell r="R1267" t="str">
            <v>07/02/2015</v>
          </cell>
          <cell r="S1267" t="str">
            <v>Ft. Myers</v>
          </cell>
          <cell r="T1267" t="str">
            <v/>
          </cell>
          <cell r="U1267" t="str">
            <v/>
          </cell>
          <cell r="V1267" t="str">
            <v>Ft. Myers</v>
          </cell>
          <cell r="W1267" t="str">
            <v>Ft. Myers</v>
          </cell>
          <cell r="X1267" t="str">
            <v>SOUTH FL</v>
          </cell>
          <cell r="Y1267" t="str">
            <v>YES</v>
          </cell>
          <cell r="Z1267"/>
          <cell r="AA1267" t="str">
            <v/>
          </cell>
          <cell r="AB1267" t="str">
            <v>7750-SR12</v>
          </cell>
          <cell r="AC1267" t="str">
            <v>FTMYFLXA32W</v>
          </cell>
        </row>
        <row r="1268">
          <cell r="A1268" t="str">
            <v>FTMYFLXB</v>
          </cell>
          <cell r="B1268" t="str">
            <v>East Fort Myers</v>
          </cell>
          <cell r="C1268" t="str">
            <v>EQ</v>
          </cell>
          <cell r="D1268">
            <v>26.673998999999998</v>
          </cell>
          <cell r="E1268">
            <v>-81.817064000000002</v>
          </cell>
          <cell r="F1268" t="str">
            <v>FTMYFLXB</v>
          </cell>
          <cell r="G1268" t="str">
            <v>FL</v>
          </cell>
          <cell r="H1268">
            <v>939</v>
          </cell>
          <cell r="I1268" t="str">
            <v>Ft. Myers (SOUTH FL)</v>
          </cell>
          <cell r="J1268" t="str">
            <v/>
          </cell>
          <cell r="K1268" t="str">
            <v>FTMYFLXB</v>
          </cell>
          <cell r="L1268" t="str">
            <v>n</v>
          </cell>
          <cell r="M1268" t="e">
            <v>#N/A</v>
          </cell>
          <cell r="N1268" t="e">
            <v>#N/A</v>
          </cell>
          <cell r="O1268" t="str">
            <v>Y</v>
          </cell>
          <cell r="P1268" t="str">
            <v>Y</v>
          </cell>
          <cell r="Q1268" t="str">
            <v/>
          </cell>
          <cell r="R1268" t="str">
            <v>07/02/2015</v>
          </cell>
          <cell r="S1268" t="str">
            <v>Ft. Myers</v>
          </cell>
          <cell r="T1268" t="str">
            <v/>
          </cell>
          <cell r="U1268" t="str">
            <v/>
          </cell>
          <cell r="V1268" t="str">
            <v>Ft. Myers</v>
          </cell>
          <cell r="W1268" t="str">
            <v>Ft. Myers</v>
          </cell>
          <cell r="X1268" t="str">
            <v>SOUTH FL</v>
          </cell>
          <cell r="Y1268" t="str">
            <v>YES</v>
          </cell>
          <cell r="Z1268"/>
          <cell r="AA1268" t="str">
            <v>7750-SR7</v>
          </cell>
          <cell r="AB1268">
            <v>0</v>
          </cell>
          <cell r="AC1268" t="str">
            <v>FTMYFLXB02W</v>
          </cell>
        </row>
        <row r="1269">
          <cell r="A1269" t="str">
            <v>FTMYFLXC</v>
          </cell>
          <cell r="B1269" t="str">
            <v>South Fort Myers</v>
          </cell>
          <cell r="C1269" t="str">
            <v>EQ</v>
          </cell>
          <cell r="D1269">
            <v>26.605757000000001</v>
          </cell>
          <cell r="E1269">
            <v>-81.871289000000004</v>
          </cell>
          <cell r="F1269" t="str">
            <v>FTMYFLXC</v>
          </cell>
          <cell r="G1269" t="str">
            <v>FL</v>
          </cell>
          <cell r="H1269">
            <v>939</v>
          </cell>
          <cell r="I1269" t="str">
            <v>Ft. Myers (SOUTH FL)</v>
          </cell>
          <cell r="J1269" t="str">
            <v/>
          </cell>
          <cell r="K1269" t="str">
            <v>FTMYFLXC</v>
          </cell>
          <cell r="L1269" t="str">
            <v>N</v>
          </cell>
          <cell r="M1269" t="e">
            <v>#N/A</v>
          </cell>
          <cell r="N1269" t="e">
            <v>#N/A</v>
          </cell>
          <cell r="O1269" t="str">
            <v>Y</v>
          </cell>
          <cell r="P1269" t="str">
            <v>Y</v>
          </cell>
          <cell r="Q1269" t="str">
            <v/>
          </cell>
          <cell r="R1269" t="str">
            <v>07/02/2015</v>
          </cell>
          <cell r="S1269" t="str">
            <v>Ft. Myers</v>
          </cell>
          <cell r="T1269" t="str">
            <v/>
          </cell>
          <cell r="U1269" t="str">
            <v/>
          </cell>
          <cell r="V1269" t="str">
            <v>Ft. Myers</v>
          </cell>
          <cell r="W1269" t="str">
            <v>Ft. Myers</v>
          </cell>
          <cell r="X1269" t="str">
            <v>SOUTH FL</v>
          </cell>
          <cell r="Y1269" t="str">
            <v>YES</v>
          </cell>
          <cell r="Z1269"/>
          <cell r="AA1269" t="str">
            <v/>
          </cell>
          <cell r="AB1269" t="str">
            <v>7750-SR12</v>
          </cell>
          <cell r="AC1269" t="str">
            <v>FTMYFLXC05W</v>
          </cell>
        </row>
        <row r="1270">
          <cell r="A1270" t="str">
            <v>FTMYFLXD</v>
          </cell>
          <cell r="B1270" t="str">
            <v>South Fort Myers</v>
          </cell>
          <cell r="C1270" t="str">
            <v>EQ</v>
          </cell>
          <cell r="D1270">
            <v>26.563555999999998</v>
          </cell>
          <cell r="E1270">
            <v>-81.873970999999997</v>
          </cell>
          <cell r="F1270" t="e">
            <v>#N/A</v>
          </cell>
          <cell r="G1270" t="str">
            <v>FL</v>
          </cell>
          <cell r="H1270" t="e">
            <v>#N/A</v>
          </cell>
          <cell r="I1270" t="e">
            <v>#N/A</v>
          </cell>
          <cell r="J1270" t="e">
            <v>#N/A</v>
          </cell>
          <cell r="K1270" t="e">
            <v>#N/A</v>
          </cell>
          <cell r="L1270" t="e">
            <v>#N/A</v>
          </cell>
          <cell r="M1270" t="e">
            <v>#N/A</v>
          </cell>
          <cell r="N1270" t="e">
            <v>#N/A</v>
          </cell>
          <cell r="O1270" t="e">
            <v>#N/A</v>
          </cell>
          <cell r="P1270" t="e">
            <v>#N/A</v>
          </cell>
          <cell r="Q1270" t="e">
            <v>#N/A</v>
          </cell>
          <cell r="R1270" t="e">
            <v>#N/A</v>
          </cell>
          <cell r="S1270" t="e">
            <v>#N/A</v>
          </cell>
          <cell r="T1270" t="e">
            <v>#N/A</v>
          </cell>
          <cell r="U1270" t="e">
            <v>#N/A</v>
          </cell>
          <cell r="V1270" t="e">
            <v>#N/A</v>
          </cell>
          <cell r="W1270" t="e">
            <v>#N/A</v>
          </cell>
          <cell r="X1270" t="e">
            <v>#N/A</v>
          </cell>
          <cell r="Y1270" t="e">
            <v>#N/A</v>
          </cell>
          <cell r="Z1270" t="e">
            <v>#N/A</v>
          </cell>
          <cell r="AA1270" t="e">
            <v>#N/A</v>
          </cell>
          <cell r="AB1270" t="e">
            <v>#N/A</v>
          </cell>
          <cell r="AC1270" t="e">
            <v>#N/A</v>
          </cell>
        </row>
        <row r="1271">
          <cell r="A1271" t="str">
            <v>FTMYFLXH</v>
          </cell>
          <cell r="B1271" t="str">
            <v>South Fort Myers</v>
          </cell>
          <cell r="C1271" t="str">
            <v>EQ</v>
          </cell>
          <cell r="D1271">
            <v>26.583119</v>
          </cell>
          <cell r="E1271">
            <v>-81.852580000000003</v>
          </cell>
          <cell r="F1271" t="e">
            <v>#N/A</v>
          </cell>
          <cell r="G1271" t="str">
            <v>FL</v>
          </cell>
          <cell r="H1271" t="e">
            <v>#N/A</v>
          </cell>
          <cell r="I1271" t="e">
            <v>#N/A</v>
          </cell>
          <cell r="J1271" t="e">
            <v>#N/A</v>
          </cell>
          <cell r="K1271" t="e">
            <v>#N/A</v>
          </cell>
          <cell r="L1271" t="e">
            <v>#N/A</v>
          </cell>
          <cell r="M1271" t="e">
            <v>#N/A</v>
          </cell>
          <cell r="N1271" t="e">
            <v>#N/A</v>
          </cell>
          <cell r="O1271" t="e">
            <v>#N/A</v>
          </cell>
          <cell r="P1271" t="e">
            <v>#N/A</v>
          </cell>
          <cell r="Q1271" t="e">
            <v>#N/A</v>
          </cell>
          <cell r="R1271" t="e">
            <v>#N/A</v>
          </cell>
          <cell r="S1271" t="e">
            <v>#N/A</v>
          </cell>
          <cell r="T1271" t="e">
            <v>#N/A</v>
          </cell>
          <cell r="U1271" t="e">
            <v>#N/A</v>
          </cell>
          <cell r="V1271" t="e">
            <v>#N/A</v>
          </cell>
          <cell r="W1271" t="e">
            <v>#N/A</v>
          </cell>
          <cell r="X1271" t="e">
            <v>#N/A</v>
          </cell>
          <cell r="Y1271" t="e">
            <v>#N/A</v>
          </cell>
          <cell r="Z1271" t="e">
            <v>#N/A</v>
          </cell>
          <cell r="AA1271" t="e">
            <v>#N/A</v>
          </cell>
          <cell r="AB1271" t="e">
            <v>#N/A</v>
          </cell>
          <cell r="AC1271" t="e">
            <v>#N/A</v>
          </cell>
        </row>
        <row r="1272">
          <cell r="A1272" t="str">
            <v>FTMYFLXQ</v>
          </cell>
          <cell r="B1272" t="str">
            <v>South Fort Myers</v>
          </cell>
          <cell r="C1272" t="str">
            <v>EQ</v>
          </cell>
          <cell r="D1272">
            <v>26.594746000000001</v>
          </cell>
          <cell r="E1272">
            <v>-81.84008</v>
          </cell>
          <cell r="F1272" t="e">
            <v>#N/A</v>
          </cell>
          <cell r="G1272" t="str">
            <v>FL</v>
          </cell>
          <cell r="H1272" t="e">
            <v>#N/A</v>
          </cell>
          <cell r="I1272" t="e">
            <v>#N/A</v>
          </cell>
          <cell r="J1272" t="e">
            <v>#N/A</v>
          </cell>
          <cell r="K1272" t="e">
            <v>#N/A</v>
          </cell>
          <cell r="L1272" t="e">
            <v>#N/A</v>
          </cell>
          <cell r="M1272" t="e">
            <v>#N/A</v>
          </cell>
          <cell r="N1272" t="e">
            <v>#N/A</v>
          </cell>
          <cell r="O1272" t="e">
            <v>#N/A</v>
          </cell>
          <cell r="P1272" t="e">
            <v>#N/A</v>
          </cell>
          <cell r="Q1272" t="e">
            <v>#N/A</v>
          </cell>
          <cell r="R1272" t="e">
            <v>#N/A</v>
          </cell>
          <cell r="S1272" t="e">
            <v>#N/A</v>
          </cell>
          <cell r="T1272" t="e">
            <v>#N/A</v>
          </cell>
          <cell r="U1272" t="e">
            <v>#N/A</v>
          </cell>
          <cell r="V1272" t="e">
            <v>#N/A</v>
          </cell>
          <cell r="W1272" t="e">
            <v>#N/A</v>
          </cell>
          <cell r="X1272" t="e">
            <v>#N/A</v>
          </cell>
          <cell r="Y1272" t="e">
            <v>#N/A</v>
          </cell>
          <cell r="Z1272" t="e">
            <v>#N/A</v>
          </cell>
          <cell r="AA1272" t="e">
            <v>#N/A</v>
          </cell>
          <cell r="AB1272" t="e">
            <v>#N/A</v>
          </cell>
          <cell r="AC1272" t="e">
            <v>#N/A</v>
          </cell>
        </row>
        <row r="1273">
          <cell r="A1273" t="str">
            <v>FTPKFLXA</v>
          </cell>
          <cell r="B1273" t="str">
            <v>Leesburg</v>
          </cell>
          <cell r="C1273" t="str">
            <v>EQ</v>
          </cell>
          <cell r="D1273">
            <v>28.858232000000001</v>
          </cell>
          <cell r="E1273">
            <v>-81.90504</v>
          </cell>
          <cell r="F1273" t="e">
            <v>#N/A</v>
          </cell>
          <cell r="G1273" t="str">
            <v>FL</v>
          </cell>
          <cell r="H1273" t="e">
            <v>#N/A</v>
          </cell>
          <cell r="I1273" t="e">
            <v>#N/A</v>
          </cell>
          <cell r="J1273" t="e">
            <v>#N/A</v>
          </cell>
          <cell r="K1273" t="e">
            <v>#N/A</v>
          </cell>
          <cell r="L1273" t="e">
            <v>#N/A</v>
          </cell>
          <cell r="M1273" t="e">
            <v>#N/A</v>
          </cell>
          <cell r="N1273" t="e">
            <v>#N/A</v>
          </cell>
          <cell r="O1273" t="e">
            <v>#N/A</v>
          </cell>
          <cell r="P1273" t="e">
            <v>#N/A</v>
          </cell>
          <cell r="Q1273" t="e">
            <v>#N/A</v>
          </cell>
          <cell r="R1273" t="e">
            <v>#N/A</v>
          </cell>
          <cell r="S1273" t="e">
            <v>#N/A</v>
          </cell>
          <cell r="T1273" t="e">
            <v>#N/A</v>
          </cell>
          <cell r="U1273" t="e">
            <v>#N/A</v>
          </cell>
          <cell r="V1273" t="e">
            <v>#N/A</v>
          </cell>
          <cell r="W1273" t="e">
            <v>#N/A</v>
          </cell>
          <cell r="X1273" t="e">
            <v>#N/A</v>
          </cell>
          <cell r="Y1273" t="e">
            <v>#N/A</v>
          </cell>
          <cell r="Z1273" t="e">
            <v>#N/A</v>
          </cell>
          <cell r="AA1273" t="e">
            <v>#N/A</v>
          </cell>
          <cell r="AB1273" t="e">
            <v>#N/A</v>
          </cell>
          <cell r="AC1273" t="e">
            <v>#N/A</v>
          </cell>
        </row>
        <row r="1274">
          <cell r="A1274" t="str">
            <v>FTPRSDCE</v>
          </cell>
          <cell r="B1274" t="str">
            <v>Pierre Host Ft Pierre</v>
          </cell>
          <cell r="C1274" t="str">
            <v>Q</v>
          </cell>
          <cell r="D1274">
            <v>44.354170000000003</v>
          </cell>
          <cell r="E1274">
            <v>-100.370341</v>
          </cell>
          <cell r="F1274" t="str">
            <v>FTPRSDCE</v>
          </cell>
          <cell r="G1274" t="str">
            <v>SD</v>
          </cell>
          <cell r="H1274">
            <v>640</v>
          </cell>
          <cell r="I1274">
            <v>640</v>
          </cell>
          <cell r="J1274" t="str">
            <v/>
          </cell>
          <cell r="K1274" t="e">
            <v>#N/A</v>
          </cell>
          <cell r="L1274" t="e">
            <v>#N/A</v>
          </cell>
          <cell r="M1274" t="e">
            <v>#N/A</v>
          </cell>
          <cell r="N1274" t="e">
            <v>#N/A</v>
          </cell>
          <cell r="O1274" t="str">
            <v>N</v>
          </cell>
          <cell r="P1274" t="str">
            <v>Y</v>
          </cell>
          <cell r="Q1274" t="str">
            <v>07/02/2014 update: Metro Eth Serv Pt Available</v>
          </cell>
          <cell r="R1274" t="str">
            <v>07/02/2020</v>
          </cell>
          <cell r="S1274" t="str">
            <v/>
          </cell>
          <cell r="T1274" t="str">
            <v/>
          </cell>
          <cell r="U1274" t="str">
            <v/>
          </cell>
          <cell r="V1274" t="e">
            <v>#N/A</v>
          </cell>
          <cell r="W1274" t="e">
            <v>#N/A</v>
          </cell>
          <cell r="X1274" t="str">
            <v>640 - AVAILABLE</v>
          </cell>
          <cell r="Y1274"/>
          <cell r="Z1274" t="str">
            <v>AVAILABLE</v>
          </cell>
          <cell r="AA1274" t="e">
            <v>#N/A</v>
          </cell>
          <cell r="AB1274" t="e">
            <v>#N/A</v>
          </cell>
          <cell r="AC1274" t="e">
            <v>#N/A</v>
          </cell>
        </row>
        <row r="1275">
          <cell r="A1275" t="str">
            <v>FTVLINXA</v>
          </cell>
          <cell r="B1275" t="str">
            <v>Fortville</v>
          </cell>
          <cell r="C1275" t="str">
            <v>EQ</v>
          </cell>
          <cell r="D1275">
            <v>39.933853999999997</v>
          </cell>
          <cell r="E1275">
            <v>-85.850459999999998</v>
          </cell>
          <cell r="F1275" t="str">
            <v>FTVLINXA</v>
          </cell>
          <cell r="G1275" t="str">
            <v>IN</v>
          </cell>
          <cell r="H1275">
            <v>336</v>
          </cell>
          <cell r="I1275" t="str">
            <v>LAPEL (Plymouth)</v>
          </cell>
          <cell r="J1275" t="str">
            <v/>
          </cell>
          <cell r="K1275" t="e">
            <v>#N/A</v>
          </cell>
          <cell r="L1275" t="e">
            <v>#N/A</v>
          </cell>
          <cell r="M1275" t="e">
            <v>#N/A</v>
          </cell>
          <cell r="N1275" t="e">
            <v>#N/A</v>
          </cell>
          <cell r="O1275" t="str">
            <v>Y</v>
          </cell>
          <cell r="P1275" t="str">
            <v>Y</v>
          </cell>
          <cell r="Q1275" t="str">
            <v>2/7/14: Ethernet Enabled changed to Y</v>
          </cell>
          <cell r="R1275" t="str">
            <v>07/01/2015</v>
          </cell>
          <cell r="S1275" t="str">
            <v>Plymouth</v>
          </cell>
          <cell r="T1275" t="str">
            <v/>
          </cell>
          <cell r="U1275" t="str">
            <v/>
          </cell>
          <cell r="V1275" t="str">
            <v>Plymouth</v>
          </cell>
          <cell r="W1275" t="str">
            <v>LAPEL (Plymouth)</v>
          </cell>
          <cell r="X1275" t="str">
            <v>PLYMOUTH</v>
          </cell>
          <cell r="Y1275"/>
          <cell r="Z1275"/>
          <cell r="AA1275" t="str">
            <v/>
          </cell>
          <cell r="AB1275">
            <v>0</v>
          </cell>
          <cell r="AC1275">
            <v>0</v>
          </cell>
        </row>
        <row r="1276">
          <cell r="A1276" t="str">
            <v>FTVLWIXA</v>
          </cell>
          <cell r="B1276" t="str">
            <v>Footville</v>
          </cell>
          <cell r="C1276" t="str">
            <v>CTL</v>
          </cell>
          <cell r="D1276">
            <v>42.670278000000003</v>
          </cell>
          <cell r="E1276">
            <v>-89.210278000000002</v>
          </cell>
          <cell r="F1276" t="str">
            <v>FTVLWIXA</v>
          </cell>
          <cell r="G1276" t="str">
            <v>WI</v>
          </cell>
          <cell r="H1276">
            <v>354</v>
          </cell>
          <cell r="I1276" t="str">
            <v>DE FOREST</v>
          </cell>
          <cell r="J1276" t="str">
            <v/>
          </cell>
          <cell r="K1276" t="str">
            <v>FTVLWIXA</v>
          </cell>
          <cell r="L1276" t="str">
            <v>n</v>
          </cell>
          <cell r="M1276" t="e">
            <v>#N/A</v>
          </cell>
          <cell r="N1276" t="e">
            <v>#N/A</v>
          </cell>
          <cell r="O1276" t="str">
            <v>Y</v>
          </cell>
          <cell r="P1276" t="str">
            <v>Y</v>
          </cell>
          <cell r="Q1276" t="str">
            <v/>
          </cell>
          <cell r="R1276" t="str">
            <v>06/03/2015</v>
          </cell>
          <cell r="S1276" t="str">
            <v>DeForest</v>
          </cell>
          <cell r="T1276" t="str">
            <v/>
          </cell>
          <cell r="U1276" t="str">
            <v/>
          </cell>
          <cell r="V1276" t="str">
            <v>De Forest</v>
          </cell>
          <cell r="W1276" t="str">
            <v>DE FOREST</v>
          </cell>
          <cell r="X1276" t="str">
            <v>DEFOREST</v>
          </cell>
          <cell r="Y1276"/>
          <cell r="Z1276"/>
          <cell r="AA1276" t="str">
            <v/>
          </cell>
          <cell r="AB1276" t="str">
            <v>7750-SR12</v>
          </cell>
          <cell r="AC1276" t="str">
            <v>FTVLWIXA21W</v>
          </cell>
        </row>
        <row r="1277">
          <cell r="A1277" t="str">
            <v>FTWBFLXA</v>
          </cell>
          <cell r="B1277" t="str">
            <v>Hollywood</v>
          </cell>
          <cell r="C1277" t="str">
            <v>EQ</v>
          </cell>
          <cell r="D1277">
            <v>30.411498999999999</v>
          </cell>
          <cell r="E1277">
            <v>-86.600964000000005</v>
          </cell>
          <cell r="F1277" t="str">
            <v>FTWBFLXA</v>
          </cell>
          <cell r="G1277" t="str">
            <v>FL</v>
          </cell>
          <cell r="H1277">
            <v>448</v>
          </cell>
          <cell r="I1277" t="str">
            <v>Ft Walton (NORTH FL)</v>
          </cell>
          <cell r="J1277" t="str">
            <v/>
          </cell>
          <cell r="K1277" t="str">
            <v>FTWBFLXA</v>
          </cell>
          <cell r="L1277" t="str">
            <v>n</v>
          </cell>
          <cell r="M1277" t="e">
            <v>#N/A</v>
          </cell>
          <cell r="N1277" t="e">
            <v>#N/A</v>
          </cell>
          <cell r="O1277" t="str">
            <v>Y</v>
          </cell>
          <cell r="P1277" t="str">
            <v>Y</v>
          </cell>
          <cell r="Q1277" t="str">
            <v/>
          </cell>
          <cell r="R1277" t="str">
            <v>07/02/2015</v>
          </cell>
          <cell r="S1277" t="str">
            <v>Ft. Walton</v>
          </cell>
          <cell r="T1277" t="str">
            <v/>
          </cell>
          <cell r="U1277" t="str">
            <v/>
          </cell>
          <cell r="V1277" t="str">
            <v>Ft Walton</v>
          </cell>
          <cell r="W1277" t="str">
            <v>Ft Walton</v>
          </cell>
          <cell r="X1277" t="str">
            <v>NORTH FL</v>
          </cell>
          <cell r="Y1277" t="str">
            <v>YES</v>
          </cell>
          <cell r="Z1277"/>
          <cell r="AA1277" t="str">
            <v>7750-SR7</v>
          </cell>
          <cell r="AB1277">
            <v>0</v>
          </cell>
          <cell r="AC1277" t="str">
            <v>FTWBFLXA09W</v>
          </cell>
        </row>
        <row r="1278">
          <cell r="A1278" t="str">
            <v>FTWBFLXB</v>
          </cell>
          <cell r="B1278" t="str">
            <v>Denton</v>
          </cell>
          <cell r="C1278" t="str">
            <v>EQ</v>
          </cell>
          <cell r="D1278">
            <v>30.439170000000001</v>
          </cell>
          <cell r="E1278">
            <v>-86.625099000000006</v>
          </cell>
          <cell r="F1278" t="str">
            <v>FTWBFLXB</v>
          </cell>
          <cell r="G1278" t="str">
            <v>FL</v>
          </cell>
          <cell r="H1278">
            <v>448</v>
          </cell>
          <cell r="I1278" t="str">
            <v>Ft Walton (NORTH FL)</v>
          </cell>
          <cell r="J1278" t="str">
            <v/>
          </cell>
          <cell r="K1278" t="str">
            <v>FTWBFLXB</v>
          </cell>
          <cell r="L1278" t="str">
            <v>n</v>
          </cell>
          <cell r="M1278" t="e">
            <v>#N/A</v>
          </cell>
          <cell r="N1278" t="e">
            <v>#N/A</v>
          </cell>
          <cell r="O1278" t="str">
            <v>Y</v>
          </cell>
          <cell r="P1278" t="str">
            <v>Y</v>
          </cell>
          <cell r="Q1278" t="str">
            <v/>
          </cell>
          <cell r="R1278" t="str">
            <v>07/02/2015</v>
          </cell>
          <cell r="S1278" t="str">
            <v>Ft. Walton</v>
          </cell>
          <cell r="T1278" t="str">
            <v/>
          </cell>
          <cell r="U1278" t="str">
            <v/>
          </cell>
          <cell r="V1278" t="str">
            <v>Ft Walton</v>
          </cell>
          <cell r="W1278" t="str">
            <v>Ft Walton</v>
          </cell>
          <cell r="X1278" t="str">
            <v>NORTH FL</v>
          </cell>
          <cell r="Y1278" t="str">
            <v>YES</v>
          </cell>
          <cell r="Z1278"/>
          <cell r="AA1278" t="str">
            <v/>
          </cell>
          <cell r="AB1278" t="str">
            <v>7750-SR12</v>
          </cell>
          <cell r="AC1278" t="str">
            <v>FTWBFLXB05W</v>
          </cell>
        </row>
        <row r="1279">
          <cell r="A1279" t="str">
            <v>FTWBFLXC</v>
          </cell>
          <cell r="B1279" t="str">
            <v>Mary Ester</v>
          </cell>
          <cell r="C1279" t="str">
            <v>EQ</v>
          </cell>
          <cell r="D1279">
            <v>30.414981000000001</v>
          </cell>
          <cell r="E1279">
            <v>-86.732298</v>
          </cell>
          <cell r="F1279" t="str">
            <v>FTWBFLXC</v>
          </cell>
          <cell r="G1279" t="str">
            <v>FL</v>
          </cell>
          <cell r="H1279">
            <v>448</v>
          </cell>
          <cell r="I1279" t="str">
            <v>Ft Walton (NORTH FL)</v>
          </cell>
          <cell r="J1279" t="e">
            <v>#N/A</v>
          </cell>
          <cell r="K1279" t="e">
            <v>#N/A</v>
          </cell>
          <cell r="L1279" t="e">
            <v>#N/A</v>
          </cell>
          <cell r="M1279" t="e">
            <v>#N/A</v>
          </cell>
          <cell r="N1279" t="e">
            <v>#N/A</v>
          </cell>
          <cell r="O1279" t="e">
            <v>#N/A</v>
          </cell>
          <cell r="P1279" t="e">
            <v>#N/A</v>
          </cell>
          <cell r="Q1279" t="e">
            <v>#N/A</v>
          </cell>
          <cell r="R1279" t="e">
            <v>#N/A</v>
          </cell>
          <cell r="S1279" t="e">
            <v>#N/A</v>
          </cell>
          <cell r="T1279" t="e">
            <v>#N/A</v>
          </cell>
          <cell r="U1279" t="e">
            <v>#N/A</v>
          </cell>
          <cell r="V1279" t="str">
            <v>Ft Walton</v>
          </cell>
          <cell r="W1279" t="str">
            <v>Ft Walton</v>
          </cell>
          <cell r="X1279" t="e">
            <v>#N/A</v>
          </cell>
          <cell r="Y1279" t="e">
            <v>#N/A</v>
          </cell>
          <cell r="Z1279" t="e">
            <v>#N/A</v>
          </cell>
          <cell r="AA1279">
            <v>0</v>
          </cell>
          <cell r="AB1279">
            <v>0</v>
          </cell>
          <cell r="AC1279">
            <v>0</v>
          </cell>
        </row>
        <row r="1280">
          <cell r="A1280" t="str">
            <v>FULDMNXA</v>
          </cell>
          <cell r="B1280" t="str">
            <v>FULDA</v>
          </cell>
          <cell r="C1280" t="str">
            <v>CTL</v>
          </cell>
          <cell r="D1280">
            <v>43.871113000000001</v>
          </cell>
          <cell r="E1280">
            <v>-95.601669000000001</v>
          </cell>
          <cell r="F1280" t="str">
            <v>FULDMNXA</v>
          </cell>
          <cell r="G1280" t="str">
            <v>MN</v>
          </cell>
          <cell r="H1280">
            <v>620</v>
          </cell>
          <cell r="I1280" t="str">
            <v>FULDA</v>
          </cell>
          <cell r="J1280" t="str">
            <v/>
          </cell>
          <cell r="K1280" t="e">
            <v>#N/A</v>
          </cell>
          <cell r="L1280" t="e">
            <v>#N/A</v>
          </cell>
          <cell r="M1280" t="e">
            <v>#N/A</v>
          </cell>
          <cell r="N1280" t="e">
            <v>#N/A</v>
          </cell>
          <cell r="O1280" t="str">
            <v>Y</v>
          </cell>
          <cell r="P1280" t="str">
            <v>Y</v>
          </cell>
          <cell r="Q1280" t="str">
            <v/>
          </cell>
          <cell r="R1280" t="str">
            <v>07/14/2015</v>
          </cell>
          <cell r="S1280" t="str">
            <v>LA CROSSE</v>
          </cell>
          <cell r="T1280" t="str">
            <v/>
          </cell>
          <cell r="U1280" t="str">
            <v/>
          </cell>
          <cell r="V1280" t="str">
            <v>LA CROSSE</v>
          </cell>
          <cell r="W1280" t="str">
            <v>FULDA</v>
          </cell>
          <cell r="X1280" t="e">
            <v>#N/A</v>
          </cell>
          <cell r="Y1280" t="e">
            <v>#N/A</v>
          </cell>
          <cell r="Z1280" t="e">
            <v>#N/A</v>
          </cell>
          <cell r="AA1280" t="str">
            <v/>
          </cell>
          <cell r="AB1280">
            <v>0</v>
          </cell>
          <cell r="AC1280">
            <v>0</v>
          </cell>
        </row>
        <row r="1281">
          <cell r="A1281" t="str">
            <v>FUTNNENW</v>
          </cell>
          <cell r="B1281" t="str">
            <v>Grand Island-ds0 Host Fullerton</v>
          </cell>
          <cell r="C1281" t="str">
            <v>Q</v>
          </cell>
          <cell r="D1281">
            <v>41.368057</v>
          </cell>
          <cell r="E1281">
            <v>-97.969718999999998</v>
          </cell>
          <cell r="F1281" t="str">
            <v>FUTNNENW</v>
          </cell>
          <cell r="G1281" t="str">
            <v>NE</v>
          </cell>
          <cell r="H1281">
            <v>646</v>
          </cell>
          <cell r="I1281">
            <v>646</v>
          </cell>
          <cell r="J1281" t="str">
            <v/>
          </cell>
          <cell r="K1281" t="e">
            <v>#N/A</v>
          </cell>
          <cell r="L1281" t="e">
            <v>#N/A</v>
          </cell>
          <cell r="M1281" t="e">
            <v>#N/A</v>
          </cell>
          <cell r="N1281" t="e">
            <v>#N/A</v>
          </cell>
          <cell r="O1281" t="str">
            <v>N</v>
          </cell>
          <cell r="P1281" t="str">
            <v>Y</v>
          </cell>
          <cell r="Q1281" t="str">
            <v>ME not offered out of this office</v>
          </cell>
          <cell r="R1281" t="str">
            <v>12/02/2020</v>
          </cell>
          <cell r="S1281" t="str">
            <v/>
          </cell>
          <cell r="T1281" t="str">
            <v/>
          </cell>
          <cell r="U1281" t="str">
            <v/>
          </cell>
          <cell r="V1281" t="e">
            <v>#N/A</v>
          </cell>
          <cell r="W1281" t="e">
            <v>#N/A</v>
          </cell>
          <cell r="X1281" t="str">
            <v xml:space="preserve">646 - </v>
          </cell>
          <cell r="Y1281"/>
          <cell r="Z1281"/>
          <cell r="AA1281" t="e">
            <v>#N/A</v>
          </cell>
          <cell r="AB1281" t="e">
            <v>#N/A</v>
          </cell>
          <cell r="AC1281" t="e">
            <v>#N/A</v>
          </cell>
        </row>
        <row r="1282">
          <cell r="A1282" t="str">
            <v>FWLRCOXC</v>
          </cell>
          <cell r="B1282" t="str">
            <v>FOWLER</v>
          </cell>
          <cell r="C1282" t="str">
            <v>CTL</v>
          </cell>
          <cell r="D1282">
            <v>38.131390000000003</v>
          </cell>
          <cell r="E1282">
            <v>-104.02500000000001</v>
          </cell>
          <cell r="F1282" t="str">
            <v>FWLRCOXC</v>
          </cell>
          <cell r="G1282" t="str">
            <v>CO</v>
          </cell>
          <cell r="H1282">
            <v>658</v>
          </cell>
          <cell r="I1282" t="str">
            <v>La Junta</v>
          </cell>
          <cell r="J1282" t="str">
            <v/>
          </cell>
          <cell r="K1282" t="e">
            <v>#N/A</v>
          </cell>
          <cell r="L1282" t="e">
            <v>#N/A</v>
          </cell>
          <cell r="M1282" t="e">
            <v>#N/A</v>
          </cell>
          <cell r="N1282" t="e">
            <v>#N/A</v>
          </cell>
          <cell r="O1282" t="str">
            <v>N</v>
          </cell>
          <cell r="P1282" t="str">
            <v>Y</v>
          </cell>
          <cell r="Q1282" t="str">
            <v/>
          </cell>
          <cell r="R1282" t="str">
            <v>12/31/2020</v>
          </cell>
          <cell r="S1282" t="str">
            <v>La Junta</v>
          </cell>
          <cell r="T1282" t="str">
            <v/>
          </cell>
          <cell r="U1282" t="str">
            <v/>
          </cell>
          <cell r="V1282" t="str">
            <v>La Junta</v>
          </cell>
          <cell r="W1282" t="str">
            <v>La Junta</v>
          </cell>
          <cell r="X1282" t="str">
            <v>LA JUNTA</v>
          </cell>
          <cell r="Y1282"/>
          <cell r="Z1282"/>
          <cell r="AA1282">
            <v>0</v>
          </cell>
          <cell r="AB1282">
            <v>0</v>
          </cell>
          <cell r="AC1282">
            <v>0</v>
          </cell>
        </row>
        <row r="1283">
          <cell r="A1283" t="str">
            <v>FWRVALXA</v>
          </cell>
          <cell r="B1283" t="str">
            <v>FOWL RIVER</v>
          </cell>
          <cell r="C1283" t="str">
            <v>CTL</v>
          </cell>
          <cell r="D1283">
            <v>30.372778</v>
          </cell>
          <cell r="E1283">
            <v>-88.151947000000007</v>
          </cell>
          <cell r="F1283" t="str">
            <v>FWRVALXA</v>
          </cell>
          <cell r="G1283" t="str">
            <v>AL</v>
          </cell>
          <cell r="H1283">
            <v>480</v>
          </cell>
          <cell r="I1283" t="str">
            <v>Fowl River</v>
          </cell>
          <cell r="J1283" t="str">
            <v/>
          </cell>
          <cell r="K1283" t="e">
            <v>#N/A</v>
          </cell>
          <cell r="L1283" t="e">
            <v>#N/A</v>
          </cell>
          <cell r="M1283" t="e">
            <v>#N/A</v>
          </cell>
          <cell r="N1283" t="e">
            <v>#N/A</v>
          </cell>
          <cell r="O1283" t="str">
            <v>Y</v>
          </cell>
          <cell r="P1283" t="str">
            <v>Y</v>
          </cell>
          <cell r="Q1283" t="str">
            <v/>
          </cell>
          <cell r="R1283" t="str">
            <v>07/02/2015</v>
          </cell>
          <cell r="S1283" t="str">
            <v>Dothan</v>
          </cell>
          <cell r="T1283" t="str">
            <v/>
          </cell>
          <cell r="U1283" t="str">
            <v/>
          </cell>
          <cell r="V1283" t="str">
            <v>Dothan</v>
          </cell>
          <cell r="W1283" t="str">
            <v>Fowl River</v>
          </cell>
          <cell r="X1283" t="str">
            <v>DOTHAN</v>
          </cell>
          <cell r="Y1283"/>
          <cell r="Z1283"/>
          <cell r="AA1283" t="str">
            <v/>
          </cell>
          <cell r="AB1283">
            <v>0</v>
          </cell>
          <cell r="AC1283">
            <v>0</v>
          </cell>
        </row>
        <row r="1284">
          <cell r="A1284" t="str">
            <v>FXBGPAXF</v>
          </cell>
          <cell r="B1284" t="str">
            <v>Foxburg</v>
          </cell>
          <cell r="C1284" t="str">
            <v>EQ</v>
          </cell>
          <cell r="D1284">
            <v>41.148207999999997</v>
          </cell>
          <cell r="E1284">
            <v>-79.673809000000006</v>
          </cell>
          <cell r="F1284" t="str">
            <v>FXBGPAXF</v>
          </cell>
          <cell r="G1284" t="str">
            <v>PA</v>
          </cell>
          <cell r="H1284">
            <v>234</v>
          </cell>
          <cell r="I1284" t="str">
            <v>Butler</v>
          </cell>
          <cell r="J1284" t="str">
            <v/>
          </cell>
          <cell r="K1284" t="e">
            <v>#N/A</v>
          </cell>
          <cell r="L1284" t="e">
            <v>#N/A</v>
          </cell>
          <cell r="M1284" t="e">
            <v>#N/A</v>
          </cell>
          <cell r="N1284" t="e">
            <v>#N/A</v>
          </cell>
          <cell r="O1284" t="str">
            <v>Y</v>
          </cell>
          <cell r="P1284" t="str">
            <v>Y</v>
          </cell>
          <cell r="Q1284" t="str">
            <v>2/7/14: Ethernet Enabled changed to Y</v>
          </cell>
          <cell r="R1284" t="str">
            <v>07/06/2015</v>
          </cell>
          <cell r="S1284" t="str">
            <v>Butler</v>
          </cell>
          <cell r="T1284" t="str">
            <v/>
          </cell>
          <cell r="U1284" t="str">
            <v/>
          </cell>
          <cell r="V1284" t="str">
            <v>Butler</v>
          </cell>
          <cell r="W1284" t="str">
            <v>Butler</v>
          </cell>
          <cell r="X1284" t="str">
            <v>BUTLER</v>
          </cell>
          <cell r="Y1284"/>
          <cell r="Z1284"/>
          <cell r="AA1284">
            <v>0</v>
          </cell>
          <cell r="AB1284">
            <v>0</v>
          </cell>
          <cell r="AC1284">
            <v>0</v>
          </cell>
        </row>
        <row r="1285">
          <cell r="A1285" t="str">
            <v>FXISWAXX</v>
          </cell>
          <cell r="B1285" t="str">
            <v>Fox Island</v>
          </cell>
          <cell r="C1285" t="str">
            <v>CTL</v>
          </cell>
          <cell r="D1285">
            <v>47.257925999999998</v>
          </cell>
          <cell r="E1285">
            <v>-122.634113</v>
          </cell>
          <cell r="F1285" t="e">
            <v>#N/A</v>
          </cell>
          <cell r="G1285" t="str">
            <v>WA</v>
          </cell>
          <cell r="H1285" t="e">
            <v>#N/A</v>
          </cell>
          <cell r="I1285" t="e">
            <v>#N/A</v>
          </cell>
          <cell r="J1285" t="e">
            <v>#N/A</v>
          </cell>
          <cell r="K1285" t="e">
            <v>#N/A</v>
          </cell>
          <cell r="L1285" t="e">
            <v>#N/A</v>
          </cell>
          <cell r="M1285" t="e">
            <v>#N/A</v>
          </cell>
          <cell r="N1285" t="e">
            <v>#N/A</v>
          </cell>
          <cell r="O1285" t="e">
            <v>#N/A</v>
          </cell>
          <cell r="P1285" t="e">
            <v>#N/A</v>
          </cell>
          <cell r="Q1285" t="e">
            <v>#N/A</v>
          </cell>
          <cell r="R1285" t="e">
            <v>#N/A</v>
          </cell>
          <cell r="S1285" t="e">
            <v>#N/A</v>
          </cell>
          <cell r="T1285" t="e">
            <v>#N/A</v>
          </cell>
          <cell r="U1285" t="e">
            <v>#N/A</v>
          </cell>
          <cell r="V1285" t="e">
            <v>#N/A</v>
          </cell>
          <cell r="W1285" t="e">
            <v>#N/A</v>
          </cell>
          <cell r="X1285" t="e">
            <v>#N/A</v>
          </cell>
          <cell r="Y1285" t="e">
            <v>#N/A</v>
          </cell>
          <cell r="Z1285" t="e">
            <v>#N/A</v>
          </cell>
          <cell r="AA1285" t="e">
            <v>#N/A</v>
          </cell>
          <cell r="AB1285" t="e">
            <v>#N/A</v>
          </cell>
          <cell r="AC1285" t="e">
            <v>#N/A</v>
          </cell>
        </row>
        <row r="1286">
          <cell r="A1286" t="str">
            <v>FXLKWIXA</v>
          </cell>
          <cell r="B1286" t="str">
            <v>FOX LAKE</v>
          </cell>
          <cell r="C1286" t="str">
            <v>CTL</v>
          </cell>
          <cell r="D1286">
            <v>43.557712000000002</v>
          </cell>
          <cell r="E1286">
            <v>-88.911283999999995</v>
          </cell>
          <cell r="F1286" t="str">
            <v>FXLKWIXA</v>
          </cell>
          <cell r="G1286" t="str">
            <v>WI</v>
          </cell>
          <cell r="H1286">
            <v>356</v>
          </cell>
          <cell r="I1286" t="str">
            <v>DE FOREST</v>
          </cell>
          <cell r="J1286" t="str">
            <v/>
          </cell>
          <cell r="K1286" t="e">
            <v>#N/A</v>
          </cell>
          <cell r="L1286" t="e">
            <v>#N/A</v>
          </cell>
          <cell r="M1286" t="e">
            <v>#N/A</v>
          </cell>
          <cell r="N1286" t="e">
            <v>#N/A</v>
          </cell>
          <cell r="O1286" t="str">
            <v>Y</v>
          </cell>
          <cell r="P1286" t="str">
            <v>Y</v>
          </cell>
          <cell r="Q1286" t="str">
            <v/>
          </cell>
          <cell r="R1286" t="str">
            <v>06/03/2015</v>
          </cell>
          <cell r="S1286" t="str">
            <v>DeForest</v>
          </cell>
          <cell r="T1286" t="str">
            <v/>
          </cell>
          <cell r="U1286" t="str">
            <v/>
          </cell>
          <cell r="V1286" t="str">
            <v>De Forest</v>
          </cell>
          <cell r="W1286" t="str">
            <v>DE FOREST</v>
          </cell>
          <cell r="X1286" t="str">
            <v>DEFOREST</v>
          </cell>
          <cell r="Y1286"/>
          <cell r="Z1286"/>
          <cell r="AA1286" t="str">
            <v/>
          </cell>
          <cell r="AB1286">
            <v>0</v>
          </cell>
          <cell r="AC1286">
            <v>0</v>
          </cell>
        </row>
        <row r="1287">
          <cell r="A1287" t="str">
            <v>FYTTALXA</v>
          </cell>
          <cell r="B1287" t="str">
            <v>FAYETTE</v>
          </cell>
          <cell r="C1287" t="str">
            <v>CTL</v>
          </cell>
          <cell r="D1287">
            <v>33.683334000000002</v>
          </cell>
          <cell r="E1287">
            <v>-87.834166999999994</v>
          </cell>
          <cell r="F1287" t="str">
            <v>FYTTALXA</v>
          </cell>
          <cell r="G1287" t="str">
            <v>AL</v>
          </cell>
          <cell r="H1287">
            <v>476</v>
          </cell>
          <cell r="I1287" t="str">
            <v>Winfield &amp; Gordo (West) [Pell City]</v>
          </cell>
          <cell r="J1287" t="str">
            <v/>
          </cell>
          <cell r="K1287" t="e">
            <v>#N/A</v>
          </cell>
          <cell r="L1287" t="e">
            <v>#N/A</v>
          </cell>
          <cell r="M1287" t="e">
            <v>#N/A</v>
          </cell>
          <cell r="N1287" t="e">
            <v>#N/A</v>
          </cell>
          <cell r="O1287" t="str">
            <v>Y</v>
          </cell>
          <cell r="P1287" t="str">
            <v>Y</v>
          </cell>
          <cell r="Q1287" t="str">
            <v/>
          </cell>
          <cell r="R1287" t="str">
            <v>07/02/2015</v>
          </cell>
          <cell r="S1287" t="str">
            <v>Pell City</v>
          </cell>
          <cell r="T1287" t="str">
            <v/>
          </cell>
          <cell r="U1287" t="str">
            <v/>
          </cell>
          <cell r="V1287" t="str">
            <v>Pell City</v>
          </cell>
          <cell r="W1287" t="str">
            <v>Winfield &amp; Gordo (West) [Pell City]</v>
          </cell>
          <cell r="X1287" t="str">
            <v>PELL CITY</v>
          </cell>
          <cell r="Y1287"/>
          <cell r="Z1287"/>
          <cell r="AA1287" t="str">
            <v/>
          </cell>
          <cell r="AB1287">
            <v>0</v>
          </cell>
          <cell r="AC1287">
            <v>0</v>
          </cell>
        </row>
        <row r="1288">
          <cell r="A1288" t="str">
            <v>FYVLNCXA</v>
          </cell>
          <cell r="B1288" t="str">
            <v>McGilvary</v>
          </cell>
          <cell r="C1288" t="str">
            <v>EQ</v>
          </cell>
          <cell r="D1288">
            <v>35.053159999999998</v>
          </cell>
          <cell r="E1288">
            <v>-78.890379999999993</v>
          </cell>
          <cell r="F1288" t="str">
            <v>FYVLNCXA</v>
          </cell>
          <cell r="G1288" t="str">
            <v>NC</v>
          </cell>
          <cell r="H1288">
            <v>949</v>
          </cell>
          <cell r="I1288" t="str">
            <v>Fayetteville</v>
          </cell>
          <cell r="J1288" t="str">
            <v/>
          </cell>
          <cell r="K1288" t="str">
            <v>FYVLNCXA</v>
          </cell>
          <cell r="L1288" t="str">
            <v>n</v>
          </cell>
          <cell r="M1288" t="e">
            <v>#N/A</v>
          </cell>
          <cell r="N1288" t="e">
            <v>#N/A</v>
          </cell>
          <cell r="O1288" t="str">
            <v>Y</v>
          </cell>
          <cell r="P1288" t="str">
            <v>Y</v>
          </cell>
          <cell r="Q1288" t="str">
            <v/>
          </cell>
          <cell r="R1288" t="str">
            <v>05/22/2015</v>
          </cell>
          <cell r="S1288" t="str">
            <v>Fayetteville</v>
          </cell>
          <cell r="T1288" t="str">
            <v/>
          </cell>
          <cell r="U1288" t="str">
            <v/>
          </cell>
          <cell r="V1288" t="str">
            <v>Fayetteville</v>
          </cell>
          <cell r="W1288" t="str">
            <v>Fayetteville</v>
          </cell>
          <cell r="X1288" t="str">
            <v>ROCKY MOUNT</v>
          </cell>
          <cell r="Y1288" t="str">
            <v>YES</v>
          </cell>
          <cell r="Z1288"/>
          <cell r="AA1288" t="str">
            <v/>
          </cell>
          <cell r="AB1288" t="str">
            <v>7750-SR12</v>
          </cell>
          <cell r="AC1288" t="str">
            <v>FYVLNCXA23W</v>
          </cell>
        </row>
        <row r="1289">
          <cell r="A1289" t="str">
            <v>FYVLNCXB</v>
          </cell>
          <cell r="B1289" t="str">
            <v>Morganton Road</v>
          </cell>
          <cell r="C1289" t="str">
            <v>EQ</v>
          </cell>
          <cell r="D1289">
            <v>35.071156000000002</v>
          </cell>
          <cell r="E1289">
            <v>-78.967567000000003</v>
          </cell>
          <cell r="F1289" t="str">
            <v>FYVLNCXB</v>
          </cell>
          <cell r="G1289" t="str">
            <v>NC</v>
          </cell>
          <cell r="H1289">
            <v>949</v>
          </cell>
          <cell r="I1289" t="str">
            <v>Fayetteville</v>
          </cell>
          <cell r="J1289" t="str">
            <v/>
          </cell>
          <cell r="K1289" t="str">
            <v>FYVLNCXB</v>
          </cell>
          <cell r="L1289" t="str">
            <v>n</v>
          </cell>
          <cell r="M1289" t="e">
            <v>#N/A</v>
          </cell>
          <cell r="N1289" t="e">
            <v>#N/A</v>
          </cell>
          <cell r="O1289" t="str">
            <v>Y</v>
          </cell>
          <cell r="P1289" t="str">
            <v>Y</v>
          </cell>
          <cell r="Q1289" t="str">
            <v/>
          </cell>
          <cell r="R1289" t="str">
            <v>05/22/2015</v>
          </cell>
          <cell r="S1289" t="str">
            <v>Fayetteville</v>
          </cell>
          <cell r="T1289" t="str">
            <v/>
          </cell>
          <cell r="U1289" t="str">
            <v/>
          </cell>
          <cell r="V1289" t="str">
            <v>Fayetteville</v>
          </cell>
          <cell r="W1289" t="str">
            <v>Fayetteville</v>
          </cell>
          <cell r="X1289" t="str">
            <v>ROCKY MOUNT</v>
          </cell>
          <cell r="Y1289" t="str">
            <v>YES</v>
          </cell>
          <cell r="Z1289"/>
          <cell r="AA1289" t="str">
            <v/>
          </cell>
          <cell r="AB1289" t="str">
            <v>7750-SR12</v>
          </cell>
          <cell r="AC1289" t="str">
            <v>FYVLNCXB04W</v>
          </cell>
        </row>
        <row r="1290">
          <cell r="A1290" t="str">
            <v>FYVLNCXD</v>
          </cell>
          <cell r="B1290" t="str">
            <v>Mallonee</v>
          </cell>
          <cell r="C1290" t="str">
            <v>EQ</v>
          </cell>
          <cell r="D1290">
            <v>35.141252999999999</v>
          </cell>
          <cell r="E1290">
            <v>-78.975246999999996</v>
          </cell>
          <cell r="F1290" t="str">
            <v>FYVLNCXD</v>
          </cell>
          <cell r="G1290" t="str">
            <v>NC</v>
          </cell>
          <cell r="H1290">
            <v>949</v>
          </cell>
          <cell r="I1290" t="str">
            <v>Fayetteville</v>
          </cell>
          <cell r="J1290" t="str">
            <v/>
          </cell>
          <cell r="K1290" t="str">
            <v>FYVLNCXD</v>
          </cell>
          <cell r="L1290" t="str">
            <v>n</v>
          </cell>
          <cell r="M1290" t="e">
            <v>#N/A</v>
          </cell>
          <cell r="N1290" t="e">
            <v>#N/A</v>
          </cell>
          <cell r="O1290" t="str">
            <v>Y</v>
          </cell>
          <cell r="P1290" t="str">
            <v>Y</v>
          </cell>
          <cell r="Q1290" t="str">
            <v/>
          </cell>
          <cell r="R1290" t="str">
            <v>05/22/2015</v>
          </cell>
          <cell r="S1290" t="str">
            <v>Fayetteville</v>
          </cell>
          <cell r="T1290" t="str">
            <v/>
          </cell>
          <cell r="U1290" t="str">
            <v/>
          </cell>
          <cell r="V1290" t="str">
            <v>Fayetteville</v>
          </cell>
          <cell r="W1290" t="str">
            <v>Fayetteville</v>
          </cell>
          <cell r="X1290" t="str">
            <v>ROCKY MOUNT</v>
          </cell>
          <cell r="Y1290" t="str">
            <v>YES</v>
          </cell>
          <cell r="Z1290"/>
          <cell r="AA1290" t="str">
            <v/>
          </cell>
          <cell r="AB1290" t="str">
            <v>7750-SR12</v>
          </cell>
          <cell r="AC1290" t="str">
            <v>FYVLNCXD02W</v>
          </cell>
        </row>
        <row r="1291">
          <cell r="A1291" t="str">
            <v>FYVLNCXF</v>
          </cell>
          <cell r="B1291" t="str">
            <v>Raleigh Road</v>
          </cell>
          <cell r="C1291" t="str">
            <v>EQ</v>
          </cell>
          <cell r="D1291">
            <v>35.103250000000003</v>
          </cell>
          <cell r="E1291">
            <v>-78.897450000000006</v>
          </cell>
          <cell r="F1291" t="str">
            <v>FYVLNCXF</v>
          </cell>
          <cell r="G1291" t="str">
            <v>NC</v>
          </cell>
          <cell r="H1291">
            <v>949</v>
          </cell>
          <cell r="I1291" t="str">
            <v>Fayetteville</v>
          </cell>
          <cell r="J1291" t="str">
            <v/>
          </cell>
          <cell r="K1291" t="str">
            <v>FYVLNCXF</v>
          </cell>
          <cell r="L1291" t="str">
            <v>n</v>
          </cell>
          <cell r="M1291" t="e">
            <v>#N/A</v>
          </cell>
          <cell r="N1291" t="e">
            <v>#N/A</v>
          </cell>
          <cell r="O1291" t="str">
            <v>Y</v>
          </cell>
          <cell r="P1291" t="str">
            <v>Y</v>
          </cell>
          <cell r="Q1291" t="str">
            <v/>
          </cell>
          <cell r="R1291" t="str">
            <v>05/22/2015</v>
          </cell>
          <cell r="S1291" t="str">
            <v>Fayetteville</v>
          </cell>
          <cell r="T1291" t="str">
            <v/>
          </cell>
          <cell r="U1291" t="str">
            <v/>
          </cell>
          <cell r="V1291" t="str">
            <v>Fayetteville</v>
          </cell>
          <cell r="W1291" t="str">
            <v>Fayetteville</v>
          </cell>
          <cell r="X1291" t="str">
            <v>ROCKY MOUNT</v>
          </cell>
          <cell r="Y1291" t="str">
            <v>YES</v>
          </cell>
          <cell r="Z1291"/>
          <cell r="AA1291" t="str">
            <v/>
          </cell>
          <cell r="AB1291" t="str">
            <v>7750-SR12</v>
          </cell>
          <cell r="AC1291" t="str">
            <v>FYVLNCXF02W</v>
          </cell>
        </row>
        <row r="1292">
          <cell r="A1292" t="str">
            <v>FYVLNCXG</v>
          </cell>
          <cell r="B1292" t="str">
            <v>Lafayette</v>
          </cell>
          <cell r="C1292" t="str">
            <v>EQ</v>
          </cell>
          <cell r="D1292">
            <v>35.007280000000002</v>
          </cell>
          <cell r="E1292">
            <v>-78.966840000000005</v>
          </cell>
          <cell r="F1292" t="str">
            <v>FYVLNCXG</v>
          </cell>
          <cell r="G1292" t="str">
            <v>NC</v>
          </cell>
          <cell r="H1292">
            <v>949</v>
          </cell>
          <cell r="I1292" t="str">
            <v>Fayetteville</v>
          </cell>
          <cell r="J1292" t="str">
            <v/>
          </cell>
          <cell r="K1292" t="str">
            <v>FYVLNCXG</v>
          </cell>
          <cell r="L1292" t="str">
            <v>n</v>
          </cell>
          <cell r="M1292" t="e">
            <v>#N/A</v>
          </cell>
          <cell r="N1292" t="e">
            <v>#N/A</v>
          </cell>
          <cell r="O1292" t="str">
            <v>Y</v>
          </cell>
          <cell r="P1292" t="str">
            <v>Y</v>
          </cell>
          <cell r="Q1292" t="str">
            <v/>
          </cell>
          <cell r="R1292" t="str">
            <v>05/22/2015</v>
          </cell>
          <cell r="S1292" t="str">
            <v>Fayetteville</v>
          </cell>
          <cell r="T1292" t="str">
            <v/>
          </cell>
          <cell r="U1292" t="str">
            <v/>
          </cell>
          <cell r="V1292" t="str">
            <v>Fayetteville</v>
          </cell>
          <cell r="W1292" t="str">
            <v>Fayetteville</v>
          </cell>
          <cell r="X1292" t="str">
            <v>ROCKY MOUNT</v>
          </cell>
          <cell r="Y1292" t="str">
            <v>YES</v>
          </cell>
          <cell r="Z1292"/>
          <cell r="AA1292" t="str">
            <v/>
          </cell>
          <cell r="AB1292" t="str">
            <v>7750-SR12</v>
          </cell>
          <cell r="AC1292" t="str">
            <v>FYVLNCXG02W</v>
          </cell>
        </row>
        <row r="1293">
          <cell r="A1293" t="str">
            <v>FYVLPAXF</v>
          </cell>
          <cell r="B1293" t="str">
            <v>Fayetteville</v>
          </cell>
          <cell r="C1293" t="str">
            <v>EQ</v>
          </cell>
          <cell r="D1293">
            <v>39.914310999999998</v>
          </cell>
          <cell r="E1293">
            <v>-77.565748999999997</v>
          </cell>
          <cell r="F1293" t="str">
            <v>FYVLPAXF</v>
          </cell>
          <cell r="G1293" t="str">
            <v>PA</v>
          </cell>
          <cell r="H1293">
            <v>226</v>
          </cell>
          <cell r="I1293" t="str">
            <v>Carlisle</v>
          </cell>
          <cell r="J1293" t="str">
            <v/>
          </cell>
          <cell r="K1293" t="str">
            <v>FYVLPAXF</v>
          </cell>
          <cell r="L1293" t="str">
            <v>n</v>
          </cell>
          <cell r="M1293" t="e">
            <v>#N/A</v>
          </cell>
          <cell r="N1293" t="e">
            <v>#N/A</v>
          </cell>
          <cell r="O1293" t="str">
            <v>Y</v>
          </cell>
          <cell r="P1293" t="str">
            <v>Y</v>
          </cell>
          <cell r="Q1293" t="str">
            <v/>
          </cell>
          <cell r="R1293" t="str">
            <v>07/06/2015</v>
          </cell>
          <cell r="S1293" t="str">
            <v>Carlisle</v>
          </cell>
          <cell r="T1293" t="str">
            <v/>
          </cell>
          <cell r="U1293" t="str">
            <v/>
          </cell>
          <cell r="V1293" t="str">
            <v>Carlisle</v>
          </cell>
          <cell r="W1293" t="str">
            <v>Carlisle</v>
          </cell>
          <cell r="X1293" t="str">
            <v>CARLISLE</v>
          </cell>
          <cell r="Y1293"/>
          <cell r="Z1293"/>
          <cell r="AA1293" t="str">
            <v>7750-SR7</v>
          </cell>
          <cell r="AB1293">
            <v>0</v>
          </cell>
          <cell r="AC1293" t="str">
            <v>FYVLPAXF02W</v>
          </cell>
        </row>
        <row r="1294">
          <cell r="A1294" t="str">
            <v>FZBGOHXA</v>
          </cell>
          <cell r="B1294" t="str">
            <v>Frazeysburg</v>
          </cell>
          <cell r="C1294" t="str">
            <v>EQ</v>
          </cell>
          <cell r="D1294">
            <v>40.118659000000001</v>
          </cell>
          <cell r="E1294">
            <v>-82.122511000000003</v>
          </cell>
          <cell r="F1294" t="str">
            <v>FZBGOHXA</v>
          </cell>
          <cell r="G1294" t="str">
            <v>OH</v>
          </cell>
          <cell r="H1294">
            <v>324</v>
          </cell>
          <cell r="I1294" t="str">
            <v>Pataskala (Mansfield)</v>
          </cell>
          <cell r="J1294" t="str">
            <v/>
          </cell>
          <cell r="K1294" t="e">
            <v>#N/A</v>
          </cell>
          <cell r="L1294" t="e">
            <v>#N/A</v>
          </cell>
          <cell r="M1294" t="e">
            <v>#N/A</v>
          </cell>
          <cell r="N1294" t="e">
            <v>#N/A</v>
          </cell>
          <cell r="O1294" t="str">
            <v>Y</v>
          </cell>
          <cell r="P1294" t="str">
            <v>Y</v>
          </cell>
          <cell r="Q1294" t="str">
            <v>2/7/14: Ethernet Enabled and Capable changed to Y</v>
          </cell>
          <cell r="R1294" t="str">
            <v>07/01/2015</v>
          </cell>
          <cell r="S1294" t="str">
            <v>Mansfield</v>
          </cell>
          <cell r="T1294" t="str">
            <v/>
          </cell>
          <cell r="U1294" t="str">
            <v/>
          </cell>
          <cell r="V1294" t="str">
            <v>Mansfield</v>
          </cell>
          <cell r="W1294" t="str">
            <v>Pataskala (Mansfield)</v>
          </cell>
          <cell r="X1294" t="str">
            <v>MANSFIELD</v>
          </cell>
          <cell r="Y1294" t="str">
            <v>YES</v>
          </cell>
          <cell r="Z1294"/>
          <cell r="AA1294" t="str">
            <v/>
          </cell>
          <cell r="AB1294">
            <v>0</v>
          </cell>
          <cell r="AC1294">
            <v>0</v>
          </cell>
        </row>
        <row r="1295">
          <cell r="A1295" t="str">
            <v>GALNKSXA</v>
          </cell>
          <cell r="B1295" t="str">
            <v>Galena</v>
          </cell>
          <cell r="C1295" t="str">
            <v>EQ</v>
          </cell>
          <cell r="D1295">
            <v>37.075493999999999</v>
          </cell>
          <cell r="E1295">
            <v>-94.639793999999995</v>
          </cell>
          <cell r="F1295" t="str">
            <v>GALNKSXA</v>
          </cell>
          <cell r="G1295" t="str">
            <v>KS</v>
          </cell>
          <cell r="H1295">
            <v>532</v>
          </cell>
          <cell r="I1295" t="str">
            <v>Gardner</v>
          </cell>
          <cell r="J1295" t="str">
            <v/>
          </cell>
          <cell r="K1295" t="e">
            <v>#N/A</v>
          </cell>
          <cell r="L1295" t="e">
            <v>#N/A</v>
          </cell>
          <cell r="M1295" t="e">
            <v>#N/A</v>
          </cell>
          <cell r="N1295" t="e">
            <v>#N/A</v>
          </cell>
          <cell r="O1295" t="str">
            <v>N</v>
          </cell>
          <cell r="P1295" t="str">
            <v>Y</v>
          </cell>
          <cell r="Q1295" t="str">
            <v/>
          </cell>
          <cell r="R1295" t="str">
            <v>07/10/2015</v>
          </cell>
          <cell r="S1295" t="str">
            <v>Gardner</v>
          </cell>
          <cell r="T1295" t="str">
            <v/>
          </cell>
          <cell r="U1295" t="str">
            <v/>
          </cell>
          <cell r="V1295" t="str">
            <v>Gardner</v>
          </cell>
          <cell r="W1295" t="str">
            <v>Gardner</v>
          </cell>
          <cell r="X1295" t="str">
            <v>GARDNER</v>
          </cell>
          <cell r="Y1295"/>
          <cell r="Z1295"/>
          <cell r="AA1295" t="str">
            <v/>
          </cell>
          <cell r="AB1295">
            <v>0</v>
          </cell>
          <cell r="AC1295">
            <v>0</v>
          </cell>
        </row>
        <row r="1296">
          <cell r="A1296" t="str">
            <v>GALNMOXA</v>
          </cell>
          <cell r="B1296" t="str">
            <v>GALENA</v>
          </cell>
          <cell r="C1296" t="str">
            <v>CTL</v>
          </cell>
          <cell r="D1296">
            <v>36.804164999999998</v>
          </cell>
          <cell r="E1296">
            <v>-93.466392999999997</v>
          </cell>
          <cell r="F1296" t="str">
            <v>GALNMOXA</v>
          </cell>
          <cell r="G1296" t="str">
            <v>MO</v>
          </cell>
          <cell r="H1296">
            <v>522</v>
          </cell>
          <cell r="I1296" t="str">
            <v>Branson</v>
          </cell>
          <cell r="J1296" t="str">
            <v/>
          </cell>
          <cell r="K1296" t="e">
            <v>#N/A</v>
          </cell>
          <cell r="L1296" t="e">
            <v>#N/A</v>
          </cell>
          <cell r="M1296" t="e">
            <v>#N/A</v>
          </cell>
          <cell r="N1296" t="e">
            <v>#N/A</v>
          </cell>
          <cell r="O1296" t="str">
            <v>Y</v>
          </cell>
          <cell r="P1296" t="str">
            <v>Y</v>
          </cell>
          <cell r="Q1296" t="str">
            <v/>
          </cell>
          <cell r="R1296" t="str">
            <v>10/12/2015</v>
          </cell>
          <cell r="S1296" t="str">
            <v>Branson</v>
          </cell>
          <cell r="T1296" t="str">
            <v>Calix E7-2</v>
          </cell>
          <cell r="U1296" t="str">
            <v>N</v>
          </cell>
          <cell r="V1296" t="str">
            <v>Branson</v>
          </cell>
          <cell r="W1296" t="str">
            <v>Branson</v>
          </cell>
          <cell r="X1296" t="str">
            <v>BRANSON</v>
          </cell>
          <cell r="Y1296" t="str">
            <v>YES</v>
          </cell>
          <cell r="Z1296"/>
          <cell r="AA1296" t="str">
            <v/>
          </cell>
          <cell r="AB1296">
            <v>0</v>
          </cell>
          <cell r="AC1296">
            <v>0</v>
          </cell>
        </row>
        <row r="1297">
          <cell r="A1297" t="str">
            <v>GALXVAXA</v>
          </cell>
          <cell r="B1297" t="str">
            <v>Galax</v>
          </cell>
          <cell r="C1297" t="str">
            <v>EQ</v>
          </cell>
          <cell r="D1297">
            <v>36.662750000000003</v>
          </cell>
          <cell r="E1297">
            <v>-80.925060000000002</v>
          </cell>
          <cell r="F1297" t="str">
            <v>GALXVAXA</v>
          </cell>
          <cell r="G1297" t="str">
            <v>VA</v>
          </cell>
          <cell r="H1297">
            <v>956</v>
          </cell>
          <cell r="I1297" t="str">
            <v>Wytheville (Charlottesville sub Cloud)</v>
          </cell>
          <cell r="J1297" t="str">
            <v/>
          </cell>
          <cell r="K1297" t="str">
            <v>GALXVAXA</v>
          </cell>
          <cell r="L1297" t="str">
            <v>n</v>
          </cell>
          <cell r="M1297" t="e">
            <v>#N/A</v>
          </cell>
          <cell r="N1297" t="e">
            <v>#N/A</v>
          </cell>
          <cell r="O1297" t="str">
            <v>Y</v>
          </cell>
          <cell r="P1297" t="str">
            <v>Y</v>
          </cell>
          <cell r="Q1297" t="str">
            <v/>
          </cell>
          <cell r="R1297" t="str">
            <v>07/16/2015</v>
          </cell>
          <cell r="S1297" t="str">
            <v>Wytheville</v>
          </cell>
          <cell r="T1297" t="str">
            <v/>
          </cell>
          <cell r="U1297" t="str">
            <v/>
          </cell>
          <cell r="V1297" t="str">
            <v>Wytheville (Charlottesville sub Cloud)</v>
          </cell>
          <cell r="W1297" t="str">
            <v>Wytheville (Charlottesville sub Cloud)</v>
          </cell>
          <cell r="X1297" t="str">
            <v>WYTHEVILLE</v>
          </cell>
          <cell r="Y1297"/>
          <cell r="Z1297"/>
          <cell r="AA1297" t="str">
            <v>7750-SR7</v>
          </cell>
          <cell r="AB1297">
            <v>0</v>
          </cell>
          <cell r="AC1297" t="str">
            <v>GALXVAXA03W</v>
          </cell>
        </row>
        <row r="1298">
          <cell r="A1298" t="str">
            <v>GAVLID01</v>
          </cell>
          <cell r="B1298" t="str">
            <v>Grangeville</v>
          </cell>
          <cell r="C1298" t="str">
            <v>Q</v>
          </cell>
          <cell r="D1298">
            <v>45.924435000000003</v>
          </cell>
          <cell r="E1298">
            <v>-116.12831199999999</v>
          </cell>
          <cell r="F1298" t="str">
            <v>GAVLID01</v>
          </cell>
          <cell r="G1298" t="str">
            <v>ID</v>
          </cell>
          <cell r="H1298">
            <v>676</v>
          </cell>
          <cell r="I1298">
            <v>676</v>
          </cell>
          <cell r="J1298" t="str">
            <v/>
          </cell>
          <cell r="K1298" t="e">
            <v>#N/A</v>
          </cell>
          <cell r="L1298" t="e">
            <v>#N/A</v>
          </cell>
          <cell r="M1298" t="e">
            <v>#N/A</v>
          </cell>
          <cell r="N1298" t="e">
            <v>#N/A</v>
          </cell>
          <cell r="O1298" t="str">
            <v>N</v>
          </cell>
          <cell r="P1298" t="str">
            <v>Y</v>
          </cell>
          <cell r="Q1298" t="str">
            <v>EODS1 AVAILABLE (Home to LSTNIDSHH22)</v>
          </cell>
          <cell r="R1298" t="str">
            <v>10/08/2020</v>
          </cell>
          <cell r="S1298" t="str">
            <v/>
          </cell>
          <cell r="T1298" t="str">
            <v/>
          </cell>
          <cell r="U1298" t="str">
            <v/>
          </cell>
          <cell r="V1298" t="e">
            <v>#N/A</v>
          </cell>
          <cell r="W1298" t="e">
            <v>#N/A</v>
          </cell>
          <cell r="X1298" t="str">
            <v>676 - AVAILABLE (up to 30MB)</v>
          </cell>
          <cell r="Y1298"/>
          <cell r="Z1298" t="str">
            <v>AVAILABLE (up to 30MB)</v>
          </cell>
          <cell r="AA1298" t="e">
            <v>#N/A</v>
          </cell>
          <cell r="AB1298" t="e">
            <v>#N/A</v>
          </cell>
          <cell r="AC1298" t="e">
            <v>#N/A</v>
          </cell>
        </row>
        <row r="1299">
          <cell r="A1299" t="str">
            <v>GBBNMNXA</v>
          </cell>
          <cell r="B1299" t="str">
            <v>GIBBON</v>
          </cell>
          <cell r="C1299" t="str">
            <v>CTL</v>
          </cell>
          <cell r="D1299">
            <v>44.534168000000001</v>
          </cell>
          <cell r="E1299">
            <v>-94.528053</v>
          </cell>
          <cell r="F1299" t="str">
            <v>GBBNMNXA</v>
          </cell>
          <cell r="G1299" t="str">
            <v>MN</v>
          </cell>
          <cell r="H1299">
            <v>620</v>
          </cell>
          <cell r="I1299" t="str">
            <v>GIBBON</v>
          </cell>
          <cell r="J1299" t="str">
            <v/>
          </cell>
          <cell r="K1299" t="e">
            <v>#N/A</v>
          </cell>
          <cell r="L1299" t="e">
            <v>#N/A</v>
          </cell>
          <cell r="M1299" t="e">
            <v>#N/A</v>
          </cell>
          <cell r="N1299" t="e">
            <v>#N/A</v>
          </cell>
          <cell r="O1299" t="str">
            <v>N</v>
          </cell>
          <cell r="P1299" t="str">
            <v>N</v>
          </cell>
          <cell r="Q1299" t="str">
            <v/>
          </cell>
          <cell r="R1299" t="str">
            <v>07/14/2015</v>
          </cell>
          <cell r="S1299" t="str">
            <v>LA CROSSE</v>
          </cell>
          <cell r="T1299" t="str">
            <v/>
          </cell>
          <cell r="U1299" t="str">
            <v/>
          </cell>
          <cell r="V1299" t="str">
            <v>LA CROSSE</v>
          </cell>
          <cell r="W1299" t="str">
            <v>GIBBON</v>
          </cell>
          <cell r="X1299" t="e">
            <v>#N/A</v>
          </cell>
          <cell r="Y1299" t="e">
            <v>#N/A</v>
          </cell>
          <cell r="Z1299" t="e">
            <v>#N/A</v>
          </cell>
          <cell r="AA1299">
            <v>0</v>
          </cell>
          <cell r="AB1299">
            <v>0</v>
          </cell>
          <cell r="AC1299">
            <v>0</v>
          </cell>
        </row>
        <row r="1300">
          <cell r="A1300" t="str">
            <v>GBCYTXXA</v>
          </cell>
          <cell r="B1300" t="str">
            <v>Mabank</v>
          </cell>
          <cell r="C1300" t="str">
            <v>EQ</v>
          </cell>
          <cell r="D1300">
            <v>32.331223000000001</v>
          </cell>
          <cell r="E1300">
            <v>-96.121244000000004</v>
          </cell>
          <cell r="F1300" t="str">
            <v>GBCYTXXA</v>
          </cell>
          <cell r="G1300" t="str">
            <v>TX</v>
          </cell>
          <cell r="H1300">
            <v>552</v>
          </cell>
          <cell r="I1300" t="str">
            <v>Athens</v>
          </cell>
          <cell r="J1300" t="str">
            <v/>
          </cell>
          <cell r="K1300" t="str">
            <v>GBCYTXXA</v>
          </cell>
          <cell r="L1300" t="str">
            <v>n</v>
          </cell>
          <cell r="M1300" t="e">
            <v>#N/A</v>
          </cell>
          <cell r="N1300" t="e">
            <v>#N/A</v>
          </cell>
          <cell r="O1300" t="str">
            <v>Y</v>
          </cell>
          <cell r="P1300" t="str">
            <v>Y</v>
          </cell>
          <cell r="Q1300" t="str">
            <v/>
          </cell>
          <cell r="R1300" t="str">
            <v>02/03/2016</v>
          </cell>
          <cell r="S1300" t="str">
            <v>Athens</v>
          </cell>
          <cell r="T1300" t="str">
            <v/>
          </cell>
          <cell r="U1300" t="str">
            <v/>
          </cell>
          <cell r="V1300" t="str">
            <v>Athens</v>
          </cell>
          <cell r="W1300" t="str">
            <v>Athens</v>
          </cell>
          <cell r="X1300" t="str">
            <v>HUMBLE</v>
          </cell>
          <cell r="Y1300" t="str">
            <v>YES</v>
          </cell>
          <cell r="Z1300" t="str">
            <v>In Athens LATA 552.  Not near Humble 560.</v>
          </cell>
          <cell r="AA1300" t="str">
            <v/>
          </cell>
          <cell r="AB1300" t="str">
            <v>7750-SR12</v>
          </cell>
          <cell r="AC1300" t="str">
            <v>GBCYTXXA01W</v>
          </cell>
        </row>
        <row r="1301">
          <cell r="A1301" t="str">
            <v>GBVLNCXA</v>
          </cell>
          <cell r="B1301" t="str">
            <v>Gibsonville</v>
          </cell>
          <cell r="C1301" t="str">
            <v>EQ</v>
          </cell>
          <cell r="D1301">
            <v>36.10783</v>
          </cell>
          <cell r="E1301">
            <v>-79.540909999999997</v>
          </cell>
          <cell r="F1301" t="str">
            <v>GBVLNCXA</v>
          </cell>
          <cell r="G1301" t="str">
            <v>NC</v>
          </cell>
          <cell r="H1301">
            <v>424</v>
          </cell>
          <cell r="I1301" t="str">
            <v>Gibsonville (Rocky Mount)</v>
          </cell>
          <cell r="J1301" t="str">
            <v/>
          </cell>
          <cell r="K1301" t="str">
            <v>GBVLNCXA</v>
          </cell>
          <cell r="L1301" t="str">
            <v>n</v>
          </cell>
          <cell r="M1301" t="e">
            <v>#N/A</v>
          </cell>
          <cell r="N1301" t="e">
            <v>#N/A</v>
          </cell>
          <cell r="O1301" t="str">
            <v>Y</v>
          </cell>
          <cell r="P1301" t="str">
            <v>Y</v>
          </cell>
          <cell r="Q1301" t="str">
            <v>6/3/15: Currently router only has leased OC12 uplink at exhaust. Funding just approved and projects released for CTL fiber build and logical 10GB uplinks.</v>
          </cell>
          <cell r="R1301" t="str">
            <v>06/03/2015</v>
          </cell>
          <cell r="S1301" t="str">
            <v>Rocky Mount</v>
          </cell>
          <cell r="T1301" t="str">
            <v/>
          </cell>
          <cell r="U1301" t="str">
            <v/>
          </cell>
          <cell r="V1301" t="str">
            <v>Rocky Mount</v>
          </cell>
          <cell r="W1301" t="str">
            <v>Gibsonville (Rocky Mount)</v>
          </cell>
          <cell r="X1301" t="str">
            <v>ROCKY MOUNT</v>
          </cell>
          <cell r="Y1301" t="str">
            <v>YES</v>
          </cell>
          <cell r="Z1301"/>
          <cell r="AA1301" t="str">
            <v/>
          </cell>
          <cell r="AB1301" t="str">
            <v>7750-SR12</v>
          </cell>
          <cell r="AC1301" t="str">
            <v>GBVLNCXA04W</v>
          </cell>
        </row>
        <row r="1302">
          <cell r="A1302" t="str">
            <v>GCVLMNXA</v>
          </cell>
          <cell r="B1302" t="str">
            <v>GRACEVILLE</v>
          </cell>
          <cell r="C1302" t="str">
            <v>CTL</v>
          </cell>
          <cell r="D1302">
            <v>45.567948999999999</v>
          </cell>
          <cell r="E1302">
            <v>-96.434100999999998</v>
          </cell>
          <cell r="F1302" t="str">
            <v>GCVLMNXA</v>
          </cell>
          <cell r="G1302" t="str">
            <v>MN</v>
          </cell>
          <cell r="H1302">
            <v>626</v>
          </cell>
          <cell r="I1302" t="str">
            <v>Graceville</v>
          </cell>
          <cell r="J1302" t="str">
            <v/>
          </cell>
          <cell r="K1302" t="e">
            <v>#N/A</v>
          </cell>
          <cell r="L1302" t="e">
            <v>#N/A</v>
          </cell>
          <cell r="M1302" t="e">
            <v>#N/A</v>
          </cell>
          <cell r="N1302" t="e">
            <v>#N/A</v>
          </cell>
          <cell r="O1302" t="str">
            <v>N</v>
          </cell>
          <cell r="P1302" t="str">
            <v>N</v>
          </cell>
          <cell r="Q1302" t="str">
            <v/>
          </cell>
          <cell r="R1302" t="str">
            <v>12/04/2015</v>
          </cell>
          <cell r="S1302" t="str">
            <v>LA CROSSE</v>
          </cell>
          <cell r="T1302" t="str">
            <v/>
          </cell>
          <cell r="U1302" t="str">
            <v/>
          </cell>
          <cell r="V1302" t="str">
            <v>LA CROSSE</v>
          </cell>
          <cell r="W1302" t="str">
            <v>Graceville</v>
          </cell>
          <cell r="X1302" t="e">
            <v>#N/A</v>
          </cell>
          <cell r="Y1302" t="e">
            <v>#N/A</v>
          </cell>
          <cell r="Z1302" t="e">
            <v>#N/A</v>
          </cell>
          <cell r="AA1302" t="str">
            <v/>
          </cell>
          <cell r="AB1302">
            <v>0</v>
          </cell>
          <cell r="AC1302">
            <v>0</v>
          </cell>
        </row>
        <row r="1303">
          <cell r="A1303" t="str">
            <v>GDBAALXA</v>
          </cell>
          <cell r="B1303" t="str">
            <v>Grand Bay</v>
          </cell>
          <cell r="C1303" t="str">
            <v>CTL</v>
          </cell>
          <cell r="D1303">
            <v>30.475166999999999</v>
          </cell>
          <cell r="E1303">
            <v>-88.342832999999999</v>
          </cell>
          <cell r="F1303" t="str">
            <v>GDBAALXA</v>
          </cell>
          <cell r="G1303" t="str">
            <v>AL</v>
          </cell>
          <cell r="H1303">
            <v>480</v>
          </cell>
          <cell r="I1303" t="str">
            <v>Fowl River</v>
          </cell>
          <cell r="J1303" t="str">
            <v/>
          </cell>
          <cell r="K1303" t="e">
            <v>#N/A</v>
          </cell>
          <cell r="L1303" t="e">
            <v>#N/A</v>
          </cell>
          <cell r="M1303" t="e">
            <v>#N/A</v>
          </cell>
          <cell r="N1303" t="e">
            <v>#N/A</v>
          </cell>
          <cell r="O1303" t="str">
            <v>Y</v>
          </cell>
          <cell r="P1303" t="str">
            <v>Y</v>
          </cell>
          <cell r="Q1303" t="str">
            <v/>
          </cell>
          <cell r="R1303" t="str">
            <v>07/02/2015</v>
          </cell>
          <cell r="S1303" t="str">
            <v>Dothan</v>
          </cell>
          <cell r="T1303" t="str">
            <v/>
          </cell>
          <cell r="U1303" t="str">
            <v/>
          </cell>
          <cell r="V1303" t="str">
            <v>Dothan</v>
          </cell>
          <cell r="W1303" t="str">
            <v>Fowl River</v>
          </cell>
          <cell r="X1303" t="str">
            <v>DOTHAN</v>
          </cell>
          <cell r="Y1303"/>
          <cell r="Z1303"/>
          <cell r="AA1303" t="str">
            <v/>
          </cell>
          <cell r="AB1303">
            <v>0</v>
          </cell>
          <cell r="AC1303">
            <v>0</v>
          </cell>
        </row>
        <row r="1304">
          <cell r="A1304" t="str">
            <v>GDCYMOXA</v>
          </cell>
          <cell r="B1304" t="str">
            <v>GOLDEN CITY</v>
          </cell>
          <cell r="C1304" t="str">
            <v>CTL</v>
          </cell>
          <cell r="D1304">
            <v>37.393054999999997</v>
          </cell>
          <cell r="E1304">
            <v>-94.093329999999995</v>
          </cell>
          <cell r="F1304" t="str">
            <v>GDCYMOXA</v>
          </cell>
          <cell r="G1304" t="str">
            <v>MO</v>
          </cell>
          <cell r="H1304">
            <v>522</v>
          </cell>
          <cell r="I1304" t="str">
            <v>Branson</v>
          </cell>
          <cell r="J1304" t="str">
            <v/>
          </cell>
          <cell r="K1304" t="e">
            <v>#N/A</v>
          </cell>
          <cell r="L1304" t="e">
            <v>#N/A</v>
          </cell>
          <cell r="M1304" t="e">
            <v>#N/A</v>
          </cell>
          <cell r="N1304" t="e">
            <v>#N/A</v>
          </cell>
          <cell r="O1304" t="str">
            <v>Y</v>
          </cell>
          <cell r="P1304" t="str">
            <v>Y</v>
          </cell>
          <cell r="Q1304" t="str">
            <v/>
          </cell>
          <cell r="R1304" t="str">
            <v>10/12/2015</v>
          </cell>
          <cell r="S1304" t="str">
            <v>Mount Vernon</v>
          </cell>
          <cell r="T1304" t="str">
            <v>Calix E7-2</v>
          </cell>
          <cell r="U1304" t="str">
            <v>N</v>
          </cell>
          <cell r="V1304" t="str">
            <v>Mount Vernon</v>
          </cell>
          <cell r="W1304" t="str">
            <v>Branson</v>
          </cell>
          <cell r="X1304" t="str">
            <v>BRANSON</v>
          </cell>
          <cell r="Y1304" t="str">
            <v>YES</v>
          </cell>
          <cell r="Z1304"/>
          <cell r="AA1304" t="str">
            <v/>
          </cell>
          <cell r="AB1304">
            <v>0</v>
          </cell>
          <cell r="AC1304">
            <v>0</v>
          </cell>
        </row>
        <row r="1305">
          <cell r="A1305" t="str">
            <v>GDFRNDBC</v>
          </cell>
          <cell r="B1305" t="str">
            <v>Grand Forks-12t Tandem</v>
          </cell>
          <cell r="C1305" t="str">
            <v>Q</v>
          </cell>
          <cell r="D1305">
            <v>47.924720999999998</v>
          </cell>
          <cell r="E1305">
            <v>-97.034164000000004</v>
          </cell>
          <cell r="F1305" t="str">
            <v>GDFRNDBC</v>
          </cell>
          <cell r="G1305" t="str">
            <v>ND</v>
          </cell>
          <cell r="H1305">
            <v>636</v>
          </cell>
          <cell r="I1305">
            <v>636</v>
          </cell>
          <cell r="J1305" t="str">
            <v>AVAILABLE</v>
          </cell>
          <cell r="K1305" t="e">
            <v>#N/A</v>
          </cell>
          <cell r="L1305" t="e">
            <v>#N/A</v>
          </cell>
          <cell r="M1305" t="e">
            <v>#N/A</v>
          </cell>
          <cell r="N1305" t="e">
            <v>#N/A</v>
          </cell>
          <cell r="O1305" t="str">
            <v>Y</v>
          </cell>
          <cell r="P1305" t="str">
            <v>Y</v>
          </cell>
          <cell r="Q1305" t="str">
            <v>2/3/15: EoDS1 AVAILABLE</v>
          </cell>
          <cell r="R1305" t="str">
            <v>02/03/2020</v>
          </cell>
          <cell r="S1305" t="str">
            <v/>
          </cell>
          <cell r="T1305" t="str">
            <v/>
          </cell>
          <cell r="U1305" t="str">
            <v/>
          </cell>
          <cell r="V1305" t="e">
            <v>#N/A</v>
          </cell>
          <cell r="W1305" t="e">
            <v>#N/A</v>
          </cell>
          <cell r="X1305" t="str">
            <v>636 - AVAILABLE</v>
          </cell>
          <cell r="Y1305"/>
          <cell r="Z1305" t="str">
            <v>AVAILABLE</v>
          </cell>
          <cell r="AA1305" t="e">
            <v>#N/A</v>
          </cell>
          <cell r="AB1305" t="e">
            <v>#N/A</v>
          </cell>
          <cell r="AC1305" t="e">
            <v>#N/A</v>
          </cell>
        </row>
        <row r="1306">
          <cell r="A1306" t="str">
            <v>GDISNENW</v>
          </cell>
          <cell r="B1306" t="str">
            <v>Grand Island-01t Local Tandem</v>
          </cell>
          <cell r="C1306" t="str">
            <v>Q</v>
          </cell>
          <cell r="D1306">
            <v>40.923611000000001</v>
          </cell>
          <cell r="E1306">
            <v>-98.340835999999996</v>
          </cell>
          <cell r="F1306" t="str">
            <v>GDISNENW</v>
          </cell>
          <cell r="G1306" t="str">
            <v>NE</v>
          </cell>
          <cell r="H1306">
            <v>646</v>
          </cell>
          <cell r="I1306">
            <v>646</v>
          </cell>
          <cell r="J1306" t="str">
            <v>AVAILABLE</v>
          </cell>
          <cell r="K1306" t="e">
            <v>#N/A</v>
          </cell>
          <cell r="L1306" t="e">
            <v>#N/A</v>
          </cell>
          <cell r="M1306" t="e">
            <v>#N/A</v>
          </cell>
          <cell r="N1306" t="e">
            <v>#N/A</v>
          </cell>
          <cell r="O1306" t="str">
            <v>Y</v>
          </cell>
          <cell r="P1306" t="str">
            <v>Y</v>
          </cell>
          <cell r="Q1306" t="str">
            <v>03/12/15: EoCU AVAILABLE; EoDS1 AVAILABLE</v>
          </cell>
          <cell r="R1306" t="str">
            <v>03/13/2020</v>
          </cell>
          <cell r="S1306" t="str">
            <v/>
          </cell>
          <cell r="T1306" t="str">
            <v/>
          </cell>
          <cell r="U1306" t="str">
            <v/>
          </cell>
          <cell r="V1306" t="e">
            <v>#N/A</v>
          </cell>
          <cell r="W1306" t="e">
            <v>#N/A</v>
          </cell>
          <cell r="X1306" t="str">
            <v>646 - AVAILABLE</v>
          </cell>
          <cell r="Y1306"/>
          <cell r="Z1306" t="str">
            <v>AVAILABLE</v>
          </cell>
          <cell r="AA1306" t="e">
            <v>#N/A</v>
          </cell>
          <cell r="AB1306" t="e">
            <v>#N/A</v>
          </cell>
          <cell r="AC1306" t="e">
            <v>#N/A</v>
          </cell>
        </row>
        <row r="1307">
          <cell r="A1307" t="str">
            <v>GDJTCOMA</v>
          </cell>
          <cell r="B1307" t="str">
            <v>Grand Jct Local Tandem</v>
          </cell>
          <cell r="C1307" t="str">
            <v>Q</v>
          </cell>
          <cell r="D1307">
            <v>39.067222999999998</v>
          </cell>
          <cell r="E1307">
            <v>-108.557777</v>
          </cell>
          <cell r="F1307" t="str">
            <v>GDJTCOMA</v>
          </cell>
          <cell r="G1307" t="str">
            <v>CO</v>
          </cell>
          <cell r="H1307">
            <v>656</v>
          </cell>
          <cell r="I1307">
            <v>656</v>
          </cell>
          <cell r="J1307" t="str">
            <v>AVAILABLE</v>
          </cell>
          <cell r="K1307" t="e">
            <v>#N/A</v>
          </cell>
          <cell r="L1307" t="e">
            <v>#N/A</v>
          </cell>
          <cell r="M1307" t="e">
            <v>#N/A</v>
          </cell>
          <cell r="N1307" t="e">
            <v>#N/A</v>
          </cell>
          <cell r="O1307" t="str">
            <v>Y</v>
          </cell>
          <cell r="P1307" t="str">
            <v>Y</v>
          </cell>
          <cell r="Q1307" t="str">
            <v>9/3/15 EoDS1 Available</v>
          </cell>
          <cell r="R1307" t="str">
            <v>09/03/2015</v>
          </cell>
          <cell r="S1307" t="str">
            <v/>
          </cell>
          <cell r="T1307" t="str">
            <v/>
          </cell>
          <cell r="U1307" t="str">
            <v/>
          </cell>
          <cell r="V1307" t="e">
            <v>#N/A</v>
          </cell>
          <cell r="W1307" t="e">
            <v>#N/A</v>
          </cell>
          <cell r="X1307" t="str">
            <v>656 - AVAILABLE</v>
          </cell>
          <cell r="Y1307"/>
          <cell r="Z1307" t="str">
            <v>AVAILABLE</v>
          </cell>
          <cell r="AA1307" t="e">
            <v>#N/A</v>
          </cell>
          <cell r="AB1307" t="e">
            <v>#N/A</v>
          </cell>
          <cell r="AC1307" t="e">
            <v>#N/A</v>
          </cell>
        </row>
        <row r="1308">
          <cell r="A1308" t="str">
            <v>GDLDINXA</v>
          </cell>
          <cell r="B1308" t="str">
            <v>Goodland</v>
          </cell>
          <cell r="C1308" t="str">
            <v>EQ</v>
          </cell>
          <cell r="D1308">
            <v>40.762515</v>
          </cell>
          <cell r="E1308">
            <v>-87.295620999999997</v>
          </cell>
          <cell r="F1308" t="str">
            <v>GDLDINXA</v>
          </cell>
          <cell r="G1308" t="str">
            <v>IN</v>
          </cell>
          <cell r="H1308">
            <v>332</v>
          </cell>
          <cell r="I1308" t="str">
            <v>Plymouth</v>
          </cell>
          <cell r="J1308" t="str">
            <v/>
          </cell>
          <cell r="K1308" t="str">
            <v>GDLDINXA</v>
          </cell>
          <cell r="L1308" t="str">
            <v>n</v>
          </cell>
          <cell r="M1308" t="e">
            <v>#N/A</v>
          </cell>
          <cell r="N1308" t="e">
            <v>#N/A</v>
          </cell>
          <cell r="O1308" t="str">
            <v>Y</v>
          </cell>
          <cell r="P1308" t="str">
            <v>Y</v>
          </cell>
          <cell r="Q1308" t="str">
            <v/>
          </cell>
          <cell r="R1308" t="str">
            <v>07/01/2015</v>
          </cell>
          <cell r="S1308" t="str">
            <v>Plymouth</v>
          </cell>
          <cell r="T1308" t="str">
            <v/>
          </cell>
          <cell r="U1308" t="str">
            <v/>
          </cell>
          <cell r="V1308" t="str">
            <v>Plymouth</v>
          </cell>
          <cell r="W1308" t="str">
            <v>Plymouth</v>
          </cell>
          <cell r="X1308" t="str">
            <v>PLYMOUTH</v>
          </cell>
          <cell r="Y1308"/>
          <cell r="Z1308"/>
          <cell r="AA1308" t="str">
            <v>7750-SR7</v>
          </cell>
          <cell r="AB1308">
            <v>0</v>
          </cell>
          <cell r="AC1308" t="str">
            <v>GDLDINXA00W</v>
          </cell>
        </row>
        <row r="1309">
          <cell r="A1309" t="str">
            <v>GDLKCOMA</v>
          </cell>
          <cell r="B1309" t="str">
            <v>Granby Host Grand Lake</v>
          </cell>
          <cell r="C1309" t="str">
            <v>Q</v>
          </cell>
          <cell r="D1309">
            <v>40.251389000000003</v>
          </cell>
          <cell r="E1309">
            <v>-105.823059</v>
          </cell>
          <cell r="F1309" t="str">
            <v>GDLKCOMA</v>
          </cell>
          <cell r="G1309" t="str">
            <v>CO</v>
          </cell>
          <cell r="H1309">
            <v>656</v>
          </cell>
          <cell r="I1309">
            <v>656</v>
          </cell>
          <cell r="J1309" t="str">
            <v/>
          </cell>
          <cell r="K1309" t="e">
            <v>#N/A</v>
          </cell>
          <cell r="L1309" t="e">
            <v>#N/A</v>
          </cell>
          <cell r="M1309" t="e">
            <v>#N/A</v>
          </cell>
          <cell r="N1309" t="e">
            <v>#N/A</v>
          </cell>
          <cell r="O1309" t="str">
            <v>N</v>
          </cell>
          <cell r="P1309" t="str">
            <v>Y</v>
          </cell>
          <cell r="Q1309" t="str">
            <v/>
          </cell>
          <cell r="R1309" t="str">
            <v>04/30/2020</v>
          </cell>
          <cell r="S1309" t="str">
            <v/>
          </cell>
          <cell r="T1309" t="str">
            <v/>
          </cell>
          <cell r="U1309" t="str">
            <v/>
          </cell>
          <cell r="V1309" t="e">
            <v>#N/A</v>
          </cell>
          <cell r="W1309" t="e">
            <v>#N/A</v>
          </cell>
          <cell r="X1309" t="str">
            <v>656 - AVAILABLE</v>
          </cell>
          <cell r="Y1309"/>
          <cell r="Z1309" t="str">
            <v>AVAILABLE</v>
          </cell>
          <cell r="AA1309" t="e">
            <v>#N/A</v>
          </cell>
          <cell r="AB1309" t="e">
            <v>#N/A</v>
          </cell>
          <cell r="AC1309" t="e">
            <v>#N/A</v>
          </cell>
        </row>
        <row r="1310">
          <cell r="A1310" t="str">
            <v>GDMNWIXA</v>
          </cell>
          <cell r="B1310" t="str">
            <v>GOODMAN</v>
          </cell>
          <cell r="C1310" t="str">
            <v>CTL</v>
          </cell>
          <cell r="D1310">
            <v>45.630553999999997</v>
          </cell>
          <cell r="E1310">
            <v>-88.355002999999996</v>
          </cell>
          <cell r="F1310" t="str">
            <v>GDMNWIXA</v>
          </cell>
          <cell r="G1310" t="str">
            <v>WI</v>
          </cell>
          <cell r="H1310">
            <v>350</v>
          </cell>
          <cell r="I1310" t="str">
            <v>MARINETTE</v>
          </cell>
          <cell r="J1310" t="str">
            <v/>
          </cell>
          <cell r="K1310" t="e">
            <v>#N/A</v>
          </cell>
          <cell r="L1310" t="e">
            <v>#N/A</v>
          </cell>
          <cell r="M1310" t="e">
            <v>#N/A</v>
          </cell>
          <cell r="N1310" t="e">
            <v>#N/A</v>
          </cell>
          <cell r="O1310" t="str">
            <v>Y</v>
          </cell>
          <cell r="P1310" t="str">
            <v>Y</v>
          </cell>
          <cell r="Q1310" t="str">
            <v/>
          </cell>
          <cell r="R1310" t="str">
            <v>06/03/2015</v>
          </cell>
          <cell r="S1310" t="str">
            <v>Marinette</v>
          </cell>
          <cell r="T1310" t="str">
            <v/>
          </cell>
          <cell r="U1310" t="str">
            <v/>
          </cell>
          <cell r="V1310" t="str">
            <v>Marinette</v>
          </cell>
          <cell r="W1310" t="str">
            <v>MARINETTE</v>
          </cell>
          <cell r="X1310" t="str">
            <v>MARINETTE</v>
          </cell>
          <cell r="Y1310"/>
          <cell r="Z1310"/>
          <cell r="AA1310" t="str">
            <v/>
          </cell>
          <cell r="AB1310">
            <v>0</v>
          </cell>
          <cell r="AC1310">
            <v>0</v>
          </cell>
        </row>
        <row r="1311">
          <cell r="A1311" t="str">
            <v>GDMRMNGM</v>
          </cell>
          <cell r="B1311" t="str">
            <v>Grand Marais</v>
          </cell>
          <cell r="C1311" t="str">
            <v>Q</v>
          </cell>
          <cell r="D1311">
            <v>47.751109999999997</v>
          </cell>
          <cell r="E1311">
            <v>-90.335830999999999</v>
          </cell>
          <cell r="F1311" t="str">
            <v>GDMRMNGM</v>
          </cell>
          <cell r="G1311" t="str">
            <v>MN</v>
          </cell>
          <cell r="H1311">
            <v>624</v>
          </cell>
          <cell r="I1311">
            <v>624</v>
          </cell>
          <cell r="J1311" t="str">
            <v/>
          </cell>
          <cell r="K1311" t="e">
            <v>#N/A</v>
          </cell>
          <cell r="L1311" t="e">
            <v>#N/A</v>
          </cell>
          <cell r="M1311" t="e">
            <v>#N/A</v>
          </cell>
          <cell r="N1311" t="e">
            <v>#N/A</v>
          </cell>
          <cell r="O1311" t="str">
            <v>N</v>
          </cell>
          <cell r="P1311" t="str">
            <v>Y</v>
          </cell>
          <cell r="Q1311" t="str">
            <v>04/10/15:EoDS1 AVAILABLE</v>
          </cell>
          <cell r="R1311" t="str">
            <v>04/17/2020</v>
          </cell>
          <cell r="S1311" t="str">
            <v/>
          </cell>
          <cell r="T1311" t="str">
            <v/>
          </cell>
          <cell r="U1311" t="str">
            <v/>
          </cell>
          <cell r="V1311" t="e">
            <v>#N/A</v>
          </cell>
          <cell r="W1311" t="e">
            <v>#N/A</v>
          </cell>
          <cell r="X1311" t="str">
            <v>624 - AVAILABLE</v>
          </cell>
          <cell r="Y1311"/>
          <cell r="Z1311" t="str">
            <v>AVAILABLE</v>
          </cell>
          <cell r="AA1311" t="e">
            <v>#N/A</v>
          </cell>
          <cell r="AB1311" t="e">
            <v>#N/A</v>
          </cell>
          <cell r="AC1311" t="e">
            <v>#N/A</v>
          </cell>
        </row>
        <row r="1312">
          <cell r="A1312" t="str">
            <v>GDNGIDMA</v>
          </cell>
          <cell r="B1312" t="str">
            <v>Twin Falls Axe Host Gooding</v>
          </cell>
          <cell r="C1312" t="str">
            <v>Q</v>
          </cell>
          <cell r="D1312">
            <v>42.941665999999998</v>
          </cell>
          <cell r="E1312">
            <v>-114.712502</v>
          </cell>
          <cell r="F1312" t="str">
            <v>GDNGIDMA</v>
          </cell>
          <cell r="G1312" t="str">
            <v>ID</v>
          </cell>
          <cell r="H1312">
            <v>652</v>
          </cell>
          <cell r="I1312">
            <v>652</v>
          </cell>
          <cell r="J1312" t="str">
            <v/>
          </cell>
          <cell r="K1312" t="e">
            <v>#N/A</v>
          </cell>
          <cell r="L1312" t="e">
            <v>#N/A</v>
          </cell>
          <cell r="M1312" t="e">
            <v>#N/A</v>
          </cell>
          <cell r="N1312" t="e">
            <v>#N/A</v>
          </cell>
          <cell r="O1312" t="str">
            <v>N</v>
          </cell>
          <cell r="P1312" t="str">
            <v>Y</v>
          </cell>
          <cell r="Q1312" t="str">
            <v>12/4/2014 Ethernet capable (by backhaul)</v>
          </cell>
          <cell r="R1312" t="str">
            <v>12/04/2020</v>
          </cell>
          <cell r="S1312" t="str">
            <v/>
          </cell>
          <cell r="T1312" t="str">
            <v/>
          </cell>
          <cell r="U1312" t="str">
            <v/>
          </cell>
          <cell r="V1312" t="e">
            <v>#N/A</v>
          </cell>
          <cell r="W1312" t="e">
            <v>#N/A</v>
          </cell>
          <cell r="X1312" t="str">
            <v>652 - AVAILABLE</v>
          </cell>
          <cell r="Y1312"/>
          <cell r="Z1312" t="str">
            <v>AVAILABLE</v>
          </cell>
          <cell r="AA1312" t="e">
            <v>#N/A</v>
          </cell>
          <cell r="AB1312" t="e">
            <v>#N/A</v>
          </cell>
          <cell r="AC1312" t="e">
            <v>#N/A</v>
          </cell>
        </row>
        <row r="1313">
          <cell r="A1313" t="str">
            <v>GDRCMIXJ</v>
          </cell>
          <cell r="B1313" t="str">
            <v>GOODRICH</v>
          </cell>
          <cell r="C1313" t="str">
            <v>CTL</v>
          </cell>
          <cell r="D1313">
            <v>42.917085</v>
          </cell>
          <cell r="E1313">
            <v>-83.503307000000007</v>
          </cell>
          <cell r="F1313" t="str">
            <v>GDRCMIXJ</v>
          </cell>
          <cell r="G1313" t="str">
            <v>MI</v>
          </cell>
          <cell r="H1313">
            <v>340</v>
          </cell>
          <cell r="I1313" t="str">
            <v>Goodrich Hadley Stand Alone (CHESANING)</v>
          </cell>
          <cell r="J1313" t="str">
            <v/>
          </cell>
          <cell r="K1313" t="e">
            <v>#N/A</v>
          </cell>
          <cell r="L1313" t="e">
            <v>#N/A</v>
          </cell>
          <cell r="M1313" t="e">
            <v>#N/A</v>
          </cell>
          <cell r="N1313" t="e">
            <v>#N/A</v>
          </cell>
          <cell r="O1313" t="str">
            <v>Y</v>
          </cell>
          <cell r="P1313" t="str">
            <v>Y</v>
          </cell>
          <cell r="Q1313" t="str">
            <v/>
          </cell>
          <cell r="R1313" t="str">
            <v>07/01/2015</v>
          </cell>
          <cell r="S1313" t="str">
            <v>CHESANING</v>
          </cell>
          <cell r="T1313" t="str">
            <v/>
          </cell>
          <cell r="U1313" t="str">
            <v/>
          </cell>
          <cell r="V1313" t="str">
            <v>CHESANING</v>
          </cell>
          <cell r="W1313" t="str">
            <v>Goodrich Hadley Stand Alone (CHESANING)</v>
          </cell>
          <cell r="X1313" t="str">
            <v>CHESANING</v>
          </cell>
          <cell r="Y1313"/>
          <cell r="Z1313"/>
          <cell r="AA1313" t="str">
            <v/>
          </cell>
          <cell r="AB1313">
            <v>0</v>
          </cell>
          <cell r="AC1313">
            <v>0</v>
          </cell>
        </row>
        <row r="1314">
          <cell r="A1314" t="str">
            <v>GDRGFLXA</v>
          </cell>
          <cell r="B1314" t="str">
            <v>Grand Ridge</v>
          </cell>
          <cell r="C1314" t="str">
            <v>EQ</v>
          </cell>
          <cell r="D1314">
            <v>30.711338999999999</v>
          </cell>
          <cell r="E1314">
            <v>-85.019487999999996</v>
          </cell>
          <cell r="F1314" t="str">
            <v>GDRGFLXA</v>
          </cell>
          <cell r="G1314" t="str">
            <v>FL</v>
          </cell>
          <cell r="H1314">
            <v>450</v>
          </cell>
          <cell r="I1314" t="str">
            <v>Ft Walton (NORTH FL)</v>
          </cell>
          <cell r="J1314" t="str">
            <v/>
          </cell>
          <cell r="K1314" t="e">
            <v>#N/A</v>
          </cell>
          <cell r="L1314" t="e">
            <v>#N/A</v>
          </cell>
          <cell r="M1314" t="e">
            <v>#N/A</v>
          </cell>
          <cell r="N1314" t="e">
            <v>#N/A</v>
          </cell>
          <cell r="O1314" t="str">
            <v>N</v>
          </cell>
          <cell r="P1314" t="str">
            <v>Y</v>
          </cell>
          <cell r="Q1314" t="str">
            <v/>
          </cell>
          <cell r="R1314" t="str">
            <v>07/02/2015</v>
          </cell>
          <cell r="S1314" t="str">
            <v>Ft Walton</v>
          </cell>
          <cell r="T1314" t="str">
            <v/>
          </cell>
          <cell r="U1314" t="str">
            <v/>
          </cell>
          <cell r="V1314" t="str">
            <v>Ft Walton</v>
          </cell>
          <cell r="W1314" t="str">
            <v>Ft Walton (Marianna sub-Cloud)</v>
          </cell>
          <cell r="X1314" t="str">
            <v>NORTH FL</v>
          </cell>
          <cell r="Y1314" t="str">
            <v>YES</v>
          </cell>
          <cell r="Z1314"/>
          <cell r="AA1314" t="str">
            <v/>
          </cell>
          <cell r="AB1314">
            <v>0</v>
          </cell>
          <cell r="AC1314">
            <v>0</v>
          </cell>
        </row>
        <row r="1315">
          <cell r="A1315" t="str">
            <v>GDRGFLXB</v>
          </cell>
          <cell r="B1315" t="str">
            <v>Grand Ridge</v>
          </cell>
          <cell r="C1315" t="str">
            <v>EQ</v>
          </cell>
          <cell r="D1315">
            <v>30.823072</v>
          </cell>
          <cell r="E1315">
            <v>-85.050392000000002</v>
          </cell>
          <cell r="F1315" t="e">
            <v>#N/A</v>
          </cell>
          <cell r="G1315" t="str">
            <v>FL</v>
          </cell>
          <cell r="H1315" t="e">
            <v>#N/A</v>
          </cell>
          <cell r="I1315" t="e">
            <v>#N/A</v>
          </cell>
          <cell r="J1315" t="e">
            <v>#N/A</v>
          </cell>
          <cell r="K1315" t="e">
            <v>#N/A</v>
          </cell>
          <cell r="L1315" t="e">
            <v>#N/A</v>
          </cell>
          <cell r="M1315" t="e">
            <v>#N/A</v>
          </cell>
          <cell r="N1315" t="e">
            <v>#N/A</v>
          </cell>
          <cell r="O1315" t="e">
            <v>#N/A</v>
          </cell>
          <cell r="P1315" t="e">
            <v>#N/A</v>
          </cell>
          <cell r="Q1315" t="e">
            <v>#N/A</v>
          </cell>
          <cell r="R1315" t="e">
            <v>#N/A</v>
          </cell>
          <cell r="S1315" t="e">
            <v>#N/A</v>
          </cell>
          <cell r="T1315" t="e">
            <v>#N/A</v>
          </cell>
          <cell r="U1315" t="e">
            <v>#N/A</v>
          </cell>
          <cell r="V1315" t="e">
            <v>#N/A</v>
          </cell>
          <cell r="W1315" t="e">
            <v>#N/A</v>
          </cell>
          <cell r="X1315" t="e">
            <v>#N/A</v>
          </cell>
          <cell r="Y1315" t="e">
            <v>#N/A</v>
          </cell>
          <cell r="Z1315" t="e">
            <v>#N/A</v>
          </cell>
          <cell r="AA1315" t="e">
            <v>#N/A</v>
          </cell>
          <cell r="AB1315" t="e">
            <v>#N/A</v>
          </cell>
          <cell r="AC1315" t="e">
            <v>#N/A</v>
          </cell>
        </row>
        <row r="1316">
          <cell r="A1316" t="str">
            <v>GDRGFLXC</v>
          </cell>
          <cell r="B1316" t="str">
            <v>Grand Ridge</v>
          </cell>
          <cell r="C1316" t="str">
            <v>EQ</v>
          </cell>
          <cell r="D1316">
            <v>30.880687999999999</v>
          </cell>
          <cell r="E1316">
            <v>-85.035297999999997</v>
          </cell>
          <cell r="F1316" t="e">
            <v>#N/A</v>
          </cell>
          <cell r="G1316" t="str">
            <v>FL</v>
          </cell>
          <cell r="H1316" t="e">
            <v>#N/A</v>
          </cell>
          <cell r="I1316" t="e">
            <v>#N/A</v>
          </cell>
          <cell r="J1316" t="e">
            <v>#N/A</v>
          </cell>
          <cell r="K1316" t="e">
            <v>#N/A</v>
          </cell>
          <cell r="L1316" t="e">
            <v>#N/A</v>
          </cell>
          <cell r="M1316" t="e">
            <v>#N/A</v>
          </cell>
          <cell r="N1316" t="e">
            <v>#N/A</v>
          </cell>
          <cell r="O1316" t="e">
            <v>#N/A</v>
          </cell>
          <cell r="P1316" t="e">
            <v>#N/A</v>
          </cell>
          <cell r="Q1316" t="e">
            <v>#N/A</v>
          </cell>
          <cell r="R1316" t="e">
            <v>#N/A</v>
          </cell>
          <cell r="S1316" t="e">
            <v>#N/A</v>
          </cell>
          <cell r="T1316" t="e">
            <v>#N/A</v>
          </cell>
          <cell r="U1316" t="e">
            <v>#N/A</v>
          </cell>
          <cell r="V1316" t="e">
            <v>#N/A</v>
          </cell>
          <cell r="W1316" t="e">
            <v>#N/A</v>
          </cell>
          <cell r="X1316" t="e">
            <v>#N/A</v>
          </cell>
          <cell r="Y1316" t="e">
            <v>#N/A</v>
          </cell>
          <cell r="Z1316" t="e">
            <v>#N/A</v>
          </cell>
          <cell r="AA1316" t="e">
            <v>#N/A</v>
          </cell>
          <cell r="AB1316" t="e">
            <v>#N/A</v>
          </cell>
          <cell r="AC1316" t="e">
            <v>#N/A</v>
          </cell>
        </row>
        <row r="1317">
          <cell r="A1317" t="str">
            <v>GDRPMNGR</v>
          </cell>
          <cell r="B1317" t="str">
            <v>Grand Rapids Lcl Tandem</v>
          </cell>
          <cell r="C1317" t="str">
            <v>Q</v>
          </cell>
          <cell r="D1317">
            <v>47.237465999999998</v>
          </cell>
          <cell r="E1317">
            <v>-93.531493999999995</v>
          </cell>
          <cell r="F1317" t="str">
            <v>GDRPMNGR</v>
          </cell>
          <cell r="G1317" t="str">
            <v>MN</v>
          </cell>
          <cell r="H1317">
            <v>624</v>
          </cell>
          <cell r="I1317">
            <v>624</v>
          </cell>
          <cell r="J1317" t="str">
            <v/>
          </cell>
          <cell r="K1317" t="e">
            <v>#N/A</v>
          </cell>
          <cell r="L1317" t="e">
            <v>#N/A</v>
          </cell>
          <cell r="M1317" t="e">
            <v>#N/A</v>
          </cell>
          <cell r="N1317" t="e">
            <v>#N/A</v>
          </cell>
          <cell r="O1317" t="str">
            <v>N</v>
          </cell>
          <cell r="P1317" t="str">
            <v>Y</v>
          </cell>
          <cell r="Q1317" t="str">
            <v>04/10/15:EoDS1 AVAILABLE</v>
          </cell>
          <cell r="R1317" t="str">
            <v>04/10/2020</v>
          </cell>
          <cell r="S1317" t="str">
            <v/>
          </cell>
          <cell r="T1317" t="str">
            <v/>
          </cell>
          <cell r="U1317" t="str">
            <v/>
          </cell>
          <cell r="V1317" t="e">
            <v>#N/A</v>
          </cell>
          <cell r="W1317" t="e">
            <v>#N/A</v>
          </cell>
          <cell r="X1317" t="str">
            <v>624 - AVAILABLE (up to 30MB)</v>
          </cell>
          <cell r="Y1317"/>
          <cell r="Z1317" t="str">
            <v>AVAILABLE (up to 30MB)</v>
          </cell>
          <cell r="AA1317" t="e">
            <v>#N/A</v>
          </cell>
          <cell r="AB1317" t="e">
            <v>#N/A</v>
          </cell>
          <cell r="AC1317" t="e">
            <v>#N/A</v>
          </cell>
        </row>
        <row r="1318">
          <cell r="A1318" t="str">
            <v>GDSPVAXA</v>
          </cell>
          <cell r="B1318" t="str">
            <v>Glade Spring</v>
          </cell>
          <cell r="C1318" t="str">
            <v>EQ</v>
          </cell>
          <cell r="D1318">
            <v>36.789758999999997</v>
          </cell>
          <cell r="E1318">
            <v>-81.770533999999998</v>
          </cell>
          <cell r="F1318" t="str">
            <v>GDSPVAXA</v>
          </cell>
          <cell r="G1318" t="str">
            <v>VA</v>
          </cell>
          <cell r="H1318">
            <v>956</v>
          </cell>
          <cell r="I1318" t="str">
            <v>Abingdon</v>
          </cell>
          <cell r="J1318" t="str">
            <v/>
          </cell>
          <cell r="K1318" t="str">
            <v>GDSPVAXA</v>
          </cell>
          <cell r="L1318" t="str">
            <v>n</v>
          </cell>
          <cell r="M1318" t="e">
            <v>#N/A</v>
          </cell>
          <cell r="N1318" t="e">
            <v>#N/A</v>
          </cell>
          <cell r="O1318" t="str">
            <v>Y</v>
          </cell>
          <cell r="P1318" t="str">
            <v>Y</v>
          </cell>
          <cell r="Q1318" t="str">
            <v/>
          </cell>
          <cell r="R1318" t="str">
            <v>07/16/2015</v>
          </cell>
          <cell r="S1318" t="str">
            <v>Johnson City</v>
          </cell>
          <cell r="T1318" t="str">
            <v/>
          </cell>
          <cell r="U1318" t="str">
            <v/>
          </cell>
          <cell r="V1318" t="str">
            <v>Johnson City</v>
          </cell>
          <cell r="W1318" t="str">
            <v>Abingdon</v>
          </cell>
          <cell r="X1318" t="str">
            <v>JOHNSON CITY</v>
          </cell>
          <cell r="Y1318"/>
          <cell r="Z1318"/>
          <cell r="AA1318" t="str">
            <v/>
          </cell>
          <cell r="AB1318" t="str">
            <v>7750-SR12</v>
          </cell>
          <cell r="AC1318" t="str">
            <v>GDSPVAXA00W</v>
          </cell>
        </row>
        <row r="1319">
          <cell r="A1319" t="str">
            <v>GDVWWAXA</v>
          </cell>
          <cell r="B1319" t="str">
            <v>Grandview</v>
          </cell>
          <cell r="C1319" t="str">
            <v>EQ</v>
          </cell>
          <cell r="D1319">
            <v>46.250900000000001</v>
          </cell>
          <cell r="E1319">
            <v>-119.907425</v>
          </cell>
          <cell r="F1319" t="str">
            <v>GDVWWAXA</v>
          </cell>
          <cell r="G1319" t="str">
            <v>WA</v>
          </cell>
          <cell r="H1319">
            <v>676</v>
          </cell>
          <cell r="I1319" t="str">
            <v>Spokane-Sunnyside</v>
          </cell>
          <cell r="J1319" t="str">
            <v/>
          </cell>
          <cell r="K1319" t="e">
            <v>#N/A</v>
          </cell>
          <cell r="L1319" t="e">
            <v>#N/A</v>
          </cell>
          <cell r="M1319" t="e">
            <v>#N/A</v>
          </cell>
          <cell r="N1319" t="e">
            <v>#N/A</v>
          </cell>
          <cell r="O1319" t="str">
            <v>Y</v>
          </cell>
          <cell r="P1319" t="str">
            <v>Y</v>
          </cell>
          <cell r="Q1319" t="str">
            <v/>
          </cell>
          <cell r="R1319" t="str">
            <v>09/16/2015</v>
          </cell>
          <cell r="S1319" t="str">
            <v>SPOKANE-SUNNYSIDE</v>
          </cell>
          <cell r="T1319" t="str">
            <v/>
          </cell>
          <cell r="U1319" t="str">
            <v/>
          </cell>
          <cell r="V1319" t="str">
            <v>Spokane-Sunnyside</v>
          </cell>
          <cell r="W1319" t="str">
            <v>Spokane-Sunnyside</v>
          </cell>
          <cell r="X1319" t="str">
            <v>SPOKANE-SUNNYSIDE</v>
          </cell>
          <cell r="Y1319"/>
          <cell r="Z1319"/>
          <cell r="AA1319" t="str">
            <v/>
          </cell>
          <cell r="AB1319">
            <v>0</v>
          </cell>
          <cell r="AC1319">
            <v>0</v>
          </cell>
        </row>
        <row r="1320">
          <cell r="A1320" t="str">
            <v>GDYRAZCW</v>
          </cell>
          <cell r="B1320" t="str">
            <v>Goodyear/Coldwater</v>
          </cell>
          <cell r="C1320" t="str">
            <v>Q</v>
          </cell>
          <cell r="D1320">
            <v>33.435276000000002</v>
          </cell>
          <cell r="E1320">
            <v>-112.367226</v>
          </cell>
          <cell r="F1320" t="str">
            <v>GDYRAZCW</v>
          </cell>
          <cell r="G1320" t="str">
            <v>AZ</v>
          </cell>
          <cell r="H1320">
            <v>666</v>
          </cell>
          <cell r="I1320">
            <v>666</v>
          </cell>
          <cell r="J1320" t="str">
            <v>AVAILABLE</v>
          </cell>
          <cell r="K1320" t="str">
            <v>GDYRAZCW</v>
          </cell>
          <cell r="L1320" t="str">
            <v>N</v>
          </cell>
          <cell r="M1320">
            <v>42436</v>
          </cell>
          <cell r="N1320" t="str">
            <v xml:space="preserve">BS 144316 </v>
          </cell>
          <cell r="O1320" t="str">
            <v>Y</v>
          </cell>
          <cell r="P1320" t="str">
            <v>Y</v>
          </cell>
          <cell r="Q1320" t="str">
            <v>03/02/2015: EoDS1 Available</v>
          </cell>
          <cell r="R1320" t="str">
            <v>04/13/2020</v>
          </cell>
          <cell r="S1320" t="str">
            <v/>
          </cell>
          <cell r="T1320" t="str">
            <v/>
          </cell>
          <cell r="U1320" t="str">
            <v/>
          </cell>
          <cell r="V1320" t="e">
            <v>#N/A</v>
          </cell>
          <cell r="W1320" t="e">
            <v>#N/A</v>
          </cell>
          <cell r="X1320" t="str">
            <v>666 - AVAILABLE</v>
          </cell>
          <cell r="Y1320"/>
          <cell r="Z1320" t="str">
            <v>AVAILABLE</v>
          </cell>
          <cell r="AA1320" t="e">
            <v>#N/A</v>
          </cell>
          <cell r="AB1320" t="e">
            <v>#N/A</v>
          </cell>
          <cell r="AC1320" t="e">
            <v>#N/A</v>
          </cell>
        </row>
        <row r="1321">
          <cell r="A1321" t="str">
            <v>GENSWIXA</v>
          </cell>
          <cell r="B1321" t="str">
            <v>GENESEE</v>
          </cell>
          <cell r="C1321" t="str">
            <v>CTL</v>
          </cell>
          <cell r="D1321">
            <v>42.966971999999998</v>
          </cell>
          <cell r="E1321">
            <v>-88.372597999999996</v>
          </cell>
          <cell r="F1321" t="str">
            <v>GENSWIXA</v>
          </cell>
          <cell r="G1321" t="str">
            <v>WI</v>
          </cell>
          <cell r="H1321">
            <v>356</v>
          </cell>
          <cell r="I1321" t="str">
            <v>NORTH PRAIRIE (Deforest - Sullivan)</v>
          </cell>
          <cell r="J1321" t="str">
            <v/>
          </cell>
          <cell r="K1321" t="str">
            <v>GENSWIXA</v>
          </cell>
          <cell r="L1321" t="str">
            <v>n</v>
          </cell>
          <cell r="M1321" t="e">
            <v>#N/A</v>
          </cell>
          <cell r="N1321" t="e">
            <v>#N/A</v>
          </cell>
          <cell r="O1321" t="str">
            <v>Y</v>
          </cell>
          <cell r="P1321" t="str">
            <v>Y</v>
          </cell>
          <cell r="Q1321" t="str">
            <v/>
          </cell>
          <cell r="R1321" t="str">
            <v>12/17/2015</v>
          </cell>
          <cell r="S1321" t="str">
            <v>Sullivan</v>
          </cell>
          <cell r="T1321" t="str">
            <v/>
          </cell>
          <cell r="U1321" t="str">
            <v/>
          </cell>
          <cell r="V1321" t="str">
            <v>DEFOREST - SULLIVAN</v>
          </cell>
          <cell r="W1321" t="str">
            <v>NORTH PRAIRIE (Deforest - Sullivan)</v>
          </cell>
          <cell r="X1321" t="str">
            <v>DEFOREST - SULLIVAN</v>
          </cell>
          <cell r="Y1321"/>
          <cell r="Z1321"/>
          <cell r="AA1321" t="str">
            <v>7750-SR7</v>
          </cell>
          <cell r="AB1321">
            <v>0</v>
          </cell>
          <cell r="AC1321" t="str">
            <v>GENSWIXA20W</v>
          </cell>
        </row>
        <row r="1322">
          <cell r="A1322" t="str">
            <v>GENVALXA</v>
          </cell>
          <cell r="B1322" t="str">
            <v>GENEVA</v>
          </cell>
          <cell r="C1322" t="str">
            <v>CTL</v>
          </cell>
          <cell r="D1322">
            <v>31.034165999999999</v>
          </cell>
          <cell r="E1322">
            <v>-85.873337000000006</v>
          </cell>
          <cell r="F1322" t="str">
            <v>GENVALXA</v>
          </cell>
          <cell r="G1322" t="str">
            <v>AL</v>
          </cell>
          <cell r="H1322">
            <v>478</v>
          </cell>
          <cell r="I1322" t="str">
            <v>Dothan</v>
          </cell>
          <cell r="J1322" t="str">
            <v/>
          </cell>
          <cell r="K1322" t="str">
            <v>GENVALXA</v>
          </cell>
          <cell r="L1322" t="str">
            <v>n</v>
          </cell>
          <cell r="M1322" t="e">
            <v>#N/A</v>
          </cell>
          <cell r="N1322" t="e">
            <v>#N/A</v>
          </cell>
          <cell r="O1322" t="str">
            <v>Y</v>
          </cell>
          <cell r="P1322" t="str">
            <v>Y</v>
          </cell>
          <cell r="Q1322" t="str">
            <v/>
          </cell>
          <cell r="R1322" t="str">
            <v>07/02/2015</v>
          </cell>
          <cell r="S1322" t="str">
            <v>Dothan</v>
          </cell>
          <cell r="T1322" t="str">
            <v/>
          </cell>
          <cell r="U1322" t="str">
            <v/>
          </cell>
          <cell r="V1322" t="str">
            <v>Dothan</v>
          </cell>
          <cell r="W1322" t="str">
            <v>Dothan</v>
          </cell>
          <cell r="X1322" t="str">
            <v>DOTHAN</v>
          </cell>
          <cell r="Y1322"/>
          <cell r="Z1322"/>
          <cell r="AA1322" t="str">
            <v/>
          </cell>
          <cell r="AB1322" t="str">
            <v>7750-SR12</v>
          </cell>
          <cell r="AC1322" t="str">
            <v>GENVALXA26W</v>
          </cell>
        </row>
        <row r="1323">
          <cell r="A1323" t="str">
            <v>GENVINXA</v>
          </cell>
          <cell r="B1323" t="str">
            <v>Geneva</v>
          </cell>
          <cell r="C1323" t="str">
            <v>EQ</v>
          </cell>
          <cell r="D1323">
            <v>40.591346999999999</v>
          </cell>
          <cell r="E1323">
            <v>-84.960554000000002</v>
          </cell>
          <cell r="F1323" t="str">
            <v>GENVINXA</v>
          </cell>
          <cell r="G1323" t="str">
            <v>IN</v>
          </cell>
          <cell r="H1323">
            <v>334</v>
          </cell>
          <cell r="I1323" t="str">
            <v>Warsaw (Plymouth)</v>
          </cell>
          <cell r="J1323" t="str">
            <v/>
          </cell>
          <cell r="K1323" t="e">
            <v>#N/A</v>
          </cell>
          <cell r="L1323" t="e">
            <v>#N/A</v>
          </cell>
          <cell r="M1323" t="e">
            <v>#N/A</v>
          </cell>
          <cell r="N1323" t="e">
            <v>#N/A</v>
          </cell>
          <cell r="O1323" t="str">
            <v>Y</v>
          </cell>
          <cell r="P1323" t="str">
            <v>Y</v>
          </cell>
          <cell r="Q1323" t="str">
            <v>02/28/14: Ethernet Enabled changed to Y</v>
          </cell>
          <cell r="R1323" t="str">
            <v>07/01/2015</v>
          </cell>
          <cell r="S1323" t="str">
            <v>Plymouth</v>
          </cell>
          <cell r="T1323" t="str">
            <v/>
          </cell>
          <cell r="U1323" t="str">
            <v/>
          </cell>
          <cell r="V1323" t="str">
            <v>Plymouth</v>
          </cell>
          <cell r="W1323" t="str">
            <v>Warsaw (Plymouth)</v>
          </cell>
          <cell r="X1323" t="str">
            <v>PLYMOUTH</v>
          </cell>
          <cell r="Y1323"/>
          <cell r="Z1323"/>
          <cell r="AA1323" t="str">
            <v/>
          </cell>
          <cell r="AB1323">
            <v>0</v>
          </cell>
          <cell r="AC1323">
            <v>0</v>
          </cell>
        </row>
        <row r="1324">
          <cell r="A1324" t="str">
            <v>GFABNDBC</v>
          </cell>
          <cell r="B1324" t="str">
            <v>Grand Forks Host G.F. Air Base</v>
          </cell>
          <cell r="C1324" t="str">
            <v>Q</v>
          </cell>
          <cell r="D1324">
            <v>47.953335000000003</v>
          </cell>
          <cell r="E1324">
            <v>-97.398330999999999</v>
          </cell>
          <cell r="F1324" t="str">
            <v>GFABNDBC</v>
          </cell>
          <cell r="G1324" t="str">
            <v>ND</v>
          </cell>
          <cell r="H1324">
            <v>636</v>
          </cell>
          <cell r="I1324">
            <v>636</v>
          </cell>
          <cell r="J1324" t="str">
            <v/>
          </cell>
          <cell r="K1324" t="e">
            <v>#N/A</v>
          </cell>
          <cell r="L1324" t="e">
            <v>#N/A</v>
          </cell>
          <cell r="M1324" t="e">
            <v>#N/A</v>
          </cell>
          <cell r="N1324" t="e">
            <v>#N/A</v>
          </cell>
          <cell r="O1324" t="str">
            <v>N</v>
          </cell>
          <cell r="P1324" t="str">
            <v>Y</v>
          </cell>
          <cell r="Q1324" t="str">
            <v>02/20/15: EoDS1 AVAILABLE</v>
          </cell>
          <cell r="R1324" t="str">
            <v>04/14/2020</v>
          </cell>
          <cell r="S1324" t="str">
            <v/>
          </cell>
          <cell r="T1324" t="str">
            <v/>
          </cell>
          <cell r="U1324" t="str">
            <v/>
          </cell>
          <cell r="V1324" t="e">
            <v>#N/A</v>
          </cell>
          <cell r="W1324" t="e">
            <v>#N/A</v>
          </cell>
          <cell r="X1324" t="str">
            <v>636 - AVAILABLE (up to 10MB)</v>
          </cell>
          <cell r="Y1324"/>
          <cell r="Z1324" t="str">
            <v>AVAILABLE (up to 10MB)</v>
          </cell>
          <cell r="AA1324" t="e">
            <v>#N/A</v>
          </cell>
          <cell r="AB1324" t="e">
            <v>#N/A</v>
          </cell>
          <cell r="AC1324" t="e">
            <v>#N/A</v>
          </cell>
        </row>
        <row r="1325">
          <cell r="A1325" t="str">
            <v>GFFYCOXA</v>
          </cell>
          <cell r="B1325" t="str">
            <v>PIKE TRAILS</v>
          </cell>
          <cell r="C1325" t="str">
            <v>CTL</v>
          </cell>
          <cell r="D1325">
            <v>38.762472000000002</v>
          </cell>
          <cell r="E1325">
            <v>-105.60169999999999</v>
          </cell>
          <cell r="F1325" t="str">
            <v>GFFYCOXA</v>
          </cell>
          <cell r="G1325" t="str">
            <v>CO</v>
          </cell>
          <cell r="H1325">
            <v>658</v>
          </cell>
          <cell r="I1325" t="str">
            <v>La Junta</v>
          </cell>
          <cell r="J1325" t="e">
            <v>#N/A</v>
          </cell>
          <cell r="K1325" t="e">
            <v>#N/A</v>
          </cell>
          <cell r="L1325" t="e">
            <v>#N/A</v>
          </cell>
          <cell r="M1325" t="e">
            <v>#N/A</v>
          </cell>
          <cell r="N1325" t="e">
            <v>#N/A</v>
          </cell>
          <cell r="O1325" t="e">
            <v>#N/A</v>
          </cell>
          <cell r="P1325" t="e">
            <v>#N/A</v>
          </cell>
          <cell r="Q1325" t="e">
            <v>#N/A</v>
          </cell>
          <cell r="R1325" t="e">
            <v>#N/A</v>
          </cell>
          <cell r="S1325" t="e">
            <v>#N/A</v>
          </cell>
          <cell r="T1325" t="e">
            <v>#N/A</v>
          </cell>
          <cell r="U1325" t="e">
            <v>#N/A</v>
          </cell>
          <cell r="V1325" t="str">
            <v>La Junta</v>
          </cell>
          <cell r="W1325" t="str">
            <v>La Junta</v>
          </cell>
          <cell r="X1325" t="e">
            <v>#N/A</v>
          </cell>
          <cell r="Y1325" t="e">
            <v>#N/A</v>
          </cell>
          <cell r="Z1325" t="e">
            <v>#N/A</v>
          </cell>
          <cell r="AA1325">
            <v>0</v>
          </cell>
          <cell r="AB1325">
            <v>0</v>
          </cell>
          <cell r="AC1325">
            <v>0</v>
          </cell>
        </row>
        <row r="1326">
          <cell r="A1326" t="str">
            <v>GFTNNCXA</v>
          </cell>
          <cell r="B1326" t="str">
            <v>Grifton</v>
          </cell>
          <cell r="C1326" t="str">
            <v>EQ</v>
          </cell>
          <cell r="D1326">
            <v>35.371374000000003</v>
          </cell>
          <cell r="E1326">
            <v>-77.437351000000007</v>
          </cell>
          <cell r="F1326" t="str">
            <v>GFTNNCXA</v>
          </cell>
          <cell r="G1326" t="str">
            <v>NC</v>
          </cell>
          <cell r="H1326">
            <v>951</v>
          </cell>
          <cell r="I1326" t="str">
            <v>Greenville</v>
          </cell>
          <cell r="J1326" t="str">
            <v/>
          </cell>
          <cell r="K1326" t="str">
            <v>GFTNNCXA</v>
          </cell>
          <cell r="L1326" t="str">
            <v>n</v>
          </cell>
          <cell r="M1326" t="e">
            <v>#N/A</v>
          </cell>
          <cell r="N1326" t="e">
            <v>#N/A</v>
          </cell>
          <cell r="O1326" t="str">
            <v>Y</v>
          </cell>
          <cell r="P1326" t="str">
            <v>Y</v>
          </cell>
          <cell r="Q1326" t="str">
            <v/>
          </cell>
          <cell r="R1326" t="str">
            <v>08/19/2015</v>
          </cell>
          <cell r="S1326" t="str">
            <v>Jacksonville</v>
          </cell>
          <cell r="T1326" t="str">
            <v/>
          </cell>
          <cell r="U1326" t="str">
            <v/>
          </cell>
          <cell r="V1326" t="str">
            <v>Greenville</v>
          </cell>
          <cell r="W1326" t="str">
            <v>Greenville</v>
          </cell>
          <cell r="X1326" t="str">
            <v>ROCKY MOUNT</v>
          </cell>
          <cell r="Y1326" t="str">
            <v>YES</v>
          </cell>
          <cell r="Z1326"/>
          <cell r="AA1326" t="str">
            <v/>
          </cell>
          <cell r="AB1326" t="str">
            <v>7750-SR12</v>
          </cell>
          <cell r="AC1326" t="str">
            <v>GFTNNCXA02W</v>
          </cell>
        </row>
        <row r="1327">
          <cell r="A1327" t="str">
            <v>GFTNNDBA</v>
          </cell>
          <cell r="B1327" t="str">
            <v>Grand Forks Host Grafton</v>
          </cell>
          <cell r="C1327" t="str">
            <v>Q</v>
          </cell>
          <cell r="D1327">
            <v>48.418610000000001</v>
          </cell>
          <cell r="E1327">
            <v>-97.411666999999994</v>
          </cell>
          <cell r="F1327" t="str">
            <v>GFTNNDBA</v>
          </cell>
          <cell r="G1327" t="str">
            <v>ND</v>
          </cell>
          <cell r="H1327">
            <v>636</v>
          </cell>
          <cell r="I1327">
            <v>636</v>
          </cell>
          <cell r="J1327" t="str">
            <v/>
          </cell>
          <cell r="K1327" t="e">
            <v>#N/A</v>
          </cell>
          <cell r="L1327" t="e">
            <v>#N/A</v>
          </cell>
          <cell r="M1327" t="e">
            <v>#N/A</v>
          </cell>
          <cell r="N1327" t="e">
            <v>#N/A</v>
          </cell>
          <cell r="O1327" t="str">
            <v>N</v>
          </cell>
          <cell r="P1327" t="str">
            <v>Y</v>
          </cell>
          <cell r="Q1327" t="str">
            <v>ME not offered out of this office</v>
          </cell>
          <cell r="R1327" t="str">
            <v>12/02/2020</v>
          </cell>
          <cell r="S1327" t="str">
            <v/>
          </cell>
          <cell r="T1327" t="str">
            <v/>
          </cell>
          <cell r="U1327" t="str">
            <v/>
          </cell>
          <cell r="V1327" t="e">
            <v>#N/A</v>
          </cell>
          <cell r="W1327" t="e">
            <v>#N/A</v>
          </cell>
          <cell r="X1327" t="str">
            <v xml:space="preserve">636 - </v>
          </cell>
          <cell r="Y1327"/>
          <cell r="Z1327"/>
          <cell r="AA1327" t="e">
            <v>#N/A</v>
          </cell>
          <cell r="AB1327" t="e">
            <v>#N/A</v>
          </cell>
          <cell r="AC1327" t="e">
            <v>#N/A</v>
          </cell>
        </row>
        <row r="1328">
          <cell r="A1328" t="str">
            <v>GFVLARXA</v>
          </cell>
          <cell r="B1328" t="str">
            <v>GRIFFITHVILLE</v>
          </cell>
          <cell r="C1328" t="str">
            <v>CTL</v>
          </cell>
          <cell r="D1328">
            <v>35.121386999999999</v>
          </cell>
          <cell r="E1328">
            <v>-91.644997000000004</v>
          </cell>
          <cell r="F1328" t="str">
            <v>GFVLARXA</v>
          </cell>
          <cell r="G1328" t="str">
            <v>AR</v>
          </cell>
          <cell r="H1328">
            <v>528</v>
          </cell>
          <cell r="I1328" t="str">
            <v>Jacksonville</v>
          </cell>
          <cell r="J1328" t="str">
            <v/>
          </cell>
          <cell r="K1328" t="e">
            <v>#N/A</v>
          </cell>
          <cell r="L1328" t="e">
            <v>#N/A</v>
          </cell>
          <cell r="M1328" t="e">
            <v>#N/A</v>
          </cell>
          <cell r="N1328" t="e">
            <v>#N/A</v>
          </cell>
          <cell r="O1328" t="str">
            <v>Y</v>
          </cell>
          <cell r="P1328" t="str">
            <v>Y</v>
          </cell>
          <cell r="Q1328" t="str">
            <v/>
          </cell>
          <cell r="R1328" t="str">
            <v>06/30/2015</v>
          </cell>
          <cell r="S1328" t="str">
            <v>Jacksonville</v>
          </cell>
          <cell r="T1328" t="str">
            <v/>
          </cell>
          <cell r="U1328" t="str">
            <v/>
          </cell>
          <cell r="V1328" t="str">
            <v>Jacksonville</v>
          </cell>
          <cell r="W1328" t="str">
            <v>Jacksonville</v>
          </cell>
          <cell r="X1328" t="str">
            <v>JACKSONVILLE</v>
          </cell>
          <cell r="Y1328" t="str">
            <v>YES</v>
          </cell>
          <cell r="Z1328"/>
          <cell r="AA1328">
            <v>0</v>
          </cell>
          <cell r="AB1328">
            <v>0</v>
          </cell>
          <cell r="AC1328">
            <v>0</v>
          </cell>
        </row>
        <row r="1329">
          <cell r="A1329" t="str">
            <v>GGHRWAXA</v>
          </cell>
          <cell r="B1329" t="str">
            <v>GIG HARBOR</v>
          </cell>
          <cell r="C1329" t="str">
            <v>CTL</v>
          </cell>
          <cell r="D1329">
            <v>47.330457000000003</v>
          </cell>
          <cell r="E1329">
            <v>-122.58897</v>
          </cell>
          <cell r="F1329" t="str">
            <v>GGHRWAXA</v>
          </cell>
          <cell r="G1329" t="str">
            <v>WA</v>
          </cell>
          <cell r="H1329">
            <v>674</v>
          </cell>
          <cell r="I1329" t="str">
            <v>Gig Harbor</v>
          </cell>
          <cell r="J1329" t="str">
            <v/>
          </cell>
          <cell r="K1329" t="e">
            <v>#N/A</v>
          </cell>
          <cell r="L1329" t="e">
            <v>#N/A</v>
          </cell>
          <cell r="M1329" t="e">
            <v>#N/A</v>
          </cell>
          <cell r="N1329" t="e">
            <v>#N/A</v>
          </cell>
          <cell r="O1329" t="str">
            <v>Y</v>
          </cell>
          <cell r="P1329" t="str">
            <v>Y</v>
          </cell>
          <cell r="Q1329" t="str">
            <v/>
          </cell>
          <cell r="R1329" t="str">
            <v>09/16/2015</v>
          </cell>
          <cell r="S1329" t="str">
            <v>GIG HARBOR</v>
          </cell>
          <cell r="T1329" t="str">
            <v/>
          </cell>
          <cell r="U1329" t="str">
            <v/>
          </cell>
          <cell r="V1329" t="str">
            <v>Gig Harbor</v>
          </cell>
          <cell r="W1329" t="str">
            <v>Gig Harbor</v>
          </cell>
          <cell r="X1329" t="str">
            <v>GIG HARBOR</v>
          </cell>
          <cell r="Y1329"/>
          <cell r="Z1329"/>
          <cell r="AA1329" t="str">
            <v/>
          </cell>
          <cell r="AB1329">
            <v>0</v>
          </cell>
          <cell r="AC1329">
            <v>0</v>
          </cell>
        </row>
        <row r="1330">
          <cell r="A1330" t="str">
            <v>GLARMIXI</v>
          </cell>
          <cell r="B1330" t="str">
            <v>Glen Arbor</v>
          </cell>
          <cell r="C1330" t="str">
            <v>CTL</v>
          </cell>
          <cell r="D1330">
            <v>44.897730000000003</v>
          </cell>
          <cell r="E1330">
            <v>-85.989678999999995</v>
          </cell>
          <cell r="F1330" t="str">
            <v>GLARMIXI</v>
          </cell>
          <cell r="G1330" t="str">
            <v>MI</v>
          </cell>
          <cell r="H1330">
            <v>348</v>
          </cell>
          <cell r="I1330" t="str">
            <v>Cedar Cluster (CHESANING)</v>
          </cell>
          <cell r="J1330" t="str">
            <v/>
          </cell>
          <cell r="K1330" t="e">
            <v>#N/A</v>
          </cell>
          <cell r="L1330" t="e">
            <v>#N/A</v>
          </cell>
          <cell r="M1330" t="e">
            <v>#N/A</v>
          </cell>
          <cell r="N1330" t="e">
            <v>#N/A</v>
          </cell>
          <cell r="O1330" t="str">
            <v>Y</v>
          </cell>
          <cell r="P1330" t="str">
            <v>Y</v>
          </cell>
          <cell r="Q1330" t="str">
            <v>2/7/14: Ethernet Enabled changed to Y</v>
          </cell>
          <cell r="R1330" t="str">
            <v>07/01/2015</v>
          </cell>
          <cell r="S1330" t="str">
            <v>CHESANING</v>
          </cell>
          <cell r="T1330" t="str">
            <v/>
          </cell>
          <cell r="U1330" t="str">
            <v/>
          </cell>
          <cell r="V1330" t="str">
            <v>CHESANING</v>
          </cell>
          <cell r="W1330" t="str">
            <v>Cedar Cluster (CHESANING)</v>
          </cell>
          <cell r="X1330" t="str">
            <v>CHESANING</v>
          </cell>
          <cell r="Y1330"/>
          <cell r="Z1330"/>
          <cell r="AA1330" t="str">
            <v/>
          </cell>
          <cell r="AB1330">
            <v>0</v>
          </cell>
          <cell r="AC1330">
            <v>0</v>
          </cell>
        </row>
        <row r="1331">
          <cell r="A1331" t="str">
            <v>GLBGILXD</v>
          </cell>
          <cell r="B1331" t="str">
            <v>GALESBURG</v>
          </cell>
          <cell r="C1331" t="str">
            <v>CTL</v>
          </cell>
          <cell r="D1331">
            <v>40.948802999999998</v>
          </cell>
          <cell r="E1331">
            <v>-90.369795999999994</v>
          </cell>
          <cell r="F1331" t="str">
            <v>GLBGILXD</v>
          </cell>
          <cell r="G1331" t="str">
            <v>IL</v>
          </cell>
          <cell r="H1331">
            <v>977</v>
          </cell>
          <cell r="I1331" t="str">
            <v>GALESBURG</v>
          </cell>
          <cell r="J1331" t="str">
            <v/>
          </cell>
          <cell r="K1331" t="str">
            <v>GLBGILXD</v>
          </cell>
          <cell r="L1331" t="str">
            <v>n</v>
          </cell>
          <cell r="M1331" t="e">
            <v>#N/A</v>
          </cell>
          <cell r="N1331" t="e">
            <v>#N/A</v>
          </cell>
          <cell r="O1331" t="str">
            <v>Y</v>
          </cell>
          <cell r="P1331" t="str">
            <v>Y</v>
          </cell>
          <cell r="Q1331" t="str">
            <v/>
          </cell>
          <cell r="R1331" t="str">
            <v>06/03/2015</v>
          </cell>
          <cell r="S1331" t="str">
            <v>Galesburg</v>
          </cell>
          <cell r="T1331" t="str">
            <v/>
          </cell>
          <cell r="U1331" t="str">
            <v/>
          </cell>
          <cell r="V1331" t="str">
            <v>Galesburg</v>
          </cell>
          <cell r="W1331" t="str">
            <v>GALESBURG</v>
          </cell>
          <cell r="X1331" t="str">
            <v>GALESBURG</v>
          </cell>
          <cell r="Y1331"/>
          <cell r="Z1331"/>
          <cell r="AA1331" t="str">
            <v>7750-SR7</v>
          </cell>
          <cell r="AB1331">
            <v>0</v>
          </cell>
          <cell r="AC1331">
            <v>0</v>
          </cell>
        </row>
        <row r="1332">
          <cell r="A1332" t="str">
            <v>GLBNAZMA</v>
          </cell>
          <cell r="B1332" t="str">
            <v>Goodyear/Coldwater Host Gila Bend</v>
          </cell>
          <cell r="C1332" t="str">
            <v>Q</v>
          </cell>
          <cell r="D1332">
            <v>32.947223999999999</v>
          </cell>
          <cell r="E1332">
            <v>-112.720833</v>
          </cell>
          <cell r="F1332" t="str">
            <v>GLBNAZMA</v>
          </cell>
          <cell r="G1332" t="str">
            <v>AZ</v>
          </cell>
          <cell r="H1332">
            <v>666</v>
          </cell>
          <cell r="I1332">
            <v>666</v>
          </cell>
          <cell r="J1332" t="str">
            <v/>
          </cell>
          <cell r="K1332" t="str">
            <v>GLBNAZMA</v>
          </cell>
          <cell r="L1332" t="str">
            <v>N</v>
          </cell>
          <cell r="M1332">
            <v>42436</v>
          </cell>
          <cell r="N1332" t="str">
            <v xml:space="preserve">BS 144316 </v>
          </cell>
          <cell r="O1332" t="str">
            <v>N</v>
          </cell>
          <cell r="P1332" t="str">
            <v>Y</v>
          </cell>
          <cell r="Q1332" t="str">
            <v>03/02/2015: EoDS1 Available; ME NOT OFFERED OUT OF THIS OFFICE</v>
          </cell>
          <cell r="R1332" t="str">
            <v>05/04/2020</v>
          </cell>
          <cell r="S1332" t="str">
            <v/>
          </cell>
          <cell r="T1332" t="str">
            <v/>
          </cell>
          <cell r="U1332" t="str">
            <v/>
          </cell>
          <cell r="V1332" t="e">
            <v>#N/A</v>
          </cell>
          <cell r="W1332" t="e">
            <v>#N/A</v>
          </cell>
          <cell r="X1332" t="str">
            <v>666 - AVAILABLE (up to 10MB)</v>
          </cell>
          <cell r="Y1332"/>
          <cell r="Z1332" t="str">
            <v>AVAILABLE (up to 10MB)</v>
          </cell>
          <cell r="AA1332" t="e">
            <v>#N/A</v>
          </cell>
          <cell r="AB1332" t="e">
            <v>#N/A</v>
          </cell>
          <cell r="AC1332" t="e">
            <v>#N/A</v>
          </cell>
        </row>
        <row r="1333">
          <cell r="A1333" t="str">
            <v>GLCHORXA</v>
          </cell>
          <cell r="B1333" t="str">
            <v>GILCHRIST</v>
          </cell>
          <cell r="C1333" t="str">
            <v>CTL</v>
          </cell>
          <cell r="D1333">
            <v>43.548493999999998</v>
          </cell>
          <cell r="E1333">
            <v>-121.60348999999999</v>
          </cell>
          <cell r="F1333" t="str">
            <v>GLCHORXA</v>
          </cell>
          <cell r="G1333" t="str">
            <v>OR</v>
          </cell>
          <cell r="H1333">
            <v>672</v>
          </cell>
          <cell r="I1333" t="str">
            <v>AURORA</v>
          </cell>
          <cell r="J1333" t="str">
            <v/>
          </cell>
          <cell r="K1333" t="e">
            <v>#N/A</v>
          </cell>
          <cell r="L1333" t="e">
            <v>#N/A</v>
          </cell>
          <cell r="M1333" t="e">
            <v>#N/A</v>
          </cell>
          <cell r="N1333" t="e">
            <v>#N/A</v>
          </cell>
          <cell r="O1333" t="str">
            <v>N</v>
          </cell>
          <cell r="P1333" t="str">
            <v>Y</v>
          </cell>
          <cell r="Q1333" t="str">
            <v/>
          </cell>
          <cell r="R1333" t="str">
            <v>06/03/2015</v>
          </cell>
          <cell r="S1333" t="str">
            <v>AURORA</v>
          </cell>
          <cell r="T1333" t="str">
            <v/>
          </cell>
          <cell r="U1333" t="str">
            <v/>
          </cell>
          <cell r="V1333" t="str">
            <v>AURORA</v>
          </cell>
          <cell r="W1333" t="str">
            <v>AURORA - ROFR</v>
          </cell>
          <cell r="X1333" t="str">
            <v>AURORA</v>
          </cell>
          <cell r="Y1333" t="str">
            <v>YES</v>
          </cell>
          <cell r="Z1333"/>
          <cell r="AA1333" t="str">
            <v/>
          </cell>
          <cell r="AB1333">
            <v>0</v>
          </cell>
          <cell r="AC1333">
            <v>0</v>
          </cell>
        </row>
        <row r="1334">
          <cell r="A1334" t="str">
            <v>GLCOMNXG</v>
          </cell>
          <cell r="B1334" t="str">
            <v>Glencoe</v>
          </cell>
          <cell r="C1334" t="str">
            <v>EQ</v>
          </cell>
          <cell r="D1334">
            <v>44.770505999999997</v>
          </cell>
          <cell r="E1334">
            <v>-94.152358000000007</v>
          </cell>
          <cell r="F1334" t="str">
            <v>GLCOMNXG</v>
          </cell>
          <cell r="G1334" t="str">
            <v>MN</v>
          </cell>
          <cell r="H1334">
            <v>628</v>
          </cell>
          <cell r="I1334" t="str">
            <v>Chaska</v>
          </cell>
          <cell r="J1334" t="str">
            <v/>
          </cell>
          <cell r="K1334" t="str">
            <v>GLCOMNXG</v>
          </cell>
          <cell r="L1334" t="str">
            <v>n</v>
          </cell>
          <cell r="M1334" t="e">
            <v>#N/A</v>
          </cell>
          <cell r="N1334" t="e">
            <v>#N/A</v>
          </cell>
          <cell r="O1334" t="str">
            <v>Y</v>
          </cell>
          <cell r="P1334" t="str">
            <v>Y</v>
          </cell>
          <cell r="Q1334" t="str">
            <v/>
          </cell>
          <cell r="R1334" t="str">
            <v>07/29/2015</v>
          </cell>
          <cell r="S1334" t="str">
            <v>CHASKA</v>
          </cell>
          <cell r="T1334" t="str">
            <v/>
          </cell>
          <cell r="U1334" t="str">
            <v/>
          </cell>
          <cell r="V1334" t="str">
            <v>CHASKA</v>
          </cell>
          <cell r="W1334" t="str">
            <v>Chaska</v>
          </cell>
          <cell r="X1334" t="str">
            <v>CHASKA</v>
          </cell>
          <cell r="Y1334" t="str">
            <v>YES</v>
          </cell>
          <cell r="Z1334"/>
          <cell r="AA1334" t="str">
            <v>7750-SR7</v>
          </cell>
          <cell r="AB1334">
            <v>0</v>
          </cell>
          <cell r="AC1334" t="str">
            <v>GLCOMNXG02W</v>
          </cell>
        </row>
        <row r="1335">
          <cell r="A1335" t="str">
            <v>GLCRCOMA</v>
          </cell>
          <cell r="B1335" t="str">
            <v>Greeley Junction Host Gilcrest</v>
          </cell>
          <cell r="C1335" t="str">
            <v>Q</v>
          </cell>
          <cell r="D1335">
            <v>40.283611000000001</v>
          </cell>
          <cell r="E1335">
            <v>-104.778893</v>
          </cell>
          <cell r="F1335" t="str">
            <v>GLCRCOMA</v>
          </cell>
          <cell r="G1335" t="str">
            <v>CO</v>
          </cell>
          <cell r="H1335">
            <v>656</v>
          </cell>
          <cell r="I1335">
            <v>656</v>
          </cell>
          <cell r="J1335" t="str">
            <v/>
          </cell>
          <cell r="K1335" t="e">
            <v>#N/A</v>
          </cell>
          <cell r="L1335" t="e">
            <v>#N/A</v>
          </cell>
          <cell r="M1335" t="e">
            <v>#N/A</v>
          </cell>
          <cell r="N1335" t="e">
            <v>#N/A</v>
          </cell>
          <cell r="O1335" t="str">
            <v>N</v>
          </cell>
          <cell r="P1335" t="str">
            <v>Y</v>
          </cell>
          <cell r="Q1335" t="str">
            <v/>
          </cell>
          <cell r="R1335" t="str">
            <v>04/09/2020</v>
          </cell>
          <cell r="S1335" t="str">
            <v/>
          </cell>
          <cell r="T1335" t="str">
            <v/>
          </cell>
          <cell r="U1335" t="str">
            <v/>
          </cell>
          <cell r="V1335" t="e">
            <v>#N/A</v>
          </cell>
          <cell r="W1335" t="e">
            <v>#N/A</v>
          </cell>
          <cell r="X1335" t="str">
            <v>656 - AVAILABLE (up to 30MB)</v>
          </cell>
          <cell r="Y1335"/>
          <cell r="Z1335" t="str">
            <v>AVAILABLE (up to 30MB)</v>
          </cell>
          <cell r="AA1335" t="e">
            <v>#N/A</v>
          </cell>
          <cell r="AB1335" t="e">
            <v>#N/A</v>
          </cell>
          <cell r="AC1335" t="e">
            <v>#N/A</v>
          </cell>
        </row>
        <row r="1336">
          <cell r="A1336" t="str">
            <v>GLCYIACO</v>
          </cell>
          <cell r="B1336" t="str">
            <v>Algona Host Gilmore City</v>
          </cell>
          <cell r="C1336" t="str">
            <v>Q</v>
          </cell>
          <cell r="D1336">
            <v>42.730556</v>
          </cell>
          <cell r="E1336">
            <v>-94.443336000000002</v>
          </cell>
          <cell r="F1336" t="str">
            <v>GLCYIACO</v>
          </cell>
          <cell r="G1336" t="str">
            <v>IA</v>
          </cell>
          <cell r="H1336">
            <v>632</v>
          </cell>
          <cell r="I1336">
            <v>632</v>
          </cell>
          <cell r="J1336" t="str">
            <v/>
          </cell>
          <cell r="K1336" t="e">
            <v>#N/A</v>
          </cell>
          <cell r="L1336" t="e">
            <v>#N/A</v>
          </cell>
          <cell r="M1336" t="e">
            <v>#N/A</v>
          </cell>
          <cell r="N1336" t="e">
            <v>#N/A</v>
          </cell>
          <cell r="O1336" t="str">
            <v>N</v>
          </cell>
          <cell r="P1336" t="str">
            <v>Y</v>
          </cell>
          <cell r="Q1336" t="str">
            <v>05/04/15: EoDS1 AVAILABLE</v>
          </cell>
          <cell r="R1336" t="str">
            <v>05/04/2020</v>
          </cell>
          <cell r="S1336" t="str">
            <v/>
          </cell>
          <cell r="T1336" t="str">
            <v/>
          </cell>
          <cell r="U1336" t="str">
            <v/>
          </cell>
          <cell r="V1336" t="e">
            <v>#N/A</v>
          </cell>
          <cell r="W1336" t="e">
            <v>#N/A</v>
          </cell>
          <cell r="X1336" t="str">
            <v>632 - AVAILABLE</v>
          </cell>
          <cell r="Y1336"/>
          <cell r="Z1336" t="str">
            <v>AVAILABLE</v>
          </cell>
          <cell r="AA1336" t="e">
            <v>#N/A</v>
          </cell>
          <cell r="AB1336" t="e">
            <v>#N/A</v>
          </cell>
          <cell r="AC1336" t="e">
            <v>#N/A</v>
          </cell>
        </row>
        <row r="1337">
          <cell r="A1337" t="str">
            <v>GLCYWIXA</v>
          </cell>
          <cell r="B1337" t="str">
            <v>Glenwood City</v>
          </cell>
          <cell r="C1337" t="str">
            <v>CTL</v>
          </cell>
          <cell r="D1337">
            <v>45.058610999999999</v>
          </cell>
          <cell r="E1337">
            <v>-92.169443999999999</v>
          </cell>
          <cell r="F1337" t="str">
            <v>GLCYWIXA</v>
          </cell>
          <cell r="G1337" t="str">
            <v>WI</v>
          </cell>
          <cell r="H1337">
            <v>352</v>
          </cell>
          <cell r="I1337" t="str">
            <v>Rice Lake</v>
          </cell>
          <cell r="J1337" t="str">
            <v/>
          </cell>
          <cell r="K1337" t="str">
            <v>GLCYWIXA</v>
          </cell>
          <cell r="L1337" t="str">
            <v>n</v>
          </cell>
          <cell r="M1337" t="e">
            <v>#N/A</v>
          </cell>
          <cell r="N1337" t="e">
            <v>#N/A</v>
          </cell>
          <cell r="O1337" t="str">
            <v>Y</v>
          </cell>
          <cell r="P1337" t="str">
            <v>Y</v>
          </cell>
          <cell r="Q1337" t="str">
            <v/>
          </cell>
          <cell r="R1337" t="str">
            <v>06/03/2015</v>
          </cell>
          <cell r="S1337" t="str">
            <v>Rice Lake</v>
          </cell>
          <cell r="T1337" t="str">
            <v/>
          </cell>
          <cell r="U1337" t="str">
            <v/>
          </cell>
          <cell r="V1337" t="str">
            <v>Rice Lake</v>
          </cell>
          <cell r="W1337" t="str">
            <v>Rice Lake</v>
          </cell>
          <cell r="X1337" t="str">
            <v>RICE LAKE</v>
          </cell>
          <cell r="Y1337"/>
          <cell r="Z1337"/>
          <cell r="AA1337" t="str">
            <v>7750-SR7</v>
          </cell>
          <cell r="AB1337">
            <v>0</v>
          </cell>
          <cell r="AC1337" t="str">
            <v>GLCYWIXA20W</v>
          </cell>
        </row>
        <row r="1338">
          <cell r="A1338" t="str">
            <v>GLDLAZMA</v>
          </cell>
          <cell r="B1338" t="str">
            <v>Glendale</v>
          </cell>
          <cell r="C1338" t="str">
            <v>Q</v>
          </cell>
          <cell r="D1338">
            <v>33.539164999999997</v>
          </cell>
          <cell r="E1338">
            <v>-112.182777</v>
          </cell>
          <cell r="F1338" t="str">
            <v>GLDLAZMA</v>
          </cell>
          <cell r="G1338" t="str">
            <v>AZ</v>
          </cell>
          <cell r="H1338">
            <v>666</v>
          </cell>
          <cell r="I1338">
            <v>666</v>
          </cell>
          <cell r="J1338" t="str">
            <v>AVAILABLE</v>
          </cell>
          <cell r="K1338" t="str">
            <v>GLDLAZMA</v>
          </cell>
          <cell r="L1338" t="str">
            <v>N</v>
          </cell>
          <cell r="M1338" t="e">
            <v>#N/A</v>
          </cell>
          <cell r="N1338" t="e">
            <v>#N/A</v>
          </cell>
          <cell r="O1338" t="str">
            <v>Y</v>
          </cell>
          <cell r="P1338" t="str">
            <v>Y</v>
          </cell>
          <cell r="Q1338" t="str">
            <v>03/02/2015: EoDS1 Available</v>
          </cell>
          <cell r="R1338" t="str">
            <v>04/13/2020</v>
          </cell>
          <cell r="S1338" t="str">
            <v/>
          </cell>
          <cell r="T1338" t="str">
            <v/>
          </cell>
          <cell r="U1338" t="str">
            <v/>
          </cell>
          <cell r="V1338" t="e">
            <v>#N/A</v>
          </cell>
          <cell r="W1338" t="e">
            <v>#N/A</v>
          </cell>
          <cell r="X1338" t="str">
            <v>666 - AVAILABLE</v>
          </cell>
          <cell r="Y1338"/>
          <cell r="Z1338" t="str">
            <v>AVAILABLE</v>
          </cell>
          <cell r="AA1338" t="e">
            <v>#N/A</v>
          </cell>
          <cell r="AB1338" t="e">
            <v>#N/A</v>
          </cell>
          <cell r="AC1338" t="e">
            <v>#N/A</v>
          </cell>
        </row>
        <row r="1339">
          <cell r="A1339" t="str">
            <v>GLDLFLXA</v>
          </cell>
          <cell r="B1339" t="str">
            <v>Glendale</v>
          </cell>
          <cell r="C1339" t="str">
            <v>EQ</v>
          </cell>
          <cell r="D1339">
            <v>30.861802999999998</v>
          </cell>
          <cell r="E1339">
            <v>-86.115019000000004</v>
          </cell>
          <cell r="F1339" t="str">
            <v>GLDLFLXA</v>
          </cell>
          <cell r="G1339" t="str">
            <v>FL</v>
          </cell>
          <cell r="H1339">
            <v>448</v>
          </cell>
          <cell r="I1339" t="str">
            <v>Ft Walton (NORTH FL)</v>
          </cell>
          <cell r="J1339" t="str">
            <v/>
          </cell>
          <cell r="K1339" t="e">
            <v>#N/A</v>
          </cell>
          <cell r="L1339" t="e">
            <v>#N/A</v>
          </cell>
          <cell r="M1339" t="e">
            <v>#N/A</v>
          </cell>
          <cell r="N1339" t="e">
            <v>#N/A</v>
          </cell>
          <cell r="O1339" t="str">
            <v>N</v>
          </cell>
          <cell r="P1339" t="str">
            <v>Y</v>
          </cell>
          <cell r="Q1339" t="str">
            <v/>
          </cell>
          <cell r="R1339" t="str">
            <v>07/02/2015</v>
          </cell>
          <cell r="S1339" t="str">
            <v>Ft Walton</v>
          </cell>
          <cell r="T1339" t="str">
            <v/>
          </cell>
          <cell r="U1339" t="str">
            <v/>
          </cell>
          <cell r="V1339" t="str">
            <v>Ft Walton</v>
          </cell>
          <cell r="W1339" t="str">
            <v>Ft Walton</v>
          </cell>
          <cell r="X1339" t="str">
            <v>NORTH FL</v>
          </cell>
          <cell r="Y1339" t="str">
            <v>YES</v>
          </cell>
          <cell r="Z1339"/>
          <cell r="AA1339">
            <v>0</v>
          </cell>
          <cell r="AB1339">
            <v>0</v>
          </cell>
          <cell r="AC1339">
            <v>0</v>
          </cell>
        </row>
        <row r="1340">
          <cell r="A1340" t="str">
            <v>GLDLWAXA</v>
          </cell>
          <cell r="B1340" t="str">
            <v>Goldendale</v>
          </cell>
          <cell r="C1340" t="str">
            <v>EQ</v>
          </cell>
          <cell r="D1340">
            <v>45.821649000000001</v>
          </cell>
          <cell r="E1340">
            <v>-120.823949</v>
          </cell>
          <cell r="F1340" t="str">
            <v>GLDLWAXA</v>
          </cell>
          <cell r="G1340" t="str">
            <v>WA</v>
          </cell>
          <cell r="H1340">
            <v>672</v>
          </cell>
          <cell r="I1340" t="str">
            <v>Hood River</v>
          </cell>
          <cell r="J1340" t="str">
            <v/>
          </cell>
          <cell r="K1340" t="e">
            <v>#N/A</v>
          </cell>
          <cell r="L1340" t="e">
            <v>#N/A</v>
          </cell>
          <cell r="M1340" t="e">
            <v>#N/A</v>
          </cell>
          <cell r="N1340" t="e">
            <v>#N/A</v>
          </cell>
          <cell r="O1340" t="str">
            <v>Y</v>
          </cell>
          <cell r="P1340" t="str">
            <v>Y</v>
          </cell>
          <cell r="Q1340" t="str">
            <v/>
          </cell>
          <cell r="R1340" t="str">
            <v>06/03/2015</v>
          </cell>
          <cell r="S1340" t="str">
            <v>HOOD RIVER</v>
          </cell>
          <cell r="T1340" t="str">
            <v/>
          </cell>
          <cell r="U1340" t="str">
            <v/>
          </cell>
          <cell r="V1340" t="str">
            <v>HOOD RIVER</v>
          </cell>
          <cell r="W1340" t="str">
            <v>Hood River</v>
          </cell>
          <cell r="X1340" t="str">
            <v>HOOD RIVER</v>
          </cell>
          <cell r="Y1340"/>
          <cell r="Z1340"/>
          <cell r="AA1340" t="str">
            <v/>
          </cell>
          <cell r="AB1340">
            <v>0</v>
          </cell>
          <cell r="AC1340">
            <v>0</v>
          </cell>
        </row>
        <row r="1341">
          <cell r="A1341" t="str">
            <v>GLDNCOMA</v>
          </cell>
          <cell r="B1341" t="str">
            <v>Golden</v>
          </cell>
          <cell r="C1341" t="str">
            <v>Q</v>
          </cell>
          <cell r="D1341">
            <v>39.749721999999998</v>
          </cell>
          <cell r="E1341">
            <v>-105.21360799999999</v>
          </cell>
          <cell r="F1341" t="str">
            <v>GLDNCOMA</v>
          </cell>
          <cell r="G1341" t="str">
            <v>CO</v>
          </cell>
          <cell r="H1341">
            <v>656</v>
          </cell>
          <cell r="I1341">
            <v>656</v>
          </cell>
          <cell r="J1341" t="str">
            <v>AVAILABLE</v>
          </cell>
          <cell r="K1341" t="e">
            <v>#N/A</v>
          </cell>
          <cell r="L1341" t="e">
            <v>#N/A</v>
          </cell>
          <cell r="M1341" t="e">
            <v>#N/A</v>
          </cell>
          <cell r="N1341" t="e">
            <v>#N/A</v>
          </cell>
          <cell r="O1341" t="str">
            <v>Y</v>
          </cell>
          <cell r="P1341" t="str">
            <v>Y</v>
          </cell>
          <cell r="Q1341" t="str">
            <v/>
          </cell>
          <cell r="R1341" t="str">
            <v>04/09/2020</v>
          </cell>
          <cell r="S1341" t="str">
            <v/>
          </cell>
          <cell r="T1341" t="str">
            <v/>
          </cell>
          <cell r="U1341" t="str">
            <v/>
          </cell>
          <cell r="V1341" t="e">
            <v>#N/A</v>
          </cell>
          <cell r="W1341" t="e">
            <v>#N/A</v>
          </cell>
          <cell r="X1341" t="str">
            <v>656 - AVAILABLE</v>
          </cell>
          <cell r="Y1341"/>
          <cell r="Z1341" t="str">
            <v>AVAILABLE</v>
          </cell>
          <cell r="AA1341" t="e">
            <v>#N/A</v>
          </cell>
          <cell r="AB1341" t="e">
            <v>#N/A</v>
          </cell>
          <cell r="AC1341" t="e">
            <v>#N/A</v>
          </cell>
        </row>
        <row r="1342">
          <cell r="A1342" t="str">
            <v>GLDNWIXA</v>
          </cell>
          <cell r="B1342" t="str">
            <v>GLIDDEN</v>
          </cell>
          <cell r="C1342" t="str">
            <v>CTL</v>
          </cell>
          <cell r="D1342">
            <v>46.137222000000001</v>
          </cell>
          <cell r="E1342">
            <v>-90.572220000000002</v>
          </cell>
          <cell r="F1342" t="str">
            <v>GLDNWIXA</v>
          </cell>
          <cell r="G1342" t="str">
            <v>WI</v>
          </cell>
          <cell r="H1342">
            <v>352</v>
          </cell>
          <cell r="I1342" t="str">
            <v>Superior</v>
          </cell>
          <cell r="J1342" t="str">
            <v/>
          </cell>
          <cell r="K1342" t="str">
            <v>GLDNWIXA</v>
          </cell>
          <cell r="L1342" t="str">
            <v>n</v>
          </cell>
          <cell r="M1342" t="e">
            <v>#N/A</v>
          </cell>
          <cell r="N1342" t="e">
            <v>#N/A</v>
          </cell>
          <cell r="O1342" t="str">
            <v>Y</v>
          </cell>
          <cell r="P1342" t="str">
            <v>Y</v>
          </cell>
          <cell r="Q1342" t="str">
            <v/>
          </cell>
          <cell r="R1342" t="str">
            <v>06/03/2015</v>
          </cell>
          <cell r="S1342" t="str">
            <v>Superior</v>
          </cell>
          <cell r="T1342" t="str">
            <v/>
          </cell>
          <cell r="U1342" t="str">
            <v/>
          </cell>
          <cell r="V1342" t="str">
            <v>Superior - Hayward</v>
          </cell>
          <cell r="W1342" t="str">
            <v>Superior</v>
          </cell>
          <cell r="X1342" t="str">
            <v>SUPERIOR - HAYWARD</v>
          </cell>
          <cell r="Y1342"/>
          <cell r="Z1342"/>
          <cell r="AA1342" t="str">
            <v>7750-SR7</v>
          </cell>
          <cell r="AB1342">
            <v>0</v>
          </cell>
          <cell r="AC1342" t="str">
            <v>GLDNWIXA20W</v>
          </cell>
        </row>
        <row r="1343">
          <cell r="A1343" t="str">
            <v>GLDSNCXA</v>
          </cell>
          <cell r="B1343" t="str">
            <v>Goldston</v>
          </cell>
          <cell r="C1343" t="str">
            <v>EQ</v>
          </cell>
          <cell r="D1343">
            <v>35.593420000000002</v>
          </cell>
          <cell r="E1343">
            <v>-79.328113000000002</v>
          </cell>
          <cell r="F1343" t="str">
            <v>GLDSNCXA</v>
          </cell>
          <cell r="G1343" t="str">
            <v>NC</v>
          </cell>
          <cell r="H1343">
            <v>949</v>
          </cell>
          <cell r="I1343" t="str">
            <v>Fayetteville</v>
          </cell>
          <cell r="J1343" t="str">
            <v/>
          </cell>
          <cell r="K1343" t="str">
            <v>GLDSNCXA</v>
          </cell>
          <cell r="L1343" t="str">
            <v>n</v>
          </cell>
          <cell r="M1343" t="e">
            <v>#N/A</v>
          </cell>
          <cell r="N1343" t="e">
            <v>#N/A</v>
          </cell>
          <cell r="O1343" t="str">
            <v>Y</v>
          </cell>
          <cell r="P1343" t="str">
            <v>Y</v>
          </cell>
          <cell r="Q1343" t="str">
            <v/>
          </cell>
          <cell r="R1343" t="str">
            <v>05/22/2015</v>
          </cell>
          <cell r="S1343" t="str">
            <v>Fayetteville</v>
          </cell>
          <cell r="T1343" t="str">
            <v/>
          </cell>
          <cell r="U1343" t="str">
            <v/>
          </cell>
          <cell r="V1343" t="str">
            <v>Fayetteville</v>
          </cell>
          <cell r="W1343" t="str">
            <v>Fayetteville</v>
          </cell>
          <cell r="X1343" t="str">
            <v>ROCKY MOUNT</v>
          </cell>
          <cell r="Y1343" t="str">
            <v>YES</v>
          </cell>
          <cell r="Z1343"/>
          <cell r="AA1343" t="str">
            <v/>
          </cell>
          <cell r="AB1343" t="str">
            <v>7750-SR12</v>
          </cell>
          <cell r="AC1343" t="str">
            <v>GLDSNCXA03W</v>
          </cell>
        </row>
        <row r="1344">
          <cell r="A1344" t="str">
            <v>GLDYVAXA</v>
          </cell>
          <cell r="B1344" t="str">
            <v>Gladys</v>
          </cell>
          <cell r="C1344" t="str">
            <v>EQ</v>
          </cell>
          <cell r="D1344">
            <v>37.163263999999998</v>
          </cell>
          <cell r="E1344">
            <v>-79.071280999999999</v>
          </cell>
          <cell r="F1344" t="str">
            <v>GLDYVAXA</v>
          </cell>
          <cell r="G1344" t="str">
            <v>VA</v>
          </cell>
          <cell r="H1344">
            <v>250</v>
          </cell>
          <cell r="I1344" t="str">
            <v>Charlottesville</v>
          </cell>
          <cell r="J1344" t="str">
            <v/>
          </cell>
          <cell r="K1344" t="str">
            <v>GLDYVAXA</v>
          </cell>
          <cell r="L1344" t="str">
            <v>n</v>
          </cell>
          <cell r="M1344" t="e">
            <v>#N/A</v>
          </cell>
          <cell r="N1344" t="e">
            <v>#N/A</v>
          </cell>
          <cell r="O1344" t="str">
            <v>Y</v>
          </cell>
          <cell r="P1344" t="str">
            <v>Y</v>
          </cell>
          <cell r="Q1344" t="str">
            <v/>
          </cell>
          <cell r="R1344" t="str">
            <v>07/16/2015</v>
          </cell>
          <cell r="S1344" t="str">
            <v>Charlottesville</v>
          </cell>
          <cell r="T1344" t="str">
            <v/>
          </cell>
          <cell r="U1344" t="str">
            <v/>
          </cell>
          <cell r="V1344" t="str">
            <v>Charlottesville</v>
          </cell>
          <cell r="W1344" t="str">
            <v>Charlottesville</v>
          </cell>
          <cell r="X1344" t="str">
            <v>CHARLOTTESVILLE</v>
          </cell>
          <cell r="Y1344"/>
          <cell r="Z1344"/>
          <cell r="AA1344" t="str">
            <v/>
          </cell>
          <cell r="AB1344" t="str">
            <v>7750-SR12</v>
          </cell>
          <cell r="AC1344" t="str">
            <v>GLDYVAXA01W</v>
          </cell>
        </row>
        <row r="1345">
          <cell r="A1345" t="str">
            <v>GLFLWIXA</v>
          </cell>
          <cell r="B1345" t="str">
            <v>GLEN FLORA</v>
          </cell>
          <cell r="C1345" t="str">
            <v>CTL</v>
          </cell>
          <cell r="D1345">
            <v>45.496113000000001</v>
          </cell>
          <cell r="E1345">
            <v>-90.893058999999994</v>
          </cell>
          <cell r="F1345" t="str">
            <v>GLFLWIXA</v>
          </cell>
          <cell r="G1345" t="str">
            <v>WI</v>
          </cell>
          <cell r="H1345">
            <v>352</v>
          </cell>
          <cell r="I1345" t="str">
            <v>Rice Lake</v>
          </cell>
          <cell r="J1345" t="str">
            <v/>
          </cell>
          <cell r="K1345" t="str">
            <v>GLFLWIXA</v>
          </cell>
          <cell r="L1345" t="str">
            <v>n</v>
          </cell>
          <cell r="M1345" t="e">
            <v>#N/A</v>
          </cell>
          <cell r="N1345" t="e">
            <v>#N/A</v>
          </cell>
          <cell r="O1345" t="str">
            <v>Y</v>
          </cell>
          <cell r="P1345" t="str">
            <v>Y</v>
          </cell>
          <cell r="Q1345" t="str">
            <v/>
          </cell>
          <cell r="R1345" t="str">
            <v>06/03/2015</v>
          </cell>
          <cell r="S1345" t="str">
            <v>Rice Lake</v>
          </cell>
          <cell r="T1345" t="str">
            <v/>
          </cell>
          <cell r="U1345" t="str">
            <v/>
          </cell>
          <cell r="V1345" t="str">
            <v>Rice Lake</v>
          </cell>
          <cell r="W1345" t="str">
            <v>Rice Lake</v>
          </cell>
          <cell r="X1345" t="str">
            <v>RICE LAKE</v>
          </cell>
          <cell r="Y1345"/>
          <cell r="Z1345"/>
          <cell r="AA1345" t="str">
            <v>7750-SR7</v>
          </cell>
          <cell r="AB1345">
            <v>0</v>
          </cell>
          <cell r="AC1345" t="str">
            <v>GLFLWIXA20W</v>
          </cell>
        </row>
        <row r="1346">
          <cell r="A1346" t="str">
            <v>GLFYIDMA</v>
          </cell>
          <cell r="B1346" t="str">
            <v>Mountain Home Host Glenns Ferry</v>
          </cell>
          <cell r="C1346" t="str">
            <v>Q</v>
          </cell>
          <cell r="D1346">
            <v>42.953926000000003</v>
          </cell>
          <cell r="E1346">
            <v>-115.298417</v>
          </cell>
          <cell r="F1346" t="str">
            <v>GLFYIDMA</v>
          </cell>
          <cell r="G1346" t="str">
            <v>ID</v>
          </cell>
          <cell r="H1346">
            <v>652</v>
          </cell>
          <cell r="I1346">
            <v>652</v>
          </cell>
          <cell r="J1346" t="str">
            <v/>
          </cell>
          <cell r="K1346" t="e">
            <v>#N/A</v>
          </cell>
          <cell r="L1346" t="e">
            <v>#N/A</v>
          </cell>
          <cell r="M1346" t="e">
            <v>#N/A</v>
          </cell>
          <cell r="N1346" t="e">
            <v>#N/A</v>
          </cell>
          <cell r="O1346" t="str">
            <v>N</v>
          </cell>
          <cell r="P1346" t="str">
            <v>Y</v>
          </cell>
          <cell r="Q1346" t="str">
            <v>11/14/2014: EODS1 AVAILABLE (Home to TWFLIDMAH16)</v>
          </cell>
          <cell r="R1346" t="str">
            <v>11/14/2020</v>
          </cell>
          <cell r="S1346" t="str">
            <v/>
          </cell>
          <cell r="T1346" t="str">
            <v/>
          </cell>
          <cell r="U1346" t="str">
            <v/>
          </cell>
          <cell r="V1346" t="e">
            <v>#N/A</v>
          </cell>
          <cell r="W1346" t="e">
            <v>#N/A</v>
          </cell>
          <cell r="X1346" t="str">
            <v>652 - AVAILABLE (up to 30MB)</v>
          </cell>
          <cell r="Y1346"/>
          <cell r="Z1346" t="str">
            <v>AVAILABLE (up to 30MB)</v>
          </cell>
          <cell r="AA1346" t="e">
            <v>#N/A</v>
          </cell>
          <cell r="AB1346" t="e">
            <v>#N/A</v>
          </cell>
          <cell r="AC1346" t="e">
            <v>#N/A</v>
          </cell>
        </row>
        <row r="1347">
          <cell r="A1347" t="str">
            <v>GLGCFLXA</v>
          </cell>
          <cell r="B1347" t="str">
            <v>Golden Gate</v>
          </cell>
          <cell r="C1347" t="str">
            <v>EQ</v>
          </cell>
          <cell r="D1347">
            <v>26.193743999999999</v>
          </cell>
          <cell r="E1347">
            <v>-81.701706000000001</v>
          </cell>
          <cell r="F1347" t="str">
            <v>GLGCFLXA</v>
          </cell>
          <cell r="G1347" t="str">
            <v>FL</v>
          </cell>
          <cell r="H1347">
            <v>939</v>
          </cell>
          <cell r="I1347" t="str">
            <v>Naples (SOUTH FL)</v>
          </cell>
          <cell r="J1347" t="str">
            <v/>
          </cell>
          <cell r="K1347" t="str">
            <v>GLGCFLXA</v>
          </cell>
          <cell r="L1347" t="str">
            <v>N</v>
          </cell>
          <cell r="M1347" t="e">
            <v>#N/A</v>
          </cell>
          <cell r="N1347" t="e">
            <v>#N/A</v>
          </cell>
          <cell r="O1347" t="str">
            <v>Y</v>
          </cell>
          <cell r="P1347" t="str">
            <v>Y</v>
          </cell>
          <cell r="Q1347" t="str">
            <v/>
          </cell>
          <cell r="R1347" t="str">
            <v>07/02/2015</v>
          </cell>
          <cell r="S1347" t="str">
            <v>Naples</v>
          </cell>
          <cell r="T1347" t="str">
            <v/>
          </cell>
          <cell r="U1347" t="str">
            <v/>
          </cell>
          <cell r="V1347" t="str">
            <v>Naples</v>
          </cell>
          <cell r="W1347" t="str">
            <v>Naples</v>
          </cell>
          <cell r="X1347" t="str">
            <v>SOUTH FL</v>
          </cell>
          <cell r="Y1347" t="str">
            <v>YES</v>
          </cell>
          <cell r="Z1347"/>
          <cell r="AA1347" t="str">
            <v/>
          </cell>
          <cell r="AB1347" t="str">
            <v>7750-SR12</v>
          </cell>
          <cell r="AC1347" t="str">
            <v>GLGCFLXA04W</v>
          </cell>
        </row>
        <row r="1348">
          <cell r="A1348" t="str">
            <v>GLGCFLXB</v>
          </cell>
          <cell r="B1348" t="str">
            <v>Golden Gate</v>
          </cell>
          <cell r="C1348" t="str">
            <v>EQ</v>
          </cell>
          <cell r="D1348">
            <v>26.220507000000001</v>
          </cell>
          <cell r="E1348">
            <v>-81.719030000000004</v>
          </cell>
          <cell r="F1348" t="e">
            <v>#N/A</v>
          </cell>
          <cell r="G1348" t="str">
            <v>FL</v>
          </cell>
          <cell r="H1348" t="e">
            <v>#N/A</v>
          </cell>
          <cell r="I1348" t="e">
            <v>#N/A</v>
          </cell>
          <cell r="J1348" t="e">
            <v>#N/A</v>
          </cell>
          <cell r="K1348" t="e">
            <v>#N/A</v>
          </cell>
          <cell r="L1348" t="e">
            <v>#N/A</v>
          </cell>
          <cell r="M1348" t="e">
            <v>#N/A</v>
          </cell>
          <cell r="N1348" t="e">
            <v>#N/A</v>
          </cell>
          <cell r="O1348" t="e">
            <v>#N/A</v>
          </cell>
          <cell r="P1348" t="e">
            <v>#N/A</v>
          </cell>
          <cell r="Q1348" t="e">
            <v>#N/A</v>
          </cell>
          <cell r="R1348" t="e">
            <v>#N/A</v>
          </cell>
          <cell r="S1348" t="e">
            <v>#N/A</v>
          </cell>
          <cell r="T1348" t="e">
            <v>#N/A</v>
          </cell>
          <cell r="U1348" t="e">
            <v>#N/A</v>
          </cell>
          <cell r="V1348" t="e">
            <v>#N/A</v>
          </cell>
          <cell r="W1348" t="e">
            <v>#N/A</v>
          </cell>
          <cell r="X1348" t="e">
            <v>#N/A</v>
          </cell>
          <cell r="Y1348" t="e">
            <v>#N/A</v>
          </cell>
          <cell r="Z1348" t="e">
            <v>#N/A</v>
          </cell>
          <cell r="AA1348" t="e">
            <v>#N/A</v>
          </cell>
          <cell r="AB1348" t="e">
            <v>#N/A</v>
          </cell>
          <cell r="AC1348" t="e">
            <v>#N/A</v>
          </cell>
        </row>
        <row r="1349">
          <cell r="A1349" t="str">
            <v>GLGCFLXC</v>
          </cell>
          <cell r="B1349" t="str">
            <v>Golden Gate</v>
          </cell>
          <cell r="C1349" t="str">
            <v>EQ</v>
          </cell>
          <cell r="D1349">
            <v>26.153123999999998</v>
          </cell>
          <cell r="E1349">
            <v>-81.721372000000002</v>
          </cell>
          <cell r="F1349" t="e">
            <v>#N/A</v>
          </cell>
          <cell r="G1349" t="str">
            <v>FL</v>
          </cell>
          <cell r="H1349" t="e">
            <v>#N/A</v>
          </cell>
          <cell r="I1349" t="e">
            <v>#N/A</v>
          </cell>
          <cell r="J1349" t="e">
            <v>#N/A</v>
          </cell>
          <cell r="K1349" t="e">
            <v>#N/A</v>
          </cell>
          <cell r="L1349" t="e">
            <v>#N/A</v>
          </cell>
          <cell r="M1349" t="e">
            <v>#N/A</v>
          </cell>
          <cell r="N1349" t="e">
            <v>#N/A</v>
          </cell>
          <cell r="O1349" t="e">
            <v>#N/A</v>
          </cell>
          <cell r="P1349" t="e">
            <v>#N/A</v>
          </cell>
          <cell r="Q1349" t="e">
            <v>#N/A</v>
          </cell>
          <cell r="R1349" t="e">
            <v>#N/A</v>
          </cell>
          <cell r="S1349" t="e">
            <v>#N/A</v>
          </cell>
          <cell r="T1349" t="e">
            <v>#N/A</v>
          </cell>
          <cell r="U1349" t="e">
            <v>#N/A</v>
          </cell>
          <cell r="V1349" t="e">
            <v>#N/A</v>
          </cell>
          <cell r="W1349" t="e">
            <v>#N/A</v>
          </cell>
          <cell r="X1349" t="e">
            <v>#N/A</v>
          </cell>
          <cell r="Y1349" t="e">
            <v>#N/A</v>
          </cell>
          <cell r="Z1349" t="e">
            <v>#N/A</v>
          </cell>
          <cell r="AA1349" t="e">
            <v>#N/A</v>
          </cell>
          <cell r="AB1349" t="e">
            <v>#N/A</v>
          </cell>
          <cell r="AC1349" t="e">
            <v>#N/A</v>
          </cell>
        </row>
        <row r="1350">
          <cell r="A1350" t="str">
            <v>GLGTMTMA</v>
          </cell>
          <cell r="B1350" t="str">
            <v>Bozeman Isdn Host Gallatin Gateway</v>
          </cell>
          <cell r="C1350" t="str">
            <v>Q</v>
          </cell>
          <cell r="D1350">
            <v>45.59111</v>
          </cell>
          <cell r="E1350">
            <v>-111.202499</v>
          </cell>
          <cell r="F1350" t="str">
            <v>GLGTMTMA</v>
          </cell>
          <cell r="G1350" t="str">
            <v>MT</v>
          </cell>
          <cell r="H1350">
            <v>650</v>
          </cell>
          <cell r="I1350">
            <v>650</v>
          </cell>
          <cell r="J1350" t="str">
            <v/>
          </cell>
          <cell r="K1350" t="e">
            <v>#N/A</v>
          </cell>
          <cell r="L1350" t="e">
            <v>#N/A</v>
          </cell>
          <cell r="M1350" t="e">
            <v>#N/A</v>
          </cell>
          <cell r="N1350" t="e">
            <v>#N/A</v>
          </cell>
          <cell r="O1350" t="str">
            <v>N</v>
          </cell>
          <cell r="P1350" t="str">
            <v>Y</v>
          </cell>
          <cell r="Q1350" t="str">
            <v>10/31/14: EoDS1 available</v>
          </cell>
          <cell r="R1350" t="str">
            <v>11/04/2020</v>
          </cell>
          <cell r="S1350" t="str">
            <v/>
          </cell>
          <cell r="T1350" t="str">
            <v/>
          </cell>
          <cell r="U1350" t="str">
            <v/>
          </cell>
          <cell r="V1350" t="e">
            <v>#N/A</v>
          </cell>
          <cell r="W1350" t="e">
            <v>#N/A</v>
          </cell>
          <cell r="X1350" t="str">
            <v>650 - AVAILABLE (up to 30MB)</v>
          </cell>
          <cell r="Y1350"/>
          <cell r="Z1350" t="str">
            <v>AVAILABLE (up to 30MB)</v>
          </cell>
          <cell r="AA1350" t="e">
            <v>#N/A</v>
          </cell>
          <cell r="AB1350" t="e">
            <v>#N/A</v>
          </cell>
          <cell r="AC1350" t="e">
            <v>#N/A</v>
          </cell>
        </row>
        <row r="1351">
          <cell r="A1351" t="str">
            <v>GLHLOR55</v>
          </cell>
          <cell r="B1351" t="str">
            <v>Gold Hill</v>
          </cell>
          <cell r="C1351" t="str">
            <v>Q</v>
          </cell>
          <cell r="D1351">
            <v>42.430340999999999</v>
          </cell>
          <cell r="E1351">
            <v>-123.049072</v>
          </cell>
          <cell r="F1351" t="str">
            <v>GLHLOR55</v>
          </cell>
          <cell r="G1351" t="str">
            <v>OR</v>
          </cell>
          <cell r="H1351">
            <v>670</v>
          </cell>
          <cell r="I1351">
            <v>670</v>
          </cell>
          <cell r="J1351" t="str">
            <v>AVAILABLE</v>
          </cell>
          <cell r="K1351" t="e">
            <v>#N/A</v>
          </cell>
          <cell r="L1351" t="e">
            <v>#N/A</v>
          </cell>
          <cell r="M1351" t="e">
            <v>#N/A</v>
          </cell>
          <cell r="N1351" t="e">
            <v>#N/A</v>
          </cell>
          <cell r="O1351" t="str">
            <v>Y</v>
          </cell>
          <cell r="P1351" t="str">
            <v>Y</v>
          </cell>
          <cell r="Q1351" t="str">
            <v>12/17/14:  EoDS1 Available</v>
          </cell>
          <cell r="R1351" t="str">
            <v>12/17/2020</v>
          </cell>
          <cell r="S1351" t="str">
            <v/>
          </cell>
          <cell r="T1351" t="str">
            <v/>
          </cell>
          <cell r="U1351" t="str">
            <v/>
          </cell>
          <cell r="V1351" t="e">
            <v>#N/A</v>
          </cell>
          <cell r="W1351" t="e">
            <v>#N/A</v>
          </cell>
          <cell r="X1351" t="str">
            <v>670 - AVAILABLE</v>
          </cell>
          <cell r="Y1351"/>
          <cell r="Z1351" t="str">
            <v>AVAILABLE</v>
          </cell>
          <cell r="AA1351" t="e">
            <v>#N/A</v>
          </cell>
          <cell r="AB1351" t="e">
            <v>#N/A</v>
          </cell>
          <cell r="AC1351" t="e">
            <v>#N/A</v>
          </cell>
        </row>
        <row r="1352">
          <cell r="A1352" t="str">
            <v>GLIDORXA</v>
          </cell>
          <cell r="B1352" t="str">
            <v>GLIDE</v>
          </cell>
          <cell r="C1352" t="str">
            <v>CTL</v>
          </cell>
          <cell r="D1352">
            <v>43.299253</v>
          </cell>
          <cell r="E1352">
            <v>-123.1009</v>
          </cell>
          <cell r="F1352" t="str">
            <v>GLIDORXA</v>
          </cell>
          <cell r="G1352" t="str">
            <v>OR</v>
          </cell>
          <cell r="H1352">
            <v>670</v>
          </cell>
          <cell r="I1352" t="str">
            <v>AURORA</v>
          </cell>
          <cell r="J1352" t="str">
            <v/>
          </cell>
          <cell r="K1352" t="e">
            <v>#N/A</v>
          </cell>
          <cell r="L1352" t="e">
            <v>#N/A</v>
          </cell>
          <cell r="M1352" t="e">
            <v>#N/A</v>
          </cell>
          <cell r="N1352" t="e">
            <v>#N/A</v>
          </cell>
          <cell r="O1352" t="str">
            <v>N</v>
          </cell>
          <cell r="P1352" t="str">
            <v>Y</v>
          </cell>
          <cell r="Q1352" t="str">
            <v/>
          </cell>
          <cell r="R1352" t="str">
            <v>06/03/2015</v>
          </cell>
          <cell r="S1352" t="str">
            <v>AURORA</v>
          </cell>
          <cell r="T1352" t="str">
            <v/>
          </cell>
          <cell r="U1352" t="str">
            <v/>
          </cell>
          <cell r="V1352" t="str">
            <v>AURORA</v>
          </cell>
          <cell r="W1352" t="str">
            <v>AURORA - ROFR</v>
          </cell>
          <cell r="X1352" t="str">
            <v>AURORA</v>
          </cell>
          <cell r="Y1352" t="str">
            <v>YES</v>
          </cell>
          <cell r="Z1352"/>
          <cell r="AA1352" t="str">
            <v/>
          </cell>
          <cell r="AB1352">
            <v>0</v>
          </cell>
          <cell r="AC1352">
            <v>0</v>
          </cell>
        </row>
        <row r="1353">
          <cell r="A1353" t="str">
            <v>GLLMLAXA</v>
          </cell>
          <cell r="B1353" t="str">
            <v>Gilliam</v>
          </cell>
          <cell r="C1353" t="str">
            <v>CTL</v>
          </cell>
          <cell r="D1353">
            <v>32.827111000000002</v>
          </cell>
          <cell r="E1353">
            <v>-93.843249999999998</v>
          </cell>
          <cell r="F1353" t="str">
            <v>GLLMLAXA</v>
          </cell>
          <cell r="G1353" t="str">
            <v>LA</v>
          </cell>
          <cell r="H1353">
            <v>486</v>
          </cell>
          <cell r="I1353" t="str">
            <v>Marion / CHOUDRANT</v>
          </cell>
          <cell r="J1353" t="str">
            <v/>
          </cell>
          <cell r="K1353" t="e">
            <v>#N/A</v>
          </cell>
          <cell r="L1353" t="e">
            <v>#N/A</v>
          </cell>
          <cell r="M1353" t="e">
            <v>#N/A</v>
          </cell>
          <cell r="N1353" t="e">
            <v>#N/A</v>
          </cell>
          <cell r="O1353" t="str">
            <v>Y</v>
          </cell>
          <cell r="P1353" t="str">
            <v>Y</v>
          </cell>
          <cell r="Q1353" t="str">
            <v/>
          </cell>
          <cell r="R1353" t="str">
            <v>06/30/2015</v>
          </cell>
          <cell r="S1353" t="str">
            <v>Marion</v>
          </cell>
          <cell r="T1353" t="str">
            <v/>
          </cell>
          <cell r="U1353" t="str">
            <v/>
          </cell>
          <cell r="V1353" t="str">
            <v>Marion</v>
          </cell>
          <cell r="W1353" t="str">
            <v>Marion / CHOUDRANT</v>
          </cell>
          <cell r="X1353" t="str">
            <v>MARION</v>
          </cell>
          <cell r="Y1353" t="str">
            <v>YES</v>
          </cell>
          <cell r="Z1353"/>
          <cell r="AA1353">
            <v>0</v>
          </cell>
          <cell r="AB1353">
            <v>0</v>
          </cell>
          <cell r="AC1353">
            <v>0</v>
          </cell>
        </row>
        <row r="1354">
          <cell r="A1354" t="str">
            <v>GLLPNMEA</v>
          </cell>
          <cell r="B1354" t="str">
            <v>Gallup Main Host Gallup East</v>
          </cell>
          <cell r="C1354" t="str">
            <v>Q</v>
          </cell>
          <cell r="D1354">
            <v>35.407514999999997</v>
          </cell>
          <cell r="E1354">
            <v>-108.21059</v>
          </cell>
          <cell r="F1354" t="str">
            <v>GLLPNMEA</v>
          </cell>
          <cell r="G1354" t="str">
            <v>NM</v>
          </cell>
          <cell r="H1354">
            <v>664</v>
          </cell>
          <cell r="I1354">
            <v>664</v>
          </cell>
          <cell r="J1354" t="str">
            <v/>
          </cell>
          <cell r="K1354" t="str">
            <v>ALBQNMMA</v>
          </cell>
          <cell r="L1354" t="str">
            <v>Y</v>
          </cell>
          <cell r="M1354" t="e">
            <v>#N/A</v>
          </cell>
          <cell r="N1354" t="e">
            <v>#N/A</v>
          </cell>
          <cell r="O1354" t="str">
            <v>N</v>
          </cell>
          <cell r="P1354" t="str">
            <v>Y</v>
          </cell>
          <cell r="Q1354" t="str">
            <v/>
          </cell>
          <cell r="R1354" t="str">
            <v>04/09/2020</v>
          </cell>
          <cell r="S1354" t="str">
            <v/>
          </cell>
          <cell r="T1354" t="str">
            <v/>
          </cell>
          <cell r="U1354" t="str">
            <v/>
          </cell>
          <cell r="V1354" t="e">
            <v>#N/A</v>
          </cell>
          <cell r="W1354" t="e">
            <v>#N/A</v>
          </cell>
          <cell r="X1354" t="str">
            <v>664 - AVAILABLE</v>
          </cell>
          <cell r="Y1354"/>
          <cell r="Z1354" t="str">
            <v>AVAILABLE</v>
          </cell>
          <cell r="AA1354" t="e">
            <v>#N/A</v>
          </cell>
          <cell r="AB1354" t="e">
            <v>#N/A</v>
          </cell>
          <cell r="AC1354" t="e">
            <v>#N/A</v>
          </cell>
        </row>
        <row r="1355">
          <cell r="A1355" t="str">
            <v>GLLPNMFW</v>
          </cell>
          <cell r="B1355" t="str">
            <v>Gallup Main Host Fort Wingate</v>
          </cell>
          <cell r="C1355" t="str">
            <v>Q</v>
          </cell>
          <cell r="D1355">
            <v>35.509121</v>
          </cell>
          <cell r="E1355">
            <v>-108.540054</v>
          </cell>
          <cell r="F1355" t="str">
            <v>GLLPNMFW</v>
          </cell>
          <cell r="G1355" t="str">
            <v>NM</v>
          </cell>
          <cell r="H1355">
            <v>664</v>
          </cell>
          <cell r="I1355">
            <v>664</v>
          </cell>
          <cell r="J1355" t="str">
            <v/>
          </cell>
          <cell r="K1355" t="e">
            <v>#N/A</v>
          </cell>
          <cell r="L1355" t="e">
            <v>#N/A</v>
          </cell>
          <cell r="M1355" t="e">
            <v>#N/A</v>
          </cell>
          <cell r="N1355" t="e">
            <v>#N/A</v>
          </cell>
          <cell r="O1355" t="str">
            <v>N</v>
          </cell>
          <cell r="P1355" t="str">
            <v>N</v>
          </cell>
          <cell r="Q1355" t="str">
            <v/>
          </cell>
          <cell r="R1355" t="str">
            <v>04/09/2020</v>
          </cell>
          <cell r="S1355" t="str">
            <v/>
          </cell>
          <cell r="T1355" t="str">
            <v/>
          </cell>
          <cell r="U1355" t="str">
            <v/>
          </cell>
          <cell r="V1355" t="e">
            <v>#N/A</v>
          </cell>
          <cell r="W1355" t="e">
            <v>#N/A</v>
          </cell>
          <cell r="X1355" t="str">
            <v xml:space="preserve">664 - </v>
          </cell>
          <cell r="Y1355"/>
          <cell r="Z1355"/>
          <cell r="AA1355" t="e">
            <v>#N/A</v>
          </cell>
          <cell r="AB1355" t="e">
            <v>#N/A</v>
          </cell>
          <cell r="AC1355" t="e">
            <v>#N/A</v>
          </cell>
        </row>
        <row r="1356">
          <cell r="A1356" t="str">
            <v>GLLPNMMA</v>
          </cell>
          <cell r="B1356" t="str">
            <v>Gallup Main</v>
          </cell>
          <cell r="C1356" t="str">
            <v>Q</v>
          </cell>
          <cell r="D1356">
            <v>35.526389999999999</v>
          </cell>
          <cell r="E1356">
            <v>-108.740555</v>
          </cell>
          <cell r="F1356" t="str">
            <v>GLLPNMMA</v>
          </cell>
          <cell r="G1356" t="str">
            <v>NM</v>
          </cell>
          <cell r="H1356">
            <v>664</v>
          </cell>
          <cell r="I1356">
            <v>664</v>
          </cell>
          <cell r="J1356" t="str">
            <v>AVAILABLE</v>
          </cell>
          <cell r="K1356" t="str">
            <v>GLLPNMMA</v>
          </cell>
          <cell r="L1356" t="str">
            <v>N</v>
          </cell>
          <cell r="M1356">
            <v>42436</v>
          </cell>
          <cell r="N1356" t="str">
            <v xml:space="preserve">BS 144316 </v>
          </cell>
          <cell r="O1356" t="str">
            <v>Y</v>
          </cell>
          <cell r="P1356" t="str">
            <v>Y</v>
          </cell>
          <cell r="Q1356" t="str">
            <v/>
          </cell>
          <cell r="R1356" t="str">
            <v>04/09/2020</v>
          </cell>
          <cell r="S1356" t="str">
            <v/>
          </cell>
          <cell r="T1356" t="str">
            <v/>
          </cell>
          <cell r="U1356" t="str">
            <v/>
          </cell>
          <cell r="V1356" t="e">
            <v>#N/A</v>
          </cell>
          <cell r="W1356" t="e">
            <v>#N/A</v>
          </cell>
          <cell r="X1356" t="str">
            <v>664 - AVAILABLE</v>
          </cell>
          <cell r="Y1356"/>
          <cell r="Z1356" t="str">
            <v>AVAILABLE</v>
          </cell>
          <cell r="AA1356" t="e">
            <v>#N/A</v>
          </cell>
          <cell r="AB1356" t="e">
            <v>#N/A</v>
          </cell>
          <cell r="AC1356" t="e">
            <v>#N/A</v>
          </cell>
        </row>
        <row r="1357">
          <cell r="A1357" t="str">
            <v>GLLTARXA</v>
          </cell>
          <cell r="B1357" t="str">
            <v>GILLETT</v>
          </cell>
          <cell r="C1357" t="str">
            <v>CTL</v>
          </cell>
          <cell r="D1357">
            <v>34.117221999999998</v>
          </cell>
          <cell r="E1357">
            <v>-91.382499999999993</v>
          </cell>
          <cell r="F1357" t="str">
            <v>GLLTARXA</v>
          </cell>
          <cell r="G1357" t="str">
            <v>AR</v>
          </cell>
          <cell r="H1357">
            <v>528</v>
          </cell>
          <cell r="I1357" t="str">
            <v>Jacksonville</v>
          </cell>
          <cell r="J1357" t="str">
            <v/>
          </cell>
          <cell r="K1357" t="e">
            <v>#N/A</v>
          </cell>
          <cell r="L1357" t="e">
            <v>#N/A</v>
          </cell>
          <cell r="M1357" t="e">
            <v>#N/A</v>
          </cell>
          <cell r="N1357" t="e">
            <v>#N/A</v>
          </cell>
          <cell r="O1357" t="str">
            <v>N</v>
          </cell>
          <cell r="P1357" t="str">
            <v>Y</v>
          </cell>
          <cell r="Q1357" t="str">
            <v/>
          </cell>
          <cell r="R1357" t="str">
            <v>06/30/2015</v>
          </cell>
          <cell r="S1357" t="str">
            <v>Jacksonville</v>
          </cell>
          <cell r="T1357" t="str">
            <v/>
          </cell>
          <cell r="U1357" t="str">
            <v/>
          </cell>
          <cell r="V1357" t="str">
            <v>Jacksonville</v>
          </cell>
          <cell r="W1357" t="str">
            <v>Jacksonville</v>
          </cell>
          <cell r="X1357" t="str">
            <v>JACKSONVILLE</v>
          </cell>
          <cell r="Y1357" t="str">
            <v>YES</v>
          </cell>
          <cell r="Z1357"/>
          <cell r="AA1357">
            <v>0</v>
          </cell>
          <cell r="AB1357">
            <v>0</v>
          </cell>
          <cell r="AC1357">
            <v>0</v>
          </cell>
        </row>
        <row r="1358">
          <cell r="A1358" t="str">
            <v>GLLTWIXA</v>
          </cell>
          <cell r="B1358" t="str">
            <v>GILLETT</v>
          </cell>
          <cell r="C1358" t="str">
            <v>CTL</v>
          </cell>
          <cell r="D1358">
            <v>44.889167999999998</v>
          </cell>
          <cell r="E1358">
            <v>-88.303612000000001</v>
          </cell>
          <cell r="F1358" t="str">
            <v>GLLTWIXA</v>
          </cell>
          <cell r="G1358" t="str">
            <v>WI</v>
          </cell>
          <cell r="H1358">
            <v>350</v>
          </cell>
          <cell r="I1358" t="str">
            <v>MARINETTE</v>
          </cell>
          <cell r="J1358" t="str">
            <v/>
          </cell>
          <cell r="K1358" t="e">
            <v>#N/A</v>
          </cell>
          <cell r="L1358" t="e">
            <v>#N/A</v>
          </cell>
          <cell r="M1358" t="e">
            <v>#N/A</v>
          </cell>
          <cell r="N1358" t="e">
            <v>#N/A</v>
          </cell>
          <cell r="O1358" t="str">
            <v>Y</v>
          </cell>
          <cell r="P1358" t="str">
            <v>Y</v>
          </cell>
          <cell r="Q1358" t="str">
            <v/>
          </cell>
          <cell r="R1358" t="str">
            <v>06/03/2015</v>
          </cell>
          <cell r="S1358" t="str">
            <v>Marinette</v>
          </cell>
          <cell r="T1358" t="str">
            <v/>
          </cell>
          <cell r="U1358" t="str">
            <v/>
          </cell>
          <cell r="V1358" t="str">
            <v>Marinette</v>
          </cell>
          <cell r="W1358" t="str">
            <v>MARINETTE</v>
          </cell>
          <cell r="X1358" t="str">
            <v>MARINETTE</v>
          </cell>
          <cell r="Y1358"/>
          <cell r="Z1358"/>
          <cell r="AA1358" t="str">
            <v/>
          </cell>
          <cell r="AB1358">
            <v>0</v>
          </cell>
          <cell r="AC1358">
            <v>0</v>
          </cell>
        </row>
        <row r="1359">
          <cell r="A1359" t="str">
            <v>GLMNWIXA</v>
          </cell>
          <cell r="B1359" t="str">
            <v>Gilman</v>
          </cell>
          <cell r="C1359" t="str">
            <v>CTL</v>
          </cell>
          <cell r="D1359">
            <v>45.166389000000002</v>
          </cell>
          <cell r="E1359">
            <v>-90.808888999999994</v>
          </cell>
          <cell r="F1359" t="str">
            <v>GLMNWIXA</v>
          </cell>
          <cell r="G1359" t="str">
            <v>WI</v>
          </cell>
          <cell r="H1359">
            <v>352</v>
          </cell>
          <cell r="I1359" t="str">
            <v>Rice Lake</v>
          </cell>
          <cell r="J1359" t="str">
            <v/>
          </cell>
          <cell r="K1359" t="str">
            <v>GLMNWIXA</v>
          </cell>
          <cell r="L1359" t="str">
            <v>n</v>
          </cell>
          <cell r="M1359" t="e">
            <v>#N/A</v>
          </cell>
          <cell r="N1359" t="e">
            <v>#N/A</v>
          </cell>
          <cell r="O1359" t="str">
            <v>Y</v>
          </cell>
          <cell r="P1359" t="str">
            <v>Y</v>
          </cell>
          <cell r="Q1359" t="str">
            <v/>
          </cell>
          <cell r="R1359" t="str">
            <v>06/03/2015</v>
          </cell>
          <cell r="S1359" t="str">
            <v>Rice Lake</v>
          </cell>
          <cell r="T1359" t="str">
            <v/>
          </cell>
          <cell r="U1359" t="str">
            <v/>
          </cell>
          <cell r="V1359" t="str">
            <v>Rice Lake</v>
          </cell>
          <cell r="W1359" t="str">
            <v>Rice Lake</v>
          </cell>
          <cell r="X1359" t="str">
            <v>RICE LAKE</v>
          </cell>
          <cell r="Y1359"/>
          <cell r="Z1359"/>
          <cell r="AA1359" t="str">
            <v>7750-SR7</v>
          </cell>
          <cell r="AB1359">
            <v>0</v>
          </cell>
          <cell r="AC1359" t="str">
            <v>GLMNWIXA20W</v>
          </cell>
        </row>
        <row r="1360">
          <cell r="A1360" t="str">
            <v>GLMTOHXA</v>
          </cell>
          <cell r="B1360" t="str">
            <v>Glenmont</v>
          </cell>
          <cell r="C1360" t="str">
            <v>EQ</v>
          </cell>
          <cell r="D1360">
            <v>40.520462999999999</v>
          </cell>
          <cell r="E1360">
            <v>-82.097421999999995</v>
          </cell>
          <cell r="F1360" t="str">
            <v>GLMTOHXA</v>
          </cell>
          <cell r="G1360" t="str">
            <v>OH</v>
          </cell>
          <cell r="H1360">
            <v>923</v>
          </cell>
          <cell r="I1360" t="str">
            <v>Mansfield</v>
          </cell>
          <cell r="J1360" t="str">
            <v/>
          </cell>
          <cell r="K1360" t="str">
            <v>GLMTOHXA</v>
          </cell>
          <cell r="L1360" t="str">
            <v>n</v>
          </cell>
          <cell r="M1360" t="e">
            <v>#N/A</v>
          </cell>
          <cell r="N1360" t="e">
            <v>#N/A</v>
          </cell>
          <cell r="O1360" t="str">
            <v>Y</v>
          </cell>
          <cell r="P1360" t="str">
            <v>Y</v>
          </cell>
          <cell r="Q1360" t="str">
            <v>2/6/14: Ethernet Enabled changed to Y</v>
          </cell>
          <cell r="R1360" t="str">
            <v>07/01/2015</v>
          </cell>
          <cell r="S1360" t="str">
            <v>Mansfield</v>
          </cell>
          <cell r="T1360" t="str">
            <v/>
          </cell>
          <cell r="U1360" t="str">
            <v/>
          </cell>
          <cell r="V1360" t="str">
            <v>Mansfield</v>
          </cell>
          <cell r="W1360" t="str">
            <v>Mansfield</v>
          </cell>
          <cell r="X1360" t="str">
            <v>MANSFIELD</v>
          </cell>
          <cell r="Y1360" t="str">
            <v>YES</v>
          </cell>
          <cell r="Z1360"/>
          <cell r="AA1360" t="str">
            <v>7750-SR7</v>
          </cell>
          <cell r="AB1360">
            <v>0</v>
          </cell>
          <cell r="AC1360" t="str">
            <v>GLMTOHXA01W</v>
          </cell>
        </row>
        <row r="1361">
          <cell r="A1361" t="str">
            <v>GLNDMTMA</v>
          </cell>
          <cell r="B1361" t="str">
            <v>Glendive</v>
          </cell>
          <cell r="C1361" t="str">
            <v>Q</v>
          </cell>
          <cell r="D1361">
            <v>47.103889000000002</v>
          </cell>
          <cell r="E1361">
            <v>-104.714996</v>
          </cell>
          <cell r="F1361" t="str">
            <v>GLNDMTMA</v>
          </cell>
          <cell r="G1361" t="str">
            <v>MT</v>
          </cell>
          <cell r="H1361">
            <v>650</v>
          </cell>
          <cell r="I1361">
            <v>650</v>
          </cell>
          <cell r="J1361" t="str">
            <v/>
          </cell>
          <cell r="K1361" t="e">
            <v>#N/A</v>
          </cell>
          <cell r="L1361" t="e">
            <v>#N/A</v>
          </cell>
          <cell r="M1361" t="e">
            <v>#N/A</v>
          </cell>
          <cell r="N1361" t="e">
            <v>#N/A</v>
          </cell>
          <cell r="O1361" t="str">
            <v>N</v>
          </cell>
          <cell r="P1361" t="str">
            <v>Y</v>
          </cell>
          <cell r="Q1361" t="str">
            <v>2/2/15: EoDS1 available;  11/21/14: IOF BACKHAUL AVAILABLE (JAN 2015)</v>
          </cell>
          <cell r="R1361" t="str">
            <v>01/23/2020</v>
          </cell>
          <cell r="S1361" t="str">
            <v/>
          </cell>
          <cell r="T1361" t="str">
            <v/>
          </cell>
          <cell r="U1361" t="str">
            <v/>
          </cell>
          <cell r="V1361" t="e">
            <v>#N/A</v>
          </cell>
          <cell r="W1361" t="e">
            <v>#N/A</v>
          </cell>
          <cell r="X1361" t="str">
            <v>650 - AVAILABLE</v>
          </cell>
          <cell r="Y1361"/>
          <cell r="Z1361" t="str">
            <v>AVAILABLE</v>
          </cell>
          <cell r="AA1361" t="e">
            <v>#N/A</v>
          </cell>
          <cell r="AB1361" t="e">
            <v>#N/A</v>
          </cell>
          <cell r="AC1361" t="e">
            <v>#N/A</v>
          </cell>
        </row>
        <row r="1362">
          <cell r="A1362" t="str">
            <v>GLNDWYMA</v>
          </cell>
          <cell r="B1362" t="str">
            <v>Douglas Host Glendo</v>
          </cell>
          <cell r="C1362" t="str">
            <v>Q</v>
          </cell>
          <cell r="D1362">
            <v>42.503613000000001</v>
          </cell>
          <cell r="E1362">
            <v>-105.02278099999999</v>
          </cell>
          <cell r="F1362" t="e">
            <v>#N/A</v>
          </cell>
          <cell r="G1362" t="str">
            <v>WY</v>
          </cell>
          <cell r="H1362">
            <v>654</v>
          </cell>
          <cell r="I1362">
            <v>654</v>
          </cell>
          <cell r="J1362" t="str">
            <v/>
          </cell>
          <cell r="K1362" t="e">
            <v>#N/A</v>
          </cell>
          <cell r="L1362" t="e">
            <v>#N/A</v>
          </cell>
          <cell r="M1362" t="e">
            <v>#N/A</v>
          </cell>
          <cell r="N1362" t="e">
            <v>#N/A</v>
          </cell>
          <cell r="O1362" t="str">
            <v>N</v>
          </cell>
          <cell r="P1362" t="str">
            <v>Y</v>
          </cell>
          <cell r="Q1362" t="str">
            <v>2/2/15: EoDS1 available</v>
          </cell>
          <cell r="R1362" t="str">
            <v>02/08/2016</v>
          </cell>
          <cell r="S1362" t="str">
            <v/>
          </cell>
          <cell r="T1362" t="str">
            <v/>
          </cell>
          <cell r="U1362" t="str">
            <v/>
          </cell>
          <cell r="V1362" t="e">
            <v>#N/A</v>
          </cell>
          <cell r="W1362" t="e">
            <v>#N/A</v>
          </cell>
          <cell r="X1362" t="str">
            <v xml:space="preserve">0 - </v>
          </cell>
          <cell r="Y1362"/>
          <cell r="Z1362"/>
          <cell r="AA1362" t="e">
            <v>#N/A</v>
          </cell>
          <cell r="AB1362" t="e">
            <v>#N/A</v>
          </cell>
          <cell r="AC1362" t="e">
            <v>#N/A</v>
          </cell>
        </row>
        <row r="1363">
          <cell r="A1363" t="str">
            <v>GLNEMIXI</v>
          </cell>
          <cell r="B1363" t="str">
            <v>GLENNIE</v>
          </cell>
          <cell r="C1363" t="str">
            <v>CTL</v>
          </cell>
          <cell r="D1363">
            <v>44.560757000000002</v>
          </cell>
          <cell r="E1363">
            <v>-83.735538000000005</v>
          </cell>
          <cell r="F1363" t="str">
            <v>GLNEMIXI</v>
          </cell>
          <cell r="G1363" t="str">
            <v>MI</v>
          </cell>
          <cell r="H1363">
            <v>344</v>
          </cell>
          <cell r="I1363" t="str">
            <v>HALE / PINCONNING (CHESANING)</v>
          </cell>
          <cell r="J1363" t="str">
            <v/>
          </cell>
          <cell r="K1363" t="e">
            <v>#N/A</v>
          </cell>
          <cell r="L1363" t="e">
            <v>#N/A</v>
          </cell>
          <cell r="M1363" t="e">
            <v>#N/A</v>
          </cell>
          <cell r="N1363" t="e">
            <v>#N/A</v>
          </cell>
          <cell r="O1363" t="str">
            <v>N</v>
          </cell>
          <cell r="P1363" t="str">
            <v>Y</v>
          </cell>
          <cell r="Q1363" t="str">
            <v/>
          </cell>
          <cell r="R1363" t="str">
            <v>07/01/2015</v>
          </cell>
          <cell r="S1363" t="str">
            <v>CHESANING</v>
          </cell>
          <cell r="T1363" t="str">
            <v/>
          </cell>
          <cell r="U1363" t="str">
            <v/>
          </cell>
          <cell r="V1363" t="str">
            <v>CHESANING</v>
          </cell>
          <cell r="W1363" t="str">
            <v>HALE / PINCONNING (CHESANING)</v>
          </cell>
          <cell r="X1363" t="str">
            <v>CHESANING</v>
          </cell>
          <cell r="Y1363"/>
          <cell r="Z1363"/>
          <cell r="AA1363" t="str">
            <v/>
          </cell>
          <cell r="AB1363">
            <v>0</v>
          </cell>
          <cell r="AC1363">
            <v>0</v>
          </cell>
        </row>
        <row r="1364">
          <cell r="A1364" t="str">
            <v>GLNFTXXA</v>
          </cell>
          <cell r="B1364" t="str">
            <v>Glen Flora</v>
          </cell>
          <cell r="C1364" t="str">
            <v>EQ</v>
          </cell>
          <cell r="D1364">
            <v>29.348658</v>
          </cell>
          <cell r="E1364">
            <v>-96.192954999999998</v>
          </cell>
          <cell r="F1364" t="str">
            <v>GLNFTXXA</v>
          </cell>
          <cell r="G1364" t="str">
            <v>TX</v>
          </cell>
          <cell r="H1364">
            <v>560</v>
          </cell>
          <cell r="I1364" t="str">
            <v>Glen Flora Stand Alone (Humble)</v>
          </cell>
          <cell r="J1364" t="str">
            <v/>
          </cell>
          <cell r="K1364" t="e">
            <v>#N/A</v>
          </cell>
          <cell r="L1364" t="e">
            <v>#N/A</v>
          </cell>
          <cell r="M1364" t="e">
            <v>#N/A</v>
          </cell>
          <cell r="N1364" t="e">
            <v>#N/A</v>
          </cell>
          <cell r="O1364" t="str">
            <v>N</v>
          </cell>
          <cell r="P1364" t="str">
            <v>N</v>
          </cell>
          <cell r="Q1364" t="str">
            <v>4/11/2014 EC changed to N</v>
          </cell>
          <cell r="R1364" t="str">
            <v>02/03/2016</v>
          </cell>
          <cell r="S1364" t="str">
            <v>Glen Flora Stand Alone (Humble)</v>
          </cell>
          <cell r="T1364" t="str">
            <v/>
          </cell>
          <cell r="U1364" t="str">
            <v/>
          </cell>
          <cell r="V1364" t="str">
            <v>Humble Glen Flora Stand Alone (Humble)</v>
          </cell>
          <cell r="W1364" t="str">
            <v>Glen Flora Stand Alone (Humble)</v>
          </cell>
          <cell r="X1364" t="e">
            <v>#N/A</v>
          </cell>
          <cell r="Y1364" t="e">
            <v>#N/A</v>
          </cell>
          <cell r="Z1364" t="e">
            <v>#N/A</v>
          </cell>
          <cell r="AA1364">
            <v>0</v>
          </cell>
          <cell r="AB1364">
            <v>0</v>
          </cell>
          <cell r="AC1364">
            <v>0</v>
          </cell>
        </row>
        <row r="1365">
          <cell r="A1365" t="str">
            <v>GLNMLAXA</v>
          </cell>
          <cell r="B1365" t="str">
            <v>GLENMORA</v>
          </cell>
          <cell r="C1365" t="str">
            <v>CTL</v>
          </cell>
          <cell r="D1365">
            <v>30.976555000000001</v>
          </cell>
          <cell r="E1365">
            <v>-92.582119000000006</v>
          </cell>
          <cell r="F1365" t="str">
            <v>GLNMLAXA</v>
          </cell>
          <cell r="G1365" t="str">
            <v>LA</v>
          </cell>
          <cell r="H1365">
            <v>486</v>
          </cell>
          <cell r="I1365" t="str">
            <v>Basile</v>
          </cell>
          <cell r="J1365" t="str">
            <v/>
          </cell>
          <cell r="K1365" t="e">
            <v>#N/A</v>
          </cell>
          <cell r="L1365" t="e">
            <v>#N/A</v>
          </cell>
          <cell r="M1365" t="e">
            <v>#N/A</v>
          </cell>
          <cell r="N1365" t="e">
            <v>#N/A</v>
          </cell>
          <cell r="O1365" t="str">
            <v>Y</v>
          </cell>
          <cell r="P1365" t="str">
            <v>Y</v>
          </cell>
          <cell r="Q1365" t="str">
            <v/>
          </cell>
          <cell r="R1365" t="str">
            <v>06/30/2015</v>
          </cell>
          <cell r="S1365" t="str">
            <v>Basile</v>
          </cell>
          <cell r="T1365" t="str">
            <v/>
          </cell>
          <cell r="U1365" t="str">
            <v/>
          </cell>
          <cell r="V1365" t="str">
            <v>Basile</v>
          </cell>
          <cell r="W1365" t="str">
            <v>Basile</v>
          </cell>
          <cell r="X1365" t="str">
            <v>BASILE</v>
          </cell>
          <cell r="Y1365" t="str">
            <v>YES</v>
          </cell>
          <cell r="Z1365"/>
          <cell r="AA1365" t="str">
            <v/>
          </cell>
          <cell r="AB1365">
            <v>0</v>
          </cell>
          <cell r="AC1365">
            <v>0</v>
          </cell>
        </row>
        <row r="1366">
          <cell r="A1366" t="str">
            <v>GLNMWAXA</v>
          </cell>
          <cell r="B1366" t="str">
            <v>Glenoma</v>
          </cell>
          <cell r="C1366" t="str">
            <v>CTL</v>
          </cell>
          <cell r="D1366">
            <v>46.52825</v>
          </cell>
          <cell r="E1366">
            <v>-122.15425</v>
          </cell>
          <cell r="F1366" t="e">
            <v>#N/A</v>
          </cell>
          <cell r="G1366" t="str">
            <v>WA</v>
          </cell>
          <cell r="H1366" t="e">
            <v>#N/A</v>
          </cell>
          <cell r="I1366" t="e">
            <v>#N/A</v>
          </cell>
          <cell r="J1366" t="e">
            <v>#N/A</v>
          </cell>
          <cell r="K1366" t="e">
            <v>#N/A</v>
          </cell>
          <cell r="L1366" t="e">
            <v>#N/A</v>
          </cell>
          <cell r="M1366" t="e">
            <v>#N/A</v>
          </cell>
          <cell r="N1366" t="e">
            <v>#N/A</v>
          </cell>
          <cell r="O1366" t="e">
            <v>#N/A</v>
          </cell>
          <cell r="P1366" t="e">
            <v>#N/A</v>
          </cell>
          <cell r="Q1366" t="e">
            <v>#N/A</v>
          </cell>
          <cell r="R1366" t="e">
            <v>#N/A</v>
          </cell>
          <cell r="S1366" t="e">
            <v>#N/A</v>
          </cell>
          <cell r="T1366" t="e">
            <v>#N/A</v>
          </cell>
          <cell r="U1366" t="e">
            <v>#N/A</v>
          </cell>
          <cell r="V1366" t="e">
            <v>#N/A</v>
          </cell>
          <cell r="W1366" t="e">
            <v>#N/A</v>
          </cell>
          <cell r="X1366" t="e">
            <v>#N/A</v>
          </cell>
          <cell r="Y1366" t="e">
            <v>#N/A</v>
          </cell>
          <cell r="Z1366" t="e">
            <v>#N/A</v>
          </cell>
          <cell r="AA1366" t="e">
            <v>#N/A</v>
          </cell>
          <cell r="AB1366" t="e">
            <v>#N/A</v>
          </cell>
          <cell r="AC1366" t="e">
            <v>#N/A</v>
          </cell>
        </row>
        <row r="1367">
          <cell r="A1367" t="str">
            <v>GLNNORXA</v>
          </cell>
          <cell r="B1367" t="str">
            <v>GLENEDEN BEACH</v>
          </cell>
          <cell r="C1367" t="str">
            <v>CTL</v>
          </cell>
          <cell r="D1367">
            <v>44.879604999999998</v>
          </cell>
          <cell r="E1367">
            <v>-124.03295</v>
          </cell>
          <cell r="F1367" t="str">
            <v>GLNNORXA</v>
          </cell>
          <cell r="G1367" t="str">
            <v>OR</v>
          </cell>
          <cell r="H1367">
            <v>672</v>
          </cell>
          <cell r="I1367" t="str">
            <v>AURORA</v>
          </cell>
          <cell r="J1367" t="str">
            <v/>
          </cell>
          <cell r="K1367" t="e">
            <v>#N/A</v>
          </cell>
          <cell r="L1367" t="e">
            <v>#N/A</v>
          </cell>
          <cell r="M1367" t="e">
            <v>#N/A</v>
          </cell>
          <cell r="N1367" t="e">
            <v>#N/A</v>
          </cell>
          <cell r="O1367" t="str">
            <v>Y</v>
          </cell>
          <cell r="P1367" t="str">
            <v>Y</v>
          </cell>
          <cell r="Q1367" t="str">
            <v/>
          </cell>
          <cell r="R1367" t="str">
            <v>06/03/2015</v>
          </cell>
          <cell r="S1367" t="str">
            <v>AURORA</v>
          </cell>
          <cell r="T1367" t="str">
            <v/>
          </cell>
          <cell r="U1367" t="str">
            <v/>
          </cell>
          <cell r="V1367" t="str">
            <v>AURORA</v>
          </cell>
          <cell r="W1367" t="str">
            <v>AURORA - ROFR</v>
          </cell>
          <cell r="X1367" t="str">
            <v>AURORA</v>
          </cell>
          <cell r="Y1367" t="str">
            <v>YES</v>
          </cell>
          <cell r="Z1367"/>
          <cell r="AA1367" t="str">
            <v/>
          </cell>
          <cell r="AB1367">
            <v>0</v>
          </cell>
          <cell r="AC1367">
            <v>0</v>
          </cell>
        </row>
        <row r="1368">
          <cell r="A1368" t="str">
            <v>GLOBAZMA</v>
          </cell>
          <cell r="B1368" t="str">
            <v>San Manuel Host Globe</v>
          </cell>
          <cell r="C1368" t="str">
            <v>Q</v>
          </cell>
          <cell r="D1368">
            <v>33.396388999999999</v>
          </cell>
          <cell r="E1368">
            <v>-110.78610999999999</v>
          </cell>
          <cell r="F1368" t="str">
            <v>GLOBAZMA</v>
          </cell>
          <cell r="G1368" t="str">
            <v>AZ</v>
          </cell>
          <cell r="H1368">
            <v>668</v>
          </cell>
          <cell r="I1368">
            <v>668</v>
          </cell>
          <cell r="J1368" t="str">
            <v/>
          </cell>
          <cell r="K1368" t="str">
            <v>CRNDAZMA</v>
          </cell>
          <cell r="L1368" t="str">
            <v>Y</v>
          </cell>
          <cell r="M1368">
            <v>42436</v>
          </cell>
          <cell r="N1368" t="str">
            <v xml:space="preserve">BS 144316 </v>
          </cell>
          <cell r="O1368" t="str">
            <v>N</v>
          </cell>
          <cell r="P1368" t="str">
            <v>N</v>
          </cell>
          <cell r="Q1368" t="str">
            <v/>
          </cell>
          <cell r="R1368" t="str">
            <v>04/09/2020</v>
          </cell>
          <cell r="S1368" t="str">
            <v/>
          </cell>
          <cell r="T1368" t="str">
            <v/>
          </cell>
          <cell r="U1368" t="str">
            <v/>
          </cell>
          <cell r="V1368" t="e">
            <v>#N/A</v>
          </cell>
          <cell r="W1368" t="e">
            <v>#N/A</v>
          </cell>
          <cell r="X1368" t="str">
            <v xml:space="preserve">668 - </v>
          </cell>
          <cell r="Y1368"/>
          <cell r="Z1368"/>
          <cell r="AA1368" t="e">
            <v>#N/A</v>
          </cell>
          <cell r="AB1368" t="e">
            <v>#N/A</v>
          </cell>
          <cell r="AC1368" t="e">
            <v>#N/A</v>
          </cell>
        </row>
        <row r="1369">
          <cell r="A1369" t="str">
            <v>GLRDFLXA</v>
          </cell>
          <cell r="B1369" t="str">
            <v>Goldenrod</v>
          </cell>
          <cell r="C1369" t="str">
            <v>EQ</v>
          </cell>
          <cell r="D1369">
            <v>28.611056999999999</v>
          </cell>
          <cell r="E1369">
            <v>-81.285550999999998</v>
          </cell>
          <cell r="F1369" t="str">
            <v>GLRDFLXA</v>
          </cell>
          <cell r="G1369" t="str">
            <v>FL</v>
          </cell>
          <cell r="H1369">
            <v>458</v>
          </cell>
          <cell r="I1369" t="str">
            <v>Winter Park (CENTRAL FL)</v>
          </cell>
          <cell r="J1369" t="str">
            <v/>
          </cell>
          <cell r="K1369" t="str">
            <v>GLRDFLXA</v>
          </cell>
          <cell r="L1369" t="str">
            <v>n</v>
          </cell>
          <cell r="M1369" t="e">
            <v>#N/A</v>
          </cell>
          <cell r="N1369" t="e">
            <v>#N/A</v>
          </cell>
          <cell r="O1369" t="str">
            <v>Y</v>
          </cell>
          <cell r="P1369" t="str">
            <v>Y</v>
          </cell>
          <cell r="Q1369" t="str">
            <v/>
          </cell>
          <cell r="R1369" t="str">
            <v>07/02/2015</v>
          </cell>
          <cell r="S1369" t="str">
            <v>Winter Park</v>
          </cell>
          <cell r="T1369" t="str">
            <v/>
          </cell>
          <cell r="U1369" t="str">
            <v/>
          </cell>
          <cell r="V1369" t="str">
            <v>Winter Park</v>
          </cell>
          <cell r="W1369" t="str">
            <v>Winter Park</v>
          </cell>
          <cell r="X1369" t="str">
            <v>CENTRAL FL</v>
          </cell>
          <cell r="Y1369" t="str">
            <v>YES</v>
          </cell>
          <cell r="Z1369"/>
          <cell r="AA1369" t="str">
            <v>7750-SR7</v>
          </cell>
          <cell r="AB1369">
            <v>0</v>
          </cell>
          <cell r="AC1369" t="str">
            <v>GLRDFLXA03W</v>
          </cell>
        </row>
        <row r="1370">
          <cell r="A1370" t="str">
            <v>GLRDFLXB</v>
          </cell>
          <cell r="B1370" t="str">
            <v>Goldenrod</v>
          </cell>
          <cell r="C1370" t="str">
            <v>EQ</v>
          </cell>
          <cell r="D1370">
            <v>28.593292000000002</v>
          </cell>
          <cell r="E1370">
            <v>-81.245885000000001</v>
          </cell>
          <cell r="F1370" t="e">
            <v>#N/A</v>
          </cell>
          <cell r="G1370" t="str">
            <v>FL</v>
          </cell>
          <cell r="H1370" t="e">
            <v>#N/A</v>
          </cell>
          <cell r="I1370" t="e">
            <v>#N/A</v>
          </cell>
          <cell r="J1370" t="e">
            <v>#N/A</v>
          </cell>
          <cell r="K1370" t="e">
            <v>#N/A</v>
          </cell>
          <cell r="L1370" t="e">
            <v>#N/A</v>
          </cell>
          <cell r="M1370" t="e">
            <v>#N/A</v>
          </cell>
          <cell r="N1370" t="e">
            <v>#N/A</v>
          </cell>
          <cell r="O1370" t="e">
            <v>#N/A</v>
          </cell>
          <cell r="P1370" t="e">
            <v>#N/A</v>
          </cell>
          <cell r="Q1370" t="e">
            <v>#N/A</v>
          </cell>
          <cell r="R1370" t="e">
            <v>#N/A</v>
          </cell>
          <cell r="S1370" t="e">
            <v>#N/A</v>
          </cell>
          <cell r="T1370" t="e">
            <v>#N/A</v>
          </cell>
          <cell r="U1370" t="e">
            <v>#N/A</v>
          </cell>
          <cell r="V1370" t="e">
            <v>#N/A</v>
          </cell>
          <cell r="W1370" t="e">
            <v>#N/A</v>
          </cell>
          <cell r="X1370" t="e">
            <v>#N/A</v>
          </cell>
          <cell r="Y1370" t="e">
            <v>#N/A</v>
          </cell>
          <cell r="Z1370" t="e">
            <v>#N/A</v>
          </cell>
          <cell r="AA1370" t="e">
            <v>#N/A</v>
          </cell>
          <cell r="AB1370" t="e">
            <v>#N/A</v>
          </cell>
          <cell r="AC1370" t="e">
            <v>#N/A</v>
          </cell>
        </row>
        <row r="1371">
          <cell r="A1371" t="str">
            <v>GLRDFLXD</v>
          </cell>
          <cell r="B1371" t="str">
            <v>Goldenrod</v>
          </cell>
          <cell r="C1371" t="str">
            <v>EQ</v>
          </cell>
          <cell r="D1371">
            <v>28.630782</v>
          </cell>
          <cell r="E1371">
            <v>-81.319530999999998</v>
          </cell>
          <cell r="F1371" t="e">
            <v>#N/A</v>
          </cell>
          <cell r="G1371" t="str">
            <v>FL</v>
          </cell>
          <cell r="H1371" t="e">
            <v>#N/A</v>
          </cell>
          <cell r="I1371" t="e">
            <v>#N/A</v>
          </cell>
          <cell r="J1371" t="e">
            <v>#N/A</v>
          </cell>
          <cell r="K1371" t="e">
            <v>#N/A</v>
          </cell>
          <cell r="L1371" t="e">
            <v>#N/A</v>
          </cell>
          <cell r="M1371" t="e">
            <v>#N/A</v>
          </cell>
          <cell r="N1371" t="e">
            <v>#N/A</v>
          </cell>
          <cell r="O1371" t="e">
            <v>#N/A</v>
          </cell>
          <cell r="P1371" t="e">
            <v>#N/A</v>
          </cell>
          <cell r="Q1371" t="e">
            <v>#N/A</v>
          </cell>
          <cell r="R1371" t="e">
            <v>#N/A</v>
          </cell>
          <cell r="S1371" t="e">
            <v>#N/A</v>
          </cell>
          <cell r="T1371" t="e">
            <v>#N/A</v>
          </cell>
          <cell r="U1371" t="e">
            <v>#N/A</v>
          </cell>
          <cell r="V1371" t="e">
            <v>#N/A</v>
          </cell>
          <cell r="W1371" t="e">
            <v>#N/A</v>
          </cell>
          <cell r="X1371" t="e">
            <v>#N/A</v>
          </cell>
          <cell r="Y1371" t="e">
            <v>#N/A</v>
          </cell>
          <cell r="Z1371" t="e">
            <v>#N/A</v>
          </cell>
          <cell r="AA1371" t="e">
            <v>#N/A</v>
          </cell>
          <cell r="AB1371" t="e">
            <v>#N/A</v>
          </cell>
          <cell r="AC1371" t="e">
            <v>#N/A</v>
          </cell>
        </row>
        <row r="1372">
          <cell r="A1372" t="str">
            <v>GLRDFLXE</v>
          </cell>
          <cell r="B1372" t="str">
            <v>Goldenrod</v>
          </cell>
          <cell r="C1372" t="str">
            <v>EQ</v>
          </cell>
          <cell r="D1372">
            <v>28.578042</v>
          </cell>
          <cell r="E1372">
            <v>-81.304168000000004</v>
          </cell>
          <cell r="F1372" t="e">
            <v>#N/A</v>
          </cell>
          <cell r="G1372" t="str">
            <v>FL</v>
          </cell>
          <cell r="H1372" t="e">
            <v>#N/A</v>
          </cell>
          <cell r="I1372" t="e">
            <v>#N/A</v>
          </cell>
          <cell r="J1372" t="e">
            <v>#N/A</v>
          </cell>
          <cell r="K1372" t="e">
            <v>#N/A</v>
          </cell>
          <cell r="L1372" t="e">
            <v>#N/A</v>
          </cell>
          <cell r="M1372" t="e">
            <v>#N/A</v>
          </cell>
          <cell r="N1372" t="e">
            <v>#N/A</v>
          </cell>
          <cell r="O1372" t="e">
            <v>#N/A</v>
          </cell>
          <cell r="P1372" t="e">
            <v>#N/A</v>
          </cell>
          <cell r="Q1372" t="e">
            <v>#N/A</v>
          </cell>
          <cell r="R1372" t="e">
            <v>#N/A</v>
          </cell>
          <cell r="S1372" t="e">
            <v>#N/A</v>
          </cell>
          <cell r="T1372" t="e">
            <v>#N/A</v>
          </cell>
          <cell r="U1372" t="e">
            <v>#N/A</v>
          </cell>
          <cell r="V1372" t="e">
            <v>#N/A</v>
          </cell>
          <cell r="W1372" t="e">
            <v>#N/A</v>
          </cell>
          <cell r="X1372" t="e">
            <v>#N/A</v>
          </cell>
          <cell r="Y1372" t="e">
            <v>#N/A</v>
          </cell>
          <cell r="Z1372" t="e">
            <v>#N/A</v>
          </cell>
          <cell r="AA1372" t="e">
            <v>#N/A</v>
          </cell>
          <cell r="AB1372" t="e">
            <v>#N/A</v>
          </cell>
          <cell r="AC1372" t="e">
            <v>#N/A</v>
          </cell>
        </row>
        <row r="1373">
          <cell r="A1373" t="str">
            <v>GLRDFLXF</v>
          </cell>
          <cell r="B1373" t="str">
            <v>Goldenrod</v>
          </cell>
          <cell r="C1373" t="str">
            <v>EQ</v>
          </cell>
          <cell r="D1373">
            <v>28.595818000000001</v>
          </cell>
          <cell r="E1373">
            <v>-81.300999000000004</v>
          </cell>
          <cell r="F1373" t="e">
            <v>#N/A</v>
          </cell>
          <cell r="G1373" t="str">
            <v>FL</v>
          </cell>
          <cell r="H1373" t="e">
            <v>#N/A</v>
          </cell>
          <cell r="I1373" t="e">
            <v>#N/A</v>
          </cell>
          <cell r="J1373" t="e">
            <v>#N/A</v>
          </cell>
          <cell r="K1373" t="e">
            <v>#N/A</v>
          </cell>
          <cell r="L1373" t="e">
            <v>#N/A</v>
          </cell>
          <cell r="M1373" t="e">
            <v>#N/A</v>
          </cell>
          <cell r="N1373" t="e">
            <v>#N/A</v>
          </cell>
          <cell r="O1373" t="e">
            <v>#N/A</v>
          </cell>
          <cell r="P1373" t="e">
            <v>#N/A</v>
          </cell>
          <cell r="Q1373" t="e">
            <v>#N/A</v>
          </cell>
          <cell r="R1373" t="e">
            <v>#N/A</v>
          </cell>
          <cell r="S1373" t="e">
            <v>#N/A</v>
          </cell>
          <cell r="T1373" t="e">
            <v>#N/A</v>
          </cell>
          <cell r="U1373" t="e">
            <v>#N/A</v>
          </cell>
          <cell r="V1373" t="e">
            <v>#N/A</v>
          </cell>
          <cell r="W1373" t="e">
            <v>#N/A</v>
          </cell>
          <cell r="X1373" t="e">
            <v>#N/A</v>
          </cell>
          <cell r="Y1373" t="e">
            <v>#N/A</v>
          </cell>
          <cell r="Z1373" t="e">
            <v>#N/A</v>
          </cell>
          <cell r="AA1373" t="e">
            <v>#N/A</v>
          </cell>
          <cell r="AB1373" t="e">
            <v>#N/A</v>
          </cell>
          <cell r="AC1373" t="e">
            <v>#N/A</v>
          </cell>
        </row>
        <row r="1374">
          <cell r="A1374" t="str">
            <v>GLRDFLXG</v>
          </cell>
          <cell r="B1374" t="str">
            <v>Goldenrod</v>
          </cell>
          <cell r="C1374" t="str">
            <v>EQ</v>
          </cell>
          <cell r="D1374">
            <v>28.637195999999999</v>
          </cell>
          <cell r="E1374">
            <v>-81.268309000000002</v>
          </cell>
          <cell r="F1374" t="e">
            <v>#N/A</v>
          </cell>
          <cell r="G1374" t="str">
            <v>FL</v>
          </cell>
          <cell r="H1374" t="e">
            <v>#N/A</v>
          </cell>
          <cell r="I1374" t="e">
            <v>#N/A</v>
          </cell>
          <cell r="J1374" t="e">
            <v>#N/A</v>
          </cell>
          <cell r="K1374" t="e">
            <v>#N/A</v>
          </cell>
          <cell r="L1374" t="e">
            <v>#N/A</v>
          </cell>
          <cell r="M1374" t="e">
            <v>#N/A</v>
          </cell>
          <cell r="N1374" t="e">
            <v>#N/A</v>
          </cell>
          <cell r="O1374" t="e">
            <v>#N/A</v>
          </cell>
          <cell r="P1374" t="e">
            <v>#N/A</v>
          </cell>
          <cell r="Q1374" t="e">
            <v>#N/A</v>
          </cell>
          <cell r="R1374" t="e">
            <v>#N/A</v>
          </cell>
          <cell r="S1374" t="e">
            <v>#N/A</v>
          </cell>
          <cell r="T1374" t="e">
            <v>#N/A</v>
          </cell>
          <cell r="U1374" t="e">
            <v>#N/A</v>
          </cell>
          <cell r="V1374" t="e">
            <v>#N/A</v>
          </cell>
          <cell r="W1374" t="e">
            <v>#N/A</v>
          </cell>
          <cell r="X1374" t="e">
            <v>#N/A</v>
          </cell>
          <cell r="Y1374" t="e">
            <v>#N/A</v>
          </cell>
          <cell r="Z1374" t="e">
            <v>#N/A</v>
          </cell>
          <cell r="AA1374" t="e">
            <v>#N/A</v>
          </cell>
          <cell r="AB1374" t="e">
            <v>#N/A</v>
          </cell>
          <cell r="AC1374" t="e">
            <v>#N/A</v>
          </cell>
        </row>
        <row r="1375">
          <cell r="A1375" t="str">
            <v>GLRKWYMA</v>
          </cell>
          <cell r="B1375" t="str">
            <v>Douglas Host Glenrock</v>
          </cell>
          <cell r="C1375" t="str">
            <v>Q</v>
          </cell>
          <cell r="D1375">
            <v>42.861842000000003</v>
          </cell>
          <cell r="E1375">
            <v>-105.871883</v>
          </cell>
          <cell r="F1375" t="e">
            <v>#N/A</v>
          </cell>
          <cell r="G1375" t="str">
            <v>WY</v>
          </cell>
          <cell r="H1375">
            <v>654</v>
          </cell>
          <cell r="I1375">
            <v>654</v>
          </cell>
          <cell r="J1375" t="str">
            <v/>
          </cell>
          <cell r="K1375" t="e">
            <v>#N/A</v>
          </cell>
          <cell r="L1375" t="e">
            <v>#N/A</v>
          </cell>
          <cell r="M1375" t="e">
            <v>#N/A</v>
          </cell>
          <cell r="N1375" t="e">
            <v>#N/A</v>
          </cell>
          <cell r="O1375" t="str">
            <v>N</v>
          </cell>
          <cell r="P1375" t="str">
            <v>Y</v>
          </cell>
          <cell r="Q1375" t="str">
            <v>12/30/14: EoDS1 available.</v>
          </cell>
          <cell r="R1375" t="str">
            <v>12/30/2020</v>
          </cell>
          <cell r="S1375" t="str">
            <v/>
          </cell>
          <cell r="T1375" t="str">
            <v/>
          </cell>
          <cell r="U1375" t="str">
            <v/>
          </cell>
          <cell r="V1375" t="e">
            <v>#N/A</v>
          </cell>
          <cell r="W1375" t="e">
            <v>#N/A</v>
          </cell>
          <cell r="X1375" t="str">
            <v xml:space="preserve">0 - </v>
          </cell>
          <cell r="Y1375"/>
          <cell r="Z1375"/>
          <cell r="AA1375" t="e">
            <v>#N/A</v>
          </cell>
          <cell r="AB1375" t="e">
            <v>#N/A</v>
          </cell>
          <cell r="AC1375" t="e">
            <v>#N/A</v>
          </cell>
        </row>
        <row r="1376">
          <cell r="A1376" t="str">
            <v>GLSGVAXA</v>
          </cell>
          <cell r="B1376" t="str">
            <v>Glasgow</v>
          </cell>
          <cell r="C1376" t="str">
            <v>EQ</v>
          </cell>
          <cell r="D1376">
            <v>37.626176000000001</v>
          </cell>
          <cell r="E1376">
            <v>-79.479742000000002</v>
          </cell>
          <cell r="F1376" t="str">
            <v>GLSGVAXA</v>
          </cell>
          <cell r="G1376" t="str">
            <v>VA</v>
          </cell>
          <cell r="H1376">
            <v>244</v>
          </cell>
          <cell r="I1376" t="str">
            <v>Charlottesville</v>
          </cell>
          <cell r="J1376" t="str">
            <v/>
          </cell>
          <cell r="K1376" t="e">
            <v>#N/A</v>
          </cell>
          <cell r="L1376" t="e">
            <v>#N/A</v>
          </cell>
          <cell r="M1376" t="e">
            <v>#N/A</v>
          </cell>
          <cell r="N1376" t="e">
            <v>#N/A</v>
          </cell>
          <cell r="O1376" t="str">
            <v>Y</v>
          </cell>
          <cell r="P1376" t="str">
            <v>Y</v>
          </cell>
          <cell r="Q1376" t="str">
            <v>2/7/14: Ethernet Enabled and Capable changed to Y</v>
          </cell>
          <cell r="R1376" t="str">
            <v>07/16/2015</v>
          </cell>
          <cell r="S1376" t="str">
            <v>Charlottesville</v>
          </cell>
          <cell r="T1376" t="str">
            <v/>
          </cell>
          <cell r="U1376" t="str">
            <v/>
          </cell>
          <cell r="V1376" t="str">
            <v>Charlottesville</v>
          </cell>
          <cell r="W1376" t="str">
            <v>Charlottesville</v>
          </cell>
          <cell r="X1376" t="str">
            <v>CHARLOTTESVILLE</v>
          </cell>
          <cell r="Y1376"/>
          <cell r="Z1376"/>
          <cell r="AA1376" t="str">
            <v/>
          </cell>
          <cell r="AB1376">
            <v>0</v>
          </cell>
          <cell r="AC1376">
            <v>0</v>
          </cell>
        </row>
        <row r="1377">
          <cell r="A1377" t="str">
            <v>GLSHALXA</v>
          </cell>
          <cell r="B1377" t="str">
            <v>GULF SHORES</v>
          </cell>
          <cell r="C1377" t="str">
            <v>CTL</v>
          </cell>
          <cell r="D1377">
            <v>30.27796</v>
          </cell>
          <cell r="E1377">
            <v>-87.682169999999999</v>
          </cell>
          <cell r="F1377" t="str">
            <v>GLSHALXA</v>
          </cell>
          <cell r="G1377" t="str">
            <v>AL</v>
          </cell>
          <cell r="H1377">
            <v>480</v>
          </cell>
          <cell r="I1377" t="str">
            <v>Foley-Loxley</v>
          </cell>
          <cell r="J1377" t="str">
            <v/>
          </cell>
          <cell r="K1377" t="e">
            <v>#N/A</v>
          </cell>
          <cell r="L1377" t="e">
            <v>#N/A</v>
          </cell>
          <cell r="M1377" t="e">
            <v>#N/A</v>
          </cell>
          <cell r="N1377" t="e">
            <v>#N/A</v>
          </cell>
          <cell r="O1377" t="str">
            <v>Y</v>
          </cell>
          <cell r="P1377" t="str">
            <v>Y</v>
          </cell>
          <cell r="Q1377" t="str">
            <v/>
          </cell>
          <cell r="R1377" t="str">
            <v>07/02/2015</v>
          </cell>
          <cell r="S1377" t="str">
            <v>Foley</v>
          </cell>
          <cell r="T1377" t="str">
            <v/>
          </cell>
          <cell r="U1377" t="str">
            <v/>
          </cell>
          <cell r="V1377" t="str">
            <v>Foley</v>
          </cell>
          <cell r="W1377" t="str">
            <v>Foley-Loxley</v>
          </cell>
          <cell r="X1377" t="str">
            <v>FOLEY</v>
          </cell>
          <cell r="Y1377"/>
          <cell r="Z1377"/>
          <cell r="AA1377" t="str">
            <v/>
          </cell>
          <cell r="AB1377">
            <v>0</v>
          </cell>
          <cell r="AC1377">
            <v>0</v>
          </cell>
        </row>
        <row r="1378">
          <cell r="A1378" t="str">
            <v>GLSHALXB</v>
          </cell>
          <cell r="B1378" t="str">
            <v>WEST BEACH</v>
          </cell>
          <cell r="C1378" t="str">
            <v>CTL</v>
          </cell>
          <cell r="D1378">
            <v>30.248363000000001</v>
          </cell>
          <cell r="E1378">
            <v>-87.690646999999998</v>
          </cell>
          <cell r="F1378" t="str">
            <v>GLSHALXB</v>
          </cell>
          <cell r="G1378" t="str">
            <v>AL</v>
          </cell>
          <cell r="H1378">
            <v>480</v>
          </cell>
          <cell r="I1378" t="str">
            <v>Foley-Loxley</v>
          </cell>
          <cell r="J1378" t="e">
            <v>#N/A</v>
          </cell>
          <cell r="K1378" t="e">
            <v>#N/A</v>
          </cell>
          <cell r="L1378" t="e">
            <v>#N/A</v>
          </cell>
          <cell r="M1378" t="e">
            <v>#N/A</v>
          </cell>
          <cell r="N1378" t="e">
            <v>#N/A</v>
          </cell>
          <cell r="O1378" t="e">
            <v>#N/A</v>
          </cell>
          <cell r="P1378" t="e">
            <v>#N/A</v>
          </cell>
          <cell r="Q1378" t="e">
            <v>#N/A</v>
          </cell>
          <cell r="R1378" t="e">
            <v>#N/A</v>
          </cell>
          <cell r="S1378" t="e">
            <v>#N/A</v>
          </cell>
          <cell r="T1378" t="e">
            <v>#N/A</v>
          </cell>
          <cell r="U1378" t="e">
            <v>#N/A</v>
          </cell>
          <cell r="V1378" t="str">
            <v>Foley</v>
          </cell>
          <cell r="W1378" t="str">
            <v>Foley-Loxley</v>
          </cell>
          <cell r="X1378" t="str">
            <v>FOLEY</v>
          </cell>
          <cell r="Y1378"/>
          <cell r="Z1378"/>
          <cell r="AA1378">
            <v>0</v>
          </cell>
          <cell r="AB1378">
            <v>0</v>
          </cell>
          <cell r="AC1378">
            <v>0</v>
          </cell>
        </row>
        <row r="1379">
          <cell r="A1379" t="str">
            <v>GLSNWIXA</v>
          </cell>
          <cell r="B1379" t="str">
            <v>Gleason</v>
          </cell>
          <cell r="C1379" t="str">
            <v>CTL</v>
          </cell>
          <cell r="D1379">
            <v>45.313056000000003</v>
          </cell>
          <cell r="E1379">
            <v>-89.507499999999993</v>
          </cell>
          <cell r="F1379" t="str">
            <v>GLSNWIXA</v>
          </cell>
          <cell r="G1379" t="str">
            <v>WI</v>
          </cell>
          <cell r="H1379">
            <v>350</v>
          </cell>
          <cell r="I1379" t="str">
            <v>GLEASON Stand Alone (Isolated)</v>
          </cell>
          <cell r="J1379" t="str">
            <v/>
          </cell>
          <cell r="K1379" t="e">
            <v>#N/A</v>
          </cell>
          <cell r="L1379" t="e">
            <v>#N/A</v>
          </cell>
          <cell r="M1379" t="e">
            <v>#N/A</v>
          </cell>
          <cell r="N1379" t="e">
            <v>#N/A</v>
          </cell>
          <cell r="O1379" t="str">
            <v>Y</v>
          </cell>
          <cell r="P1379" t="str">
            <v>Y</v>
          </cell>
          <cell r="Q1379" t="str">
            <v>2/7/14: Ethernet Capable changed to Y</v>
          </cell>
          <cell r="R1379" t="str">
            <v>06/03/2015</v>
          </cell>
          <cell r="S1379" t="str">
            <v>Marinette</v>
          </cell>
          <cell r="T1379" t="str">
            <v/>
          </cell>
          <cell r="U1379" t="str">
            <v/>
          </cell>
          <cell r="V1379" t="str">
            <v>Marinette</v>
          </cell>
          <cell r="W1379" t="str">
            <v>GLEASON Stand Alone (Isolated)</v>
          </cell>
          <cell r="X1379" t="str">
            <v>MARINETTE</v>
          </cell>
          <cell r="Y1379"/>
          <cell r="Z1379"/>
          <cell r="AA1379">
            <v>0</v>
          </cell>
          <cell r="AB1379">
            <v>0</v>
          </cell>
          <cell r="AC1379">
            <v>0</v>
          </cell>
        </row>
        <row r="1380">
          <cell r="A1380" t="str">
            <v>GLSPCOMA</v>
          </cell>
          <cell r="B1380" t="str">
            <v>Glenwood Sprg Local Tandem</v>
          </cell>
          <cell r="C1380" t="str">
            <v>Q</v>
          </cell>
          <cell r="D1380">
            <v>39.544724000000002</v>
          </cell>
          <cell r="E1380">
            <v>-107.32472199999999</v>
          </cell>
          <cell r="F1380" t="str">
            <v>GLSPCOMA</v>
          </cell>
          <cell r="G1380" t="str">
            <v>CO</v>
          </cell>
          <cell r="H1380">
            <v>656</v>
          </cell>
          <cell r="I1380">
            <v>656</v>
          </cell>
          <cell r="J1380" t="str">
            <v>AVAILABLE</v>
          </cell>
          <cell r="K1380" t="e">
            <v>#N/A</v>
          </cell>
          <cell r="L1380" t="e">
            <v>#N/A</v>
          </cell>
          <cell r="M1380" t="e">
            <v>#N/A</v>
          </cell>
          <cell r="N1380" t="e">
            <v>#N/A</v>
          </cell>
          <cell r="O1380" t="str">
            <v>Y</v>
          </cell>
          <cell r="P1380" t="str">
            <v>Y</v>
          </cell>
          <cell r="Q1380" t="str">
            <v>1/19/15 - EOCU PH2 available</v>
          </cell>
          <cell r="R1380" t="str">
            <v>01/19/2020</v>
          </cell>
          <cell r="S1380" t="str">
            <v/>
          </cell>
          <cell r="T1380" t="str">
            <v/>
          </cell>
          <cell r="U1380" t="str">
            <v/>
          </cell>
          <cell r="V1380" t="e">
            <v>#N/A</v>
          </cell>
          <cell r="W1380" t="e">
            <v>#N/A</v>
          </cell>
          <cell r="X1380" t="str">
            <v>656 - AVAILABLE</v>
          </cell>
          <cell r="Y1380"/>
          <cell r="Z1380" t="str">
            <v>AVAILABLE</v>
          </cell>
          <cell r="AA1380" t="e">
            <v>#N/A</v>
          </cell>
          <cell r="AB1380" t="e">
            <v>#N/A</v>
          </cell>
          <cell r="AC1380" t="e">
            <v>#N/A</v>
          </cell>
        </row>
        <row r="1381">
          <cell r="A1381" t="str">
            <v>GLSTOHXA</v>
          </cell>
          <cell r="B1381" t="str">
            <v>Glouster</v>
          </cell>
          <cell r="C1381" t="str">
            <v>EQ</v>
          </cell>
          <cell r="D1381">
            <v>39.503898999999997</v>
          </cell>
          <cell r="E1381">
            <v>-82.083650000000006</v>
          </cell>
          <cell r="F1381" t="str">
            <v>GLSTOHXA</v>
          </cell>
          <cell r="G1381" t="str">
            <v>OH</v>
          </cell>
          <cell r="H1381">
            <v>324</v>
          </cell>
          <cell r="I1381" t="str">
            <v>Pataskala (Mansfield)</v>
          </cell>
          <cell r="J1381" t="str">
            <v/>
          </cell>
          <cell r="K1381" t="e">
            <v>#N/A</v>
          </cell>
          <cell r="L1381" t="e">
            <v>#N/A</v>
          </cell>
          <cell r="M1381" t="e">
            <v>#N/A</v>
          </cell>
          <cell r="N1381" t="e">
            <v>#N/A</v>
          </cell>
          <cell r="O1381" t="str">
            <v>Y</v>
          </cell>
          <cell r="P1381" t="str">
            <v>Y</v>
          </cell>
          <cell r="Q1381" t="str">
            <v>2/7/14: Ethernet Enabled changed to Y</v>
          </cell>
          <cell r="R1381" t="str">
            <v>07/01/2015</v>
          </cell>
          <cell r="S1381" t="str">
            <v>Mansfield</v>
          </cell>
          <cell r="T1381" t="str">
            <v/>
          </cell>
          <cell r="U1381" t="str">
            <v/>
          </cell>
          <cell r="V1381" t="str">
            <v>Mansfield</v>
          </cell>
          <cell r="W1381" t="str">
            <v>Pataskala (Mansfield)</v>
          </cell>
          <cell r="X1381" t="str">
            <v>MANSFIELD</v>
          </cell>
          <cell r="Y1381" t="str">
            <v>YES</v>
          </cell>
          <cell r="Z1381"/>
          <cell r="AA1381">
            <v>0</v>
          </cell>
          <cell r="AB1381">
            <v>0</v>
          </cell>
          <cell r="AC1381">
            <v>0</v>
          </cell>
        </row>
        <row r="1382">
          <cell r="A1382" t="str">
            <v>GLTTWYMA</v>
          </cell>
          <cell r="B1382" t="str">
            <v>Gillette Ll</v>
          </cell>
          <cell r="C1382" t="str">
            <v>Q</v>
          </cell>
          <cell r="D1382">
            <v>44.290554</v>
          </cell>
          <cell r="E1382">
            <v>-105.503334</v>
          </cell>
          <cell r="F1382" t="e">
            <v>#N/A</v>
          </cell>
          <cell r="G1382" t="str">
            <v>WY</v>
          </cell>
          <cell r="H1382">
            <v>654</v>
          </cell>
          <cell r="I1382">
            <v>654</v>
          </cell>
          <cell r="J1382" t="str">
            <v>AVAILABLE</v>
          </cell>
          <cell r="K1382" t="e">
            <v>#N/A</v>
          </cell>
          <cell r="L1382" t="e">
            <v>#N/A</v>
          </cell>
          <cell r="M1382" t="e">
            <v>#N/A</v>
          </cell>
          <cell r="N1382" t="e">
            <v>#N/A</v>
          </cell>
          <cell r="O1382" t="str">
            <v>Y</v>
          </cell>
          <cell r="P1382" t="str">
            <v>Y</v>
          </cell>
          <cell r="Q1382" t="str">
            <v>2/4/15: EoDS1 available.</v>
          </cell>
          <cell r="R1382" t="str">
            <v>02/03/2020</v>
          </cell>
          <cell r="S1382" t="str">
            <v/>
          </cell>
          <cell r="T1382" t="str">
            <v/>
          </cell>
          <cell r="U1382" t="str">
            <v/>
          </cell>
          <cell r="V1382" t="e">
            <v>#N/A</v>
          </cell>
          <cell r="W1382" t="e">
            <v>#N/A</v>
          </cell>
          <cell r="X1382" t="str">
            <v xml:space="preserve">0 - </v>
          </cell>
          <cell r="Y1382"/>
          <cell r="Z1382"/>
          <cell r="AA1382" t="e">
            <v>#N/A</v>
          </cell>
          <cell r="AB1382" t="e">
            <v>#N/A</v>
          </cell>
          <cell r="AC1382" t="e">
            <v>#N/A</v>
          </cell>
        </row>
        <row r="1383">
          <cell r="A1383" t="str">
            <v>GLVLMNGL</v>
          </cell>
          <cell r="B1383" t="str">
            <v>Owatonna Host Glenville</v>
          </cell>
          <cell r="C1383" t="str">
            <v>Q</v>
          </cell>
          <cell r="D1383">
            <v>43.572777000000002</v>
          </cell>
          <cell r="E1383">
            <v>-93.278892999999997</v>
          </cell>
          <cell r="F1383" t="str">
            <v>GLVLMNGL</v>
          </cell>
          <cell r="G1383" t="str">
            <v>MN</v>
          </cell>
          <cell r="H1383">
            <v>620</v>
          </cell>
          <cell r="I1383">
            <v>620</v>
          </cell>
          <cell r="J1383" t="str">
            <v/>
          </cell>
          <cell r="K1383" t="e">
            <v>#N/A</v>
          </cell>
          <cell r="L1383" t="e">
            <v>#N/A</v>
          </cell>
          <cell r="M1383" t="e">
            <v>#N/A</v>
          </cell>
          <cell r="N1383" t="e">
            <v>#N/A</v>
          </cell>
          <cell r="O1383" t="str">
            <v>N</v>
          </cell>
          <cell r="P1383" t="str">
            <v>N</v>
          </cell>
          <cell r="Q1383" t="str">
            <v>4/13/2015 EoDS1 AVALIBLE; ME not offered out of this office</v>
          </cell>
          <cell r="R1383" t="str">
            <v>04/14/2020</v>
          </cell>
          <cell r="S1383" t="str">
            <v/>
          </cell>
          <cell r="T1383" t="str">
            <v/>
          </cell>
          <cell r="U1383" t="str">
            <v/>
          </cell>
          <cell r="V1383" t="e">
            <v>#N/A</v>
          </cell>
          <cell r="W1383" t="e">
            <v>#N/A</v>
          </cell>
          <cell r="X1383" t="str">
            <v>620 - AVAILABLE (up to 10MB)</v>
          </cell>
          <cell r="Y1383"/>
          <cell r="Z1383" t="str">
            <v>AVAILABLE (up to 10MB)</v>
          </cell>
          <cell r="AA1383" t="e">
            <v>#N/A</v>
          </cell>
          <cell r="AB1383" t="e">
            <v>#N/A</v>
          </cell>
          <cell r="AC1383" t="e">
            <v>#N/A</v>
          </cell>
        </row>
        <row r="1384">
          <cell r="A1384" t="str">
            <v>GLVLWIXA</v>
          </cell>
          <cell r="B1384" t="str">
            <v>GALESVILLE</v>
          </cell>
          <cell r="C1384" t="str">
            <v>CTL</v>
          </cell>
          <cell r="D1384">
            <v>44.085555999999997</v>
          </cell>
          <cell r="E1384">
            <v>-91.352500000000006</v>
          </cell>
          <cell r="F1384" t="str">
            <v>GLVLWIXA</v>
          </cell>
          <cell r="G1384" t="str">
            <v>WI</v>
          </cell>
          <cell r="H1384">
            <v>354</v>
          </cell>
          <cell r="I1384" t="str">
            <v>LA CROSSE</v>
          </cell>
          <cell r="J1384" t="str">
            <v/>
          </cell>
          <cell r="K1384" t="str">
            <v>GLVLWIXA</v>
          </cell>
          <cell r="L1384" t="str">
            <v>n</v>
          </cell>
          <cell r="M1384" t="e">
            <v>#N/A</v>
          </cell>
          <cell r="N1384" t="e">
            <v>#N/A</v>
          </cell>
          <cell r="O1384" t="str">
            <v>Y</v>
          </cell>
          <cell r="P1384" t="str">
            <v>Y</v>
          </cell>
          <cell r="Q1384" t="str">
            <v/>
          </cell>
          <cell r="R1384" t="str">
            <v>06/03/2015</v>
          </cell>
          <cell r="S1384" t="str">
            <v>La Crosse</v>
          </cell>
          <cell r="T1384" t="str">
            <v/>
          </cell>
          <cell r="U1384" t="str">
            <v/>
          </cell>
          <cell r="V1384" t="str">
            <v>La Crosse - HOLMEN</v>
          </cell>
          <cell r="W1384" t="str">
            <v>LA CROSSE</v>
          </cell>
          <cell r="X1384" t="str">
            <v>LA CROSSE - HOLMEN</v>
          </cell>
          <cell r="Y1384"/>
          <cell r="Z1384"/>
          <cell r="AA1384" t="str">
            <v>7750-SR7</v>
          </cell>
          <cell r="AB1384">
            <v>0</v>
          </cell>
          <cell r="AC1384">
            <v>0</v>
          </cell>
        </row>
        <row r="1385">
          <cell r="A1385" t="str">
            <v>GLVRMIXG</v>
          </cell>
          <cell r="B1385" t="str">
            <v>GULLIVER</v>
          </cell>
          <cell r="C1385" t="str">
            <v>CTL</v>
          </cell>
          <cell r="D1385">
            <v>45.9925</v>
          </cell>
          <cell r="E1385">
            <v>-86.016945000000007</v>
          </cell>
          <cell r="F1385" t="str">
            <v>GLVRMIXG</v>
          </cell>
          <cell r="G1385" t="str">
            <v>MI</v>
          </cell>
          <cell r="H1385">
            <v>342</v>
          </cell>
          <cell r="I1385" t="str">
            <v>Manistique (CHESANING)</v>
          </cell>
          <cell r="J1385" t="str">
            <v/>
          </cell>
          <cell r="K1385" t="e">
            <v>#N/A</v>
          </cell>
          <cell r="L1385" t="e">
            <v>#N/A</v>
          </cell>
          <cell r="M1385" t="e">
            <v>#N/A</v>
          </cell>
          <cell r="N1385" t="e">
            <v>#N/A</v>
          </cell>
          <cell r="O1385" t="str">
            <v>N</v>
          </cell>
          <cell r="P1385" t="str">
            <v>Y</v>
          </cell>
          <cell r="Q1385" t="str">
            <v/>
          </cell>
          <cell r="R1385" t="str">
            <v>07/01/2015</v>
          </cell>
          <cell r="S1385" t="str">
            <v>CHESANING</v>
          </cell>
          <cell r="T1385" t="str">
            <v/>
          </cell>
          <cell r="U1385" t="str">
            <v/>
          </cell>
          <cell r="V1385" t="str">
            <v>CHESANING</v>
          </cell>
          <cell r="W1385" t="str">
            <v>Manistique (CHESANING)</v>
          </cell>
          <cell r="X1385" t="str">
            <v>CHESANING</v>
          </cell>
          <cell r="Y1385"/>
          <cell r="Z1385"/>
          <cell r="AA1385" t="str">
            <v/>
          </cell>
          <cell r="AB1385">
            <v>0</v>
          </cell>
          <cell r="AC1385">
            <v>0</v>
          </cell>
        </row>
        <row r="1386">
          <cell r="A1386" t="str">
            <v>GLVYMNOR</v>
          </cell>
          <cell r="B1386" t="str">
            <v>Golden Valley Orchard Tandem</v>
          </cell>
          <cell r="C1386" t="str">
            <v>Q</v>
          </cell>
          <cell r="D1386">
            <v>44.987220999999998</v>
          </cell>
          <cell r="E1386">
            <v>-93.399719000000005</v>
          </cell>
          <cell r="F1386" t="str">
            <v>GLVYMNOR</v>
          </cell>
          <cell r="G1386" t="str">
            <v>MN</v>
          </cell>
          <cell r="H1386">
            <v>628</v>
          </cell>
          <cell r="I1386">
            <v>628</v>
          </cell>
          <cell r="J1386" t="str">
            <v>AVAILABLE</v>
          </cell>
          <cell r="K1386" t="e">
            <v>#N/A</v>
          </cell>
          <cell r="L1386" t="e">
            <v>#N/A</v>
          </cell>
          <cell r="M1386" t="e">
            <v>#N/A</v>
          </cell>
          <cell r="N1386" t="e">
            <v>#N/A</v>
          </cell>
          <cell r="O1386" t="str">
            <v>Y</v>
          </cell>
          <cell r="P1386" t="str">
            <v>Y</v>
          </cell>
          <cell r="Q1386" t="str">
            <v>03/17/15: EoDS1 AVAILABLE</v>
          </cell>
          <cell r="R1386" t="str">
            <v>03/17/2020</v>
          </cell>
          <cell r="S1386" t="str">
            <v/>
          </cell>
          <cell r="T1386" t="str">
            <v/>
          </cell>
          <cell r="U1386" t="str">
            <v/>
          </cell>
          <cell r="V1386" t="e">
            <v>#N/A</v>
          </cell>
          <cell r="W1386" t="e">
            <v>#N/A</v>
          </cell>
          <cell r="X1386" t="str">
            <v>628 - AVAILABLE</v>
          </cell>
          <cell r="Y1386"/>
          <cell r="Z1386" t="str">
            <v>AVAILABLE</v>
          </cell>
          <cell r="AA1386" t="e">
            <v>#N/A</v>
          </cell>
          <cell r="AB1386" t="e">
            <v>#N/A</v>
          </cell>
          <cell r="AC1386" t="e">
            <v>#N/A</v>
          </cell>
        </row>
        <row r="1387">
          <cell r="A1387" t="str">
            <v>GLWDIACO</v>
          </cell>
          <cell r="B1387" t="str">
            <v>Council Bluffs Host Glenwood</v>
          </cell>
          <cell r="C1387" t="str">
            <v>Q</v>
          </cell>
          <cell r="D1387">
            <v>41.049720999999998</v>
          </cell>
          <cell r="E1387">
            <v>-95.743056999999993</v>
          </cell>
          <cell r="F1387" t="str">
            <v>GLWDIACO</v>
          </cell>
          <cell r="G1387" t="str">
            <v>IA</v>
          </cell>
          <cell r="H1387">
            <v>644</v>
          </cell>
          <cell r="I1387">
            <v>644</v>
          </cell>
          <cell r="J1387" t="str">
            <v/>
          </cell>
          <cell r="K1387" t="e">
            <v>#N/A</v>
          </cell>
          <cell r="L1387" t="e">
            <v>#N/A</v>
          </cell>
          <cell r="M1387" t="e">
            <v>#N/A</v>
          </cell>
          <cell r="N1387" t="e">
            <v>#N/A</v>
          </cell>
          <cell r="O1387" t="str">
            <v>N</v>
          </cell>
          <cell r="P1387" t="str">
            <v>Y</v>
          </cell>
          <cell r="Q1387" t="str">
            <v>02/20/15:  EoDS1 AVAILABLE</v>
          </cell>
          <cell r="R1387" t="str">
            <v>02/20/2020</v>
          </cell>
          <cell r="S1387" t="str">
            <v/>
          </cell>
          <cell r="T1387" t="str">
            <v/>
          </cell>
          <cell r="U1387" t="str">
            <v/>
          </cell>
          <cell r="V1387" t="e">
            <v>#N/A</v>
          </cell>
          <cell r="W1387" t="e">
            <v>#N/A</v>
          </cell>
          <cell r="X1387" t="str">
            <v>644 - AVAILABLE (up to 30MB)</v>
          </cell>
          <cell r="Y1387"/>
          <cell r="Z1387" t="str">
            <v>AVAILABLE (up to 30MB)</v>
          </cell>
          <cell r="AA1387" t="e">
            <v>#N/A</v>
          </cell>
          <cell r="AB1387" t="e">
            <v>#N/A</v>
          </cell>
          <cell r="AC1387" t="e">
            <v>#N/A</v>
          </cell>
        </row>
        <row r="1388">
          <cell r="A1388" t="str">
            <v>GLWDMNGL</v>
          </cell>
          <cell r="B1388" t="str">
            <v>Little Falls Host Glenwood</v>
          </cell>
          <cell r="C1388" t="str">
            <v>Q</v>
          </cell>
          <cell r="D1388">
            <v>45.650832999999999</v>
          </cell>
          <cell r="E1388">
            <v>-95.389999000000003</v>
          </cell>
          <cell r="F1388" t="str">
            <v>GLWDMNGL</v>
          </cell>
          <cell r="G1388" t="str">
            <v>MN</v>
          </cell>
          <cell r="H1388">
            <v>626</v>
          </cell>
          <cell r="I1388">
            <v>626</v>
          </cell>
          <cell r="J1388" t="str">
            <v/>
          </cell>
          <cell r="K1388" t="e">
            <v>#N/A</v>
          </cell>
          <cell r="L1388" t="e">
            <v>#N/A</v>
          </cell>
          <cell r="M1388" t="e">
            <v>#N/A</v>
          </cell>
          <cell r="N1388" t="e">
            <v>#N/A</v>
          </cell>
          <cell r="O1388" t="str">
            <v>N</v>
          </cell>
          <cell r="P1388" t="str">
            <v>Y</v>
          </cell>
          <cell r="Q1388" t="str">
            <v>02/20/15:  EoDS1 AVAILABLE</v>
          </cell>
          <cell r="R1388" t="str">
            <v>02/20/2020</v>
          </cell>
          <cell r="S1388" t="str">
            <v/>
          </cell>
          <cell r="T1388" t="str">
            <v/>
          </cell>
          <cell r="U1388" t="str">
            <v/>
          </cell>
          <cell r="V1388" t="e">
            <v>#N/A</v>
          </cell>
          <cell r="W1388" t="e">
            <v>#N/A</v>
          </cell>
          <cell r="X1388" t="str">
            <v>626 - AVAILABLE (up to 30MB)</v>
          </cell>
          <cell r="Y1388"/>
          <cell r="Z1388" t="str">
            <v>AVAILABLE (up to 30MB)</v>
          </cell>
          <cell r="AA1388" t="e">
            <v>#N/A</v>
          </cell>
          <cell r="AB1388" t="e">
            <v>#N/A</v>
          </cell>
          <cell r="AC1388" t="e">
            <v>#N/A</v>
          </cell>
        </row>
        <row r="1389">
          <cell r="A1389" t="str">
            <v>GLWDWAXA</v>
          </cell>
          <cell r="B1389" t="str">
            <v>Glenwood</v>
          </cell>
          <cell r="C1389" t="str">
            <v>EQ</v>
          </cell>
          <cell r="D1389">
            <v>46.019331000000001</v>
          </cell>
          <cell r="E1389">
            <v>-121.291287</v>
          </cell>
          <cell r="F1389" t="str">
            <v>GLWDWAXA</v>
          </cell>
          <cell r="G1389" t="str">
            <v>WA</v>
          </cell>
          <cell r="H1389">
            <v>672</v>
          </cell>
          <cell r="I1389" t="str">
            <v>Hood River</v>
          </cell>
          <cell r="J1389" t="str">
            <v/>
          </cell>
          <cell r="K1389" t="e">
            <v>#N/A</v>
          </cell>
          <cell r="L1389" t="e">
            <v>#N/A</v>
          </cell>
          <cell r="M1389" t="e">
            <v>#N/A</v>
          </cell>
          <cell r="N1389" t="e">
            <v>#N/A</v>
          </cell>
          <cell r="O1389" t="str">
            <v>N</v>
          </cell>
          <cell r="P1389" t="str">
            <v>N</v>
          </cell>
          <cell r="Q1389" t="str">
            <v/>
          </cell>
          <cell r="R1389" t="str">
            <v>08/03/2015</v>
          </cell>
          <cell r="S1389" t="str">
            <v>HOOD RIVER</v>
          </cell>
          <cell r="T1389" t="str">
            <v/>
          </cell>
          <cell r="U1389" t="str">
            <v/>
          </cell>
          <cell r="V1389" t="str">
            <v>HOOD RIVER</v>
          </cell>
          <cell r="W1389" t="str">
            <v>Hood River</v>
          </cell>
          <cell r="X1389" t="e">
            <v>#N/A</v>
          </cell>
          <cell r="Y1389" t="e">
            <v>#N/A</v>
          </cell>
          <cell r="Z1389" t="e">
            <v>#N/A</v>
          </cell>
          <cell r="AA1389">
            <v>0</v>
          </cell>
          <cell r="AB1389">
            <v>0</v>
          </cell>
          <cell r="AC1389">
            <v>0</v>
          </cell>
        </row>
        <row r="1390">
          <cell r="A1390" t="str">
            <v>GMBROHXA</v>
          </cell>
          <cell r="B1390" t="str">
            <v>Gambier</v>
          </cell>
          <cell r="C1390" t="str">
            <v>EQ</v>
          </cell>
          <cell r="D1390">
            <v>40.376761999999999</v>
          </cell>
          <cell r="E1390">
            <v>-82.395835000000005</v>
          </cell>
          <cell r="F1390" t="str">
            <v>GMBROHXA</v>
          </cell>
          <cell r="G1390" t="str">
            <v>OH</v>
          </cell>
          <cell r="H1390">
            <v>923</v>
          </cell>
          <cell r="I1390" t="str">
            <v>Mansfield</v>
          </cell>
          <cell r="J1390" t="str">
            <v/>
          </cell>
          <cell r="K1390" t="e">
            <v>#N/A</v>
          </cell>
          <cell r="L1390" t="e">
            <v>#N/A</v>
          </cell>
          <cell r="M1390" t="e">
            <v>#N/A</v>
          </cell>
          <cell r="N1390" t="e">
            <v>#N/A</v>
          </cell>
          <cell r="O1390" t="str">
            <v>Y</v>
          </cell>
          <cell r="P1390" t="str">
            <v>Y</v>
          </cell>
          <cell r="Q1390" t="str">
            <v/>
          </cell>
          <cell r="R1390" t="str">
            <v>07/01/2015</v>
          </cell>
          <cell r="S1390" t="str">
            <v>Mansfield</v>
          </cell>
          <cell r="T1390" t="str">
            <v/>
          </cell>
          <cell r="U1390" t="str">
            <v/>
          </cell>
          <cell r="V1390" t="str">
            <v>Mansfield</v>
          </cell>
          <cell r="W1390" t="str">
            <v>Mansfield</v>
          </cell>
          <cell r="X1390" t="str">
            <v>MANSFIELD</v>
          </cell>
          <cell r="Y1390" t="str">
            <v>YES</v>
          </cell>
          <cell r="Z1390"/>
          <cell r="AA1390" t="str">
            <v/>
          </cell>
          <cell r="AB1390">
            <v>0</v>
          </cell>
          <cell r="AC1390">
            <v>0</v>
          </cell>
        </row>
        <row r="1391">
          <cell r="A1391" t="str">
            <v>GMFLCOMA</v>
          </cell>
          <cell r="B1391" t="str">
            <v>Colo Spgs (Ll) Host Green Mtn Falls</v>
          </cell>
          <cell r="C1391" t="str">
            <v>Q</v>
          </cell>
          <cell r="D1391">
            <v>38.934840000000001</v>
          </cell>
          <cell r="E1391">
            <v>-105.01587000000001</v>
          </cell>
          <cell r="F1391" t="str">
            <v>GMFLCOMA</v>
          </cell>
          <cell r="G1391" t="str">
            <v>CO</v>
          </cell>
          <cell r="H1391">
            <v>658</v>
          </cell>
          <cell r="I1391">
            <v>658</v>
          </cell>
          <cell r="J1391" t="str">
            <v/>
          </cell>
          <cell r="K1391" t="e">
            <v>#N/A</v>
          </cell>
          <cell r="L1391" t="e">
            <v>#N/A</v>
          </cell>
          <cell r="M1391" t="e">
            <v>#N/A</v>
          </cell>
          <cell r="N1391" t="e">
            <v>#N/A</v>
          </cell>
          <cell r="O1391" t="str">
            <v>N</v>
          </cell>
          <cell r="P1391" t="str">
            <v>Y</v>
          </cell>
          <cell r="Q1391" t="str">
            <v/>
          </cell>
          <cell r="R1391" t="str">
            <v>04/09/2020</v>
          </cell>
          <cell r="S1391" t="str">
            <v/>
          </cell>
          <cell r="T1391" t="str">
            <v/>
          </cell>
          <cell r="U1391" t="str">
            <v/>
          </cell>
          <cell r="V1391" t="e">
            <v>#N/A</v>
          </cell>
          <cell r="W1391" t="e">
            <v>#N/A</v>
          </cell>
          <cell r="X1391" t="str">
            <v>658 - AVAILABLE (up to 30MB)</v>
          </cell>
          <cell r="Y1391"/>
          <cell r="Z1391" t="str">
            <v>AVAILABLE (up to 30MB)</v>
          </cell>
          <cell r="AA1391" t="e">
            <v>#N/A</v>
          </cell>
          <cell r="AB1391" t="e">
            <v>#N/A</v>
          </cell>
          <cell r="AC1391" t="e">
            <v>#N/A</v>
          </cell>
        </row>
        <row r="1392">
          <cell r="A1392" t="str">
            <v>GMLLARXA</v>
          </cell>
          <cell r="B1392" t="str">
            <v>Gamaliel</v>
          </cell>
          <cell r="C1392" t="str">
            <v>CTL</v>
          </cell>
          <cell r="D1392">
            <v>36.401916999999997</v>
          </cell>
          <cell r="E1392">
            <v>-92.259028000000001</v>
          </cell>
          <cell r="F1392" t="str">
            <v>GMLLARXA</v>
          </cell>
          <cell r="G1392" t="str">
            <v>AR</v>
          </cell>
          <cell r="H1392">
            <v>528</v>
          </cell>
          <cell r="I1392" t="str">
            <v>Hardy/Monette (Mountain Home)</v>
          </cell>
          <cell r="J1392" t="str">
            <v/>
          </cell>
          <cell r="K1392" t="e">
            <v>#N/A</v>
          </cell>
          <cell r="L1392" t="e">
            <v>#N/A</v>
          </cell>
          <cell r="M1392" t="e">
            <v>#N/A</v>
          </cell>
          <cell r="N1392" t="e">
            <v>#N/A</v>
          </cell>
          <cell r="O1392" t="str">
            <v>N</v>
          </cell>
          <cell r="P1392" t="str">
            <v>Y</v>
          </cell>
          <cell r="Q1392" t="str">
            <v/>
          </cell>
          <cell r="R1392" t="str">
            <v>06/30/2015</v>
          </cell>
          <cell r="S1392" t="str">
            <v>Mountain Home</v>
          </cell>
          <cell r="T1392" t="str">
            <v/>
          </cell>
          <cell r="U1392" t="str">
            <v/>
          </cell>
          <cell r="V1392" t="str">
            <v>Mountian Home</v>
          </cell>
          <cell r="W1392" t="str">
            <v>Hardy/Monette (Mountain Home)</v>
          </cell>
          <cell r="X1392" t="str">
            <v>MOUNTAIN HOME</v>
          </cell>
          <cell r="Y1392" t="str">
            <v>YES</v>
          </cell>
          <cell r="Z1392"/>
          <cell r="AA1392" t="str">
            <v/>
          </cell>
          <cell r="AB1392">
            <v>0</v>
          </cell>
          <cell r="AC1392">
            <v>0</v>
          </cell>
        </row>
        <row r="1393">
          <cell r="A1393" t="str">
            <v>GMTRVAXA</v>
          </cell>
          <cell r="B1393" t="str">
            <v>Gum Tree</v>
          </cell>
          <cell r="C1393" t="str">
            <v>EQ</v>
          </cell>
          <cell r="D1393">
            <v>37.820278000000002</v>
          </cell>
          <cell r="E1393">
            <v>-77.482221999999993</v>
          </cell>
          <cell r="F1393" t="str">
            <v>GMTRVAXA</v>
          </cell>
          <cell r="G1393" t="str">
            <v>VA</v>
          </cell>
          <cell r="H1393">
            <v>248</v>
          </cell>
          <cell r="I1393" t="str">
            <v>Beaverdam (Charlottesville sub Cloud)</v>
          </cell>
          <cell r="J1393" t="str">
            <v/>
          </cell>
          <cell r="K1393" t="str">
            <v>GMTRVAXA</v>
          </cell>
          <cell r="L1393" t="str">
            <v>n</v>
          </cell>
          <cell r="M1393" t="e">
            <v>#N/A</v>
          </cell>
          <cell r="N1393" t="e">
            <v>#N/A</v>
          </cell>
          <cell r="O1393" t="str">
            <v>N</v>
          </cell>
          <cell r="P1393" t="str">
            <v>Y</v>
          </cell>
          <cell r="Q1393" t="str">
            <v>2/7/14: Ethernet Capable changed to Y</v>
          </cell>
          <cell r="R1393" t="str">
            <v>07/16/2015</v>
          </cell>
          <cell r="S1393" t="str">
            <v>Beaverdam</v>
          </cell>
          <cell r="T1393" t="str">
            <v/>
          </cell>
          <cell r="U1393" t="str">
            <v/>
          </cell>
          <cell r="V1393" t="str">
            <v>Beaverdam (Charlottesville sub Cloud)</v>
          </cell>
          <cell r="W1393" t="str">
            <v>Beaverdam (Charlottesville sub Cloud)</v>
          </cell>
          <cell r="X1393" t="str">
            <v>BEAVERDAM</v>
          </cell>
          <cell r="Y1393"/>
          <cell r="Z1393"/>
          <cell r="AA1393" t="str">
            <v>7750-SR7</v>
          </cell>
          <cell r="AB1393">
            <v>0</v>
          </cell>
          <cell r="AC1393" t="str">
            <v>GMTRVAXA01W</v>
          </cell>
        </row>
        <row r="1394">
          <cell r="A1394" t="str">
            <v>GNBGLAXA</v>
          </cell>
          <cell r="B1394" t="str">
            <v>GREENSBURG</v>
          </cell>
          <cell r="C1394" t="str">
            <v>CTL</v>
          </cell>
          <cell r="D1394">
            <v>30.830729000000002</v>
          </cell>
          <cell r="E1394">
            <v>-90.683497000000003</v>
          </cell>
          <cell r="F1394" t="str">
            <v>GNBGLAXA</v>
          </cell>
          <cell r="G1394" t="str">
            <v>LA</v>
          </cell>
          <cell r="H1394">
            <v>492</v>
          </cell>
          <cell r="I1394" t="str">
            <v>Montpelier (Basile)</v>
          </cell>
          <cell r="J1394" t="str">
            <v/>
          </cell>
          <cell r="K1394" t="e">
            <v>#N/A</v>
          </cell>
          <cell r="L1394" t="e">
            <v>#N/A</v>
          </cell>
          <cell r="M1394" t="e">
            <v>#N/A</v>
          </cell>
          <cell r="N1394" t="e">
            <v>#N/A</v>
          </cell>
          <cell r="O1394" t="str">
            <v>Y</v>
          </cell>
          <cell r="P1394" t="str">
            <v>Y</v>
          </cell>
          <cell r="Q1394" t="str">
            <v/>
          </cell>
          <cell r="R1394" t="str">
            <v>06/30/2015</v>
          </cell>
          <cell r="S1394" t="str">
            <v>Basile</v>
          </cell>
          <cell r="T1394" t="str">
            <v/>
          </cell>
          <cell r="U1394" t="str">
            <v/>
          </cell>
          <cell r="V1394" t="str">
            <v>Basile</v>
          </cell>
          <cell r="W1394" t="str">
            <v>Montpelier (Basile)</v>
          </cell>
          <cell r="X1394" t="str">
            <v>BASILE</v>
          </cell>
          <cell r="Y1394" t="str">
            <v>YES</v>
          </cell>
          <cell r="Z1394"/>
          <cell r="AA1394" t="str">
            <v/>
          </cell>
          <cell r="AB1394">
            <v>0</v>
          </cell>
          <cell r="AC1394">
            <v>0</v>
          </cell>
        </row>
        <row r="1395">
          <cell r="A1395" t="str">
            <v>GNCSPAXG</v>
          </cell>
          <cell r="B1395" t="str">
            <v>Greencastle</v>
          </cell>
          <cell r="C1395" t="str">
            <v>EQ</v>
          </cell>
          <cell r="D1395">
            <v>39.789811</v>
          </cell>
          <cell r="E1395">
            <v>-77.726329000000007</v>
          </cell>
          <cell r="F1395" t="str">
            <v>GNCSPAXG</v>
          </cell>
          <cell r="G1395" t="str">
            <v>PA</v>
          </cell>
          <cell r="H1395">
            <v>226</v>
          </cell>
          <cell r="I1395" t="str">
            <v>Carlisle</v>
          </cell>
          <cell r="J1395" t="str">
            <v/>
          </cell>
          <cell r="K1395" t="str">
            <v>GNCSPAXG</v>
          </cell>
          <cell r="L1395" t="str">
            <v>n</v>
          </cell>
          <cell r="M1395" t="e">
            <v>#N/A</v>
          </cell>
          <cell r="N1395" t="e">
            <v>#N/A</v>
          </cell>
          <cell r="O1395" t="str">
            <v>Y</v>
          </cell>
          <cell r="P1395" t="str">
            <v>Y</v>
          </cell>
          <cell r="Q1395" t="str">
            <v/>
          </cell>
          <cell r="R1395" t="str">
            <v>07/06/2015</v>
          </cell>
          <cell r="S1395" t="str">
            <v>Carlisle</v>
          </cell>
          <cell r="T1395" t="str">
            <v/>
          </cell>
          <cell r="U1395" t="str">
            <v/>
          </cell>
          <cell r="V1395" t="str">
            <v>Carlisle</v>
          </cell>
          <cell r="W1395" t="str">
            <v>Carlisle</v>
          </cell>
          <cell r="X1395" t="str">
            <v>CARLISLE</v>
          </cell>
          <cell r="Y1395"/>
          <cell r="Z1395"/>
          <cell r="AA1395" t="str">
            <v>7750-SR7</v>
          </cell>
          <cell r="AB1395">
            <v>0</v>
          </cell>
          <cell r="AC1395" t="str">
            <v>GNCSPAXG02W</v>
          </cell>
        </row>
        <row r="1396">
          <cell r="A1396" t="str">
            <v>GNFDMOXA</v>
          </cell>
          <cell r="B1396" t="str">
            <v>Greenfield</v>
          </cell>
          <cell r="C1396" t="str">
            <v>CTL</v>
          </cell>
          <cell r="D1396">
            <v>37.416860999999997</v>
          </cell>
          <cell r="E1396">
            <v>-93.837249999999997</v>
          </cell>
          <cell r="F1396" t="str">
            <v>GNFDMOXA</v>
          </cell>
          <cell r="G1396" t="str">
            <v>MO</v>
          </cell>
          <cell r="H1396">
            <v>522</v>
          </cell>
          <cell r="I1396" t="str">
            <v>Branson</v>
          </cell>
          <cell r="J1396" t="str">
            <v/>
          </cell>
          <cell r="K1396" t="e">
            <v>#N/A</v>
          </cell>
          <cell r="L1396" t="e">
            <v>#N/A</v>
          </cell>
          <cell r="M1396" t="e">
            <v>#N/A</v>
          </cell>
          <cell r="N1396" t="e">
            <v>#N/A</v>
          </cell>
          <cell r="O1396" t="str">
            <v>Y</v>
          </cell>
          <cell r="P1396" t="str">
            <v>Y</v>
          </cell>
          <cell r="Q1396" t="str">
            <v/>
          </cell>
          <cell r="R1396" t="str">
            <v>10/12/2015</v>
          </cell>
          <cell r="S1396" t="str">
            <v>Mount Vernon</v>
          </cell>
          <cell r="T1396" t="str">
            <v>Calix E7-2</v>
          </cell>
          <cell r="U1396" t="str">
            <v>Y</v>
          </cell>
          <cell r="V1396" t="str">
            <v>Mount Vernon</v>
          </cell>
          <cell r="W1396" t="str">
            <v>Branson</v>
          </cell>
          <cell r="X1396" t="str">
            <v>BRANSON</v>
          </cell>
          <cell r="Y1396" t="str">
            <v>YES</v>
          </cell>
          <cell r="Z1396"/>
          <cell r="AA1396" t="str">
            <v/>
          </cell>
          <cell r="AB1396">
            <v>0</v>
          </cell>
          <cell r="AC1396">
            <v>0</v>
          </cell>
        </row>
        <row r="1397">
          <cell r="A1397" t="str">
            <v>GNLKWI11</v>
          </cell>
          <cell r="B1397" t="str">
            <v>GREEN LAKE</v>
          </cell>
          <cell r="C1397" t="str">
            <v>CTL</v>
          </cell>
          <cell r="D1397">
            <v>43.844169000000001</v>
          </cell>
          <cell r="E1397">
            <v>-88.957819000000001</v>
          </cell>
          <cell r="F1397" t="str">
            <v>GNLKWI11</v>
          </cell>
          <cell r="G1397" t="str">
            <v>WI</v>
          </cell>
          <cell r="H1397">
            <v>350</v>
          </cell>
          <cell r="I1397" t="str">
            <v>DE FOREST</v>
          </cell>
          <cell r="J1397" t="str">
            <v/>
          </cell>
          <cell r="K1397" t="e">
            <v>#N/A</v>
          </cell>
          <cell r="L1397" t="e">
            <v>#N/A</v>
          </cell>
          <cell r="M1397" t="e">
            <v>#N/A</v>
          </cell>
          <cell r="N1397" t="e">
            <v>#N/A</v>
          </cell>
          <cell r="O1397" t="str">
            <v>Y</v>
          </cell>
          <cell r="P1397" t="str">
            <v>Y</v>
          </cell>
          <cell r="Q1397" t="str">
            <v/>
          </cell>
          <cell r="R1397" t="str">
            <v>06/03/2015</v>
          </cell>
          <cell r="S1397" t="str">
            <v>DeForest</v>
          </cell>
          <cell r="T1397" t="str">
            <v/>
          </cell>
          <cell r="U1397" t="str">
            <v/>
          </cell>
          <cell r="V1397" t="str">
            <v>De Forest</v>
          </cell>
          <cell r="W1397" t="str">
            <v>DE FOREST</v>
          </cell>
          <cell r="X1397" t="str">
            <v>DEFOREST</v>
          </cell>
          <cell r="Y1397"/>
          <cell r="Z1397"/>
          <cell r="AA1397" t="str">
            <v/>
          </cell>
          <cell r="AB1397">
            <v>0</v>
          </cell>
          <cell r="AC1397">
            <v>0</v>
          </cell>
        </row>
        <row r="1398">
          <cell r="A1398" t="str">
            <v>GNRGMOXA</v>
          </cell>
          <cell r="B1398" t="str">
            <v>Green Ridge</v>
          </cell>
          <cell r="C1398" t="str">
            <v>EQ</v>
          </cell>
          <cell r="D1398">
            <v>38.620654999999999</v>
          </cell>
          <cell r="E1398">
            <v>-93.408022000000003</v>
          </cell>
          <cell r="F1398" t="str">
            <v>GNRGMOXA</v>
          </cell>
          <cell r="G1398" t="str">
            <v>MO</v>
          </cell>
          <cell r="H1398">
            <v>524</v>
          </cell>
          <cell r="I1398" t="str">
            <v>Warrensburg</v>
          </cell>
          <cell r="J1398" t="str">
            <v/>
          </cell>
          <cell r="K1398" t="e">
            <v>#N/A</v>
          </cell>
          <cell r="L1398" t="e">
            <v>#N/A</v>
          </cell>
          <cell r="M1398" t="e">
            <v>#N/A</v>
          </cell>
          <cell r="N1398" t="e">
            <v>#N/A</v>
          </cell>
          <cell r="O1398" t="str">
            <v>N</v>
          </cell>
          <cell r="P1398" t="str">
            <v>Y</v>
          </cell>
          <cell r="Q1398" t="str">
            <v/>
          </cell>
          <cell r="R1398" t="str">
            <v>07/10/2015</v>
          </cell>
          <cell r="S1398" t="str">
            <v>Warrensburg</v>
          </cell>
          <cell r="T1398" t="str">
            <v/>
          </cell>
          <cell r="U1398" t="str">
            <v/>
          </cell>
          <cell r="V1398" t="str">
            <v>Warrensburg</v>
          </cell>
          <cell r="W1398" t="str">
            <v>Warrensburg</v>
          </cell>
          <cell r="X1398" t="str">
            <v>WARRENSBURG</v>
          </cell>
          <cell r="Y1398" t="str">
            <v>YES</v>
          </cell>
          <cell r="Z1398"/>
          <cell r="AA1398" t="str">
            <v/>
          </cell>
          <cell r="AB1398">
            <v>0</v>
          </cell>
          <cell r="AC1398">
            <v>0</v>
          </cell>
        </row>
        <row r="1399">
          <cell r="A1399" t="str">
            <v>GNRVWYMA</v>
          </cell>
          <cell r="B1399" t="str">
            <v>Green River, Wy</v>
          </cell>
          <cell r="C1399" t="str">
            <v>Q</v>
          </cell>
          <cell r="D1399">
            <v>41.529446</v>
          </cell>
          <cell r="E1399">
            <v>-109.467224</v>
          </cell>
          <cell r="F1399" t="e">
            <v>#N/A</v>
          </cell>
          <cell r="G1399" t="str">
            <v>WY</v>
          </cell>
          <cell r="H1399">
            <v>654</v>
          </cell>
          <cell r="I1399">
            <v>654</v>
          </cell>
          <cell r="J1399" t="str">
            <v/>
          </cell>
          <cell r="K1399" t="e">
            <v>#N/A</v>
          </cell>
          <cell r="L1399" t="e">
            <v>#N/A</v>
          </cell>
          <cell r="M1399" t="e">
            <v>#N/A</v>
          </cell>
          <cell r="N1399" t="e">
            <v>#N/A</v>
          </cell>
          <cell r="O1399" t="str">
            <v>N</v>
          </cell>
          <cell r="P1399" t="str">
            <v>Y</v>
          </cell>
          <cell r="Q1399" t="str">
            <v>2/2/15: EoDS1 available</v>
          </cell>
          <cell r="R1399" t="str">
            <v>01/23/2020</v>
          </cell>
          <cell r="S1399" t="str">
            <v/>
          </cell>
          <cell r="T1399" t="str">
            <v/>
          </cell>
          <cell r="U1399" t="str">
            <v/>
          </cell>
          <cell r="V1399" t="e">
            <v>#N/A</v>
          </cell>
          <cell r="W1399" t="e">
            <v>#N/A</v>
          </cell>
          <cell r="X1399" t="str">
            <v xml:space="preserve">0 - </v>
          </cell>
          <cell r="Y1399"/>
          <cell r="Z1399"/>
          <cell r="AA1399" t="e">
            <v>#N/A</v>
          </cell>
          <cell r="AB1399" t="e">
            <v>#N/A</v>
          </cell>
          <cell r="AC1399" t="e">
            <v>#N/A</v>
          </cell>
        </row>
        <row r="1400">
          <cell r="A1400" t="str">
            <v>GNSNCOMA</v>
          </cell>
          <cell r="B1400" t="str">
            <v>Gunnison</v>
          </cell>
          <cell r="C1400" t="str">
            <v>Q</v>
          </cell>
          <cell r="D1400">
            <v>38.542220999999998</v>
          </cell>
          <cell r="E1400">
            <v>-106.92639200000001</v>
          </cell>
          <cell r="F1400" t="str">
            <v>GNSNCOMA</v>
          </cell>
          <cell r="G1400" t="str">
            <v>CO</v>
          </cell>
          <cell r="H1400">
            <v>656</v>
          </cell>
          <cell r="I1400">
            <v>656</v>
          </cell>
          <cell r="J1400" t="str">
            <v/>
          </cell>
          <cell r="K1400" t="e">
            <v>#N/A</v>
          </cell>
          <cell r="L1400" t="e">
            <v>#N/A</v>
          </cell>
          <cell r="M1400" t="e">
            <v>#N/A</v>
          </cell>
          <cell r="N1400" t="e">
            <v>#N/A</v>
          </cell>
          <cell r="O1400" t="str">
            <v>N</v>
          </cell>
          <cell r="P1400" t="str">
            <v>Y</v>
          </cell>
          <cell r="Q1400" t="str">
            <v/>
          </cell>
          <cell r="R1400" t="str">
            <v>04/09/2020</v>
          </cell>
          <cell r="S1400" t="str">
            <v/>
          </cell>
          <cell r="T1400" t="str">
            <v/>
          </cell>
          <cell r="U1400" t="str">
            <v/>
          </cell>
          <cell r="V1400" t="e">
            <v>#N/A</v>
          </cell>
          <cell r="W1400" t="e">
            <v>#N/A</v>
          </cell>
          <cell r="X1400" t="str">
            <v>656 - AVAILABLE</v>
          </cell>
          <cell r="Y1400"/>
          <cell r="Z1400" t="str">
            <v>AVAILABLE</v>
          </cell>
          <cell r="AA1400" t="e">
            <v>#N/A</v>
          </cell>
          <cell r="AB1400" t="e">
            <v>#N/A</v>
          </cell>
          <cell r="AC1400" t="e">
            <v>#N/A</v>
          </cell>
        </row>
        <row r="1401">
          <cell r="A1401" t="str">
            <v>GNTRARXB</v>
          </cell>
          <cell r="B1401" t="str">
            <v>GENTRY</v>
          </cell>
          <cell r="C1401" t="str">
            <v>CTL</v>
          </cell>
          <cell r="D1401">
            <v>36.267546000000003</v>
          </cell>
          <cell r="E1401">
            <v>-94.482434999999995</v>
          </cell>
          <cell r="F1401" t="str">
            <v>GNTRARXB</v>
          </cell>
          <cell r="G1401" t="str">
            <v>AR</v>
          </cell>
          <cell r="H1401">
            <v>526</v>
          </cell>
          <cell r="I1401" t="str">
            <v>Northern Cloud (Elm Springs &amp; Pea Ridge Area) [Russellville]</v>
          </cell>
          <cell r="J1401" t="str">
            <v/>
          </cell>
          <cell r="K1401" t="str">
            <v>GNTRARXB</v>
          </cell>
          <cell r="L1401" t="str">
            <v>n</v>
          </cell>
          <cell r="M1401" t="e">
            <v>#N/A</v>
          </cell>
          <cell r="N1401" t="e">
            <v>#N/A</v>
          </cell>
          <cell r="O1401" t="str">
            <v>Y</v>
          </cell>
          <cell r="P1401" t="str">
            <v>Y</v>
          </cell>
          <cell r="Q1401" t="str">
            <v/>
          </cell>
          <cell r="R1401" t="str">
            <v>09/10/2015</v>
          </cell>
          <cell r="S1401" t="str">
            <v>Russellville</v>
          </cell>
          <cell r="T1401" t="str">
            <v/>
          </cell>
          <cell r="U1401" t="str">
            <v/>
          </cell>
          <cell r="V1401" t="str">
            <v>Russellville</v>
          </cell>
          <cell r="W1401" t="str">
            <v>Northern Cloud (Elm Springs &amp; Pea Ridge Area) [Russellville]</v>
          </cell>
          <cell r="X1401" t="str">
            <v>RUSSELLVILLE</v>
          </cell>
          <cell r="Y1401" t="str">
            <v>YES</v>
          </cell>
          <cell r="Z1401"/>
          <cell r="AA1401" t="str">
            <v/>
          </cell>
          <cell r="AB1401" t="str">
            <v>7750-SR12</v>
          </cell>
          <cell r="AC1401" t="str">
            <v>GNTRARXB23W</v>
          </cell>
        </row>
        <row r="1402">
          <cell r="A1402" t="str">
            <v>GNTRMNXA</v>
          </cell>
          <cell r="B1402" t="str">
            <v>Gunflint Trail</v>
          </cell>
          <cell r="C1402" t="str">
            <v>CTL</v>
          </cell>
          <cell r="D1402">
            <v>48.034722000000002</v>
          </cell>
          <cell r="E1402">
            <v>-90.484166999999999</v>
          </cell>
          <cell r="F1402" t="str">
            <v>GNTRMNXA</v>
          </cell>
          <cell r="G1402" t="str">
            <v>MN</v>
          </cell>
          <cell r="H1402">
            <v>624</v>
          </cell>
          <cell r="I1402" t="str">
            <v>GUN FLINT TRAIL</v>
          </cell>
          <cell r="J1402" t="str">
            <v/>
          </cell>
          <cell r="K1402" t="e">
            <v>#N/A</v>
          </cell>
          <cell r="L1402" t="e">
            <v>#N/A</v>
          </cell>
          <cell r="M1402" t="e">
            <v>#N/A</v>
          </cell>
          <cell r="N1402" t="e">
            <v>#N/A</v>
          </cell>
          <cell r="O1402" t="str">
            <v>N</v>
          </cell>
          <cell r="P1402" t="str">
            <v>N</v>
          </cell>
          <cell r="Q1402" t="str">
            <v/>
          </cell>
          <cell r="R1402" t="str">
            <v>07/14/2015</v>
          </cell>
          <cell r="S1402" t="str">
            <v>LA CROSSE</v>
          </cell>
          <cell r="T1402" t="str">
            <v/>
          </cell>
          <cell r="U1402" t="str">
            <v/>
          </cell>
          <cell r="V1402" t="str">
            <v>LA CROSSE</v>
          </cell>
          <cell r="W1402" t="str">
            <v>GUN FLINT TRAIL</v>
          </cell>
          <cell r="X1402" t="e">
            <v>#N/A</v>
          </cell>
          <cell r="Y1402" t="e">
            <v>#N/A</v>
          </cell>
          <cell r="Z1402" t="e">
            <v>#N/A</v>
          </cell>
          <cell r="AA1402">
            <v>0</v>
          </cell>
          <cell r="AB1402">
            <v>0</v>
          </cell>
          <cell r="AC1402">
            <v>0</v>
          </cell>
        </row>
        <row r="1403">
          <cell r="A1403" t="str">
            <v>GNTTALXA</v>
          </cell>
          <cell r="B1403" t="str">
            <v>GANTT</v>
          </cell>
          <cell r="C1403" t="str">
            <v>CTL</v>
          </cell>
          <cell r="D1403">
            <v>31.40889</v>
          </cell>
          <cell r="E1403">
            <v>-86.485275000000001</v>
          </cell>
          <cell r="F1403" t="str">
            <v>GNTTALXA</v>
          </cell>
          <cell r="G1403" t="str">
            <v>AL</v>
          </cell>
          <cell r="H1403">
            <v>478</v>
          </cell>
          <cell r="I1403" t="str">
            <v>Dothan</v>
          </cell>
          <cell r="J1403" t="str">
            <v/>
          </cell>
          <cell r="K1403" t="e">
            <v>#N/A</v>
          </cell>
          <cell r="L1403" t="e">
            <v>#N/A</v>
          </cell>
          <cell r="M1403" t="e">
            <v>#N/A</v>
          </cell>
          <cell r="N1403" t="e">
            <v>#N/A</v>
          </cell>
          <cell r="O1403" t="str">
            <v>Y</v>
          </cell>
          <cell r="P1403" t="str">
            <v>Y</v>
          </cell>
          <cell r="Q1403" t="str">
            <v/>
          </cell>
          <cell r="R1403" t="str">
            <v>07/02/2015</v>
          </cell>
          <cell r="S1403" t="str">
            <v>Dothan</v>
          </cell>
          <cell r="T1403" t="str">
            <v/>
          </cell>
          <cell r="U1403" t="str">
            <v/>
          </cell>
          <cell r="V1403" t="str">
            <v>Dothan</v>
          </cell>
          <cell r="W1403" t="str">
            <v>Dothan</v>
          </cell>
          <cell r="X1403" t="str">
            <v>DOTHAN</v>
          </cell>
          <cell r="Y1403"/>
          <cell r="Z1403"/>
          <cell r="AA1403" t="str">
            <v/>
          </cell>
          <cell r="AB1403">
            <v>0</v>
          </cell>
          <cell r="AC1403">
            <v>0</v>
          </cell>
        </row>
        <row r="1404">
          <cell r="A1404" t="str">
            <v>GNVGPAGV</v>
          </cell>
          <cell r="B1404" t="str">
            <v>Chambersburg</v>
          </cell>
          <cell r="C1404" t="str">
            <v>EQ</v>
          </cell>
          <cell r="D1404">
            <v>39.988332999999997</v>
          </cell>
          <cell r="E1404">
            <v>-77.614722</v>
          </cell>
          <cell r="F1404" t="e">
            <v>#N/A</v>
          </cell>
          <cell r="G1404" t="str">
            <v>PA</v>
          </cell>
          <cell r="H1404" t="e">
            <v>#N/A</v>
          </cell>
          <cell r="I1404" t="e">
            <v>#N/A</v>
          </cell>
          <cell r="J1404" t="e">
            <v>#N/A</v>
          </cell>
          <cell r="K1404" t="e">
            <v>#N/A</v>
          </cell>
          <cell r="L1404" t="e">
            <v>#N/A</v>
          </cell>
          <cell r="M1404" t="e">
            <v>#N/A</v>
          </cell>
          <cell r="N1404" t="e">
            <v>#N/A</v>
          </cell>
          <cell r="O1404" t="e">
            <v>#N/A</v>
          </cell>
          <cell r="P1404" t="e">
            <v>#N/A</v>
          </cell>
          <cell r="Q1404" t="e">
            <v>#N/A</v>
          </cell>
          <cell r="R1404" t="e">
            <v>#N/A</v>
          </cell>
          <cell r="S1404" t="e">
            <v>#N/A</v>
          </cell>
          <cell r="T1404" t="e">
            <v>#N/A</v>
          </cell>
          <cell r="U1404" t="e">
            <v>#N/A</v>
          </cell>
          <cell r="V1404" t="e">
            <v>#N/A</v>
          </cell>
          <cell r="W1404" t="e">
            <v>#N/A</v>
          </cell>
          <cell r="X1404" t="e">
            <v>#N/A</v>
          </cell>
          <cell r="Y1404" t="e">
            <v>#N/A</v>
          </cell>
          <cell r="Z1404" t="e">
            <v>#N/A</v>
          </cell>
          <cell r="AA1404" t="e">
            <v>#N/A</v>
          </cell>
          <cell r="AB1404" t="e">
            <v>#N/A</v>
          </cell>
          <cell r="AC1404" t="e">
            <v>#N/A</v>
          </cell>
        </row>
        <row r="1405">
          <cell r="A1405" t="str">
            <v>GNVLALXA</v>
          </cell>
          <cell r="B1405" t="str">
            <v>GREENVILLE</v>
          </cell>
          <cell r="C1405" t="str">
            <v>CTL</v>
          </cell>
          <cell r="D1405">
            <v>31.830832999999998</v>
          </cell>
          <cell r="E1405">
            <v>-86.624442999999999</v>
          </cell>
          <cell r="F1405" t="str">
            <v>GNVLALXA</v>
          </cell>
          <cell r="G1405" t="str">
            <v>AL</v>
          </cell>
          <cell r="H1405">
            <v>478</v>
          </cell>
          <cell r="I1405" t="str">
            <v>Dothan</v>
          </cell>
          <cell r="J1405" t="str">
            <v/>
          </cell>
          <cell r="K1405" t="str">
            <v>GNVLALXA</v>
          </cell>
          <cell r="L1405" t="str">
            <v>n</v>
          </cell>
          <cell r="M1405" t="e">
            <v>#N/A</v>
          </cell>
          <cell r="N1405" t="e">
            <v>#N/A</v>
          </cell>
          <cell r="O1405" t="str">
            <v>Y</v>
          </cell>
          <cell r="P1405" t="str">
            <v>Y</v>
          </cell>
          <cell r="Q1405" t="str">
            <v/>
          </cell>
          <cell r="R1405" t="str">
            <v>07/02/2015</v>
          </cell>
          <cell r="S1405" t="str">
            <v>Dothan</v>
          </cell>
          <cell r="T1405" t="str">
            <v/>
          </cell>
          <cell r="U1405" t="str">
            <v/>
          </cell>
          <cell r="V1405" t="str">
            <v>Dothan</v>
          </cell>
          <cell r="W1405" t="str">
            <v>Dothan</v>
          </cell>
          <cell r="X1405" t="str">
            <v>DOTHAN</v>
          </cell>
          <cell r="Y1405"/>
          <cell r="Z1405"/>
          <cell r="AA1405" t="str">
            <v>7750-SR7</v>
          </cell>
          <cell r="AB1405">
            <v>0</v>
          </cell>
          <cell r="AC1405" t="str">
            <v>GNVLALXA25W</v>
          </cell>
        </row>
        <row r="1406">
          <cell r="A1406" t="str">
            <v>GNVLFLXA</v>
          </cell>
          <cell r="B1406" t="str">
            <v>Greenville</v>
          </cell>
          <cell r="C1406" t="str">
            <v>EQ</v>
          </cell>
          <cell r="D1406">
            <v>30.468124</v>
          </cell>
          <cell r="E1406">
            <v>-83.629452000000001</v>
          </cell>
          <cell r="F1406" t="str">
            <v>GNVLFLXA</v>
          </cell>
          <cell r="G1406" t="str">
            <v>FL</v>
          </cell>
          <cell r="H1406">
            <v>953</v>
          </cell>
          <cell r="I1406" t="str">
            <v>Tallahassee (NORTH FL)</v>
          </cell>
          <cell r="J1406" t="str">
            <v/>
          </cell>
          <cell r="K1406" t="e">
            <v>#N/A</v>
          </cell>
          <cell r="L1406" t="e">
            <v>#N/A</v>
          </cell>
          <cell r="M1406" t="e">
            <v>#N/A</v>
          </cell>
          <cell r="N1406" t="e">
            <v>#N/A</v>
          </cell>
          <cell r="O1406" t="str">
            <v>Y</v>
          </cell>
          <cell r="P1406" t="str">
            <v>Y</v>
          </cell>
          <cell r="Q1406" t="str">
            <v/>
          </cell>
          <cell r="R1406" t="str">
            <v>07/02/2015</v>
          </cell>
          <cell r="S1406" t="str">
            <v>Tallahassee</v>
          </cell>
          <cell r="T1406" t="str">
            <v/>
          </cell>
          <cell r="U1406" t="str">
            <v/>
          </cell>
          <cell r="V1406" t="str">
            <v>Tallahassee</v>
          </cell>
          <cell r="W1406" t="str">
            <v>Tallahassee</v>
          </cell>
          <cell r="X1406" t="str">
            <v>NORTH FL</v>
          </cell>
          <cell r="Y1406" t="str">
            <v>YES</v>
          </cell>
          <cell r="Z1406"/>
          <cell r="AA1406">
            <v>0</v>
          </cell>
          <cell r="AB1406">
            <v>0</v>
          </cell>
          <cell r="AC1406">
            <v>0</v>
          </cell>
        </row>
        <row r="1407">
          <cell r="A1407" t="str">
            <v>GNVLNCBU</v>
          </cell>
          <cell r="B1407" t="str">
            <v>Fifth Street</v>
          </cell>
          <cell r="C1407" t="str">
            <v>EQ</v>
          </cell>
          <cell r="D1407">
            <v>35.637797999999997</v>
          </cell>
          <cell r="E1407">
            <v>-77.371134999999995</v>
          </cell>
          <cell r="F1407" t="e">
            <v>#N/A</v>
          </cell>
          <cell r="G1407" t="str">
            <v>NC</v>
          </cell>
          <cell r="H1407" t="e">
            <v>#N/A</v>
          </cell>
          <cell r="I1407" t="e">
            <v>#N/A</v>
          </cell>
          <cell r="J1407" t="e">
            <v>#N/A</v>
          </cell>
          <cell r="K1407" t="e">
            <v>#N/A</v>
          </cell>
          <cell r="L1407" t="e">
            <v>#N/A</v>
          </cell>
          <cell r="M1407" t="e">
            <v>#N/A</v>
          </cell>
          <cell r="N1407" t="e">
            <v>#N/A</v>
          </cell>
          <cell r="O1407" t="e">
            <v>#N/A</v>
          </cell>
          <cell r="P1407" t="e">
            <v>#N/A</v>
          </cell>
          <cell r="Q1407" t="e">
            <v>#N/A</v>
          </cell>
          <cell r="R1407" t="e">
            <v>#N/A</v>
          </cell>
          <cell r="S1407" t="e">
            <v>#N/A</v>
          </cell>
          <cell r="T1407" t="e">
            <v>#N/A</v>
          </cell>
          <cell r="U1407" t="e">
            <v>#N/A</v>
          </cell>
          <cell r="V1407" t="e">
            <v>#N/A</v>
          </cell>
          <cell r="W1407" t="e">
            <v>#N/A</v>
          </cell>
          <cell r="X1407" t="e">
            <v>#N/A</v>
          </cell>
          <cell r="Y1407" t="e">
            <v>#N/A</v>
          </cell>
          <cell r="Z1407" t="e">
            <v>#N/A</v>
          </cell>
          <cell r="AA1407" t="e">
            <v>#N/A</v>
          </cell>
          <cell r="AB1407" t="e">
            <v>#N/A</v>
          </cell>
          <cell r="AC1407" t="e">
            <v>#N/A</v>
          </cell>
        </row>
        <row r="1408">
          <cell r="A1408" t="str">
            <v>GNVLNCXA</v>
          </cell>
          <cell r="B1408" t="str">
            <v>Fifth Street</v>
          </cell>
          <cell r="C1408" t="str">
            <v>EQ</v>
          </cell>
          <cell r="D1408">
            <v>35.611511999999998</v>
          </cell>
          <cell r="E1408">
            <v>-77.376666</v>
          </cell>
          <cell r="F1408" t="str">
            <v>GNVLNCXA</v>
          </cell>
          <cell r="G1408" t="str">
            <v>NC</v>
          </cell>
          <cell r="H1408">
            <v>951</v>
          </cell>
          <cell r="I1408" t="str">
            <v>Greenville</v>
          </cell>
          <cell r="J1408" t="str">
            <v/>
          </cell>
          <cell r="K1408" t="str">
            <v>GNVLNCXA</v>
          </cell>
          <cell r="L1408" t="str">
            <v>n</v>
          </cell>
          <cell r="M1408" t="e">
            <v>#N/A</v>
          </cell>
          <cell r="N1408" t="e">
            <v>#N/A</v>
          </cell>
          <cell r="O1408" t="str">
            <v>Y</v>
          </cell>
          <cell r="P1408" t="str">
            <v>Y</v>
          </cell>
          <cell r="Q1408" t="str">
            <v/>
          </cell>
          <cell r="R1408" t="str">
            <v>05/22/2015</v>
          </cell>
          <cell r="S1408" t="str">
            <v>Greenville</v>
          </cell>
          <cell r="T1408" t="str">
            <v/>
          </cell>
          <cell r="U1408" t="str">
            <v/>
          </cell>
          <cell r="V1408" t="str">
            <v>Greenville</v>
          </cell>
          <cell r="W1408" t="str">
            <v>Greenville</v>
          </cell>
          <cell r="X1408" t="str">
            <v>ROCKY MOUNT</v>
          </cell>
          <cell r="Y1408" t="str">
            <v>YES</v>
          </cell>
          <cell r="Z1408"/>
          <cell r="AA1408" t="str">
            <v/>
          </cell>
          <cell r="AB1408" t="str">
            <v>7750-SR12</v>
          </cell>
          <cell r="AC1408" t="str">
            <v>GNVLNCXA13W</v>
          </cell>
        </row>
        <row r="1409">
          <cell r="A1409" t="str">
            <v>GNVLNCXB</v>
          </cell>
          <cell r="B1409" t="str">
            <v>Hooker Road</v>
          </cell>
          <cell r="C1409" t="str">
            <v>EQ</v>
          </cell>
          <cell r="D1409">
            <v>35.574812999999999</v>
          </cell>
          <cell r="E1409">
            <v>-77.390491999999995</v>
          </cell>
          <cell r="F1409" t="str">
            <v>GNVLNCXB</v>
          </cell>
          <cell r="G1409" t="str">
            <v>NC</v>
          </cell>
          <cell r="H1409">
            <v>951</v>
          </cell>
          <cell r="I1409" t="str">
            <v>Greenville</v>
          </cell>
          <cell r="J1409" t="str">
            <v/>
          </cell>
          <cell r="K1409" t="str">
            <v>GNVLNCXB</v>
          </cell>
          <cell r="L1409" t="str">
            <v>n</v>
          </cell>
          <cell r="M1409" t="e">
            <v>#N/A</v>
          </cell>
          <cell r="N1409" t="e">
            <v>#N/A</v>
          </cell>
          <cell r="O1409" t="str">
            <v>Y</v>
          </cell>
          <cell r="P1409" t="str">
            <v>Y</v>
          </cell>
          <cell r="Q1409" t="str">
            <v/>
          </cell>
          <cell r="R1409" t="str">
            <v>05/22/2015</v>
          </cell>
          <cell r="S1409" t="str">
            <v>Greenville</v>
          </cell>
          <cell r="T1409" t="str">
            <v/>
          </cell>
          <cell r="U1409" t="str">
            <v/>
          </cell>
          <cell r="V1409" t="str">
            <v>Greenville</v>
          </cell>
          <cell r="W1409" t="str">
            <v>Greenville</v>
          </cell>
          <cell r="X1409" t="str">
            <v>ROCKY MOUNT</v>
          </cell>
          <cell r="Y1409" t="str">
            <v>YES</v>
          </cell>
          <cell r="Z1409"/>
          <cell r="AA1409" t="str">
            <v/>
          </cell>
          <cell r="AB1409" t="str">
            <v>7750-SR12</v>
          </cell>
          <cell r="AC1409" t="str">
            <v>GNVLNCXB03W</v>
          </cell>
        </row>
        <row r="1410">
          <cell r="A1410" t="str">
            <v>GNVLNCXC</v>
          </cell>
          <cell r="B1410" t="str">
            <v>Hooker Road</v>
          </cell>
          <cell r="C1410" t="str">
            <v>EQ</v>
          </cell>
          <cell r="D1410">
            <v>35.528373999999999</v>
          </cell>
          <cell r="E1410">
            <v>-77.387146000000001</v>
          </cell>
          <cell r="F1410" t="e">
            <v>#N/A</v>
          </cell>
          <cell r="G1410" t="str">
            <v>NC</v>
          </cell>
          <cell r="H1410" t="e">
            <v>#N/A</v>
          </cell>
          <cell r="I1410" t="e">
            <v>#N/A</v>
          </cell>
          <cell r="J1410" t="e">
            <v>#N/A</v>
          </cell>
          <cell r="K1410" t="e">
            <v>#N/A</v>
          </cell>
          <cell r="L1410" t="e">
            <v>#N/A</v>
          </cell>
          <cell r="M1410" t="e">
            <v>#N/A</v>
          </cell>
          <cell r="N1410" t="e">
            <v>#N/A</v>
          </cell>
          <cell r="O1410" t="e">
            <v>#N/A</v>
          </cell>
          <cell r="P1410" t="e">
            <v>#N/A</v>
          </cell>
          <cell r="Q1410" t="e">
            <v>#N/A</v>
          </cell>
          <cell r="R1410" t="e">
            <v>#N/A</v>
          </cell>
          <cell r="S1410" t="e">
            <v>#N/A</v>
          </cell>
          <cell r="T1410" t="e">
            <v>#N/A</v>
          </cell>
          <cell r="U1410" t="e">
            <v>#N/A</v>
          </cell>
          <cell r="V1410" t="e">
            <v>#N/A</v>
          </cell>
          <cell r="W1410" t="e">
            <v>#N/A</v>
          </cell>
          <cell r="X1410" t="e">
            <v>#N/A</v>
          </cell>
          <cell r="Y1410" t="e">
            <v>#N/A</v>
          </cell>
          <cell r="Z1410" t="e">
            <v>#N/A</v>
          </cell>
          <cell r="AA1410" t="e">
            <v>#N/A</v>
          </cell>
          <cell r="AB1410" t="e">
            <v>#N/A</v>
          </cell>
          <cell r="AC1410" t="e">
            <v>#N/A</v>
          </cell>
        </row>
        <row r="1411">
          <cell r="A1411" t="str">
            <v>GNVLOHXA</v>
          </cell>
          <cell r="B1411" t="str">
            <v>Greenville</v>
          </cell>
          <cell r="C1411" t="str">
            <v>EQ</v>
          </cell>
          <cell r="D1411">
            <v>40.102639000000003</v>
          </cell>
          <cell r="E1411">
            <v>-84.634423999999996</v>
          </cell>
          <cell r="F1411" t="str">
            <v>GNVLOHXA</v>
          </cell>
          <cell r="G1411" t="str">
            <v>OH</v>
          </cell>
          <cell r="H1411">
            <v>328</v>
          </cell>
          <cell r="I1411" t="str">
            <v>Bellefontaine</v>
          </cell>
          <cell r="J1411" t="str">
            <v/>
          </cell>
          <cell r="K1411" t="str">
            <v>GNVLOHXA</v>
          </cell>
          <cell r="L1411" t="str">
            <v>n</v>
          </cell>
          <cell r="M1411" t="e">
            <v>#N/A</v>
          </cell>
          <cell r="N1411" t="e">
            <v>#N/A</v>
          </cell>
          <cell r="O1411" t="str">
            <v>Y</v>
          </cell>
          <cell r="P1411" t="str">
            <v>Y</v>
          </cell>
          <cell r="Q1411" t="str">
            <v/>
          </cell>
          <cell r="R1411" t="str">
            <v>07/01/2015</v>
          </cell>
          <cell r="S1411" t="str">
            <v>Bellefontaine</v>
          </cell>
          <cell r="T1411" t="str">
            <v/>
          </cell>
          <cell r="U1411" t="str">
            <v/>
          </cell>
          <cell r="V1411" t="str">
            <v>Bellefontaine</v>
          </cell>
          <cell r="W1411" t="str">
            <v>Bellefontaine</v>
          </cell>
          <cell r="X1411" t="str">
            <v>MANSFIELD</v>
          </cell>
          <cell r="Y1411" t="str">
            <v>YES</v>
          </cell>
          <cell r="Z1411"/>
          <cell r="AA1411" t="str">
            <v>7750-SR7</v>
          </cell>
          <cell r="AB1411">
            <v>0</v>
          </cell>
          <cell r="AC1411" t="str">
            <v>GNVLOHXA08W</v>
          </cell>
        </row>
        <row r="1412">
          <cell r="A1412" t="str">
            <v>GNVYAZMA</v>
          </cell>
          <cell r="B1412" t="str">
            <v>Green Valley</v>
          </cell>
          <cell r="C1412" t="str">
            <v>Q</v>
          </cell>
          <cell r="D1412">
            <v>31.871110999999999</v>
          </cell>
          <cell r="E1412">
            <v>-110.994164</v>
          </cell>
          <cell r="F1412" t="str">
            <v>GNVYAZMA</v>
          </cell>
          <cell r="G1412" t="str">
            <v>AZ</v>
          </cell>
          <cell r="H1412">
            <v>668</v>
          </cell>
          <cell r="I1412">
            <v>668</v>
          </cell>
          <cell r="J1412" t="str">
            <v>AVAILABLE</v>
          </cell>
          <cell r="K1412" t="str">
            <v>GNVYAZMA</v>
          </cell>
          <cell r="L1412" t="str">
            <v>N</v>
          </cell>
          <cell r="M1412" t="e">
            <v>#N/A</v>
          </cell>
          <cell r="N1412" t="e">
            <v>#N/A</v>
          </cell>
          <cell r="O1412" t="str">
            <v>Y</v>
          </cell>
          <cell r="P1412" t="str">
            <v>Y</v>
          </cell>
          <cell r="Q1412" t="str">
            <v/>
          </cell>
          <cell r="R1412" t="str">
            <v>04/09/2020</v>
          </cell>
          <cell r="S1412" t="str">
            <v/>
          </cell>
          <cell r="T1412" t="str">
            <v/>
          </cell>
          <cell r="U1412" t="str">
            <v/>
          </cell>
          <cell r="V1412" t="e">
            <v>#N/A</v>
          </cell>
          <cell r="W1412" t="e">
            <v>#N/A</v>
          </cell>
          <cell r="X1412" t="str">
            <v>668 - AVAILABLE</v>
          </cell>
          <cell r="Y1412"/>
          <cell r="Z1412" t="str">
            <v>AVAILABLE</v>
          </cell>
          <cell r="AA1412" t="e">
            <v>#N/A</v>
          </cell>
          <cell r="AB1412" t="e">
            <v>#N/A</v>
          </cell>
          <cell r="AC1412" t="e">
            <v>#N/A</v>
          </cell>
        </row>
        <row r="1413">
          <cell r="A1413" t="str">
            <v>GNVYILXD</v>
          </cell>
          <cell r="B1413" t="str">
            <v>GRN VLY</v>
          </cell>
          <cell r="C1413" t="str">
            <v>CTL</v>
          </cell>
          <cell r="D1413">
            <v>40.408078229555301</v>
          </cell>
          <cell r="E1413">
            <v>-89.644759194675842</v>
          </cell>
          <cell r="F1413" t="str">
            <v>GNVYILXD</v>
          </cell>
          <cell r="G1413" t="str">
            <v>IL</v>
          </cell>
          <cell r="H1413">
            <v>368</v>
          </cell>
          <cell r="I1413" t="str">
            <v>PEKIN</v>
          </cell>
          <cell r="O1413" t="str">
            <v>Y</v>
          </cell>
          <cell r="P1413" t="str">
            <v>Y</v>
          </cell>
          <cell r="V1413" t="str">
            <v>PEKIN</v>
          </cell>
          <cell r="W1413" t="str">
            <v>PEKIN</v>
          </cell>
          <cell r="X1413" t="str">
            <v>PEKIN</v>
          </cell>
          <cell r="Y1413"/>
          <cell r="Z1413"/>
          <cell r="AA1413"/>
          <cell r="AB1413"/>
          <cell r="AC1413"/>
        </row>
        <row r="1414">
          <cell r="A1414" t="str">
            <v>GNWDARXA</v>
          </cell>
          <cell r="B1414" t="str">
            <v>Greenwood</v>
          </cell>
          <cell r="C1414" t="str">
            <v>CTL</v>
          </cell>
          <cell r="D1414">
            <v>35.213417</v>
          </cell>
          <cell r="E1414">
            <v>-94.255972</v>
          </cell>
          <cell r="F1414" t="str">
            <v>GNWDARXA</v>
          </cell>
          <cell r="G1414" t="str">
            <v>AR</v>
          </cell>
          <cell r="H1414">
            <v>526</v>
          </cell>
          <cell r="I1414" t="str">
            <v>Southern Cloud (Greenwood - Alma Area) [Russellville]</v>
          </cell>
          <cell r="J1414" t="str">
            <v/>
          </cell>
          <cell r="K1414" t="str">
            <v>GNWDARXA</v>
          </cell>
          <cell r="L1414" t="str">
            <v>n</v>
          </cell>
          <cell r="M1414" t="e">
            <v>#N/A</v>
          </cell>
          <cell r="N1414" t="e">
            <v>#N/A</v>
          </cell>
          <cell r="O1414" t="str">
            <v>Y</v>
          </cell>
          <cell r="P1414" t="str">
            <v>Y</v>
          </cell>
          <cell r="Q1414" t="str">
            <v/>
          </cell>
          <cell r="R1414" t="str">
            <v>09/10/2015</v>
          </cell>
          <cell r="S1414" t="str">
            <v>Russellville</v>
          </cell>
          <cell r="T1414" t="str">
            <v/>
          </cell>
          <cell r="U1414" t="str">
            <v/>
          </cell>
          <cell r="V1414" t="str">
            <v>Russellville</v>
          </cell>
          <cell r="W1414" t="str">
            <v>Southern Cloud (Greenwood - Alma Area) [Russellville]</v>
          </cell>
          <cell r="X1414" t="str">
            <v>RUSSELLVILLE</v>
          </cell>
          <cell r="Y1414" t="str">
            <v>YES</v>
          </cell>
          <cell r="Z1414"/>
          <cell r="AA1414" t="str">
            <v/>
          </cell>
          <cell r="AB1414" t="str">
            <v>7750-SR12</v>
          </cell>
          <cell r="AC1414" t="str">
            <v>GNWDARXA32W</v>
          </cell>
        </row>
        <row r="1415">
          <cell r="A1415" t="str">
            <v>GNWDFLXA</v>
          </cell>
          <cell r="B1415" t="str">
            <v>Greenwood</v>
          </cell>
          <cell r="C1415" t="str">
            <v>EQ</v>
          </cell>
          <cell r="D1415">
            <v>30.868043</v>
          </cell>
          <cell r="E1415">
            <v>-85.162148000000002</v>
          </cell>
          <cell r="F1415" t="str">
            <v>GNWDFLXA</v>
          </cell>
          <cell r="G1415" t="str">
            <v>FL</v>
          </cell>
          <cell r="H1415">
            <v>450</v>
          </cell>
          <cell r="I1415" t="str">
            <v>Ft Walton (NORTH FL)</v>
          </cell>
          <cell r="J1415" t="str">
            <v/>
          </cell>
          <cell r="K1415" t="e">
            <v>#N/A</v>
          </cell>
          <cell r="L1415" t="e">
            <v>#N/A</v>
          </cell>
          <cell r="M1415" t="e">
            <v>#N/A</v>
          </cell>
          <cell r="N1415" t="e">
            <v>#N/A</v>
          </cell>
          <cell r="O1415" t="str">
            <v>N</v>
          </cell>
          <cell r="P1415" t="str">
            <v>Y</v>
          </cell>
          <cell r="Q1415" t="str">
            <v/>
          </cell>
          <cell r="R1415" t="str">
            <v>07/02/2015</v>
          </cell>
          <cell r="S1415" t="str">
            <v>Ft Walton</v>
          </cell>
          <cell r="T1415" t="str">
            <v/>
          </cell>
          <cell r="U1415" t="str">
            <v/>
          </cell>
          <cell r="V1415" t="str">
            <v>Ft Walton</v>
          </cell>
          <cell r="W1415" t="str">
            <v>Ft Walton (Marianna sub-Cloud)</v>
          </cell>
          <cell r="X1415" t="str">
            <v>NORTH FL</v>
          </cell>
          <cell r="Y1415" t="str">
            <v>YES</v>
          </cell>
          <cell r="Z1415"/>
          <cell r="AA1415" t="str">
            <v/>
          </cell>
          <cell r="AB1415">
            <v>0</v>
          </cell>
          <cell r="AC1415">
            <v>0</v>
          </cell>
        </row>
        <row r="1416">
          <cell r="A1416" t="str">
            <v>GNWDSCBC</v>
          </cell>
          <cell r="B1416" t="str">
            <v>Greenwood</v>
          </cell>
          <cell r="C1416" t="str">
            <v>EQ</v>
          </cell>
          <cell r="D1416">
            <v>34.234974999999999</v>
          </cell>
          <cell r="E1416">
            <v>-82.206530999999998</v>
          </cell>
          <cell r="F1416" t="e">
            <v>#N/A</v>
          </cell>
          <cell r="G1416" t="str">
            <v>SC</v>
          </cell>
          <cell r="H1416" t="e">
            <v>#N/A</v>
          </cell>
          <cell r="I1416" t="e">
            <v>#N/A</v>
          </cell>
          <cell r="J1416" t="e">
            <v>#N/A</v>
          </cell>
          <cell r="K1416" t="e">
            <v>#N/A</v>
          </cell>
          <cell r="L1416" t="e">
            <v>#N/A</v>
          </cell>
          <cell r="M1416" t="e">
            <v>#N/A</v>
          </cell>
          <cell r="N1416" t="e">
            <v>#N/A</v>
          </cell>
          <cell r="O1416" t="e">
            <v>#N/A</v>
          </cell>
          <cell r="P1416" t="e">
            <v>#N/A</v>
          </cell>
          <cell r="Q1416" t="e">
            <v>#N/A</v>
          </cell>
          <cell r="R1416" t="e">
            <v>#N/A</v>
          </cell>
          <cell r="S1416" t="e">
            <v>#N/A</v>
          </cell>
          <cell r="T1416" t="e">
            <v>#N/A</v>
          </cell>
          <cell r="U1416" t="e">
            <v>#N/A</v>
          </cell>
          <cell r="V1416" t="e">
            <v>#N/A</v>
          </cell>
          <cell r="W1416" t="e">
            <v>#N/A</v>
          </cell>
          <cell r="X1416" t="e">
            <v>#N/A</v>
          </cell>
          <cell r="Y1416" t="e">
            <v>#N/A</v>
          </cell>
          <cell r="Z1416" t="e">
            <v>#N/A</v>
          </cell>
          <cell r="AA1416" t="e">
            <v>#N/A</v>
          </cell>
          <cell r="AB1416" t="e">
            <v>#N/A</v>
          </cell>
          <cell r="AC1416" t="e">
            <v>#N/A</v>
          </cell>
        </row>
        <row r="1417">
          <cell r="A1417" t="str">
            <v>GNWDSCCR</v>
          </cell>
          <cell r="B1417" t="str">
            <v>Greenwood</v>
          </cell>
          <cell r="C1417" t="str">
            <v>EQ</v>
          </cell>
          <cell r="D1417">
            <v>34.261558000000001</v>
          </cell>
          <cell r="E1417">
            <v>-82.094161999999997</v>
          </cell>
          <cell r="F1417" t="e">
            <v>#N/A</v>
          </cell>
          <cell r="G1417" t="str">
            <v>SC</v>
          </cell>
          <cell r="H1417" t="e">
            <v>#N/A</v>
          </cell>
          <cell r="I1417" t="e">
            <v>#N/A</v>
          </cell>
          <cell r="J1417" t="e">
            <v>#N/A</v>
          </cell>
          <cell r="K1417" t="e">
            <v>#N/A</v>
          </cell>
          <cell r="L1417" t="e">
            <v>#N/A</v>
          </cell>
          <cell r="M1417" t="e">
            <v>#N/A</v>
          </cell>
          <cell r="N1417" t="e">
            <v>#N/A</v>
          </cell>
          <cell r="O1417" t="e">
            <v>#N/A</v>
          </cell>
          <cell r="P1417" t="e">
            <v>#N/A</v>
          </cell>
          <cell r="Q1417" t="e">
            <v>#N/A</v>
          </cell>
          <cell r="R1417" t="e">
            <v>#N/A</v>
          </cell>
          <cell r="S1417" t="e">
            <v>#N/A</v>
          </cell>
          <cell r="T1417" t="e">
            <v>#N/A</v>
          </cell>
          <cell r="U1417" t="e">
            <v>#N/A</v>
          </cell>
          <cell r="V1417" t="e">
            <v>#N/A</v>
          </cell>
          <cell r="W1417" t="e">
            <v>#N/A</v>
          </cell>
          <cell r="X1417" t="e">
            <v>#N/A</v>
          </cell>
          <cell r="Y1417" t="e">
            <v>#N/A</v>
          </cell>
          <cell r="Z1417" t="e">
            <v>#N/A</v>
          </cell>
          <cell r="AA1417" t="e">
            <v>#N/A</v>
          </cell>
          <cell r="AB1417" t="e">
            <v>#N/A</v>
          </cell>
          <cell r="AC1417" t="e">
            <v>#N/A</v>
          </cell>
        </row>
        <row r="1418">
          <cell r="A1418" t="str">
            <v>GNWDSCSA</v>
          </cell>
          <cell r="B1418" t="str">
            <v>Greenwood</v>
          </cell>
          <cell r="C1418" t="str">
            <v>EQ</v>
          </cell>
          <cell r="D1418">
            <v>34.162846999999999</v>
          </cell>
          <cell r="E1418">
            <v>-82.210105999999996</v>
          </cell>
          <cell r="F1418" t="e">
            <v>#N/A</v>
          </cell>
          <cell r="G1418" t="str">
            <v>SC</v>
          </cell>
          <cell r="H1418" t="e">
            <v>#N/A</v>
          </cell>
          <cell r="I1418" t="e">
            <v>#N/A</v>
          </cell>
          <cell r="J1418" t="e">
            <v>#N/A</v>
          </cell>
          <cell r="K1418" t="e">
            <v>#N/A</v>
          </cell>
          <cell r="L1418" t="e">
            <v>#N/A</v>
          </cell>
          <cell r="M1418" t="e">
            <v>#N/A</v>
          </cell>
          <cell r="N1418" t="e">
            <v>#N/A</v>
          </cell>
          <cell r="O1418" t="e">
            <v>#N/A</v>
          </cell>
          <cell r="P1418" t="e">
            <v>#N/A</v>
          </cell>
          <cell r="Q1418" t="e">
            <v>#N/A</v>
          </cell>
          <cell r="R1418" t="e">
            <v>#N/A</v>
          </cell>
          <cell r="S1418" t="e">
            <v>#N/A</v>
          </cell>
          <cell r="T1418" t="e">
            <v>#N/A</v>
          </cell>
          <cell r="U1418" t="e">
            <v>#N/A</v>
          </cell>
          <cell r="V1418" t="e">
            <v>#N/A</v>
          </cell>
          <cell r="W1418" t="e">
            <v>#N/A</v>
          </cell>
          <cell r="X1418" t="e">
            <v>#N/A</v>
          </cell>
          <cell r="Y1418" t="e">
            <v>#N/A</v>
          </cell>
          <cell r="Z1418" t="e">
            <v>#N/A</v>
          </cell>
          <cell r="AA1418" t="e">
            <v>#N/A</v>
          </cell>
          <cell r="AB1418" t="e">
            <v>#N/A</v>
          </cell>
          <cell r="AC1418" t="e">
            <v>#N/A</v>
          </cell>
        </row>
        <row r="1419">
          <cell r="A1419" t="str">
            <v>GNWDSCXB</v>
          </cell>
          <cell r="B1419" t="str">
            <v>Greenwood South</v>
          </cell>
          <cell r="C1419" t="str">
            <v>EQ</v>
          </cell>
          <cell r="D1419">
            <v>34.159858</v>
          </cell>
          <cell r="E1419">
            <v>-82.139628000000002</v>
          </cell>
          <cell r="F1419" t="str">
            <v>GNWDSCXB</v>
          </cell>
          <cell r="G1419" t="str">
            <v>SC</v>
          </cell>
          <cell r="H1419">
            <v>430</v>
          </cell>
          <cell r="I1419" t="str">
            <v>Greenwood</v>
          </cell>
          <cell r="J1419" t="str">
            <v/>
          </cell>
          <cell r="K1419" t="str">
            <v>GNWDSCXB</v>
          </cell>
          <cell r="L1419" t="str">
            <v>n</v>
          </cell>
          <cell r="M1419" t="e">
            <v>#N/A</v>
          </cell>
          <cell r="N1419" t="e">
            <v>#N/A</v>
          </cell>
          <cell r="O1419" t="str">
            <v>Y</v>
          </cell>
          <cell r="P1419" t="str">
            <v>Y</v>
          </cell>
          <cell r="Q1419" t="str">
            <v>2/20/14: Full CLLI is GNWDSCXB for Greenwood South MESP: GNWDSCSB01W COBP: ALU-SR7 10G RING</v>
          </cell>
          <cell r="R1419" t="str">
            <v>11/05/2015</v>
          </cell>
          <cell r="S1419" t="str">
            <v>Greenwood</v>
          </cell>
          <cell r="T1419" t="str">
            <v/>
          </cell>
          <cell r="U1419" t="str">
            <v/>
          </cell>
          <cell r="V1419" t="str">
            <v>Greenwood</v>
          </cell>
          <cell r="W1419" t="str">
            <v>Greenwood</v>
          </cell>
          <cell r="X1419" t="str">
            <v>GREENWOOD</v>
          </cell>
          <cell r="Y1419"/>
          <cell r="Z1419"/>
          <cell r="AA1419" t="str">
            <v>7750-SR7</v>
          </cell>
          <cell r="AB1419">
            <v>0</v>
          </cell>
          <cell r="AC1419" t="str">
            <v>GNWDSCXB01W</v>
          </cell>
        </row>
        <row r="1420">
          <cell r="A1420" t="str">
            <v>GNWDSCXC</v>
          </cell>
          <cell r="B1420" t="str">
            <v>Greenwood</v>
          </cell>
          <cell r="C1420" t="str">
            <v>EQ</v>
          </cell>
          <cell r="D1420">
            <v>34.190508999999999</v>
          </cell>
          <cell r="E1420">
            <v>-82.162825999999995</v>
          </cell>
          <cell r="F1420" t="str">
            <v>GNWDSCXC</v>
          </cell>
          <cell r="G1420" t="str">
            <v>SC</v>
          </cell>
          <cell r="H1420">
            <v>430</v>
          </cell>
          <cell r="I1420" t="str">
            <v>Greenwood</v>
          </cell>
          <cell r="J1420" t="str">
            <v/>
          </cell>
          <cell r="K1420" t="str">
            <v>GNWDSCXC</v>
          </cell>
          <cell r="L1420" t="str">
            <v>n</v>
          </cell>
          <cell r="M1420" t="e">
            <v>#N/A</v>
          </cell>
          <cell r="N1420" t="e">
            <v>#N/A</v>
          </cell>
          <cell r="O1420" t="str">
            <v>Y</v>
          </cell>
          <cell r="P1420" t="str">
            <v>Y</v>
          </cell>
          <cell r="Q1420" t="str">
            <v>2/20/14: Full CLLI is GNWDSCXC for Greenwood Main; GATEWAY FOR GREENWOOD MARKET WITH DIVERSE 10G RING TO ROCKY MOUNT, NC   MESP: GNWDSCXC09W, GNWDSCXC10W   COBP: 2X ALU-SR7 HEAVIES</v>
          </cell>
          <cell r="R1420" t="str">
            <v>02/20/2020</v>
          </cell>
          <cell r="S1420" t="str">
            <v>Greenwood</v>
          </cell>
          <cell r="T1420" t="str">
            <v/>
          </cell>
          <cell r="U1420" t="str">
            <v/>
          </cell>
          <cell r="V1420" t="str">
            <v>Greenwood</v>
          </cell>
          <cell r="W1420" t="str">
            <v>Greenwood</v>
          </cell>
          <cell r="X1420" t="str">
            <v>GREENWOOD</v>
          </cell>
          <cell r="Y1420"/>
          <cell r="Z1420"/>
          <cell r="AA1420" t="str">
            <v>7750-SR7</v>
          </cell>
          <cell r="AB1420">
            <v>0</v>
          </cell>
          <cell r="AC1420" t="str">
            <v>GNWDSCXC09W</v>
          </cell>
        </row>
        <row r="1421">
          <cell r="A1421" t="str">
            <v>GOLDARXA</v>
          </cell>
          <cell r="B1421" t="str">
            <v>GOULD</v>
          </cell>
          <cell r="C1421" t="str">
            <v>CTL</v>
          </cell>
          <cell r="D1421">
            <v>33.986389000000003</v>
          </cell>
          <cell r="E1421">
            <v>-91.563889000000003</v>
          </cell>
          <cell r="F1421" t="str">
            <v>GOLDARXA</v>
          </cell>
          <cell r="G1421" t="str">
            <v>AR</v>
          </cell>
          <cell r="H1421">
            <v>530</v>
          </cell>
          <cell r="I1421" t="str">
            <v>Dumas Cluster (Via Jacksonville)</v>
          </cell>
          <cell r="J1421" t="str">
            <v/>
          </cell>
          <cell r="K1421" t="e">
            <v>#N/A</v>
          </cell>
          <cell r="L1421" t="e">
            <v>#N/A</v>
          </cell>
          <cell r="M1421" t="e">
            <v>#N/A</v>
          </cell>
          <cell r="N1421" t="e">
            <v>#N/A</v>
          </cell>
          <cell r="O1421" t="str">
            <v>Y</v>
          </cell>
          <cell r="P1421" t="str">
            <v>Y</v>
          </cell>
          <cell r="Q1421" t="str">
            <v/>
          </cell>
          <cell r="R1421" t="str">
            <v>06/30/2015</v>
          </cell>
          <cell r="S1421" t="str">
            <v>Jacksonville</v>
          </cell>
          <cell r="T1421" t="str">
            <v/>
          </cell>
          <cell r="U1421" t="str">
            <v/>
          </cell>
          <cell r="V1421" t="str">
            <v>Jacksonville</v>
          </cell>
          <cell r="W1421" t="str">
            <v>Dumas Cluster (Via Jacksonville)</v>
          </cell>
          <cell r="X1421" t="str">
            <v>JACKSONVILLE</v>
          </cell>
          <cell r="Y1421" t="str">
            <v>YES</v>
          </cell>
          <cell r="Z1421"/>
          <cell r="AA1421">
            <v>0</v>
          </cell>
          <cell r="AB1421">
            <v>0</v>
          </cell>
          <cell r="AC1421">
            <v>0</v>
          </cell>
        </row>
        <row r="1422">
          <cell r="A1422" t="str">
            <v>GOMROHXA</v>
          </cell>
          <cell r="B1422" t="str">
            <v>Gomer/Rimer</v>
          </cell>
          <cell r="C1422" t="str">
            <v>EQ</v>
          </cell>
          <cell r="D1422">
            <v>40.845287999999996</v>
          </cell>
          <cell r="E1422">
            <v>-84.185319000000007</v>
          </cell>
          <cell r="F1422" t="str">
            <v>GOMROHXA</v>
          </cell>
          <cell r="G1422" t="str">
            <v>OH</v>
          </cell>
          <cell r="H1422">
            <v>923</v>
          </cell>
          <cell r="I1422" t="str">
            <v>Bellefontaine (LIMA)</v>
          </cell>
          <cell r="J1422" t="str">
            <v/>
          </cell>
          <cell r="K1422" t="e">
            <v>#N/A</v>
          </cell>
          <cell r="L1422" t="e">
            <v>#N/A</v>
          </cell>
          <cell r="M1422" t="e">
            <v>#N/A</v>
          </cell>
          <cell r="N1422" t="e">
            <v>#N/A</v>
          </cell>
          <cell r="O1422" t="str">
            <v>Y</v>
          </cell>
          <cell r="P1422" t="str">
            <v>Y</v>
          </cell>
          <cell r="Q1422" t="str">
            <v>2/7/14: Ethernet Enabled changed to Y</v>
          </cell>
          <cell r="R1422" t="str">
            <v>07/01/2015</v>
          </cell>
          <cell r="S1422" t="str">
            <v>LIMA</v>
          </cell>
          <cell r="T1422" t="str">
            <v/>
          </cell>
          <cell r="U1422" t="str">
            <v/>
          </cell>
          <cell r="V1422" t="str">
            <v>LIMA</v>
          </cell>
          <cell r="W1422" t="str">
            <v>Bellefontaine (LIMA)</v>
          </cell>
          <cell r="X1422" t="str">
            <v>MANSFIELD</v>
          </cell>
          <cell r="Y1422" t="str">
            <v>YES</v>
          </cell>
          <cell r="Z1422"/>
          <cell r="AA1422">
            <v>0</v>
          </cell>
          <cell r="AB1422">
            <v>0</v>
          </cell>
          <cell r="AC1422">
            <v>0</v>
          </cell>
        </row>
        <row r="1423">
          <cell r="A1423" t="str">
            <v>GORDALXA</v>
          </cell>
          <cell r="B1423" t="str">
            <v>GORDO</v>
          </cell>
          <cell r="C1423" t="str">
            <v>CTL</v>
          </cell>
          <cell r="D1423">
            <v>33.321944999999999</v>
          </cell>
          <cell r="E1423">
            <v>-87.904167000000001</v>
          </cell>
          <cell r="F1423" t="str">
            <v>GORDALXA</v>
          </cell>
          <cell r="G1423" t="str">
            <v>AL</v>
          </cell>
          <cell r="H1423">
            <v>476</v>
          </cell>
          <cell r="I1423" t="str">
            <v>Winfield &amp; Gordo (West) [Pell City]</v>
          </cell>
          <cell r="J1423" t="str">
            <v/>
          </cell>
          <cell r="K1423" t="str">
            <v>GORDALXA</v>
          </cell>
          <cell r="L1423" t="str">
            <v>n</v>
          </cell>
          <cell r="M1423" t="e">
            <v>#N/A</v>
          </cell>
          <cell r="N1423" t="e">
            <v>#N/A</v>
          </cell>
          <cell r="O1423" t="str">
            <v>Y</v>
          </cell>
          <cell r="P1423" t="str">
            <v>Y</v>
          </cell>
          <cell r="Q1423" t="str">
            <v/>
          </cell>
          <cell r="R1423" t="str">
            <v>07/02/2015</v>
          </cell>
          <cell r="S1423" t="str">
            <v>Pell City</v>
          </cell>
          <cell r="T1423" t="str">
            <v/>
          </cell>
          <cell r="U1423" t="str">
            <v/>
          </cell>
          <cell r="V1423" t="str">
            <v>Pell City</v>
          </cell>
          <cell r="W1423" t="str">
            <v>Winfield &amp; Gordo (West) [Pell City]</v>
          </cell>
          <cell r="X1423" t="str">
            <v>PELL CITY</v>
          </cell>
          <cell r="Y1423"/>
          <cell r="Z1423"/>
          <cell r="AA1423" t="str">
            <v/>
          </cell>
          <cell r="AB1423" t="str">
            <v>7750-SR12</v>
          </cell>
          <cell r="AC1423" t="str">
            <v>GORDALXA23W</v>
          </cell>
        </row>
        <row r="1424">
          <cell r="A1424" t="str">
            <v>GORNMOXA</v>
          </cell>
          <cell r="B1424" t="str">
            <v>GORIN</v>
          </cell>
          <cell r="C1424" t="str">
            <v>CTL</v>
          </cell>
          <cell r="D1424">
            <v>40.361032999999999</v>
          </cell>
          <cell r="E1424">
            <v>-92.024643999999995</v>
          </cell>
          <cell r="F1424" t="str">
            <v>GORNMOXA</v>
          </cell>
          <cell r="G1424" t="str">
            <v>MO</v>
          </cell>
          <cell r="H1424">
            <v>524</v>
          </cell>
          <cell r="I1424" t="str">
            <v>Wentzville</v>
          </cell>
          <cell r="J1424" t="str">
            <v/>
          </cell>
          <cell r="K1424" t="e">
            <v>#N/A</v>
          </cell>
          <cell r="L1424" t="e">
            <v>#N/A</v>
          </cell>
          <cell r="M1424" t="e">
            <v>#N/A</v>
          </cell>
          <cell r="N1424" t="e">
            <v>#N/A</v>
          </cell>
          <cell r="O1424" t="str">
            <v>N</v>
          </cell>
          <cell r="P1424" t="str">
            <v>N</v>
          </cell>
          <cell r="Q1424" t="str">
            <v/>
          </cell>
          <cell r="R1424" t="str">
            <v>07/10/2015</v>
          </cell>
          <cell r="S1424" t="str">
            <v>Wentzville3</v>
          </cell>
          <cell r="T1424" t="str">
            <v/>
          </cell>
          <cell r="U1424" t="str">
            <v/>
          </cell>
          <cell r="V1424" t="str">
            <v>Wentzville3</v>
          </cell>
          <cell r="W1424" t="str">
            <v>Wentzville</v>
          </cell>
          <cell r="X1424" t="e">
            <v>#N/A</v>
          </cell>
          <cell r="Y1424" t="e">
            <v>#N/A</v>
          </cell>
          <cell r="Z1424" t="e">
            <v>#N/A</v>
          </cell>
          <cell r="AA1424">
            <v>0</v>
          </cell>
          <cell r="AB1424">
            <v>0</v>
          </cell>
          <cell r="AC1424">
            <v>0</v>
          </cell>
        </row>
        <row r="1425">
          <cell r="A1425" t="str">
            <v>GOWRMOXA</v>
          </cell>
          <cell r="B1425" t="str">
            <v>Gower</v>
          </cell>
          <cell r="C1425" t="str">
            <v>CTL</v>
          </cell>
          <cell r="D1425">
            <v>39.611638999999997</v>
          </cell>
          <cell r="E1425">
            <v>-94.596778</v>
          </cell>
          <cell r="F1425" t="str">
            <v>GOWRMOXA</v>
          </cell>
          <cell r="G1425" t="str">
            <v>MO</v>
          </cell>
          <cell r="H1425">
            <v>524</v>
          </cell>
          <cell r="I1425" t="str">
            <v>Cameron</v>
          </cell>
          <cell r="J1425" t="str">
            <v/>
          </cell>
          <cell r="K1425" t="e">
            <v>#N/A</v>
          </cell>
          <cell r="L1425" t="e">
            <v>#N/A</v>
          </cell>
          <cell r="M1425" t="e">
            <v>#N/A</v>
          </cell>
          <cell r="N1425" t="e">
            <v>#N/A</v>
          </cell>
          <cell r="O1425" t="str">
            <v>Y</v>
          </cell>
          <cell r="P1425" t="str">
            <v>Y</v>
          </cell>
          <cell r="Q1425" t="str">
            <v/>
          </cell>
          <cell r="R1425" t="str">
            <v>10/12/2015</v>
          </cell>
          <cell r="S1425" t="str">
            <v>Cameron</v>
          </cell>
          <cell r="T1425" t="str">
            <v>Ciena 3940</v>
          </cell>
          <cell r="U1425" t="str">
            <v>N</v>
          </cell>
          <cell r="V1425" t="str">
            <v>Cameron</v>
          </cell>
          <cell r="W1425" t="str">
            <v>Cameron</v>
          </cell>
          <cell r="X1425" t="str">
            <v>CAMERON</v>
          </cell>
          <cell r="Y1425" t="str">
            <v>YES</v>
          </cell>
          <cell r="Z1425"/>
          <cell r="AA1425" t="str">
            <v/>
          </cell>
          <cell r="AB1425">
            <v>0</v>
          </cell>
          <cell r="AC1425">
            <v>0</v>
          </cell>
        </row>
        <row r="1426">
          <cell r="A1426" t="str">
            <v>GRACIDMA</v>
          </cell>
          <cell r="B1426" t="str">
            <v>Pocatello Host Grace</v>
          </cell>
          <cell r="C1426" t="str">
            <v>Q</v>
          </cell>
          <cell r="D1426">
            <v>42.575279000000002</v>
          </cell>
          <cell r="E1426">
            <v>-111.730553</v>
          </cell>
          <cell r="F1426" t="str">
            <v>GRACIDMA</v>
          </cell>
          <cell r="G1426" t="str">
            <v>ID</v>
          </cell>
          <cell r="H1426">
            <v>652</v>
          </cell>
          <cell r="I1426">
            <v>652</v>
          </cell>
          <cell r="J1426" t="str">
            <v/>
          </cell>
          <cell r="K1426" t="e">
            <v>#N/A</v>
          </cell>
          <cell r="L1426" t="e">
            <v>#N/A</v>
          </cell>
          <cell r="M1426" t="e">
            <v>#N/A</v>
          </cell>
          <cell r="N1426" t="e">
            <v>#N/A</v>
          </cell>
          <cell r="O1426" t="str">
            <v>N</v>
          </cell>
          <cell r="P1426" t="str">
            <v>N</v>
          </cell>
          <cell r="Q1426" t="str">
            <v/>
          </cell>
          <cell r="R1426" t="str">
            <v>04/09/2020</v>
          </cell>
          <cell r="S1426" t="str">
            <v/>
          </cell>
          <cell r="T1426" t="str">
            <v/>
          </cell>
          <cell r="U1426" t="str">
            <v/>
          </cell>
          <cell r="V1426" t="e">
            <v>#N/A</v>
          </cell>
          <cell r="W1426" t="e">
            <v>#N/A</v>
          </cell>
          <cell r="X1426" t="str">
            <v xml:space="preserve">652 - </v>
          </cell>
          <cell r="Y1426"/>
          <cell r="Z1426"/>
          <cell r="AA1426" t="e">
            <v>#N/A</v>
          </cell>
          <cell r="AB1426" t="e">
            <v>#N/A</v>
          </cell>
          <cell r="AC1426" t="e">
            <v>#N/A</v>
          </cell>
        </row>
        <row r="1427">
          <cell r="A1427" t="str">
            <v>GRATWIXA</v>
          </cell>
          <cell r="B1427" t="str">
            <v>GRATIOT</v>
          </cell>
          <cell r="C1427" t="str">
            <v>CTL</v>
          </cell>
          <cell r="D1427">
            <v>42.578397000000002</v>
          </cell>
          <cell r="E1427">
            <v>-90.024069999999995</v>
          </cell>
          <cell r="F1427" t="str">
            <v>GRATWIXA</v>
          </cell>
          <cell r="G1427" t="str">
            <v>WI</v>
          </cell>
          <cell r="H1427">
            <v>354</v>
          </cell>
          <cell r="I1427" t="str">
            <v>Platteville-Benton</v>
          </cell>
          <cell r="J1427" t="str">
            <v/>
          </cell>
          <cell r="K1427" t="str">
            <v>GRATWIXA</v>
          </cell>
          <cell r="L1427" t="str">
            <v>n</v>
          </cell>
          <cell r="M1427" t="e">
            <v>#N/A</v>
          </cell>
          <cell r="N1427" t="e">
            <v>#N/A</v>
          </cell>
          <cell r="O1427" t="str">
            <v>Y</v>
          </cell>
          <cell r="P1427" t="str">
            <v>Y</v>
          </cell>
          <cell r="Q1427" t="str">
            <v/>
          </cell>
          <cell r="R1427" t="str">
            <v>06/03/2015</v>
          </cell>
          <cell r="S1427" t="str">
            <v>Platteville</v>
          </cell>
          <cell r="T1427" t="str">
            <v/>
          </cell>
          <cell r="U1427" t="str">
            <v/>
          </cell>
          <cell r="V1427" t="str">
            <v>Platteville-Benton</v>
          </cell>
          <cell r="W1427" t="str">
            <v>Platteville-Benton</v>
          </cell>
          <cell r="X1427" t="str">
            <v>PLATTEVILLE-BENTON</v>
          </cell>
          <cell r="Y1427"/>
          <cell r="Z1427"/>
          <cell r="AA1427" t="str">
            <v/>
          </cell>
          <cell r="AB1427" t="str">
            <v>7750-SR12</v>
          </cell>
          <cell r="AC1427" t="str">
            <v>GRATWIXA21W</v>
          </cell>
        </row>
        <row r="1428">
          <cell r="A1428" t="str">
            <v>GRBLORXA</v>
          </cell>
          <cell r="B1428" t="str">
            <v>Garibaldi</v>
          </cell>
          <cell r="C1428" t="str">
            <v>EQ</v>
          </cell>
          <cell r="D1428">
            <v>45.559933999999998</v>
          </cell>
          <cell r="E1428">
            <v>-123.909925</v>
          </cell>
          <cell r="F1428" t="str">
            <v>GRBLORXA</v>
          </cell>
          <cell r="G1428" t="str">
            <v>OR</v>
          </cell>
          <cell r="H1428">
            <v>672</v>
          </cell>
          <cell r="I1428" t="str">
            <v>SHERIDAN</v>
          </cell>
          <cell r="J1428" t="str">
            <v/>
          </cell>
          <cell r="K1428" t="e">
            <v>#N/A</v>
          </cell>
          <cell r="L1428" t="e">
            <v>#N/A</v>
          </cell>
          <cell r="M1428" t="e">
            <v>#N/A</v>
          </cell>
          <cell r="N1428" t="e">
            <v>#N/A</v>
          </cell>
          <cell r="O1428" t="str">
            <v>N</v>
          </cell>
          <cell r="P1428" t="str">
            <v>Y</v>
          </cell>
          <cell r="Q1428" t="str">
            <v/>
          </cell>
          <cell r="R1428" t="str">
            <v>06/03/2015</v>
          </cell>
          <cell r="S1428" t="str">
            <v>SHERIDAN</v>
          </cell>
          <cell r="T1428" t="str">
            <v/>
          </cell>
          <cell r="U1428" t="str">
            <v/>
          </cell>
          <cell r="V1428" t="str">
            <v>SHERIDAN</v>
          </cell>
          <cell r="W1428" t="str">
            <v>SHERIDAN</v>
          </cell>
          <cell r="X1428" t="str">
            <v>HOOD RIVER</v>
          </cell>
          <cell r="Y1428" t="str">
            <v>YES</v>
          </cell>
          <cell r="Z1428"/>
          <cell r="AA1428">
            <v>0</v>
          </cell>
          <cell r="AB1428">
            <v>0</v>
          </cell>
          <cell r="AC1428">
            <v>0</v>
          </cell>
        </row>
        <row r="1429">
          <cell r="A1429" t="str">
            <v>GRBLWA01</v>
          </cell>
          <cell r="B1429" t="str">
            <v>Greenbluff</v>
          </cell>
          <cell r="C1429" t="str">
            <v>Q</v>
          </cell>
          <cell r="D1429">
            <v>47.827567999999999</v>
          </cell>
          <cell r="E1429">
            <v>-117.268646</v>
          </cell>
          <cell r="F1429" t="str">
            <v>GRBLWA01</v>
          </cell>
          <cell r="G1429" t="str">
            <v>WA</v>
          </cell>
          <cell r="H1429">
            <v>676</v>
          </cell>
          <cell r="I1429">
            <v>676</v>
          </cell>
          <cell r="J1429" t="str">
            <v/>
          </cell>
          <cell r="K1429" t="e">
            <v>#N/A</v>
          </cell>
          <cell r="L1429" t="e">
            <v>#N/A</v>
          </cell>
          <cell r="M1429" t="e">
            <v>#N/A</v>
          </cell>
          <cell r="N1429" t="e">
            <v>#N/A</v>
          </cell>
          <cell r="O1429" t="str">
            <v>N</v>
          </cell>
          <cell r="P1429" t="str">
            <v>Y</v>
          </cell>
          <cell r="Q1429" t="str">
            <v/>
          </cell>
          <cell r="R1429" t="str">
            <v>04/09/2020</v>
          </cell>
          <cell r="S1429" t="str">
            <v/>
          </cell>
          <cell r="T1429" t="str">
            <v/>
          </cell>
          <cell r="U1429" t="str">
            <v/>
          </cell>
          <cell r="V1429" t="e">
            <v>#N/A</v>
          </cell>
          <cell r="W1429" t="e">
            <v>#N/A</v>
          </cell>
          <cell r="X1429" t="str">
            <v>676 - AVAILABLE</v>
          </cell>
          <cell r="Y1429"/>
          <cell r="Z1429" t="str">
            <v>AVAILABLE</v>
          </cell>
          <cell r="AA1429" t="e">
            <v>#N/A</v>
          </cell>
          <cell r="AB1429" t="e">
            <v>#N/A</v>
          </cell>
          <cell r="AC1429" t="e">
            <v>#N/A</v>
          </cell>
        </row>
        <row r="1430">
          <cell r="A1430" t="str">
            <v>GRCNAZMA</v>
          </cell>
          <cell r="B1430" t="str">
            <v>Flagstaff Main Host Grand Canyon</v>
          </cell>
          <cell r="C1430" t="str">
            <v>Q</v>
          </cell>
          <cell r="D1430">
            <v>36.054167</v>
          </cell>
          <cell r="E1430">
            <v>-112.13722199999999</v>
          </cell>
          <cell r="F1430" t="str">
            <v>GRCNAZMA</v>
          </cell>
          <cell r="G1430" t="str">
            <v>AZ</v>
          </cell>
          <cell r="H1430">
            <v>666</v>
          </cell>
          <cell r="I1430">
            <v>666</v>
          </cell>
          <cell r="J1430" t="str">
            <v/>
          </cell>
          <cell r="K1430" t="str">
            <v>No Bid</v>
          </cell>
          <cell r="L1430" t="str">
            <v>-</v>
          </cell>
          <cell r="M1430" t="e">
            <v>#N/A</v>
          </cell>
          <cell r="N1430" t="str">
            <v>BS TMO 145718</v>
          </cell>
          <cell r="O1430" t="str">
            <v>N</v>
          </cell>
          <cell r="P1430" t="str">
            <v>N</v>
          </cell>
          <cell r="Q1430" t="str">
            <v/>
          </cell>
          <cell r="R1430" t="str">
            <v>04/09/2020</v>
          </cell>
          <cell r="S1430" t="str">
            <v/>
          </cell>
          <cell r="T1430" t="str">
            <v/>
          </cell>
          <cell r="U1430" t="str">
            <v/>
          </cell>
          <cell r="V1430" t="e">
            <v>#N/A</v>
          </cell>
          <cell r="W1430" t="e">
            <v>#N/A</v>
          </cell>
          <cell r="X1430" t="str">
            <v xml:space="preserve">666 - </v>
          </cell>
          <cell r="Y1430"/>
          <cell r="Z1430"/>
          <cell r="AA1430" t="e">
            <v>#N/A</v>
          </cell>
          <cell r="AB1430" t="e">
            <v>#N/A</v>
          </cell>
          <cell r="AC1430" t="e">
            <v>#N/A</v>
          </cell>
        </row>
        <row r="1431">
          <cell r="A1431" t="str">
            <v>GRDLKSXA</v>
          </cell>
          <cell r="B1431" t="str">
            <v>Gridley</v>
          </cell>
          <cell r="C1431" t="str">
            <v>EQ</v>
          </cell>
          <cell r="D1431">
            <v>38.097380999999999</v>
          </cell>
          <cell r="E1431">
            <v>-95.883211000000003</v>
          </cell>
          <cell r="F1431" t="str">
            <v>GRDLKSXA</v>
          </cell>
          <cell r="G1431" t="str">
            <v>KS</v>
          </cell>
          <cell r="H1431">
            <v>532</v>
          </cell>
          <cell r="I1431" t="str">
            <v>Gardner</v>
          </cell>
          <cell r="J1431" t="str">
            <v/>
          </cell>
          <cell r="K1431" t="e">
            <v>#N/A</v>
          </cell>
          <cell r="L1431" t="e">
            <v>#N/A</v>
          </cell>
          <cell r="M1431" t="e">
            <v>#N/A</v>
          </cell>
          <cell r="N1431" t="e">
            <v>#N/A</v>
          </cell>
          <cell r="O1431" t="str">
            <v>N</v>
          </cell>
          <cell r="P1431" t="str">
            <v>N</v>
          </cell>
          <cell r="Q1431" t="str">
            <v/>
          </cell>
          <cell r="R1431" t="str">
            <v>07/10/2015</v>
          </cell>
          <cell r="S1431" t="str">
            <v>Gardner</v>
          </cell>
          <cell r="T1431" t="str">
            <v/>
          </cell>
          <cell r="U1431" t="str">
            <v/>
          </cell>
          <cell r="V1431" t="str">
            <v>Gardner</v>
          </cell>
          <cell r="W1431" t="str">
            <v>Gardner</v>
          </cell>
          <cell r="X1431" t="e">
            <v>#N/A</v>
          </cell>
          <cell r="Y1431" t="e">
            <v>#N/A</v>
          </cell>
          <cell r="Z1431" t="e">
            <v>#N/A</v>
          </cell>
          <cell r="AA1431">
            <v>0</v>
          </cell>
          <cell r="AB1431">
            <v>0</v>
          </cell>
          <cell r="AC1431">
            <v>0</v>
          </cell>
        </row>
        <row r="1432">
          <cell r="A1432" t="str">
            <v>GRDNMIXG</v>
          </cell>
          <cell r="B1432" t="str">
            <v>GARDEN</v>
          </cell>
          <cell r="C1432" t="str">
            <v>CTL</v>
          </cell>
          <cell r="D1432">
            <v>45.773335000000003</v>
          </cell>
          <cell r="E1432">
            <v>-86.547500999999997</v>
          </cell>
          <cell r="F1432" t="str">
            <v>GRDNMIXG</v>
          </cell>
          <cell r="G1432" t="str">
            <v>MI</v>
          </cell>
          <cell r="H1432">
            <v>342</v>
          </cell>
          <cell r="I1432" t="str">
            <v>Manistique (CHESANING)</v>
          </cell>
          <cell r="J1432" t="str">
            <v/>
          </cell>
          <cell r="K1432" t="e">
            <v>#N/A</v>
          </cell>
          <cell r="L1432" t="e">
            <v>#N/A</v>
          </cell>
          <cell r="M1432" t="e">
            <v>#N/A</v>
          </cell>
          <cell r="N1432" t="e">
            <v>#N/A</v>
          </cell>
          <cell r="O1432" t="str">
            <v>Y</v>
          </cell>
          <cell r="P1432" t="str">
            <v>Y</v>
          </cell>
          <cell r="Q1432" t="str">
            <v>2/13/15: Ethernet Enabled changed to Y : GRDNMIXG20W - E7</v>
          </cell>
          <cell r="R1432" t="str">
            <v>07/01/2015</v>
          </cell>
          <cell r="S1432" t="str">
            <v>CHESANING</v>
          </cell>
          <cell r="T1432" t="str">
            <v/>
          </cell>
          <cell r="U1432" t="str">
            <v/>
          </cell>
          <cell r="V1432" t="str">
            <v>CHESANING</v>
          </cell>
          <cell r="W1432" t="str">
            <v>Manistique (CHESANING)</v>
          </cell>
          <cell r="X1432" t="str">
            <v>CHESANING</v>
          </cell>
          <cell r="Y1432"/>
          <cell r="Z1432"/>
          <cell r="AA1432" t="str">
            <v/>
          </cell>
          <cell r="AB1432">
            <v>0</v>
          </cell>
          <cell r="AC1432">
            <v>0</v>
          </cell>
        </row>
        <row r="1433">
          <cell r="A1433" t="str">
            <v>GRDNWIXA</v>
          </cell>
          <cell r="B1433" t="str">
            <v>GORDON</v>
          </cell>
          <cell r="C1433" t="str">
            <v>CTL</v>
          </cell>
          <cell r="D1433">
            <v>46.2425</v>
          </cell>
          <cell r="E1433">
            <v>-91.798056000000003</v>
          </cell>
          <cell r="F1433" t="str">
            <v>GRDNWIXA</v>
          </cell>
          <cell r="G1433" t="str">
            <v>WI</v>
          </cell>
          <cell r="H1433">
            <v>352</v>
          </cell>
          <cell r="I1433" t="str">
            <v>Superior</v>
          </cell>
          <cell r="J1433" t="str">
            <v/>
          </cell>
          <cell r="K1433" t="e">
            <v>#N/A</v>
          </cell>
          <cell r="L1433" t="e">
            <v>#N/A</v>
          </cell>
          <cell r="M1433" t="e">
            <v>#N/A</v>
          </cell>
          <cell r="N1433" t="e">
            <v>#N/A</v>
          </cell>
          <cell r="O1433" t="str">
            <v>N</v>
          </cell>
          <cell r="P1433" t="str">
            <v>Y</v>
          </cell>
          <cell r="Q1433" t="str">
            <v/>
          </cell>
          <cell r="R1433" t="str">
            <v>06/03/2015</v>
          </cell>
          <cell r="S1433" t="str">
            <v>Superior</v>
          </cell>
          <cell r="T1433" t="str">
            <v/>
          </cell>
          <cell r="U1433" t="str">
            <v/>
          </cell>
          <cell r="V1433" t="str">
            <v>Superior</v>
          </cell>
          <cell r="W1433" t="str">
            <v>Superior</v>
          </cell>
          <cell r="X1433" t="str">
            <v>SUPERIOR</v>
          </cell>
          <cell r="Y1433"/>
          <cell r="Z1433"/>
          <cell r="AA1433" t="str">
            <v/>
          </cell>
          <cell r="AB1433">
            <v>0</v>
          </cell>
          <cell r="AC1433">
            <v>0</v>
          </cell>
        </row>
        <row r="1434">
          <cell r="A1434" t="str">
            <v>GRDTILXA</v>
          </cell>
          <cell r="B1434" t="str">
            <v>DIXON</v>
          </cell>
          <cell r="C1434" t="str">
            <v>CTL</v>
          </cell>
          <cell r="D1434">
            <v>41.858046000000002</v>
          </cell>
          <cell r="E1434">
            <v>-89.455302000000003</v>
          </cell>
          <cell r="F1434" t="str">
            <v>GRDTILXA</v>
          </cell>
          <cell r="G1434" t="str">
            <v>IL</v>
          </cell>
          <cell r="H1434">
            <v>364</v>
          </cell>
          <cell r="I1434" t="str">
            <v>DIXON</v>
          </cell>
          <cell r="J1434" t="str">
            <v/>
          </cell>
          <cell r="K1434" t="e">
            <v>#N/A</v>
          </cell>
          <cell r="L1434" t="e">
            <v>#N/A</v>
          </cell>
          <cell r="M1434" t="e">
            <v>#N/A</v>
          </cell>
          <cell r="N1434" t="e">
            <v>#N/A</v>
          </cell>
          <cell r="O1434" t="str">
            <v>Y</v>
          </cell>
          <cell r="P1434" t="str">
            <v>Y</v>
          </cell>
          <cell r="Q1434" t="str">
            <v/>
          </cell>
          <cell r="R1434" t="str">
            <v>06/03/2015</v>
          </cell>
          <cell r="S1434" t="str">
            <v>Dixon</v>
          </cell>
          <cell r="T1434" t="str">
            <v/>
          </cell>
          <cell r="U1434" t="str">
            <v/>
          </cell>
          <cell r="V1434" t="str">
            <v>Dixon</v>
          </cell>
          <cell r="W1434" t="str">
            <v>DIXON</v>
          </cell>
          <cell r="X1434" t="str">
            <v>DIXON</v>
          </cell>
          <cell r="Y1434"/>
          <cell r="Z1434"/>
          <cell r="AA1434">
            <v>0</v>
          </cell>
          <cell r="AB1434">
            <v>0</v>
          </cell>
          <cell r="AC1434">
            <v>0</v>
          </cell>
        </row>
        <row r="1435">
          <cell r="A1435" t="str">
            <v>GRELCOJC</v>
          </cell>
          <cell r="B1435" t="str">
            <v>Greeley Junction</v>
          </cell>
          <cell r="C1435" t="str">
            <v>Q</v>
          </cell>
          <cell r="D1435">
            <v>40.383887999999999</v>
          </cell>
          <cell r="E1435">
            <v>-104.734444</v>
          </cell>
          <cell r="F1435" t="str">
            <v>GRELCOJC</v>
          </cell>
          <cell r="G1435" t="str">
            <v>CO</v>
          </cell>
          <cell r="H1435">
            <v>656</v>
          </cell>
          <cell r="I1435">
            <v>656</v>
          </cell>
          <cell r="J1435" t="str">
            <v/>
          </cell>
          <cell r="K1435" t="e">
            <v>#N/A</v>
          </cell>
          <cell r="L1435" t="e">
            <v>#N/A</v>
          </cell>
          <cell r="M1435" t="e">
            <v>#N/A</v>
          </cell>
          <cell r="N1435" t="e">
            <v>#N/A</v>
          </cell>
          <cell r="O1435" t="str">
            <v>N</v>
          </cell>
          <cell r="P1435" t="str">
            <v>Y</v>
          </cell>
          <cell r="Q1435" t="str">
            <v/>
          </cell>
          <cell r="R1435" t="str">
            <v>07/19/2020</v>
          </cell>
          <cell r="S1435" t="str">
            <v/>
          </cell>
          <cell r="T1435" t="str">
            <v/>
          </cell>
          <cell r="U1435" t="str">
            <v/>
          </cell>
          <cell r="V1435" t="e">
            <v>#N/A</v>
          </cell>
          <cell r="W1435" t="e">
            <v>#N/A</v>
          </cell>
          <cell r="X1435" t="str">
            <v xml:space="preserve">656 - AVAILABLE </v>
          </cell>
          <cell r="Y1435"/>
          <cell r="Z1435" t="str">
            <v xml:space="preserve">AVAILABLE </v>
          </cell>
          <cell r="AA1435" t="e">
            <v>#N/A</v>
          </cell>
          <cell r="AB1435" t="e">
            <v>#N/A</v>
          </cell>
          <cell r="AC1435" t="e">
            <v>#N/A</v>
          </cell>
        </row>
        <row r="1436">
          <cell r="A1436" t="str">
            <v>GRELCOMA</v>
          </cell>
          <cell r="B1436" t="str">
            <v>Greeley</v>
          </cell>
          <cell r="C1436" t="str">
            <v>Q</v>
          </cell>
          <cell r="D1436">
            <v>40.422500999999997</v>
          </cell>
          <cell r="E1436">
            <v>-104.69278</v>
          </cell>
          <cell r="F1436" t="str">
            <v>GRELCOMA</v>
          </cell>
          <cell r="G1436" t="str">
            <v>CO</v>
          </cell>
          <cell r="H1436">
            <v>656</v>
          </cell>
          <cell r="I1436">
            <v>656</v>
          </cell>
          <cell r="J1436" t="str">
            <v>AVAILABLE</v>
          </cell>
          <cell r="K1436" t="e">
            <v>#N/A</v>
          </cell>
          <cell r="L1436" t="e">
            <v>#N/A</v>
          </cell>
          <cell r="M1436" t="e">
            <v>#N/A</v>
          </cell>
          <cell r="N1436" t="e">
            <v>#N/A</v>
          </cell>
          <cell r="O1436" t="str">
            <v>Y</v>
          </cell>
          <cell r="P1436" t="str">
            <v>Y</v>
          </cell>
          <cell r="Q1436" t="str">
            <v/>
          </cell>
          <cell r="R1436" t="str">
            <v>04/09/2020</v>
          </cell>
          <cell r="S1436" t="str">
            <v/>
          </cell>
          <cell r="T1436" t="str">
            <v/>
          </cell>
          <cell r="U1436" t="str">
            <v/>
          </cell>
          <cell r="V1436" t="e">
            <v>#N/A</v>
          </cell>
          <cell r="W1436" t="e">
            <v>#N/A</v>
          </cell>
          <cell r="X1436" t="str">
            <v>656 - AVAILABLE</v>
          </cell>
          <cell r="Y1436"/>
          <cell r="Z1436" t="str">
            <v>AVAILABLE</v>
          </cell>
          <cell r="AA1436" t="e">
            <v>#N/A</v>
          </cell>
          <cell r="AB1436" t="e">
            <v>#N/A</v>
          </cell>
          <cell r="AC1436" t="e">
            <v>#N/A</v>
          </cell>
        </row>
        <row r="1437">
          <cell r="A1437" t="str">
            <v>GRELKSXA</v>
          </cell>
          <cell r="B1437" t="str">
            <v>Greeley</v>
          </cell>
          <cell r="C1437" t="str">
            <v>EQ</v>
          </cell>
          <cell r="D1437">
            <v>38.365901000000001</v>
          </cell>
          <cell r="E1437">
            <v>-95.127426</v>
          </cell>
          <cell r="F1437" t="str">
            <v>GRELKSXA</v>
          </cell>
          <cell r="G1437" t="str">
            <v>KS</v>
          </cell>
          <cell r="H1437">
            <v>534</v>
          </cell>
          <cell r="I1437" t="str">
            <v>Gardner</v>
          </cell>
          <cell r="J1437" t="str">
            <v/>
          </cell>
          <cell r="K1437" t="e">
            <v>#N/A</v>
          </cell>
          <cell r="L1437" t="e">
            <v>#N/A</v>
          </cell>
          <cell r="M1437" t="e">
            <v>#N/A</v>
          </cell>
          <cell r="N1437" t="e">
            <v>#N/A</v>
          </cell>
          <cell r="O1437" t="str">
            <v>N</v>
          </cell>
          <cell r="P1437" t="str">
            <v>Y</v>
          </cell>
          <cell r="Q1437" t="str">
            <v>2/7/14: Ethernet Capable changed to Y</v>
          </cell>
          <cell r="R1437" t="str">
            <v>07/10/2015</v>
          </cell>
          <cell r="S1437" t="str">
            <v>Gardner</v>
          </cell>
          <cell r="T1437" t="str">
            <v/>
          </cell>
          <cell r="U1437" t="str">
            <v/>
          </cell>
          <cell r="V1437" t="str">
            <v>Gardner</v>
          </cell>
          <cell r="W1437" t="str">
            <v>Gardner</v>
          </cell>
          <cell r="X1437" t="str">
            <v>GARDNER</v>
          </cell>
          <cell r="Y1437"/>
          <cell r="Z1437"/>
          <cell r="AA1437">
            <v>0</v>
          </cell>
          <cell r="AB1437">
            <v>0</v>
          </cell>
          <cell r="AC1437">
            <v>0</v>
          </cell>
        </row>
        <row r="1438">
          <cell r="A1438" t="str">
            <v>GRETNENW</v>
          </cell>
          <cell r="B1438" t="str">
            <v>Omaha Fowler St Host Gretna</v>
          </cell>
          <cell r="C1438" t="str">
            <v>Q</v>
          </cell>
          <cell r="D1438">
            <v>41.139446</v>
          </cell>
          <cell r="E1438">
            <v>-96.247780000000006</v>
          </cell>
          <cell r="F1438" t="str">
            <v>GRETNENW</v>
          </cell>
          <cell r="G1438" t="str">
            <v>NE</v>
          </cell>
          <cell r="H1438">
            <v>644</v>
          </cell>
          <cell r="I1438">
            <v>644</v>
          </cell>
          <cell r="J1438" t="str">
            <v>AVAILABLE</v>
          </cell>
          <cell r="K1438" t="e">
            <v>#N/A</v>
          </cell>
          <cell r="L1438" t="e">
            <v>#N/A</v>
          </cell>
          <cell r="M1438" t="e">
            <v>#N/A</v>
          </cell>
          <cell r="N1438" t="e">
            <v>#N/A</v>
          </cell>
          <cell r="O1438" t="str">
            <v>Y</v>
          </cell>
          <cell r="P1438" t="str">
            <v>Y</v>
          </cell>
          <cell r="Q1438" t="str">
            <v>2/12/15: EoDS1 AVAILABLE;  11/26/13: CO Band Prof Dec 2013 2/7/14: Ethernet Enabled changed to Y 2/11/14: CO Band Prof Available</v>
          </cell>
          <cell r="R1438" t="str">
            <v>02/12/2020</v>
          </cell>
          <cell r="S1438" t="str">
            <v/>
          </cell>
          <cell r="T1438" t="str">
            <v/>
          </cell>
          <cell r="U1438" t="str">
            <v/>
          </cell>
          <cell r="V1438" t="e">
            <v>#N/A</v>
          </cell>
          <cell r="W1438" t="e">
            <v>#N/A</v>
          </cell>
          <cell r="X1438" t="str">
            <v>644 - AVAILABLE</v>
          </cell>
          <cell r="Y1438"/>
          <cell r="Z1438" t="str">
            <v>AVAILABLE</v>
          </cell>
          <cell r="AA1438" t="e">
            <v>#N/A</v>
          </cell>
          <cell r="AB1438" t="e">
            <v>#N/A</v>
          </cell>
          <cell r="AC1438" t="e">
            <v>#N/A</v>
          </cell>
        </row>
        <row r="1439">
          <cell r="A1439" t="str">
            <v>GRFDARXA</v>
          </cell>
          <cell r="B1439" t="str">
            <v>GARFIELD</v>
          </cell>
          <cell r="C1439" t="str">
            <v>CTL</v>
          </cell>
          <cell r="D1439">
            <v>36.441113000000001</v>
          </cell>
          <cell r="E1439">
            <v>-93.962776000000005</v>
          </cell>
          <cell r="F1439" t="str">
            <v>GRFDARXA</v>
          </cell>
          <cell r="G1439" t="str">
            <v>AR</v>
          </cell>
          <cell r="H1439">
            <v>526</v>
          </cell>
          <cell r="I1439" t="str">
            <v>Northern Cloud (Elm Springs &amp; Pea Ridge Area) [Russellville]</v>
          </cell>
          <cell r="J1439" t="str">
            <v/>
          </cell>
          <cell r="K1439" t="e">
            <v>#N/A</v>
          </cell>
          <cell r="L1439" t="e">
            <v>#N/A</v>
          </cell>
          <cell r="M1439" t="e">
            <v>#N/A</v>
          </cell>
          <cell r="N1439" t="e">
            <v>#N/A</v>
          </cell>
          <cell r="O1439" t="str">
            <v>Y</v>
          </cell>
          <cell r="P1439" t="str">
            <v>Y</v>
          </cell>
          <cell r="Q1439" t="str">
            <v/>
          </cell>
          <cell r="R1439" t="str">
            <v>06/30/2015</v>
          </cell>
          <cell r="S1439" t="str">
            <v>Russellville</v>
          </cell>
          <cell r="T1439" t="str">
            <v/>
          </cell>
          <cell r="U1439" t="str">
            <v/>
          </cell>
          <cell r="V1439" t="str">
            <v>Russellville</v>
          </cell>
          <cell r="W1439" t="str">
            <v>Northern Cloud (Elm Springs &amp; Pea Ridge Area) [Russellville]</v>
          </cell>
          <cell r="X1439" t="str">
            <v>RUSSELLVILLE</v>
          </cell>
          <cell r="Y1439" t="str">
            <v>YES</v>
          </cell>
          <cell r="Z1439"/>
          <cell r="AA1439" t="str">
            <v/>
          </cell>
          <cell r="AB1439">
            <v>0</v>
          </cell>
          <cell r="AC1439">
            <v>0</v>
          </cell>
        </row>
        <row r="1440">
          <cell r="A1440" t="str">
            <v>GRFLMNXG</v>
          </cell>
          <cell r="B1440" t="str">
            <v>Granite Falls</v>
          </cell>
          <cell r="C1440" t="str">
            <v>EQ</v>
          </cell>
          <cell r="D1440">
            <v>44.810749000000001</v>
          </cell>
          <cell r="E1440">
            <v>-95.538945999999996</v>
          </cell>
          <cell r="F1440" t="str">
            <v>GRFLMNXG</v>
          </cell>
          <cell r="G1440" t="str">
            <v>MN</v>
          </cell>
          <cell r="H1440">
            <v>626</v>
          </cell>
          <cell r="I1440" t="str">
            <v>ALEXANDRIA (Chaska)</v>
          </cell>
          <cell r="J1440" t="str">
            <v>OC12</v>
          </cell>
          <cell r="K1440" t="e">
            <v>#N/A</v>
          </cell>
          <cell r="L1440" t="e">
            <v>#N/A</v>
          </cell>
          <cell r="M1440" t="e">
            <v>#N/A</v>
          </cell>
          <cell r="N1440" t="e">
            <v>#N/A</v>
          </cell>
          <cell r="O1440" t="str">
            <v>N</v>
          </cell>
          <cell r="P1440" t="str">
            <v>Y</v>
          </cell>
          <cell r="Q1440" t="str">
            <v/>
          </cell>
          <cell r="R1440" t="str">
            <v>12/04/2015</v>
          </cell>
          <cell r="S1440" t="str">
            <v>CHASKA</v>
          </cell>
          <cell r="T1440" t="str">
            <v/>
          </cell>
          <cell r="U1440" t="str">
            <v/>
          </cell>
          <cell r="V1440" t="str">
            <v>CHASKA ALX</v>
          </cell>
          <cell r="W1440" t="str">
            <v>ALEXANDRIA (Chaska)</v>
          </cell>
          <cell r="X1440" t="str">
            <v>CHASKA</v>
          </cell>
          <cell r="Y1440" t="str">
            <v>YES</v>
          </cell>
          <cell r="Z1440"/>
          <cell r="AA1440" t="str">
            <v/>
          </cell>
          <cell r="AB1440">
            <v>0</v>
          </cell>
          <cell r="AC1440">
            <v>0</v>
          </cell>
        </row>
        <row r="1441">
          <cell r="A1441" t="str">
            <v>GRFLMTMA</v>
          </cell>
          <cell r="B1441" t="str">
            <v>Great Falls Local Tandem</v>
          </cell>
          <cell r="C1441" t="str">
            <v>Q</v>
          </cell>
          <cell r="D1441">
            <v>47.506390000000003</v>
          </cell>
          <cell r="E1441">
            <v>-111.299164</v>
          </cell>
          <cell r="F1441" t="str">
            <v>GRFLMTMA</v>
          </cell>
          <cell r="G1441" t="str">
            <v>MT</v>
          </cell>
          <cell r="H1441">
            <v>648</v>
          </cell>
          <cell r="I1441">
            <v>648</v>
          </cell>
          <cell r="J1441" t="str">
            <v>AVAILABLE</v>
          </cell>
          <cell r="K1441" t="e">
            <v>#N/A</v>
          </cell>
          <cell r="L1441" t="e">
            <v>#N/A</v>
          </cell>
          <cell r="M1441" t="e">
            <v>#N/A</v>
          </cell>
          <cell r="N1441" t="e">
            <v>#N/A</v>
          </cell>
          <cell r="O1441" t="str">
            <v>Y</v>
          </cell>
          <cell r="P1441" t="str">
            <v>Y</v>
          </cell>
          <cell r="Q1441" t="str">
            <v>10/31/14: EoDS1 available</v>
          </cell>
          <cell r="R1441" t="str">
            <v>11/04/2020</v>
          </cell>
          <cell r="S1441" t="str">
            <v/>
          </cell>
          <cell r="T1441" t="str">
            <v/>
          </cell>
          <cell r="U1441" t="str">
            <v/>
          </cell>
          <cell r="V1441" t="e">
            <v>#N/A</v>
          </cell>
          <cell r="W1441" t="e">
            <v>#N/A</v>
          </cell>
          <cell r="X1441" t="str">
            <v>648 - AVAILABLE</v>
          </cell>
          <cell r="Y1441"/>
          <cell r="Z1441" t="str">
            <v>AVAILABLE</v>
          </cell>
          <cell r="AA1441" t="e">
            <v>#N/A</v>
          </cell>
          <cell r="AB1441" t="e">
            <v>#N/A</v>
          </cell>
          <cell r="AC1441" t="e">
            <v>#N/A</v>
          </cell>
        </row>
        <row r="1442">
          <cell r="A1442" t="str">
            <v>GRFLNCXA</v>
          </cell>
          <cell r="B1442" t="str">
            <v>Granite Falls</v>
          </cell>
          <cell r="C1442" t="str">
            <v>EQ</v>
          </cell>
          <cell r="D1442">
            <v>35.796277000000003</v>
          </cell>
          <cell r="E1442">
            <v>-81.429254999999998</v>
          </cell>
          <cell r="F1442" t="str">
            <v>GRFLNCXA</v>
          </cell>
          <cell r="G1442" t="str">
            <v>NC</v>
          </cell>
          <cell r="H1442">
            <v>422</v>
          </cell>
          <cell r="I1442" t="str">
            <v>Elkin/Hickory</v>
          </cell>
          <cell r="J1442" t="str">
            <v/>
          </cell>
          <cell r="K1442" t="str">
            <v>GRFLNCXA</v>
          </cell>
          <cell r="L1442" t="str">
            <v>n</v>
          </cell>
          <cell r="M1442" t="e">
            <v>#N/A</v>
          </cell>
          <cell r="N1442" t="e">
            <v>#N/A</v>
          </cell>
          <cell r="O1442" t="str">
            <v>Y</v>
          </cell>
          <cell r="P1442" t="str">
            <v>Y</v>
          </cell>
          <cell r="Q1442" t="str">
            <v/>
          </cell>
          <cell r="R1442" t="str">
            <v>05/22/2015</v>
          </cell>
          <cell r="S1442" t="str">
            <v>Elkin/Hickory</v>
          </cell>
          <cell r="T1442" t="str">
            <v/>
          </cell>
          <cell r="U1442" t="str">
            <v/>
          </cell>
          <cell r="V1442" t="str">
            <v>Elkin/Hickory</v>
          </cell>
          <cell r="W1442" t="str">
            <v>Elkin/Hickory (via MP)</v>
          </cell>
          <cell r="X1442" t="str">
            <v>ROCKY MOUNT</v>
          </cell>
          <cell r="Y1442" t="str">
            <v>YES</v>
          </cell>
          <cell r="Z1442" t="str">
            <v>This SWC belongs to the former Elkin/Hickory Cloud and while it is Interconnected to Rocky Mount, it is best to connect directly at Elkin or Hicory</v>
          </cell>
          <cell r="AA1442" t="str">
            <v>7750-SR7</v>
          </cell>
          <cell r="AB1442">
            <v>0</v>
          </cell>
          <cell r="AC1442">
            <v>0</v>
          </cell>
        </row>
        <row r="1443">
          <cell r="A1443" t="str">
            <v>GRFRTXXA</v>
          </cell>
          <cell r="B1443" t="str">
            <v>Graford</v>
          </cell>
          <cell r="C1443" t="str">
            <v>EQ</v>
          </cell>
          <cell r="D1443">
            <v>32.935386999999999</v>
          </cell>
          <cell r="E1443">
            <v>-98.249701000000002</v>
          </cell>
          <cell r="F1443" t="str">
            <v>GRFRTXXA</v>
          </cell>
          <cell r="G1443" t="str">
            <v>TX</v>
          </cell>
          <cell r="H1443">
            <v>552</v>
          </cell>
          <cell r="I1443" t="str">
            <v>Decatur</v>
          </cell>
          <cell r="J1443" t="str">
            <v/>
          </cell>
          <cell r="K1443" t="e">
            <v>#N/A</v>
          </cell>
          <cell r="L1443" t="e">
            <v>#N/A</v>
          </cell>
          <cell r="M1443" t="e">
            <v>#N/A</v>
          </cell>
          <cell r="N1443" t="e">
            <v>#N/A</v>
          </cell>
          <cell r="O1443" t="str">
            <v>Y</v>
          </cell>
          <cell r="P1443" t="str">
            <v>Y</v>
          </cell>
          <cell r="Q1443" t="str">
            <v/>
          </cell>
          <cell r="R1443" t="str">
            <v>02/03/2016</v>
          </cell>
          <cell r="S1443" t="str">
            <v>Decatur</v>
          </cell>
          <cell r="T1443" t="str">
            <v/>
          </cell>
          <cell r="U1443" t="str">
            <v/>
          </cell>
          <cell r="V1443" t="str">
            <v>Decatur</v>
          </cell>
          <cell r="W1443" t="str">
            <v>Decatur</v>
          </cell>
          <cell r="X1443" t="str">
            <v>KILLEEN</v>
          </cell>
          <cell r="Y1443" t="str">
            <v>YES</v>
          </cell>
          <cell r="Z1443"/>
          <cell r="AA1443">
            <v>0</v>
          </cell>
          <cell r="AB1443">
            <v>0</v>
          </cell>
          <cell r="AC1443">
            <v>0</v>
          </cell>
        </row>
        <row r="1444">
          <cell r="A1444" t="str">
            <v>GRGNALXA</v>
          </cell>
          <cell r="B1444" t="str">
            <v>GEORGIANA</v>
          </cell>
          <cell r="C1444" t="str">
            <v>CTL</v>
          </cell>
          <cell r="D1444">
            <v>31.636944</v>
          </cell>
          <cell r="E1444">
            <v>-86.741669000000002</v>
          </cell>
          <cell r="F1444" t="str">
            <v>GRGNALXA</v>
          </cell>
          <cell r="G1444" t="str">
            <v>AL</v>
          </cell>
          <cell r="H1444">
            <v>478</v>
          </cell>
          <cell r="I1444" t="str">
            <v>Dothan</v>
          </cell>
          <cell r="J1444" t="str">
            <v/>
          </cell>
          <cell r="K1444" t="str">
            <v>GRGNALXA</v>
          </cell>
          <cell r="L1444" t="str">
            <v>n</v>
          </cell>
          <cell r="M1444" t="e">
            <v>#N/A</v>
          </cell>
          <cell r="N1444" t="e">
            <v>#N/A</v>
          </cell>
          <cell r="O1444" t="str">
            <v>Y</v>
          </cell>
          <cell r="P1444" t="str">
            <v>Y</v>
          </cell>
          <cell r="Q1444" t="str">
            <v/>
          </cell>
          <cell r="R1444" t="str">
            <v>07/02/2015</v>
          </cell>
          <cell r="S1444" t="str">
            <v>Dothan</v>
          </cell>
          <cell r="T1444" t="str">
            <v/>
          </cell>
          <cell r="U1444" t="str">
            <v/>
          </cell>
          <cell r="V1444" t="str">
            <v>Dothan</v>
          </cell>
          <cell r="W1444" t="str">
            <v>Dothan</v>
          </cell>
          <cell r="X1444" t="str">
            <v>DOTHAN</v>
          </cell>
          <cell r="Y1444"/>
          <cell r="Z1444"/>
          <cell r="AA1444" t="str">
            <v>7750-SR7</v>
          </cell>
          <cell r="AB1444">
            <v>0</v>
          </cell>
          <cell r="AC1444" t="str">
            <v>GRGNALXA21W</v>
          </cell>
        </row>
        <row r="1445">
          <cell r="A1445" t="str">
            <v>GRHMWAGR</v>
          </cell>
          <cell r="B1445" t="str">
            <v>Graham</v>
          </cell>
          <cell r="C1445" t="str">
            <v>Q</v>
          </cell>
          <cell r="D1445">
            <v>47.053086999999998</v>
          </cell>
          <cell r="E1445">
            <v>-122.379346</v>
          </cell>
          <cell r="F1445" t="str">
            <v>GRHMWAGR</v>
          </cell>
          <cell r="G1445" t="str">
            <v>WA</v>
          </cell>
          <cell r="H1445">
            <v>674</v>
          </cell>
          <cell r="I1445">
            <v>674</v>
          </cell>
          <cell r="J1445" t="str">
            <v>AVAILABLE</v>
          </cell>
          <cell r="K1445" t="e">
            <v>#N/A</v>
          </cell>
          <cell r="L1445" t="e">
            <v>#N/A</v>
          </cell>
          <cell r="M1445" t="e">
            <v>#N/A</v>
          </cell>
          <cell r="N1445" t="e">
            <v>#N/A</v>
          </cell>
          <cell r="O1445" t="str">
            <v>Y</v>
          </cell>
          <cell r="P1445" t="str">
            <v>Y</v>
          </cell>
          <cell r="Q1445" t="str">
            <v/>
          </cell>
          <cell r="R1445" t="str">
            <v>04/09/2020</v>
          </cell>
          <cell r="S1445" t="str">
            <v/>
          </cell>
          <cell r="T1445" t="str">
            <v/>
          </cell>
          <cell r="U1445" t="str">
            <v/>
          </cell>
          <cell r="V1445" t="e">
            <v>#N/A</v>
          </cell>
          <cell r="W1445" t="e">
            <v>#N/A</v>
          </cell>
          <cell r="X1445" t="str">
            <v>674 - AVAILABLE</v>
          </cell>
          <cell r="Y1445"/>
          <cell r="Z1445" t="str">
            <v>AVAILABLE</v>
          </cell>
          <cell r="AA1445" t="e">
            <v>#N/A</v>
          </cell>
          <cell r="AB1445" t="e">
            <v>#N/A</v>
          </cell>
          <cell r="AC1445" t="e">
            <v>#N/A</v>
          </cell>
        </row>
        <row r="1446">
          <cell r="A1446" t="str">
            <v>GRLDNCXA</v>
          </cell>
          <cell r="B1446" t="str">
            <v>Garland</v>
          </cell>
          <cell r="C1446" t="str">
            <v>EQ</v>
          </cell>
          <cell r="D1446">
            <v>34.784509999999997</v>
          </cell>
          <cell r="E1446">
            <v>-78.397891999999999</v>
          </cell>
          <cell r="F1446" t="str">
            <v>GRLDNCXA</v>
          </cell>
          <cell r="G1446" t="str">
            <v>NC</v>
          </cell>
          <cell r="H1446">
            <v>949</v>
          </cell>
          <cell r="I1446" t="str">
            <v>Fayetteville</v>
          </cell>
          <cell r="J1446" t="str">
            <v/>
          </cell>
          <cell r="K1446" t="str">
            <v>GRLDNCXA</v>
          </cell>
          <cell r="L1446" t="str">
            <v>n</v>
          </cell>
          <cell r="M1446" t="e">
            <v>#N/A</v>
          </cell>
          <cell r="N1446" t="e">
            <v>#N/A</v>
          </cell>
          <cell r="O1446" t="str">
            <v>Y</v>
          </cell>
          <cell r="P1446" t="str">
            <v>Y</v>
          </cell>
          <cell r="Q1446" t="str">
            <v/>
          </cell>
          <cell r="R1446" t="str">
            <v>06/04/2015</v>
          </cell>
          <cell r="S1446" t="str">
            <v>Fayetteville</v>
          </cell>
          <cell r="T1446" t="str">
            <v/>
          </cell>
          <cell r="U1446" t="str">
            <v/>
          </cell>
          <cell r="V1446" t="str">
            <v>Fayetteville</v>
          </cell>
          <cell r="W1446" t="str">
            <v>Fayetteville</v>
          </cell>
          <cell r="X1446" t="str">
            <v>ROCKY MOUNT</v>
          </cell>
          <cell r="Y1446" t="str">
            <v>YES</v>
          </cell>
          <cell r="Z1446"/>
          <cell r="AA1446" t="str">
            <v/>
          </cell>
          <cell r="AB1446" t="str">
            <v>7750-SR12</v>
          </cell>
          <cell r="AC1446" t="str">
            <v>GRLDNCXA01W</v>
          </cell>
        </row>
        <row r="1447">
          <cell r="A1447" t="str">
            <v>GRMDNJXW</v>
          </cell>
          <cell r="B1447" t="str">
            <v>Great Meadows</v>
          </cell>
          <cell r="C1447" t="str">
            <v>EQ</v>
          </cell>
          <cell r="D1447">
            <v>40.868986999999997</v>
          </cell>
          <cell r="E1447">
            <v>-74.909960999999996</v>
          </cell>
          <cell r="F1447" t="str">
            <v>GRMDNJXW</v>
          </cell>
          <cell r="G1447" t="str">
            <v>NJ</v>
          </cell>
          <cell r="H1447">
            <v>224</v>
          </cell>
          <cell r="I1447" t="str">
            <v>Clinton</v>
          </cell>
          <cell r="J1447" t="str">
            <v/>
          </cell>
          <cell r="K1447" t="str">
            <v>GRMDNJXW</v>
          </cell>
          <cell r="L1447" t="str">
            <v>n</v>
          </cell>
          <cell r="M1447" t="e">
            <v>#N/A</v>
          </cell>
          <cell r="N1447" t="e">
            <v>#N/A</v>
          </cell>
          <cell r="O1447" t="str">
            <v>Y</v>
          </cell>
          <cell r="P1447" t="str">
            <v>Y</v>
          </cell>
          <cell r="Q1447" t="str">
            <v/>
          </cell>
          <cell r="R1447" t="str">
            <v>07/06/2015</v>
          </cell>
          <cell r="S1447" t="str">
            <v>Clinton</v>
          </cell>
          <cell r="T1447" t="str">
            <v/>
          </cell>
          <cell r="U1447" t="str">
            <v/>
          </cell>
          <cell r="V1447" t="str">
            <v>Clinton</v>
          </cell>
          <cell r="W1447" t="str">
            <v>Clinton</v>
          </cell>
          <cell r="X1447" t="str">
            <v>CLINTON</v>
          </cell>
          <cell r="Y1447"/>
          <cell r="Z1447"/>
          <cell r="AA1447" t="str">
            <v>7750-SR7</v>
          </cell>
          <cell r="AB1447">
            <v>0</v>
          </cell>
          <cell r="AC1447" t="str">
            <v>GRMDNJXW02W</v>
          </cell>
        </row>
        <row r="1448">
          <cell r="A1448" t="str">
            <v>GRMSIACO</v>
          </cell>
          <cell r="B1448" t="str">
            <v>Waukee Host Grimes</v>
          </cell>
          <cell r="C1448" t="str">
            <v>Q</v>
          </cell>
          <cell r="D1448">
            <v>41.687221999999998</v>
          </cell>
          <cell r="E1448">
            <v>-93.790833000000006</v>
          </cell>
          <cell r="F1448" t="str">
            <v>GRMSIACO</v>
          </cell>
          <cell r="G1448" t="str">
            <v>IA</v>
          </cell>
          <cell r="H1448">
            <v>632</v>
          </cell>
          <cell r="I1448">
            <v>632</v>
          </cell>
          <cell r="J1448" t="str">
            <v/>
          </cell>
          <cell r="K1448" t="e">
            <v>#N/A</v>
          </cell>
          <cell r="L1448" t="e">
            <v>#N/A</v>
          </cell>
          <cell r="M1448" t="e">
            <v>#N/A</v>
          </cell>
          <cell r="N1448" t="e">
            <v>#N/A</v>
          </cell>
          <cell r="O1448" t="str">
            <v>N</v>
          </cell>
          <cell r="P1448" t="str">
            <v>Y</v>
          </cell>
          <cell r="Q1448" t="str">
            <v>05/04/15:  EoDS1 AVAILABLE</v>
          </cell>
          <cell r="R1448" t="str">
            <v>05/04/2020</v>
          </cell>
          <cell r="S1448" t="str">
            <v/>
          </cell>
          <cell r="T1448" t="str">
            <v/>
          </cell>
          <cell r="U1448" t="str">
            <v/>
          </cell>
          <cell r="V1448" t="e">
            <v>#N/A</v>
          </cell>
          <cell r="W1448" t="e">
            <v>#N/A</v>
          </cell>
          <cell r="X1448" t="str">
            <v>632 - AVAILABLE</v>
          </cell>
          <cell r="Y1448"/>
          <cell r="Z1448" t="str">
            <v>AVAILABLE</v>
          </cell>
          <cell r="AA1448" t="e">
            <v>#N/A</v>
          </cell>
          <cell r="AB1448" t="e">
            <v>#N/A</v>
          </cell>
          <cell r="AC1448" t="e">
            <v>#N/A</v>
          </cell>
        </row>
        <row r="1449">
          <cell r="A1449" t="str">
            <v>GRNBCOMA</v>
          </cell>
          <cell r="B1449" t="str">
            <v>Granby</v>
          </cell>
          <cell r="C1449" t="str">
            <v>Q</v>
          </cell>
          <cell r="D1449">
            <v>40.086421000000001</v>
          </cell>
          <cell r="E1449">
            <v>-105.939706</v>
          </cell>
          <cell r="F1449" t="str">
            <v>GRNBCOMA</v>
          </cell>
          <cell r="G1449" t="str">
            <v>CO</v>
          </cell>
          <cell r="H1449">
            <v>656</v>
          </cell>
          <cell r="I1449">
            <v>656</v>
          </cell>
          <cell r="J1449" t="str">
            <v/>
          </cell>
          <cell r="K1449" t="e">
            <v>#N/A</v>
          </cell>
          <cell r="L1449" t="e">
            <v>#N/A</v>
          </cell>
          <cell r="M1449" t="e">
            <v>#N/A</v>
          </cell>
          <cell r="N1449" t="e">
            <v>#N/A</v>
          </cell>
          <cell r="O1449" t="str">
            <v>N</v>
          </cell>
          <cell r="P1449" t="str">
            <v>Y</v>
          </cell>
          <cell r="Q1449" t="str">
            <v>9/18/14 - ROADM backhaul avail w/ funding of card/cable by cust - nsh</v>
          </cell>
          <cell r="R1449" t="str">
            <v>09/18/2020</v>
          </cell>
          <cell r="S1449" t="str">
            <v/>
          </cell>
          <cell r="T1449" t="str">
            <v/>
          </cell>
          <cell r="U1449" t="str">
            <v/>
          </cell>
          <cell r="V1449" t="e">
            <v>#N/A</v>
          </cell>
          <cell r="W1449" t="e">
            <v>#N/A</v>
          </cell>
          <cell r="X1449" t="str">
            <v>656 - AVAILABLE</v>
          </cell>
          <cell r="Y1449"/>
          <cell r="Z1449" t="str">
            <v>AVAILABLE</v>
          </cell>
          <cell r="AA1449" t="e">
            <v>#N/A</v>
          </cell>
          <cell r="AB1449" t="e">
            <v>#N/A</v>
          </cell>
          <cell r="AC1449" t="e">
            <v>#N/A</v>
          </cell>
        </row>
        <row r="1450">
          <cell r="A1450" t="str">
            <v>GRNEOHXA</v>
          </cell>
          <cell r="B1450" t="str">
            <v>Greene</v>
          </cell>
          <cell r="C1450" t="str">
            <v>EQ</v>
          </cell>
          <cell r="D1450">
            <v>41.465372000000002</v>
          </cell>
          <cell r="E1450">
            <v>-80.746449999999996</v>
          </cell>
          <cell r="F1450" t="str">
            <v>GRNEOHXA</v>
          </cell>
          <cell r="G1450" t="str">
            <v>OH</v>
          </cell>
          <cell r="H1450">
            <v>322</v>
          </cell>
          <cell r="I1450" t="str">
            <v>Warren</v>
          </cell>
          <cell r="J1450" t="str">
            <v/>
          </cell>
          <cell r="K1450" t="e">
            <v>#N/A</v>
          </cell>
          <cell r="L1450" t="e">
            <v>#N/A</v>
          </cell>
          <cell r="M1450" t="e">
            <v>#N/A</v>
          </cell>
          <cell r="N1450" t="e">
            <v>#N/A</v>
          </cell>
          <cell r="O1450" t="str">
            <v>Y</v>
          </cell>
          <cell r="P1450" t="str">
            <v>Y</v>
          </cell>
          <cell r="Q1450" t="str">
            <v>2/7/14: Ethernet Enabled changed to Y</v>
          </cell>
          <cell r="R1450" t="str">
            <v>07/01/2015</v>
          </cell>
          <cell r="S1450" t="str">
            <v>Warren</v>
          </cell>
          <cell r="T1450" t="str">
            <v/>
          </cell>
          <cell r="U1450" t="str">
            <v/>
          </cell>
          <cell r="V1450" t="str">
            <v>Warren</v>
          </cell>
          <cell r="W1450" t="str">
            <v>Warren</v>
          </cell>
          <cell r="X1450" t="str">
            <v>MANSFIELD</v>
          </cell>
          <cell r="Y1450" t="str">
            <v>YES</v>
          </cell>
          <cell r="Z1450"/>
          <cell r="AA1450" t="str">
            <v/>
          </cell>
          <cell r="AB1450">
            <v>0</v>
          </cell>
          <cell r="AC1450">
            <v>0</v>
          </cell>
        </row>
        <row r="1451">
          <cell r="A1451" t="str">
            <v>GRNGNEXU</v>
          </cell>
          <cell r="B1451" t="str">
            <v>Gering</v>
          </cell>
          <cell r="C1451" t="str">
            <v>EQ</v>
          </cell>
          <cell r="D1451">
            <v>41.824209000000003</v>
          </cell>
          <cell r="E1451">
            <v>-103.660374</v>
          </cell>
          <cell r="F1451" t="str">
            <v>GRNGNEXU</v>
          </cell>
          <cell r="G1451" t="str">
            <v>NE</v>
          </cell>
          <cell r="H1451">
            <v>646</v>
          </cell>
          <cell r="I1451" t="str">
            <v>Scottsbluff</v>
          </cell>
          <cell r="J1451" t="str">
            <v/>
          </cell>
          <cell r="K1451" t="e">
            <v>#N/A</v>
          </cell>
          <cell r="L1451" t="e">
            <v>#N/A</v>
          </cell>
          <cell r="M1451" t="e">
            <v>#N/A</v>
          </cell>
          <cell r="N1451" t="e">
            <v>#N/A</v>
          </cell>
          <cell r="O1451" t="str">
            <v>N</v>
          </cell>
          <cell r="P1451" t="str">
            <v>Y</v>
          </cell>
          <cell r="Q1451" t="str">
            <v/>
          </cell>
          <cell r="R1451" t="str">
            <v>06/03/2015</v>
          </cell>
          <cell r="S1451" t="str">
            <v>All NE Metro</v>
          </cell>
          <cell r="T1451" t="str">
            <v/>
          </cell>
          <cell r="U1451" t="str">
            <v/>
          </cell>
          <cell r="V1451" t="str">
            <v>ALL NE Metro</v>
          </cell>
          <cell r="W1451" t="str">
            <v>Scottsbluff</v>
          </cell>
          <cell r="X1451" t="str">
            <v>SCOTTSBLUFF</v>
          </cell>
          <cell r="Y1451"/>
          <cell r="Z1451"/>
          <cell r="AA1451" t="str">
            <v/>
          </cell>
          <cell r="AB1451">
            <v>0</v>
          </cell>
          <cell r="AC1451">
            <v>0</v>
          </cell>
        </row>
        <row r="1452">
          <cell r="A1452" t="str">
            <v>GRNGWAXA</v>
          </cell>
          <cell r="B1452" t="str">
            <v>Granger</v>
          </cell>
          <cell r="C1452" t="str">
            <v>EQ</v>
          </cell>
          <cell r="D1452">
            <v>46.341724999999997</v>
          </cell>
          <cell r="E1452">
            <v>-120.187337</v>
          </cell>
          <cell r="F1452" t="str">
            <v>GRNGWAXA</v>
          </cell>
          <cell r="G1452" t="str">
            <v>WA</v>
          </cell>
          <cell r="H1452">
            <v>676</v>
          </cell>
          <cell r="I1452" t="str">
            <v>Spokane-Sunnyside</v>
          </cell>
          <cell r="J1452" t="str">
            <v/>
          </cell>
          <cell r="K1452" t="e">
            <v>#N/A</v>
          </cell>
          <cell r="L1452" t="e">
            <v>#N/A</v>
          </cell>
          <cell r="M1452" t="e">
            <v>#N/A</v>
          </cell>
          <cell r="N1452" t="e">
            <v>#N/A</v>
          </cell>
          <cell r="O1452" t="str">
            <v>Y</v>
          </cell>
          <cell r="P1452" t="str">
            <v>Y</v>
          </cell>
          <cell r="Q1452" t="str">
            <v>12/28/15: chgd to Ethernet Enabled 2/7/14: Ethernet Capable changed to Y</v>
          </cell>
          <cell r="R1452" t="str">
            <v>12/28/2015</v>
          </cell>
          <cell r="S1452" t="str">
            <v>SPOKANE-SUNNYSIDE</v>
          </cell>
          <cell r="T1452" t="str">
            <v/>
          </cell>
          <cell r="U1452" t="str">
            <v/>
          </cell>
          <cell r="V1452" t="str">
            <v>Spokane-Sunnyside</v>
          </cell>
          <cell r="W1452" t="str">
            <v>Spokane-Sunnyside</v>
          </cell>
          <cell r="X1452" t="str">
            <v>SPOKANE-SUNNYSIDE</v>
          </cell>
          <cell r="Y1452"/>
          <cell r="Z1452"/>
          <cell r="AA1452">
            <v>0</v>
          </cell>
          <cell r="AB1452">
            <v>0</v>
          </cell>
          <cell r="AC1452">
            <v>0</v>
          </cell>
        </row>
        <row r="1453">
          <cell r="A1453" t="str">
            <v>GRNRCOXC</v>
          </cell>
          <cell r="B1453" t="str">
            <v>GARDNER</v>
          </cell>
          <cell r="C1453" t="str">
            <v>CTL</v>
          </cell>
          <cell r="D1453">
            <v>37.783332999999999</v>
          </cell>
          <cell r="E1453">
            <v>-105.16472</v>
          </cell>
          <cell r="F1453" t="str">
            <v>GRNRCOXC</v>
          </cell>
          <cell r="G1453" t="str">
            <v>CO</v>
          </cell>
          <cell r="H1453">
            <v>658</v>
          </cell>
          <cell r="I1453" t="str">
            <v>La Junta</v>
          </cell>
          <cell r="J1453" t="str">
            <v/>
          </cell>
          <cell r="K1453" t="e">
            <v>#N/A</v>
          </cell>
          <cell r="L1453" t="e">
            <v>#N/A</v>
          </cell>
          <cell r="M1453" t="e">
            <v>#N/A</v>
          </cell>
          <cell r="N1453" t="e">
            <v>#N/A</v>
          </cell>
          <cell r="O1453" t="str">
            <v>N</v>
          </cell>
          <cell r="P1453" t="str">
            <v>Y</v>
          </cell>
          <cell r="Q1453" t="str">
            <v/>
          </cell>
          <cell r="R1453" t="str">
            <v>12/31/2020</v>
          </cell>
          <cell r="S1453" t="str">
            <v>La Junta</v>
          </cell>
          <cell r="T1453" t="str">
            <v/>
          </cell>
          <cell r="U1453" t="str">
            <v/>
          </cell>
          <cell r="V1453" t="str">
            <v>La Junta</v>
          </cell>
          <cell r="W1453" t="str">
            <v>La Junta</v>
          </cell>
          <cell r="X1453" t="str">
            <v>LA JUNTA</v>
          </cell>
          <cell r="Y1453"/>
          <cell r="Z1453"/>
          <cell r="AA1453">
            <v>0</v>
          </cell>
          <cell r="AB1453">
            <v>0</v>
          </cell>
          <cell r="AC1453">
            <v>0</v>
          </cell>
        </row>
        <row r="1454">
          <cell r="A1454" t="str">
            <v>GRNRIACO</v>
          </cell>
          <cell r="B1454" t="str">
            <v>Mason City Host Garner</v>
          </cell>
          <cell r="C1454" t="str">
            <v>Q</v>
          </cell>
          <cell r="D1454">
            <v>43.098056999999997</v>
          </cell>
          <cell r="E1454">
            <v>-93.601669000000001</v>
          </cell>
          <cell r="F1454" t="str">
            <v>GRNRIACO</v>
          </cell>
          <cell r="G1454" t="str">
            <v>IA</v>
          </cell>
          <cell r="H1454">
            <v>632</v>
          </cell>
          <cell r="I1454">
            <v>632</v>
          </cell>
          <cell r="J1454" t="str">
            <v/>
          </cell>
          <cell r="K1454" t="e">
            <v>#N/A</v>
          </cell>
          <cell r="L1454" t="e">
            <v>#N/A</v>
          </cell>
          <cell r="M1454" t="e">
            <v>#N/A</v>
          </cell>
          <cell r="N1454" t="e">
            <v>#N/A</v>
          </cell>
          <cell r="O1454" t="str">
            <v>N</v>
          </cell>
          <cell r="P1454" t="str">
            <v>Y</v>
          </cell>
          <cell r="Q1454" t="str">
            <v>05/04/15:  EoDS1 AVAILABLE</v>
          </cell>
          <cell r="R1454" t="str">
            <v>05/04/2020</v>
          </cell>
          <cell r="S1454" t="str">
            <v/>
          </cell>
          <cell r="T1454" t="str">
            <v/>
          </cell>
          <cell r="U1454" t="str">
            <v/>
          </cell>
          <cell r="V1454" t="e">
            <v>#N/A</v>
          </cell>
          <cell r="W1454" t="e">
            <v>#N/A</v>
          </cell>
          <cell r="X1454" t="str">
            <v>632 - AVAILABLE</v>
          </cell>
          <cell r="Y1454"/>
          <cell r="Z1454" t="str">
            <v>AVAILABLE</v>
          </cell>
          <cell r="AA1454" t="e">
            <v>#N/A</v>
          </cell>
          <cell r="AB1454" t="e">
            <v>#N/A</v>
          </cell>
          <cell r="AC1454" t="e">
            <v>#N/A</v>
          </cell>
        </row>
        <row r="1455">
          <cell r="A1455" t="str">
            <v>GRNRKSXA</v>
          </cell>
          <cell r="B1455" t="str">
            <v>Gardner</v>
          </cell>
          <cell r="C1455" t="str">
            <v>EQ</v>
          </cell>
          <cell r="D1455">
            <v>38.810558999999998</v>
          </cell>
          <cell r="E1455">
            <v>-94.925040999999993</v>
          </cell>
          <cell r="F1455" t="str">
            <v>GRNRKSXA</v>
          </cell>
          <cell r="G1455" t="str">
            <v>KS</v>
          </cell>
          <cell r="H1455">
            <v>524</v>
          </cell>
          <cell r="I1455" t="str">
            <v>Gardner</v>
          </cell>
          <cell r="J1455" t="str">
            <v/>
          </cell>
          <cell r="K1455" t="str">
            <v>GRNRKSXA</v>
          </cell>
          <cell r="L1455" t="str">
            <v>n</v>
          </cell>
          <cell r="M1455" t="e">
            <v>#N/A</v>
          </cell>
          <cell r="N1455" t="e">
            <v>#N/A</v>
          </cell>
          <cell r="O1455" t="str">
            <v>Y</v>
          </cell>
          <cell r="P1455" t="str">
            <v>Y</v>
          </cell>
          <cell r="Q1455" t="str">
            <v/>
          </cell>
          <cell r="R1455" t="str">
            <v>10/08/2015</v>
          </cell>
          <cell r="S1455" t="str">
            <v>Gardner</v>
          </cell>
          <cell r="T1455" t="str">
            <v>ALU 7750 SR7</v>
          </cell>
          <cell r="U1455" t="str">
            <v>Y</v>
          </cell>
          <cell r="V1455" t="str">
            <v>Gardner</v>
          </cell>
          <cell r="W1455" t="str">
            <v>Gardner</v>
          </cell>
          <cell r="X1455" t="str">
            <v>GARDNER</v>
          </cell>
          <cell r="Y1455"/>
          <cell r="Z1455"/>
          <cell r="AA1455" t="str">
            <v>7750-SR7</v>
          </cell>
          <cell r="AB1455">
            <v>0</v>
          </cell>
          <cell r="AC1455" t="str">
            <v>GRNRKSXA16W</v>
          </cell>
        </row>
        <row r="1456">
          <cell r="A1456" t="str">
            <v>GRNRMTMA</v>
          </cell>
          <cell r="B1456" t="str">
            <v>Livingston Host Gardiner</v>
          </cell>
          <cell r="C1456" t="str">
            <v>Q</v>
          </cell>
          <cell r="D1456">
            <v>45.030475000000003</v>
          </cell>
          <cell r="E1456">
            <v>-110.706395</v>
          </cell>
          <cell r="F1456" t="str">
            <v>GRNRMTMA</v>
          </cell>
          <cell r="G1456" t="str">
            <v>MT</v>
          </cell>
          <cell r="H1456">
            <v>650</v>
          </cell>
          <cell r="I1456">
            <v>650</v>
          </cell>
          <cell r="J1456" t="str">
            <v/>
          </cell>
          <cell r="K1456" t="e">
            <v>#N/A</v>
          </cell>
          <cell r="L1456" t="e">
            <v>#N/A</v>
          </cell>
          <cell r="M1456" t="e">
            <v>#N/A</v>
          </cell>
          <cell r="N1456" t="e">
            <v>#N/A</v>
          </cell>
          <cell r="O1456" t="str">
            <v>N</v>
          </cell>
          <cell r="P1456" t="str">
            <v>Y</v>
          </cell>
          <cell r="Q1456" t="str">
            <v>2/2/15: EoDS1 available; 2/7/14: Ethernet Capable changed to Y</v>
          </cell>
          <cell r="R1456" t="str">
            <v>01/23/2020</v>
          </cell>
          <cell r="S1456" t="str">
            <v/>
          </cell>
          <cell r="T1456" t="str">
            <v/>
          </cell>
          <cell r="U1456" t="str">
            <v/>
          </cell>
          <cell r="V1456" t="e">
            <v>#N/A</v>
          </cell>
          <cell r="W1456" t="e">
            <v>#N/A</v>
          </cell>
          <cell r="X1456" t="str">
            <v>650 - AVAILABLE</v>
          </cell>
          <cell r="Y1456"/>
          <cell r="Z1456" t="str">
            <v>AVAILABLE</v>
          </cell>
          <cell r="AA1456" t="e">
            <v>#N/A</v>
          </cell>
          <cell r="AB1456" t="e">
            <v>#N/A</v>
          </cell>
          <cell r="AC1456" t="e">
            <v>#N/A</v>
          </cell>
        </row>
        <row r="1457">
          <cell r="A1457" t="str">
            <v>GRNRNDBC</v>
          </cell>
          <cell r="B1457" t="str">
            <v>Fargo West Host Gardner</v>
          </cell>
          <cell r="C1457" t="str">
            <v>Q</v>
          </cell>
          <cell r="D1457">
            <v>47.146889000000002</v>
          </cell>
          <cell r="E1457">
            <v>-96.966766000000007</v>
          </cell>
          <cell r="F1457" t="str">
            <v>GRNRNDBC</v>
          </cell>
          <cell r="G1457" t="str">
            <v>ND</v>
          </cell>
          <cell r="H1457">
            <v>636</v>
          </cell>
          <cell r="I1457">
            <v>636</v>
          </cell>
          <cell r="J1457" t="str">
            <v/>
          </cell>
          <cell r="K1457" t="e">
            <v>#N/A</v>
          </cell>
          <cell r="L1457" t="e">
            <v>#N/A</v>
          </cell>
          <cell r="M1457" t="e">
            <v>#N/A</v>
          </cell>
          <cell r="N1457" t="e">
            <v>#N/A</v>
          </cell>
          <cell r="O1457" t="str">
            <v>N</v>
          </cell>
          <cell r="P1457" t="str">
            <v>Y</v>
          </cell>
          <cell r="Q1457" t="str">
            <v>ME not offered out of this office</v>
          </cell>
          <cell r="R1457" t="str">
            <v>11/25/2020</v>
          </cell>
          <cell r="S1457" t="str">
            <v/>
          </cell>
          <cell r="T1457" t="str">
            <v/>
          </cell>
          <cell r="U1457" t="str">
            <v/>
          </cell>
          <cell r="V1457" t="e">
            <v>#N/A</v>
          </cell>
          <cell r="W1457" t="e">
            <v>#N/A</v>
          </cell>
          <cell r="X1457" t="str">
            <v xml:space="preserve">636 - </v>
          </cell>
          <cell r="Y1457"/>
          <cell r="Z1457"/>
          <cell r="AA1457" t="e">
            <v>#N/A</v>
          </cell>
          <cell r="AB1457" t="e">
            <v>#N/A</v>
          </cell>
          <cell r="AC1457" t="e">
            <v>#N/A</v>
          </cell>
        </row>
        <row r="1458">
          <cell r="A1458" t="str">
            <v>GRNRWAXX</v>
          </cell>
          <cell r="B1458" t="str">
            <v>Gardiner</v>
          </cell>
          <cell r="C1458" t="str">
            <v>EQ</v>
          </cell>
          <cell r="D1458">
            <v>48.048746000000001</v>
          </cell>
          <cell r="E1458">
            <v>-122.916703</v>
          </cell>
          <cell r="F1458" t="str">
            <v>GRNRWAXX</v>
          </cell>
          <cell r="G1458" t="str">
            <v>WA</v>
          </cell>
          <cell r="H1458">
            <v>674</v>
          </cell>
          <cell r="I1458" t="str">
            <v>POULSBO</v>
          </cell>
          <cell r="J1458" t="str">
            <v/>
          </cell>
          <cell r="K1458" t="e">
            <v>#N/A</v>
          </cell>
          <cell r="L1458" t="e">
            <v>#N/A</v>
          </cell>
          <cell r="M1458" t="e">
            <v>#N/A</v>
          </cell>
          <cell r="N1458" t="e">
            <v>#N/A</v>
          </cell>
          <cell r="O1458" t="str">
            <v>N</v>
          </cell>
          <cell r="P1458" t="str">
            <v>N</v>
          </cell>
          <cell r="Q1458" t="str">
            <v/>
          </cell>
          <cell r="R1458" t="str">
            <v>08/03/2015</v>
          </cell>
          <cell r="S1458" t="str">
            <v>POULSBO</v>
          </cell>
          <cell r="T1458" t="str">
            <v/>
          </cell>
          <cell r="U1458" t="str">
            <v/>
          </cell>
          <cell r="V1458" t="str">
            <v>POULSBO</v>
          </cell>
          <cell r="W1458" t="str">
            <v>POULSBO</v>
          </cell>
          <cell r="X1458" t="e">
            <v>#N/A</v>
          </cell>
          <cell r="Y1458" t="e">
            <v>#N/A</v>
          </cell>
          <cell r="Z1458" t="e">
            <v>#N/A</v>
          </cell>
          <cell r="AA1458">
            <v>0</v>
          </cell>
          <cell r="AB1458">
            <v>0</v>
          </cell>
          <cell r="AC1458">
            <v>0</v>
          </cell>
        </row>
        <row r="1459">
          <cell r="A1459" t="str">
            <v>GRNSWYXC</v>
          </cell>
          <cell r="B1459" t="str">
            <v>Guernsey</v>
          </cell>
          <cell r="C1459" t="str">
            <v>EQ</v>
          </cell>
          <cell r="D1459">
            <v>42.269314999999999</v>
          </cell>
          <cell r="E1459">
            <v>-104.741591</v>
          </cell>
          <cell r="F1459" t="e">
            <v>#N/A</v>
          </cell>
          <cell r="G1459" t="str">
            <v>WY</v>
          </cell>
          <cell r="H1459">
            <v>646</v>
          </cell>
          <cell r="I1459" t="str">
            <v>Scottsbluff Western Side (WY SWCs)</v>
          </cell>
          <cell r="J1459" t="str">
            <v/>
          </cell>
          <cell r="K1459" t="e">
            <v>#N/A</v>
          </cell>
          <cell r="L1459" t="e">
            <v>#N/A</v>
          </cell>
          <cell r="M1459" t="e">
            <v>#N/A</v>
          </cell>
          <cell r="N1459" t="e">
            <v>#N/A</v>
          </cell>
          <cell r="O1459" t="str">
            <v>Y</v>
          </cell>
          <cell r="P1459" t="str">
            <v>Y</v>
          </cell>
          <cell r="Q1459" t="str">
            <v>6-8-2015 Correct clli code</v>
          </cell>
          <cell r="R1459" t="str">
            <v>06/09/2015</v>
          </cell>
          <cell r="S1459" t="str">
            <v>SCOTTSBLUFF</v>
          </cell>
          <cell r="T1459" t="str">
            <v/>
          </cell>
          <cell r="U1459" t="str">
            <v/>
          </cell>
          <cell r="V1459" t="str">
            <v>SCOTTSBLUFF</v>
          </cell>
          <cell r="W1459" t="str">
            <v>Scottsbluff Western Side (WY SWCs)</v>
          </cell>
          <cell r="X1459" t="str">
            <v>SCOTTSBLUFF</v>
          </cell>
          <cell r="Y1459"/>
          <cell r="Z1459"/>
          <cell r="AA1459">
            <v>0</v>
          </cell>
          <cell r="AB1459">
            <v>0</v>
          </cell>
          <cell r="AC1459">
            <v>0</v>
          </cell>
        </row>
        <row r="1460">
          <cell r="A1460" t="str">
            <v>GRNTKSXA</v>
          </cell>
          <cell r="B1460" t="str">
            <v>Garnett</v>
          </cell>
          <cell r="C1460" t="str">
            <v>EQ</v>
          </cell>
          <cell r="D1460">
            <v>38.281526999999997</v>
          </cell>
          <cell r="E1460">
            <v>-95.242080000000001</v>
          </cell>
          <cell r="F1460" t="str">
            <v>GRNTKSXA</v>
          </cell>
          <cell r="G1460" t="str">
            <v>KS</v>
          </cell>
          <cell r="H1460">
            <v>534</v>
          </cell>
          <cell r="I1460" t="str">
            <v>Gardner</v>
          </cell>
          <cell r="J1460" t="str">
            <v/>
          </cell>
          <cell r="K1460" t="str">
            <v>GRNTKSXA</v>
          </cell>
          <cell r="L1460" t="str">
            <v>n</v>
          </cell>
          <cell r="M1460" t="e">
            <v>#N/A</v>
          </cell>
          <cell r="N1460" t="e">
            <v>#N/A</v>
          </cell>
          <cell r="O1460" t="str">
            <v>Y</v>
          </cell>
          <cell r="P1460" t="str">
            <v>Y</v>
          </cell>
          <cell r="Q1460" t="str">
            <v/>
          </cell>
          <cell r="R1460" t="str">
            <v>10/08/2015</v>
          </cell>
          <cell r="S1460" t="str">
            <v>Gardner</v>
          </cell>
          <cell r="T1460" t="str">
            <v>ALU 7750 SR7</v>
          </cell>
          <cell r="U1460" t="str">
            <v>N</v>
          </cell>
          <cell r="V1460" t="str">
            <v xml:space="preserve">Junction City </v>
          </cell>
          <cell r="W1460" t="str">
            <v>Gardner</v>
          </cell>
          <cell r="X1460" t="str">
            <v>GARDNER</v>
          </cell>
          <cell r="Y1460"/>
          <cell r="Z1460"/>
          <cell r="AA1460" t="str">
            <v>7750-SR7</v>
          </cell>
          <cell r="AB1460">
            <v>0</v>
          </cell>
          <cell r="AC1460">
            <v>0</v>
          </cell>
        </row>
        <row r="1461">
          <cell r="A1461" t="str">
            <v>GRNTNMMA</v>
          </cell>
          <cell r="B1461" t="str">
            <v>Grants</v>
          </cell>
          <cell r="C1461" t="str">
            <v>Q</v>
          </cell>
          <cell r="D1461">
            <v>35.153331999999999</v>
          </cell>
          <cell r="E1461">
            <v>-107.84889200000001</v>
          </cell>
          <cell r="F1461" t="str">
            <v>GRNTNMMA</v>
          </cell>
          <cell r="G1461" t="str">
            <v>NM</v>
          </cell>
          <cell r="H1461">
            <v>664</v>
          </cell>
          <cell r="I1461">
            <v>664</v>
          </cell>
          <cell r="J1461" t="str">
            <v>AVAILABLE</v>
          </cell>
          <cell r="K1461" t="str">
            <v>GRNTNMMA</v>
          </cell>
          <cell r="L1461" t="str">
            <v>N</v>
          </cell>
          <cell r="M1461">
            <v>42418</v>
          </cell>
          <cell r="N1461" t="str">
            <v>TMO SF# 167537</v>
          </cell>
          <cell r="O1461" t="str">
            <v>Y</v>
          </cell>
          <cell r="P1461" t="str">
            <v>Y</v>
          </cell>
          <cell r="Q1461" t="str">
            <v/>
          </cell>
          <cell r="R1461" t="str">
            <v>04/09/2020</v>
          </cell>
          <cell r="S1461" t="str">
            <v/>
          </cell>
          <cell r="T1461" t="str">
            <v/>
          </cell>
          <cell r="U1461" t="str">
            <v/>
          </cell>
          <cell r="V1461" t="e">
            <v>#N/A</v>
          </cell>
          <cell r="W1461" t="e">
            <v>#N/A</v>
          </cell>
          <cell r="X1461" t="str">
            <v>664 - AVAILABLE</v>
          </cell>
          <cell r="Y1461"/>
          <cell r="Z1461" t="str">
            <v>AVAILABLE</v>
          </cell>
          <cell r="AA1461" t="e">
            <v>#N/A</v>
          </cell>
          <cell r="AB1461" t="e">
            <v>#N/A</v>
          </cell>
          <cell r="AC1461" t="e">
            <v>#N/A</v>
          </cell>
        </row>
        <row r="1462">
          <cell r="A1462" t="str">
            <v>GRPSOR29</v>
          </cell>
          <cell r="B1462" t="str">
            <v>Grants Pass Local Tandem</v>
          </cell>
          <cell r="C1462" t="str">
            <v>Q</v>
          </cell>
          <cell r="D1462">
            <v>42.440703999999997</v>
          </cell>
          <cell r="E1462">
            <v>-123.327575</v>
          </cell>
          <cell r="F1462" t="str">
            <v>GRPSOR29</v>
          </cell>
          <cell r="G1462" t="str">
            <v>OR</v>
          </cell>
          <cell r="H1462">
            <v>670</v>
          </cell>
          <cell r="I1462">
            <v>670</v>
          </cell>
          <cell r="J1462" t="str">
            <v>AVAILABLE</v>
          </cell>
          <cell r="K1462" t="e">
            <v>#N/A</v>
          </cell>
          <cell r="L1462" t="e">
            <v>#N/A</v>
          </cell>
          <cell r="M1462" t="e">
            <v>#N/A</v>
          </cell>
          <cell r="N1462" t="e">
            <v>#N/A</v>
          </cell>
          <cell r="O1462" t="str">
            <v>Y</v>
          </cell>
          <cell r="P1462" t="str">
            <v>Y</v>
          </cell>
          <cell r="Q1462" t="str">
            <v>10/10/14:  EoDS1 Available</v>
          </cell>
          <cell r="R1462" t="str">
            <v>10/10/2020</v>
          </cell>
          <cell r="S1462" t="str">
            <v/>
          </cell>
          <cell r="T1462" t="str">
            <v/>
          </cell>
          <cell r="U1462" t="str">
            <v/>
          </cell>
          <cell r="V1462" t="e">
            <v>#N/A</v>
          </cell>
          <cell r="W1462" t="e">
            <v>#N/A</v>
          </cell>
          <cell r="X1462" t="str">
            <v>670 - AVAILABLE</v>
          </cell>
          <cell r="Y1462"/>
          <cell r="Z1462" t="str">
            <v>AVAILABLE</v>
          </cell>
          <cell r="AA1462" t="e">
            <v>#N/A</v>
          </cell>
          <cell r="AB1462" t="e">
            <v>#N/A</v>
          </cell>
          <cell r="AC1462" t="e">
            <v>#N/A</v>
          </cell>
        </row>
        <row r="1463">
          <cell r="A1463" t="str">
            <v>GRRNORXA</v>
          </cell>
          <cell r="B1463" t="str">
            <v>Grand Ronde</v>
          </cell>
          <cell r="C1463" t="str">
            <v>EQ</v>
          </cell>
          <cell r="D1463">
            <v>45.060887999999998</v>
          </cell>
          <cell r="E1463">
            <v>-123.60771099999999</v>
          </cell>
          <cell r="F1463" t="str">
            <v>GRRNORXA</v>
          </cell>
          <cell r="G1463" t="str">
            <v>OR</v>
          </cell>
          <cell r="H1463">
            <v>672</v>
          </cell>
          <cell r="I1463" t="str">
            <v>SHERIDAN</v>
          </cell>
          <cell r="J1463" t="str">
            <v/>
          </cell>
          <cell r="K1463" t="e">
            <v>#N/A</v>
          </cell>
          <cell r="L1463" t="e">
            <v>#N/A</v>
          </cell>
          <cell r="M1463" t="e">
            <v>#N/A</v>
          </cell>
          <cell r="N1463" t="e">
            <v>#N/A</v>
          </cell>
          <cell r="O1463" t="str">
            <v>Y</v>
          </cell>
          <cell r="P1463" t="str">
            <v>Y</v>
          </cell>
          <cell r="Q1463" t="str">
            <v>4/14/15: Ethernet enabled changed to Y</v>
          </cell>
          <cell r="R1463" t="str">
            <v>06/03/2015</v>
          </cell>
          <cell r="S1463" t="str">
            <v>SHERIDAN</v>
          </cell>
          <cell r="T1463" t="str">
            <v/>
          </cell>
          <cell r="U1463" t="str">
            <v/>
          </cell>
          <cell r="V1463" t="str">
            <v>SHERIDAN</v>
          </cell>
          <cell r="W1463" t="str">
            <v>SHERIDAN</v>
          </cell>
          <cell r="X1463" t="str">
            <v>HOOD RIVER</v>
          </cell>
          <cell r="Y1463" t="str">
            <v>YES</v>
          </cell>
          <cell r="Z1463"/>
          <cell r="AA1463">
            <v>0</v>
          </cell>
          <cell r="AB1463">
            <v>0</v>
          </cell>
          <cell r="AC1463">
            <v>0</v>
          </cell>
        </row>
        <row r="1464">
          <cell r="A1464" t="str">
            <v>GRSBTXXA</v>
          </cell>
          <cell r="B1464" t="str">
            <v>Groesbeck</v>
          </cell>
          <cell r="C1464" t="str">
            <v>EQ</v>
          </cell>
          <cell r="D1464">
            <v>31.524304000000001</v>
          </cell>
          <cell r="E1464">
            <v>-96.535234000000003</v>
          </cell>
          <cell r="F1464" t="str">
            <v>GRSBTXXA</v>
          </cell>
          <cell r="G1464" t="str">
            <v>TX</v>
          </cell>
          <cell r="H1464">
            <v>556</v>
          </cell>
          <cell r="I1464" t="str">
            <v>Killeen</v>
          </cell>
          <cell r="J1464" t="str">
            <v/>
          </cell>
          <cell r="K1464" t="str">
            <v>GRSBTXXA</v>
          </cell>
          <cell r="L1464" t="str">
            <v>n</v>
          </cell>
          <cell r="M1464" t="e">
            <v>#N/A</v>
          </cell>
          <cell r="N1464" t="e">
            <v>#N/A</v>
          </cell>
          <cell r="O1464" t="str">
            <v>Y</v>
          </cell>
          <cell r="P1464" t="str">
            <v>Y</v>
          </cell>
          <cell r="Q1464" t="str">
            <v/>
          </cell>
          <cell r="R1464" t="str">
            <v>02/03/2016</v>
          </cell>
          <cell r="S1464" t="str">
            <v>Killeen</v>
          </cell>
          <cell r="T1464" t="str">
            <v/>
          </cell>
          <cell r="U1464" t="str">
            <v/>
          </cell>
          <cell r="V1464" t="str">
            <v>Killeen</v>
          </cell>
          <cell r="W1464" t="str">
            <v>Killeen</v>
          </cell>
          <cell r="X1464" t="str">
            <v>KILLEEN</v>
          </cell>
          <cell r="Y1464" t="str">
            <v>YES</v>
          </cell>
          <cell r="Z1464"/>
          <cell r="AA1464" t="str">
            <v>7750-SR12</v>
          </cell>
          <cell r="AB1464" t="str">
            <v>7750-SR12</v>
          </cell>
          <cell r="AC1464" t="str">
            <v>GRSBTXXA03W</v>
          </cell>
        </row>
        <row r="1465">
          <cell r="A1465" t="str">
            <v>GRSPOHXA</v>
          </cell>
          <cell r="B1465" t="str">
            <v>Green Springs</v>
          </cell>
          <cell r="C1465" t="str">
            <v>EQ</v>
          </cell>
          <cell r="D1465">
            <v>41.256390000000003</v>
          </cell>
          <cell r="E1465">
            <v>-83.053612000000001</v>
          </cell>
          <cell r="F1465" t="str">
            <v>GRSPOHXA</v>
          </cell>
          <cell r="G1465" t="str">
            <v>OH</v>
          </cell>
          <cell r="H1465">
            <v>326</v>
          </cell>
          <cell r="I1465" t="str">
            <v>Napoleon (LIMA)</v>
          </cell>
          <cell r="J1465" t="str">
            <v/>
          </cell>
          <cell r="K1465" t="e">
            <v>#N/A</v>
          </cell>
          <cell r="L1465" t="e">
            <v>#N/A</v>
          </cell>
          <cell r="M1465" t="e">
            <v>#N/A</v>
          </cell>
          <cell r="N1465" t="e">
            <v>#N/A</v>
          </cell>
          <cell r="O1465" t="str">
            <v>Y</v>
          </cell>
          <cell r="P1465" t="str">
            <v>Y</v>
          </cell>
          <cell r="Q1465" t="str">
            <v>2/7/14: Ethernet Enabled changed to Y</v>
          </cell>
          <cell r="R1465" t="str">
            <v>07/01/2015</v>
          </cell>
          <cell r="S1465" t="str">
            <v>LIMA</v>
          </cell>
          <cell r="T1465" t="str">
            <v/>
          </cell>
          <cell r="U1465" t="str">
            <v/>
          </cell>
          <cell r="V1465" t="str">
            <v>LIMA</v>
          </cell>
          <cell r="W1465" t="str">
            <v>Napoleon (LIMA)</v>
          </cell>
          <cell r="X1465" t="str">
            <v>MANSFIELD</v>
          </cell>
          <cell r="Y1465" t="str">
            <v>YES</v>
          </cell>
          <cell r="Z1465"/>
          <cell r="AA1465">
            <v>0</v>
          </cell>
          <cell r="AB1465">
            <v>0</v>
          </cell>
          <cell r="AC1465">
            <v>0</v>
          </cell>
        </row>
        <row r="1466">
          <cell r="A1466" t="str">
            <v>GRTNOHXA</v>
          </cell>
          <cell r="B1466" t="str">
            <v>Grelton/Malinta</v>
          </cell>
          <cell r="C1466" t="str">
            <v>EQ</v>
          </cell>
          <cell r="D1466">
            <v>41.327221999999999</v>
          </cell>
          <cell r="E1466">
            <v>-83.999443999999997</v>
          </cell>
          <cell r="F1466" t="str">
            <v>GRTNOHXA</v>
          </cell>
          <cell r="G1466" t="str">
            <v>OH</v>
          </cell>
          <cell r="H1466">
            <v>326</v>
          </cell>
          <cell r="I1466" t="str">
            <v>Napoleon (LIMA)</v>
          </cell>
          <cell r="J1466" t="str">
            <v/>
          </cell>
          <cell r="K1466" t="e">
            <v>#N/A</v>
          </cell>
          <cell r="L1466" t="e">
            <v>#N/A</v>
          </cell>
          <cell r="M1466" t="e">
            <v>#N/A</v>
          </cell>
          <cell r="N1466" t="e">
            <v>#N/A</v>
          </cell>
          <cell r="O1466" t="str">
            <v>Y</v>
          </cell>
          <cell r="P1466" t="str">
            <v>Y</v>
          </cell>
          <cell r="Q1466" t="str">
            <v>2/7/14: Ethernet Enabled changed to Y</v>
          </cell>
          <cell r="R1466" t="str">
            <v>07/01/2015</v>
          </cell>
          <cell r="S1466" t="str">
            <v>LIMA</v>
          </cell>
          <cell r="T1466" t="str">
            <v/>
          </cell>
          <cell r="U1466" t="str">
            <v/>
          </cell>
          <cell r="V1466" t="str">
            <v>LIMA</v>
          </cell>
          <cell r="W1466" t="str">
            <v>Napoleon (LIMA)</v>
          </cell>
          <cell r="X1466" t="str">
            <v>MANSFIELD</v>
          </cell>
          <cell r="Y1466" t="str">
            <v>YES</v>
          </cell>
          <cell r="Z1466"/>
          <cell r="AA1466" t="str">
            <v/>
          </cell>
          <cell r="AB1466">
            <v>0</v>
          </cell>
          <cell r="AC1466">
            <v>0</v>
          </cell>
        </row>
        <row r="1467">
          <cell r="A1467" t="str">
            <v>GRTWCOMA</v>
          </cell>
          <cell r="B1467" t="str">
            <v>Idaho Spgs Host Georgetown</v>
          </cell>
          <cell r="C1467" t="str">
            <v>Q</v>
          </cell>
          <cell r="D1467">
            <v>39.705952000000003</v>
          </cell>
          <cell r="E1467">
            <v>-105.698291</v>
          </cell>
          <cell r="F1467" t="str">
            <v>GRTWCOMA</v>
          </cell>
          <cell r="G1467" t="str">
            <v>CO</v>
          </cell>
          <cell r="H1467">
            <v>656</v>
          </cell>
          <cell r="I1467">
            <v>656</v>
          </cell>
          <cell r="J1467" t="str">
            <v/>
          </cell>
          <cell r="K1467" t="e">
            <v>#N/A</v>
          </cell>
          <cell r="L1467" t="e">
            <v>#N/A</v>
          </cell>
          <cell r="M1467" t="e">
            <v>#N/A</v>
          </cell>
          <cell r="N1467" t="e">
            <v>#N/A</v>
          </cell>
          <cell r="O1467" t="str">
            <v>N</v>
          </cell>
          <cell r="P1467" t="str">
            <v>Y</v>
          </cell>
          <cell r="Q1467" t="str">
            <v/>
          </cell>
          <cell r="R1467" t="str">
            <v>07/22/2020</v>
          </cell>
          <cell r="S1467" t="str">
            <v/>
          </cell>
          <cell r="T1467" t="str">
            <v/>
          </cell>
          <cell r="U1467" t="str">
            <v/>
          </cell>
          <cell r="V1467" t="e">
            <v>#N/A</v>
          </cell>
          <cell r="W1467" t="e">
            <v>#N/A</v>
          </cell>
          <cell r="X1467" t="str">
            <v>656 - AVAILABLE</v>
          </cell>
          <cell r="Y1467"/>
          <cell r="Z1467" t="str">
            <v>AVAILABLE</v>
          </cell>
          <cell r="AA1467" t="e">
            <v>#N/A</v>
          </cell>
          <cell r="AB1467" t="e">
            <v>#N/A</v>
          </cell>
          <cell r="AC1467" t="e">
            <v>#N/A</v>
          </cell>
        </row>
        <row r="1468">
          <cell r="A1468" t="str">
            <v>GRVLTNNW</v>
          </cell>
          <cell r="B1468" t="str">
            <v>Greeneville</v>
          </cell>
          <cell r="C1468" t="str">
            <v>EQ</v>
          </cell>
          <cell r="D1468">
            <v>36.141686999999997</v>
          </cell>
          <cell r="E1468">
            <v>-82.866150000000005</v>
          </cell>
          <cell r="F1468" t="e">
            <v>#N/A</v>
          </cell>
          <cell r="G1468" t="str">
            <v>TN</v>
          </cell>
          <cell r="H1468" t="e">
            <v>#N/A</v>
          </cell>
          <cell r="I1468" t="e">
            <v>#N/A</v>
          </cell>
          <cell r="J1468" t="e">
            <v>#N/A</v>
          </cell>
          <cell r="K1468" t="e">
            <v>#N/A</v>
          </cell>
          <cell r="L1468" t="e">
            <v>#N/A</v>
          </cell>
          <cell r="M1468" t="e">
            <v>#N/A</v>
          </cell>
          <cell r="N1468" t="e">
            <v>#N/A</v>
          </cell>
          <cell r="O1468" t="e">
            <v>#N/A</v>
          </cell>
          <cell r="P1468" t="e">
            <v>#N/A</v>
          </cell>
          <cell r="Q1468" t="e">
            <v>#N/A</v>
          </cell>
          <cell r="R1468" t="e">
            <v>#N/A</v>
          </cell>
          <cell r="S1468" t="e">
            <v>#N/A</v>
          </cell>
          <cell r="T1468" t="e">
            <v>#N/A</v>
          </cell>
          <cell r="U1468" t="e">
            <v>#N/A</v>
          </cell>
          <cell r="V1468" t="e">
            <v>#N/A</v>
          </cell>
          <cell r="W1468" t="e">
            <v>#N/A</v>
          </cell>
          <cell r="X1468" t="e">
            <v>#N/A</v>
          </cell>
          <cell r="Y1468" t="e">
            <v>#N/A</v>
          </cell>
          <cell r="Z1468" t="e">
            <v>#N/A</v>
          </cell>
          <cell r="AA1468" t="e">
            <v>#N/A</v>
          </cell>
          <cell r="AB1468" t="e">
            <v>#N/A</v>
          </cell>
          <cell r="AC1468" t="e">
            <v>#N/A</v>
          </cell>
        </row>
        <row r="1469">
          <cell r="A1469" t="str">
            <v>GRVLTNXA</v>
          </cell>
          <cell r="B1469" t="str">
            <v>Greeneville</v>
          </cell>
          <cell r="C1469" t="str">
            <v>EQ</v>
          </cell>
          <cell r="D1469">
            <v>36.165156000000003</v>
          </cell>
          <cell r="E1469">
            <v>-82.826605000000001</v>
          </cell>
          <cell r="F1469" t="str">
            <v>GRVLTNXA</v>
          </cell>
          <cell r="G1469" t="str">
            <v>TN</v>
          </cell>
          <cell r="H1469">
            <v>956</v>
          </cell>
          <cell r="I1469" t="str">
            <v>Johnson City</v>
          </cell>
          <cell r="J1469" t="str">
            <v/>
          </cell>
          <cell r="K1469" t="str">
            <v>GRVLTNXA</v>
          </cell>
          <cell r="L1469" t="str">
            <v>n</v>
          </cell>
          <cell r="M1469" t="e">
            <v>#N/A</v>
          </cell>
          <cell r="N1469" t="e">
            <v>#N/A</v>
          </cell>
          <cell r="O1469" t="str">
            <v>Y</v>
          </cell>
          <cell r="P1469" t="str">
            <v>Y</v>
          </cell>
          <cell r="Q1469" t="str">
            <v/>
          </cell>
          <cell r="R1469" t="str">
            <v>06/04/2015</v>
          </cell>
          <cell r="S1469" t="str">
            <v>Johnson City</v>
          </cell>
          <cell r="T1469" t="str">
            <v/>
          </cell>
          <cell r="U1469" t="str">
            <v/>
          </cell>
          <cell r="V1469" t="str">
            <v>Johnson City</v>
          </cell>
          <cell r="W1469" t="str">
            <v>Johnson City</v>
          </cell>
          <cell r="X1469" t="str">
            <v>JOHNSON CITY</v>
          </cell>
          <cell r="Y1469"/>
          <cell r="Z1469"/>
          <cell r="AA1469" t="str">
            <v/>
          </cell>
          <cell r="AB1469" t="str">
            <v>7750-SR12</v>
          </cell>
          <cell r="AC1469" t="str">
            <v>GRVLTNXA03W</v>
          </cell>
        </row>
        <row r="1470">
          <cell r="A1470" t="str">
            <v>GRVWIDXC</v>
          </cell>
          <cell r="B1470" t="str">
            <v>GRAND VIEW/GRASMERE</v>
          </cell>
          <cell r="C1470" t="str">
            <v>CTL</v>
          </cell>
          <cell r="D1470">
            <v>42.987859999999998</v>
          </cell>
          <cell r="E1470">
            <v>-116.09455</v>
          </cell>
          <cell r="F1470" t="str">
            <v>GRVWIDXC</v>
          </cell>
          <cell r="G1470" t="str">
            <v>ID</v>
          </cell>
          <cell r="H1470">
            <v>652</v>
          </cell>
          <cell r="I1470" t="str">
            <v>Grand View Cluster</v>
          </cell>
          <cell r="J1470" t="str">
            <v/>
          </cell>
          <cell r="K1470" t="e">
            <v>#N/A</v>
          </cell>
          <cell r="L1470" t="e">
            <v>#N/A</v>
          </cell>
          <cell r="M1470" t="e">
            <v>#N/A</v>
          </cell>
          <cell r="N1470" t="e">
            <v>#N/A</v>
          </cell>
          <cell r="O1470" t="str">
            <v>Y</v>
          </cell>
          <cell r="P1470" t="str">
            <v>Y</v>
          </cell>
          <cell r="Q1470" t="str">
            <v/>
          </cell>
          <cell r="R1470" t="str">
            <v>12/02/2015</v>
          </cell>
          <cell r="S1470" t="str">
            <v>Grand View</v>
          </cell>
          <cell r="T1470" t="str">
            <v/>
          </cell>
          <cell r="U1470" t="str">
            <v/>
          </cell>
          <cell r="V1470">
            <v>0</v>
          </cell>
          <cell r="W1470" t="str">
            <v>Grand View Cluster</v>
          </cell>
          <cell r="X1470" t="str">
            <v>GRANDVIEW</v>
          </cell>
          <cell r="Y1470"/>
          <cell r="Z1470"/>
          <cell r="AA1470" t="str">
            <v/>
          </cell>
          <cell r="AB1470">
            <v>0</v>
          </cell>
          <cell r="AC1470">
            <v>0</v>
          </cell>
        </row>
        <row r="1471">
          <cell r="A1471" t="str">
            <v>GRVYORXA</v>
          </cell>
          <cell r="B1471" t="str">
            <v>Grass Valley</v>
          </cell>
          <cell r="C1471" t="str">
            <v>EQ</v>
          </cell>
          <cell r="D1471">
            <v>45.361761000000001</v>
          </cell>
          <cell r="E1471">
            <v>-120.78428</v>
          </cell>
          <cell r="F1471" t="str">
            <v>GRVYORXA</v>
          </cell>
          <cell r="G1471" t="str">
            <v>OR</v>
          </cell>
          <cell r="H1471">
            <v>672</v>
          </cell>
          <cell r="I1471" t="str">
            <v>Hood River</v>
          </cell>
          <cell r="J1471" t="str">
            <v/>
          </cell>
          <cell r="K1471" t="e">
            <v>#N/A</v>
          </cell>
          <cell r="L1471" t="e">
            <v>#N/A</v>
          </cell>
          <cell r="M1471" t="e">
            <v>#N/A</v>
          </cell>
          <cell r="N1471" t="e">
            <v>#N/A</v>
          </cell>
          <cell r="O1471" t="str">
            <v>Y</v>
          </cell>
          <cell r="P1471" t="str">
            <v>Y</v>
          </cell>
          <cell r="Q1471" t="str">
            <v>E7 DSLAM</v>
          </cell>
          <cell r="R1471" t="str">
            <v>06/03/2015</v>
          </cell>
          <cell r="S1471" t="str">
            <v>Hood River</v>
          </cell>
          <cell r="T1471" t="str">
            <v/>
          </cell>
          <cell r="U1471" t="str">
            <v/>
          </cell>
          <cell r="V1471" t="str">
            <v>Hood River</v>
          </cell>
          <cell r="W1471" t="str">
            <v>Hood River</v>
          </cell>
          <cell r="X1471" t="str">
            <v>HOOD RIVER</v>
          </cell>
          <cell r="Y1471" t="str">
            <v>YES</v>
          </cell>
          <cell r="Z1471"/>
          <cell r="AA1471">
            <v>0</v>
          </cell>
          <cell r="AB1471">
            <v>0</v>
          </cell>
          <cell r="AC1471">
            <v>0</v>
          </cell>
        </row>
        <row r="1472">
          <cell r="A1472" t="str">
            <v>GSVLMOXA</v>
          </cell>
          <cell r="B1472" t="str">
            <v>GAINESVILLE</v>
          </cell>
          <cell r="C1472" t="str">
            <v>CTL</v>
          </cell>
          <cell r="D1472">
            <v>36.602500999999997</v>
          </cell>
          <cell r="E1472">
            <v>-92.427779999999998</v>
          </cell>
          <cell r="F1472" t="str">
            <v>GSVLMOXA</v>
          </cell>
          <cell r="G1472" t="str">
            <v>MO</v>
          </cell>
          <cell r="H1472">
            <v>522</v>
          </cell>
          <cell r="I1472" t="str">
            <v>Branson</v>
          </cell>
          <cell r="J1472" t="str">
            <v/>
          </cell>
          <cell r="K1472" t="str">
            <v>BASNMOXA</v>
          </cell>
          <cell r="L1472" t="str">
            <v>Y</v>
          </cell>
          <cell r="M1472" t="e">
            <v>#N/A</v>
          </cell>
          <cell r="N1472" t="e">
            <v>#N/A</v>
          </cell>
          <cell r="O1472" t="str">
            <v>Y</v>
          </cell>
          <cell r="P1472" t="str">
            <v>Y</v>
          </cell>
          <cell r="Q1472" t="str">
            <v/>
          </cell>
          <cell r="R1472" t="str">
            <v>10/12/2015</v>
          </cell>
          <cell r="S1472" t="str">
            <v>Branson</v>
          </cell>
          <cell r="T1472" t="str">
            <v>Calix E7-2</v>
          </cell>
          <cell r="U1472" t="str">
            <v>Y</v>
          </cell>
          <cell r="V1472" t="str">
            <v>Branson</v>
          </cell>
          <cell r="W1472" t="str">
            <v>Branson</v>
          </cell>
          <cell r="X1472" t="str">
            <v>BRANSON</v>
          </cell>
          <cell r="Y1472" t="str">
            <v>YES</v>
          </cell>
          <cell r="Z1472"/>
          <cell r="AA1472" t="str">
            <v/>
          </cell>
          <cell r="AB1472">
            <v>0</v>
          </cell>
          <cell r="AC1472">
            <v>0</v>
          </cell>
        </row>
        <row r="1473">
          <cell r="A1473" t="str">
            <v>GTBGNENW</v>
          </cell>
          <cell r="B1473" t="str">
            <v>North Platte Ds1 Host Gothenburg</v>
          </cell>
          <cell r="C1473" t="str">
            <v>Q</v>
          </cell>
          <cell r="D1473">
            <v>40.928967</v>
          </cell>
          <cell r="E1473">
            <v>-100.16191600000001</v>
          </cell>
          <cell r="F1473" t="str">
            <v>GTBGNENW</v>
          </cell>
          <cell r="G1473" t="str">
            <v>NE</v>
          </cell>
          <cell r="H1473">
            <v>646</v>
          </cell>
          <cell r="I1473">
            <v>646</v>
          </cell>
          <cell r="J1473" t="str">
            <v/>
          </cell>
          <cell r="K1473" t="e">
            <v>#N/A</v>
          </cell>
          <cell r="L1473" t="e">
            <v>#N/A</v>
          </cell>
          <cell r="M1473" t="e">
            <v>#N/A</v>
          </cell>
          <cell r="N1473" t="e">
            <v>#N/A</v>
          </cell>
          <cell r="O1473" t="str">
            <v>N</v>
          </cell>
          <cell r="P1473" t="str">
            <v>Y</v>
          </cell>
          <cell r="Q1473" t="str">
            <v>03/13/2015: EoDS1 AVAILABLE; 11/26/13: Metro Serv Eth Pt Available (up to 30MB) 2/20/14: Metro Ether Sv Pt Available</v>
          </cell>
          <cell r="R1473" t="str">
            <v>03/13/2020</v>
          </cell>
          <cell r="S1473" t="str">
            <v/>
          </cell>
          <cell r="T1473" t="str">
            <v/>
          </cell>
          <cell r="U1473" t="str">
            <v/>
          </cell>
          <cell r="V1473" t="e">
            <v>#N/A</v>
          </cell>
          <cell r="W1473" t="e">
            <v>#N/A</v>
          </cell>
          <cell r="X1473" t="str">
            <v>646 - AVAILABLE</v>
          </cell>
          <cell r="Y1473"/>
          <cell r="Z1473" t="str">
            <v>AVAILABLE</v>
          </cell>
          <cell r="AA1473" t="e">
            <v>#N/A</v>
          </cell>
          <cell r="AB1473" t="e">
            <v>#N/A</v>
          </cell>
          <cell r="AC1473" t="e">
            <v>#N/A</v>
          </cell>
        </row>
        <row r="1474">
          <cell r="A1474" t="str">
            <v>GTBGOHXA</v>
          </cell>
          <cell r="B1474" t="str">
            <v>Gettysburg</v>
          </cell>
          <cell r="C1474" t="str">
            <v>EQ</v>
          </cell>
          <cell r="D1474">
            <v>40.111685000000001</v>
          </cell>
          <cell r="E1474">
            <v>-84.496593000000004</v>
          </cell>
          <cell r="F1474" t="str">
            <v>GTBGOHXA</v>
          </cell>
          <cell r="G1474" t="str">
            <v>OH</v>
          </cell>
          <cell r="H1474">
            <v>328</v>
          </cell>
          <cell r="I1474" t="str">
            <v>Bellefontaine</v>
          </cell>
          <cell r="J1474" t="str">
            <v/>
          </cell>
          <cell r="K1474" t="e">
            <v>#N/A</v>
          </cell>
          <cell r="L1474" t="e">
            <v>#N/A</v>
          </cell>
          <cell r="M1474" t="e">
            <v>#N/A</v>
          </cell>
          <cell r="N1474" t="e">
            <v>#N/A</v>
          </cell>
          <cell r="O1474" t="str">
            <v>Y</v>
          </cell>
          <cell r="P1474" t="str">
            <v>Y</v>
          </cell>
          <cell r="Q1474" t="str">
            <v/>
          </cell>
          <cell r="R1474" t="str">
            <v>07/01/2015</v>
          </cell>
          <cell r="S1474" t="str">
            <v>Bellefontaine</v>
          </cell>
          <cell r="T1474" t="str">
            <v/>
          </cell>
          <cell r="U1474" t="str">
            <v/>
          </cell>
          <cell r="V1474" t="str">
            <v>Bellefontaine</v>
          </cell>
          <cell r="W1474" t="str">
            <v>Bellefontaine</v>
          </cell>
          <cell r="X1474" t="str">
            <v>MANSFIELD</v>
          </cell>
          <cell r="Y1474" t="str">
            <v>YES</v>
          </cell>
          <cell r="Z1474"/>
          <cell r="AA1474">
            <v>0</v>
          </cell>
          <cell r="AB1474">
            <v>0</v>
          </cell>
          <cell r="AC1474">
            <v>0</v>
          </cell>
        </row>
        <row r="1475">
          <cell r="A1475" t="str">
            <v>GTBGPAXG</v>
          </cell>
          <cell r="B1475" t="str">
            <v>Gettysburg</v>
          </cell>
          <cell r="C1475" t="str">
            <v>EQ</v>
          </cell>
          <cell r="D1475">
            <v>39.829652000000003</v>
          </cell>
          <cell r="E1475">
            <v>-77.236535000000003</v>
          </cell>
          <cell r="F1475" t="str">
            <v>GTBGPAXG</v>
          </cell>
          <cell r="G1475" t="str">
            <v>PA</v>
          </cell>
          <cell r="H1475">
            <v>226</v>
          </cell>
          <cell r="I1475" t="str">
            <v>Carlisle</v>
          </cell>
          <cell r="J1475" t="str">
            <v/>
          </cell>
          <cell r="K1475" t="str">
            <v>GTBGPAXG</v>
          </cell>
          <cell r="L1475" t="str">
            <v>n</v>
          </cell>
          <cell r="M1475" t="e">
            <v>#N/A</v>
          </cell>
          <cell r="N1475" t="e">
            <v>#N/A</v>
          </cell>
          <cell r="O1475" t="str">
            <v>Y</v>
          </cell>
          <cell r="P1475" t="str">
            <v>Y</v>
          </cell>
          <cell r="Q1475" t="str">
            <v/>
          </cell>
          <cell r="R1475" t="str">
            <v>07/06/2015</v>
          </cell>
          <cell r="S1475" t="str">
            <v>Carlisle</v>
          </cell>
          <cell r="T1475" t="str">
            <v/>
          </cell>
          <cell r="U1475" t="str">
            <v/>
          </cell>
          <cell r="V1475" t="str">
            <v>Carlisle</v>
          </cell>
          <cell r="W1475" t="str">
            <v>Carlisle</v>
          </cell>
          <cell r="X1475" t="str">
            <v>CARLISLE</v>
          </cell>
          <cell r="Y1475"/>
          <cell r="Z1475"/>
          <cell r="AA1475" t="str">
            <v>7750-SR7</v>
          </cell>
          <cell r="AB1475" t="str">
            <v>7750-SR12</v>
          </cell>
          <cell r="AC1475" t="str">
            <v>GTBGPAXG02W</v>
          </cell>
        </row>
        <row r="1476">
          <cell r="A1476" t="str">
            <v>GTCYVAXA</v>
          </cell>
          <cell r="B1476" t="str">
            <v>Gate City</v>
          </cell>
          <cell r="C1476" t="str">
            <v>EQ</v>
          </cell>
          <cell r="D1476">
            <v>36.637667999999998</v>
          </cell>
          <cell r="E1476">
            <v>-82.561819999999997</v>
          </cell>
          <cell r="F1476" t="str">
            <v>GTCYVAXA</v>
          </cell>
          <cell r="G1476" t="str">
            <v>VA</v>
          </cell>
          <cell r="H1476">
            <v>956</v>
          </cell>
          <cell r="I1476" t="str">
            <v>Abingdon</v>
          </cell>
          <cell r="J1476" t="str">
            <v/>
          </cell>
          <cell r="K1476" t="str">
            <v>GTCYVAXA</v>
          </cell>
          <cell r="L1476" t="str">
            <v>n</v>
          </cell>
          <cell r="M1476" t="e">
            <v>#N/A</v>
          </cell>
          <cell r="N1476" t="e">
            <v>#N/A</v>
          </cell>
          <cell r="O1476" t="str">
            <v>Y</v>
          </cell>
          <cell r="P1476" t="str">
            <v>Y</v>
          </cell>
          <cell r="Q1476" t="str">
            <v/>
          </cell>
          <cell r="R1476" t="str">
            <v>07/16/2015</v>
          </cell>
          <cell r="S1476" t="str">
            <v>Johnson City</v>
          </cell>
          <cell r="T1476" t="str">
            <v/>
          </cell>
          <cell r="U1476" t="str">
            <v/>
          </cell>
          <cell r="V1476" t="str">
            <v>Johnson City</v>
          </cell>
          <cell r="W1476" t="str">
            <v>Abingdon</v>
          </cell>
          <cell r="X1476" t="str">
            <v>JOHNSON CITY</v>
          </cell>
          <cell r="Y1476"/>
          <cell r="Z1476"/>
          <cell r="AA1476" t="str">
            <v/>
          </cell>
          <cell r="AB1476" t="str">
            <v>7750-SR12</v>
          </cell>
          <cell r="AC1476" t="str">
            <v>GTCYVAXA02W</v>
          </cell>
        </row>
        <row r="1477">
          <cell r="A1477" t="str">
            <v>GTVLNCXA</v>
          </cell>
          <cell r="B1477" t="str">
            <v>Gatesville</v>
          </cell>
          <cell r="C1477" t="str">
            <v>EQ</v>
          </cell>
          <cell r="D1477">
            <v>36.447709000000003</v>
          </cell>
          <cell r="E1477">
            <v>-76.781227000000001</v>
          </cell>
          <cell r="F1477" t="str">
            <v>GTVLNCXA</v>
          </cell>
          <cell r="G1477" t="str">
            <v>NC</v>
          </cell>
          <cell r="H1477">
            <v>951</v>
          </cell>
          <cell r="I1477" t="str">
            <v>Greenville</v>
          </cell>
          <cell r="J1477" t="str">
            <v/>
          </cell>
          <cell r="K1477" t="str">
            <v>GTVLNCXA</v>
          </cell>
          <cell r="L1477" t="str">
            <v>n</v>
          </cell>
          <cell r="M1477" t="e">
            <v>#N/A</v>
          </cell>
          <cell r="N1477" t="e">
            <v>#N/A</v>
          </cell>
          <cell r="O1477" t="str">
            <v>Y</v>
          </cell>
          <cell r="P1477" t="str">
            <v>Y</v>
          </cell>
          <cell r="Q1477" t="str">
            <v/>
          </cell>
          <cell r="R1477" t="str">
            <v>05/22/2015</v>
          </cell>
          <cell r="S1477" t="str">
            <v>Greenville</v>
          </cell>
          <cell r="T1477" t="str">
            <v/>
          </cell>
          <cell r="U1477" t="str">
            <v/>
          </cell>
          <cell r="V1477" t="str">
            <v>Greenville</v>
          </cell>
          <cell r="W1477" t="str">
            <v>Greenville</v>
          </cell>
          <cell r="X1477" t="str">
            <v>ROCKY MOUNT</v>
          </cell>
          <cell r="Y1477" t="str">
            <v>YES</v>
          </cell>
          <cell r="Z1477"/>
          <cell r="AA1477" t="str">
            <v/>
          </cell>
          <cell r="AB1477" t="str">
            <v>7750-SR12</v>
          </cell>
          <cell r="AC1477" t="str">
            <v>GTVLNCXA02W</v>
          </cell>
        </row>
        <row r="1478">
          <cell r="A1478" t="str">
            <v>GTVLTXX9</v>
          </cell>
          <cell r="B1478" t="str">
            <v>Gatesville</v>
          </cell>
          <cell r="C1478" t="str">
            <v>EQ</v>
          </cell>
          <cell r="D1478">
            <v>31.475389</v>
          </cell>
          <cell r="E1478">
            <v>-97.965114999999997</v>
          </cell>
          <cell r="F1478" t="e">
            <v>#N/A</v>
          </cell>
          <cell r="G1478" t="str">
            <v>TX</v>
          </cell>
          <cell r="H1478" t="e">
            <v>#N/A</v>
          </cell>
          <cell r="I1478" t="e">
            <v>#N/A</v>
          </cell>
          <cell r="J1478" t="e">
            <v>#N/A</v>
          </cell>
          <cell r="K1478" t="e">
            <v>#N/A</v>
          </cell>
          <cell r="L1478" t="e">
            <v>#N/A</v>
          </cell>
          <cell r="M1478" t="e">
            <v>#N/A</v>
          </cell>
          <cell r="N1478" t="e">
            <v>#N/A</v>
          </cell>
          <cell r="O1478" t="e">
            <v>#N/A</v>
          </cell>
          <cell r="P1478" t="e">
            <v>#N/A</v>
          </cell>
          <cell r="Q1478" t="e">
            <v>#N/A</v>
          </cell>
          <cell r="R1478" t="e">
            <v>#N/A</v>
          </cell>
          <cell r="S1478" t="e">
            <v>#N/A</v>
          </cell>
          <cell r="T1478" t="e">
            <v>#N/A</v>
          </cell>
          <cell r="U1478" t="e">
            <v>#N/A</v>
          </cell>
          <cell r="V1478" t="e">
            <v>#N/A</v>
          </cell>
          <cell r="W1478" t="e">
            <v>#N/A</v>
          </cell>
          <cell r="X1478" t="e">
            <v>#N/A</v>
          </cell>
          <cell r="Y1478" t="e">
            <v>#N/A</v>
          </cell>
          <cell r="Z1478" t="e">
            <v>#N/A</v>
          </cell>
          <cell r="AA1478" t="e">
            <v>#N/A</v>
          </cell>
          <cell r="AB1478" t="e">
            <v>#N/A</v>
          </cell>
          <cell r="AC1478" t="e">
            <v>#N/A</v>
          </cell>
        </row>
        <row r="1479">
          <cell r="A1479" t="str">
            <v>GTVLTXXA</v>
          </cell>
          <cell r="B1479" t="str">
            <v>Gatesville</v>
          </cell>
          <cell r="C1479" t="str">
            <v>EQ</v>
          </cell>
          <cell r="D1479">
            <v>31.433581</v>
          </cell>
          <cell r="E1479">
            <v>-97.740127000000001</v>
          </cell>
          <cell r="F1479" t="str">
            <v>GTVLTXXA</v>
          </cell>
          <cell r="G1479" t="str">
            <v>TX</v>
          </cell>
          <cell r="H1479">
            <v>552</v>
          </cell>
          <cell r="I1479" t="str">
            <v>Killen, Decatur</v>
          </cell>
          <cell r="J1479" t="str">
            <v/>
          </cell>
          <cell r="K1479" t="str">
            <v>GTVLTXXA</v>
          </cell>
          <cell r="L1479" t="str">
            <v>n</v>
          </cell>
          <cell r="M1479" t="e">
            <v>#N/A</v>
          </cell>
          <cell r="N1479" t="e">
            <v>#N/A</v>
          </cell>
          <cell r="O1479" t="str">
            <v>Y</v>
          </cell>
          <cell r="P1479" t="str">
            <v>Y</v>
          </cell>
          <cell r="Q1479" t="str">
            <v/>
          </cell>
          <cell r="R1479" t="str">
            <v>02/03/2016</v>
          </cell>
          <cell r="S1479" t="str">
            <v>Decatur</v>
          </cell>
          <cell r="T1479" t="str">
            <v/>
          </cell>
          <cell r="U1479" t="str">
            <v/>
          </cell>
          <cell r="V1479" t="str">
            <v>Decatur</v>
          </cell>
          <cell r="W1479" t="str">
            <v>Decatur</v>
          </cell>
          <cell r="X1479" t="str">
            <v>KILLEEN</v>
          </cell>
          <cell r="Y1479" t="str">
            <v>YES</v>
          </cell>
          <cell r="Z1479" t="str">
            <v>Can be served from both DCTR &amp; KLLN EVPL Clouds. In DCTR LATA 552.</v>
          </cell>
          <cell r="AA1479" t="str">
            <v>7750-SR12</v>
          </cell>
          <cell r="AB1479" t="str">
            <v>7750-SR12</v>
          </cell>
          <cell r="AC1479" t="str">
            <v>GTVLTXXA02W</v>
          </cell>
        </row>
        <row r="1480">
          <cell r="A1480" t="str">
            <v>GTVLUTMA</v>
          </cell>
          <cell r="B1480" t="str">
            <v>Tooele Host Grantsville</v>
          </cell>
          <cell r="C1480" t="str">
            <v>Q</v>
          </cell>
          <cell r="D1480">
            <v>40.598056</v>
          </cell>
          <cell r="E1480">
            <v>-112.463875</v>
          </cell>
          <cell r="F1480" t="str">
            <v>GTVLUTMA</v>
          </cell>
          <cell r="G1480" t="str">
            <v>UT</v>
          </cell>
          <cell r="H1480">
            <v>660</v>
          </cell>
          <cell r="I1480">
            <v>660</v>
          </cell>
          <cell r="J1480" t="str">
            <v/>
          </cell>
          <cell r="K1480" t="e">
            <v>#N/A</v>
          </cell>
          <cell r="L1480" t="e">
            <v>#N/A</v>
          </cell>
          <cell r="M1480" t="e">
            <v>#N/A</v>
          </cell>
          <cell r="N1480" t="e">
            <v>#N/A</v>
          </cell>
          <cell r="O1480" t="str">
            <v>N</v>
          </cell>
          <cell r="P1480" t="str">
            <v>Y</v>
          </cell>
          <cell r="Q1480" t="str">
            <v>2/9/15 EoDS1 Available</v>
          </cell>
          <cell r="R1480" t="str">
            <v>10/02/2015</v>
          </cell>
          <cell r="S1480" t="str">
            <v/>
          </cell>
          <cell r="T1480" t="str">
            <v/>
          </cell>
          <cell r="U1480" t="str">
            <v/>
          </cell>
          <cell r="V1480" t="e">
            <v>#N/A</v>
          </cell>
          <cell r="W1480" t="e">
            <v>#N/A</v>
          </cell>
          <cell r="X1480" t="str">
            <v>660 - AVAILABLE</v>
          </cell>
          <cell r="Y1480"/>
          <cell r="Z1480" t="str">
            <v>AVAILABLE</v>
          </cell>
          <cell r="AA1480" t="e">
            <v>#N/A</v>
          </cell>
          <cell r="AB1480" t="e">
            <v>#N/A</v>
          </cell>
          <cell r="AC1480" t="e">
            <v>#N/A</v>
          </cell>
        </row>
        <row r="1481">
          <cell r="A1481" t="str">
            <v>GTWDNCMA</v>
          </cell>
          <cell r="B1481" t="str">
            <v>GATEWOOD</v>
          </cell>
          <cell r="C1481" t="str">
            <v>CTL</v>
          </cell>
          <cell r="D1481">
            <v>36.475234999999998</v>
          </cell>
          <cell r="E1481">
            <v>-79.395077999999998</v>
          </cell>
          <cell r="F1481" t="str">
            <v>GTWDNCMA</v>
          </cell>
          <cell r="G1481" t="str">
            <v>NC</v>
          </cell>
          <cell r="H1481">
            <v>250</v>
          </cell>
          <cell r="I1481" t="str">
            <v>Mebane</v>
          </cell>
          <cell r="J1481" t="str">
            <v/>
          </cell>
          <cell r="K1481" t="e">
            <v>#N/A</v>
          </cell>
          <cell r="L1481" t="e">
            <v>#N/A</v>
          </cell>
          <cell r="M1481" t="e">
            <v>#N/A</v>
          </cell>
          <cell r="N1481" t="e">
            <v>#N/A</v>
          </cell>
          <cell r="O1481" t="str">
            <v>N</v>
          </cell>
          <cell r="P1481" t="str">
            <v>N</v>
          </cell>
          <cell r="Q1481" t="str">
            <v>Old Mebtel Territory with No connections to Legacy EQ Cloud</v>
          </cell>
          <cell r="R1481" t="str">
            <v>06/03/2015</v>
          </cell>
          <cell r="S1481" t="str">
            <v>Mebtel</v>
          </cell>
          <cell r="T1481" t="str">
            <v/>
          </cell>
          <cell r="U1481" t="str">
            <v/>
          </cell>
          <cell r="V1481" t="str">
            <v>Rocky Mount</v>
          </cell>
          <cell r="W1481" t="str">
            <v>Mebane</v>
          </cell>
          <cell r="X1481" t="e">
            <v>#N/A</v>
          </cell>
          <cell r="Y1481" t="e">
            <v>#N/A</v>
          </cell>
          <cell r="Z1481" t="e">
            <v>#N/A</v>
          </cell>
          <cell r="AA1481" t="str">
            <v/>
          </cell>
          <cell r="AB1481">
            <v>0</v>
          </cell>
          <cell r="AC1481">
            <v>0</v>
          </cell>
        </row>
        <row r="1482">
          <cell r="A1482" t="str">
            <v>GTWYARXA</v>
          </cell>
          <cell r="B1482" t="str">
            <v>GATEWAY</v>
          </cell>
          <cell r="C1482" t="str">
            <v>CTL</v>
          </cell>
          <cell r="D1482">
            <v>36.490276000000001</v>
          </cell>
          <cell r="E1482">
            <v>-93.931388999999996</v>
          </cell>
          <cell r="F1482" t="str">
            <v>GTWYARXA</v>
          </cell>
          <cell r="G1482" t="str">
            <v>AR</v>
          </cell>
          <cell r="H1482">
            <v>526</v>
          </cell>
          <cell r="I1482" t="str">
            <v>Northern Cloud (Elm Springs &amp; Pea Ridge Area) [Russellville]</v>
          </cell>
          <cell r="J1482" t="str">
            <v/>
          </cell>
          <cell r="K1482" t="e">
            <v>#N/A</v>
          </cell>
          <cell r="L1482" t="e">
            <v>#N/A</v>
          </cell>
          <cell r="M1482" t="e">
            <v>#N/A</v>
          </cell>
          <cell r="N1482" t="e">
            <v>#N/A</v>
          </cell>
          <cell r="O1482" t="str">
            <v>N</v>
          </cell>
          <cell r="P1482" t="str">
            <v>Y</v>
          </cell>
          <cell r="Q1482" t="str">
            <v/>
          </cell>
          <cell r="R1482" t="str">
            <v>06/30/2015</v>
          </cell>
          <cell r="S1482" t="str">
            <v>Russellville</v>
          </cell>
          <cell r="T1482" t="str">
            <v/>
          </cell>
          <cell r="U1482" t="str">
            <v/>
          </cell>
          <cell r="V1482" t="str">
            <v>Russellville</v>
          </cell>
          <cell r="W1482" t="str">
            <v>Northern Cloud (Elm Springs &amp; Pea Ridge Area) [Russellville]</v>
          </cell>
          <cell r="X1482" t="str">
            <v>RUSSELLVILLE</v>
          </cell>
          <cell r="Y1482" t="str">
            <v>YES</v>
          </cell>
          <cell r="Z1482"/>
          <cell r="AA1482">
            <v>0</v>
          </cell>
          <cell r="AB1482">
            <v>0</v>
          </cell>
          <cell r="AC1482">
            <v>0</v>
          </cell>
        </row>
        <row r="1483">
          <cell r="A1483" t="str">
            <v>GUFDINXA</v>
          </cell>
          <cell r="B1483" t="str">
            <v>Guilford</v>
          </cell>
          <cell r="C1483" t="str">
            <v>EQ</v>
          </cell>
          <cell r="D1483">
            <v>39.167538999999998</v>
          </cell>
          <cell r="E1483">
            <v>-84.914953999999994</v>
          </cell>
          <cell r="F1483" t="str">
            <v>GUFDINXA</v>
          </cell>
          <cell r="G1483" t="str">
            <v>IN</v>
          </cell>
          <cell r="H1483">
            <v>922</v>
          </cell>
          <cell r="I1483" t="str">
            <v>Lawrenceburg</v>
          </cell>
          <cell r="J1483" t="str">
            <v/>
          </cell>
          <cell r="K1483" t="e">
            <v>#N/A</v>
          </cell>
          <cell r="L1483" t="e">
            <v>#N/A</v>
          </cell>
          <cell r="M1483" t="e">
            <v>#N/A</v>
          </cell>
          <cell r="N1483" t="e">
            <v>#N/A</v>
          </cell>
          <cell r="O1483" t="str">
            <v>Y</v>
          </cell>
          <cell r="P1483" t="str">
            <v>Y</v>
          </cell>
          <cell r="Q1483" t="str">
            <v/>
          </cell>
          <cell r="R1483" t="str">
            <v>07/01/2015</v>
          </cell>
          <cell r="S1483" t="str">
            <v>Lawrenceburg</v>
          </cell>
          <cell r="T1483" t="str">
            <v/>
          </cell>
          <cell r="U1483" t="str">
            <v/>
          </cell>
          <cell r="V1483" t="str">
            <v>Lawrenceburg</v>
          </cell>
          <cell r="W1483" t="str">
            <v>Lawrenceburg</v>
          </cell>
          <cell r="X1483" t="str">
            <v>LAWRENCEBURG</v>
          </cell>
          <cell r="Y1483"/>
          <cell r="Z1483"/>
          <cell r="AA1483">
            <v>0</v>
          </cell>
          <cell r="AB1483">
            <v>0</v>
          </cell>
          <cell r="AC1483">
            <v>0</v>
          </cell>
        </row>
        <row r="1484">
          <cell r="A1484" t="str">
            <v>GUINALXA</v>
          </cell>
          <cell r="B1484" t="str">
            <v>GUIN</v>
          </cell>
          <cell r="C1484" t="str">
            <v>CTL</v>
          </cell>
          <cell r="D1484">
            <v>33.965556999999997</v>
          </cell>
          <cell r="E1484">
            <v>-87.919167000000002</v>
          </cell>
          <cell r="F1484" t="str">
            <v>GUINALXA</v>
          </cell>
          <cell r="G1484" t="str">
            <v>AL</v>
          </cell>
          <cell r="H1484">
            <v>476</v>
          </cell>
          <cell r="I1484" t="str">
            <v>Winfield &amp; Gordo (West) [Pell City]</v>
          </cell>
          <cell r="J1484" t="str">
            <v/>
          </cell>
          <cell r="K1484" t="e">
            <v>#N/A</v>
          </cell>
          <cell r="L1484" t="e">
            <v>#N/A</v>
          </cell>
          <cell r="M1484" t="e">
            <v>#N/A</v>
          </cell>
          <cell r="N1484" t="e">
            <v>#N/A</v>
          </cell>
          <cell r="O1484" t="str">
            <v>Y</v>
          </cell>
          <cell r="P1484" t="str">
            <v>Y</v>
          </cell>
          <cell r="Q1484" t="str">
            <v/>
          </cell>
          <cell r="R1484" t="str">
            <v>07/02/2015</v>
          </cell>
          <cell r="S1484" t="str">
            <v>Pell City</v>
          </cell>
          <cell r="T1484" t="str">
            <v/>
          </cell>
          <cell r="U1484" t="str">
            <v/>
          </cell>
          <cell r="V1484" t="str">
            <v>Pell City</v>
          </cell>
          <cell r="W1484" t="str">
            <v>Winfield &amp; Gordo (West) [Pell City]</v>
          </cell>
          <cell r="X1484" t="str">
            <v>PELL CITY</v>
          </cell>
          <cell r="Y1484"/>
          <cell r="Z1484"/>
          <cell r="AA1484" t="str">
            <v/>
          </cell>
          <cell r="AB1484">
            <v>0</v>
          </cell>
          <cell r="AC1484">
            <v>0</v>
          </cell>
        </row>
        <row r="1485">
          <cell r="A1485" t="str">
            <v>GVCMORXA</v>
          </cell>
          <cell r="B1485" t="str">
            <v>Government Camp</v>
          </cell>
          <cell r="C1485" t="str">
            <v>CTL</v>
          </cell>
          <cell r="D1485">
            <v>45.304000000000002</v>
          </cell>
          <cell r="E1485">
            <v>-121.755</v>
          </cell>
          <cell r="F1485" t="str">
            <v>GVCMORXA</v>
          </cell>
          <cell r="G1485" t="str">
            <v>OR</v>
          </cell>
          <cell r="H1485">
            <v>672</v>
          </cell>
          <cell r="I1485" t="str">
            <v>AURORA</v>
          </cell>
          <cell r="J1485" t="str">
            <v/>
          </cell>
          <cell r="K1485" t="e">
            <v>#N/A</v>
          </cell>
          <cell r="L1485" t="e">
            <v>#N/A</v>
          </cell>
          <cell r="M1485" t="e">
            <v>#N/A</v>
          </cell>
          <cell r="N1485" t="e">
            <v>#N/A</v>
          </cell>
          <cell r="O1485" t="str">
            <v>N</v>
          </cell>
          <cell r="P1485" t="str">
            <v>Y</v>
          </cell>
          <cell r="Q1485" t="str">
            <v/>
          </cell>
          <cell r="R1485" t="str">
            <v>06/03/2015</v>
          </cell>
          <cell r="S1485" t="str">
            <v>AURORA</v>
          </cell>
          <cell r="T1485" t="str">
            <v/>
          </cell>
          <cell r="U1485" t="str">
            <v/>
          </cell>
          <cell r="V1485" t="str">
            <v>AURORA</v>
          </cell>
          <cell r="W1485" t="str">
            <v>AURORA - ROFR</v>
          </cell>
          <cell r="X1485" t="str">
            <v>AURORA</v>
          </cell>
          <cell r="Y1485" t="str">
            <v>YES</v>
          </cell>
          <cell r="Z1485"/>
          <cell r="AA1485" t="str">
            <v/>
          </cell>
          <cell r="AB1485">
            <v>0</v>
          </cell>
          <cell r="AC1485">
            <v>0</v>
          </cell>
        </row>
        <row r="1486">
          <cell r="A1486" t="str">
            <v>GVCYMNXG</v>
          </cell>
          <cell r="B1486" t="str">
            <v>Grove City</v>
          </cell>
          <cell r="C1486" t="str">
            <v>EQ</v>
          </cell>
          <cell r="D1486">
            <v>45.150055000000002</v>
          </cell>
          <cell r="E1486">
            <v>-94.681004000000001</v>
          </cell>
          <cell r="F1486" t="str">
            <v>GVCYMNXG</v>
          </cell>
          <cell r="G1486" t="str">
            <v>MN</v>
          </cell>
          <cell r="H1486">
            <v>626</v>
          </cell>
          <cell r="I1486" t="str">
            <v>ALEXANDRIA (Chaska)</v>
          </cell>
          <cell r="J1486" t="str">
            <v/>
          </cell>
          <cell r="K1486" t="e">
            <v>#N/A</v>
          </cell>
          <cell r="L1486" t="e">
            <v>#N/A</v>
          </cell>
          <cell r="M1486" t="e">
            <v>#N/A</v>
          </cell>
          <cell r="N1486" t="e">
            <v>#N/A</v>
          </cell>
          <cell r="O1486" t="str">
            <v>N</v>
          </cell>
          <cell r="P1486" t="str">
            <v>N</v>
          </cell>
          <cell r="Q1486" t="str">
            <v/>
          </cell>
          <cell r="R1486" t="str">
            <v>07/14/2015</v>
          </cell>
          <cell r="S1486" t="str">
            <v>CHASKA</v>
          </cell>
          <cell r="T1486" t="str">
            <v/>
          </cell>
          <cell r="U1486" t="str">
            <v/>
          </cell>
          <cell r="V1486" t="str">
            <v>CHASKA ALX</v>
          </cell>
          <cell r="W1486" t="str">
            <v>ALEXANDRIA (Chaska)</v>
          </cell>
          <cell r="X1486" t="e">
            <v>#N/A</v>
          </cell>
          <cell r="Y1486" t="e">
            <v>#N/A</v>
          </cell>
          <cell r="Z1486" t="e">
            <v>#N/A</v>
          </cell>
          <cell r="AA1486" t="str">
            <v/>
          </cell>
          <cell r="AB1486">
            <v>0</v>
          </cell>
          <cell r="AC1486">
            <v>0</v>
          </cell>
        </row>
        <row r="1487">
          <cell r="A1487" t="str">
            <v>GVLDFLXA</v>
          </cell>
          <cell r="B1487" t="str">
            <v>Groveland</v>
          </cell>
          <cell r="C1487" t="str">
            <v>EQ</v>
          </cell>
          <cell r="D1487">
            <v>28.559653000000001</v>
          </cell>
          <cell r="E1487">
            <v>-81.855999999999995</v>
          </cell>
          <cell r="F1487" t="str">
            <v>GVLDFLXA</v>
          </cell>
          <cell r="G1487" t="str">
            <v>FL</v>
          </cell>
          <cell r="H1487">
            <v>454</v>
          </cell>
          <cell r="I1487" t="str">
            <v>Leesburg (CENTRAL FL)</v>
          </cell>
          <cell r="J1487" t="str">
            <v/>
          </cell>
          <cell r="K1487" t="str">
            <v>GVLDFLXA</v>
          </cell>
          <cell r="L1487" t="str">
            <v>n</v>
          </cell>
          <cell r="M1487" t="e">
            <v>#N/A</v>
          </cell>
          <cell r="N1487" t="e">
            <v>#N/A</v>
          </cell>
          <cell r="O1487" t="str">
            <v>Y</v>
          </cell>
          <cell r="P1487" t="str">
            <v>Y</v>
          </cell>
          <cell r="Q1487" t="str">
            <v/>
          </cell>
          <cell r="R1487" t="str">
            <v>07/02/2015</v>
          </cell>
          <cell r="S1487" t="str">
            <v>Leesburg</v>
          </cell>
          <cell r="T1487" t="str">
            <v/>
          </cell>
          <cell r="U1487" t="str">
            <v/>
          </cell>
          <cell r="V1487" t="str">
            <v>Leesburg</v>
          </cell>
          <cell r="W1487" t="str">
            <v>Leesburg</v>
          </cell>
          <cell r="X1487" t="str">
            <v>CENTRAL FL</v>
          </cell>
          <cell r="Y1487" t="str">
            <v>YES</v>
          </cell>
          <cell r="Z1487"/>
          <cell r="AA1487" t="str">
            <v>7750-SR7</v>
          </cell>
          <cell r="AB1487">
            <v>0</v>
          </cell>
          <cell r="AC1487" t="str">
            <v>GVLDFLXA01W</v>
          </cell>
        </row>
        <row r="1488">
          <cell r="A1488" t="str">
            <v>GVSPMOXA</v>
          </cell>
          <cell r="B1488" t="str">
            <v>GROVESPRING</v>
          </cell>
          <cell r="C1488" t="str">
            <v>CTL</v>
          </cell>
          <cell r="D1488">
            <v>37.399723000000002</v>
          </cell>
          <cell r="E1488">
            <v>-92.609443999999996</v>
          </cell>
          <cell r="F1488" t="str">
            <v>GVSPMOXA</v>
          </cell>
          <cell r="G1488" t="str">
            <v>MO</v>
          </cell>
          <cell r="H1488">
            <v>522</v>
          </cell>
          <cell r="I1488" t="str">
            <v>Cameron</v>
          </cell>
          <cell r="J1488" t="str">
            <v/>
          </cell>
          <cell r="K1488" t="e">
            <v>#N/A</v>
          </cell>
          <cell r="L1488" t="e">
            <v>#N/A</v>
          </cell>
          <cell r="M1488" t="e">
            <v>#N/A</v>
          </cell>
          <cell r="N1488" t="e">
            <v>#N/A</v>
          </cell>
          <cell r="O1488" t="str">
            <v>Y</v>
          </cell>
          <cell r="P1488" t="str">
            <v>Y</v>
          </cell>
          <cell r="Q1488" t="str">
            <v/>
          </cell>
          <cell r="R1488" t="str">
            <v>10/12/2015</v>
          </cell>
          <cell r="S1488" t="str">
            <v>Cameron</v>
          </cell>
          <cell r="T1488" t="str">
            <v>Ciena 3940</v>
          </cell>
          <cell r="U1488" t="str">
            <v>N</v>
          </cell>
          <cell r="V1488" t="str">
            <v>Cameron</v>
          </cell>
          <cell r="W1488" t="str">
            <v>Cameron</v>
          </cell>
          <cell r="X1488" t="str">
            <v>CAMERON</v>
          </cell>
          <cell r="Y1488" t="str">
            <v>YES</v>
          </cell>
          <cell r="Z1488"/>
          <cell r="AA1488" t="str">
            <v/>
          </cell>
          <cell r="AB1488">
            <v>0</v>
          </cell>
          <cell r="AC1488">
            <v>0</v>
          </cell>
        </row>
        <row r="1489">
          <cell r="A1489" t="str">
            <v>GYLRMNGA</v>
          </cell>
          <cell r="B1489" t="str">
            <v>Burnsville Host Gaylord</v>
          </cell>
          <cell r="C1489" t="str">
            <v>Q</v>
          </cell>
          <cell r="D1489">
            <v>44.551945000000003</v>
          </cell>
          <cell r="E1489">
            <v>-94.218886999999995</v>
          </cell>
          <cell r="F1489" t="str">
            <v>GYLRMNGA</v>
          </cell>
          <cell r="G1489" t="str">
            <v>MN</v>
          </cell>
          <cell r="H1489">
            <v>628</v>
          </cell>
          <cell r="I1489">
            <v>628</v>
          </cell>
          <cell r="J1489" t="str">
            <v/>
          </cell>
          <cell r="K1489" t="e">
            <v>#N/A</v>
          </cell>
          <cell r="L1489" t="e">
            <v>#N/A</v>
          </cell>
          <cell r="M1489" t="e">
            <v>#N/A</v>
          </cell>
          <cell r="N1489" t="e">
            <v>#N/A</v>
          </cell>
          <cell r="O1489" t="str">
            <v>N</v>
          </cell>
          <cell r="P1489" t="str">
            <v>Y</v>
          </cell>
          <cell r="Q1489" t="str">
            <v>11/25/13: Metro Ether Serv Pt ; 4/13/2015 EoDS1 AVALIBLE</v>
          </cell>
          <cell r="R1489" t="str">
            <v>04/13/2020</v>
          </cell>
          <cell r="S1489" t="str">
            <v/>
          </cell>
          <cell r="T1489" t="str">
            <v/>
          </cell>
          <cell r="U1489" t="str">
            <v/>
          </cell>
          <cell r="V1489" t="e">
            <v>#N/A</v>
          </cell>
          <cell r="W1489" t="e">
            <v>#N/A</v>
          </cell>
          <cell r="X1489" t="str">
            <v>628 - AVAILABLE</v>
          </cell>
          <cell r="Y1489"/>
          <cell r="Z1489" t="str">
            <v>AVAILABLE</v>
          </cell>
          <cell r="AA1489" t="e">
            <v>#N/A</v>
          </cell>
          <cell r="AB1489" t="e">
            <v>#N/A</v>
          </cell>
          <cell r="AC1489" t="e">
            <v>#N/A</v>
          </cell>
        </row>
        <row r="1490">
          <cell r="A1490" t="str">
            <v>GYPSCOXC</v>
          </cell>
          <cell r="B1490" t="str">
            <v>GYPSUM</v>
          </cell>
          <cell r="C1490" t="str">
            <v>CTL</v>
          </cell>
          <cell r="D1490">
            <v>39.641387999999999</v>
          </cell>
          <cell r="E1490">
            <v>-106.94861</v>
          </cell>
          <cell r="F1490" t="str">
            <v>GYPSCOXC</v>
          </cell>
          <cell r="G1490" t="str">
            <v>CO</v>
          </cell>
          <cell r="H1490">
            <v>656</v>
          </cell>
          <cell r="I1490" t="str">
            <v>LATA 656 Central Cluster (Eagle)</v>
          </cell>
          <cell r="J1490" t="str">
            <v/>
          </cell>
          <cell r="K1490" t="e">
            <v>#N/A</v>
          </cell>
          <cell r="L1490" t="e">
            <v>#N/A</v>
          </cell>
          <cell r="M1490" t="e">
            <v>#N/A</v>
          </cell>
          <cell r="N1490" t="e">
            <v>#N/A</v>
          </cell>
          <cell r="O1490" t="str">
            <v>Y</v>
          </cell>
          <cell r="P1490" t="str">
            <v>Y</v>
          </cell>
          <cell r="Q1490" t="str">
            <v/>
          </cell>
          <cell r="R1490" t="str">
            <v>12/31/2020</v>
          </cell>
          <cell r="S1490" t="str">
            <v>Eagle</v>
          </cell>
          <cell r="T1490" t="str">
            <v/>
          </cell>
          <cell r="U1490" t="str">
            <v/>
          </cell>
          <cell r="V1490" t="str">
            <v>Eagle</v>
          </cell>
          <cell r="W1490" t="str">
            <v>LATA 656 Central Cluster (Eagle)</v>
          </cell>
          <cell r="X1490" t="str">
            <v>EAGLE</v>
          </cell>
          <cell r="Y1490"/>
          <cell r="Z1490"/>
          <cell r="AA1490" t="str">
            <v/>
          </cell>
          <cell r="AB1490">
            <v>0</v>
          </cell>
          <cell r="AC1490">
            <v>0</v>
          </cell>
        </row>
        <row r="1491">
          <cell r="A1491" t="str">
            <v>HALEMILO</v>
          </cell>
          <cell r="B1491" t="str">
            <v>Hale</v>
          </cell>
          <cell r="C1491" t="str">
            <v>CTL</v>
          </cell>
          <cell r="D1491">
            <v>44.39425</v>
          </cell>
          <cell r="E1491">
            <v>-83.885638999999998</v>
          </cell>
          <cell r="F1491" t="e">
            <v>#N/A</v>
          </cell>
          <cell r="G1491" t="str">
            <v>MI</v>
          </cell>
          <cell r="H1491" t="e">
            <v>#N/A</v>
          </cell>
          <cell r="I1491" t="e">
            <v>#N/A</v>
          </cell>
          <cell r="J1491" t="e">
            <v>#N/A</v>
          </cell>
          <cell r="K1491" t="e">
            <v>#N/A</v>
          </cell>
          <cell r="L1491" t="e">
            <v>#N/A</v>
          </cell>
          <cell r="M1491" t="e">
            <v>#N/A</v>
          </cell>
          <cell r="N1491" t="e">
            <v>#N/A</v>
          </cell>
          <cell r="O1491" t="e">
            <v>#N/A</v>
          </cell>
          <cell r="P1491" t="e">
            <v>#N/A</v>
          </cell>
          <cell r="Q1491" t="e">
            <v>#N/A</v>
          </cell>
          <cell r="R1491" t="e">
            <v>#N/A</v>
          </cell>
          <cell r="S1491" t="e">
            <v>#N/A</v>
          </cell>
          <cell r="T1491" t="e">
            <v>#N/A</v>
          </cell>
          <cell r="U1491" t="e">
            <v>#N/A</v>
          </cell>
          <cell r="V1491" t="e">
            <v>#N/A</v>
          </cell>
          <cell r="W1491" t="e">
            <v>#N/A</v>
          </cell>
          <cell r="X1491" t="e">
            <v>#N/A</v>
          </cell>
          <cell r="Y1491" t="e">
            <v>#N/A</v>
          </cell>
          <cell r="Z1491" t="e">
            <v>#N/A</v>
          </cell>
          <cell r="AA1491" t="e">
            <v>#N/A</v>
          </cell>
          <cell r="AB1491" t="e">
            <v>#N/A</v>
          </cell>
          <cell r="AC1491" t="e">
            <v>#N/A</v>
          </cell>
        </row>
        <row r="1492">
          <cell r="A1492" t="str">
            <v>HALEMIPI</v>
          </cell>
          <cell r="B1492" t="str">
            <v>Hale</v>
          </cell>
          <cell r="C1492" t="str">
            <v>CTL</v>
          </cell>
          <cell r="D1492">
            <v>44.453417000000002</v>
          </cell>
          <cell r="E1492">
            <v>-83.672250000000005</v>
          </cell>
          <cell r="F1492" t="e">
            <v>#N/A</v>
          </cell>
          <cell r="G1492" t="str">
            <v>MI</v>
          </cell>
          <cell r="H1492" t="e">
            <v>#N/A</v>
          </cell>
          <cell r="I1492" t="e">
            <v>#N/A</v>
          </cell>
          <cell r="J1492" t="e">
            <v>#N/A</v>
          </cell>
          <cell r="K1492" t="e">
            <v>#N/A</v>
          </cell>
          <cell r="L1492" t="e">
            <v>#N/A</v>
          </cell>
          <cell r="M1492" t="e">
            <v>#N/A</v>
          </cell>
          <cell r="N1492" t="e">
            <v>#N/A</v>
          </cell>
          <cell r="O1492" t="e">
            <v>#N/A</v>
          </cell>
          <cell r="P1492" t="e">
            <v>#N/A</v>
          </cell>
          <cell r="Q1492" t="e">
            <v>#N/A</v>
          </cell>
          <cell r="R1492" t="e">
            <v>#N/A</v>
          </cell>
          <cell r="S1492" t="e">
            <v>#N/A</v>
          </cell>
          <cell r="T1492" t="e">
            <v>#N/A</v>
          </cell>
          <cell r="U1492" t="e">
            <v>#N/A</v>
          </cell>
          <cell r="V1492" t="e">
            <v>#N/A</v>
          </cell>
          <cell r="W1492" t="e">
            <v>#N/A</v>
          </cell>
          <cell r="X1492" t="e">
            <v>#N/A</v>
          </cell>
          <cell r="Y1492" t="e">
            <v>#N/A</v>
          </cell>
          <cell r="Z1492" t="e">
            <v>#N/A</v>
          </cell>
          <cell r="AA1492" t="e">
            <v>#N/A</v>
          </cell>
          <cell r="AB1492" t="e">
            <v>#N/A</v>
          </cell>
          <cell r="AC1492" t="e">
            <v>#N/A</v>
          </cell>
        </row>
        <row r="1493">
          <cell r="A1493" t="str">
            <v>HALEMIWI</v>
          </cell>
          <cell r="B1493" t="str">
            <v>Hale</v>
          </cell>
          <cell r="C1493" t="str">
            <v>CTL</v>
          </cell>
          <cell r="D1493">
            <v>44.452167000000003</v>
          </cell>
          <cell r="E1493">
            <v>-83.807528000000005</v>
          </cell>
          <cell r="F1493" t="e">
            <v>#N/A</v>
          </cell>
          <cell r="G1493" t="str">
            <v>MI</v>
          </cell>
          <cell r="H1493" t="e">
            <v>#N/A</v>
          </cell>
          <cell r="I1493" t="e">
            <v>#N/A</v>
          </cell>
          <cell r="J1493" t="e">
            <v>#N/A</v>
          </cell>
          <cell r="K1493" t="e">
            <v>#N/A</v>
          </cell>
          <cell r="L1493" t="e">
            <v>#N/A</v>
          </cell>
          <cell r="M1493" t="e">
            <v>#N/A</v>
          </cell>
          <cell r="N1493" t="e">
            <v>#N/A</v>
          </cell>
          <cell r="O1493" t="e">
            <v>#N/A</v>
          </cell>
          <cell r="P1493" t="e">
            <v>#N/A</v>
          </cell>
          <cell r="Q1493" t="e">
            <v>#N/A</v>
          </cell>
          <cell r="R1493" t="e">
            <v>#N/A</v>
          </cell>
          <cell r="S1493" t="e">
            <v>#N/A</v>
          </cell>
          <cell r="T1493" t="e">
            <v>#N/A</v>
          </cell>
          <cell r="U1493" t="e">
            <v>#N/A</v>
          </cell>
          <cell r="V1493" t="e">
            <v>#N/A</v>
          </cell>
          <cell r="W1493" t="e">
            <v>#N/A</v>
          </cell>
          <cell r="X1493" t="e">
            <v>#N/A</v>
          </cell>
          <cell r="Y1493" t="e">
            <v>#N/A</v>
          </cell>
          <cell r="Z1493" t="e">
            <v>#N/A</v>
          </cell>
          <cell r="AA1493" t="e">
            <v>#N/A</v>
          </cell>
          <cell r="AB1493" t="e">
            <v>#N/A</v>
          </cell>
          <cell r="AC1493" t="e">
            <v>#N/A</v>
          </cell>
        </row>
        <row r="1494">
          <cell r="A1494" t="str">
            <v>HALEMIXA</v>
          </cell>
          <cell r="B1494" t="str">
            <v>HALE</v>
          </cell>
          <cell r="C1494" t="str">
            <v>CTL</v>
          </cell>
          <cell r="D1494">
            <v>44.377333</v>
          </cell>
          <cell r="E1494">
            <v>-83.806399999999996</v>
          </cell>
          <cell r="F1494" t="str">
            <v>HALEMIXA</v>
          </cell>
          <cell r="G1494" t="str">
            <v>MI</v>
          </cell>
          <cell r="H1494">
            <v>344</v>
          </cell>
          <cell r="I1494" t="str">
            <v>HALE / PINCONNING (CHESANING)</v>
          </cell>
          <cell r="J1494" t="str">
            <v/>
          </cell>
          <cell r="K1494" t="str">
            <v>HALEMIXA</v>
          </cell>
          <cell r="L1494" t="str">
            <v>n</v>
          </cell>
          <cell r="M1494" t="e">
            <v>#N/A</v>
          </cell>
          <cell r="N1494" t="e">
            <v>#N/A</v>
          </cell>
          <cell r="O1494" t="str">
            <v>Y</v>
          </cell>
          <cell r="P1494" t="str">
            <v>Y</v>
          </cell>
          <cell r="Q1494" t="str">
            <v/>
          </cell>
          <cell r="R1494" t="str">
            <v>07/01/2015</v>
          </cell>
          <cell r="S1494" t="str">
            <v>CHESANING</v>
          </cell>
          <cell r="T1494" t="str">
            <v/>
          </cell>
          <cell r="U1494" t="str">
            <v/>
          </cell>
          <cell r="V1494" t="str">
            <v>CHESANING</v>
          </cell>
          <cell r="W1494" t="str">
            <v>HALE / PINCONNING (CHESANING)</v>
          </cell>
          <cell r="X1494" t="str">
            <v>CHESANING</v>
          </cell>
          <cell r="Y1494"/>
          <cell r="Z1494"/>
          <cell r="AA1494" t="str">
            <v>7750-SR7</v>
          </cell>
          <cell r="AB1494">
            <v>0</v>
          </cell>
          <cell r="AC1494">
            <v>0</v>
          </cell>
        </row>
        <row r="1495">
          <cell r="A1495" t="str">
            <v>HALYIDMA</v>
          </cell>
          <cell r="B1495" t="str">
            <v>Hailey, Idaho Local Tandem</v>
          </cell>
          <cell r="C1495" t="str">
            <v>Q</v>
          </cell>
          <cell r="D1495">
            <v>43.518889999999999</v>
          </cell>
          <cell r="E1495">
            <v>-114.313614</v>
          </cell>
          <cell r="F1495" t="str">
            <v>HALYIDMA</v>
          </cell>
          <cell r="G1495" t="str">
            <v>ID</v>
          </cell>
          <cell r="H1495">
            <v>652</v>
          </cell>
          <cell r="I1495">
            <v>652</v>
          </cell>
          <cell r="J1495" t="str">
            <v>AVAILABLE</v>
          </cell>
          <cell r="K1495" t="e">
            <v>#N/A</v>
          </cell>
          <cell r="L1495" t="e">
            <v>#N/A</v>
          </cell>
          <cell r="M1495" t="e">
            <v>#N/A</v>
          </cell>
          <cell r="N1495" t="e">
            <v>#N/A</v>
          </cell>
          <cell r="O1495" t="str">
            <v>Y</v>
          </cell>
          <cell r="P1495" t="str">
            <v>Y</v>
          </cell>
          <cell r="Q1495" t="str">
            <v>5/14/2015- EODS1 AVAILABLE (Home to BOISIDMAH27); also ethernet enabled</v>
          </cell>
          <cell r="R1495" t="str">
            <v>10/27/2015</v>
          </cell>
          <cell r="S1495" t="str">
            <v/>
          </cell>
          <cell r="T1495" t="str">
            <v/>
          </cell>
          <cell r="U1495" t="str">
            <v/>
          </cell>
          <cell r="V1495" t="e">
            <v>#N/A</v>
          </cell>
          <cell r="W1495" t="e">
            <v>#N/A</v>
          </cell>
          <cell r="X1495" t="str">
            <v>652 - AVAILABLE</v>
          </cell>
          <cell r="Y1495"/>
          <cell r="Z1495" t="str">
            <v>AVAILABLE</v>
          </cell>
          <cell r="AA1495" t="e">
            <v>#N/A</v>
          </cell>
          <cell r="AB1495" t="e">
            <v>#N/A</v>
          </cell>
          <cell r="AC1495" t="e">
            <v>#N/A</v>
          </cell>
        </row>
        <row r="1496">
          <cell r="A1496" t="str">
            <v>HAMLMNHB</v>
          </cell>
          <cell r="B1496" t="str">
            <v>Excelsior Host Hamel</v>
          </cell>
          <cell r="C1496" t="str">
            <v>Q</v>
          </cell>
          <cell r="D1496">
            <v>45.043646000000003</v>
          </cell>
          <cell r="E1496">
            <v>-93.542400000000001</v>
          </cell>
          <cell r="F1496" t="str">
            <v>HAMLMNHB</v>
          </cell>
          <cell r="G1496" t="str">
            <v>MN</v>
          </cell>
          <cell r="H1496">
            <v>628</v>
          </cell>
          <cell r="I1496">
            <v>628</v>
          </cell>
          <cell r="J1496" t="str">
            <v>AVAILABLE</v>
          </cell>
          <cell r="K1496" t="e">
            <v>#N/A</v>
          </cell>
          <cell r="L1496" t="e">
            <v>#N/A</v>
          </cell>
          <cell r="M1496" t="e">
            <v>#N/A</v>
          </cell>
          <cell r="N1496" t="e">
            <v>#N/A</v>
          </cell>
          <cell r="O1496" t="str">
            <v>Y</v>
          </cell>
          <cell r="P1496" t="str">
            <v>Y</v>
          </cell>
          <cell r="Q1496" t="str">
            <v>03/17/15: EoDS1 AVAILABLE; 6/10/2014 - added CO bandwidth profile</v>
          </cell>
          <cell r="R1496" t="str">
            <v>11/03/2015</v>
          </cell>
          <cell r="S1496" t="str">
            <v/>
          </cell>
          <cell r="T1496" t="str">
            <v/>
          </cell>
          <cell r="U1496" t="str">
            <v/>
          </cell>
          <cell r="V1496" t="e">
            <v>#N/A</v>
          </cell>
          <cell r="W1496" t="e">
            <v>#N/A</v>
          </cell>
          <cell r="X1496" t="str">
            <v>628 - AVAILABLE</v>
          </cell>
          <cell r="Y1496"/>
          <cell r="Z1496" t="str">
            <v>AVAILABLE</v>
          </cell>
          <cell r="AA1496" t="e">
            <v>#N/A</v>
          </cell>
          <cell r="AB1496" t="e">
            <v>#N/A</v>
          </cell>
          <cell r="AC1496" t="e">
            <v>#N/A</v>
          </cell>
        </row>
        <row r="1497">
          <cell r="A1497" t="str">
            <v>HANAMIXA</v>
          </cell>
          <cell r="B1497" t="str">
            <v>Kingsley</v>
          </cell>
          <cell r="C1497" t="str">
            <v>CTL</v>
          </cell>
          <cell r="D1497">
            <v>44.581916999999997</v>
          </cell>
          <cell r="E1497">
            <v>-85.658889000000002</v>
          </cell>
          <cell r="F1497" t="e">
            <v>#N/A</v>
          </cell>
          <cell r="G1497" t="str">
            <v>MI</v>
          </cell>
          <cell r="H1497" t="e">
            <v>#N/A</v>
          </cell>
          <cell r="I1497" t="e">
            <v>#N/A</v>
          </cell>
          <cell r="J1497" t="e">
            <v>#N/A</v>
          </cell>
          <cell r="K1497" t="e">
            <v>#N/A</v>
          </cell>
          <cell r="L1497" t="e">
            <v>#N/A</v>
          </cell>
          <cell r="M1497" t="e">
            <v>#N/A</v>
          </cell>
          <cell r="N1497" t="e">
            <v>#N/A</v>
          </cell>
          <cell r="O1497" t="e">
            <v>#N/A</v>
          </cell>
          <cell r="P1497" t="e">
            <v>#N/A</v>
          </cell>
          <cell r="Q1497" t="e">
            <v>#N/A</v>
          </cell>
          <cell r="R1497" t="e">
            <v>#N/A</v>
          </cell>
          <cell r="S1497" t="e">
            <v>#N/A</v>
          </cell>
          <cell r="T1497" t="e">
            <v>#N/A</v>
          </cell>
          <cell r="U1497" t="e">
            <v>#N/A</v>
          </cell>
          <cell r="V1497" t="e">
            <v>#N/A</v>
          </cell>
          <cell r="W1497" t="e">
            <v>#N/A</v>
          </cell>
          <cell r="X1497" t="e">
            <v>#N/A</v>
          </cell>
          <cell r="Y1497" t="e">
            <v>#N/A</v>
          </cell>
          <cell r="Z1497" t="e">
            <v>#N/A</v>
          </cell>
          <cell r="AA1497" t="e">
            <v>#N/A</v>
          </cell>
          <cell r="AB1497" t="e">
            <v>#N/A</v>
          </cell>
          <cell r="AC1497" t="e">
            <v>#N/A</v>
          </cell>
        </row>
        <row r="1498">
          <cell r="A1498" t="str">
            <v>HATCNMMA</v>
          </cell>
          <cell r="B1498" t="str">
            <v>Las Cruces Main Host Hatch</v>
          </cell>
          <cell r="C1498" t="str">
            <v>Q</v>
          </cell>
          <cell r="D1498">
            <v>32.666111000000001</v>
          </cell>
          <cell r="E1498">
            <v>-107.15083300000001</v>
          </cell>
          <cell r="F1498" t="str">
            <v>HATCNMMA</v>
          </cell>
          <cell r="G1498" t="str">
            <v>NM</v>
          </cell>
          <cell r="H1498">
            <v>664</v>
          </cell>
          <cell r="I1498">
            <v>664</v>
          </cell>
          <cell r="J1498" t="str">
            <v>AVAILABLE</v>
          </cell>
          <cell r="K1498" t="str">
            <v>HATCNMMA</v>
          </cell>
          <cell r="L1498" t="str">
            <v>N</v>
          </cell>
          <cell r="M1498">
            <v>42402</v>
          </cell>
          <cell r="N1498" t="str">
            <v>BS 144316  &amp; TMO SF#166154 (1/25/16)</v>
          </cell>
          <cell r="O1498" t="str">
            <v>Y</v>
          </cell>
          <cell r="P1498" t="str">
            <v>Y</v>
          </cell>
          <cell r="Q1498" t="str">
            <v>1/20/14: Metro Ether Svc Pt and CO Band Prof Available   2/7/14:  Ethernet Enabled changed to Y</v>
          </cell>
          <cell r="R1498" t="str">
            <v>02/10/2020</v>
          </cell>
          <cell r="S1498" t="str">
            <v/>
          </cell>
          <cell r="T1498" t="str">
            <v/>
          </cell>
          <cell r="U1498" t="str">
            <v/>
          </cell>
          <cell r="V1498" t="e">
            <v>#N/A</v>
          </cell>
          <cell r="W1498" t="e">
            <v>#N/A</v>
          </cell>
          <cell r="X1498" t="str">
            <v>664 - AVAILABLE</v>
          </cell>
          <cell r="Y1498"/>
          <cell r="Z1498" t="str">
            <v>AVAILABLE</v>
          </cell>
          <cell r="AA1498" t="e">
            <v>#N/A</v>
          </cell>
          <cell r="AB1498" t="e">
            <v>#N/A</v>
          </cell>
          <cell r="AC1498" t="e">
            <v>#N/A</v>
          </cell>
        </row>
        <row r="1499">
          <cell r="A1499" t="str">
            <v>HAVNILXD</v>
          </cell>
          <cell r="B1499" t="str">
            <v>HAVANA</v>
          </cell>
          <cell r="C1499" t="str">
            <v>CTL</v>
          </cell>
          <cell r="D1499">
            <v>40.300190927687083</v>
          </cell>
          <cell r="E1499">
            <v>-90.064337112002164</v>
          </cell>
          <cell r="F1499" t="str">
            <v>HAVNILXD</v>
          </cell>
          <cell r="G1499" t="str">
            <v>IL</v>
          </cell>
          <cell r="H1499">
            <v>368</v>
          </cell>
          <cell r="I1499" t="str">
            <v>PEKIN</v>
          </cell>
          <cell r="O1499" t="str">
            <v>Y</v>
          </cell>
          <cell r="P1499" t="str">
            <v>Y</v>
          </cell>
          <cell r="V1499" t="str">
            <v>PEKIN</v>
          </cell>
          <cell r="W1499" t="str">
            <v>PEKIN</v>
          </cell>
          <cell r="X1499" t="str">
            <v>PEKIN</v>
          </cell>
          <cell r="Y1499"/>
          <cell r="Z1499"/>
          <cell r="AA1499"/>
          <cell r="AB1499"/>
          <cell r="AC1499"/>
        </row>
        <row r="1500">
          <cell r="A1500" t="str">
            <v>HAVRMTMA</v>
          </cell>
          <cell r="B1500" t="str">
            <v>Havre</v>
          </cell>
          <cell r="C1500" t="str">
            <v>Q</v>
          </cell>
          <cell r="D1500">
            <v>48.551665999999997</v>
          </cell>
          <cell r="E1500">
            <v>-109.674446</v>
          </cell>
          <cell r="F1500" t="str">
            <v>HAVRMTMA</v>
          </cell>
          <cell r="G1500" t="str">
            <v>MT</v>
          </cell>
          <cell r="H1500">
            <v>648</v>
          </cell>
          <cell r="I1500">
            <v>648</v>
          </cell>
          <cell r="J1500" t="str">
            <v/>
          </cell>
          <cell r="K1500" t="e">
            <v>#N/A</v>
          </cell>
          <cell r="L1500" t="e">
            <v>#N/A</v>
          </cell>
          <cell r="M1500" t="e">
            <v>#N/A</v>
          </cell>
          <cell r="N1500" t="e">
            <v>#N/A</v>
          </cell>
          <cell r="O1500" t="str">
            <v>N</v>
          </cell>
          <cell r="P1500" t="str">
            <v>N</v>
          </cell>
          <cell r="Q1500" t="str">
            <v>11/15/14: EoDS1 available; 4/3/14: Leased capacity only</v>
          </cell>
          <cell r="R1500" t="str">
            <v>11/17/2020</v>
          </cell>
          <cell r="S1500" t="str">
            <v/>
          </cell>
          <cell r="T1500" t="str">
            <v/>
          </cell>
          <cell r="U1500" t="str">
            <v/>
          </cell>
          <cell r="V1500" t="e">
            <v>#N/A</v>
          </cell>
          <cell r="W1500" t="e">
            <v>#N/A</v>
          </cell>
          <cell r="X1500" t="str">
            <v>648 - AVAILABLE (up to 30MB)</v>
          </cell>
          <cell r="Y1500"/>
          <cell r="Z1500" t="str">
            <v>AVAILABLE (up to 30MB)</v>
          </cell>
          <cell r="AA1500" t="e">
            <v>#N/A</v>
          </cell>
          <cell r="AB1500" t="e">
            <v>#N/A</v>
          </cell>
          <cell r="AC1500" t="e">
            <v>#N/A</v>
          </cell>
        </row>
        <row r="1501">
          <cell r="A1501" t="str">
            <v>HAYSLAXA</v>
          </cell>
          <cell r="B1501" t="str">
            <v>HAYES</v>
          </cell>
          <cell r="C1501" t="str">
            <v>CTL</v>
          </cell>
          <cell r="D1501">
            <v>30.111712000000001</v>
          </cell>
          <cell r="E1501">
            <v>-92.927037999999996</v>
          </cell>
          <cell r="F1501" t="str">
            <v>HAYSLAXA</v>
          </cell>
          <cell r="G1501" t="str">
            <v>LA</v>
          </cell>
          <cell r="H1501">
            <v>488</v>
          </cell>
          <cell r="I1501" t="str">
            <v>Basile</v>
          </cell>
          <cell r="J1501" t="str">
            <v/>
          </cell>
          <cell r="K1501" t="e">
            <v>#N/A</v>
          </cell>
          <cell r="L1501" t="e">
            <v>#N/A</v>
          </cell>
          <cell r="M1501" t="e">
            <v>#N/A</v>
          </cell>
          <cell r="N1501" t="e">
            <v>#N/A</v>
          </cell>
          <cell r="O1501" t="str">
            <v>Y</v>
          </cell>
          <cell r="P1501" t="str">
            <v>Y</v>
          </cell>
          <cell r="Q1501" t="str">
            <v/>
          </cell>
          <cell r="R1501" t="str">
            <v>06/30/2015</v>
          </cell>
          <cell r="S1501" t="str">
            <v>Basile</v>
          </cell>
          <cell r="T1501" t="str">
            <v/>
          </cell>
          <cell r="U1501" t="str">
            <v/>
          </cell>
          <cell r="V1501" t="str">
            <v>Basile</v>
          </cell>
          <cell r="W1501" t="str">
            <v>Basile</v>
          </cell>
          <cell r="X1501" t="str">
            <v>BASILE</v>
          </cell>
          <cell r="Y1501" t="str">
            <v>YES</v>
          </cell>
          <cell r="Z1501"/>
          <cell r="AA1501" t="str">
            <v/>
          </cell>
          <cell r="AB1501">
            <v>0</v>
          </cell>
          <cell r="AC1501">
            <v>0</v>
          </cell>
        </row>
        <row r="1502">
          <cell r="A1502" t="str">
            <v>HAYSNCXA</v>
          </cell>
          <cell r="B1502" t="str">
            <v>Hays</v>
          </cell>
          <cell r="C1502" t="str">
            <v>EQ</v>
          </cell>
          <cell r="D1502">
            <v>36.242927000000002</v>
          </cell>
          <cell r="E1502">
            <v>-81.086321999999996</v>
          </cell>
          <cell r="F1502" t="str">
            <v>HAYSNCXA</v>
          </cell>
          <cell r="G1502" t="str">
            <v>NC</v>
          </cell>
          <cell r="H1502">
            <v>424</v>
          </cell>
          <cell r="I1502" t="str">
            <v>Elkin/Hickory</v>
          </cell>
          <cell r="J1502" t="str">
            <v/>
          </cell>
          <cell r="K1502" t="str">
            <v>HAYSNCXA</v>
          </cell>
          <cell r="L1502" t="str">
            <v>n</v>
          </cell>
          <cell r="M1502" t="e">
            <v>#N/A</v>
          </cell>
          <cell r="N1502" t="e">
            <v>#N/A</v>
          </cell>
          <cell r="O1502" t="str">
            <v>Y</v>
          </cell>
          <cell r="P1502" t="str">
            <v>Y</v>
          </cell>
          <cell r="Q1502" t="str">
            <v/>
          </cell>
          <cell r="R1502" t="str">
            <v>05/22/2015</v>
          </cell>
          <cell r="S1502" t="str">
            <v>Elkin/Hickory</v>
          </cell>
          <cell r="T1502" t="str">
            <v/>
          </cell>
          <cell r="U1502" t="str">
            <v/>
          </cell>
          <cell r="V1502" t="str">
            <v>Elkin/Hickory</v>
          </cell>
          <cell r="W1502" t="str">
            <v>Elkin/Hickory via Juniper to RCMT</v>
          </cell>
          <cell r="X1502" t="str">
            <v>ROCKY MOUNT</v>
          </cell>
          <cell r="Y1502" t="str">
            <v>YES</v>
          </cell>
          <cell r="Z1502" t="str">
            <v>This SWC belongs to the former Elkin/Hickory Cloud and while it is Interconnected to Rocky Mount, it is best to connect directly at Elkin or Hicory</v>
          </cell>
          <cell r="AA1502" t="str">
            <v>7750-SR7</v>
          </cell>
          <cell r="AB1502">
            <v>0</v>
          </cell>
          <cell r="AC1502" t="str">
            <v>HAYSNCXA01W</v>
          </cell>
        </row>
        <row r="1503">
          <cell r="A1503" t="str">
            <v>HAZNARXA</v>
          </cell>
          <cell r="B1503" t="str">
            <v>HAZEN</v>
          </cell>
          <cell r="C1503" t="str">
            <v>CTL</v>
          </cell>
          <cell r="D1503">
            <v>34.780555999999997</v>
          </cell>
          <cell r="E1503">
            <v>-91.581108</v>
          </cell>
          <cell r="F1503" t="str">
            <v>HAZNARXA</v>
          </cell>
          <cell r="G1503" t="str">
            <v>AR</v>
          </cell>
          <cell r="H1503">
            <v>528</v>
          </cell>
          <cell r="I1503" t="str">
            <v>Jacksonville</v>
          </cell>
          <cell r="J1503" t="str">
            <v/>
          </cell>
          <cell r="K1503" t="str">
            <v>HAZNARXA</v>
          </cell>
          <cell r="L1503" t="str">
            <v>n</v>
          </cell>
          <cell r="M1503" t="e">
            <v>#N/A</v>
          </cell>
          <cell r="N1503" t="e">
            <v>#N/A</v>
          </cell>
          <cell r="O1503" t="str">
            <v>Y</v>
          </cell>
          <cell r="P1503" t="str">
            <v>Y</v>
          </cell>
          <cell r="Q1503" t="str">
            <v/>
          </cell>
          <cell r="R1503" t="str">
            <v>06/30/2015</v>
          </cell>
          <cell r="S1503" t="str">
            <v>Jacksonville</v>
          </cell>
          <cell r="T1503" t="str">
            <v/>
          </cell>
          <cell r="U1503" t="str">
            <v/>
          </cell>
          <cell r="V1503" t="str">
            <v>Jacksonville</v>
          </cell>
          <cell r="W1503" t="str">
            <v>Jacksonville</v>
          </cell>
          <cell r="X1503" t="str">
            <v>JACKSONVILLE</v>
          </cell>
          <cell r="Y1503" t="str">
            <v>YES</v>
          </cell>
          <cell r="Z1503"/>
          <cell r="AA1503" t="str">
            <v>7750-SR7</v>
          </cell>
          <cell r="AB1503">
            <v>0</v>
          </cell>
          <cell r="AC1503" t="str">
            <v>HAZNARXA24W</v>
          </cell>
        </row>
        <row r="1504">
          <cell r="A1504" t="str">
            <v>HBCYUTMA</v>
          </cell>
          <cell r="B1504" t="str">
            <v>Heber City</v>
          </cell>
          <cell r="C1504" t="str">
            <v>Q</v>
          </cell>
          <cell r="D1504">
            <v>40.5075</v>
          </cell>
          <cell r="E1504">
            <v>-111.415001</v>
          </cell>
          <cell r="F1504" t="str">
            <v>HBCYUTMA</v>
          </cell>
          <cell r="G1504" t="str">
            <v>UT</v>
          </cell>
          <cell r="H1504">
            <v>660</v>
          </cell>
          <cell r="I1504">
            <v>660</v>
          </cell>
          <cell r="J1504" t="str">
            <v>AVAILABLE</v>
          </cell>
          <cell r="K1504" t="e">
            <v>#N/A</v>
          </cell>
          <cell r="L1504" t="e">
            <v>#N/A</v>
          </cell>
          <cell r="M1504" t="e">
            <v>#N/A</v>
          </cell>
          <cell r="N1504" t="e">
            <v>#N/A</v>
          </cell>
          <cell r="O1504" t="str">
            <v>Y</v>
          </cell>
          <cell r="P1504" t="str">
            <v>Y</v>
          </cell>
          <cell r="Q1504" t="str">
            <v>2/9/15 EoDS1 Available</v>
          </cell>
          <cell r="R1504" t="str">
            <v>02/04/2020</v>
          </cell>
          <cell r="S1504" t="str">
            <v/>
          </cell>
          <cell r="T1504" t="str">
            <v/>
          </cell>
          <cell r="U1504" t="str">
            <v/>
          </cell>
          <cell r="V1504" t="e">
            <v>#N/A</v>
          </cell>
          <cell r="W1504" t="e">
            <v>#N/A</v>
          </cell>
          <cell r="X1504" t="str">
            <v>660 - AVAILABLE</v>
          </cell>
          <cell r="Y1504"/>
          <cell r="Z1504" t="str">
            <v>AVAILABLE</v>
          </cell>
          <cell r="AA1504" t="e">
            <v>#N/A</v>
          </cell>
          <cell r="AB1504" t="e">
            <v>#N/A</v>
          </cell>
          <cell r="AC1504" t="e">
            <v>#N/A</v>
          </cell>
        </row>
        <row r="1505">
          <cell r="A1505" t="str">
            <v>HBNGMNHI</v>
          </cell>
          <cell r="B1505" t="str">
            <v>Hibbing Local Tandem</v>
          </cell>
          <cell r="C1505" t="str">
            <v>Q</v>
          </cell>
          <cell r="D1505">
            <v>47.425556</v>
          </cell>
          <cell r="E1505">
            <v>-92.938057000000001</v>
          </cell>
          <cell r="F1505" t="str">
            <v>HBNGMNHI</v>
          </cell>
          <cell r="G1505" t="str">
            <v>MN</v>
          </cell>
          <cell r="H1505">
            <v>624</v>
          </cell>
          <cell r="I1505">
            <v>624</v>
          </cell>
          <cell r="J1505" t="str">
            <v/>
          </cell>
          <cell r="K1505" t="e">
            <v>#N/A</v>
          </cell>
          <cell r="L1505" t="e">
            <v>#N/A</v>
          </cell>
          <cell r="M1505" t="e">
            <v>#N/A</v>
          </cell>
          <cell r="N1505" t="e">
            <v>#N/A</v>
          </cell>
          <cell r="O1505" t="str">
            <v>N</v>
          </cell>
          <cell r="P1505" t="str">
            <v>Y</v>
          </cell>
          <cell r="Q1505" t="str">
            <v>04/10/15:EoDS1 AVAILABLE_5/7/13: Metro Ethernet Serv Point Available</v>
          </cell>
          <cell r="R1505" t="str">
            <v>04/10/2020</v>
          </cell>
          <cell r="S1505" t="str">
            <v/>
          </cell>
          <cell r="T1505" t="str">
            <v/>
          </cell>
          <cell r="U1505" t="str">
            <v/>
          </cell>
          <cell r="V1505" t="e">
            <v>#N/A</v>
          </cell>
          <cell r="W1505" t="e">
            <v>#N/A</v>
          </cell>
          <cell r="X1505" t="str">
            <v>624 - AVAILABLE</v>
          </cell>
          <cell r="Y1505"/>
          <cell r="Z1505" t="str">
            <v>AVAILABLE</v>
          </cell>
          <cell r="AA1505" t="e">
            <v>#N/A</v>
          </cell>
          <cell r="AB1505" t="e">
            <v>#N/A</v>
          </cell>
          <cell r="AC1505" t="e">
            <v>#N/A</v>
          </cell>
        </row>
        <row r="1506">
          <cell r="A1506" t="str">
            <v>HBRNLAXA</v>
          </cell>
          <cell r="B1506" t="str">
            <v>Hebron</v>
          </cell>
          <cell r="C1506" t="str">
            <v>CTL</v>
          </cell>
          <cell r="D1506">
            <v>32.106389</v>
          </cell>
          <cell r="E1506">
            <v>-92.333332999999996</v>
          </cell>
          <cell r="F1506" t="str">
            <v>HBRNLAXA</v>
          </cell>
          <cell r="G1506" t="str">
            <v>LA</v>
          </cell>
          <cell r="H1506">
            <v>486</v>
          </cell>
          <cell r="I1506" t="str">
            <v>Marion / CHOUDRANT</v>
          </cell>
          <cell r="J1506" t="str">
            <v/>
          </cell>
          <cell r="K1506" t="e">
            <v>#N/A</v>
          </cell>
          <cell r="L1506" t="e">
            <v>#N/A</v>
          </cell>
          <cell r="M1506" t="e">
            <v>#N/A</v>
          </cell>
          <cell r="N1506" t="e">
            <v>#N/A</v>
          </cell>
          <cell r="O1506" t="str">
            <v>N</v>
          </cell>
          <cell r="P1506" t="str">
            <v>Y</v>
          </cell>
          <cell r="Q1506" t="str">
            <v/>
          </cell>
          <cell r="R1506" t="str">
            <v>06/30/2015</v>
          </cell>
          <cell r="S1506" t="str">
            <v>Marion</v>
          </cell>
          <cell r="T1506" t="str">
            <v/>
          </cell>
          <cell r="U1506" t="str">
            <v/>
          </cell>
          <cell r="V1506" t="str">
            <v>Marion</v>
          </cell>
          <cell r="W1506" t="str">
            <v>Marion / CHOUDRANT</v>
          </cell>
          <cell r="X1506" t="str">
            <v>MARION</v>
          </cell>
          <cell r="Y1506" t="str">
            <v>YES</v>
          </cell>
          <cell r="Z1506"/>
          <cell r="AA1506">
            <v>0</v>
          </cell>
          <cell r="AB1506">
            <v>0</v>
          </cell>
          <cell r="AC1506">
            <v>0</v>
          </cell>
        </row>
        <row r="1507">
          <cell r="A1507" t="str">
            <v>HBRNOHXA</v>
          </cell>
          <cell r="B1507" t="str">
            <v>Hebron</v>
          </cell>
          <cell r="C1507" t="str">
            <v>EQ</v>
          </cell>
          <cell r="D1507">
            <v>39.961418000000002</v>
          </cell>
          <cell r="E1507">
            <v>-82.487418000000005</v>
          </cell>
          <cell r="F1507" t="str">
            <v>HBRNOHXA</v>
          </cell>
          <cell r="G1507" t="str">
            <v>OH</v>
          </cell>
          <cell r="H1507">
            <v>324</v>
          </cell>
          <cell r="I1507" t="str">
            <v>Pataskala (Mansfield)</v>
          </cell>
          <cell r="J1507" t="str">
            <v/>
          </cell>
          <cell r="K1507" t="e">
            <v>#N/A</v>
          </cell>
          <cell r="L1507" t="e">
            <v>#N/A</v>
          </cell>
          <cell r="M1507" t="e">
            <v>#N/A</v>
          </cell>
          <cell r="N1507" t="e">
            <v>#N/A</v>
          </cell>
          <cell r="O1507" t="str">
            <v>Y</v>
          </cell>
          <cell r="P1507" t="str">
            <v>Y</v>
          </cell>
          <cell r="Q1507" t="str">
            <v>2/7/14: Ethernet Enabled changed to Y</v>
          </cell>
          <cell r="R1507" t="str">
            <v>07/01/2015</v>
          </cell>
          <cell r="S1507" t="str">
            <v>Mansfield</v>
          </cell>
          <cell r="T1507" t="str">
            <v/>
          </cell>
          <cell r="U1507" t="str">
            <v/>
          </cell>
          <cell r="V1507" t="str">
            <v>Mansfield</v>
          </cell>
          <cell r="W1507" t="str">
            <v>Pataskala (Mansfield)</v>
          </cell>
          <cell r="X1507" t="str">
            <v>MANSFIELD</v>
          </cell>
          <cell r="Y1507" t="str">
            <v>YES</v>
          </cell>
          <cell r="Z1507"/>
          <cell r="AA1507" t="str">
            <v/>
          </cell>
          <cell r="AB1507">
            <v>0</v>
          </cell>
          <cell r="AC1507">
            <v>0</v>
          </cell>
        </row>
        <row r="1508">
          <cell r="A1508" t="str">
            <v>HCBGALXA</v>
          </cell>
          <cell r="B1508" t="str">
            <v>HACKLEBURG</v>
          </cell>
          <cell r="C1508" t="str">
            <v>CTL</v>
          </cell>
          <cell r="D1508">
            <v>34.277222000000002</v>
          </cell>
          <cell r="E1508">
            <v>-87.826385000000002</v>
          </cell>
          <cell r="F1508" t="str">
            <v>HCBGALXA</v>
          </cell>
          <cell r="G1508" t="str">
            <v>AL</v>
          </cell>
          <cell r="H1508">
            <v>476</v>
          </cell>
          <cell r="I1508" t="str">
            <v>Winfield &amp; Gordo (West) [Pell City]</v>
          </cell>
          <cell r="J1508" t="str">
            <v/>
          </cell>
          <cell r="K1508" t="e">
            <v>#N/A</v>
          </cell>
          <cell r="L1508" t="e">
            <v>#N/A</v>
          </cell>
          <cell r="M1508" t="e">
            <v>#N/A</v>
          </cell>
          <cell r="N1508" t="e">
            <v>#N/A</v>
          </cell>
          <cell r="O1508" t="str">
            <v>Y</v>
          </cell>
          <cell r="P1508" t="str">
            <v>Y</v>
          </cell>
          <cell r="Q1508" t="str">
            <v/>
          </cell>
          <cell r="R1508" t="str">
            <v>07/02/2015</v>
          </cell>
          <cell r="S1508" t="str">
            <v>Pell City</v>
          </cell>
          <cell r="T1508" t="str">
            <v/>
          </cell>
          <cell r="U1508" t="str">
            <v/>
          </cell>
          <cell r="V1508" t="str">
            <v>Pell City</v>
          </cell>
          <cell r="W1508" t="str">
            <v>Winfield &amp; Gordo (West) [Pell City]</v>
          </cell>
          <cell r="X1508" t="str">
            <v>PELL CITY</v>
          </cell>
          <cell r="Y1508"/>
          <cell r="Z1508"/>
          <cell r="AA1508" t="str">
            <v/>
          </cell>
          <cell r="AB1508">
            <v>0</v>
          </cell>
          <cell r="AC1508">
            <v>0</v>
          </cell>
        </row>
        <row r="1509">
          <cell r="A1509" t="str">
            <v>HCKRNCBI</v>
          </cell>
          <cell r="B1509" t="str">
            <v>Hickory</v>
          </cell>
          <cell r="C1509" t="str">
            <v>EQ</v>
          </cell>
          <cell r="D1509">
            <v>35.758111</v>
          </cell>
          <cell r="E1509">
            <v>-81.315537000000006</v>
          </cell>
          <cell r="F1509" t="e">
            <v>#N/A</v>
          </cell>
          <cell r="G1509" t="str">
            <v>NC</v>
          </cell>
          <cell r="H1509" t="e">
            <v>#N/A</v>
          </cell>
          <cell r="I1509" t="e">
            <v>#N/A</v>
          </cell>
          <cell r="J1509" t="e">
            <v>#N/A</v>
          </cell>
          <cell r="K1509" t="e">
            <v>#N/A</v>
          </cell>
          <cell r="L1509" t="e">
            <v>#N/A</v>
          </cell>
          <cell r="M1509" t="e">
            <v>#N/A</v>
          </cell>
          <cell r="N1509" t="e">
            <v>#N/A</v>
          </cell>
          <cell r="O1509" t="e">
            <v>#N/A</v>
          </cell>
          <cell r="P1509" t="e">
            <v>#N/A</v>
          </cell>
          <cell r="Q1509" t="e">
            <v>#N/A</v>
          </cell>
          <cell r="R1509" t="e">
            <v>#N/A</v>
          </cell>
          <cell r="S1509" t="e">
            <v>#N/A</v>
          </cell>
          <cell r="T1509" t="e">
            <v>#N/A</v>
          </cell>
          <cell r="U1509" t="e">
            <v>#N/A</v>
          </cell>
          <cell r="V1509" t="e">
            <v>#N/A</v>
          </cell>
          <cell r="W1509" t="e">
            <v>#N/A</v>
          </cell>
          <cell r="X1509" t="e">
            <v>#N/A</v>
          </cell>
          <cell r="Y1509" t="e">
            <v>#N/A</v>
          </cell>
          <cell r="Z1509" t="e">
            <v>#N/A</v>
          </cell>
          <cell r="AA1509" t="e">
            <v>#N/A</v>
          </cell>
          <cell r="AB1509" t="e">
            <v>#N/A</v>
          </cell>
          <cell r="AC1509" t="e">
            <v>#N/A</v>
          </cell>
        </row>
        <row r="1510">
          <cell r="A1510" t="str">
            <v>HCKRNCBJ</v>
          </cell>
          <cell r="B1510" t="str">
            <v>Hickory</v>
          </cell>
          <cell r="C1510" t="str">
            <v>EQ</v>
          </cell>
          <cell r="D1510">
            <v>35.720883000000001</v>
          </cell>
          <cell r="E1510">
            <v>-81.262097999999995</v>
          </cell>
          <cell r="F1510" t="e">
            <v>#N/A</v>
          </cell>
          <cell r="G1510" t="str">
            <v>NC</v>
          </cell>
          <cell r="H1510" t="e">
            <v>#N/A</v>
          </cell>
          <cell r="I1510" t="e">
            <v>#N/A</v>
          </cell>
          <cell r="J1510" t="e">
            <v>#N/A</v>
          </cell>
          <cell r="K1510" t="e">
            <v>#N/A</v>
          </cell>
          <cell r="L1510" t="e">
            <v>#N/A</v>
          </cell>
          <cell r="M1510" t="e">
            <v>#N/A</v>
          </cell>
          <cell r="N1510" t="e">
            <v>#N/A</v>
          </cell>
          <cell r="O1510" t="e">
            <v>#N/A</v>
          </cell>
          <cell r="P1510" t="e">
            <v>#N/A</v>
          </cell>
          <cell r="Q1510" t="e">
            <v>#N/A</v>
          </cell>
          <cell r="R1510" t="e">
            <v>#N/A</v>
          </cell>
          <cell r="S1510" t="e">
            <v>#N/A</v>
          </cell>
          <cell r="T1510" t="e">
            <v>#N/A</v>
          </cell>
          <cell r="U1510" t="e">
            <v>#N/A</v>
          </cell>
          <cell r="V1510" t="e">
            <v>#N/A</v>
          </cell>
          <cell r="W1510" t="e">
            <v>#N/A</v>
          </cell>
          <cell r="X1510" t="e">
            <v>#N/A</v>
          </cell>
          <cell r="Y1510" t="e">
            <v>#N/A</v>
          </cell>
          <cell r="Z1510" t="e">
            <v>#N/A</v>
          </cell>
          <cell r="AA1510" t="e">
            <v>#N/A</v>
          </cell>
          <cell r="AB1510" t="e">
            <v>#N/A</v>
          </cell>
          <cell r="AC1510" t="e">
            <v>#N/A</v>
          </cell>
        </row>
        <row r="1511">
          <cell r="A1511" t="str">
            <v>HCKRNCBK</v>
          </cell>
          <cell r="B1511" t="str">
            <v>Hickory</v>
          </cell>
          <cell r="C1511" t="str">
            <v>EQ</v>
          </cell>
          <cell r="D1511">
            <v>35.700505999999997</v>
          </cell>
          <cell r="E1511">
            <v>-81.295484000000002</v>
          </cell>
          <cell r="F1511" t="e">
            <v>#N/A</v>
          </cell>
          <cell r="G1511" t="str">
            <v>NC</v>
          </cell>
          <cell r="H1511" t="e">
            <v>#N/A</v>
          </cell>
          <cell r="I1511" t="e">
            <v>#N/A</v>
          </cell>
          <cell r="J1511" t="e">
            <v>#N/A</v>
          </cell>
          <cell r="K1511" t="e">
            <v>#N/A</v>
          </cell>
          <cell r="L1511" t="e">
            <v>#N/A</v>
          </cell>
          <cell r="M1511" t="e">
            <v>#N/A</v>
          </cell>
          <cell r="N1511" t="e">
            <v>#N/A</v>
          </cell>
          <cell r="O1511" t="e">
            <v>#N/A</v>
          </cell>
          <cell r="P1511" t="e">
            <v>#N/A</v>
          </cell>
          <cell r="Q1511" t="e">
            <v>#N/A</v>
          </cell>
          <cell r="R1511" t="e">
            <v>#N/A</v>
          </cell>
          <cell r="S1511" t="e">
            <v>#N/A</v>
          </cell>
          <cell r="T1511" t="e">
            <v>#N/A</v>
          </cell>
          <cell r="U1511" t="e">
            <v>#N/A</v>
          </cell>
          <cell r="V1511" t="e">
            <v>#N/A</v>
          </cell>
          <cell r="W1511" t="e">
            <v>#N/A</v>
          </cell>
          <cell r="X1511" t="e">
            <v>#N/A</v>
          </cell>
          <cell r="Y1511" t="e">
            <v>#N/A</v>
          </cell>
          <cell r="Z1511" t="e">
            <v>#N/A</v>
          </cell>
          <cell r="AA1511" t="e">
            <v>#N/A</v>
          </cell>
          <cell r="AB1511" t="e">
            <v>#N/A</v>
          </cell>
          <cell r="AC1511" t="e">
            <v>#N/A</v>
          </cell>
        </row>
        <row r="1512">
          <cell r="A1512" t="str">
            <v>HCKRNCBT</v>
          </cell>
          <cell r="B1512" t="str">
            <v>Hickory</v>
          </cell>
          <cell r="C1512" t="str">
            <v>EQ</v>
          </cell>
          <cell r="D1512">
            <v>35.785277999999998</v>
          </cell>
          <cell r="E1512">
            <v>-81.316947999999996</v>
          </cell>
          <cell r="F1512" t="e">
            <v>#N/A</v>
          </cell>
          <cell r="G1512" t="str">
            <v>NC</v>
          </cell>
          <cell r="H1512" t="e">
            <v>#N/A</v>
          </cell>
          <cell r="I1512" t="e">
            <v>#N/A</v>
          </cell>
          <cell r="J1512" t="e">
            <v>#N/A</v>
          </cell>
          <cell r="K1512" t="e">
            <v>#N/A</v>
          </cell>
          <cell r="L1512" t="e">
            <v>#N/A</v>
          </cell>
          <cell r="M1512" t="e">
            <v>#N/A</v>
          </cell>
          <cell r="N1512" t="e">
            <v>#N/A</v>
          </cell>
          <cell r="O1512" t="e">
            <v>#N/A</v>
          </cell>
          <cell r="P1512" t="e">
            <v>#N/A</v>
          </cell>
          <cell r="Q1512" t="e">
            <v>#N/A</v>
          </cell>
          <cell r="R1512" t="e">
            <v>#N/A</v>
          </cell>
          <cell r="S1512" t="e">
            <v>#N/A</v>
          </cell>
          <cell r="T1512" t="e">
            <v>#N/A</v>
          </cell>
          <cell r="U1512" t="e">
            <v>#N/A</v>
          </cell>
          <cell r="V1512" t="e">
            <v>#N/A</v>
          </cell>
          <cell r="W1512" t="e">
            <v>#N/A</v>
          </cell>
          <cell r="X1512" t="e">
            <v>#N/A</v>
          </cell>
          <cell r="Y1512" t="e">
            <v>#N/A</v>
          </cell>
          <cell r="Z1512" t="e">
            <v>#N/A</v>
          </cell>
          <cell r="AA1512" t="e">
            <v>#N/A</v>
          </cell>
          <cell r="AB1512" t="e">
            <v>#N/A</v>
          </cell>
          <cell r="AC1512" t="e">
            <v>#N/A</v>
          </cell>
        </row>
        <row r="1513">
          <cell r="A1513" t="str">
            <v>HCKRNCXA</v>
          </cell>
          <cell r="B1513" t="str">
            <v>Hickory</v>
          </cell>
          <cell r="C1513" t="str">
            <v>EQ</v>
          </cell>
          <cell r="D1513">
            <v>35.733269999999997</v>
          </cell>
          <cell r="E1513">
            <v>-81.343190000000007</v>
          </cell>
          <cell r="F1513" t="str">
            <v>HCKRNCXA</v>
          </cell>
          <cell r="G1513" t="str">
            <v>NC</v>
          </cell>
          <cell r="H1513">
            <v>422</v>
          </cell>
          <cell r="I1513" t="str">
            <v>Elkin/Hickory</v>
          </cell>
          <cell r="J1513" t="str">
            <v/>
          </cell>
          <cell r="K1513" t="str">
            <v>HCKRNCXA</v>
          </cell>
          <cell r="L1513" t="str">
            <v>n</v>
          </cell>
          <cell r="M1513" t="e">
            <v>#N/A</v>
          </cell>
          <cell r="N1513" t="e">
            <v>#N/A</v>
          </cell>
          <cell r="O1513" t="str">
            <v>Y</v>
          </cell>
          <cell r="P1513" t="str">
            <v>Y</v>
          </cell>
          <cell r="Q1513" t="str">
            <v/>
          </cell>
          <cell r="R1513" t="str">
            <v>05/22/2015</v>
          </cell>
          <cell r="S1513" t="str">
            <v>Elkin/Hickory</v>
          </cell>
          <cell r="T1513" t="str">
            <v/>
          </cell>
          <cell r="U1513" t="str">
            <v/>
          </cell>
          <cell r="V1513" t="str">
            <v>Elkin/Hickory</v>
          </cell>
          <cell r="W1513" t="str">
            <v>Elkin/Hickory (via MP)</v>
          </cell>
          <cell r="X1513" t="str">
            <v>ROCKY MOUNT</v>
          </cell>
          <cell r="Y1513" t="str">
            <v>YES</v>
          </cell>
          <cell r="Z1513" t="str">
            <v>This SWC belongs to the former Elkin/Hickory Cloud and while it is Interconnected to Rocky Mount, it is best to connect directly at Elkin or Hicory</v>
          </cell>
          <cell r="AA1513" t="str">
            <v/>
          </cell>
          <cell r="AB1513" t="str">
            <v>7750-SR12</v>
          </cell>
          <cell r="AC1513" t="str">
            <v>HCKRNCXA09W</v>
          </cell>
        </row>
        <row r="1514">
          <cell r="A1514" t="str">
            <v>HCKRNCXB</v>
          </cell>
          <cell r="B1514" t="str">
            <v>Springs Road</v>
          </cell>
          <cell r="C1514" t="str">
            <v>EQ</v>
          </cell>
          <cell r="D1514">
            <v>35.759748999999999</v>
          </cell>
          <cell r="E1514">
            <v>-81.270516999999998</v>
          </cell>
          <cell r="F1514" t="str">
            <v>HCKRNCXB</v>
          </cell>
          <cell r="G1514" t="str">
            <v>NC</v>
          </cell>
          <cell r="H1514">
            <v>422</v>
          </cell>
          <cell r="I1514" t="str">
            <v>Elkin/Hickory</v>
          </cell>
          <cell r="J1514" t="str">
            <v/>
          </cell>
          <cell r="K1514" t="str">
            <v>HCKRNCXB</v>
          </cell>
          <cell r="L1514" t="str">
            <v>n</v>
          </cell>
          <cell r="M1514" t="e">
            <v>#N/A</v>
          </cell>
          <cell r="N1514" t="e">
            <v>#N/A</v>
          </cell>
          <cell r="O1514" t="str">
            <v>Y</v>
          </cell>
          <cell r="P1514" t="str">
            <v>Y</v>
          </cell>
          <cell r="Q1514" t="str">
            <v/>
          </cell>
          <cell r="R1514" t="str">
            <v>05/22/2015</v>
          </cell>
          <cell r="S1514" t="str">
            <v>Elkin/Hickory</v>
          </cell>
          <cell r="T1514" t="str">
            <v/>
          </cell>
          <cell r="U1514" t="str">
            <v/>
          </cell>
          <cell r="V1514" t="str">
            <v>Elkin/Hickory</v>
          </cell>
          <cell r="W1514" t="str">
            <v>Elkin/Hickory (via MP)</v>
          </cell>
          <cell r="X1514" t="str">
            <v>ROCKY MOUNT</v>
          </cell>
          <cell r="Y1514" t="str">
            <v>YES</v>
          </cell>
          <cell r="Z1514" t="str">
            <v>This SWC belongs to the former Elkin/Hickory Cloud and while it is Interconnected to Rocky Mount, it is best to connect directly at Elkin or Hicory</v>
          </cell>
          <cell r="AA1514" t="str">
            <v/>
          </cell>
          <cell r="AB1514" t="str">
            <v>7750-SR12</v>
          </cell>
          <cell r="AC1514">
            <v>0</v>
          </cell>
        </row>
        <row r="1515">
          <cell r="A1515" t="str">
            <v>HCKTARXA</v>
          </cell>
          <cell r="B1515" t="str">
            <v>HACKETT</v>
          </cell>
          <cell r="C1515" t="str">
            <v>CTL</v>
          </cell>
          <cell r="D1515">
            <v>35.186390000000003</v>
          </cell>
          <cell r="E1515">
            <v>-94.413887000000003</v>
          </cell>
          <cell r="F1515" t="str">
            <v>HCKTARXA</v>
          </cell>
          <cell r="G1515" t="str">
            <v>AR</v>
          </cell>
          <cell r="H1515">
            <v>526</v>
          </cell>
          <cell r="I1515" t="str">
            <v>Southern Cloud (Greenwood - Alma Area) [Russellville]</v>
          </cell>
          <cell r="J1515" t="str">
            <v/>
          </cell>
          <cell r="K1515" t="e">
            <v>#N/A</v>
          </cell>
          <cell r="L1515" t="e">
            <v>#N/A</v>
          </cell>
          <cell r="M1515" t="e">
            <v>#N/A</v>
          </cell>
          <cell r="N1515" t="e">
            <v>#N/A</v>
          </cell>
          <cell r="O1515" t="str">
            <v>N</v>
          </cell>
          <cell r="P1515" t="str">
            <v>N</v>
          </cell>
          <cell r="Q1515" t="str">
            <v/>
          </cell>
          <cell r="R1515" t="str">
            <v>06/30/2015</v>
          </cell>
          <cell r="S1515" t="str">
            <v>Russellville</v>
          </cell>
          <cell r="T1515" t="str">
            <v/>
          </cell>
          <cell r="U1515" t="str">
            <v/>
          </cell>
          <cell r="V1515" t="str">
            <v>Russellville</v>
          </cell>
          <cell r="W1515" t="str">
            <v>Southern Cloud (Greenwood - Alma Area) [Russellville]</v>
          </cell>
          <cell r="X1515" t="e">
            <v>#N/A</v>
          </cell>
          <cell r="Y1515" t="e">
            <v>#N/A</v>
          </cell>
          <cell r="Z1515" t="e">
            <v>#N/A</v>
          </cell>
          <cell r="AA1515" t="str">
            <v/>
          </cell>
          <cell r="AB1515">
            <v>0</v>
          </cell>
          <cell r="AC1515">
            <v>0</v>
          </cell>
        </row>
        <row r="1516">
          <cell r="A1516" t="str">
            <v>HCPLARXA</v>
          </cell>
          <cell r="B1516" t="str">
            <v>HICKORY PLAINS</v>
          </cell>
          <cell r="C1516" t="str">
            <v>CTL</v>
          </cell>
          <cell r="D1516">
            <v>34.984164999999997</v>
          </cell>
          <cell r="E1516">
            <v>-91.737221000000005</v>
          </cell>
          <cell r="F1516" t="str">
            <v>HCPLARXA</v>
          </cell>
          <cell r="G1516" t="str">
            <v>AR</v>
          </cell>
          <cell r="H1516">
            <v>528</v>
          </cell>
          <cell r="I1516" t="str">
            <v>Jacksonville</v>
          </cell>
          <cell r="J1516" t="str">
            <v/>
          </cell>
          <cell r="K1516" t="e">
            <v>#N/A</v>
          </cell>
          <cell r="L1516" t="e">
            <v>#N/A</v>
          </cell>
          <cell r="M1516" t="e">
            <v>#N/A</v>
          </cell>
          <cell r="N1516" t="e">
            <v>#N/A</v>
          </cell>
          <cell r="O1516" t="str">
            <v>Y</v>
          </cell>
          <cell r="P1516" t="str">
            <v>Y</v>
          </cell>
          <cell r="Q1516" t="str">
            <v/>
          </cell>
          <cell r="R1516" t="str">
            <v>06/30/2015</v>
          </cell>
          <cell r="S1516" t="str">
            <v>Jacksonville</v>
          </cell>
          <cell r="T1516" t="str">
            <v/>
          </cell>
          <cell r="U1516" t="str">
            <v/>
          </cell>
          <cell r="V1516" t="str">
            <v>Jacksonville</v>
          </cell>
          <cell r="W1516" t="str">
            <v>Jacksonville</v>
          </cell>
          <cell r="X1516" t="str">
            <v>JACKSONVILLE</v>
          </cell>
          <cell r="Y1516" t="str">
            <v>YES</v>
          </cell>
          <cell r="Z1516"/>
          <cell r="AA1516">
            <v>0</v>
          </cell>
          <cell r="AB1516">
            <v>0</v>
          </cell>
          <cell r="AC1516">
            <v>0</v>
          </cell>
        </row>
        <row r="1517">
          <cell r="A1517" t="str">
            <v>HCTRARXA</v>
          </cell>
          <cell r="B1517" t="str">
            <v>HECTOR</v>
          </cell>
          <cell r="C1517" t="str">
            <v>CTL</v>
          </cell>
          <cell r="D1517">
            <v>35.461112999999997</v>
          </cell>
          <cell r="E1517">
            <v>-92.975830000000002</v>
          </cell>
          <cell r="F1517" t="str">
            <v>HCTRARXA</v>
          </cell>
          <cell r="G1517" t="str">
            <v>AR</v>
          </cell>
          <cell r="H1517">
            <v>528</v>
          </cell>
          <cell r="I1517" t="str">
            <v>Russellville</v>
          </cell>
          <cell r="J1517" t="str">
            <v/>
          </cell>
          <cell r="K1517" t="e">
            <v>#N/A</v>
          </cell>
          <cell r="L1517" t="e">
            <v>#N/A</v>
          </cell>
          <cell r="M1517" t="e">
            <v>#N/A</v>
          </cell>
          <cell r="N1517" t="e">
            <v>#N/A</v>
          </cell>
          <cell r="O1517" t="str">
            <v>Y</v>
          </cell>
          <cell r="P1517" t="str">
            <v>Y</v>
          </cell>
          <cell r="Q1517" t="str">
            <v/>
          </cell>
          <cell r="R1517" t="str">
            <v>06/30/2015</v>
          </cell>
          <cell r="S1517" t="str">
            <v>Russellville</v>
          </cell>
          <cell r="T1517" t="str">
            <v/>
          </cell>
          <cell r="U1517" t="str">
            <v/>
          </cell>
          <cell r="V1517" t="str">
            <v>Russellville</v>
          </cell>
          <cell r="W1517" t="str">
            <v>Russellville</v>
          </cell>
          <cell r="X1517" t="str">
            <v>RUSSELLVILLE</v>
          </cell>
          <cell r="Y1517" t="str">
            <v>YES</v>
          </cell>
          <cell r="Z1517"/>
          <cell r="AA1517" t="str">
            <v/>
          </cell>
          <cell r="AB1517">
            <v>0</v>
          </cell>
          <cell r="AC1517">
            <v>0</v>
          </cell>
        </row>
        <row r="1518">
          <cell r="A1518" t="str">
            <v>HDGSSCAA</v>
          </cell>
          <cell r="B1518" t="str">
            <v>Hodges</v>
          </cell>
          <cell r="C1518" t="str">
            <v>EQ</v>
          </cell>
          <cell r="D1518">
            <v>34.291094000000001</v>
          </cell>
          <cell r="E1518">
            <v>-82.209778999999997</v>
          </cell>
          <cell r="F1518" t="e">
            <v>#N/A</v>
          </cell>
          <cell r="G1518" t="str">
            <v>SC</v>
          </cell>
          <cell r="H1518" t="e">
            <v>#N/A</v>
          </cell>
          <cell r="I1518" t="e">
            <v>#N/A</v>
          </cell>
          <cell r="J1518" t="e">
            <v>#N/A</v>
          </cell>
          <cell r="K1518" t="e">
            <v>#N/A</v>
          </cell>
          <cell r="L1518" t="e">
            <v>#N/A</v>
          </cell>
          <cell r="M1518" t="e">
            <v>#N/A</v>
          </cell>
          <cell r="N1518" t="e">
            <v>#N/A</v>
          </cell>
          <cell r="O1518" t="e">
            <v>#N/A</v>
          </cell>
          <cell r="P1518" t="e">
            <v>#N/A</v>
          </cell>
          <cell r="Q1518" t="e">
            <v>#N/A</v>
          </cell>
          <cell r="R1518" t="e">
            <v>#N/A</v>
          </cell>
          <cell r="S1518" t="e">
            <v>#N/A</v>
          </cell>
          <cell r="T1518" t="e">
            <v>#N/A</v>
          </cell>
          <cell r="U1518" t="e">
            <v>#N/A</v>
          </cell>
          <cell r="V1518" t="e">
            <v>#N/A</v>
          </cell>
          <cell r="W1518" t="e">
            <v>#N/A</v>
          </cell>
          <cell r="X1518" t="e">
            <v>#N/A</v>
          </cell>
          <cell r="Y1518" t="e">
            <v>#N/A</v>
          </cell>
          <cell r="Z1518" t="e">
            <v>#N/A</v>
          </cell>
          <cell r="AA1518" t="e">
            <v>#N/A</v>
          </cell>
          <cell r="AB1518" t="e">
            <v>#N/A</v>
          </cell>
          <cell r="AC1518" t="e">
            <v>#N/A</v>
          </cell>
        </row>
        <row r="1519">
          <cell r="A1519" t="str">
            <v>HDGSSCXA</v>
          </cell>
          <cell r="B1519" t="str">
            <v>Hodges</v>
          </cell>
          <cell r="C1519" t="str">
            <v>EQ</v>
          </cell>
          <cell r="D1519">
            <v>34.287323999999998</v>
          </cell>
          <cell r="E1519">
            <v>-82.248932999999994</v>
          </cell>
          <cell r="F1519" t="str">
            <v>HDGSSCXA</v>
          </cell>
          <cell r="G1519" t="str">
            <v>SC</v>
          </cell>
          <cell r="H1519">
            <v>430</v>
          </cell>
          <cell r="I1519" t="str">
            <v>Greenwood</v>
          </cell>
          <cell r="J1519" t="str">
            <v/>
          </cell>
          <cell r="K1519" t="e">
            <v>#N/A</v>
          </cell>
          <cell r="L1519" t="e">
            <v>#N/A</v>
          </cell>
          <cell r="M1519" t="e">
            <v>#N/A</v>
          </cell>
          <cell r="N1519" t="e">
            <v>#N/A</v>
          </cell>
          <cell r="O1519" t="str">
            <v>Y</v>
          </cell>
          <cell r="P1519" t="str">
            <v>Y</v>
          </cell>
          <cell r="Q1519" t="str">
            <v>2/20/14:  MESP: HDGSSCXA02W  COBP: E7-2 10G RING</v>
          </cell>
          <cell r="R1519" t="str">
            <v>02/20/2020</v>
          </cell>
          <cell r="S1519" t="str">
            <v>Greenwood</v>
          </cell>
          <cell r="T1519" t="str">
            <v/>
          </cell>
          <cell r="U1519" t="str">
            <v/>
          </cell>
          <cell r="V1519" t="str">
            <v>Greenwood</v>
          </cell>
          <cell r="W1519" t="str">
            <v>Greenwood</v>
          </cell>
          <cell r="X1519" t="str">
            <v>GREENWOOD</v>
          </cell>
          <cell r="Y1519"/>
          <cell r="Z1519"/>
          <cell r="AA1519" t="str">
            <v/>
          </cell>
          <cell r="AB1519">
            <v>0</v>
          </cell>
          <cell r="AC1519">
            <v>0</v>
          </cell>
        </row>
        <row r="1520">
          <cell r="A1520" t="str">
            <v>HDLDALXA</v>
          </cell>
          <cell r="B1520" t="str">
            <v>HEADLAND</v>
          </cell>
          <cell r="C1520" t="str">
            <v>CTL</v>
          </cell>
          <cell r="D1520">
            <v>31.351666999999999</v>
          </cell>
          <cell r="E1520">
            <v>-85.34111</v>
          </cell>
          <cell r="F1520" t="str">
            <v>HDLDALXA</v>
          </cell>
          <cell r="G1520" t="str">
            <v>AL</v>
          </cell>
          <cell r="H1520">
            <v>478</v>
          </cell>
          <cell r="I1520" t="str">
            <v>Dothan</v>
          </cell>
          <cell r="J1520" t="str">
            <v/>
          </cell>
          <cell r="K1520" t="e">
            <v>#N/A</v>
          </cell>
          <cell r="L1520" t="e">
            <v>#N/A</v>
          </cell>
          <cell r="M1520" t="e">
            <v>#N/A</v>
          </cell>
          <cell r="N1520" t="e">
            <v>#N/A</v>
          </cell>
          <cell r="O1520" t="str">
            <v>Y</v>
          </cell>
          <cell r="P1520" t="str">
            <v>Y</v>
          </cell>
          <cell r="Q1520" t="str">
            <v>2/6/14: Ethernet enabled Y</v>
          </cell>
          <cell r="R1520" t="str">
            <v>07/02/2015</v>
          </cell>
          <cell r="S1520" t="str">
            <v>Dothan</v>
          </cell>
          <cell r="T1520" t="str">
            <v/>
          </cell>
          <cell r="U1520" t="str">
            <v/>
          </cell>
          <cell r="V1520" t="str">
            <v>Dothan</v>
          </cell>
          <cell r="W1520" t="str">
            <v>Dothan</v>
          </cell>
          <cell r="X1520" t="str">
            <v>DOTHAN</v>
          </cell>
          <cell r="Y1520"/>
          <cell r="Z1520"/>
          <cell r="AA1520" t="str">
            <v/>
          </cell>
          <cell r="AB1520">
            <v>0</v>
          </cell>
          <cell r="AC1520">
            <v>0</v>
          </cell>
        </row>
        <row r="1521">
          <cell r="A1521" t="str">
            <v>HDLYMIXI</v>
          </cell>
          <cell r="B1521" t="str">
            <v>HADLEY</v>
          </cell>
          <cell r="C1521" t="str">
            <v>CTL</v>
          </cell>
          <cell r="D1521">
            <v>42.954160999999999</v>
          </cell>
          <cell r="E1521">
            <v>-83.404368000000005</v>
          </cell>
          <cell r="F1521" t="str">
            <v>HDLYMIXI</v>
          </cell>
          <cell r="G1521" t="str">
            <v>MI</v>
          </cell>
          <cell r="H1521">
            <v>340</v>
          </cell>
          <cell r="I1521" t="str">
            <v>Goodrich Hadley Stand Alone (CHESANING)</v>
          </cell>
          <cell r="J1521" t="str">
            <v/>
          </cell>
          <cell r="K1521" t="e">
            <v>#N/A</v>
          </cell>
          <cell r="L1521" t="e">
            <v>#N/A</v>
          </cell>
          <cell r="M1521" t="e">
            <v>#N/A</v>
          </cell>
          <cell r="N1521" t="e">
            <v>#N/A</v>
          </cell>
          <cell r="O1521" t="str">
            <v>Y</v>
          </cell>
          <cell r="P1521" t="str">
            <v>Y</v>
          </cell>
          <cell r="Q1521" t="str">
            <v>12/03/14: Ethernet Enabled changed to Y : E7 placed on 356173 in-service 6/19/14</v>
          </cell>
          <cell r="R1521" t="str">
            <v>07/01/2015</v>
          </cell>
          <cell r="S1521" t="str">
            <v>CHESANING</v>
          </cell>
          <cell r="T1521" t="str">
            <v/>
          </cell>
          <cell r="U1521" t="str">
            <v/>
          </cell>
          <cell r="V1521" t="str">
            <v>CHESANING</v>
          </cell>
          <cell r="W1521" t="str">
            <v>Goodrich Hadley Stand Alone (CHESANING)</v>
          </cell>
          <cell r="X1521" t="str">
            <v>CHESANING</v>
          </cell>
          <cell r="Y1521"/>
          <cell r="Z1521"/>
          <cell r="AA1521" t="str">
            <v/>
          </cell>
          <cell r="AB1521">
            <v>0</v>
          </cell>
          <cell r="AC1521">
            <v>0</v>
          </cell>
        </row>
        <row r="1522">
          <cell r="A1522" t="str">
            <v>HDNHTXXA</v>
          </cell>
          <cell r="B1522" t="str">
            <v>Heidenheimer</v>
          </cell>
          <cell r="C1522" t="str">
            <v>EQ</v>
          </cell>
          <cell r="D1522">
            <v>31.017941</v>
          </cell>
          <cell r="E1522">
            <v>-97.303178000000003</v>
          </cell>
          <cell r="F1522" t="str">
            <v>HDNHTXXA</v>
          </cell>
          <cell r="G1522" t="str">
            <v>TX</v>
          </cell>
          <cell r="H1522">
            <v>556</v>
          </cell>
          <cell r="I1522" t="str">
            <v>Killeen</v>
          </cell>
          <cell r="J1522" t="str">
            <v/>
          </cell>
          <cell r="K1522" t="e">
            <v>#N/A</v>
          </cell>
          <cell r="L1522" t="e">
            <v>#N/A</v>
          </cell>
          <cell r="M1522" t="e">
            <v>#N/A</v>
          </cell>
          <cell r="N1522" t="e">
            <v>#N/A</v>
          </cell>
          <cell r="O1522" t="str">
            <v>N</v>
          </cell>
          <cell r="P1522" t="str">
            <v>Y</v>
          </cell>
          <cell r="Q1522" t="str">
            <v/>
          </cell>
          <cell r="R1522" t="str">
            <v>02/03/2016</v>
          </cell>
          <cell r="S1522" t="str">
            <v>Killeen</v>
          </cell>
          <cell r="T1522" t="str">
            <v/>
          </cell>
          <cell r="U1522" t="str">
            <v/>
          </cell>
          <cell r="V1522" t="str">
            <v>Killeen</v>
          </cell>
          <cell r="W1522" t="str">
            <v>Killeen</v>
          </cell>
          <cell r="X1522" t="str">
            <v>KILLEEN</v>
          </cell>
          <cell r="Y1522" t="str">
            <v>YES</v>
          </cell>
          <cell r="Z1522"/>
          <cell r="AA1522" t="str">
            <v>EPL</v>
          </cell>
          <cell r="AB1522">
            <v>0</v>
          </cell>
          <cell r="AC1522">
            <v>0</v>
          </cell>
        </row>
        <row r="1523">
          <cell r="A1523" t="str">
            <v>HDPTWA01</v>
          </cell>
          <cell r="B1523" t="str">
            <v>Shelton Host Hoodsport</v>
          </cell>
          <cell r="C1523" t="str">
            <v>Q</v>
          </cell>
          <cell r="D1523">
            <v>47.403331999999999</v>
          </cell>
          <cell r="E1523">
            <v>-123.14389</v>
          </cell>
          <cell r="F1523" t="str">
            <v>HDPTWA01</v>
          </cell>
          <cell r="G1523" t="str">
            <v>WA</v>
          </cell>
          <cell r="H1523">
            <v>674</v>
          </cell>
          <cell r="I1523">
            <v>674</v>
          </cell>
          <cell r="J1523" t="str">
            <v/>
          </cell>
          <cell r="K1523" t="e">
            <v>#N/A</v>
          </cell>
          <cell r="L1523" t="e">
            <v>#N/A</v>
          </cell>
          <cell r="M1523" t="e">
            <v>#N/A</v>
          </cell>
          <cell r="N1523" t="e">
            <v>#N/A</v>
          </cell>
          <cell r="O1523" t="str">
            <v>N</v>
          </cell>
          <cell r="P1523" t="str">
            <v>Y</v>
          </cell>
          <cell r="Q1523" t="str">
            <v/>
          </cell>
          <cell r="R1523" t="str">
            <v>04/09/2020</v>
          </cell>
          <cell r="S1523" t="str">
            <v/>
          </cell>
          <cell r="T1523" t="str">
            <v/>
          </cell>
          <cell r="U1523" t="str">
            <v/>
          </cell>
          <cell r="V1523" t="e">
            <v>#N/A</v>
          </cell>
          <cell r="W1523" t="e">
            <v>#N/A</v>
          </cell>
          <cell r="X1523" t="str">
            <v>674 - AVAILABLE (up to 30MB)</v>
          </cell>
          <cell r="Y1523"/>
          <cell r="Z1523" t="str">
            <v>AVAILABLE (up to 30MB)</v>
          </cell>
          <cell r="AA1523" t="e">
            <v>#N/A</v>
          </cell>
          <cell r="AB1523" t="e">
            <v>#N/A</v>
          </cell>
          <cell r="AC1523" t="e">
            <v>#N/A</v>
          </cell>
        </row>
        <row r="1524">
          <cell r="A1524" t="str">
            <v>HDRVORXA</v>
          </cell>
          <cell r="B1524" t="str">
            <v>Hood River</v>
          </cell>
          <cell r="C1524" t="str">
            <v>EQ</v>
          </cell>
          <cell r="D1524">
            <v>45.707853999999998</v>
          </cell>
          <cell r="E1524">
            <v>-121.516909</v>
          </cell>
          <cell r="F1524" t="str">
            <v>HDRVORXA</v>
          </cell>
          <cell r="G1524" t="str">
            <v>OR</v>
          </cell>
          <cell r="H1524">
            <v>672</v>
          </cell>
          <cell r="I1524" t="str">
            <v>Hood River</v>
          </cell>
          <cell r="J1524" t="str">
            <v/>
          </cell>
          <cell r="K1524" t="e">
            <v>#N/A</v>
          </cell>
          <cell r="L1524" t="e">
            <v>#N/A</v>
          </cell>
          <cell r="M1524" t="e">
            <v>#N/A</v>
          </cell>
          <cell r="N1524" t="e">
            <v>#N/A</v>
          </cell>
          <cell r="O1524" t="str">
            <v>Y</v>
          </cell>
          <cell r="P1524" t="str">
            <v>Y</v>
          </cell>
          <cell r="Q1524" t="str">
            <v/>
          </cell>
          <cell r="R1524" t="str">
            <v>06/03/2015</v>
          </cell>
          <cell r="S1524" t="str">
            <v>Hood River</v>
          </cell>
          <cell r="T1524" t="str">
            <v/>
          </cell>
          <cell r="U1524" t="str">
            <v/>
          </cell>
          <cell r="V1524" t="str">
            <v>Hood River</v>
          </cell>
          <cell r="W1524" t="str">
            <v>Hood River</v>
          </cell>
          <cell r="X1524" t="str">
            <v>HOOD RIVER</v>
          </cell>
          <cell r="Y1524" t="str">
            <v>YES</v>
          </cell>
          <cell r="Z1524"/>
          <cell r="AA1524" t="str">
            <v/>
          </cell>
          <cell r="AB1524">
            <v>0</v>
          </cell>
          <cell r="AC1524">
            <v>0</v>
          </cell>
        </row>
        <row r="1525">
          <cell r="A1525" t="str">
            <v>HDSNCOMA</v>
          </cell>
          <cell r="B1525" t="str">
            <v>Fort Lupton Host Hudson</v>
          </cell>
          <cell r="C1525" t="str">
            <v>Q</v>
          </cell>
          <cell r="D1525">
            <v>40.073891000000003</v>
          </cell>
          <cell r="E1525">
            <v>-104.64389</v>
          </cell>
          <cell r="F1525" t="str">
            <v>HDSNCOMA</v>
          </cell>
          <cell r="G1525" t="str">
            <v>CO</v>
          </cell>
          <cell r="H1525">
            <v>656</v>
          </cell>
          <cell r="I1525">
            <v>656</v>
          </cell>
          <cell r="J1525" t="str">
            <v/>
          </cell>
          <cell r="K1525" t="e">
            <v>#N/A</v>
          </cell>
          <cell r="L1525" t="e">
            <v>#N/A</v>
          </cell>
          <cell r="M1525" t="e">
            <v>#N/A</v>
          </cell>
          <cell r="N1525" t="e">
            <v>#N/A</v>
          </cell>
          <cell r="O1525" t="str">
            <v>N</v>
          </cell>
          <cell r="P1525" t="str">
            <v>Y</v>
          </cell>
          <cell r="Q1525" t="str">
            <v>3/18/15 - ROADM backhaul avail w/funding of card/cable by cust - Currently serving FTTT cust - NSH</v>
          </cell>
          <cell r="R1525" t="str">
            <v>03/18/2020</v>
          </cell>
          <cell r="S1525" t="str">
            <v/>
          </cell>
          <cell r="T1525" t="str">
            <v/>
          </cell>
          <cell r="U1525" t="str">
            <v/>
          </cell>
          <cell r="V1525" t="e">
            <v>#N/A</v>
          </cell>
          <cell r="W1525" t="e">
            <v>#N/A</v>
          </cell>
          <cell r="X1525" t="str">
            <v>656 - AVAILABLE</v>
          </cell>
          <cell r="Y1525"/>
          <cell r="Z1525" t="str">
            <v>AVAILABLE</v>
          </cell>
          <cell r="AA1525" t="e">
            <v>#N/A</v>
          </cell>
          <cell r="AB1525" t="e">
            <v>#N/A</v>
          </cell>
          <cell r="AC1525" t="e">
            <v>#N/A</v>
          </cell>
        </row>
        <row r="1526">
          <cell r="A1526" t="str">
            <v>HDSNIACO</v>
          </cell>
          <cell r="B1526" t="str">
            <v>Cedar Falls Host Hudson</v>
          </cell>
          <cell r="C1526" t="str">
            <v>Q</v>
          </cell>
          <cell r="D1526">
            <v>42.405833999999999</v>
          </cell>
          <cell r="E1526">
            <v>-92.454170000000005</v>
          </cell>
          <cell r="F1526" t="str">
            <v>HDSNIACO</v>
          </cell>
          <cell r="G1526" t="str">
            <v>IA</v>
          </cell>
          <cell r="H1526">
            <v>635</v>
          </cell>
          <cell r="I1526">
            <v>635</v>
          </cell>
          <cell r="J1526" t="str">
            <v/>
          </cell>
          <cell r="K1526" t="e">
            <v>#N/A</v>
          </cell>
          <cell r="L1526" t="e">
            <v>#N/A</v>
          </cell>
          <cell r="M1526" t="e">
            <v>#N/A</v>
          </cell>
          <cell r="N1526" t="e">
            <v>#N/A</v>
          </cell>
          <cell r="O1526" t="str">
            <v>N</v>
          </cell>
          <cell r="P1526" t="str">
            <v>Y</v>
          </cell>
          <cell r="Q1526" t="str">
            <v>05/04/15:  EoDS1 AVAILABLE</v>
          </cell>
          <cell r="R1526" t="str">
            <v>05/04/2020</v>
          </cell>
          <cell r="S1526" t="str">
            <v/>
          </cell>
          <cell r="T1526" t="str">
            <v/>
          </cell>
          <cell r="U1526" t="str">
            <v/>
          </cell>
          <cell r="V1526" t="e">
            <v>#N/A</v>
          </cell>
          <cell r="W1526" t="e">
            <v>#N/A</v>
          </cell>
          <cell r="X1526" t="str">
            <v>635 - AVAILABLE(up to 30MB)</v>
          </cell>
          <cell r="Y1526"/>
          <cell r="Z1526" t="str">
            <v>AVAILABLE(up to 30MB)</v>
          </cell>
          <cell r="AA1526" t="e">
            <v>#N/A</v>
          </cell>
          <cell r="AB1526" t="e">
            <v>#N/A</v>
          </cell>
          <cell r="AC1526" t="e">
            <v>#N/A</v>
          </cell>
        </row>
        <row r="1527">
          <cell r="A1527" t="str">
            <v>HDSNKSXA</v>
          </cell>
          <cell r="B1527" t="str">
            <v>Hudson</v>
          </cell>
          <cell r="C1527" t="str">
            <v>EQ</v>
          </cell>
          <cell r="D1527">
            <v>38.105435</v>
          </cell>
          <cell r="E1527">
            <v>-98.659717999999998</v>
          </cell>
          <cell r="F1527" t="str">
            <v>HDSNKSXA</v>
          </cell>
          <cell r="G1527" t="str">
            <v>KS</v>
          </cell>
          <cell r="H1527">
            <v>532</v>
          </cell>
          <cell r="I1527" t="str">
            <v>Hesston</v>
          </cell>
          <cell r="J1527" t="str">
            <v/>
          </cell>
          <cell r="K1527" t="e">
            <v>#N/A</v>
          </cell>
          <cell r="L1527" t="e">
            <v>#N/A</v>
          </cell>
          <cell r="M1527" t="e">
            <v>#N/A</v>
          </cell>
          <cell r="N1527" t="e">
            <v>#N/A</v>
          </cell>
          <cell r="O1527" t="str">
            <v>N</v>
          </cell>
          <cell r="P1527" t="str">
            <v>Y</v>
          </cell>
          <cell r="Q1527" t="str">
            <v>2/7/14: Ethernet Capable changed to Y</v>
          </cell>
          <cell r="R1527" t="str">
            <v>07/10/2015</v>
          </cell>
          <cell r="S1527" t="str">
            <v>Gardner</v>
          </cell>
          <cell r="T1527" t="str">
            <v/>
          </cell>
          <cell r="U1527" t="str">
            <v/>
          </cell>
          <cell r="V1527" t="str">
            <v>Gardner</v>
          </cell>
          <cell r="W1527" t="str">
            <v>Hesston</v>
          </cell>
          <cell r="X1527" t="str">
            <v>GARDNER</v>
          </cell>
          <cell r="Y1527"/>
          <cell r="Z1527"/>
          <cell r="AA1527" t="str">
            <v/>
          </cell>
          <cell r="AB1527">
            <v>0</v>
          </cell>
          <cell r="AC1527">
            <v>0</v>
          </cell>
        </row>
        <row r="1528">
          <cell r="A1528" t="str">
            <v>HETNKSXA</v>
          </cell>
          <cell r="B1528" t="str">
            <v>Hesston</v>
          </cell>
          <cell r="C1528" t="str">
            <v>EQ</v>
          </cell>
          <cell r="D1528">
            <v>38.139431000000002</v>
          </cell>
          <cell r="E1528">
            <v>-97.430448999999996</v>
          </cell>
          <cell r="F1528" t="str">
            <v>HETNKSXA</v>
          </cell>
          <cell r="G1528" t="str">
            <v>KS</v>
          </cell>
          <cell r="H1528">
            <v>532</v>
          </cell>
          <cell r="I1528" t="str">
            <v>Hesston</v>
          </cell>
          <cell r="J1528" t="str">
            <v/>
          </cell>
          <cell r="K1528" t="str">
            <v>HETNKSXA</v>
          </cell>
          <cell r="L1528" t="str">
            <v>n</v>
          </cell>
          <cell r="M1528" t="e">
            <v>#N/A</v>
          </cell>
          <cell r="N1528" t="e">
            <v>#N/A</v>
          </cell>
          <cell r="O1528" t="str">
            <v>Y</v>
          </cell>
          <cell r="P1528" t="str">
            <v>Y</v>
          </cell>
          <cell r="Q1528" t="str">
            <v/>
          </cell>
          <cell r="R1528" t="str">
            <v>10/08/2015</v>
          </cell>
          <cell r="S1528" t="str">
            <v>Gardner</v>
          </cell>
          <cell r="T1528" t="str">
            <v>ALU 7750 SR7</v>
          </cell>
          <cell r="U1528" t="str">
            <v>N</v>
          </cell>
          <cell r="V1528" t="str">
            <v>Gardner</v>
          </cell>
          <cell r="W1528" t="str">
            <v>Hesston</v>
          </cell>
          <cell r="X1528" t="str">
            <v>GARDNER</v>
          </cell>
          <cell r="Y1528"/>
          <cell r="Z1528"/>
          <cell r="AA1528" t="str">
            <v>7750-SR7</v>
          </cell>
          <cell r="AB1528">
            <v>0</v>
          </cell>
          <cell r="AC1528" t="str">
            <v>HETNKSXA01W</v>
          </cell>
        </row>
        <row r="1529">
          <cell r="A1529" t="str">
            <v>HFLNALXA</v>
          </cell>
          <cell r="B1529" t="str">
            <v>HEFLIN</v>
          </cell>
          <cell r="C1529" t="str">
            <v>CTL</v>
          </cell>
          <cell r="D1529">
            <v>33.766033</v>
          </cell>
          <cell r="E1529">
            <v>-85.534926999999996</v>
          </cell>
          <cell r="F1529" t="str">
            <v>HFLNALXA</v>
          </cell>
          <cell r="G1529" t="str">
            <v>AL</v>
          </cell>
          <cell r="H1529">
            <v>476</v>
          </cell>
          <cell r="I1529" t="str">
            <v>Pell City (Trussville &amp; Ashland)</v>
          </cell>
          <cell r="J1529" t="str">
            <v/>
          </cell>
          <cell r="K1529" t="e">
            <v>#N/A</v>
          </cell>
          <cell r="L1529" t="e">
            <v>#N/A</v>
          </cell>
          <cell r="M1529" t="e">
            <v>#N/A</v>
          </cell>
          <cell r="N1529" t="e">
            <v>#N/A</v>
          </cell>
          <cell r="O1529" t="str">
            <v>Y</v>
          </cell>
          <cell r="P1529" t="str">
            <v>Y</v>
          </cell>
          <cell r="Q1529" t="str">
            <v/>
          </cell>
          <cell r="R1529" t="str">
            <v>07/02/2015</v>
          </cell>
          <cell r="S1529" t="str">
            <v>Pell City</v>
          </cell>
          <cell r="T1529" t="str">
            <v/>
          </cell>
          <cell r="U1529" t="str">
            <v/>
          </cell>
          <cell r="V1529" t="str">
            <v>Pell City</v>
          </cell>
          <cell r="W1529" t="str">
            <v>Pell City (Trussville &amp; Ashland)</v>
          </cell>
          <cell r="X1529" t="str">
            <v>PELL CITY</v>
          </cell>
          <cell r="Y1529"/>
          <cell r="Z1529"/>
          <cell r="AA1529" t="str">
            <v/>
          </cell>
          <cell r="AB1529">
            <v>0</v>
          </cell>
          <cell r="AC1529">
            <v>0</v>
          </cell>
        </row>
        <row r="1530">
          <cell r="A1530" t="str">
            <v>HGBRNJXJ</v>
          </cell>
          <cell r="B1530" t="str">
            <v>High Bridge</v>
          </cell>
          <cell r="C1530" t="str">
            <v>EQ</v>
          </cell>
          <cell r="D1530">
            <v>40.668357999999998</v>
          </cell>
          <cell r="E1530">
            <v>-74.895589000000001</v>
          </cell>
          <cell r="F1530" t="str">
            <v>HGBRNJXJ</v>
          </cell>
          <cell r="G1530" t="str">
            <v>NJ</v>
          </cell>
          <cell r="H1530">
            <v>224</v>
          </cell>
          <cell r="I1530" t="str">
            <v>Clinton</v>
          </cell>
          <cell r="J1530" t="str">
            <v/>
          </cell>
          <cell r="K1530" t="str">
            <v>HGBRNJXJ</v>
          </cell>
          <cell r="L1530" t="str">
            <v>n</v>
          </cell>
          <cell r="M1530" t="e">
            <v>#N/A</v>
          </cell>
          <cell r="N1530" t="e">
            <v>#N/A</v>
          </cell>
          <cell r="O1530" t="str">
            <v>Y</v>
          </cell>
          <cell r="P1530" t="str">
            <v>Y</v>
          </cell>
          <cell r="Q1530" t="str">
            <v/>
          </cell>
          <cell r="R1530" t="str">
            <v>07/06/2015</v>
          </cell>
          <cell r="S1530" t="str">
            <v>Clinton</v>
          </cell>
          <cell r="T1530" t="str">
            <v/>
          </cell>
          <cell r="U1530" t="str">
            <v/>
          </cell>
          <cell r="V1530" t="str">
            <v>Clinton</v>
          </cell>
          <cell r="W1530" t="str">
            <v>Clinton</v>
          </cell>
          <cell r="X1530" t="str">
            <v>CLINTON</v>
          </cell>
          <cell r="Y1530"/>
          <cell r="Z1530"/>
          <cell r="AA1530" t="str">
            <v>7750-SR7</v>
          </cell>
          <cell r="AB1530">
            <v>0</v>
          </cell>
          <cell r="AC1530" t="str">
            <v>HGBRNJXJ02W</v>
          </cell>
        </row>
        <row r="1531">
          <cell r="A1531" t="str">
            <v>HGHLMOXA</v>
          </cell>
          <cell r="B1531" t="str">
            <v>HIGH HILL</v>
          </cell>
          <cell r="C1531" t="str">
            <v>CTL</v>
          </cell>
          <cell r="D1531">
            <v>38.875832000000003</v>
          </cell>
          <cell r="E1531">
            <v>-91.381668000000005</v>
          </cell>
          <cell r="F1531" t="str">
            <v>HGHLMOXA</v>
          </cell>
          <cell r="G1531" t="str">
            <v>MO</v>
          </cell>
          <cell r="H1531">
            <v>520</v>
          </cell>
          <cell r="I1531" t="str">
            <v>Wentzville</v>
          </cell>
          <cell r="J1531" t="str">
            <v/>
          </cell>
          <cell r="K1531" t="e">
            <v>#N/A</v>
          </cell>
          <cell r="L1531" t="e">
            <v>#N/A</v>
          </cell>
          <cell r="M1531" t="e">
            <v>#N/A</v>
          </cell>
          <cell r="N1531" t="e">
            <v>#N/A</v>
          </cell>
          <cell r="O1531" t="str">
            <v>N</v>
          </cell>
          <cell r="P1531" t="str">
            <v>Y</v>
          </cell>
          <cell r="Q1531" t="str">
            <v/>
          </cell>
          <cell r="R1531" t="str">
            <v>07/10/2015</v>
          </cell>
          <cell r="S1531" t="str">
            <v>Wentzville</v>
          </cell>
          <cell r="T1531" t="str">
            <v/>
          </cell>
          <cell r="U1531" t="str">
            <v/>
          </cell>
          <cell r="V1531" t="str">
            <v>Wentzville</v>
          </cell>
          <cell r="W1531" t="str">
            <v>Wentzville</v>
          </cell>
          <cell r="X1531" t="str">
            <v>WENTZVILLE</v>
          </cell>
          <cell r="Y1531" t="str">
            <v>YES</v>
          </cell>
          <cell r="Z1531"/>
          <cell r="AA1531" t="str">
            <v/>
          </cell>
          <cell r="AB1531">
            <v>0</v>
          </cell>
          <cell r="AC1531">
            <v>0</v>
          </cell>
        </row>
        <row r="1532">
          <cell r="A1532" t="str">
            <v>HGLDKSXA</v>
          </cell>
          <cell r="B1532" t="str">
            <v>Highland</v>
          </cell>
          <cell r="C1532" t="str">
            <v>EQ</v>
          </cell>
          <cell r="D1532">
            <v>39.858885000000001</v>
          </cell>
          <cell r="E1532">
            <v>-95.266113000000004</v>
          </cell>
          <cell r="F1532" t="str">
            <v>HGLDKSXA</v>
          </cell>
          <cell r="G1532" t="str">
            <v>KS</v>
          </cell>
          <cell r="H1532">
            <v>534</v>
          </cell>
          <cell r="I1532" t="str">
            <v>Gardner</v>
          </cell>
          <cell r="J1532" t="str">
            <v/>
          </cell>
          <cell r="K1532" t="e">
            <v>#N/A</v>
          </cell>
          <cell r="L1532" t="e">
            <v>#N/A</v>
          </cell>
          <cell r="M1532" t="e">
            <v>#N/A</v>
          </cell>
          <cell r="N1532" t="e">
            <v>#N/A</v>
          </cell>
          <cell r="O1532" t="str">
            <v>Y</v>
          </cell>
          <cell r="P1532" t="str">
            <v>Y</v>
          </cell>
          <cell r="Q1532" t="str">
            <v/>
          </cell>
          <cell r="R1532" t="str">
            <v>10/08/2015</v>
          </cell>
          <cell r="S1532" t="str">
            <v>Gardner</v>
          </cell>
          <cell r="T1532" t="str">
            <v>Calix E7-2</v>
          </cell>
          <cell r="U1532" t="str">
            <v>N</v>
          </cell>
          <cell r="V1532" t="str">
            <v xml:space="preserve">Junction City </v>
          </cell>
          <cell r="W1532" t="str">
            <v>Gardner</v>
          </cell>
          <cell r="X1532" t="str">
            <v>GARDNER</v>
          </cell>
          <cell r="Y1532"/>
          <cell r="Z1532"/>
          <cell r="AA1532">
            <v>0</v>
          </cell>
          <cell r="AB1532">
            <v>0</v>
          </cell>
          <cell r="AC1532">
            <v>0</v>
          </cell>
        </row>
        <row r="1533">
          <cell r="A1533" t="str">
            <v>HGLDWIXA</v>
          </cell>
          <cell r="B1533" t="str">
            <v>HIGHLAND</v>
          </cell>
          <cell r="C1533" t="str">
            <v>CTL</v>
          </cell>
          <cell r="D1533">
            <v>43.044167000000002</v>
          </cell>
          <cell r="E1533">
            <v>-90.377502000000007</v>
          </cell>
          <cell r="F1533" t="str">
            <v>HGLDWIXA</v>
          </cell>
          <cell r="G1533" t="str">
            <v>WI</v>
          </cell>
          <cell r="H1533">
            <v>354</v>
          </cell>
          <cell r="I1533" t="str">
            <v>Platteville - BOSCOBEL</v>
          </cell>
          <cell r="J1533" t="str">
            <v/>
          </cell>
          <cell r="K1533" t="e">
            <v>#N/A</v>
          </cell>
          <cell r="L1533" t="e">
            <v>#N/A</v>
          </cell>
          <cell r="M1533" t="e">
            <v>#N/A</v>
          </cell>
          <cell r="N1533" t="e">
            <v>#N/A</v>
          </cell>
          <cell r="O1533" t="str">
            <v>Y</v>
          </cell>
          <cell r="P1533" t="str">
            <v>Y</v>
          </cell>
          <cell r="Q1533" t="str">
            <v/>
          </cell>
          <cell r="R1533" t="str">
            <v>06/03/2015</v>
          </cell>
          <cell r="S1533" t="str">
            <v>Platteville</v>
          </cell>
          <cell r="T1533" t="str">
            <v/>
          </cell>
          <cell r="U1533" t="str">
            <v/>
          </cell>
          <cell r="V1533" t="str">
            <v>Platteville - BOSCOBEL</v>
          </cell>
          <cell r="W1533" t="str">
            <v>Platteville - BOSCOBEL</v>
          </cell>
          <cell r="X1533" t="str">
            <v>PLATTEVILLE - BOSCOBEL</v>
          </cell>
          <cell r="Y1533"/>
          <cell r="Z1533"/>
          <cell r="AA1533" t="str">
            <v/>
          </cell>
          <cell r="AB1533">
            <v>0</v>
          </cell>
          <cell r="AC1533">
            <v>0</v>
          </cell>
        </row>
        <row r="1534">
          <cell r="A1534" t="str">
            <v>HGLYAZMA</v>
          </cell>
          <cell r="B1534" t="str">
            <v>Higley</v>
          </cell>
          <cell r="C1534" t="str">
            <v>Q</v>
          </cell>
          <cell r="D1534">
            <v>33.307181999999997</v>
          </cell>
          <cell r="E1534">
            <v>-111.68769500000001</v>
          </cell>
          <cell r="F1534" t="str">
            <v>HGLYAZMA</v>
          </cell>
          <cell r="G1534" t="str">
            <v>AZ</v>
          </cell>
          <cell r="H1534">
            <v>666</v>
          </cell>
          <cell r="I1534">
            <v>666</v>
          </cell>
          <cell r="J1534" t="str">
            <v>AVAILABLE</v>
          </cell>
          <cell r="K1534" t="str">
            <v>HGLYAZMA</v>
          </cell>
          <cell r="L1534" t="str">
            <v>N</v>
          </cell>
          <cell r="M1534">
            <v>42436</v>
          </cell>
          <cell r="N1534" t="str">
            <v xml:space="preserve">BS 144316 </v>
          </cell>
          <cell r="O1534" t="str">
            <v>Y</v>
          </cell>
          <cell r="P1534" t="str">
            <v>Y</v>
          </cell>
          <cell r="Q1534" t="str">
            <v>03/02/2015: EoDS1 Available</v>
          </cell>
          <cell r="R1534" t="str">
            <v>04/13/2020</v>
          </cell>
          <cell r="S1534" t="str">
            <v/>
          </cell>
          <cell r="T1534" t="str">
            <v/>
          </cell>
          <cell r="U1534" t="str">
            <v/>
          </cell>
          <cell r="V1534" t="e">
            <v>#N/A</v>
          </cell>
          <cell r="W1534" t="e">
            <v>#N/A</v>
          </cell>
          <cell r="X1534" t="str">
            <v>666 - AVAILABLE</v>
          </cell>
          <cell r="Y1534"/>
          <cell r="Z1534" t="str">
            <v>AVAILABLE</v>
          </cell>
          <cell r="AA1534" t="e">
            <v>#N/A</v>
          </cell>
          <cell r="AB1534" t="e">
            <v>#N/A</v>
          </cell>
          <cell r="AC1534" t="e">
            <v>#N/A</v>
          </cell>
        </row>
        <row r="1535">
          <cell r="A1535" t="str">
            <v>HGLYAZQC</v>
          </cell>
          <cell r="B1535" t="str">
            <v>Queen Creek</v>
          </cell>
          <cell r="C1535" t="str">
            <v>Q</v>
          </cell>
          <cell r="D1535">
            <v>33.234090999999999</v>
          </cell>
          <cell r="E1535">
            <v>-111.637207</v>
          </cell>
          <cell r="F1535" t="str">
            <v>HGLYAZQC</v>
          </cell>
          <cell r="G1535" t="str">
            <v>AZ</v>
          </cell>
          <cell r="H1535">
            <v>666</v>
          </cell>
          <cell r="I1535">
            <v>666</v>
          </cell>
          <cell r="J1535" t="str">
            <v>AVAILABLE</v>
          </cell>
          <cell r="K1535" t="str">
            <v>HGLYAZQC</v>
          </cell>
          <cell r="L1535" t="str">
            <v>N</v>
          </cell>
          <cell r="M1535" t="e">
            <v>#N/A</v>
          </cell>
          <cell r="N1535" t="str">
            <v>BS TMO 145718</v>
          </cell>
          <cell r="O1535" t="str">
            <v>Y</v>
          </cell>
          <cell r="P1535" t="str">
            <v>Y</v>
          </cell>
          <cell r="Q1535" t="str">
            <v>03/02/2015: EoDS1 Available</v>
          </cell>
          <cell r="R1535" t="str">
            <v>04/13/2020</v>
          </cell>
          <cell r="S1535" t="str">
            <v/>
          </cell>
          <cell r="T1535" t="str">
            <v/>
          </cell>
          <cell r="U1535" t="str">
            <v/>
          </cell>
          <cell r="V1535" t="e">
            <v>#N/A</v>
          </cell>
          <cell r="W1535" t="e">
            <v>#N/A</v>
          </cell>
          <cell r="X1535" t="str">
            <v>666 - AVAILABLE</v>
          </cell>
          <cell r="Y1535"/>
          <cell r="Z1535" t="str">
            <v>AVAILABLE</v>
          </cell>
          <cell r="AA1535" t="e">
            <v>#N/A</v>
          </cell>
          <cell r="AB1535" t="e">
            <v>#N/A</v>
          </cell>
          <cell r="AC1535" t="e">
            <v>#N/A</v>
          </cell>
        </row>
        <row r="1536">
          <cell r="A1536" t="str">
            <v>HGMNIDMA</v>
          </cell>
          <cell r="B1536" t="str">
            <v>Twin Falls Axe Host Hagerman</v>
          </cell>
          <cell r="C1536" t="str">
            <v>Q</v>
          </cell>
          <cell r="D1536">
            <v>42.816491999999997</v>
          </cell>
          <cell r="E1536">
            <v>-114.897503</v>
          </cell>
          <cell r="F1536" t="str">
            <v>HGMNIDMA</v>
          </cell>
          <cell r="G1536" t="str">
            <v>ID</v>
          </cell>
          <cell r="H1536">
            <v>652</v>
          </cell>
          <cell r="I1536">
            <v>652</v>
          </cell>
          <cell r="J1536" t="str">
            <v/>
          </cell>
          <cell r="K1536" t="e">
            <v>#N/A</v>
          </cell>
          <cell r="L1536" t="e">
            <v>#N/A</v>
          </cell>
          <cell r="M1536" t="e">
            <v>#N/A</v>
          </cell>
          <cell r="N1536" t="e">
            <v>#N/A</v>
          </cell>
          <cell r="O1536" t="str">
            <v>N</v>
          </cell>
          <cell r="P1536" t="str">
            <v>Y</v>
          </cell>
          <cell r="Q1536" t="str">
            <v>11/14/2014: EODS1 AVAILABLE (Home to TWFLIDMAH16)</v>
          </cell>
          <cell r="R1536" t="str">
            <v>11/14/2020</v>
          </cell>
          <cell r="S1536" t="str">
            <v/>
          </cell>
          <cell r="T1536" t="str">
            <v/>
          </cell>
          <cell r="U1536" t="str">
            <v/>
          </cell>
          <cell r="V1536" t="e">
            <v>#N/A</v>
          </cell>
          <cell r="W1536" t="e">
            <v>#N/A</v>
          </cell>
          <cell r="X1536" t="str">
            <v>652 - AVAILABLE (up to 30MB)</v>
          </cell>
          <cell r="Y1536"/>
          <cell r="Z1536" t="str">
            <v>AVAILABLE (up to 30MB)</v>
          </cell>
          <cell r="AA1536" t="e">
            <v>#N/A</v>
          </cell>
          <cell r="AB1536" t="e">
            <v>#N/A</v>
          </cell>
          <cell r="AC1536" t="e">
            <v>#N/A</v>
          </cell>
        </row>
        <row r="1537">
          <cell r="A1537" t="str">
            <v>HICOTXXA</v>
          </cell>
          <cell r="B1537" t="str">
            <v>Hico</v>
          </cell>
          <cell r="C1537" t="str">
            <v>EQ</v>
          </cell>
          <cell r="D1537">
            <v>31.981244</v>
          </cell>
          <cell r="E1537">
            <v>-98.029864000000003</v>
          </cell>
          <cell r="F1537" t="str">
            <v>HICOTXXA</v>
          </cell>
          <cell r="G1537" t="str">
            <v>TX</v>
          </cell>
          <cell r="H1537">
            <v>552</v>
          </cell>
          <cell r="I1537" t="str">
            <v>Killen, Decatur</v>
          </cell>
          <cell r="J1537" t="str">
            <v/>
          </cell>
          <cell r="K1537" t="str">
            <v>HICOTXXA</v>
          </cell>
          <cell r="L1537" t="str">
            <v>n</v>
          </cell>
          <cell r="M1537" t="e">
            <v>#N/A</v>
          </cell>
          <cell r="N1537" t="e">
            <v>#N/A</v>
          </cell>
          <cell r="O1537" t="str">
            <v>Y</v>
          </cell>
          <cell r="P1537" t="str">
            <v>Y</v>
          </cell>
          <cell r="Q1537" t="str">
            <v/>
          </cell>
          <cell r="R1537" t="str">
            <v>02/03/2016</v>
          </cell>
          <cell r="S1537" t="str">
            <v>Killeen</v>
          </cell>
          <cell r="T1537" t="str">
            <v/>
          </cell>
          <cell r="U1537" t="str">
            <v/>
          </cell>
          <cell r="V1537" t="str">
            <v>Killeen</v>
          </cell>
          <cell r="W1537" t="str">
            <v>Decatur</v>
          </cell>
          <cell r="X1537" t="str">
            <v>KILLEEN</v>
          </cell>
          <cell r="Y1537" t="str">
            <v>YES</v>
          </cell>
          <cell r="Z1537" t="str">
            <v>Can be served from both DCTR &amp; KLLN EVPL Clouds. In DCTR LATA 552.</v>
          </cell>
          <cell r="AA1537" t="str">
            <v>7750-SR12</v>
          </cell>
          <cell r="AB1537" t="str">
            <v>7750-SR12</v>
          </cell>
          <cell r="AC1537" t="str">
            <v>HICOTXXA01W</v>
          </cell>
        </row>
        <row r="1538">
          <cell r="A1538" t="str">
            <v>HLBGOHXA</v>
          </cell>
          <cell r="B1538" t="str">
            <v>Hollansburg</v>
          </cell>
          <cell r="C1538" t="str">
            <v>EQ</v>
          </cell>
          <cell r="D1538">
            <v>39.996997</v>
          </cell>
          <cell r="E1538">
            <v>-84.791593000000006</v>
          </cell>
          <cell r="F1538" t="str">
            <v>HLBGOHXA</v>
          </cell>
          <cell r="G1538" t="str">
            <v>OH</v>
          </cell>
          <cell r="H1538">
            <v>328</v>
          </cell>
          <cell r="I1538" t="str">
            <v>Bellefontaine</v>
          </cell>
          <cell r="J1538" t="str">
            <v/>
          </cell>
          <cell r="K1538" t="e">
            <v>#N/A</v>
          </cell>
          <cell r="L1538" t="e">
            <v>#N/A</v>
          </cell>
          <cell r="M1538" t="e">
            <v>#N/A</v>
          </cell>
          <cell r="N1538" t="e">
            <v>#N/A</v>
          </cell>
          <cell r="O1538" t="str">
            <v>Y</v>
          </cell>
          <cell r="P1538" t="str">
            <v>Y</v>
          </cell>
          <cell r="Q1538" t="str">
            <v>2/7/14: Ethernet Enabled changed to Y</v>
          </cell>
          <cell r="R1538" t="str">
            <v>07/01/2015</v>
          </cell>
          <cell r="S1538" t="str">
            <v>Bellefontaine</v>
          </cell>
          <cell r="T1538" t="str">
            <v/>
          </cell>
          <cell r="U1538" t="str">
            <v/>
          </cell>
          <cell r="V1538" t="str">
            <v>Bellefontaine</v>
          </cell>
          <cell r="W1538" t="str">
            <v>Bellefontaine</v>
          </cell>
          <cell r="X1538" t="str">
            <v>MANSFIELD</v>
          </cell>
          <cell r="Y1538" t="str">
            <v>YES</v>
          </cell>
          <cell r="Z1538"/>
          <cell r="AA1538">
            <v>0</v>
          </cell>
          <cell r="AB1538">
            <v>0</v>
          </cell>
          <cell r="AC1538">
            <v>0</v>
          </cell>
        </row>
        <row r="1539">
          <cell r="A1539" t="str">
            <v>HLBOKSXA</v>
          </cell>
          <cell r="B1539" t="str">
            <v>Hillsboro</v>
          </cell>
          <cell r="C1539" t="str">
            <v>EQ</v>
          </cell>
          <cell r="D1539">
            <v>38.354474000000003</v>
          </cell>
          <cell r="E1539">
            <v>-97.205077000000003</v>
          </cell>
          <cell r="F1539" t="str">
            <v>HLBOKSXA</v>
          </cell>
          <cell r="G1539" t="str">
            <v>KS</v>
          </cell>
          <cell r="H1539">
            <v>532</v>
          </cell>
          <cell r="I1539" t="str">
            <v>Hesston</v>
          </cell>
          <cell r="J1539" t="str">
            <v/>
          </cell>
          <cell r="K1539" t="e">
            <v>#N/A</v>
          </cell>
          <cell r="L1539" t="e">
            <v>#N/A</v>
          </cell>
          <cell r="M1539" t="e">
            <v>#N/A</v>
          </cell>
          <cell r="N1539" t="e">
            <v>#N/A</v>
          </cell>
          <cell r="O1539" t="str">
            <v>N</v>
          </cell>
          <cell r="P1539" t="str">
            <v>Y</v>
          </cell>
          <cell r="Q1539" t="str">
            <v>2/7/14: Ethernet Capable changed to Y</v>
          </cell>
          <cell r="R1539" t="str">
            <v>07/10/2015</v>
          </cell>
          <cell r="S1539" t="str">
            <v>Gardner</v>
          </cell>
          <cell r="T1539" t="str">
            <v/>
          </cell>
          <cell r="U1539" t="str">
            <v/>
          </cell>
          <cell r="V1539" t="str">
            <v xml:space="preserve">Junction City </v>
          </cell>
          <cell r="W1539" t="str">
            <v>Hesston</v>
          </cell>
          <cell r="X1539" t="str">
            <v>JUNCTION CITY</v>
          </cell>
          <cell r="Y1539"/>
          <cell r="Z1539"/>
          <cell r="AA1539" t="str">
            <v/>
          </cell>
          <cell r="AB1539">
            <v>0</v>
          </cell>
          <cell r="AC1539">
            <v>0</v>
          </cell>
        </row>
        <row r="1540">
          <cell r="A1540" t="str">
            <v>HLBONCXB</v>
          </cell>
          <cell r="B1540" t="str">
            <v>Hillsborough</v>
          </cell>
          <cell r="C1540" t="str">
            <v>EQ</v>
          </cell>
          <cell r="D1540">
            <v>36.075429999999997</v>
          </cell>
          <cell r="E1540">
            <v>-79.098690000000005</v>
          </cell>
          <cell r="F1540" t="str">
            <v>HLBONCXB</v>
          </cell>
          <cell r="G1540" t="str">
            <v>NC</v>
          </cell>
          <cell r="H1540">
            <v>426</v>
          </cell>
          <cell r="I1540" t="str">
            <v>Rocky Mount</v>
          </cell>
          <cell r="J1540" t="str">
            <v/>
          </cell>
          <cell r="K1540" t="str">
            <v>HLBONCXB</v>
          </cell>
          <cell r="L1540" t="str">
            <v>n</v>
          </cell>
          <cell r="M1540" t="e">
            <v>#N/A</v>
          </cell>
          <cell r="N1540" t="e">
            <v>#N/A</v>
          </cell>
          <cell r="O1540" t="str">
            <v>Y</v>
          </cell>
          <cell r="P1540" t="str">
            <v>Y</v>
          </cell>
          <cell r="Q1540" t="str">
            <v/>
          </cell>
          <cell r="R1540" t="str">
            <v>05/22/2015</v>
          </cell>
          <cell r="S1540" t="str">
            <v>Rocky Mount</v>
          </cell>
          <cell r="T1540" t="str">
            <v/>
          </cell>
          <cell r="U1540" t="str">
            <v/>
          </cell>
          <cell r="V1540" t="str">
            <v>Rocky Mount</v>
          </cell>
          <cell r="W1540" t="str">
            <v>Rocky Mount</v>
          </cell>
          <cell r="X1540" t="str">
            <v>ROCKY MOUNT</v>
          </cell>
          <cell r="Y1540" t="str">
            <v>YES</v>
          </cell>
          <cell r="Z1540"/>
          <cell r="AA1540" t="str">
            <v>7750-SR7</v>
          </cell>
          <cell r="AB1540">
            <v>0</v>
          </cell>
          <cell r="AC1540" t="str">
            <v>HLBONCXB02W</v>
          </cell>
        </row>
        <row r="1541">
          <cell r="A1541" t="str">
            <v>HLBONDBC</v>
          </cell>
          <cell r="B1541" t="str">
            <v>Fargo  Host Hillsboro</v>
          </cell>
          <cell r="C1541" t="str">
            <v>Q</v>
          </cell>
          <cell r="D1541">
            <v>47.40361</v>
          </cell>
          <cell r="E1541">
            <v>-97.059723000000005</v>
          </cell>
          <cell r="F1541" t="str">
            <v>HLBONDBC</v>
          </cell>
          <cell r="G1541" t="str">
            <v>ND</v>
          </cell>
          <cell r="H1541">
            <v>636</v>
          </cell>
          <cell r="I1541">
            <v>636</v>
          </cell>
          <cell r="J1541" t="str">
            <v/>
          </cell>
          <cell r="K1541" t="e">
            <v>#N/A</v>
          </cell>
          <cell r="L1541" t="e">
            <v>#N/A</v>
          </cell>
          <cell r="M1541" t="e">
            <v>#N/A</v>
          </cell>
          <cell r="N1541" t="e">
            <v>#N/A</v>
          </cell>
          <cell r="O1541" t="str">
            <v>N</v>
          </cell>
          <cell r="P1541" t="str">
            <v>Y</v>
          </cell>
          <cell r="Q1541" t="str">
            <v>02/20/15: EoDS1 AVAILABLE; 5/7/13: Metro Ethernet Serv Pt Available</v>
          </cell>
          <cell r="R1541" t="str">
            <v>02/20/2020</v>
          </cell>
          <cell r="S1541" t="str">
            <v/>
          </cell>
          <cell r="T1541" t="str">
            <v/>
          </cell>
          <cell r="U1541" t="str">
            <v/>
          </cell>
          <cell r="V1541" t="e">
            <v>#N/A</v>
          </cell>
          <cell r="W1541" t="e">
            <v>#N/A</v>
          </cell>
          <cell r="X1541" t="str">
            <v>636 - AVAILABLE</v>
          </cell>
          <cell r="Y1541"/>
          <cell r="Z1541" t="str">
            <v>AVAILABLE</v>
          </cell>
          <cell r="AA1541" t="e">
            <v>#N/A</v>
          </cell>
          <cell r="AB1541" t="e">
            <v>#N/A</v>
          </cell>
          <cell r="AC1541" t="e">
            <v>#N/A</v>
          </cell>
        </row>
        <row r="1542">
          <cell r="A1542" t="str">
            <v>HLCMWIXA</v>
          </cell>
          <cell r="B1542" t="str">
            <v>HOLCOMBE</v>
          </cell>
          <cell r="C1542" t="str">
            <v>CTL</v>
          </cell>
          <cell r="D1542">
            <v>45.226392275362137</v>
          </cell>
          <cell r="E1542">
            <v>-91.115520105673326</v>
          </cell>
          <cell r="F1542" t="str">
            <v>HLCMWIXA</v>
          </cell>
          <cell r="G1542" t="str">
            <v>WI</v>
          </cell>
          <cell r="H1542">
            <v>352</v>
          </cell>
          <cell r="I1542" t="str">
            <v>RICE LAKE</v>
          </cell>
          <cell r="O1542" t="str">
            <v>Y</v>
          </cell>
          <cell r="P1542" t="str">
            <v>Y</v>
          </cell>
          <cell r="V1542" t="str">
            <v>Rice Lake</v>
          </cell>
          <cell r="W1542" t="str">
            <v>Rice Lake</v>
          </cell>
          <cell r="X1542" t="str">
            <v>RICE LAKE</v>
          </cell>
          <cell r="Y1542"/>
          <cell r="Z1542"/>
          <cell r="AA1542"/>
          <cell r="AB1542"/>
          <cell r="AC1542" t="str">
            <v>HLCMWIXA2W</v>
          </cell>
        </row>
        <row r="1543">
          <cell r="A1543" t="str">
            <v>HLCYMNXA</v>
          </cell>
          <cell r="B1543" t="str">
            <v>HILL CITY</v>
          </cell>
          <cell r="C1543" t="str">
            <v>CTL</v>
          </cell>
          <cell r="D1543">
            <v>46.982675999999998</v>
          </cell>
          <cell r="E1543">
            <v>-93.594003000000001</v>
          </cell>
          <cell r="F1543" t="str">
            <v>HLCYMNXA</v>
          </cell>
          <cell r="G1543" t="str">
            <v>MN</v>
          </cell>
          <cell r="H1543">
            <v>624</v>
          </cell>
          <cell r="I1543" t="str">
            <v>HILL CITY Stand Alone</v>
          </cell>
          <cell r="J1543" t="str">
            <v/>
          </cell>
          <cell r="K1543" t="e">
            <v>#N/A</v>
          </cell>
          <cell r="L1543" t="e">
            <v>#N/A</v>
          </cell>
          <cell r="M1543" t="e">
            <v>#N/A</v>
          </cell>
          <cell r="N1543" t="e">
            <v>#N/A</v>
          </cell>
          <cell r="O1543" t="str">
            <v>N</v>
          </cell>
          <cell r="P1543" t="str">
            <v>N</v>
          </cell>
          <cell r="Q1543" t="str">
            <v/>
          </cell>
          <cell r="R1543" t="str">
            <v>07/14/2015</v>
          </cell>
          <cell r="S1543" t="str">
            <v>LA CROSSE</v>
          </cell>
          <cell r="T1543" t="str">
            <v/>
          </cell>
          <cell r="U1543" t="str">
            <v/>
          </cell>
          <cell r="V1543" t="str">
            <v>LA CROSSE</v>
          </cell>
          <cell r="W1543" t="str">
            <v>HILL CITY Stand Alone</v>
          </cell>
          <cell r="X1543" t="e">
            <v>#N/A</v>
          </cell>
          <cell r="Y1543" t="e">
            <v>#N/A</v>
          </cell>
          <cell r="Z1543" t="e">
            <v>#N/A</v>
          </cell>
          <cell r="AA1543">
            <v>0</v>
          </cell>
          <cell r="AB1543">
            <v>0</v>
          </cell>
          <cell r="AC1543">
            <v>0</v>
          </cell>
        </row>
        <row r="1544">
          <cell r="A1544" t="str">
            <v>HLCYSDCO</v>
          </cell>
          <cell r="B1544" t="str">
            <v>Rapid City Host Hill City</v>
          </cell>
          <cell r="C1544" t="str">
            <v>Q</v>
          </cell>
          <cell r="D1544">
            <v>43.933301</v>
          </cell>
          <cell r="E1544">
            <v>-103.573863</v>
          </cell>
          <cell r="F1544" t="str">
            <v>HLCYSDCO</v>
          </cell>
          <cell r="G1544" t="str">
            <v>SD</v>
          </cell>
          <cell r="H1544">
            <v>640</v>
          </cell>
          <cell r="I1544">
            <v>640</v>
          </cell>
          <cell r="J1544" t="str">
            <v/>
          </cell>
          <cell r="K1544" t="e">
            <v>#N/A</v>
          </cell>
          <cell r="L1544" t="e">
            <v>#N/A</v>
          </cell>
          <cell r="M1544" t="e">
            <v>#N/A</v>
          </cell>
          <cell r="N1544" t="e">
            <v>#N/A</v>
          </cell>
          <cell r="O1544" t="str">
            <v>N</v>
          </cell>
          <cell r="P1544" t="str">
            <v>Y</v>
          </cell>
          <cell r="Q1544" t="str">
            <v>03/13/2015: EoDS1 AVAILABLE</v>
          </cell>
          <cell r="R1544" t="str">
            <v>04/14/2020</v>
          </cell>
          <cell r="S1544" t="str">
            <v/>
          </cell>
          <cell r="T1544" t="str">
            <v/>
          </cell>
          <cell r="U1544" t="str">
            <v/>
          </cell>
          <cell r="V1544" t="e">
            <v>#N/A</v>
          </cell>
          <cell r="W1544" t="e">
            <v>#N/A</v>
          </cell>
          <cell r="X1544" t="str">
            <v>640 - AVAILABLE (up to 10MB)</v>
          </cell>
          <cell r="Y1544"/>
          <cell r="Z1544" t="str">
            <v>AVAILABLE (up to 10MB)</v>
          </cell>
          <cell r="AA1544" t="e">
            <v>#N/A</v>
          </cell>
          <cell r="AB1544" t="e">
            <v>#N/A</v>
          </cell>
          <cell r="AC1544" t="e">
            <v>#N/A</v>
          </cell>
        </row>
        <row r="1545">
          <cell r="A1545" t="str">
            <v>HLDBNCXB</v>
          </cell>
          <cell r="B1545" t="str">
            <v>Hildebran</v>
          </cell>
          <cell r="C1545" t="str">
            <v>EQ</v>
          </cell>
          <cell r="D1545">
            <v>35.711157</v>
          </cell>
          <cell r="E1545">
            <v>-81.423238999999995</v>
          </cell>
          <cell r="F1545" t="str">
            <v>HLDBNCXB</v>
          </cell>
          <cell r="G1545" t="str">
            <v>NC</v>
          </cell>
          <cell r="H1545">
            <v>422</v>
          </cell>
          <cell r="I1545" t="str">
            <v>Elkin/Hickory</v>
          </cell>
          <cell r="J1545" t="str">
            <v/>
          </cell>
          <cell r="K1545" t="str">
            <v>HLDBNCXB</v>
          </cell>
          <cell r="L1545" t="str">
            <v>n</v>
          </cell>
          <cell r="M1545" t="e">
            <v>#N/A</v>
          </cell>
          <cell r="N1545" t="e">
            <v>#N/A</v>
          </cell>
          <cell r="O1545" t="str">
            <v>Y</v>
          </cell>
          <cell r="P1545" t="str">
            <v>Y</v>
          </cell>
          <cell r="Q1545" t="str">
            <v/>
          </cell>
          <cell r="R1545" t="str">
            <v>05/22/2015</v>
          </cell>
          <cell r="S1545" t="str">
            <v>Elkin/Hickory</v>
          </cell>
          <cell r="T1545" t="str">
            <v/>
          </cell>
          <cell r="U1545" t="str">
            <v/>
          </cell>
          <cell r="V1545" t="str">
            <v>Elkin/Hickory</v>
          </cell>
          <cell r="W1545" t="str">
            <v>Elkin/Hickory (via MP)</v>
          </cell>
          <cell r="X1545" t="str">
            <v>ROCKY MOUNT</v>
          </cell>
          <cell r="Y1545" t="str">
            <v>YES</v>
          </cell>
          <cell r="Z1545" t="str">
            <v>This SWC belongs to the former Elkin/Hickory Cloud and while it is Interconnected to Rocky Mount, it is best to connect directly at Elkin or Hicory</v>
          </cell>
          <cell r="AA1545" t="str">
            <v>7750-SR7</v>
          </cell>
          <cell r="AB1545">
            <v>0</v>
          </cell>
          <cell r="AC1545" t="str">
            <v>HLDBNCXB03W</v>
          </cell>
        </row>
        <row r="1546">
          <cell r="A1546" t="str">
            <v>HLDGNENW</v>
          </cell>
          <cell r="B1546" t="str">
            <v>Grand Island Host Holdrege</v>
          </cell>
          <cell r="C1546" t="str">
            <v>Q</v>
          </cell>
          <cell r="D1546">
            <v>40.439444999999999</v>
          </cell>
          <cell r="E1546">
            <v>-99.367774999999995</v>
          </cell>
          <cell r="F1546" t="str">
            <v>HLDGNENW</v>
          </cell>
          <cell r="G1546" t="str">
            <v>NE</v>
          </cell>
          <cell r="H1546">
            <v>646</v>
          </cell>
          <cell r="I1546">
            <v>646</v>
          </cell>
          <cell r="J1546" t="str">
            <v/>
          </cell>
          <cell r="K1546" t="e">
            <v>#N/A</v>
          </cell>
          <cell r="L1546" t="e">
            <v>#N/A</v>
          </cell>
          <cell r="M1546" t="e">
            <v>#N/A</v>
          </cell>
          <cell r="N1546" t="e">
            <v>#N/A</v>
          </cell>
          <cell r="O1546" t="str">
            <v>N</v>
          </cell>
          <cell r="P1546" t="str">
            <v>Y</v>
          </cell>
          <cell r="Q1546" t="str">
            <v>03/13/2015: EoDS1 AVAILABLE; 11/26/13: Metro Serv Eth Pt Available (up to 30MB) 2/20/14: Metro Ether Sv Pt Available</v>
          </cell>
          <cell r="R1546" t="str">
            <v>03/13/2020</v>
          </cell>
          <cell r="S1546" t="str">
            <v/>
          </cell>
          <cell r="T1546" t="str">
            <v/>
          </cell>
          <cell r="U1546" t="str">
            <v/>
          </cell>
          <cell r="V1546" t="e">
            <v>#N/A</v>
          </cell>
          <cell r="W1546" t="e">
            <v>#N/A</v>
          </cell>
          <cell r="X1546" t="str">
            <v>646 - AVAILABLE</v>
          </cell>
          <cell r="Y1546"/>
          <cell r="Z1546" t="str">
            <v>AVAILABLE</v>
          </cell>
          <cell r="AA1546" t="e">
            <v>#N/A</v>
          </cell>
          <cell r="AB1546" t="e">
            <v>#N/A</v>
          </cell>
          <cell r="AC1546" t="e">
            <v>#N/A</v>
          </cell>
        </row>
        <row r="1547">
          <cell r="A1547" t="str">
            <v>HLDNMOXA</v>
          </cell>
          <cell r="B1547" t="str">
            <v>Holden</v>
          </cell>
          <cell r="C1547" t="str">
            <v>EQ</v>
          </cell>
          <cell r="D1547">
            <v>38.717694999999999</v>
          </cell>
          <cell r="E1547">
            <v>-93.989222999999996</v>
          </cell>
          <cell r="F1547" t="str">
            <v>HLDNMOXA</v>
          </cell>
          <cell r="G1547" t="str">
            <v>MO</v>
          </cell>
          <cell r="H1547">
            <v>524</v>
          </cell>
          <cell r="I1547" t="str">
            <v>Warrensburg</v>
          </cell>
          <cell r="J1547" t="str">
            <v/>
          </cell>
          <cell r="K1547" t="str">
            <v>HLDNMOXA</v>
          </cell>
          <cell r="L1547" t="str">
            <v>n</v>
          </cell>
          <cell r="M1547" t="e">
            <v>#N/A</v>
          </cell>
          <cell r="N1547" t="e">
            <v>#N/A</v>
          </cell>
          <cell r="O1547" t="str">
            <v>Y</v>
          </cell>
          <cell r="P1547" t="str">
            <v>Y</v>
          </cell>
          <cell r="Q1547" t="str">
            <v/>
          </cell>
          <cell r="R1547" t="str">
            <v>10/09/2015</v>
          </cell>
          <cell r="S1547" t="str">
            <v>Warrensburg</v>
          </cell>
          <cell r="T1547" t="str">
            <v>ALU 7750 SRc12</v>
          </cell>
          <cell r="U1547" t="str">
            <v>Y</v>
          </cell>
          <cell r="V1547" t="str">
            <v>Warrensburg</v>
          </cell>
          <cell r="W1547" t="str">
            <v>Warrensburg</v>
          </cell>
          <cell r="X1547" t="str">
            <v>WARRENSBURG</v>
          </cell>
          <cell r="Y1547" t="str">
            <v>YES</v>
          </cell>
          <cell r="Z1547"/>
          <cell r="AA1547" t="str">
            <v/>
          </cell>
          <cell r="AB1547" t="str">
            <v>7750-SR12</v>
          </cell>
          <cell r="AC1547" t="str">
            <v>HLDNMOXA01W</v>
          </cell>
        </row>
        <row r="1548">
          <cell r="A1548" t="str">
            <v>HLDVMOXA</v>
          </cell>
          <cell r="B1548" t="str">
            <v>HIGHLANDVILLE</v>
          </cell>
          <cell r="C1548" t="str">
            <v>CTL</v>
          </cell>
          <cell r="D1548">
            <v>36.932803</v>
          </cell>
          <cell r="E1548">
            <v>-93.278284999999997</v>
          </cell>
          <cell r="F1548" t="str">
            <v>HLDVMOXA</v>
          </cell>
          <cell r="G1548" t="str">
            <v>MO</v>
          </cell>
          <cell r="H1548">
            <v>522</v>
          </cell>
          <cell r="I1548" t="str">
            <v>Branson</v>
          </cell>
          <cell r="J1548" t="str">
            <v/>
          </cell>
          <cell r="K1548" t="e">
            <v>#N/A</v>
          </cell>
          <cell r="L1548" t="e">
            <v>#N/A</v>
          </cell>
          <cell r="M1548" t="e">
            <v>#N/A</v>
          </cell>
          <cell r="N1548" t="e">
            <v>#N/A</v>
          </cell>
          <cell r="O1548" t="str">
            <v>Y</v>
          </cell>
          <cell r="P1548" t="str">
            <v>Y</v>
          </cell>
          <cell r="Q1548" t="str">
            <v/>
          </cell>
          <cell r="R1548" t="str">
            <v>10/12/2015</v>
          </cell>
          <cell r="S1548" t="str">
            <v>Branson</v>
          </cell>
          <cell r="T1548" t="str">
            <v>Calix E7-2</v>
          </cell>
          <cell r="U1548" t="str">
            <v>N</v>
          </cell>
          <cell r="V1548" t="str">
            <v>Branson</v>
          </cell>
          <cell r="W1548" t="str">
            <v>Branson</v>
          </cell>
          <cell r="X1548" t="str">
            <v>BRANSON</v>
          </cell>
          <cell r="Y1548" t="str">
            <v>YES</v>
          </cell>
          <cell r="Z1548"/>
          <cell r="AA1548" t="str">
            <v/>
          </cell>
          <cell r="AB1548">
            <v>0</v>
          </cell>
          <cell r="AC1548">
            <v>0</v>
          </cell>
        </row>
        <row r="1549">
          <cell r="A1549" t="str">
            <v>HLDYUTMA</v>
          </cell>
          <cell r="B1549" t="str">
            <v>Holladay</v>
          </cell>
          <cell r="C1549" t="str">
            <v>Q</v>
          </cell>
          <cell r="D1549">
            <v>40.668829000000002</v>
          </cell>
          <cell r="E1549">
            <v>-111.82276400000001</v>
          </cell>
          <cell r="F1549" t="str">
            <v>HLDYUTMA</v>
          </cell>
          <cell r="G1549" t="str">
            <v>UT</v>
          </cell>
          <cell r="H1549">
            <v>660</v>
          </cell>
          <cell r="I1549">
            <v>660</v>
          </cell>
          <cell r="J1549" t="str">
            <v>AVAILABLE</v>
          </cell>
          <cell r="K1549" t="e">
            <v>#N/A</v>
          </cell>
          <cell r="L1549" t="e">
            <v>#N/A</v>
          </cell>
          <cell r="M1549" t="e">
            <v>#N/A</v>
          </cell>
          <cell r="N1549" t="e">
            <v>#N/A</v>
          </cell>
          <cell r="O1549" t="str">
            <v>Y</v>
          </cell>
          <cell r="P1549" t="str">
            <v>Y</v>
          </cell>
          <cell r="Q1549" t="str">
            <v>2/9/15 EoDS1 Available</v>
          </cell>
          <cell r="R1549" t="str">
            <v>02/04/2020</v>
          </cell>
          <cell r="S1549" t="str">
            <v/>
          </cell>
          <cell r="T1549" t="str">
            <v/>
          </cell>
          <cell r="U1549" t="str">
            <v/>
          </cell>
          <cell r="V1549" t="e">
            <v>#N/A</v>
          </cell>
          <cell r="W1549" t="e">
            <v>#N/A</v>
          </cell>
          <cell r="X1549" t="str">
            <v>660 - AVAILABLE</v>
          </cell>
          <cell r="Y1549"/>
          <cell r="Z1549" t="str">
            <v>AVAILABLE</v>
          </cell>
          <cell r="AA1549" t="e">
            <v>#N/A</v>
          </cell>
          <cell r="AB1549" t="e">
            <v>#N/A</v>
          </cell>
          <cell r="AC1549" t="e">
            <v>#N/A</v>
          </cell>
        </row>
        <row r="1550">
          <cell r="A1550" t="str">
            <v>HLFRMNCO</v>
          </cell>
          <cell r="B1550" t="str">
            <v>St Cloud Host Holdingford</v>
          </cell>
          <cell r="C1550" t="str">
            <v>Q</v>
          </cell>
          <cell r="D1550">
            <v>45.728332999999999</v>
          </cell>
          <cell r="E1550">
            <v>-94.47139</v>
          </cell>
          <cell r="F1550" t="str">
            <v>HLFRMNCO</v>
          </cell>
          <cell r="G1550" t="str">
            <v>MN</v>
          </cell>
          <cell r="H1550">
            <v>626</v>
          </cell>
          <cell r="I1550">
            <v>626</v>
          </cell>
          <cell r="J1550" t="str">
            <v/>
          </cell>
          <cell r="K1550" t="e">
            <v>#N/A</v>
          </cell>
          <cell r="L1550" t="e">
            <v>#N/A</v>
          </cell>
          <cell r="M1550" t="e">
            <v>#N/A</v>
          </cell>
          <cell r="N1550" t="e">
            <v>#N/A</v>
          </cell>
          <cell r="O1550" t="str">
            <v>N</v>
          </cell>
          <cell r="P1550" t="str">
            <v>Y</v>
          </cell>
          <cell r="Q1550" t="str">
            <v>02/20/15: EoDS1 AVAILABLE</v>
          </cell>
          <cell r="R1550" t="str">
            <v>04/14/2020</v>
          </cell>
          <cell r="S1550" t="str">
            <v/>
          </cell>
          <cell r="T1550" t="str">
            <v/>
          </cell>
          <cell r="U1550" t="str">
            <v/>
          </cell>
          <cell r="V1550" t="e">
            <v>#N/A</v>
          </cell>
          <cell r="W1550" t="e">
            <v>#N/A</v>
          </cell>
          <cell r="X1550" t="str">
            <v>626 - AVAILABLE (up to 10MB)</v>
          </cell>
          <cell r="Y1550"/>
          <cell r="Z1550" t="str">
            <v>AVAILABLE (up to 10MB)</v>
          </cell>
          <cell r="AA1550" t="e">
            <v>#N/A</v>
          </cell>
          <cell r="AB1550" t="e">
            <v>#N/A</v>
          </cell>
          <cell r="AC1550" t="e">
            <v>#N/A</v>
          </cell>
        </row>
        <row r="1551">
          <cell r="A1551" t="str">
            <v>HLFXNCXA</v>
          </cell>
          <cell r="B1551" t="str">
            <v>Halifax</v>
          </cell>
          <cell r="C1551" t="str">
            <v>EQ</v>
          </cell>
          <cell r="D1551">
            <v>36.328355000000002</v>
          </cell>
          <cell r="E1551">
            <v>-77.590678999999994</v>
          </cell>
          <cell r="F1551" t="str">
            <v>HLFXNCXA</v>
          </cell>
          <cell r="G1551" t="str">
            <v>NC</v>
          </cell>
          <cell r="H1551">
            <v>951</v>
          </cell>
          <cell r="I1551" t="str">
            <v>Rocky Mount</v>
          </cell>
          <cell r="J1551" t="str">
            <v/>
          </cell>
          <cell r="K1551" t="str">
            <v>HLFXNCXA</v>
          </cell>
          <cell r="L1551" t="str">
            <v>n</v>
          </cell>
          <cell r="M1551" t="e">
            <v>#N/A</v>
          </cell>
          <cell r="N1551" t="e">
            <v>#N/A</v>
          </cell>
          <cell r="O1551" t="str">
            <v>Y</v>
          </cell>
          <cell r="P1551" t="str">
            <v>Y</v>
          </cell>
          <cell r="Q1551" t="str">
            <v/>
          </cell>
          <cell r="R1551" t="str">
            <v>05/22/2015</v>
          </cell>
          <cell r="S1551" t="str">
            <v>Rocky Mount</v>
          </cell>
          <cell r="T1551" t="str">
            <v/>
          </cell>
          <cell r="U1551" t="str">
            <v/>
          </cell>
          <cell r="V1551" t="str">
            <v>Rocky Mount</v>
          </cell>
          <cell r="W1551" t="str">
            <v>Rocky Mount</v>
          </cell>
          <cell r="X1551" t="str">
            <v>ROCKY MOUNT</v>
          </cell>
          <cell r="Y1551" t="str">
            <v>YES</v>
          </cell>
          <cell r="Z1551"/>
          <cell r="AA1551" t="str">
            <v>7750-SR7</v>
          </cell>
          <cell r="AB1551">
            <v>0</v>
          </cell>
          <cell r="AC1551" t="str">
            <v>HLFXNCXA02W</v>
          </cell>
        </row>
        <row r="1552">
          <cell r="A1552" t="str">
            <v>HLFXVAXA</v>
          </cell>
          <cell r="B1552" t="str">
            <v>Halifax</v>
          </cell>
          <cell r="C1552" t="str">
            <v>EQ</v>
          </cell>
          <cell r="D1552">
            <v>36.765517000000003</v>
          </cell>
          <cell r="E1552">
            <v>-78.929610999999994</v>
          </cell>
          <cell r="F1552" t="str">
            <v>HLFXVAXA</v>
          </cell>
          <cell r="G1552" t="str">
            <v>VA</v>
          </cell>
          <cell r="H1552">
            <v>250</v>
          </cell>
          <cell r="I1552" t="str">
            <v>Charlottesville</v>
          </cell>
          <cell r="J1552" t="str">
            <v/>
          </cell>
          <cell r="K1552" t="str">
            <v>HLFXVAXA</v>
          </cell>
          <cell r="L1552" t="str">
            <v>n</v>
          </cell>
          <cell r="M1552" t="e">
            <v>#N/A</v>
          </cell>
          <cell r="N1552" t="e">
            <v>#N/A</v>
          </cell>
          <cell r="O1552" t="str">
            <v>Y</v>
          </cell>
          <cell r="P1552" t="str">
            <v>Y</v>
          </cell>
          <cell r="Q1552" t="str">
            <v/>
          </cell>
          <cell r="R1552" t="str">
            <v>07/16/2015</v>
          </cell>
          <cell r="S1552" t="str">
            <v>Charlottesville</v>
          </cell>
          <cell r="T1552" t="str">
            <v/>
          </cell>
          <cell r="U1552" t="str">
            <v/>
          </cell>
          <cell r="V1552" t="str">
            <v>Charlottesville</v>
          </cell>
          <cell r="W1552" t="str">
            <v>Charlottesville</v>
          </cell>
          <cell r="X1552" t="str">
            <v>CHARLOTTESVILLE</v>
          </cell>
          <cell r="Y1552"/>
          <cell r="Z1552"/>
          <cell r="AA1552" t="str">
            <v/>
          </cell>
          <cell r="AB1552" t="str">
            <v>7750-SR12</v>
          </cell>
          <cell r="AC1552" t="str">
            <v>HLFXVAXA02W</v>
          </cell>
        </row>
        <row r="1553">
          <cell r="A1553" t="str">
            <v>HLGTOHXA</v>
          </cell>
          <cell r="B1553" t="str">
            <v>Holgate</v>
          </cell>
          <cell r="C1553" t="str">
            <v>EQ</v>
          </cell>
          <cell r="D1553">
            <v>41.251094000000002</v>
          </cell>
          <cell r="E1553">
            <v>-84.132641000000007</v>
          </cell>
          <cell r="F1553" t="str">
            <v>HLGTOHXA</v>
          </cell>
          <cell r="G1553" t="str">
            <v>OH</v>
          </cell>
          <cell r="H1553">
            <v>326</v>
          </cell>
          <cell r="I1553" t="str">
            <v>Napoleon (LIMA)</v>
          </cell>
          <cell r="J1553" t="str">
            <v/>
          </cell>
          <cell r="K1553" t="e">
            <v>#N/A</v>
          </cell>
          <cell r="L1553" t="e">
            <v>#N/A</v>
          </cell>
          <cell r="M1553" t="e">
            <v>#N/A</v>
          </cell>
          <cell r="N1553" t="e">
            <v>#N/A</v>
          </cell>
          <cell r="O1553" t="str">
            <v>Y</v>
          </cell>
          <cell r="P1553" t="str">
            <v>Y</v>
          </cell>
          <cell r="Q1553" t="str">
            <v>2/7/14: Ethernet Enabled changed to Y</v>
          </cell>
          <cell r="R1553" t="str">
            <v>07/01/2015</v>
          </cell>
          <cell r="S1553" t="str">
            <v>LIMA</v>
          </cell>
          <cell r="T1553" t="str">
            <v/>
          </cell>
          <cell r="U1553" t="str">
            <v/>
          </cell>
          <cell r="V1553" t="str">
            <v>LIMA</v>
          </cell>
          <cell r="W1553" t="str">
            <v>Napoleon (LIMA)</v>
          </cell>
          <cell r="X1553" t="str">
            <v>MANSFIELD</v>
          </cell>
          <cell r="Y1553" t="str">
            <v>YES</v>
          </cell>
          <cell r="Z1553"/>
          <cell r="AA1553" t="str">
            <v/>
          </cell>
          <cell r="AB1553">
            <v>0</v>
          </cell>
          <cell r="AC1553">
            <v>0</v>
          </cell>
        </row>
        <row r="1554">
          <cell r="A1554" t="str">
            <v>HLGVARXB</v>
          </cell>
          <cell r="B1554" t="str">
            <v>HOLLY GROVE</v>
          </cell>
          <cell r="C1554" t="str">
            <v>CTL</v>
          </cell>
          <cell r="D1554">
            <v>34.595832999999999</v>
          </cell>
          <cell r="E1554">
            <v>-91.200278999999995</v>
          </cell>
          <cell r="F1554" t="str">
            <v>HLGVARXB</v>
          </cell>
          <cell r="G1554" t="str">
            <v>AR</v>
          </cell>
          <cell r="H1554">
            <v>528</v>
          </cell>
          <cell r="I1554" t="str">
            <v>Jacksonville</v>
          </cell>
          <cell r="J1554" t="str">
            <v/>
          </cell>
          <cell r="K1554" t="e">
            <v>#N/A</v>
          </cell>
          <cell r="L1554" t="e">
            <v>#N/A</v>
          </cell>
          <cell r="M1554" t="e">
            <v>#N/A</v>
          </cell>
          <cell r="N1554" t="e">
            <v>#N/A</v>
          </cell>
          <cell r="O1554" t="str">
            <v>Y</v>
          </cell>
          <cell r="P1554" t="str">
            <v>Y</v>
          </cell>
          <cell r="Q1554" t="str">
            <v/>
          </cell>
          <cell r="R1554" t="str">
            <v>09/10/2015</v>
          </cell>
          <cell r="S1554" t="str">
            <v>Jacksonville</v>
          </cell>
          <cell r="T1554" t="str">
            <v/>
          </cell>
          <cell r="U1554" t="str">
            <v/>
          </cell>
          <cell r="V1554" t="str">
            <v>Jacksonville</v>
          </cell>
          <cell r="W1554" t="str">
            <v>Jacksonville</v>
          </cell>
          <cell r="X1554" t="str">
            <v>JACKSONVILLE</v>
          </cell>
          <cell r="Y1554" t="str">
            <v>YES</v>
          </cell>
          <cell r="Z1554"/>
          <cell r="AA1554" t="str">
            <v/>
          </cell>
          <cell r="AB1554">
            <v>0</v>
          </cell>
          <cell r="AC1554">
            <v>0</v>
          </cell>
        </row>
        <row r="1555">
          <cell r="A1555" t="str">
            <v>HLHLSCXA</v>
          </cell>
          <cell r="B1555" t="str">
            <v>Holly Hill</v>
          </cell>
          <cell r="C1555" t="str">
            <v>EQ</v>
          </cell>
          <cell r="D1555">
            <v>33.32255</v>
          </cell>
          <cell r="E1555">
            <v>-80.415277000000003</v>
          </cell>
          <cell r="F1555" t="str">
            <v>HLHLSCXA</v>
          </cell>
          <cell r="G1555" t="str">
            <v>SC</v>
          </cell>
          <cell r="H1555">
            <v>434</v>
          </cell>
          <cell r="I1555" t="str">
            <v>HOLLY HILL (Beaufort)</v>
          </cell>
          <cell r="J1555" t="str">
            <v/>
          </cell>
          <cell r="K1555" t="str">
            <v>HLHLSCXA</v>
          </cell>
          <cell r="L1555" t="str">
            <v>n</v>
          </cell>
          <cell r="M1555" t="e">
            <v>#N/A</v>
          </cell>
          <cell r="N1555" t="e">
            <v>#N/A</v>
          </cell>
          <cell r="O1555" t="str">
            <v>Y</v>
          </cell>
          <cell r="P1555" t="str">
            <v>Y</v>
          </cell>
          <cell r="Q1555" t="str">
            <v>2/7/14: Ethernet Enabled and Capable changed to Y; SINGLE ROUTE ACCESS  MESP: HLHLSCXA01W  COBP: ALU-SR7</v>
          </cell>
          <cell r="R1555" t="str">
            <v>02/20/2020</v>
          </cell>
          <cell r="S1555" t="str">
            <v>Beaufort</v>
          </cell>
          <cell r="T1555" t="str">
            <v/>
          </cell>
          <cell r="U1555" t="str">
            <v/>
          </cell>
          <cell r="V1555" t="str">
            <v>Beaufort</v>
          </cell>
          <cell r="W1555" t="str">
            <v>HOLLY HILL (Beaufort)</v>
          </cell>
          <cell r="X1555" t="str">
            <v>BEAUFORT</v>
          </cell>
          <cell r="Y1555"/>
          <cell r="Z1555"/>
          <cell r="AA1555" t="str">
            <v>7750-SR7</v>
          </cell>
          <cell r="AB1555">
            <v>0</v>
          </cell>
          <cell r="AC1555" t="str">
            <v>HLHLSCXA01W</v>
          </cell>
        </row>
        <row r="1556">
          <cell r="A1556" t="str">
            <v>HLLDTXXA</v>
          </cell>
          <cell r="B1556" t="str">
            <v>Holland</v>
          </cell>
          <cell r="C1556" t="str">
            <v>EQ</v>
          </cell>
          <cell r="D1556">
            <v>30.879826000000001</v>
          </cell>
          <cell r="E1556">
            <v>-97.405299999999997</v>
          </cell>
          <cell r="F1556" t="str">
            <v>HLLDTXXA</v>
          </cell>
          <cell r="G1556" t="str">
            <v>TX</v>
          </cell>
          <cell r="H1556">
            <v>556</v>
          </cell>
          <cell r="I1556" t="str">
            <v>Killeen</v>
          </cell>
          <cell r="J1556" t="str">
            <v/>
          </cell>
          <cell r="K1556" t="e">
            <v>#N/A</v>
          </cell>
          <cell r="L1556" t="e">
            <v>#N/A</v>
          </cell>
          <cell r="M1556" t="e">
            <v>#N/A</v>
          </cell>
          <cell r="N1556" t="e">
            <v>#N/A</v>
          </cell>
          <cell r="O1556" t="str">
            <v>N</v>
          </cell>
          <cell r="P1556" t="str">
            <v>Y</v>
          </cell>
          <cell r="Q1556" t="str">
            <v/>
          </cell>
          <cell r="R1556" t="str">
            <v>02/03/2016</v>
          </cell>
          <cell r="S1556" t="str">
            <v>Killeen</v>
          </cell>
          <cell r="T1556" t="str">
            <v/>
          </cell>
          <cell r="U1556" t="str">
            <v/>
          </cell>
          <cell r="V1556" t="str">
            <v>Killeen</v>
          </cell>
          <cell r="W1556" t="str">
            <v>Killeen</v>
          </cell>
          <cell r="X1556" t="str">
            <v>KILLEEN</v>
          </cell>
          <cell r="Y1556" t="str">
            <v>YES</v>
          </cell>
          <cell r="Z1556"/>
          <cell r="AA1556" t="str">
            <v>EPL</v>
          </cell>
          <cell r="AB1556">
            <v>0</v>
          </cell>
          <cell r="AC1556">
            <v>0</v>
          </cell>
        </row>
        <row r="1557">
          <cell r="A1557" t="str">
            <v>HLLYCOXC</v>
          </cell>
          <cell r="B1557" t="str">
            <v>HOLLY</v>
          </cell>
          <cell r="C1557" t="str">
            <v>CTL</v>
          </cell>
          <cell r="D1557">
            <v>38.051945000000003</v>
          </cell>
          <cell r="E1557">
            <v>-102.12083</v>
          </cell>
          <cell r="F1557" t="str">
            <v>HLLYCOXC</v>
          </cell>
          <cell r="G1557" t="str">
            <v>CO</v>
          </cell>
          <cell r="H1557">
            <v>658</v>
          </cell>
          <cell r="I1557" t="str">
            <v>La Junta</v>
          </cell>
          <cell r="J1557" t="str">
            <v/>
          </cell>
          <cell r="K1557" t="e">
            <v>#N/A</v>
          </cell>
          <cell r="L1557" t="e">
            <v>#N/A</v>
          </cell>
          <cell r="M1557" t="e">
            <v>#N/A</v>
          </cell>
          <cell r="N1557" t="e">
            <v>#N/A</v>
          </cell>
          <cell r="O1557" t="str">
            <v>N</v>
          </cell>
          <cell r="P1557" t="str">
            <v>N</v>
          </cell>
          <cell r="Q1557" t="str">
            <v/>
          </cell>
          <cell r="R1557" t="str">
            <v>12/16/2015</v>
          </cell>
          <cell r="S1557" t="str">
            <v>La Junta</v>
          </cell>
          <cell r="T1557" t="str">
            <v/>
          </cell>
          <cell r="U1557" t="str">
            <v/>
          </cell>
          <cell r="V1557" t="str">
            <v>La Junta</v>
          </cell>
          <cell r="W1557" t="str">
            <v>La Junta</v>
          </cell>
          <cell r="X1557" t="e">
            <v>#N/A</v>
          </cell>
          <cell r="Y1557" t="e">
            <v>#N/A</v>
          </cell>
          <cell r="Z1557" t="e">
            <v>#N/A</v>
          </cell>
          <cell r="AA1557" t="str">
            <v/>
          </cell>
          <cell r="AB1557">
            <v>0</v>
          </cell>
          <cell r="AC1557">
            <v>0</v>
          </cell>
        </row>
        <row r="1558">
          <cell r="A1558" t="str">
            <v>HLMNWIXA</v>
          </cell>
          <cell r="B1558" t="str">
            <v>HOLMEN</v>
          </cell>
          <cell r="C1558" t="str">
            <v>CTL</v>
          </cell>
          <cell r="D1558">
            <v>43.962775999999998</v>
          </cell>
          <cell r="E1558">
            <v>-91.254997000000003</v>
          </cell>
          <cell r="F1558" t="str">
            <v>HLMNWIXA</v>
          </cell>
          <cell r="G1558" t="str">
            <v>WI</v>
          </cell>
          <cell r="H1558">
            <v>354</v>
          </cell>
          <cell r="I1558" t="str">
            <v>LA CROSSE</v>
          </cell>
          <cell r="J1558" t="str">
            <v/>
          </cell>
          <cell r="K1558" t="str">
            <v>HLMNWIXA</v>
          </cell>
          <cell r="L1558" t="str">
            <v>n</v>
          </cell>
          <cell r="M1558" t="e">
            <v>#N/A</v>
          </cell>
          <cell r="N1558" t="e">
            <v>#N/A</v>
          </cell>
          <cell r="O1558" t="str">
            <v>Y</v>
          </cell>
          <cell r="P1558" t="str">
            <v>Y</v>
          </cell>
          <cell r="Q1558" t="str">
            <v/>
          </cell>
          <cell r="R1558" t="str">
            <v>06/03/2015</v>
          </cell>
          <cell r="S1558" t="str">
            <v>La Crosse</v>
          </cell>
          <cell r="T1558" t="str">
            <v/>
          </cell>
          <cell r="U1558" t="str">
            <v/>
          </cell>
          <cell r="V1558" t="str">
            <v>La Crosse - HOLMEN</v>
          </cell>
          <cell r="W1558" t="str">
            <v>LA CROSSE</v>
          </cell>
          <cell r="X1558" t="str">
            <v>LA CROSSE - HOLMEN</v>
          </cell>
          <cell r="Y1558"/>
          <cell r="Z1558"/>
          <cell r="AA1558" t="str">
            <v>7750-SR7</v>
          </cell>
          <cell r="AB1558">
            <v>0</v>
          </cell>
          <cell r="AC1558">
            <v>0</v>
          </cell>
        </row>
        <row r="1559">
          <cell r="A1559" t="str">
            <v>HLNAMOXA</v>
          </cell>
          <cell r="B1559" t="str">
            <v>Helena</v>
          </cell>
          <cell r="C1559" t="str">
            <v>CTL</v>
          </cell>
          <cell r="D1559">
            <v>39.911889000000002</v>
          </cell>
          <cell r="E1559">
            <v>-94.649249999999995</v>
          </cell>
          <cell r="F1559" t="str">
            <v>HLNAMOXA</v>
          </cell>
          <cell r="G1559" t="str">
            <v>MO</v>
          </cell>
          <cell r="H1559">
            <v>524</v>
          </cell>
          <cell r="I1559" t="str">
            <v>Cameron</v>
          </cell>
          <cell r="J1559" t="str">
            <v/>
          </cell>
          <cell r="K1559" t="e">
            <v>#N/A</v>
          </cell>
          <cell r="L1559" t="e">
            <v>#N/A</v>
          </cell>
          <cell r="M1559" t="e">
            <v>#N/A</v>
          </cell>
          <cell r="N1559" t="e">
            <v>#N/A</v>
          </cell>
          <cell r="O1559" t="str">
            <v>Y</v>
          </cell>
          <cell r="P1559" t="str">
            <v>Y</v>
          </cell>
          <cell r="Q1559" t="str">
            <v/>
          </cell>
          <cell r="R1559" t="str">
            <v>10/12/2015</v>
          </cell>
          <cell r="S1559" t="str">
            <v>Cameron</v>
          </cell>
          <cell r="T1559" t="str">
            <v>Ciena 3940</v>
          </cell>
          <cell r="U1559" t="str">
            <v>N</v>
          </cell>
          <cell r="V1559" t="str">
            <v>Cameron</v>
          </cell>
          <cell r="W1559" t="str">
            <v>Cameron</v>
          </cell>
          <cell r="X1559" t="str">
            <v>CAMERON</v>
          </cell>
          <cell r="Y1559" t="str">
            <v>YES</v>
          </cell>
          <cell r="Z1559"/>
          <cell r="AA1559" t="str">
            <v/>
          </cell>
          <cell r="AB1559">
            <v>0</v>
          </cell>
          <cell r="AC1559">
            <v>0</v>
          </cell>
        </row>
        <row r="1560">
          <cell r="A1560" t="str">
            <v>HLNAMTMA</v>
          </cell>
          <cell r="B1560" t="str">
            <v>Helena 911 Tandem 03t</v>
          </cell>
          <cell r="C1560" t="str">
            <v>Q</v>
          </cell>
          <cell r="D1560">
            <v>46.59111</v>
          </cell>
          <cell r="E1560">
            <v>-112.04027600000001</v>
          </cell>
          <cell r="F1560" t="str">
            <v>HLNAMTMA</v>
          </cell>
          <cell r="G1560" t="str">
            <v>MT</v>
          </cell>
          <cell r="H1560">
            <v>648</v>
          </cell>
          <cell r="I1560">
            <v>648</v>
          </cell>
          <cell r="J1560" t="str">
            <v>AVAILABLE</v>
          </cell>
          <cell r="K1560" t="e">
            <v>#N/A</v>
          </cell>
          <cell r="L1560" t="e">
            <v>#N/A</v>
          </cell>
          <cell r="M1560" t="e">
            <v>#N/A</v>
          </cell>
          <cell r="N1560" t="e">
            <v>#N/A</v>
          </cell>
          <cell r="O1560" t="str">
            <v>Y</v>
          </cell>
          <cell r="P1560" t="str">
            <v>Y</v>
          </cell>
          <cell r="Q1560" t="str">
            <v>2/2/15: EoDS1 available; 1/15/15: EoCU available</v>
          </cell>
          <cell r="R1560" t="str">
            <v>01/23/2020</v>
          </cell>
          <cell r="S1560" t="str">
            <v/>
          </cell>
          <cell r="T1560" t="str">
            <v/>
          </cell>
          <cell r="U1560" t="str">
            <v/>
          </cell>
          <cell r="V1560" t="e">
            <v>#N/A</v>
          </cell>
          <cell r="W1560" t="e">
            <v>#N/A</v>
          </cell>
          <cell r="X1560" t="str">
            <v>648 - AVAILABLE</v>
          </cell>
          <cell r="Y1560"/>
          <cell r="Z1560" t="str">
            <v>AVAILABLE</v>
          </cell>
          <cell r="AA1560" t="e">
            <v>#N/A</v>
          </cell>
          <cell r="AB1560" t="e">
            <v>#N/A</v>
          </cell>
          <cell r="AC1560" t="e">
            <v>#N/A</v>
          </cell>
        </row>
        <row r="1561">
          <cell r="A1561" t="str">
            <v>HLNAMTNO</v>
          </cell>
          <cell r="B1561" t="str">
            <v>Helena 911 Host Helena North</v>
          </cell>
          <cell r="C1561" t="str">
            <v>Q</v>
          </cell>
          <cell r="D1561">
            <v>46.655833999999999</v>
          </cell>
          <cell r="E1561">
            <v>-112.020554</v>
          </cell>
          <cell r="F1561" t="str">
            <v>HLNAMTNO</v>
          </cell>
          <cell r="G1561" t="str">
            <v>MT</v>
          </cell>
          <cell r="H1561">
            <v>648</v>
          </cell>
          <cell r="I1561">
            <v>648</v>
          </cell>
          <cell r="J1561" t="str">
            <v/>
          </cell>
          <cell r="K1561" t="e">
            <v>#N/A</v>
          </cell>
          <cell r="L1561" t="e">
            <v>#N/A</v>
          </cell>
          <cell r="M1561" t="e">
            <v>#N/A</v>
          </cell>
          <cell r="N1561" t="e">
            <v>#N/A</v>
          </cell>
          <cell r="O1561" t="str">
            <v>N</v>
          </cell>
          <cell r="P1561" t="str">
            <v>Y</v>
          </cell>
          <cell r="Q1561" t="str">
            <v>10/31/14: EoDS1 available</v>
          </cell>
          <cell r="R1561" t="str">
            <v>11/04/2020</v>
          </cell>
          <cell r="S1561" t="str">
            <v/>
          </cell>
          <cell r="T1561" t="str">
            <v/>
          </cell>
          <cell r="U1561" t="str">
            <v/>
          </cell>
          <cell r="V1561" t="e">
            <v>#N/A</v>
          </cell>
          <cell r="W1561" t="e">
            <v>#N/A</v>
          </cell>
          <cell r="X1561" t="str">
            <v>648 - AVAILABLE (up to 30MB)</v>
          </cell>
          <cell r="Y1561"/>
          <cell r="Z1561" t="str">
            <v>AVAILABLE (up to 30MB)</v>
          </cell>
          <cell r="AA1561" t="e">
            <v>#N/A</v>
          </cell>
          <cell r="AB1561" t="e">
            <v>#N/A</v>
          </cell>
          <cell r="AC1561" t="e">
            <v>#N/A</v>
          </cell>
        </row>
        <row r="1562">
          <cell r="A1562" t="str">
            <v>HLRGNCXA</v>
          </cell>
          <cell r="B1562" t="str">
            <v>Holly Ridge</v>
          </cell>
          <cell r="C1562" t="str">
            <v>EQ</v>
          </cell>
          <cell r="D1562">
            <v>34.495905999999998</v>
          </cell>
          <cell r="E1562">
            <v>-77.555469000000002</v>
          </cell>
          <cell r="F1562" t="str">
            <v>HLRGNCXA</v>
          </cell>
          <cell r="G1562" t="str">
            <v>NC</v>
          </cell>
          <cell r="H1562">
            <v>949</v>
          </cell>
          <cell r="I1562" t="str">
            <v>Greenville</v>
          </cell>
          <cell r="J1562" t="str">
            <v/>
          </cell>
          <cell r="K1562" t="str">
            <v>HLRGNCXA</v>
          </cell>
          <cell r="L1562" t="str">
            <v>n</v>
          </cell>
          <cell r="M1562" t="e">
            <v>#N/A</v>
          </cell>
          <cell r="N1562" t="e">
            <v>#N/A</v>
          </cell>
          <cell r="O1562" t="str">
            <v>Y</v>
          </cell>
          <cell r="P1562" t="str">
            <v>Y</v>
          </cell>
          <cell r="Q1562" t="str">
            <v/>
          </cell>
          <cell r="R1562" t="str">
            <v>05/22/2015</v>
          </cell>
          <cell r="S1562" t="str">
            <v>Jacksonville</v>
          </cell>
          <cell r="T1562" t="str">
            <v/>
          </cell>
          <cell r="U1562" t="str">
            <v/>
          </cell>
          <cell r="V1562" t="str">
            <v>Greenville</v>
          </cell>
          <cell r="W1562" t="str">
            <v>Greenville</v>
          </cell>
          <cell r="X1562" t="str">
            <v>ROCKY MOUNT</v>
          </cell>
          <cell r="Y1562" t="str">
            <v>YES</v>
          </cell>
          <cell r="Z1562"/>
          <cell r="AA1562" t="str">
            <v/>
          </cell>
          <cell r="AB1562" t="str">
            <v>7750-SR12</v>
          </cell>
          <cell r="AC1562" t="str">
            <v>HLRGNCXA00W</v>
          </cell>
        </row>
        <row r="1563">
          <cell r="A1563" t="str">
            <v>HLRSCOMA</v>
          </cell>
          <cell r="B1563" t="str">
            <v>Fort Morgan Host Hillrose</v>
          </cell>
          <cell r="C1563" t="str">
            <v>Q</v>
          </cell>
          <cell r="D1563">
            <v>40.325797999999999</v>
          </cell>
          <cell r="E1563">
            <v>-103.522075</v>
          </cell>
          <cell r="F1563" t="str">
            <v>HLRSCOMA</v>
          </cell>
          <cell r="G1563" t="str">
            <v>CO</v>
          </cell>
          <cell r="H1563">
            <v>656</v>
          </cell>
          <cell r="I1563">
            <v>656</v>
          </cell>
          <cell r="J1563" t="str">
            <v/>
          </cell>
          <cell r="K1563" t="e">
            <v>#N/A</v>
          </cell>
          <cell r="L1563" t="e">
            <v>#N/A</v>
          </cell>
          <cell r="M1563" t="e">
            <v>#N/A</v>
          </cell>
          <cell r="N1563" t="e">
            <v>#N/A</v>
          </cell>
          <cell r="O1563" t="str">
            <v>N</v>
          </cell>
          <cell r="P1563" t="str">
            <v>Y</v>
          </cell>
          <cell r="Q1563" t="str">
            <v>ME not offered out of this office</v>
          </cell>
          <cell r="R1563" t="str">
            <v>09/16/2020</v>
          </cell>
          <cell r="S1563" t="str">
            <v/>
          </cell>
          <cell r="T1563" t="str">
            <v/>
          </cell>
          <cell r="U1563" t="str">
            <v/>
          </cell>
          <cell r="V1563" t="e">
            <v>#N/A</v>
          </cell>
          <cell r="W1563" t="e">
            <v>#N/A</v>
          </cell>
          <cell r="X1563" t="str">
            <v xml:space="preserve">656 - </v>
          </cell>
          <cell r="Y1563"/>
          <cell r="Z1563"/>
          <cell r="AA1563" t="e">
            <v>#N/A</v>
          </cell>
          <cell r="AB1563" t="e">
            <v>#N/A</v>
          </cell>
          <cell r="AC1563" t="e">
            <v>#N/A</v>
          </cell>
        </row>
        <row r="1564">
          <cell r="A1564" t="str">
            <v>HLSMMOXA</v>
          </cell>
          <cell r="B1564" t="str">
            <v>Holts Summit</v>
          </cell>
          <cell r="C1564" t="str">
            <v>EQ</v>
          </cell>
          <cell r="D1564">
            <v>38.640636000000001</v>
          </cell>
          <cell r="E1564">
            <v>-92.120697000000007</v>
          </cell>
          <cell r="F1564" t="str">
            <v>HLSMMOXA</v>
          </cell>
          <cell r="G1564" t="str">
            <v>MO</v>
          </cell>
          <cell r="H1564">
            <v>521</v>
          </cell>
          <cell r="I1564" t="str">
            <v>Jefferson City [Warrensburg]</v>
          </cell>
          <cell r="J1564" t="str">
            <v/>
          </cell>
          <cell r="K1564" t="str">
            <v>HLSMMOXA</v>
          </cell>
          <cell r="L1564" t="str">
            <v>n</v>
          </cell>
          <cell r="M1564" t="e">
            <v>#N/A</v>
          </cell>
          <cell r="N1564" t="e">
            <v>#N/A</v>
          </cell>
          <cell r="O1564" t="str">
            <v>Y</v>
          </cell>
          <cell r="P1564" t="str">
            <v>Y</v>
          </cell>
          <cell r="Q1564" t="str">
            <v/>
          </cell>
          <cell r="R1564" t="str">
            <v>10/09/2015</v>
          </cell>
          <cell r="S1564" t="str">
            <v>Warrensburg JC</v>
          </cell>
          <cell r="T1564" t="str">
            <v>ALU 7750 SR7</v>
          </cell>
          <cell r="U1564" t="str">
            <v>N</v>
          </cell>
          <cell r="V1564" t="str">
            <v>Warrensburg JC</v>
          </cell>
          <cell r="W1564" t="str">
            <v>Jefferson City [Warrensburg]</v>
          </cell>
          <cell r="X1564" t="str">
            <v>WARRENSBURG</v>
          </cell>
          <cell r="Y1564" t="str">
            <v>YES</v>
          </cell>
          <cell r="Z1564"/>
          <cell r="AA1564" t="str">
            <v>7750-SR7</v>
          </cell>
          <cell r="AB1564">
            <v>0</v>
          </cell>
          <cell r="AC1564" t="str">
            <v>HLSMMOXA01W</v>
          </cell>
        </row>
        <row r="1565">
          <cell r="A1565" t="str">
            <v>HLTNKSXA</v>
          </cell>
          <cell r="B1565" t="str">
            <v>Holton</v>
          </cell>
          <cell r="C1565" t="str">
            <v>EQ</v>
          </cell>
          <cell r="D1565">
            <v>39.463509999999999</v>
          </cell>
          <cell r="E1565">
            <v>-95.733858999999995</v>
          </cell>
          <cell r="F1565" t="str">
            <v>HLTNKSXA</v>
          </cell>
          <cell r="G1565" t="str">
            <v>KS</v>
          </cell>
          <cell r="H1565">
            <v>534</v>
          </cell>
          <cell r="I1565" t="str">
            <v>Gardner</v>
          </cell>
          <cell r="J1565" t="str">
            <v/>
          </cell>
          <cell r="K1565" t="str">
            <v>HLTNKSXA</v>
          </cell>
          <cell r="L1565" t="str">
            <v>n</v>
          </cell>
          <cell r="M1565" t="e">
            <v>#N/A</v>
          </cell>
          <cell r="N1565" t="e">
            <v>#N/A</v>
          </cell>
          <cell r="O1565" t="str">
            <v>Y</v>
          </cell>
          <cell r="P1565" t="str">
            <v>Y</v>
          </cell>
          <cell r="Q1565" t="str">
            <v/>
          </cell>
          <cell r="R1565" t="str">
            <v>10/08/2015</v>
          </cell>
          <cell r="S1565" t="str">
            <v>Gardner</v>
          </cell>
          <cell r="T1565" t="str">
            <v>ALU 7750 SR7</v>
          </cell>
          <cell r="U1565" t="str">
            <v>Y</v>
          </cell>
          <cell r="V1565" t="str">
            <v xml:space="preserve">Junction City </v>
          </cell>
          <cell r="W1565" t="str">
            <v>Gardner</v>
          </cell>
          <cell r="X1565" t="str">
            <v>GARDNER</v>
          </cell>
          <cell r="Y1565"/>
          <cell r="Z1565"/>
          <cell r="AA1565" t="str">
            <v>7750-SR7</v>
          </cell>
          <cell r="AB1565">
            <v>0</v>
          </cell>
          <cell r="AC1565" t="str">
            <v>HLTNKSXA02W</v>
          </cell>
        </row>
        <row r="1566">
          <cell r="A1566" t="str">
            <v>HLVLALXA</v>
          </cell>
          <cell r="B1566" t="str">
            <v>HALEYVILLE</v>
          </cell>
          <cell r="C1566" t="str">
            <v>CTL</v>
          </cell>
          <cell r="D1566">
            <v>34.226944000000003</v>
          </cell>
          <cell r="E1566">
            <v>-87.624442999999999</v>
          </cell>
          <cell r="F1566" t="str">
            <v>HLVLALXA</v>
          </cell>
          <cell r="G1566" t="str">
            <v>AL</v>
          </cell>
          <cell r="H1566">
            <v>476</v>
          </cell>
          <cell r="I1566" t="str">
            <v>Winfield &amp; Gordo (West) [Pell City]</v>
          </cell>
          <cell r="J1566" t="str">
            <v/>
          </cell>
          <cell r="K1566" t="e">
            <v>#N/A</v>
          </cell>
          <cell r="L1566" t="e">
            <v>#N/A</v>
          </cell>
          <cell r="M1566" t="e">
            <v>#N/A</v>
          </cell>
          <cell r="N1566" t="e">
            <v>#N/A</v>
          </cell>
          <cell r="O1566" t="str">
            <v>Y</v>
          </cell>
          <cell r="P1566" t="str">
            <v>Y</v>
          </cell>
          <cell r="Q1566" t="str">
            <v/>
          </cell>
          <cell r="R1566" t="str">
            <v>07/02/2015</v>
          </cell>
          <cell r="S1566" t="str">
            <v>Pell City</v>
          </cell>
          <cell r="T1566" t="str">
            <v/>
          </cell>
          <cell r="U1566" t="str">
            <v/>
          </cell>
          <cell r="V1566" t="str">
            <v>Pell City</v>
          </cell>
          <cell r="W1566" t="str">
            <v>Winfield &amp; Gordo (West) [Pell City]</v>
          </cell>
          <cell r="X1566" t="str">
            <v>PELL CITY</v>
          </cell>
          <cell r="Y1566"/>
          <cell r="Z1566"/>
          <cell r="AA1566" t="str">
            <v/>
          </cell>
          <cell r="AB1566">
            <v>0</v>
          </cell>
          <cell r="AC1566">
            <v>0</v>
          </cell>
        </row>
        <row r="1567">
          <cell r="A1567" t="str">
            <v>HLVLMOXA</v>
          </cell>
          <cell r="B1567" t="str">
            <v>HALLSVILLE</v>
          </cell>
          <cell r="C1567" t="str">
            <v>CTL</v>
          </cell>
          <cell r="D1567">
            <v>39.116664999999998</v>
          </cell>
          <cell r="E1567">
            <v>-92.220000999999996</v>
          </cell>
          <cell r="F1567" t="str">
            <v>HLVLMOXA</v>
          </cell>
          <cell r="G1567" t="str">
            <v>MO</v>
          </cell>
          <cell r="H1567">
            <v>521</v>
          </cell>
          <cell r="I1567" t="str">
            <v>Columbia</v>
          </cell>
          <cell r="J1567" t="str">
            <v/>
          </cell>
          <cell r="K1567" t="e">
            <v>#N/A</v>
          </cell>
          <cell r="L1567" t="e">
            <v>#N/A</v>
          </cell>
          <cell r="M1567" t="e">
            <v>#N/A</v>
          </cell>
          <cell r="N1567" t="e">
            <v>#N/A</v>
          </cell>
          <cell r="O1567" t="str">
            <v>Y</v>
          </cell>
          <cell r="P1567" t="str">
            <v>Y</v>
          </cell>
          <cell r="Q1567" t="str">
            <v/>
          </cell>
          <cell r="R1567" t="str">
            <v>10/12/2015</v>
          </cell>
          <cell r="S1567" t="str">
            <v>Columbia</v>
          </cell>
          <cell r="T1567" t="str">
            <v>Calix E7-2</v>
          </cell>
          <cell r="U1567" t="str">
            <v>N</v>
          </cell>
          <cell r="V1567" t="str">
            <v>Columbia</v>
          </cell>
          <cell r="W1567" t="str">
            <v>Columbia</v>
          </cell>
          <cell r="X1567" t="str">
            <v>COLUMBIA</v>
          </cell>
          <cell r="Y1567" t="str">
            <v>YES</v>
          </cell>
          <cell r="Z1567"/>
          <cell r="AA1567" t="str">
            <v/>
          </cell>
          <cell r="AB1567">
            <v>0</v>
          </cell>
          <cell r="AC1567">
            <v>0</v>
          </cell>
        </row>
        <row r="1568">
          <cell r="A1568" t="str">
            <v>HLVLVAXA</v>
          </cell>
          <cell r="B1568" t="str">
            <v>Hillsville</v>
          </cell>
          <cell r="C1568" t="str">
            <v>EQ</v>
          </cell>
          <cell r="D1568">
            <v>36.765341999999997</v>
          </cell>
          <cell r="E1568">
            <v>-80.735787000000002</v>
          </cell>
          <cell r="F1568" t="str">
            <v>HLVLVAXA</v>
          </cell>
          <cell r="G1568" t="str">
            <v>VA</v>
          </cell>
          <cell r="H1568">
            <v>956</v>
          </cell>
          <cell r="I1568" t="str">
            <v>Wytheville (Charlottesville sub Cloud)</v>
          </cell>
          <cell r="J1568" t="str">
            <v/>
          </cell>
          <cell r="K1568" t="str">
            <v>HLVLVAXA</v>
          </cell>
          <cell r="L1568" t="str">
            <v>n</v>
          </cell>
          <cell r="M1568" t="e">
            <v>#N/A</v>
          </cell>
          <cell r="N1568" t="e">
            <v>#N/A</v>
          </cell>
          <cell r="O1568" t="str">
            <v>Y</v>
          </cell>
          <cell r="P1568" t="str">
            <v>Y</v>
          </cell>
          <cell r="Q1568" t="str">
            <v/>
          </cell>
          <cell r="R1568" t="str">
            <v>07/16/2015</v>
          </cell>
          <cell r="S1568" t="str">
            <v>Wytheville</v>
          </cell>
          <cell r="T1568" t="str">
            <v/>
          </cell>
          <cell r="U1568" t="str">
            <v/>
          </cell>
          <cell r="V1568" t="str">
            <v>Wytheville (Charlottesville sub Cloud)</v>
          </cell>
          <cell r="W1568" t="str">
            <v>Wytheville (Charlottesville sub Cloud)</v>
          </cell>
          <cell r="X1568" t="str">
            <v>WYTHEVILLE</v>
          </cell>
          <cell r="Y1568"/>
          <cell r="Z1568"/>
          <cell r="AA1568" t="str">
            <v>7750-SR7</v>
          </cell>
          <cell r="AB1568">
            <v>0</v>
          </cell>
          <cell r="AC1568" t="str">
            <v>HLVLVAXA02W</v>
          </cell>
        </row>
        <row r="1569">
          <cell r="A1569" t="str">
            <v>HMBGIACO</v>
          </cell>
          <cell r="B1569" t="str">
            <v>Council Bluffs Host Hamburg</v>
          </cell>
          <cell r="C1569" t="str">
            <v>Q</v>
          </cell>
          <cell r="D1569">
            <v>40.605556</v>
          </cell>
          <cell r="E1569">
            <v>-95.657218999999998</v>
          </cell>
          <cell r="F1569" t="str">
            <v>HMBGIACO</v>
          </cell>
          <cell r="G1569" t="str">
            <v>IA</v>
          </cell>
          <cell r="H1569">
            <v>644</v>
          </cell>
          <cell r="I1569">
            <v>644</v>
          </cell>
          <cell r="J1569" t="str">
            <v/>
          </cell>
          <cell r="K1569" t="e">
            <v>#N/A</v>
          </cell>
          <cell r="L1569" t="e">
            <v>#N/A</v>
          </cell>
          <cell r="M1569" t="e">
            <v>#N/A</v>
          </cell>
          <cell r="N1569" t="e">
            <v>#N/A</v>
          </cell>
          <cell r="O1569" t="str">
            <v>N</v>
          </cell>
          <cell r="P1569" t="str">
            <v>Y</v>
          </cell>
          <cell r="Q1569" t="str">
            <v>07/15/2015: update Metro Eth Serv Pt;  02/20/15: EoDS1 AVAILABLE</v>
          </cell>
          <cell r="R1569" t="str">
            <v>07/15/2015</v>
          </cell>
          <cell r="S1569" t="str">
            <v/>
          </cell>
          <cell r="T1569" t="str">
            <v/>
          </cell>
          <cell r="U1569" t="str">
            <v/>
          </cell>
          <cell r="V1569" t="e">
            <v>#N/A</v>
          </cell>
          <cell r="W1569" t="e">
            <v>#N/A</v>
          </cell>
          <cell r="X1569" t="str">
            <v>644 - AVAILABLE</v>
          </cell>
          <cell r="Y1569"/>
          <cell r="Z1569" t="str">
            <v>AVAILABLE</v>
          </cell>
          <cell r="AA1569" t="e">
            <v>#N/A</v>
          </cell>
          <cell r="AB1569" t="e">
            <v>#N/A</v>
          </cell>
          <cell r="AC1569" t="e">
            <v>#N/A</v>
          </cell>
        </row>
        <row r="1570">
          <cell r="A1570" t="str">
            <v>HMBLAZMA</v>
          </cell>
          <cell r="B1570" t="str">
            <v>Prescott Host Humboldt</v>
          </cell>
          <cell r="C1570" t="str">
            <v>Q</v>
          </cell>
          <cell r="D1570">
            <v>34.396110999999998</v>
          </cell>
          <cell r="E1570">
            <v>-112.230835</v>
          </cell>
          <cell r="F1570" t="str">
            <v>HMBLAZMA</v>
          </cell>
          <cell r="G1570" t="str">
            <v>AZ</v>
          </cell>
          <cell r="H1570">
            <v>666</v>
          </cell>
          <cell r="I1570">
            <v>666</v>
          </cell>
          <cell r="J1570" t="str">
            <v/>
          </cell>
          <cell r="K1570" t="str">
            <v>DRVYAZNO</v>
          </cell>
          <cell r="L1570" t="str">
            <v>Y</v>
          </cell>
          <cell r="M1570">
            <v>42436</v>
          </cell>
          <cell r="N1570" t="str">
            <v xml:space="preserve">BS 144316 </v>
          </cell>
          <cell r="O1570" t="str">
            <v>N</v>
          </cell>
          <cell r="P1570" t="str">
            <v>Y</v>
          </cell>
          <cell r="Q1570" t="str">
            <v>03/02/2015: EoDS1 Available</v>
          </cell>
          <cell r="R1570" t="str">
            <v>04/13/2020</v>
          </cell>
          <cell r="S1570" t="str">
            <v/>
          </cell>
          <cell r="T1570" t="str">
            <v/>
          </cell>
          <cell r="U1570" t="str">
            <v/>
          </cell>
          <cell r="V1570" t="e">
            <v>#N/A</v>
          </cell>
          <cell r="W1570" t="e">
            <v>#N/A</v>
          </cell>
          <cell r="X1570" t="str">
            <v>666 - AVAILABLE</v>
          </cell>
          <cell r="Y1570"/>
          <cell r="Z1570" t="str">
            <v>AVAILABLE</v>
          </cell>
          <cell r="AA1570" t="e">
            <v>#N/A</v>
          </cell>
          <cell r="AB1570" t="e">
            <v>#N/A</v>
          </cell>
          <cell r="AC1570" t="e">
            <v>#N/A</v>
          </cell>
        </row>
        <row r="1571">
          <cell r="A1571" t="str">
            <v>HMBLIACO</v>
          </cell>
          <cell r="B1571" t="str">
            <v>Algona Host Humboldt</v>
          </cell>
          <cell r="C1571" t="str">
            <v>Q</v>
          </cell>
          <cell r="D1571">
            <v>42.719166000000001</v>
          </cell>
          <cell r="E1571">
            <v>-94.215835999999996</v>
          </cell>
          <cell r="F1571" t="str">
            <v>HMBLIACO</v>
          </cell>
          <cell r="G1571" t="str">
            <v>IA</v>
          </cell>
          <cell r="H1571">
            <v>632</v>
          </cell>
          <cell r="I1571">
            <v>632</v>
          </cell>
          <cell r="J1571" t="str">
            <v/>
          </cell>
          <cell r="K1571" t="e">
            <v>#N/A</v>
          </cell>
          <cell r="L1571" t="e">
            <v>#N/A</v>
          </cell>
          <cell r="M1571" t="e">
            <v>#N/A</v>
          </cell>
          <cell r="N1571" t="e">
            <v>#N/A</v>
          </cell>
          <cell r="O1571" t="str">
            <v>N</v>
          </cell>
          <cell r="P1571" t="str">
            <v>Y</v>
          </cell>
          <cell r="Q1571" t="str">
            <v>05/04/15:  EoDS1 AVAILABLE</v>
          </cell>
          <cell r="R1571" t="str">
            <v>05/04/2020</v>
          </cell>
          <cell r="S1571" t="str">
            <v/>
          </cell>
          <cell r="T1571" t="str">
            <v/>
          </cell>
          <cell r="U1571" t="str">
            <v/>
          </cell>
          <cell r="V1571" t="e">
            <v>#N/A</v>
          </cell>
          <cell r="W1571" t="e">
            <v>#N/A</v>
          </cell>
          <cell r="X1571" t="str">
            <v>632 - AVAILABLE</v>
          </cell>
          <cell r="Y1571"/>
          <cell r="Z1571" t="str">
            <v>AVAILABLE</v>
          </cell>
          <cell r="AA1571" t="e">
            <v>#N/A</v>
          </cell>
          <cell r="AB1571" t="e">
            <v>#N/A</v>
          </cell>
          <cell r="AC1571" t="e">
            <v>#N/A</v>
          </cell>
        </row>
        <row r="1572">
          <cell r="A1572" t="str">
            <v>HMBLMNXA</v>
          </cell>
          <cell r="B1572" t="str">
            <v>HUMBOLDT</v>
          </cell>
          <cell r="C1572" t="str">
            <v>CTL</v>
          </cell>
          <cell r="D1572">
            <v>48.920256999999999</v>
          </cell>
          <cell r="E1572">
            <v>-97.093025999999995</v>
          </cell>
          <cell r="F1572" t="str">
            <v>HMBLMNXA</v>
          </cell>
          <cell r="G1572" t="str">
            <v>MN</v>
          </cell>
          <cell r="H1572">
            <v>636</v>
          </cell>
          <cell r="I1572" t="str">
            <v>HUMBOLT</v>
          </cell>
          <cell r="J1572" t="str">
            <v/>
          </cell>
          <cell r="K1572" t="e">
            <v>#N/A</v>
          </cell>
          <cell r="L1572" t="e">
            <v>#N/A</v>
          </cell>
          <cell r="M1572" t="e">
            <v>#N/A</v>
          </cell>
          <cell r="N1572" t="e">
            <v>#N/A</v>
          </cell>
          <cell r="O1572" t="str">
            <v>N</v>
          </cell>
          <cell r="P1572" t="str">
            <v>N</v>
          </cell>
          <cell r="Q1572" t="str">
            <v/>
          </cell>
          <cell r="R1572" t="str">
            <v>07/08/2015</v>
          </cell>
          <cell r="S1572" t="str">
            <v>LA CROSSE</v>
          </cell>
          <cell r="T1572" t="str">
            <v/>
          </cell>
          <cell r="U1572" t="str">
            <v/>
          </cell>
          <cell r="V1572" t="str">
            <v>LA CROSSE</v>
          </cell>
          <cell r="W1572" t="str">
            <v>HUMBOLT</v>
          </cell>
          <cell r="X1572" t="e">
            <v>#N/A</v>
          </cell>
          <cell r="Y1572" t="e">
            <v>#N/A</v>
          </cell>
          <cell r="Z1572" t="e">
            <v>#N/A</v>
          </cell>
          <cell r="AA1572">
            <v>0</v>
          </cell>
          <cell r="AB1572">
            <v>0</v>
          </cell>
          <cell r="AC1572">
            <v>0</v>
          </cell>
        </row>
        <row r="1573">
          <cell r="A1573" t="str">
            <v>HMBLTXXA</v>
          </cell>
          <cell r="B1573" t="str">
            <v>Humble</v>
          </cell>
          <cell r="C1573" t="str">
            <v>EQ</v>
          </cell>
          <cell r="D1573">
            <v>29.997907999999999</v>
          </cell>
          <cell r="E1573">
            <v>-95.263041000000001</v>
          </cell>
          <cell r="F1573" t="str">
            <v>HMBLTXXA</v>
          </cell>
          <cell r="G1573" t="str">
            <v>TX</v>
          </cell>
          <cell r="H1573">
            <v>560</v>
          </cell>
          <cell r="I1573" t="str">
            <v>Humble</v>
          </cell>
          <cell r="J1573" t="str">
            <v/>
          </cell>
          <cell r="K1573" t="str">
            <v>HMBLTXXA</v>
          </cell>
          <cell r="L1573" t="str">
            <v>n</v>
          </cell>
          <cell r="M1573" t="e">
            <v>#N/A</v>
          </cell>
          <cell r="N1573" t="e">
            <v>#N/A</v>
          </cell>
          <cell r="O1573" t="str">
            <v>Y</v>
          </cell>
          <cell r="P1573" t="str">
            <v>Y</v>
          </cell>
          <cell r="Q1573" t="str">
            <v>1/4/2016 Added CLLI</v>
          </cell>
          <cell r="R1573" t="str">
            <v>02/03/2016</v>
          </cell>
          <cell r="S1573" t="str">
            <v>Humble</v>
          </cell>
          <cell r="T1573" t="str">
            <v/>
          </cell>
          <cell r="U1573" t="str">
            <v/>
          </cell>
          <cell r="V1573" t="str">
            <v>Humble</v>
          </cell>
          <cell r="W1573" t="str">
            <v>Humble</v>
          </cell>
          <cell r="X1573" t="str">
            <v>HUMBLE</v>
          </cell>
          <cell r="Y1573" t="str">
            <v>YES</v>
          </cell>
          <cell r="Z1573"/>
          <cell r="AA1573" t="str">
            <v>7750-SR7</v>
          </cell>
          <cell r="AB1573">
            <v>0</v>
          </cell>
          <cell r="AC1573" t="str">
            <v>HMBLTXXA13W</v>
          </cell>
        </row>
        <row r="1574">
          <cell r="A1574" t="str">
            <v>HMBLTXXC</v>
          </cell>
          <cell r="B1574" t="str">
            <v>South Humble</v>
          </cell>
          <cell r="C1574" t="str">
            <v>EQ</v>
          </cell>
          <cell r="D1574">
            <v>29.937042999999999</v>
          </cell>
          <cell r="E1574">
            <v>-95.285647999999995</v>
          </cell>
          <cell r="F1574" t="str">
            <v>HMBLTXXC</v>
          </cell>
          <cell r="G1574" t="str">
            <v>TX</v>
          </cell>
          <cell r="H1574">
            <v>560</v>
          </cell>
          <cell r="I1574" t="str">
            <v>Humble</v>
          </cell>
          <cell r="J1574" t="str">
            <v/>
          </cell>
          <cell r="K1574" t="e">
            <v>#N/A</v>
          </cell>
          <cell r="L1574" t="e">
            <v>#N/A</v>
          </cell>
          <cell r="M1574" t="e">
            <v>#N/A</v>
          </cell>
          <cell r="N1574" t="e">
            <v>#N/A</v>
          </cell>
          <cell r="O1574" t="str">
            <v>Y</v>
          </cell>
          <cell r="P1574" t="str">
            <v>Y</v>
          </cell>
          <cell r="Q1574" t="str">
            <v>1/4/2016 Site Name change</v>
          </cell>
          <cell r="R1574" t="str">
            <v>02/03/2016</v>
          </cell>
          <cell r="S1574" t="str">
            <v>Humble</v>
          </cell>
          <cell r="T1574" t="str">
            <v/>
          </cell>
          <cell r="U1574" t="str">
            <v/>
          </cell>
          <cell r="V1574" t="str">
            <v>Humble</v>
          </cell>
          <cell r="W1574" t="str">
            <v>Humble</v>
          </cell>
          <cell r="X1574" t="str">
            <v>HUMBLE</v>
          </cell>
          <cell r="Y1574" t="str">
            <v>YES</v>
          </cell>
          <cell r="Z1574"/>
          <cell r="AA1574" t="str">
            <v/>
          </cell>
          <cell r="AB1574">
            <v>0</v>
          </cell>
          <cell r="AC1574">
            <v>0</v>
          </cell>
        </row>
        <row r="1575">
          <cell r="A1575" t="str">
            <v>HMBLTXXD</v>
          </cell>
          <cell r="B1575" t="str">
            <v>Humble</v>
          </cell>
          <cell r="C1575" t="str">
            <v>EQ</v>
          </cell>
          <cell r="D1575">
            <v>30.002818000000001</v>
          </cell>
          <cell r="E1575">
            <v>-95.307378</v>
          </cell>
          <cell r="F1575" t="e">
            <v>#N/A</v>
          </cell>
          <cell r="G1575" t="str">
            <v>TX</v>
          </cell>
          <cell r="H1575" t="e">
            <v>#N/A</v>
          </cell>
          <cell r="I1575" t="e">
            <v>#N/A</v>
          </cell>
          <cell r="J1575" t="e">
            <v>#N/A</v>
          </cell>
          <cell r="K1575" t="e">
            <v>#N/A</v>
          </cell>
          <cell r="L1575" t="e">
            <v>#N/A</v>
          </cell>
          <cell r="M1575" t="e">
            <v>#N/A</v>
          </cell>
          <cell r="N1575" t="e">
            <v>#N/A</v>
          </cell>
          <cell r="O1575" t="e">
            <v>#N/A</v>
          </cell>
          <cell r="P1575" t="e">
            <v>#N/A</v>
          </cell>
          <cell r="Q1575" t="e">
            <v>#N/A</v>
          </cell>
          <cell r="R1575" t="e">
            <v>#N/A</v>
          </cell>
          <cell r="S1575" t="e">
            <v>#N/A</v>
          </cell>
          <cell r="T1575" t="e">
            <v>#N/A</v>
          </cell>
          <cell r="U1575" t="e">
            <v>#N/A</v>
          </cell>
          <cell r="V1575" t="e">
            <v>#N/A</v>
          </cell>
          <cell r="W1575" t="e">
            <v>#N/A</v>
          </cell>
          <cell r="X1575" t="e">
            <v>#N/A</v>
          </cell>
          <cell r="Y1575" t="e">
            <v>#N/A</v>
          </cell>
          <cell r="Z1575" t="e">
            <v>#N/A</v>
          </cell>
          <cell r="AA1575" t="e">
            <v>#N/A</v>
          </cell>
          <cell r="AB1575" t="e">
            <v>#N/A</v>
          </cell>
          <cell r="AC1575" t="e">
            <v>#N/A</v>
          </cell>
        </row>
        <row r="1576">
          <cell r="A1576" t="str">
            <v>HMCYMNXH</v>
          </cell>
          <cell r="B1576" t="str">
            <v>Holmes City</v>
          </cell>
          <cell r="C1576" t="str">
            <v>EQ</v>
          </cell>
          <cell r="D1576">
            <v>45.851078999999999</v>
          </cell>
          <cell r="E1576">
            <v>-95.507491000000002</v>
          </cell>
          <cell r="F1576" t="str">
            <v>HMCYMNXH</v>
          </cell>
          <cell r="G1576" t="str">
            <v>MN</v>
          </cell>
          <cell r="H1576">
            <v>626</v>
          </cell>
          <cell r="I1576" t="str">
            <v>ALEXANDRIA (Chaska)</v>
          </cell>
          <cell r="J1576" t="str">
            <v>1G</v>
          </cell>
          <cell r="K1576" t="e">
            <v>#N/A</v>
          </cell>
          <cell r="L1576" t="e">
            <v>#N/A</v>
          </cell>
          <cell r="M1576" t="e">
            <v>#N/A</v>
          </cell>
          <cell r="N1576" t="e">
            <v>#N/A</v>
          </cell>
          <cell r="O1576" t="str">
            <v>N</v>
          </cell>
          <cell r="P1576" t="str">
            <v>Y</v>
          </cell>
          <cell r="Q1576" t="str">
            <v/>
          </cell>
          <cell r="R1576" t="str">
            <v>12/04/2015</v>
          </cell>
          <cell r="S1576" t="str">
            <v>CHASKA</v>
          </cell>
          <cell r="T1576" t="str">
            <v/>
          </cell>
          <cell r="U1576" t="str">
            <v/>
          </cell>
          <cell r="V1576" t="str">
            <v>CHASKA ALX</v>
          </cell>
          <cell r="W1576" t="str">
            <v>ALEXANDRIA (Chaska)</v>
          </cell>
          <cell r="X1576" t="str">
            <v>CHASKA</v>
          </cell>
          <cell r="Y1576" t="str">
            <v>YES</v>
          </cell>
          <cell r="Z1576"/>
          <cell r="AA1576" t="str">
            <v/>
          </cell>
          <cell r="AB1576">
            <v>0</v>
          </cell>
          <cell r="AC1576">
            <v>0</v>
          </cell>
        </row>
        <row r="1577">
          <cell r="A1577" t="str">
            <v>HMLROHXA</v>
          </cell>
          <cell r="B1577" t="str">
            <v>Hamler</v>
          </cell>
          <cell r="C1577" t="str">
            <v>EQ</v>
          </cell>
          <cell r="D1577">
            <v>41.228661000000002</v>
          </cell>
          <cell r="E1577">
            <v>-84.033964999999995</v>
          </cell>
          <cell r="F1577" t="str">
            <v>HMLROHXA</v>
          </cell>
          <cell r="G1577" t="str">
            <v>OH</v>
          </cell>
          <cell r="H1577">
            <v>326</v>
          </cell>
          <cell r="I1577" t="str">
            <v>Napoleon (LIMA)</v>
          </cell>
          <cell r="J1577" t="str">
            <v/>
          </cell>
          <cell r="K1577" t="e">
            <v>#N/A</v>
          </cell>
          <cell r="L1577" t="e">
            <v>#N/A</v>
          </cell>
          <cell r="M1577" t="e">
            <v>#N/A</v>
          </cell>
          <cell r="N1577" t="e">
            <v>#N/A</v>
          </cell>
          <cell r="O1577" t="str">
            <v>Y</v>
          </cell>
          <cell r="P1577" t="str">
            <v>Y</v>
          </cell>
          <cell r="Q1577" t="str">
            <v>2/7/14: Ethernet Enabled changed to Y</v>
          </cell>
          <cell r="R1577" t="str">
            <v>07/01/2015</v>
          </cell>
          <cell r="S1577" t="str">
            <v>LIMA</v>
          </cell>
          <cell r="T1577" t="str">
            <v/>
          </cell>
          <cell r="U1577" t="str">
            <v/>
          </cell>
          <cell r="V1577" t="str">
            <v>LIMA</v>
          </cell>
          <cell r="W1577" t="str">
            <v>Napoleon (LIMA)</v>
          </cell>
          <cell r="X1577" t="str">
            <v>MANSFIELD</v>
          </cell>
          <cell r="Y1577" t="str">
            <v>YES</v>
          </cell>
          <cell r="Z1577"/>
          <cell r="AA1577" t="str">
            <v/>
          </cell>
          <cell r="AB1577">
            <v>0</v>
          </cell>
          <cell r="AC1577">
            <v>0</v>
          </cell>
        </row>
        <row r="1578">
          <cell r="A1578" t="str">
            <v>HMLTINXA</v>
          </cell>
          <cell r="B1578" t="str">
            <v>Hamlet</v>
          </cell>
          <cell r="C1578" t="str">
            <v>EQ</v>
          </cell>
          <cell r="D1578">
            <v>41.381112999999999</v>
          </cell>
          <cell r="E1578">
            <v>-86.581811999999999</v>
          </cell>
          <cell r="F1578" t="str">
            <v>HMLTINXA</v>
          </cell>
          <cell r="G1578" t="str">
            <v>IN</v>
          </cell>
          <cell r="H1578">
            <v>332</v>
          </cell>
          <cell r="I1578" t="str">
            <v>Plymouth</v>
          </cell>
          <cell r="J1578" t="str">
            <v/>
          </cell>
          <cell r="K1578" t="str">
            <v>HMLTINXA</v>
          </cell>
          <cell r="L1578" t="str">
            <v>n</v>
          </cell>
          <cell r="M1578" t="e">
            <v>#N/A</v>
          </cell>
          <cell r="N1578" t="e">
            <v>#N/A</v>
          </cell>
          <cell r="O1578" t="str">
            <v>N</v>
          </cell>
          <cell r="P1578" t="str">
            <v>Y</v>
          </cell>
          <cell r="Q1578" t="str">
            <v/>
          </cell>
          <cell r="R1578" t="str">
            <v>07/01/2015</v>
          </cell>
          <cell r="S1578" t="str">
            <v>Plymouth</v>
          </cell>
          <cell r="T1578" t="str">
            <v/>
          </cell>
          <cell r="U1578" t="str">
            <v/>
          </cell>
          <cell r="V1578" t="str">
            <v>Plymouth</v>
          </cell>
          <cell r="W1578" t="str">
            <v>Plymouth</v>
          </cell>
          <cell r="X1578" t="str">
            <v>PLYMOUTH</v>
          </cell>
          <cell r="Y1578"/>
          <cell r="Z1578"/>
          <cell r="AA1578" t="str">
            <v>7750-SR7</v>
          </cell>
          <cell r="AB1578">
            <v>0</v>
          </cell>
          <cell r="AC1578" t="str">
            <v>HMLTINXA01W</v>
          </cell>
        </row>
        <row r="1579">
          <cell r="A1579" t="str">
            <v>HMNDWIXB</v>
          </cell>
          <cell r="B1579" t="str">
            <v>Hammond</v>
          </cell>
          <cell r="C1579" t="str">
            <v>CTL</v>
          </cell>
          <cell r="D1579">
            <v>44.976944000000003</v>
          </cell>
          <cell r="E1579">
            <v>-92.42</v>
          </cell>
          <cell r="F1579" t="str">
            <v>HMNDWIXB</v>
          </cell>
          <cell r="G1579" t="str">
            <v>WI</v>
          </cell>
          <cell r="H1579">
            <v>352</v>
          </cell>
          <cell r="I1579" t="str">
            <v>Rice Lake</v>
          </cell>
          <cell r="J1579" t="str">
            <v/>
          </cell>
          <cell r="K1579" t="str">
            <v>HMNDWIXB</v>
          </cell>
          <cell r="L1579" t="str">
            <v>n</v>
          </cell>
          <cell r="M1579" t="e">
            <v>#N/A</v>
          </cell>
          <cell r="N1579" t="e">
            <v>#N/A</v>
          </cell>
          <cell r="O1579" t="str">
            <v>Y</v>
          </cell>
          <cell r="P1579" t="str">
            <v>Y</v>
          </cell>
          <cell r="Q1579" t="str">
            <v/>
          </cell>
          <cell r="R1579" t="str">
            <v>06/03/2015</v>
          </cell>
          <cell r="S1579" t="str">
            <v>Rice Lake</v>
          </cell>
          <cell r="T1579" t="str">
            <v/>
          </cell>
          <cell r="U1579" t="str">
            <v/>
          </cell>
          <cell r="V1579" t="str">
            <v>Rice Lake</v>
          </cell>
          <cell r="W1579" t="str">
            <v>Rice Lake</v>
          </cell>
          <cell r="X1579" t="str">
            <v>RICE LAKE</v>
          </cell>
          <cell r="Y1579"/>
          <cell r="Z1579"/>
          <cell r="AA1579" t="str">
            <v>7750-SR7</v>
          </cell>
          <cell r="AB1579">
            <v>0</v>
          </cell>
          <cell r="AC1579" t="str">
            <v>HMNDWIXB20W</v>
          </cell>
        </row>
        <row r="1580">
          <cell r="A1580" t="str">
            <v>HMPHARXA</v>
          </cell>
          <cell r="B1580" t="str">
            <v>HUMPHREY</v>
          </cell>
          <cell r="C1580" t="str">
            <v>CTL</v>
          </cell>
          <cell r="D1580">
            <v>34.422778999999998</v>
          </cell>
          <cell r="E1580">
            <v>-91.706665000000001</v>
          </cell>
          <cell r="F1580" t="str">
            <v>HMPHARXA</v>
          </cell>
          <cell r="G1580" t="str">
            <v>AR</v>
          </cell>
          <cell r="H1580">
            <v>528</v>
          </cell>
          <cell r="I1580" t="str">
            <v>Jacksonville</v>
          </cell>
          <cell r="J1580" t="str">
            <v/>
          </cell>
          <cell r="K1580" t="e">
            <v>#N/A</v>
          </cell>
          <cell r="L1580" t="e">
            <v>#N/A</v>
          </cell>
          <cell r="M1580" t="e">
            <v>#N/A</v>
          </cell>
          <cell r="N1580" t="e">
            <v>#N/A</v>
          </cell>
          <cell r="O1580" t="str">
            <v>Y</v>
          </cell>
          <cell r="P1580" t="str">
            <v>Y</v>
          </cell>
          <cell r="Q1580" t="str">
            <v/>
          </cell>
          <cell r="R1580" t="str">
            <v>06/30/2015</v>
          </cell>
          <cell r="S1580" t="str">
            <v>Jacksonville</v>
          </cell>
          <cell r="T1580" t="str">
            <v/>
          </cell>
          <cell r="U1580" t="str">
            <v/>
          </cell>
          <cell r="V1580" t="str">
            <v>Jacksonville</v>
          </cell>
          <cell r="W1580" t="str">
            <v>Jacksonville</v>
          </cell>
          <cell r="X1580" t="str">
            <v>JACKSONVILLE</v>
          </cell>
          <cell r="Y1580" t="str">
            <v>YES</v>
          </cell>
          <cell r="Z1580"/>
          <cell r="AA1580">
            <v>0</v>
          </cell>
          <cell r="AB1580">
            <v>0</v>
          </cell>
          <cell r="AC1580">
            <v>0</v>
          </cell>
        </row>
        <row r="1581">
          <cell r="A1581" t="str">
            <v>HMPHNENW</v>
          </cell>
          <cell r="B1581" t="str">
            <v>Norfolk Host Humphrey-creston</v>
          </cell>
          <cell r="C1581" t="str">
            <v>Q</v>
          </cell>
          <cell r="D1581">
            <v>41.691665999999998</v>
          </cell>
          <cell r="E1581">
            <v>-97.485275000000001</v>
          </cell>
          <cell r="F1581" t="str">
            <v>HMPHNENW</v>
          </cell>
          <cell r="G1581" t="str">
            <v>NE</v>
          </cell>
          <cell r="H1581">
            <v>644</v>
          </cell>
          <cell r="I1581">
            <v>644</v>
          </cell>
          <cell r="J1581" t="str">
            <v/>
          </cell>
          <cell r="K1581" t="e">
            <v>#N/A</v>
          </cell>
          <cell r="L1581" t="e">
            <v>#N/A</v>
          </cell>
          <cell r="M1581" t="e">
            <v>#N/A</v>
          </cell>
          <cell r="N1581" t="e">
            <v>#N/A</v>
          </cell>
          <cell r="O1581" t="str">
            <v>N</v>
          </cell>
          <cell r="P1581" t="str">
            <v>Y</v>
          </cell>
          <cell r="Q1581" t="str">
            <v>11/16/2015: EoDS1 AVAILABLE</v>
          </cell>
          <cell r="R1581" t="str">
            <v>11/16/2015</v>
          </cell>
          <cell r="S1581" t="str">
            <v/>
          </cell>
          <cell r="T1581" t="str">
            <v/>
          </cell>
          <cell r="U1581" t="str">
            <v/>
          </cell>
          <cell r="V1581" t="e">
            <v>#N/A</v>
          </cell>
          <cell r="W1581" t="e">
            <v>#N/A</v>
          </cell>
          <cell r="X1581" t="str">
            <v>644 - AVAILABLE</v>
          </cell>
          <cell r="Y1581"/>
          <cell r="Z1581" t="str">
            <v>AVAILABLE</v>
          </cell>
          <cell r="AA1581" t="e">
            <v>#N/A</v>
          </cell>
          <cell r="AB1581" t="e">
            <v>#N/A</v>
          </cell>
          <cell r="AC1581" t="e">
            <v>#N/A</v>
          </cell>
        </row>
        <row r="1582">
          <cell r="A1582" t="str">
            <v>HMPLWAXA</v>
          </cell>
          <cell r="B1582" t="str">
            <v>Humptulips</v>
          </cell>
          <cell r="C1582" t="str">
            <v>CTL</v>
          </cell>
          <cell r="D1582">
            <v>47.405555999999997</v>
          </cell>
          <cell r="E1582">
            <v>-123.888611</v>
          </cell>
          <cell r="F1582" t="str">
            <v>HMPLWAXA</v>
          </cell>
          <cell r="G1582" t="str">
            <v>WA</v>
          </cell>
          <cell r="H1582">
            <v>674</v>
          </cell>
          <cell r="I1582" t="str">
            <v>TROSPER</v>
          </cell>
          <cell r="J1582" t="str">
            <v/>
          </cell>
          <cell r="K1582" t="e">
            <v>#N/A</v>
          </cell>
          <cell r="L1582" t="e">
            <v>#N/A</v>
          </cell>
          <cell r="M1582" t="e">
            <v>#N/A</v>
          </cell>
          <cell r="N1582" t="e">
            <v>#N/A</v>
          </cell>
          <cell r="O1582" t="str">
            <v>Y</v>
          </cell>
          <cell r="P1582" t="str">
            <v>Y</v>
          </cell>
          <cell r="Q1582" t="str">
            <v/>
          </cell>
          <cell r="R1582" t="str">
            <v>09/16/2015</v>
          </cell>
          <cell r="S1582" t="str">
            <v>MONTESANO</v>
          </cell>
          <cell r="T1582" t="str">
            <v/>
          </cell>
          <cell r="U1582" t="str">
            <v/>
          </cell>
          <cell r="V1582" t="str">
            <v>TROSPER</v>
          </cell>
          <cell r="W1582" t="str">
            <v>TROSPER</v>
          </cell>
          <cell r="X1582" t="str">
            <v>MONTESANO</v>
          </cell>
          <cell r="Y1582"/>
          <cell r="Z1582"/>
          <cell r="AA1582" t="str">
            <v/>
          </cell>
          <cell r="AB1582">
            <v>0</v>
          </cell>
          <cell r="AC1582">
            <v>0</v>
          </cell>
        </row>
        <row r="1583">
          <cell r="A1583" t="str">
            <v>HMPNIACO</v>
          </cell>
          <cell r="B1583" t="str">
            <v>Mason City Host Hampton/Geneva</v>
          </cell>
          <cell r="C1583" t="str">
            <v>Q</v>
          </cell>
          <cell r="D1583">
            <v>42.749442999999999</v>
          </cell>
          <cell r="E1583">
            <v>-93.205558999999994</v>
          </cell>
          <cell r="F1583" t="str">
            <v>HMPNIACO</v>
          </cell>
          <cell r="G1583" t="str">
            <v>IA</v>
          </cell>
          <cell r="H1583">
            <v>632</v>
          </cell>
          <cell r="I1583">
            <v>632</v>
          </cell>
          <cell r="J1583" t="str">
            <v/>
          </cell>
          <cell r="K1583" t="e">
            <v>#N/A</v>
          </cell>
          <cell r="L1583" t="e">
            <v>#N/A</v>
          </cell>
          <cell r="M1583" t="e">
            <v>#N/A</v>
          </cell>
          <cell r="N1583" t="e">
            <v>#N/A</v>
          </cell>
          <cell r="O1583" t="str">
            <v>N</v>
          </cell>
          <cell r="P1583" t="str">
            <v>Y</v>
          </cell>
          <cell r="Q1583" t="str">
            <v>05/04/15:  EoDS1 AVAILABLE</v>
          </cell>
          <cell r="R1583" t="str">
            <v>05/04/2020</v>
          </cell>
          <cell r="S1583" t="str">
            <v/>
          </cell>
          <cell r="T1583" t="str">
            <v/>
          </cell>
          <cell r="U1583" t="str">
            <v/>
          </cell>
          <cell r="V1583" t="e">
            <v>#N/A</v>
          </cell>
          <cell r="W1583" t="e">
            <v>#N/A</v>
          </cell>
          <cell r="X1583" t="str">
            <v>632 - AVAILABLE</v>
          </cell>
          <cell r="Y1583"/>
          <cell r="Z1583" t="str">
            <v>AVAILABLE</v>
          </cell>
          <cell r="AA1583" t="e">
            <v>#N/A</v>
          </cell>
          <cell r="AB1583" t="e">
            <v>#N/A</v>
          </cell>
          <cell r="AC1583" t="e">
            <v>#N/A</v>
          </cell>
        </row>
        <row r="1584">
          <cell r="A1584" t="str">
            <v>HMPNNJXJ</v>
          </cell>
          <cell r="B1584" t="str">
            <v>Hampton</v>
          </cell>
          <cell r="C1584" t="str">
            <v>EQ</v>
          </cell>
          <cell r="D1584">
            <v>40.707250000000002</v>
          </cell>
          <cell r="E1584">
            <v>-74.952226999999993</v>
          </cell>
          <cell r="F1584" t="str">
            <v>HMPNNJXJ</v>
          </cell>
          <cell r="G1584" t="str">
            <v>NJ</v>
          </cell>
          <cell r="H1584">
            <v>224</v>
          </cell>
          <cell r="I1584" t="str">
            <v>Clinton</v>
          </cell>
          <cell r="J1584" t="str">
            <v/>
          </cell>
          <cell r="K1584" t="str">
            <v>HMPNNJXJ</v>
          </cell>
          <cell r="L1584" t="str">
            <v>n</v>
          </cell>
          <cell r="M1584" t="e">
            <v>#N/A</v>
          </cell>
          <cell r="N1584" t="e">
            <v>#N/A</v>
          </cell>
          <cell r="O1584" t="str">
            <v>Y</v>
          </cell>
          <cell r="P1584" t="str">
            <v>Y</v>
          </cell>
          <cell r="Q1584" t="str">
            <v/>
          </cell>
          <cell r="R1584" t="str">
            <v>07/06/2015</v>
          </cell>
          <cell r="S1584" t="str">
            <v>Clinton</v>
          </cell>
          <cell r="T1584" t="str">
            <v/>
          </cell>
          <cell r="U1584" t="str">
            <v/>
          </cell>
          <cell r="V1584" t="str">
            <v>Clinton</v>
          </cell>
          <cell r="W1584" t="str">
            <v>Clinton</v>
          </cell>
          <cell r="X1584" t="str">
            <v>CLINTON</v>
          </cell>
          <cell r="Y1584"/>
          <cell r="Z1584"/>
          <cell r="AA1584" t="str">
            <v>7750-SR7</v>
          </cell>
          <cell r="AB1584">
            <v>0</v>
          </cell>
          <cell r="AC1584" t="str">
            <v>HMPNNJXJ02W</v>
          </cell>
        </row>
        <row r="1585">
          <cell r="A1585" t="str">
            <v>HMPNSCXA</v>
          </cell>
          <cell r="B1585" t="str">
            <v>Hampton</v>
          </cell>
          <cell r="C1585" t="str">
            <v>EQ</v>
          </cell>
          <cell r="D1585">
            <v>32.868994999999998</v>
          </cell>
          <cell r="E1585">
            <v>-81.112988999999999</v>
          </cell>
          <cell r="F1585" t="str">
            <v>HMPNSCXA</v>
          </cell>
          <cell r="G1585" t="str">
            <v>SC</v>
          </cell>
          <cell r="H1585">
            <v>434</v>
          </cell>
          <cell r="I1585" t="str">
            <v>HAMPTON (Beaufort)</v>
          </cell>
          <cell r="J1585" t="str">
            <v/>
          </cell>
          <cell r="K1585" t="str">
            <v>HMPNSCXA</v>
          </cell>
          <cell r="L1585" t="str">
            <v>n</v>
          </cell>
          <cell r="M1585" t="e">
            <v>#N/A</v>
          </cell>
          <cell r="N1585" t="e">
            <v>#N/A</v>
          </cell>
          <cell r="O1585" t="str">
            <v>Y</v>
          </cell>
          <cell r="P1585" t="str">
            <v>Y</v>
          </cell>
          <cell r="Q1585" t="str">
            <v>2/20/14: MESP: HMPNSCXA03W  COBP: ALU-SR7 10G RING</v>
          </cell>
          <cell r="R1585" t="str">
            <v>02/20/2020</v>
          </cell>
          <cell r="S1585" t="str">
            <v>Beaufort</v>
          </cell>
          <cell r="T1585" t="str">
            <v/>
          </cell>
          <cell r="U1585" t="str">
            <v/>
          </cell>
          <cell r="V1585" t="str">
            <v>Beaufort</v>
          </cell>
          <cell r="W1585" t="str">
            <v>HAMPTON (Beaufort)</v>
          </cell>
          <cell r="X1585" t="str">
            <v>BEAUFORT</v>
          </cell>
          <cell r="Y1585"/>
          <cell r="Z1585"/>
          <cell r="AA1585" t="str">
            <v>7750-SR7</v>
          </cell>
          <cell r="AB1585">
            <v>0</v>
          </cell>
          <cell r="AC1585" t="str">
            <v>HMPNSCXA03W</v>
          </cell>
        </row>
        <row r="1586">
          <cell r="A1586" t="str">
            <v>HMPNTNXA</v>
          </cell>
          <cell r="B1586" t="str">
            <v>Hampton</v>
          </cell>
          <cell r="C1586" t="str">
            <v>EQ</v>
          </cell>
          <cell r="D1586">
            <v>36.283841000000002</v>
          </cell>
          <cell r="E1586">
            <v>-82.173385999999994</v>
          </cell>
          <cell r="F1586" t="str">
            <v>HMPNTNXA</v>
          </cell>
          <cell r="G1586" t="str">
            <v>TN</v>
          </cell>
          <cell r="H1586">
            <v>956</v>
          </cell>
          <cell r="I1586" t="str">
            <v>Johnson City</v>
          </cell>
          <cell r="J1586" t="str">
            <v/>
          </cell>
          <cell r="K1586" t="str">
            <v>HMPNTNXA</v>
          </cell>
          <cell r="L1586" t="str">
            <v>n</v>
          </cell>
          <cell r="M1586" t="e">
            <v>#N/A</v>
          </cell>
          <cell r="N1586" t="e">
            <v>#N/A</v>
          </cell>
          <cell r="O1586" t="str">
            <v>Y</v>
          </cell>
          <cell r="P1586" t="str">
            <v>Y</v>
          </cell>
          <cell r="Q1586" t="str">
            <v/>
          </cell>
          <cell r="R1586" t="str">
            <v>06/04/2015</v>
          </cell>
          <cell r="S1586" t="str">
            <v>Johnson City</v>
          </cell>
          <cell r="T1586" t="str">
            <v/>
          </cell>
          <cell r="U1586" t="str">
            <v/>
          </cell>
          <cell r="V1586" t="str">
            <v>Johnson City</v>
          </cell>
          <cell r="W1586" t="str">
            <v>Johnson City</v>
          </cell>
          <cell r="X1586" t="str">
            <v>JOHNSON CITY</v>
          </cell>
          <cell r="Y1586"/>
          <cell r="Z1586"/>
          <cell r="AA1586" t="str">
            <v>7750-SR7</v>
          </cell>
          <cell r="AB1586">
            <v>0</v>
          </cell>
          <cell r="AC1586" t="str">
            <v>HMPNTNXA03W</v>
          </cell>
        </row>
        <row r="1587">
          <cell r="A1587" t="str">
            <v>HMSDMIXI</v>
          </cell>
          <cell r="B1587" t="str">
            <v>Glen Arbor</v>
          </cell>
          <cell r="C1587" t="str">
            <v>CTL</v>
          </cell>
          <cell r="D1587">
            <v>44.914361</v>
          </cell>
          <cell r="E1587">
            <v>-85.970860999999999</v>
          </cell>
          <cell r="F1587" t="e">
            <v>#N/A</v>
          </cell>
          <cell r="G1587" t="str">
            <v>MI</v>
          </cell>
          <cell r="H1587" t="e">
            <v>#N/A</v>
          </cell>
          <cell r="I1587" t="e">
            <v>#N/A</v>
          </cell>
          <cell r="J1587" t="e">
            <v>#N/A</v>
          </cell>
          <cell r="K1587" t="e">
            <v>#N/A</v>
          </cell>
          <cell r="L1587" t="e">
            <v>#N/A</v>
          </cell>
          <cell r="M1587" t="e">
            <v>#N/A</v>
          </cell>
          <cell r="N1587" t="e">
            <v>#N/A</v>
          </cell>
          <cell r="O1587" t="e">
            <v>#N/A</v>
          </cell>
          <cell r="P1587" t="e">
            <v>#N/A</v>
          </cell>
          <cell r="Q1587" t="e">
            <v>#N/A</v>
          </cell>
          <cell r="R1587" t="e">
            <v>#N/A</v>
          </cell>
          <cell r="S1587" t="e">
            <v>#N/A</v>
          </cell>
          <cell r="T1587" t="e">
            <v>#N/A</v>
          </cell>
          <cell r="U1587" t="e">
            <v>#N/A</v>
          </cell>
          <cell r="V1587" t="e">
            <v>#N/A</v>
          </cell>
          <cell r="W1587" t="e">
            <v>#N/A</v>
          </cell>
          <cell r="X1587" t="e">
            <v>#N/A</v>
          </cell>
          <cell r="Y1587" t="e">
            <v>#N/A</v>
          </cell>
          <cell r="Z1587" t="e">
            <v>#N/A</v>
          </cell>
          <cell r="AA1587" t="e">
            <v>#N/A</v>
          </cell>
          <cell r="AB1587" t="e">
            <v>#N/A</v>
          </cell>
          <cell r="AC1587" t="e">
            <v>#N/A</v>
          </cell>
        </row>
        <row r="1588">
          <cell r="A1588" t="str">
            <v>HMSPFLXA</v>
          </cell>
          <cell r="B1588" t="str">
            <v>Homosassa</v>
          </cell>
          <cell r="C1588" t="str">
            <v>EQ</v>
          </cell>
          <cell r="D1588">
            <v>28.796849999999999</v>
          </cell>
          <cell r="E1588">
            <v>-82.575050000000005</v>
          </cell>
          <cell r="F1588" t="str">
            <v>HMSPFLXA</v>
          </cell>
          <cell r="G1588" t="str">
            <v>FL</v>
          </cell>
          <cell r="H1588">
            <v>454</v>
          </cell>
          <cell r="I1588" t="str">
            <v>Leesburg (CENTRAL FL)</v>
          </cell>
          <cell r="J1588" t="str">
            <v/>
          </cell>
          <cell r="K1588" t="str">
            <v>HMSPFLXA</v>
          </cell>
          <cell r="L1588" t="str">
            <v>N</v>
          </cell>
          <cell r="M1588" t="e">
            <v>#N/A</v>
          </cell>
          <cell r="N1588" t="e">
            <v>#N/A</v>
          </cell>
          <cell r="O1588" t="str">
            <v>Y</v>
          </cell>
          <cell r="P1588" t="str">
            <v>Y</v>
          </cell>
          <cell r="Q1588" t="str">
            <v/>
          </cell>
          <cell r="R1588" t="str">
            <v>07/02/2015</v>
          </cell>
          <cell r="S1588" t="str">
            <v>Leesburg</v>
          </cell>
          <cell r="T1588" t="str">
            <v/>
          </cell>
          <cell r="U1588" t="str">
            <v/>
          </cell>
          <cell r="V1588" t="str">
            <v>Leesburg</v>
          </cell>
          <cell r="W1588" t="str">
            <v>Leesburg</v>
          </cell>
          <cell r="X1588" t="str">
            <v>CENTRAL FL</v>
          </cell>
          <cell r="Y1588" t="str">
            <v>YES</v>
          </cell>
          <cell r="Z1588"/>
          <cell r="AA1588" t="str">
            <v/>
          </cell>
          <cell r="AB1588" t="str">
            <v>7750-SR12</v>
          </cell>
          <cell r="AC1588" t="str">
            <v>HMSPFLXA01W</v>
          </cell>
        </row>
        <row r="1589">
          <cell r="A1589" t="str">
            <v>HMSYVAXA</v>
          </cell>
          <cell r="B1589" t="str">
            <v>Hampden Sydney</v>
          </cell>
          <cell r="C1589" t="str">
            <v>EQ</v>
          </cell>
          <cell r="D1589">
            <v>37.241107</v>
          </cell>
          <cell r="E1589">
            <v>-78.459556000000006</v>
          </cell>
          <cell r="F1589" t="str">
            <v>HMSYVAXA</v>
          </cell>
          <cell r="G1589" t="str">
            <v>VA</v>
          </cell>
          <cell r="H1589">
            <v>250</v>
          </cell>
          <cell r="I1589" t="str">
            <v>Charlottesville</v>
          </cell>
          <cell r="J1589" t="str">
            <v/>
          </cell>
          <cell r="K1589" t="str">
            <v>HMSYVAXA</v>
          </cell>
          <cell r="L1589" t="str">
            <v>n</v>
          </cell>
          <cell r="M1589" t="e">
            <v>#N/A</v>
          </cell>
          <cell r="N1589" t="e">
            <v>#N/A</v>
          </cell>
          <cell r="O1589" t="str">
            <v>Y</v>
          </cell>
          <cell r="P1589" t="str">
            <v>Y</v>
          </cell>
          <cell r="Q1589" t="str">
            <v>2/7/14: Ethernet Enabled changed to Y</v>
          </cell>
          <cell r="R1589" t="str">
            <v>07/16/2015</v>
          </cell>
          <cell r="S1589" t="str">
            <v>Charlottesville</v>
          </cell>
          <cell r="T1589" t="str">
            <v/>
          </cell>
          <cell r="U1589" t="str">
            <v/>
          </cell>
          <cell r="V1589" t="str">
            <v>Charlottesville</v>
          </cell>
          <cell r="W1589" t="str">
            <v>Charlottesville</v>
          </cell>
          <cell r="X1589" t="str">
            <v>CHARLOTTESVILLE</v>
          </cell>
          <cell r="Y1589"/>
          <cell r="Z1589"/>
          <cell r="AA1589" t="str">
            <v/>
          </cell>
          <cell r="AB1589" t="str">
            <v>7750-SR12</v>
          </cell>
          <cell r="AC1589" t="str">
            <v>HMSYVAXA02W</v>
          </cell>
        </row>
        <row r="1590">
          <cell r="A1590" t="str">
            <v>HMTNALXA</v>
          </cell>
          <cell r="B1590" t="str">
            <v>HAMILTON</v>
          </cell>
          <cell r="C1590" t="str">
            <v>CTL</v>
          </cell>
          <cell r="D1590">
            <v>34.138610999999997</v>
          </cell>
          <cell r="E1590">
            <v>-87.988051999999996</v>
          </cell>
          <cell r="F1590" t="str">
            <v>HMTNALXA</v>
          </cell>
          <cell r="G1590" t="str">
            <v>AL</v>
          </cell>
          <cell r="H1590">
            <v>476</v>
          </cell>
          <cell r="I1590" t="str">
            <v>Winfield &amp; Gordo (West) [Pell City]</v>
          </cell>
          <cell r="J1590" t="str">
            <v/>
          </cell>
          <cell r="K1590" t="e">
            <v>#N/A</v>
          </cell>
          <cell r="L1590" t="e">
            <v>#N/A</v>
          </cell>
          <cell r="M1590" t="e">
            <v>#N/A</v>
          </cell>
          <cell r="N1590" t="e">
            <v>#N/A</v>
          </cell>
          <cell r="O1590" t="str">
            <v>Y</v>
          </cell>
          <cell r="P1590" t="str">
            <v>Y</v>
          </cell>
          <cell r="Q1590" t="str">
            <v/>
          </cell>
          <cell r="R1590" t="str">
            <v>07/02/2015</v>
          </cell>
          <cell r="S1590" t="str">
            <v>Pell City</v>
          </cell>
          <cell r="T1590" t="str">
            <v/>
          </cell>
          <cell r="U1590" t="str">
            <v/>
          </cell>
          <cell r="V1590" t="str">
            <v>Pell City</v>
          </cell>
          <cell r="W1590" t="str">
            <v>Winfield &amp; Gordo (West) [Pell City]</v>
          </cell>
          <cell r="X1590" t="str">
            <v>PELL CITY</v>
          </cell>
          <cell r="Y1590"/>
          <cell r="Z1590"/>
          <cell r="AA1590" t="str">
            <v/>
          </cell>
          <cell r="AB1590">
            <v>0</v>
          </cell>
          <cell r="AC1590">
            <v>0</v>
          </cell>
        </row>
        <row r="1591">
          <cell r="A1591" t="str">
            <v>HMTNMOXA</v>
          </cell>
          <cell r="B1591" t="str">
            <v>HAMILTON</v>
          </cell>
          <cell r="C1591" t="str">
            <v>CTL</v>
          </cell>
          <cell r="D1591">
            <v>39.743889000000003</v>
          </cell>
          <cell r="E1591">
            <v>-93.997223000000005</v>
          </cell>
          <cell r="F1591" t="str">
            <v>HMTNMOXA</v>
          </cell>
          <cell r="G1591" t="str">
            <v>MO</v>
          </cell>
          <cell r="H1591">
            <v>524</v>
          </cell>
          <cell r="I1591" t="str">
            <v>Cameron</v>
          </cell>
          <cell r="J1591" t="str">
            <v/>
          </cell>
          <cell r="K1591" t="e">
            <v>#N/A</v>
          </cell>
          <cell r="L1591" t="e">
            <v>#N/A</v>
          </cell>
          <cell r="M1591" t="e">
            <v>#N/A</v>
          </cell>
          <cell r="N1591" t="e">
            <v>#N/A</v>
          </cell>
          <cell r="O1591" t="str">
            <v>Y</v>
          </cell>
          <cell r="P1591" t="str">
            <v>Y</v>
          </cell>
          <cell r="Q1591" t="str">
            <v/>
          </cell>
          <cell r="R1591" t="str">
            <v>10/12/2015</v>
          </cell>
          <cell r="S1591" t="str">
            <v>Columbia</v>
          </cell>
          <cell r="T1591" t="str">
            <v>Calix E7-2</v>
          </cell>
          <cell r="U1591" t="str">
            <v>N</v>
          </cell>
          <cell r="V1591" t="str">
            <v>Columbia</v>
          </cell>
          <cell r="W1591" t="str">
            <v>Cameron</v>
          </cell>
          <cell r="X1591" t="str">
            <v>COLUMBIA</v>
          </cell>
          <cell r="Y1591" t="str">
            <v>YES</v>
          </cell>
          <cell r="Z1591"/>
          <cell r="AA1591" t="str">
            <v/>
          </cell>
          <cell r="AB1591">
            <v>0</v>
          </cell>
          <cell r="AC1591">
            <v>0</v>
          </cell>
        </row>
        <row r="1592">
          <cell r="A1592" t="str">
            <v>HMTNMTMA</v>
          </cell>
          <cell r="B1592" t="str">
            <v>Hamilton</v>
          </cell>
          <cell r="C1592" t="str">
            <v>Q</v>
          </cell>
          <cell r="D1592">
            <v>46.248333000000002</v>
          </cell>
          <cell r="E1592">
            <v>-114.158058</v>
          </cell>
          <cell r="F1592" t="str">
            <v>HMTNMTMA</v>
          </cell>
          <cell r="G1592" t="str">
            <v>MT</v>
          </cell>
          <cell r="H1592">
            <v>648</v>
          </cell>
          <cell r="I1592">
            <v>648</v>
          </cell>
          <cell r="J1592" t="str">
            <v/>
          </cell>
          <cell r="K1592" t="e">
            <v>#N/A</v>
          </cell>
          <cell r="L1592" t="e">
            <v>#N/A</v>
          </cell>
          <cell r="M1592" t="e">
            <v>#N/A</v>
          </cell>
          <cell r="N1592" t="e">
            <v>#N/A</v>
          </cell>
          <cell r="O1592" t="str">
            <v>N</v>
          </cell>
          <cell r="P1592" t="str">
            <v>Y</v>
          </cell>
          <cell r="Q1592" t="str">
            <v>10/31/14: EoDS1 available</v>
          </cell>
          <cell r="R1592" t="str">
            <v>11/04/2020</v>
          </cell>
          <cell r="S1592" t="str">
            <v/>
          </cell>
          <cell r="T1592" t="str">
            <v/>
          </cell>
          <cell r="U1592" t="str">
            <v/>
          </cell>
          <cell r="V1592" t="e">
            <v>#N/A</v>
          </cell>
          <cell r="W1592" t="e">
            <v>#N/A</v>
          </cell>
          <cell r="X1592" t="str">
            <v>648 - AVAILABLE</v>
          </cell>
          <cell r="Y1592"/>
          <cell r="Z1592" t="str">
            <v>AVAILABLE</v>
          </cell>
          <cell r="AA1592" t="e">
            <v>#N/A</v>
          </cell>
          <cell r="AB1592" t="e">
            <v>#N/A</v>
          </cell>
          <cell r="AC1592" t="e">
            <v>#N/A</v>
          </cell>
        </row>
        <row r="1593">
          <cell r="A1593" t="str">
            <v>HMTNNCXA</v>
          </cell>
          <cell r="B1593" t="str">
            <v>Hamilton</v>
          </cell>
          <cell r="C1593" t="str">
            <v>EQ</v>
          </cell>
          <cell r="D1593">
            <v>35.950904000000001</v>
          </cell>
          <cell r="E1593">
            <v>-77.267021</v>
          </cell>
          <cell r="F1593" t="str">
            <v>HMTNNCXA</v>
          </cell>
          <cell r="G1593" t="str">
            <v>NC</v>
          </cell>
          <cell r="H1593">
            <v>951</v>
          </cell>
          <cell r="I1593" t="str">
            <v>Greenville</v>
          </cell>
          <cell r="J1593" t="str">
            <v/>
          </cell>
          <cell r="K1593" t="str">
            <v>HMTNNCXA</v>
          </cell>
          <cell r="L1593" t="str">
            <v>n</v>
          </cell>
          <cell r="M1593" t="e">
            <v>#N/A</v>
          </cell>
          <cell r="N1593" t="e">
            <v>#N/A</v>
          </cell>
          <cell r="O1593" t="str">
            <v>Y</v>
          </cell>
          <cell r="P1593" t="str">
            <v>Y</v>
          </cell>
          <cell r="Q1593" t="str">
            <v/>
          </cell>
          <cell r="R1593" t="str">
            <v>05/22/2015</v>
          </cell>
          <cell r="S1593" t="str">
            <v>Greenville</v>
          </cell>
          <cell r="T1593" t="str">
            <v/>
          </cell>
          <cell r="U1593" t="str">
            <v/>
          </cell>
          <cell r="V1593" t="str">
            <v>Greenville</v>
          </cell>
          <cell r="W1593" t="str">
            <v>Greenville</v>
          </cell>
          <cell r="X1593" t="str">
            <v>ROCKY MOUNT</v>
          </cell>
          <cell r="Y1593" t="str">
            <v>YES</v>
          </cell>
          <cell r="Z1593"/>
          <cell r="AA1593" t="str">
            <v/>
          </cell>
          <cell r="AB1593" t="str">
            <v>7750-SR12</v>
          </cell>
          <cell r="AC1593" t="str">
            <v>HMTNNCXA03W</v>
          </cell>
        </row>
        <row r="1594">
          <cell r="A1594" t="str">
            <v>HMTNOR56</v>
          </cell>
          <cell r="B1594" t="str">
            <v>Hermiston</v>
          </cell>
          <cell r="C1594" t="str">
            <v>Q</v>
          </cell>
          <cell r="D1594">
            <v>45.84</v>
          </cell>
          <cell r="E1594">
            <v>-119.28583500000001</v>
          </cell>
          <cell r="F1594" t="str">
            <v>HMTNOR56</v>
          </cell>
          <cell r="G1594" t="str">
            <v>OR</v>
          </cell>
          <cell r="H1594">
            <v>672</v>
          </cell>
          <cell r="I1594">
            <v>672</v>
          </cell>
          <cell r="J1594" t="str">
            <v/>
          </cell>
          <cell r="K1594" t="e">
            <v>#N/A</v>
          </cell>
          <cell r="L1594" t="e">
            <v>#N/A</v>
          </cell>
          <cell r="M1594" t="e">
            <v>#N/A</v>
          </cell>
          <cell r="N1594" t="e">
            <v>#N/A</v>
          </cell>
          <cell r="O1594" t="str">
            <v>N</v>
          </cell>
          <cell r="P1594" t="str">
            <v>Y</v>
          </cell>
          <cell r="Q1594" t="str">
            <v>1/26/15: EoDS1 Available</v>
          </cell>
          <cell r="R1594" t="str">
            <v>01/26/2020</v>
          </cell>
          <cell r="S1594" t="str">
            <v/>
          </cell>
          <cell r="T1594" t="str">
            <v/>
          </cell>
          <cell r="U1594" t="str">
            <v/>
          </cell>
          <cell r="V1594" t="e">
            <v>#N/A</v>
          </cell>
          <cell r="W1594" t="e">
            <v>#N/A</v>
          </cell>
          <cell r="X1594" t="str">
            <v>672 - AVAILABLE (up to 30MB)</v>
          </cell>
          <cell r="Y1594"/>
          <cell r="Z1594" t="str">
            <v>AVAILABLE (up to 30MB)</v>
          </cell>
          <cell r="AA1594" t="e">
            <v>#N/A</v>
          </cell>
          <cell r="AB1594" t="e">
            <v>#N/A</v>
          </cell>
          <cell r="AC1594" t="e">
            <v>#N/A</v>
          </cell>
        </row>
        <row r="1595">
          <cell r="A1595" t="str">
            <v>HMTNTXXA</v>
          </cell>
          <cell r="B1595" t="str">
            <v>Hamilton</v>
          </cell>
          <cell r="C1595" t="str">
            <v>EQ</v>
          </cell>
          <cell r="D1595">
            <v>31.701606999999999</v>
          </cell>
          <cell r="E1595">
            <v>-98.119656000000006</v>
          </cell>
          <cell r="F1595" t="str">
            <v>HMTNTXXA</v>
          </cell>
          <cell r="G1595" t="str">
            <v>TX</v>
          </cell>
          <cell r="H1595">
            <v>552</v>
          </cell>
          <cell r="I1595" t="str">
            <v>Killen, Decatur</v>
          </cell>
          <cell r="J1595" t="str">
            <v/>
          </cell>
          <cell r="K1595" t="str">
            <v>HMTNTXXA</v>
          </cell>
          <cell r="L1595" t="str">
            <v>n</v>
          </cell>
          <cell r="M1595" t="e">
            <v>#N/A</v>
          </cell>
          <cell r="N1595" t="e">
            <v>#N/A</v>
          </cell>
          <cell r="O1595" t="str">
            <v>Y</v>
          </cell>
          <cell r="P1595" t="str">
            <v>Y</v>
          </cell>
          <cell r="Q1595" t="str">
            <v/>
          </cell>
          <cell r="R1595" t="str">
            <v>02/03/2016</v>
          </cell>
          <cell r="S1595" t="str">
            <v>Killeen</v>
          </cell>
          <cell r="T1595" t="str">
            <v/>
          </cell>
          <cell r="U1595" t="str">
            <v/>
          </cell>
          <cell r="V1595" t="str">
            <v>Killeen</v>
          </cell>
          <cell r="W1595" t="str">
            <v>Decatur</v>
          </cell>
          <cell r="X1595" t="str">
            <v>HUMBLE</v>
          </cell>
          <cell r="Y1595" t="str">
            <v>YES</v>
          </cell>
          <cell r="Z1595" t="str">
            <v>Can be served from both DCTR &amp; KLLN EVPL Clouds. In DCTR LATA 552.</v>
          </cell>
          <cell r="AA1595" t="str">
            <v>7750-SR7</v>
          </cell>
          <cell r="AB1595">
            <v>0</v>
          </cell>
          <cell r="AC1595" t="str">
            <v>HMTNTXXA01W</v>
          </cell>
        </row>
        <row r="1596">
          <cell r="A1596" t="str">
            <v>HMVLMOXA</v>
          </cell>
          <cell r="B1596" t="str">
            <v>Humansville</v>
          </cell>
          <cell r="C1596" t="str">
            <v>CTL</v>
          </cell>
          <cell r="D1596">
            <v>37.796971999999997</v>
          </cell>
          <cell r="E1596">
            <v>-93.581083000000007</v>
          </cell>
          <cell r="F1596" t="str">
            <v>HMVLMOXA</v>
          </cell>
          <cell r="G1596" t="str">
            <v>MO</v>
          </cell>
          <cell r="H1596">
            <v>522</v>
          </cell>
          <cell r="I1596" t="str">
            <v>Branson</v>
          </cell>
          <cell r="J1596" t="str">
            <v/>
          </cell>
          <cell r="K1596" t="e">
            <v>#N/A</v>
          </cell>
          <cell r="L1596" t="e">
            <v>#N/A</v>
          </cell>
          <cell r="M1596" t="e">
            <v>#N/A</v>
          </cell>
          <cell r="N1596" t="e">
            <v>#N/A</v>
          </cell>
          <cell r="O1596" t="str">
            <v>Y</v>
          </cell>
          <cell r="P1596" t="str">
            <v>Y</v>
          </cell>
          <cell r="Q1596" t="str">
            <v/>
          </cell>
          <cell r="R1596" t="str">
            <v>10/12/2015</v>
          </cell>
          <cell r="S1596" t="str">
            <v>Mount Vernon</v>
          </cell>
          <cell r="T1596" t="str">
            <v>Ciena 3940</v>
          </cell>
          <cell r="U1596" t="str">
            <v>N</v>
          </cell>
          <cell r="V1596" t="str">
            <v>Mount Vernon</v>
          </cell>
          <cell r="W1596" t="str">
            <v>Branson</v>
          </cell>
          <cell r="X1596" t="str">
            <v>BRANSON</v>
          </cell>
          <cell r="Y1596" t="str">
            <v>YES</v>
          </cell>
          <cell r="Z1596"/>
          <cell r="AA1596" t="str">
            <v/>
          </cell>
          <cell r="AB1596">
            <v>0</v>
          </cell>
          <cell r="AC1596">
            <v>0</v>
          </cell>
        </row>
        <row r="1597">
          <cell r="A1597" t="str">
            <v>HMVLOHXA</v>
          </cell>
          <cell r="B1597" t="str">
            <v>Holmesville</v>
          </cell>
          <cell r="C1597" t="str">
            <v>EQ</v>
          </cell>
          <cell r="D1597">
            <v>40.629407999999998</v>
          </cell>
          <cell r="E1597">
            <v>-81.922674999999998</v>
          </cell>
          <cell r="F1597" t="str">
            <v>HMVLOHXA</v>
          </cell>
          <cell r="G1597" t="str">
            <v>OH</v>
          </cell>
          <cell r="H1597">
            <v>923</v>
          </cell>
          <cell r="I1597" t="str">
            <v>Mansfield</v>
          </cell>
          <cell r="J1597" t="str">
            <v/>
          </cell>
          <cell r="K1597" t="e">
            <v>#N/A</v>
          </cell>
          <cell r="L1597" t="e">
            <v>#N/A</v>
          </cell>
          <cell r="M1597" t="e">
            <v>#N/A</v>
          </cell>
          <cell r="N1597" t="e">
            <v>#N/A</v>
          </cell>
          <cell r="O1597" t="str">
            <v>Y</v>
          </cell>
          <cell r="P1597" t="str">
            <v>Y</v>
          </cell>
          <cell r="Q1597" t="str">
            <v>2/7/14: Ethernet Enabled changed to Y</v>
          </cell>
          <cell r="R1597" t="str">
            <v>07/01/2015</v>
          </cell>
          <cell r="S1597" t="str">
            <v>Mansfield</v>
          </cell>
          <cell r="T1597" t="str">
            <v/>
          </cell>
          <cell r="U1597" t="str">
            <v/>
          </cell>
          <cell r="V1597" t="str">
            <v>Mansfield</v>
          </cell>
          <cell r="W1597" t="str">
            <v>Mansfield</v>
          </cell>
          <cell r="X1597" t="str">
            <v>MANSFIELD</v>
          </cell>
          <cell r="Y1597" t="str">
            <v>YES</v>
          </cell>
          <cell r="Z1597"/>
          <cell r="AA1597">
            <v>0</v>
          </cell>
          <cell r="AB1597">
            <v>0</v>
          </cell>
          <cell r="AC1597">
            <v>0</v>
          </cell>
        </row>
        <row r="1598">
          <cell r="A1598" t="str">
            <v>HNCKMNHI</v>
          </cell>
          <cell r="B1598" t="str">
            <v>Pine City Host Hinckley</v>
          </cell>
          <cell r="C1598" t="str">
            <v>Q</v>
          </cell>
          <cell r="D1598">
            <v>46.016188</v>
          </cell>
          <cell r="E1598">
            <v>-92.942874000000003</v>
          </cell>
          <cell r="F1598" t="str">
            <v>HNCKMNHI</v>
          </cell>
          <cell r="G1598" t="str">
            <v>MN</v>
          </cell>
          <cell r="H1598">
            <v>628</v>
          </cell>
          <cell r="I1598">
            <v>628</v>
          </cell>
          <cell r="J1598" t="str">
            <v/>
          </cell>
          <cell r="K1598" t="e">
            <v>#N/A</v>
          </cell>
          <cell r="L1598" t="e">
            <v>#N/A</v>
          </cell>
          <cell r="M1598" t="e">
            <v>#N/A</v>
          </cell>
          <cell r="N1598" t="e">
            <v>#N/A</v>
          </cell>
          <cell r="O1598" t="str">
            <v>N</v>
          </cell>
          <cell r="P1598" t="str">
            <v>Y</v>
          </cell>
          <cell r="Q1598" t="str">
            <v/>
          </cell>
          <cell r="R1598" t="str">
            <v>04/09/2020</v>
          </cell>
          <cell r="S1598" t="str">
            <v/>
          </cell>
          <cell r="T1598" t="str">
            <v/>
          </cell>
          <cell r="U1598" t="str">
            <v/>
          </cell>
          <cell r="V1598" t="e">
            <v>#N/A</v>
          </cell>
          <cell r="W1598" t="e">
            <v>#N/A</v>
          </cell>
          <cell r="X1598" t="str">
            <v>628 - AVAILABLE (up to 30MB)</v>
          </cell>
          <cell r="Y1598"/>
          <cell r="Z1598" t="str">
            <v>AVAILABLE (up to 30MB)</v>
          </cell>
          <cell r="AA1598" t="e">
            <v>#N/A</v>
          </cell>
          <cell r="AB1598" t="e">
            <v>#N/A</v>
          </cell>
          <cell r="AC1598" t="e">
            <v>#N/A</v>
          </cell>
        </row>
        <row r="1599">
          <cell r="A1599" t="str">
            <v>HNHRMTXC</v>
          </cell>
          <cell r="B1599" t="str">
            <v>HUNGRY HORSE</v>
          </cell>
          <cell r="C1599" t="str">
            <v>CTL</v>
          </cell>
          <cell r="D1599">
            <v>48.385632000000001</v>
          </cell>
          <cell r="E1599">
            <v>-114.06088</v>
          </cell>
          <cell r="F1599" t="str">
            <v>HNHRMTXC</v>
          </cell>
          <cell r="G1599" t="str">
            <v>MT</v>
          </cell>
          <cell r="H1599">
            <v>648</v>
          </cell>
          <cell r="I1599" t="str">
            <v>KALISPELL</v>
          </cell>
          <cell r="J1599" t="str">
            <v/>
          </cell>
          <cell r="K1599" t="e">
            <v>#N/A</v>
          </cell>
          <cell r="L1599" t="e">
            <v>#N/A</v>
          </cell>
          <cell r="M1599" t="e">
            <v>#N/A</v>
          </cell>
          <cell r="N1599" t="e">
            <v>#N/A</v>
          </cell>
          <cell r="O1599" t="str">
            <v>Y</v>
          </cell>
          <cell r="P1599" t="str">
            <v>Y</v>
          </cell>
          <cell r="Q1599" t="str">
            <v>updated CLLI 4/2/14</v>
          </cell>
          <cell r="R1599" t="str">
            <v>04/02/2020</v>
          </cell>
          <cell r="S1599" t="str">
            <v>KALISPELL</v>
          </cell>
          <cell r="T1599" t="str">
            <v/>
          </cell>
          <cell r="U1599" t="str">
            <v/>
          </cell>
          <cell r="V1599" t="str">
            <v>KALISPELL</v>
          </cell>
          <cell r="W1599" t="str">
            <v>KALISPELL</v>
          </cell>
          <cell r="X1599" t="str">
            <v>KALISPELL</v>
          </cell>
          <cell r="Y1599"/>
          <cell r="Z1599"/>
          <cell r="AA1599" t="str">
            <v/>
          </cell>
          <cell r="AB1599">
            <v>0</v>
          </cell>
          <cell r="AC1599">
            <v>0</v>
          </cell>
        </row>
        <row r="1600">
          <cell r="A1600" t="str">
            <v>HNNGMNHE</v>
          </cell>
          <cell r="B1600" t="str">
            <v>Wadena Host Henning</v>
          </cell>
          <cell r="C1600" t="str">
            <v>Q</v>
          </cell>
          <cell r="D1600">
            <v>46.322001</v>
          </cell>
          <cell r="E1600">
            <v>-95.447306999999995</v>
          </cell>
          <cell r="F1600" t="str">
            <v>HNNGMNHE</v>
          </cell>
          <cell r="G1600" t="str">
            <v>MN</v>
          </cell>
          <cell r="H1600">
            <v>636</v>
          </cell>
          <cell r="I1600">
            <v>636</v>
          </cell>
          <cell r="J1600" t="str">
            <v/>
          </cell>
          <cell r="K1600" t="e">
            <v>#N/A</v>
          </cell>
          <cell r="L1600" t="e">
            <v>#N/A</v>
          </cell>
          <cell r="M1600" t="e">
            <v>#N/A</v>
          </cell>
          <cell r="N1600" t="e">
            <v>#N/A</v>
          </cell>
          <cell r="O1600" t="str">
            <v>N</v>
          </cell>
          <cell r="P1600" t="str">
            <v>Y</v>
          </cell>
          <cell r="Q1600" t="str">
            <v>02/20/15: EoDS1 AVAILABLE</v>
          </cell>
          <cell r="R1600" t="str">
            <v>04/14/2020</v>
          </cell>
          <cell r="S1600" t="str">
            <v/>
          </cell>
          <cell r="T1600" t="str">
            <v/>
          </cell>
          <cell r="U1600" t="str">
            <v/>
          </cell>
          <cell r="V1600" t="e">
            <v>#N/A</v>
          </cell>
          <cell r="W1600" t="e">
            <v>#N/A</v>
          </cell>
          <cell r="X1600" t="str">
            <v>636 - AVAILABLE (up to 10MB)</v>
          </cell>
          <cell r="Y1600"/>
          <cell r="Z1600" t="str">
            <v>AVAILABLE (up to 10MB)</v>
          </cell>
          <cell r="AA1600" t="e">
            <v>#N/A</v>
          </cell>
          <cell r="AB1600" t="e">
            <v>#N/A</v>
          </cell>
          <cell r="AC1600" t="e">
            <v>#N/A</v>
          </cell>
        </row>
        <row r="1601">
          <cell r="A1601" t="str">
            <v>HNORMIXI</v>
          </cell>
          <cell r="B1601" t="str">
            <v>Honor</v>
          </cell>
          <cell r="C1601" t="str">
            <v>CTL</v>
          </cell>
          <cell r="D1601">
            <v>44.666639000000004</v>
          </cell>
          <cell r="E1601">
            <v>-86.026694000000006</v>
          </cell>
          <cell r="F1601" t="str">
            <v>HNORMIXI</v>
          </cell>
          <cell r="G1601" t="str">
            <v>MI</v>
          </cell>
          <cell r="H1601">
            <v>348</v>
          </cell>
          <cell r="I1601" t="str">
            <v>Cedar Cluster (CHESANING)</v>
          </cell>
          <cell r="J1601" t="str">
            <v/>
          </cell>
          <cell r="K1601" t="str">
            <v>HNORMIXI</v>
          </cell>
          <cell r="L1601" t="str">
            <v>n</v>
          </cell>
          <cell r="M1601" t="e">
            <v>#N/A</v>
          </cell>
          <cell r="N1601" t="e">
            <v>#N/A</v>
          </cell>
          <cell r="O1601" t="str">
            <v>Y</v>
          </cell>
          <cell r="P1601" t="str">
            <v>Y</v>
          </cell>
          <cell r="Q1601" t="str">
            <v>2/7/14: Ethernet Enabled changed to Y</v>
          </cell>
          <cell r="R1601" t="str">
            <v>07/01/2015</v>
          </cell>
          <cell r="S1601" t="str">
            <v>CHESANING</v>
          </cell>
          <cell r="T1601" t="str">
            <v/>
          </cell>
          <cell r="U1601" t="str">
            <v/>
          </cell>
          <cell r="V1601" t="str">
            <v>CHESANING</v>
          </cell>
          <cell r="W1601" t="str">
            <v>Cedar Cluster (CHESANING)</v>
          </cell>
          <cell r="X1601" t="str">
            <v>CHESANING</v>
          </cell>
          <cell r="Y1601"/>
          <cell r="Z1601"/>
          <cell r="AA1601" t="str">
            <v>7750-SR7</v>
          </cell>
          <cell r="AB1601">
            <v>0</v>
          </cell>
          <cell r="AC1601">
            <v>0</v>
          </cell>
        </row>
        <row r="1602">
          <cell r="A1602" t="str">
            <v>HNRTMOXA</v>
          </cell>
          <cell r="B1602" t="str">
            <v>Henrietta</v>
          </cell>
          <cell r="C1602" t="str">
            <v>EQ</v>
          </cell>
          <cell r="D1602">
            <v>39.23462</v>
          </cell>
          <cell r="E1602">
            <v>-93.935845</v>
          </cell>
          <cell r="F1602" t="str">
            <v>HNRTMOXA</v>
          </cell>
          <cell r="G1602" t="str">
            <v>MO</v>
          </cell>
          <cell r="H1602">
            <v>524</v>
          </cell>
          <cell r="I1602" t="str">
            <v>Warrensburg</v>
          </cell>
          <cell r="J1602" t="str">
            <v/>
          </cell>
          <cell r="K1602" t="e">
            <v>#N/A</v>
          </cell>
          <cell r="L1602" t="e">
            <v>#N/A</v>
          </cell>
          <cell r="M1602" t="e">
            <v>#N/A</v>
          </cell>
          <cell r="N1602" t="e">
            <v>#N/A</v>
          </cell>
          <cell r="O1602" t="str">
            <v>N</v>
          </cell>
          <cell r="P1602" t="str">
            <v>Y</v>
          </cell>
          <cell r="Q1602" t="str">
            <v/>
          </cell>
          <cell r="R1602" t="str">
            <v>07/10/2015</v>
          </cell>
          <cell r="S1602" t="str">
            <v>Warrensburg</v>
          </cell>
          <cell r="T1602" t="str">
            <v/>
          </cell>
          <cell r="U1602" t="str">
            <v/>
          </cell>
          <cell r="V1602" t="str">
            <v>Warrensburg</v>
          </cell>
          <cell r="W1602" t="str">
            <v>Warrensburg</v>
          </cell>
          <cell r="X1602" t="str">
            <v>WARRENSBURG</v>
          </cell>
          <cell r="Y1602" t="str">
            <v>YES</v>
          </cell>
          <cell r="Z1602"/>
          <cell r="AA1602">
            <v>0</v>
          </cell>
          <cell r="AB1602">
            <v>0</v>
          </cell>
          <cell r="AC1602">
            <v>0</v>
          </cell>
        </row>
        <row r="1603">
          <cell r="A1603" t="str">
            <v>HNSNARXA</v>
          </cell>
          <cell r="B1603" t="str">
            <v>Henderson</v>
          </cell>
          <cell r="C1603" t="str">
            <v>CTL</v>
          </cell>
          <cell r="D1603">
            <v>36.379860999999998</v>
          </cell>
          <cell r="E1603">
            <v>-92.210750000000004</v>
          </cell>
          <cell r="F1603" t="str">
            <v>HNSNARXA</v>
          </cell>
          <cell r="G1603" t="str">
            <v>AR</v>
          </cell>
          <cell r="H1603">
            <v>528</v>
          </cell>
          <cell r="I1603" t="str">
            <v>Hardy/Monette (Mountain Home)</v>
          </cell>
          <cell r="J1603" t="str">
            <v/>
          </cell>
          <cell r="K1603" t="e">
            <v>#N/A</v>
          </cell>
          <cell r="L1603" t="e">
            <v>#N/A</v>
          </cell>
          <cell r="M1603" t="e">
            <v>#N/A</v>
          </cell>
          <cell r="N1603" t="e">
            <v>#N/A</v>
          </cell>
          <cell r="O1603" t="str">
            <v>Y</v>
          </cell>
          <cell r="P1603" t="str">
            <v>Y</v>
          </cell>
          <cell r="Q1603" t="str">
            <v/>
          </cell>
          <cell r="R1603" t="str">
            <v>06/30/2015</v>
          </cell>
          <cell r="S1603" t="str">
            <v>Mountain Home</v>
          </cell>
          <cell r="T1603" t="str">
            <v/>
          </cell>
          <cell r="U1603" t="str">
            <v/>
          </cell>
          <cell r="V1603" t="str">
            <v>Mountian Home</v>
          </cell>
          <cell r="W1603" t="str">
            <v>Hardy/Monette (Mountain Home)</v>
          </cell>
          <cell r="X1603" t="str">
            <v>MOUNTAIN HOME</v>
          </cell>
          <cell r="Y1603" t="str">
            <v>YES</v>
          </cell>
          <cell r="Z1603"/>
          <cell r="AA1603" t="str">
            <v/>
          </cell>
          <cell r="AB1603">
            <v>0</v>
          </cell>
          <cell r="AC1603">
            <v>0</v>
          </cell>
        </row>
        <row r="1604">
          <cell r="A1604" t="str">
            <v>HNSNLAXA</v>
          </cell>
          <cell r="B1604" t="str">
            <v>HENDERSON</v>
          </cell>
          <cell r="C1604" t="str">
            <v>CTL</v>
          </cell>
          <cell r="D1604">
            <v>30.313251000000001</v>
          </cell>
          <cell r="E1604">
            <v>-91.790396000000001</v>
          </cell>
          <cell r="F1604" t="str">
            <v>HNSNLAXA</v>
          </cell>
          <cell r="G1604" t="str">
            <v>LA</v>
          </cell>
          <cell r="H1604">
            <v>488</v>
          </cell>
          <cell r="I1604" t="str">
            <v>Basile</v>
          </cell>
          <cell r="J1604" t="str">
            <v/>
          </cell>
          <cell r="K1604" t="e">
            <v>#N/A</v>
          </cell>
          <cell r="L1604" t="e">
            <v>#N/A</v>
          </cell>
          <cell r="M1604" t="e">
            <v>#N/A</v>
          </cell>
          <cell r="N1604" t="e">
            <v>#N/A</v>
          </cell>
          <cell r="O1604" t="str">
            <v>Y</v>
          </cell>
          <cell r="P1604" t="str">
            <v>Y</v>
          </cell>
          <cell r="Q1604" t="str">
            <v/>
          </cell>
          <cell r="R1604" t="str">
            <v>06/30/2015</v>
          </cell>
          <cell r="S1604" t="str">
            <v>Basile</v>
          </cell>
          <cell r="T1604" t="str">
            <v/>
          </cell>
          <cell r="U1604" t="str">
            <v/>
          </cell>
          <cell r="V1604" t="str">
            <v>Basile</v>
          </cell>
          <cell r="W1604" t="str">
            <v>Basile</v>
          </cell>
          <cell r="X1604" t="str">
            <v>BASILE</v>
          </cell>
          <cell r="Y1604" t="str">
            <v>YES</v>
          </cell>
          <cell r="Z1604"/>
          <cell r="AA1604" t="str">
            <v/>
          </cell>
          <cell r="AB1604">
            <v>0</v>
          </cell>
          <cell r="AC1604">
            <v>0</v>
          </cell>
        </row>
        <row r="1605">
          <cell r="A1605" t="str">
            <v>HNSNNCXA</v>
          </cell>
          <cell r="B1605" t="str">
            <v>Henderson</v>
          </cell>
          <cell r="C1605" t="str">
            <v>EQ</v>
          </cell>
          <cell r="D1605">
            <v>36.327249999999999</v>
          </cell>
          <cell r="E1605">
            <v>-78.407376999999997</v>
          </cell>
          <cell r="F1605" t="str">
            <v>HNSNNCXA</v>
          </cell>
          <cell r="G1605" t="str">
            <v>NC</v>
          </cell>
          <cell r="H1605">
            <v>951</v>
          </cell>
          <cell r="I1605" t="str">
            <v>Rocky Mount</v>
          </cell>
          <cell r="J1605" t="str">
            <v/>
          </cell>
          <cell r="K1605" t="str">
            <v>HNSNNCXA</v>
          </cell>
          <cell r="L1605" t="str">
            <v>n</v>
          </cell>
          <cell r="M1605" t="e">
            <v>#N/A</v>
          </cell>
          <cell r="N1605" t="e">
            <v>#N/A</v>
          </cell>
          <cell r="O1605" t="str">
            <v>Y</v>
          </cell>
          <cell r="P1605" t="str">
            <v>Y</v>
          </cell>
          <cell r="Q1605" t="str">
            <v/>
          </cell>
          <cell r="R1605" t="str">
            <v>05/22/2015</v>
          </cell>
          <cell r="S1605" t="str">
            <v>Rocky Mount</v>
          </cell>
          <cell r="T1605" t="str">
            <v/>
          </cell>
          <cell r="U1605" t="str">
            <v/>
          </cell>
          <cell r="V1605" t="str">
            <v>Rocky Mount</v>
          </cell>
          <cell r="W1605" t="str">
            <v>Rocky Mount</v>
          </cell>
          <cell r="X1605" t="str">
            <v>ROCKY MOUNT</v>
          </cell>
          <cell r="Y1605" t="str">
            <v>YES</v>
          </cell>
          <cell r="Z1605"/>
          <cell r="AA1605" t="str">
            <v>7750-SR7</v>
          </cell>
          <cell r="AB1605">
            <v>0</v>
          </cell>
          <cell r="AC1605" t="str">
            <v>HNSNNCXA06W</v>
          </cell>
        </row>
        <row r="1606">
          <cell r="A1606" t="str">
            <v>HNSNNVU0</v>
          </cell>
          <cell r="B1606" t="str">
            <v>Searchlight</v>
          </cell>
          <cell r="C1606" t="str">
            <v>EQ</v>
          </cell>
          <cell r="D1606">
            <v>35.464512999999997</v>
          </cell>
          <cell r="E1606">
            <v>-114.916749</v>
          </cell>
          <cell r="F1606" t="e">
            <v>#N/A</v>
          </cell>
          <cell r="G1606" t="str">
            <v>NV</v>
          </cell>
          <cell r="H1606" t="e">
            <v>#N/A</v>
          </cell>
          <cell r="I1606" t="e">
            <v>#N/A</v>
          </cell>
          <cell r="J1606" t="e">
            <v>#N/A</v>
          </cell>
          <cell r="K1606" t="e">
            <v>#N/A</v>
          </cell>
          <cell r="L1606" t="e">
            <v>#N/A</v>
          </cell>
          <cell r="M1606" t="e">
            <v>#N/A</v>
          </cell>
          <cell r="N1606" t="e">
            <v>#N/A</v>
          </cell>
          <cell r="O1606" t="e">
            <v>#N/A</v>
          </cell>
          <cell r="P1606" t="e">
            <v>#N/A</v>
          </cell>
          <cell r="Q1606" t="e">
            <v>#N/A</v>
          </cell>
          <cell r="R1606" t="e">
            <v>#N/A</v>
          </cell>
          <cell r="S1606" t="e">
            <v>#N/A</v>
          </cell>
          <cell r="T1606" t="e">
            <v>#N/A</v>
          </cell>
          <cell r="U1606" t="e">
            <v>#N/A</v>
          </cell>
          <cell r="V1606" t="e">
            <v>#N/A</v>
          </cell>
          <cell r="W1606" t="e">
            <v>#N/A</v>
          </cell>
          <cell r="X1606" t="e">
            <v>#N/A</v>
          </cell>
          <cell r="Y1606" t="e">
            <v>#N/A</v>
          </cell>
          <cell r="Z1606" t="e">
            <v>#N/A</v>
          </cell>
          <cell r="AA1606" t="e">
            <v>#N/A</v>
          </cell>
          <cell r="AB1606" t="e">
            <v>#N/A</v>
          </cell>
          <cell r="AC1606" t="e">
            <v>#N/A</v>
          </cell>
        </row>
        <row r="1607">
          <cell r="A1607" t="str">
            <v>HNSNNVXF</v>
          </cell>
          <cell r="B1607" t="str">
            <v>Henderson</v>
          </cell>
          <cell r="C1607" t="str">
            <v>EQ</v>
          </cell>
          <cell r="D1607">
            <v>36.033904</v>
          </cell>
          <cell r="E1607">
            <v>-114.98442900000001</v>
          </cell>
          <cell r="F1607" t="str">
            <v>HNSNNVXF</v>
          </cell>
          <cell r="G1607" t="str">
            <v>NV</v>
          </cell>
          <cell r="H1607">
            <v>721</v>
          </cell>
          <cell r="I1607" t="str">
            <v>Las Vegas</v>
          </cell>
          <cell r="J1607" t="str">
            <v/>
          </cell>
          <cell r="K1607" t="str">
            <v>HNSNNVXF</v>
          </cell>
          <cell r="L1607" t="str">
            <v>n</v>
          </cell>
          <cell r="M1607" t="e">
            <v>#N/A</v>
          </cell>
          <cell r="N1607" t="e">
            <v>#N/A</v>
          </cell>
          <cell r="O1607" t="str">
            <v>Y</v>
          </cell>
          <cell r="P1607" t="str">
            <v>Y</v>
          </cell>
          <cell r="Q1607" t="str">
            <v/>
          </cell>
          <cell r="R1607" t="str">
            <v>02/28/2020</v>
          </cell>
          <cell r="S1607" t="str">
            <v>Las Vegas</v>
          </cell>
          <cell r="T1607" t="str">
            <v/>
          </cell>
          <cell r="U1607" t="str">
            <v/>
          </cell>
          <cell r="V1607" t="str">
            <v>Las Vegas</v>
          </cell>
          <cell r="W1607" t="str">
            <v>Las Vegas</v>
          </cell>
          <cell r="X1607" t="str">
            <v>LAS VEGAS</v>
          </cell>
          <cell r="Y1607" t="str">
            <v>YES</v>
          </cell>
          <cell r="Z1607"/>
          <cell r="AA1607" t="str">
            <v/>
          </cell>
          <cell r="AB1607" t="str">
            <v>7750-SR12</v>
          </cell>
          <cell r="AC1607" t="str">
            <v>HNSNNVXF05W</v>
          </cell>
        </row>
        <row r="1608">
          <cell r="A1608" t="str">
            <v>HNTNORXA</v>
          </cell>
          <cell r="B1608" t="str">
            <v>HUNTINGTON</v>
          </cell>
          <cell r="C1608" t="str">
            <v>CTL</v>
          </cell>
          <cell r="D1608">
            <v>44.348889</v>
          </cell>
          <cell r="E1608">
            <v>-117.25639</v>
          </cell>
          <cell r="F1608" t="str">
            <v>HNTNORXA</v>
          </cell>
          <cell r="G1608" t="str">
            <v>OR</v>
          </cell>
          <cell r="H1608">
            <v>672</v>
          </cell>
          <cell r="I1608" t="str">
            <v>AURORA</v>
          </cell>
          <cell r="J1608" t="str">
            <v/>
          </cell>
          <cell r="K1608" t="e">
            <v>#N/A</v>
          </cell>
          <cell r="L1608" t="e">
            <v>#N/A</v>
          </cell>
          <cell r="M1608" t="e">
            <v>#N/A</v>
          </cell>
          <cell r="N1608" t="e">
            <v>#N/A</v>
          </cell>
          <cell r="O1608" t="str">
            <v>N</v>
          </cell>
          <cell r="P1608" t="str">
            <v>Y</v>
          </cell>
          <cell r="Q1608" t="str">
            <v/>
          </cell>
          <cell r="R1608" t="str">
            <v>06/03/2015</v>
          </cell>
          <cell r="S1608" t="str">
            <v>AURORA</v>
          </cell>
          <cell r="T1608" t="str">
            <v/>
          </cell>
          <cell r="U1608" t="str">
            <v/>
          </cell>
          <cell r="V1608" t="str">
            <v>AURORA</v>
          </cell>
          <cell r="W1608" t="str">
            <v>AURORA - ROFR</v>
          </cell>
          <cell r="X1608" t="str">
            <v>AURORA</v>
          </cell>
          <cell r="Y1608" t="str">
            <v>YES</v>
          </cell>
          <cell r="Z1608"/>
          <cell r="AA1608" t="str">
            <v/>
          </cell>
          <cell r="AB1608">
            <v>0</v>
          </cell>
          <cell r="AC1608">
            <v>0</v>
          </cell>
        </row>
        <row r="1609">
          <cell r="A1609" t="str">
            <v>HNVIOHXA</v>
          </cell>
          <cell r="B1609" t="str">
            <v>Huntsville</v>
          </cell>
          <cell r="C1609" t="str">
            <v>EQ</v>
          </cell>
          <cell r="D1609">
            <v>40.442788999999998</v>
          </cell>
          <cell r="E1609">
            <v>-83.805459999999997</v>
          </cell>
          <cell r="F1609" t="str">
            <v>HNVIOHXA</v>
          </cell>
          <cell r="G1609" t="str">
            <v>OH</v>
          </cell>
          <cell r="H1609">
            <v>923</v>
          </cell>
          <cell r="I1609" t="str">
            <v>Bellefontaine</v>
          </cell>
          <cell r="J1609" t="str">
            <v/>
          </cell>
          <cell r="K1609" t="e">
            <v>#N/A</v>
          </cell>
          <cell r="L1609" t="e">
            <v>#N/A</v>
          </cell>
          <cell r="M1609" t="e">
            <v>#N/A</v>
          </cell>
          <cell r="N1609" t="e">
            <v>#N/A</v>
          </cell>
          <cell r="O1609" t="str">
            <v>Y</v>
          </cell>
          <cell r="P1609" t="str">
            <v>Y</v>
          </cell>
          <cell r="Q1609" t="str">
            <v>2/7/14: Ethernet Enabled changed to Y</v>
          </cell>
          <cell r="R1609" t="str">
            <v>07/01/2015</v>
          </cell>
          <cell r="S1609" t="str">
            <v>Bellefontaine</v>
          </cell>
          <cell r="T1609" t="str">
            <v/>
          </cell>
          <cell r="U1609" t="str">
            <v/>
          </cell>
          <cell r="V1609" t="str">
            <v>Bellefontaine</v>
          </cell>
          <cell r="W1609" t="str">
            <v>Bellefontaine</v>
          </cell>
          <cell r="X1609" t="str">
            <v>MANSFIELD</v>
          </cell>
          <cell r="Y1609" t="str">
            <v>YES</v>
          </cell>
          <cell r="Z1609"/>
          <cell r="AA1609" t="str">
            <v/>
          </cell>
          <cell r="AB1609">
            <v>0</v>
          </cell>
          <cell r="AC1609">
            <v>0</v>
          </cell>
        </row>
        <row r="1610">
          <cell r="A1610" t="str">
            <v>HNVIUTMA</v>
          </cell>
          <cell r="B1610" t="str">
            <v>Ogden Main Host Huntsville</v>
          </cell>
          <cell r="C1610" t="str">
            <v>Q</v>
          </cell>
          <cell r="D1610">
            <v>41.261665000000001</v>
          </cell>
          <cell r="E1610">
            <v>-111.769997</v>
          </cell>
          <cell r="F1610" t="str">
            <v>HNVIUTMA</v>
          </cell>
          <cell r="G1610" t="str">
            <v>UT</v>
          </cell>
          <cell r="H1610">
            <v>660</v>
          </cell>
          <cell r="I1610">
            <v>660</v>
          </cell>
          <cell r="J1610" t="str">
            <v>AVAILABLE</v>
          </cell>
          <cell r="K1610" t="e">
            <v>#N/A</v>
          </cell>
          <cell r="L1610" t="e">
            <v>#N/A</v>
          </cell>
          <cell r="M1610" t="e">
            <v>#N/A</v>
          </cell>
          <cell r="N1610" t="e">
            <v>#N/A</v>
          </cell>
          <cell r="O1610" t="str">
            <v>Y</v>
          </cell>
          <cell r="P1610" t="str">
            <v>Y</v>
          </cell>
          <cell r="Q1610" t="str">
            <v>2/9/15 EoDS1 Available 4/22/13: CO Band Prof Available</v>
          </cell>
          <cell r="R1610" t="str">
            <v>02/04/2020</v>
          </cell>
          <cell r="S1610" t="str">
            <v/>
          </cell>
          <cell r="T1610" t="str">
            <v/>
          </cell>
          <cell r="U1610" t="str">
            <v/>
          </cell>
          <cell r="V1610" t="e">
            <v>#N/A</v>
          </cell>
          <cell r="W1610" t="e">
            <v>#N/A</v>
          </cell>
          <cell r="X1610" t="str">
            <v>660 - AVAILABLE</v>
          </cell>
          <cell r="Y1610"/>
          <cell r="Z1610" t="str">
            <v>AVAILABLE</v>
          </cell>
          <cell r="AA1610" t="e">
            <v>#N/A</v>
          </cell>
          <cell r="AB1610" t="e">
            <v>#N/A</v>
          </cell>
          <cell r="AC1610" t="e">
            <v>#N/A</v>
          </cell>
        </row>
        <row r="1611">
          <cell r="A1611" t="str">
            <v>HNVLGAXA</v>
          </cell>
          <cell r="B1611" t="str">
            <v>HINESVILLE</v>
          </cell>
          <cell r="C1611" t="str">
            <v>CTL</v>
          </cell>
          <cell r="D1611">
            <v>31.926613</v>
          </cell>
          <cell r="E1611">
            <v>-81.564313999999996</v>
          </cell>
          <cell r="F1611" t="str">
            <v>HNVLGAXA</v>
          </cell>
          <cell r="G1611" t="str">
            <v>GA</v>
          </cell>
          <cell r="H1611">
            <v>440</v>
          </cell>
          <cell r="I1611" t="str">
            <v>Hinesville</v>
          </cell>
          <cell r="J1611" t="str">
            <v/>
          </cell>
          <cell r="K1611" t="str">
            <v>HNVLGAXA</v>
          </cell>
          <cell r="L1611" t="str">
            <v>n</v>
          </cell>
          <cell r="M1611" t="e">
            <v>#N/A</v>
          </cell>
          <cell r="N1611" t="e">
            <v>#N/A</v>
          </cell>
          <cell r="O1611" t="str">
            <v>Y</v>
          </cell>
          <cell r="P1611" t="str">
            <v>Y</v>
          </cell>
          <cell r="Q1611" t="str">
            <v>2/20/14: ALU7750-SR7 (HEAVIES) - GATEWAY FOR HINESVILLE MARKET WITH DIVERSE 10G UPLINKS TO ATLANTA GA MESP: HNVLGAXA37W, HNVLGAXA38W</v>
          </cell>
          <cell r="R1611" t="str">
            <v>01/07/2020</v>
          </cell>
          <cell r="S1611" t="str">
            <v>Hinesville</v>
          </cell>
          <cell r="T1611" t="str">
            <v/>
          </cell>
          <cell r="U1611" t="str">
            <v/>
          </cell>
          <cell r="V1611" t="str">
            <v>Hinesville</v>
          </cell>
          <cell r="W1611" t="str">
            <v>Hinesville</v>
          </cell>
          <cell r="X1611" t="str">
            <v>HINESVILLE</v>
          </cell>
          <cell r="Y1611"/>
          <cell r="Z1611"/>
          <cell r="AA1611" t="str">
            <v>7750-SR7</v>
          </cell>
          <cell r="AB1611">
            <v>0</v>
          </cell>
          <cell r="AC1611" t="str">
            <v>HNVLGAXA37W</v>
          </cell>
        </row>
        <row r="1612">
          <cell r="A1612" t="str">
            <v>HNVLMOXA</v>
          </cell>
          <cell r="B1612" t="str">
            <v>Harrisonville</v>
          </cell>
          <cell r="C1612" t="str">
            <v>EQ</v>
          </cell>
          <cell r="D1612">
            <v>38.654702999999998</v>
          </cell>
          <cell r="E1612">
            <v>-94.346827000000005</v>
          </cell>
          <cell r="F1612" t="str">
            <v>HNVLMOXA</v>
          </cell>
          <cell r="G1612" t="str">
            <v>MO</v>
          </cell>
          <cell r="H1612">
            <v>524</v>
          </cell>
          <cell r="I1612" t="str">
            <v>Warrensburg</v>
          </cell>
          <cell r="J1612" t="str">
            <v/>
          </cell>
          <cell r="K1612" t="str">
            <v>HNVLMOXA</v>
          </cell>
          <cell r="L1612" t="str">
            <v>n</v>
          </cell>
          <cell r="M1612" t="e">
            <v>#N/A</v>
          </cell>
          <cell r="N1612" t="e">
            <v>#N/A</v>
          </cell>
          <cell r="O1612" t="str">
            <v>Y</v>
          </cell>
          <cell r="P1612" t="str">
            <v>Y</v>
          </cell>
          <cell r="Q1612" t="str">
            <v/>
          </cell>
          <cell r="R1612" t="str">
            <v>10/08/2015</v>
          </cell>
          <cell r="S1612" t="str">
            <v>Warrensburg</v>
          </cell>
          <cell r="T1612" t="str">
            <v>ALU 7750 SR7</v>
          </cell>
          <cell r="U1612" t="str">
            <v>Y</v>
          </cell>
          <cell r="V1612" t="str">
            <v>Warrensburg</v>
          </cell>
          <cell r="W1612" t="str">
            <v>Warrensburg</v>
          </cell>
          <cell r="X1612" t="str">
            <v>WARRENSBURG</v>
          </cell>
          <cell r="Y1612" t="str">
            <v>YES</v>
          </cell>
          <cell r="Z1612"/>
          <cell r="AA1612" t="str">
            <v>7750-SR7</v>
          </cell>
          <cell r="AB1612">
            <v>0</v>
          </cell>
          <cell r="AC1612" t="str">
            <v>HNVLMOXA02W</v>
          </cell>
        </row>
        <row r="1613">
          <cell r="A1613" t="str">
            <v>HNVLWAXA</v>
          </cell>
          <cell r="B1613" t="str">
            <v>Hansville</v>
          </cell>
          <cell r="C1613" t="str">
            <v>CTL</v>
          </cell>
          <cell r="D1613">
            <v>47.915134000000002</v>
          </cell>
          <cell r="E1613">
            <v>-122.548112</v>
          </cell>
          <cell r="F1613" t="e">
            <v>#N/A</v>
          </cell>
          <cell r="G1613" t="str">
            <v>WA</v>
          </cell>
          <cell r="H1613" t="e">
            <v>#N/A</v>
          </cell>
          <cell r="I1613" t="e">
            <v>#N/A</v>
          </cell>
          <cell r="J1613" t="e">
            <v>#N/A</v>
          </cell>
          <cell r="K1613" t="e">
            <v>#N/A</v>
          </cell>
          <cell r="L1613" t="e">
            <v>#N/A</v>
          </cell>
          <cell r="M1613" t="e">
            <v>#N/A</v>
          </cell>
          <cell r="N1613" t="e">
            <v>#N/A</v>
          </cell>
          <cell r="O1613" t="e">
            <v>#N/A</v>
          </cell>
          <cell r="P1613" t="e">
            <v>#N/A</v>
          </cell>
          <cell r="Q1613" t="e">
            <v>#N/A</v>
          </cell>
          <cell r="R1613" t="e">
            <v>#N/A</v>
          </cell>
          <cell r="S1613" t="e">
            <v>#N/A</v>
          </cell>
          <cell r="T1613" t="e">
            <v>#N/A</v>
          </cell>
          <cell r="U1613" t="e">
            <v>#N/A</v>
          </cell>
          <cell r="V1613" t="e">
            <v>#N/A</v>
          </cell>
          <cell r="W1613" t="e">
            <v>#N/A</v>
          </cell>
          <cell r="X1613" t="e">
            <v>#N/A</v>
          </cell>
          <cell r="Y1613" t="e">
            <v>#N/A</v>
          </cell>
          <cell r="Z1613" t="e">
            <v>#N/A</v>
          </cell>
          <cell r="AA1613" t="e">
            <v>#N/A</v>
          </cell>
          <cell r="AB1613" t="e">
            <v>#N/A</v>
          </cell>
          <cell r="AC1613" t="e">
            <v>#N/A</v>
          </cell>
        </row>
        <row r="1614">
          <cell r="A1614" t="str">
            <v>HNVRMNHB</v>
          </cell>
          <cell r="B1614" t="str">
            <v>Excelsior Host Hanover</v>
          </cell>
          <cell r="C1614" t="str">
            <v>Q</v>
          </cell>
          <cell r="D1614">
            <v>45.123519000000002</v>
          </cell>
          <cell r="E1614">
            <v>-93.638372000000004</v>
          </cell>
          <cell r="F1614" t="str">
            <v>HNVRMNHB</v>
          </cell>
          <cell r="G1614" t="str">
            <v>MN</v>
          </cell>
          <cell r="H1614">
            <v>628</v>
          </cell>
          <cell r="I1614">
            <v>628</v>
          </cell>
          <cell r="J1614" t="str">
            <v/>
          </cell>
          <cell r="K1614" t="e">
            <v>#N/A</v>
          </cell>
          <cell r="L1614" t="e">
            <v>#N/A</v>
          </cell>
          <cell r="M1614" t="e">
            <v>#N/A</v>
          </cell>
          <cell r="N1614" t="e">
            <v>#N/A</v>
          </cell>
          <cell r="O1614" t="str">
            <v>N</v>
          </cell>
          <cell r="P1614" t="str">
            <v>Y</v>
          </cell>
          <cell r="Q1614" t="str">
            <v>03/17/15: EoDS1 AVAILABLE</v>
          </cell>
          <cell r="R1614" t="str">
            <v>03/17/2020</v>
          </cell>
          <cell r="S1614" t="str">
            <v/>
          </cell>
          <cell r="T1614" t="str">
            <v/>
          </cell>
          <cell r="U1614" t="str">
            <v/>
          </cell>
          <cell r="V1614" t="e">
            <v>#N/A</v>
          </cell>
          <cell r="W1614" t="e">
            <v>#N/A</v>
          </cell>
          <cell r="X1614" t="str">
            <v>628 - AVAILABLE</v>
          </cell>
          <cell r="Y1614"/>
          <cell r="Z1614" t="str">
            <v>AVAILABLE</v>
          </cell>
          <cell r="AA1614" t="e">
            <v>#N/A</v>
          </cell>
          <cell r="AB1614" t="e">
            <v>#N/A</v>
          </cell>
          <cell r="AC1614" t="e">
            <v>#N/A</v>
          </cell>
        </row>
        <row r="1615">
          <cell r="A1615" t="str">
            <v>HNVRPAXH</v>
          </cell>
          <cell r="B1615" t="str">
            <v>Hanover</v>
          </cell>
          <cell r="C1615" t="str">
            <v>EQ</v>
          </cell>
          <cell r="D1615">
            <v>39.798822000000001</v>
          </cell>
          <cell r="E1615">
            <v>-76.981436000000002</v>
          </cell>
          <cell r="F1615" t="str">
            <v>HNVRPAXH</v>
          </cell>
          <cell r="G1615" t="str">
            <v>PA</v>
          </cell>
          <cell r="H1615">
            <v>226</v>
          </cell>
          <cell r="I1615" t="str">
            <v>Carlisle</v>
          </cell>
          <cell r="J1615" t="str">
            <v/>
          </cell>
          <cell r="K1615" t="str">
            <v>HNVRPAXH</v>
          </cell>
          <cell r="L1615" t="str">
            <v>n</v>
          </cell>
          <cell r="M1615" t="e">
            <v>#N/A</v>
          </cell>
          <cell r="N1615" t="e">
            <v>#N/A</v>
          </cell>
          <cell r="O1615" t="str">
            <v>Y</v>
          </cell>
          <cell r="P1615" t="str">
            <v>Y</v>
          </cell>
          <cell r="Q1615" t="str">
            <v/>
          </cell>
          <cell r="R1615" t="str">
            <v>07/06/2015</v>
          </cell>
          <cell r="S1615" t="str">
            <v>Carlisle</v>
          </cell>
          <cell r="T1615" t="str">
            <v/>
          </cell>
          <cell r="U1615" t="str">
            <v/>
          </cell>
          <cell r="V1615" t="str">
            <v>Carlisle</v>
          </cell>
          <cell r="W1615" t="str">
            <v>Carlisle</v>
          </cell>
          <cell r="X1615" t="str">
            <v>CARLISLE</v>
          </cell>
          <cell r="Y1615"/>
          <cell r="Z1615"/>
          <cell r="AA1615" t="str">
            <v>7750-SR7</v>
          </cell>
          <cell r="AB1615">
            <v>0</v>
          </cell>
          <cell r="AC1615" t="str">
            <v>HNVRPAXH02W</v>
          </cell>
        </row>
        <row r="1616">
          <cell r="A1616" t="str">
            <v>HNWLMOXA</v>
          </cell>
          <cell r="B1616" t="str">
            <v>HUNNEWELL</v>
          </cell>
          <cell r="C1616" t="str">
            <v>CTL</v>
          </cell>
          <cell r="D1616">
            <v>39.667220999999998</v>
          </cell>
          <cell r="E1616">
            <v>-91.860000999999997</v>
          </cell>
          <cell r="F1616" t="str">
            <v>HNWLMOXA</v>
          </cell>
          <cell r="G1616" t="str">
            <v>MO</v>
          </cell>
          <cell r="H1616">
            <v>520</v>
          </cell>
          <cell r="I1616" t="str">
            <v>Wentzville</v>
          </cell>
          <cell r="J1616" t="str">
            <v/>
          </cell>
          <cell r="K1616" t="e">
            <v>#N/A</v>
          </cell>
          <cell r="L1616" t="e">
            <v>#N/A</v>
          </cell>
          <cell r="M1616" t="e">
            <v>#N/A</v>
          </cell>
          <cell r="N1616" t="e">
            <v>#N/A</v>
          </cell>
          <cell r="O1616" t="str">
            <v>Y</v>
          </cell>
          <cell r="P1616" t="str">
            <v>Y</v>
          </cell>
          <cell r="Q1616" t="str">
            <v/>
          </cell>
          <cell r="R1616" t="str">
            <v>10/12/2015</v>
          </cell>
          <cell r="S1616" t="str">
            <v>Wentzville3</v>
          </cell>
          <cell r="T1616" t="str">
            <v>WWP LE-311v</v>
          </cell>
          <cell r="U1616" t="str">
            <v>N</v>
          </cell>
          <cell r="V1616" t="str">
            <v>Wentzville3</v>
          </cell>
          <cell r="W1616" t="str">
            <v>Wentzville</v>
          </cell>
          <cell r="X1616" t="str">
            <v>WENTZVILLE</v>
          </cell>
          <cell r="Y1616" t="str">
            <v>YES</v>
          </cell>
          <cell r="Z1616"/>
          <cell r="AA1616" t="str">
            <v/>
          </cell>
          <cell r="AB1616">
            <v>0</v>
          </cell>
          <cell r="AC1616">
            <v>0</v>
          </cell>
        </row>
        <row r="1617">
          <cell r="A1617" t="str">
            <v>HOLSMOXA</v>
          </cell>
          <cell r="B1617" t="str">
            <v>HOLSTEIN</v>
          </cell>
          <cell r="C1617" t="str">
            <v>CTL</v>
          </cell>
          <cell r="D1617">
            <v>38.655276999999998</v>
          </cell>
          <cell r="E1617">
            <v>-91.174446000000003</v>
          </cell>
          <cell r="F1617" t="str">
            <v>HOLSMOXA</v>
          </cell>
          <cell r="G1617" t="str">
            <v>MO</v>
          </cell>
          <cell r="H1617">
            <v>520</v>
          </cell>
          <cell r="I1617" t="str">
            <v>Wentzville</v>
          </cell>
          <cell r="J1617" t="str">
            <v/>
          </cell>
          <cell r="K1617" t="e">
            <v>#N/A</v>
          </cell>
          <cell r="L1617" t="e">
            <v>#N/A</v>
          </cell>
          <cell r="M1617" t="e">
            <v>#N/A</v>
          </cell>
          <cell r="N1617" t="e">
            <v>#N/A</v>
          </cell>
          <cell r="O1617" t="str">
            <v>N</v>
          </cell>
          <cell r="P1617" t="str">
            <v>Y</v>
          </cell>
          <cell r="Q1617" t="str">
            <v/>
          </cell>
          <cell r="R1617" t="str">
            <v>07/10/2015</v>
          </cell>
          <cell r="S1617" t="str">
            <v>Wentzville</v>
          </cell>
          <cell r="T1617" t="str">
            <v/>
          </cell>
          <cell r="U1617" t="str">
            <v/>
          </cell>
          <cell r="V1617" t="str">
            <v>Wentzville</v>
          </cell>
          <cell r="W1617" t="str">
            <v>Wentzville</v>
          </cell>
          <cell r="X1617" t="str">
            <v>WENTZVILLE</v>
          </cell>
          <cell r="Y1617" t="str">
            <v>YES</v>
          </cell>
          <cell r="Z1617"/>
          <cell r="AA1617" t="str">
            <v/>
          </cell>
          <cell r="AB1617">
            <v>0</v>
          </cell>
          <cell r="AC1617">
            <v>0</v>
          </cell>
        </row>
        <row r="1618">
          <cell r="A1618" t="str">
            <v>HOLTMOXA</v>
          </cell>
          <cell r="B1618" t="str">
            <v>Holt</v>
          </cell>
          <cell r="C1618" t="str">
            <v>EQ</v>
          </cell>
          <cell r="D1618">
            <v>39.452669</v>
          </cell>
          <cell r="E1618">
            <v>-94.342364000000003</v>
          </cell>
          <cell r="F1618" t="str">
            <v>HOLTMOXA</v>
          </cell>
          <cell r="G1618" t="str">
            <v>MO</v>
          </cell>
          <cell r="H1618">
            <v>524</v>
          </cell>
          <cell r="I1618" t="str">
            <v>Maryville [Warrensburg]</v>
          </cell>
          <cell r="J1618" t="str">
            <v/>
          </cell>
          <cell r="K1618" t="e">
            <v>#N/A</v>
          </cell>
          <cell r="L1618" t="e">
            <v>#N/A</v>
          </cell>
          <cell r="M1618" t="e">
            <v>#N/A</v>
          </cell>
          <cell r="N1618" t="e">
            <v>#N/A</v>
          </cell>
          <cell r="O1618" t="str">
            <v>Y</v>
          </cell>
          <cell r="P1618" t="str">
            <v>Y</v>
          </cell>
          <cell r="Q1618" t="str">
            <v/>
          </cell>
          <cell r="R1618" t="str">
            <v>10/09/2015</v>
          </cell>
          <cell r="S1618" t="str">
            <v>Warrensburg</v>
          </cell>
          <cell r="T1618" t="str">
            <v>Calix E7-2</v>
          </cell>
          <cell r="U1618" t="str">
            <v>N</v>
          </cell>
          <cell r="V1618" t="str">
            <v>Warrensburg</v>
          </cell>
          <cell r="W1618" t="str">
            <v>Maryville [Warrensburg]</v>
          </cell>
          <cell r="X1618" t="str">
            <v>WARRENSBURG</v>
          </cell>
          <cell r="Y1618" t="str">
            <v>YES</v>
          </cell>
          <cell r="Z1618"/>
          <cell r="AA1618">
            <v>0</v>
          </cell>
          <cell r="AB1618">
            <v>0</v>
          </cell>
          <cell r="AC1618">
            <v>0</v>
          </cell>
        </row>
        <row r="1619">
          <cell r="A1619" t="str">
            <v>HOMRNENW</v>
          </cell>
          <cell r="B1619" t="str">
            <v>Sioux City Dt Host Homer</v>
          </cell>
          <cell r="C1619" t="str">
            <v>Q</v>
          </cell>
          <cell r="D1619">
            <v>42.320019000000002</v>
          </cell>
          <cell r="E1619">
            <v>-96.492412000000002</v>
          </cell>
          <cell r="F1619" t="str">
            <v>HOMRNENW</v>
          </cell>
          <cell r="G1619" t="str">
            <v>NE</v>
          </cell>
          <cell r="H1619">
            <v>630</v>
          </cell>
          <cell r="I1619">
            <v>630</v>
          </cell>
          <cell r="J1619" t="str">
            <v/>
          </cell>
          <cell r="K1619" t="e">
            <v>#N/A</v>
          </cell>
          <cell r="L1619" t="e">
            <v>#N/A</v>
          </cell>
          <cell r="M1619" t="e">
            <v>#N/A</v>
          </cell>
          <cell r="N1619" t="e">
            <v>#N/A</v>
          </cell>
          <cell r="O1619" t="str">
            <v>N</v>
          </cell>
          <cell r="P1619" t="str">
            <v>Y</v>
          </cell>
          <cell r="Q1619" t="str">
            <v>03/13/2015: EoDS1 AVAILABLE</v>
          </cell>
          <cell r="R1619" t="str">
            <v>03/13/2020</v>
          </cell>
          <cell r="S1619" t="str">
            <v/>
          </cell>
          <cell r="T1619" t="str">
            <v/>
          </cell>
          <cell r="U1619" t="str">
            <v/>
          </cell>
          <cell r="V1619" t="e">
            <v>#N/A</v>
          </cell>
          <cell r="W1619" t="e">
            <v>#N/A</v>
          </cell>
          <cell r="X1619" t="str">
            <v>630 - AVAILABLE</v>
          </cell>
          <cell r="Y1619"/>
          <cell r="Z1619" t="str">
            <v>AVAILABLE</v>
          </cell>
          <cell r="AA1619" t="e">
            <v>#N/A</v>
          </cell>
          <cell r="AB1619" t="e">
            <v>#N/A</v>
          </cell>
          <cell r="AC1619" t="e">
            <v>#N/A</v>
          </cell>
        </row>
        <row r="1620">
          <cell r="A1620" t="str">
            <v>HOPEMIXI</v>
          </cell>
          <cell r="B1620" t="str">
            <v>HOPE</v>
          </cell>
          <cell r="C1620" t="str">
            <v>CTL</v>
          </cell>
          <cell r="D1620">
            <v>43.763748</v>
          </cell>
          <cell r="E1620">
            <v>-84.336354999999998</v>
          </cell>
          <cell r="F1620" t="str">
            <v>HOPEMIXI</v>
          </cell>
          <cell r="G1620" t="str">
            <v>MI</v>
          </cell>
          <cell r="H1620">
            <v>344</v>
          </cell>
          <cell r="I1620" t="str">
            <v>HALE / PINCONNING (CHESANING)</v>
          </cell>
          <cell r="J1620" t="str">
            <v/>
          </cell>
          <cell r="K1620" t="str">
            <v>HOPEMIXI</v>
          </cell>
          <cell r="L1620" t="str">
            <v>n</v>
          </cell>
          <cell r="M1620" t="e">
            <v>#N/A</v>
          </cell>
          <cell r="N1620" t="e">
            <v>#N/A</v>
          </cell>
          <cell r="O1620" t="str">
            <v>Y</v>
          </cell>
          <cell r="P1620" t="str">
            <v>Y</v>
          </cell>
          <cell r="Q1620" t="str">
            <v>2/7/14: Ethernet Enabled changed to Y</v>
          </cell>
          <cell r="R1620" t="str">
            <v>07/01/2015</v>
          </cell>
          <cell r="S1620" t="str">
            <v>CHESANING</v>
          </cell>
          <cell r="T1620" t="str">
            <v/>
          </cell>
          <cell r="U1620" t="str">
            <v/>
          </cell>
          <cell r="V1620" t="str">
            <v>CHESANING</v>
          </cell>
          <cell r="W1620" t="str">
            <v>HALE / PINCONNING (CHESANING)</v>
          </cell>
          <cell r="X1620" t="str">
            <v>CHESANING</v>
          </cell>
          <cell r="Y1620"/>
          <cell r="Z1620"/>
          <cell r="AA1620" t="str">
            <v>7750-SR7</v>
          </cell>
          <cell r="AB1620">
            <v>0</v>
          </cell>
          <cell r="AC1620">
            <v>0</v>
          </cell>
        </row>
        <row r="1621">
          <cell r="A1621" t="str">
            <v>HOPENJXW</v>
          </cell>
          <cell r="B1621" t="str">
            <v>Hope</v>
          </cell>
          <cell r="C1621" t="str">
            <v>EQ</v>
          </cell>
          <cell r="D1621">
            <v>40.911287999999999</v>
          </cell>
          <cell r="E1621">
            <v>-74.967236999999997</v>
          </cell>
          <cell r="F1621" t="str">
            <v>HOPENJXW</v>
          </cell>
          <cell r="G1621" t="str">
            <v>NJ</v>
          </cell>
          <cell r="H1621">
            <v>224</v>
          </cell>
          <cell r="I1621" t="str">
            <v>Clinton</v>
          </cell>
          <cell r="J1621" t="str">
            <v/>
          </cell>
          <cell r="K1621" t="str">
            <v>HOPENJXW</v>
          </cell>
          <cell r="L1621" t="str">
            <v>n</v>
          </cell>
          <cell r="M1621" t="e">
            <v>#N/A</v>
          </cell>
          <cell r="N1621" t="e">
            <v>#N/A</v>
          </cell>
          <cell r="O1621" t="str">
            <v>Y</v>
          </cell>
          <cell r="P1621" t="str">
            <v>Y</v>
          </cell>
          <cell r="Q1621" t="str">
            <v/>
          </cell>
          <cell r="R1621" t="str">
            <v>07/06/2015</v>
          </cell>
          <cell r="S1621" t="str">
            <v>Clinton</v>
          </cell>
          <cell r="T1621" t="str">
            <v/>
          </cell>
          <cell r="U1621" t="str">
            <v/>
          </cell>
          <cell r="V1621" t="str">
            <v>Clinton</v>
          </cell>
          <cell r="W1621" t="str">
            <v>Clinton</v>
          </cell>
          <cell r="X1621" t="str">
            <v>CLINTON</v>
          </cell>
          <cell r="Y1621"/>
          <cell r="Z1621"/>
          <cell r="AA1621" t="str">
            <v>7750-SR7</v>
          </cell>
          <cell r="AB1621">
            <v>0</v>
          </cell>
          <cell r="AC1621" t="str">
            <v>HOPENJXW02W</v>
          </cell>
        </row>
        <row r="1622">
          <cell r="A1622" t="str">
            <v>HOSTMOXA</v>
          </cell>
          <cell r="B1622" t="str">
            <v>Houstonia</v>
          </cell>
          <cell r="C1622" t="str">
            <v>EQ</v>
          </cell>
          <cell r="D1622">
            <v>38.898457000000001</v>
          </cell>
          <cell r="E1622">
            <v>-93.357718000000006</v>
          </cell>
          <cell r="F1622" t="str">
            <v>HOSTMOXA</v>
          </cell>
          <cell r="G1622" t="str">
            <v>MO</v>
          </cell>
          <cell r="H1622">
            <v>524</v>
          </cell>
          <cell r="I1622" t="str">
            <v>Warrensburg</v>
          </cell>
          <cell r="J1622" t="str">
            <v/>
          </cell>
          <cell r="K1622" t="e">
            <v>#N/A</v>
          </cell>
          <cell r="L1622" t="e">
            <v>#N/A</v>
          </cell>
          <cell r="M1622" t="e">
            <v>#N/A</v>
          </cell>
          <cell r="N1622" t="e">
            <v>#N/A</v>
          </cell>
          <cell r="O1622" t="str">
            <v>N</v>
          </cell>
          <cell r="P1622" t="str">
            <v>N</v>
          </cell>
          <cell r="Q1622" t="str">
            <v/>
          </cell>
          <cell r="R1622" t="str">
            <v>07/10/2015</v>
          </cell>
          <cell r="S1622" t="str">
            <v>Warrensburg</v>
          </cell>
          <cell r="T1622" t="str">
            <v/>
          </cell>
          <cell r="U1622" t="str">
            <v/>
          </cell>
          <cell r="V1622" t="str">
            <v>Warrensburg</v>
          </cell>
          <cell r="W1622" t="str">
            <v>Warrensburg</v>
          </cell>
          <cell r="X1622" t="e">
            <v>#N/A</v>
          </cell>
          <cell r="Y1622" t="e">
            <v>#N/A</v>
          </cell>
          <cell r="Z1622" t="e">
            <v>#N/A</v>
          </cell>
          <cell r="AA1622">
            <v>0</v>
          </cell>
          <cell r="AB1622">
            <v>0</v>
          </cell>
          <cell r="AC1622">
            <v>0</v>
          </cell>
        </row>
        <row r="1623">
          <cell r="A1623" t="str">
            <v>HOWEINXA</v>
          </cell>
          <cell r="B1623" t="str">
            <v>Howe</v>
          </cell>
          <cell r="C1623" t="str">
            <v>EQ</v>
          </cell>
          <cell r="D1623">
            <v>41.720784000000002</v>
          </cell>
          <cell r="E1623">
            <v>-85.421626000000003</v>
          </cell>
          <cell r="F1623" t="str">
            <v>HOWEINXA</v>
          </cell>
          <cell r="G1623" t="str">
            <v>IN</v>
          </cell>
          <cell r="H1623">
            <v>332</v>
          </cell>
          <cell r="I1623" t="str">
            <v>Warsaw (Plymouth)</v>
          </cell>
          <cell r="J1623" t="str">
            <v/>
          </cell>
          <cell r="K1623" t="str">
            <v>HOWEINXA</v>
          </cell>
          <cell r="L1623" t="str">
            <v>n</v>
          </cell>
          <cell r="M1623" t="e">
            <v>#N/A</v>
          </cell>
          <cell r="N1623" t="e">
            <v>#N/A</v>
          </cell>
          <cell r="O1623" t="str">
            <v>Y</v>
          </cell>
          <cell r="P1623" t="str">
            <v>Y</v>
          </cell>
          <cell r="Q1623" t="str">
            <v>2/7/14: Ethernet Enabled changed to Y</v>
          </cell>
          <cell r="R1623" t="str">
            <v>07/01/2015</v>
          </cell>
          <cell r="S1623" t="str">
            <v>Plymouth</v>
          </cell>
          <cell r="T1623" t="str">
            <v/>
          </cell>
          <cell r="U1623" t="str">
            <v/>
          </cell>
          <cell r="V1623" t="str">
            <v>Plymouth</v>
          </cell>
          <cell r="W1623" t="str">
            <v>Warsaw (Plymouth)</v>
          </cell>
          <cell r="X1623" t="str">
            <v>PLYMOUTH</v>
          </cell>
          <cell r="Y1623"/>
          <cell r="Z1623"/>
          <cell r="AA1623" t="str">
            <v>7750-SR7</v>
          </cell>
          <cell r="AB1623">
            <v>0</v>
          </cell>
          <cell r="AC1623">
            <v>0</v>
          </cell>
        </row>
        <row r="1624">
          <cell r="A1624" t="str">
            <v>HOWYFLXA</v>
          </cell>
          <cell r="B1624" t="str">
            <v>Howey</v>
          </cell>
          <cell r="C1624" t="str">
            <v>EQ</v>
          </cell>
          <cell r="D1624">
            <v>28.713007999999999</v>
          </cell>
          <cell r="E1624">
            <v>-81.775030000000001</v>
          </cell>
          <cell r="F1624" t="str">
            <v>HOWYFLXA</v>
          </cell>
          <cell r="G1624" t="str">
            <v>FL</v>
          </cell>
          <cell r="H1624">
            <v>454</v>
          </cell>
          <cell r="I1624" t="str">
            <v>Leesburg (CENTRAL FL)</v>
          </cell>
          <cell r="J1624" t="str">
            <v/>
          </cell>
          <cell r="K1624" t="e">
            <v>#N/A</v>
          </cell>
          <cell r="L1624" t="e">
            <v>#N/A</v>
          </cell>
          <cell r="M1624" t="e">
            <v>#N/A</v>
          </cell>
          <cell r="N1624" t="e">
            <v>#N/A</v>
          </cell>
          <cell r="O1624" t="str">
            <v>Y</v>
          </cell>
          <cell r="P1624" t="str">
            <v>Y</v>
          </cell>
          <cell r="Q1624" t="str">
            <v/>
          </cell>
          <cell r="R1624" t="str">
            <v>07/02/2015</v>
          </cell>
          <cell r="S1624" t="str">
            <v>Leesburg</v>
          </cell>
          <cell r="T1624" t="str">
            <v/>
          </cell>
          <cell r="U1624" t="str">
            <v/>
          </cell>
          <cell r="V1624" t="str">
            <v>Leesburg</v>
          </cell>
          <cell r="W1624" t="str">
            <v>Leesburg</v>
          </cell>
          <cell r="X1624" t="str">
            <v>CENTRAL FL</v>
          </cell>
          <cell r="Y1624" t="str">
            <v>YES</v>
          </cell>
          <cell r="Z1624"/>
          <cell r="AA1624" t="str">
            <v/>
          </cell>
          <cell r="AB1624">
            <v>0</v>
          </cell>
          <cell r="AC1624">
            <v>0</v>
          </cell>
        </row>
        <row r="1625">
          <cell r="A1625" t="str">
            <v>HOYTKSXA</v>
          </cell>
          <cell r="B1625" t="str">
            <v>Hoyt</v>
          </cell>
          <cell r="C1625" t="str">
            <v>EQ</v>
          </cell>
          <cell r="D1625">
            <v>39.249043</v>
          </cell>
          <cell r="E1625">
            <v>-95.705333999999993</v>
          </cell>
          <cell r="F1625" t="str">
            <v>HOYTKSXA</v>
          </cell>
          <cell r="G1625" t="str">
            <v>KS</v>
          </cell>
          <cell r="H1625">
            <v>534</v>
          </cell>
          <cell r="I1625" t="str">
            <v>Gardner</v>
          </cell>
          <cell r="J1625" t="str">
            <v/>
          </cell>
          <cell r="K1625" t="e">
            <v>#N/A</v>
          </cell>
          <cell r="L1625" t="e">
            <v>#N/A</v>
          </cell>
          <cell r="M1625" t="e">
            <v>#N/A</v>
          </cell>
          <cell r="N1625" t="e">
            <v>#N/A</v>
          </cell>
          <cell r="O1625" t="str">
            <v>Y</v>
          </cell>
          <cell r="P1625" t="str">
            <v>Y</v>
          </cell>
          <cell r="Q1625" t="str">
            <v/>
          </cell>
          <cell r="R1625" t="str">
            <v>10/08/2015</v>
          </cell>
          <cell r="S1625" t="str">
            <v>Gardner</v>
          </cell>
          <cell r="T1625" t="str">
            <v>Calix E7-2</v>
          </cell>
          <cell r="U1625" t="str">
            <v>Y</v>
          </cell>
          <cell r="V1625" t="str">
            <v>Gardner</v>
          </cell>
          <cell r="W1625" t="str">
            <v>Gardner</v>
          </cell>
          <cell r="X1625" t="str">
            <v>GARDNER</v>
          </cell>
          <cell r="Y1625"/>
          <cell r="Z1625"/>
          <cell r="AA1625" t="str">
            <v/>
          </cell>
          <cell r="AB1625">
            <v>0</v>
          </cell>
          <cell r="AC1625">
            <v>0</v>
          </cell>
        </row>
        <row r="1626">
          <cell r="A1626" t="str">
            <v>HPKNMNHO</v>
          </cell>
          <cell r="B1626" t="str">
            <v>Hopkins</v>
          </cell>
          <cell r="C1626" t="str">
            <v>Q</v>
          </cell>
          <cell r="D1626">
            <v>44.924999</v>
          </cell>
          <cell r="E1626">
            <v>-93.413612000000001</v>
          </cell>
          <cell r="F1626" t="str">
            <v>HPKNMNHO</v>
          </cell>
          <cell r="G1626" t="str">
            <v>MN</v>
          </cell>
          <cell r="H1626">
            <v>628</v>
          </cell>
          <cell r="I1626">
            <v>628</v>
          </cell>
          <cell r="J1626" t="str">
            <v>AVAILABLE</v>
          </cell>
          <cell r="K1626" t="e">
            <v>#N/A</v>
          </cell>
          <cell r="L1626" t="e">
            <v>#N/A</v>
          </cell>
          <cell r="M1626" t="e">
            <v>#N/A</v>
          </cell>
          <cell r="N1626" t="e">
            <v>#N/A</v>
          </cell>
          <cell r="O1626" t="str">
            <v>Y</v>
          </cell>
          <cell r="P1626" t="str">
            <v>Y</v>
          </cell>
          <cell r="Q1626" t="str">
            <v>03/17/15: EoDS1 AVAILABLE</v>
          </cell>
          <cell r="R1626" t="str">
            <v>03/17/2020</v>
          </cell>
          <cell r="S1626" t="str">
            <v/>
          </cell>
          <cell r="T1626" t="str">
            <v/>
          </cell>
          <cell r="U1626" t="str">
            <v/>
          </cell>
          <cell r="V1626" t="e">
            <v>#N/A</v>
          </cell>
          <cell r="W1626" t="e">
            <v>#N/A</v>
          </cell>
          <cell r="X1626" t="str">
            <v>628 - AVAILABLE</v>
          </cell>
          <cell r="Y1626"/>
          <cell r="Z1626" t="str">
            <v>AVAILABLE</v>
          </cell>
          <cell r="AA1626" t="e">
            <v>#N/A</v>
          </cell>
          <cell r="AB1626" t="e">
            <v>#N/A</v>
          </cell>
          <cell r="AC1626" t="e">
            <v>#N/A</v>
          </cell>
        </row>
        <row r="1627">
          <cell r="A1627" t="str">
            <v>HPKNMOXA</v>
          </cell>
          <cell r="B1627" t="str">
            <v>Hopkins</v>
          </cell>
          <cell r="C1627" t="str">
            <v>EQ</v>
          </cell>
          <cell r="D1627">
            <v>40.550114000000001</v>
          </cell>
          <cell r="E1627">
            <v>-94.818800999999993</v>
          </cell>
          <cell r="F1627" t="str">
            <v>HPKNMOXA</v>
          </cell>
          <cell r="G1627" t="str">
            <v>MO</v>
          </cell>
          <cell r="H1627">
            <v>524</v>
          </cell>
          <cell r="I1627" t="str">
            <v>Maryville [Warrensburg]</v>
          </cell>
          <cell r="J1627" t="str">
            <v/>
          </cell>
          <cell r="K1627" t="e">
            <v>#N/A</v>
          </cell>
          <cell r="L1627" t="e">
            <v>#N/A</v>
          </cell>
          <cell r="M1627" t="e">
            <v>#N/A</v>
          </cell>
          <cell r="N1627" t="e">
            <v>#N/A</v>
          </cell>
          <cell r="O1627" t="str">
            <v>N</v>
          </cell>
          <cell r="P1627" t="str">
            <v>Y</v>
          </cell>
          <cell r="Q1627" t="str">
            <v/>
          </cell>
          <cell r="R1627" t="str">
            <v>07/10/2015</v>
          </cell>
          <cell r="S1627" t="str">
            <v>Warrensburg</v>
          </cell>
          <cell r="T1627" t="str">
            <v/>
          </cell>
          <cell r="U1627" t="str">
            <v/>
          </cell>
          <cell r="V1627" t="str">
            <v>Warrensburg</v>
          </cell>
          <cell r="W1627" t="str">
            <v>Maryville [Warrensburg]</v>
          </cell>
          <cell r="X1627" t="str">
            <v>WARRENSBURG</v>
          </cell>
          <cell r="Y1627" t="str">
            <v>YES</v>
          </cell>
          <cell r="Z1627"/>
          <cell r="AA1627">
            <v>0</v>
          </cell>
          <cell r="AB1627">
            <v>0</v>
          </cell>
          <cell r="AC1627">
            <v>0</v>
          </cell>
        </row>
        <row r="1628">
          <cell r="A1628" t="str">
            <v>HPNRORXA</v>
          </cell>
          <cell r="B1628" t="str">
            <v>HEPPNER</v>
          </cell>
          <cell r="C1628" t="str">
            <v>CTL</v>
          </cell>
          <cell r="D1628">
            <v>45.351664999999997</v>
          </cell>
          <cell r="E1628">
            <v>-119.55110999999999</v>
          </cell>
          <cell r="F1628" t="str">
            <v>HPNRORXA</v>
          </cell>
          <cell r="G1628" t="str">
            <v>OR</v>
          </cell>
          <cell r="H1628">
            <v>672</v>
          </cell>
          <cell r="I1628" t="str">
            <v>AURORA</v>
          </cell>
          <cell r="J1628" t="str">
            <v/>
          </cell>
          <cell r="K1628" t="e">
            <v>#N/A</v>
          </cell>
          <cell r="L1628" t="e">
            <v>#N/A</v>
          </cell>
          <cell r="M1628" t="e">
            <v>#N/A</v>
          </cell>
          <cell r="N1628" t="e">
            <v>#N/A</v>
          </cell>
          <cell r="O1628" t="str">
            <v>N</v>
          </cell>
          <cell r="P1628" t="str">
            <v>Y</v>
          </cell>
          <cell r="Q1628" t="str">
            <v/>
          </cell>
          <cell r="R1628" t="str">
            <v>06/03/2015</v>
          </cell>
          <cell r="S1628" t="str">
            <v>AURORA</v>
          </cell>
          <cell r="T1628" t="str">
            <v/>
          </cell>
          <cell r="U1628" t="str">
            <v/>
          </cell>
          <cell r="V1628" t="str">
            <v>AURORA</v>
          </cell>
          <cell r="W1628" t="str">
            <v>AURORA - ROFR</v>
          </cell>
          <cell r="X1628" t="str">
            <v>AURORA</v>
          </cell>
          <cell r="Y1628" t="str">
            <v>YES</v>
          </cell>
          <cell r="Z1628"/>
          <cell r="AA1628" t="str">
            <v/>
          </cell>
          <cell r="AB1628">
            <v>0</v>
          </cell>
          <cell r="AC1628">
            <v>0</v>
          </cell>
        </row>
        <row r="1629">
          <cell r="A1629" t="str">
            <v>HPWLPAXH</v>
          </cell>
          <cell r="B1629" t="str">
            <v>Hopewell</v>
          </cell>
          <cell r="C1629" t="str">
            <v>EQ</v>
          </cell>
          <cell r="D1629">
            <v>40.136090000000003</v>
          </cell>
          <cell r="E1629">
            <v>-78.268359000000004</v>
          </cell>
          <cell r="F1629" t="str">
            <v>HPWLPAXH</v>
          </cell>
          <cell r="G1629" t="str">
            <v>PA</v>
          </cell>
          <cell r="H1629">
            <v>230</v>
          </cell>
          <cell r="I1629" t="str">
            <v>Bedford (via Carlisle)</v>
          </cell>
          <cell r="J1629" t="str">
            <v/>
          </cell>
          <cell r="K1629" t="e">
            <v>#N/A</v>
          </cell>
          <cell r="L1629" t="e">
            <v>#N/A</v>
          </cell>
          <cell r="M1629" t="e">
            <v>#N/A</v>
          </cell>
          <cell r="N1629" t="e">
            <v>#N/A</v>
          </cell>
          <cell r="O1629" t="str">
            <v>N</v>
          </cell>
          <cell r="P1629" t="str">
            <v>Y</v>
          </cell>
          <cell r="Q1629" t="str">
            <v/>
          </cell>
          <cell r="R1629" t="str">
            <v>07/06/2015</v>
          </cell>
          <cell r="S1629" t="str">
            <v>Bedford</v>
          </cell>
          <cell r="T1629" t="str">
            <v/>
          </cell>
          <cell r="U1629" t="str">
            <v/>
          </cell>
          <cell r="V1629" t="str">
            <v>Bedford</v>
          </cell>
          <cell r="W1629" t="str">
            <v>Bedford (via Carlisle)</v>
          </cell>
          <cell r="X1629" t="str">
            <v>BEDFORD</v>
          </cell>
          <cell r="Y1629"/>
          <cell r="Z1629"/>
          <cell r="AA1629">
            <v>0</v>
          </cell>
          <cell r="AB1629">
            <v>0</v>
          </cell>
          <cell r="AC1629">
            <v>0</v>
          </cell>
        </row>
        <row r="1630">
          <cell r="A1630" t="str">
            <v>HRBGMOXA</v>
          </cell>
          <cell r="B1630" t="str">
            <v>Harrisburg</v>
          </cell>
          <cell r="C1630" t="str">
            <v>CTL</v>
          </cell>
          <cell r="D1630">
            <v>39.141944000000002</v>
          </cell>
          <cell r="E1630">
            <v>-92.462221999999997</v>
          </cell>
          <cell r="F1630" t="e">
            <v>#N/A</v>
          </cell>
          <cell r="G1630" t="str">
            <v>MO</v>
          </cell>
          <cell r="H1630" t="e">
            <v>#N/A</v>
          </cell>
          <cell r="I1630" t="e">
            <v>#N/A</v>
          </cell>
          <cell r="J1630" t="e">
            <v>#N/A</v>
          </cell>
          <cell r="K1630" t="e">
            <v>#N/A</v>
          </cell>
          <cell r="L1630" t="e">
            <v>#N/A</v>
          </cell>
          <cell r="M1630" t="e">
            <v>#N/A</v>
          </cell>
          <cell r="N1630" t="e">
            <v>#N/A</v>
          </cell>
          <cell r="O1630" t="e">
            <v>#N/A</v>
          </cell>
          <cell r="P1630" t="e">
            <v>#N/A</v>
          </cell>
          <cell r="Q1630" t="e">
            <v>#N/A</v>
          </cell>
          <cell r="R1630" t="e">
            <v>#N/A</v>
          </cell>
          <cell r="S1630" t="e">
            <v>#N/A</v>
          </cell>
          <cell r="T1630" t="e">
            <v>#N/A</v>
          </cell>
          <cell r="U1630" t="e">
            <v>#N/A</v>
          </cell>
          <cell r="V1630" t="e">
            <v>#N/A</v>
          </cell>
          <cell r="W1630" t="e">
            <v>#N/A</v>
          </cell>
          <cell r="X1630" t="e">
            <v>#N/A</v>
          </cell>
          <cell r="Y1630" t="e">
            <v>#N/A</v>
          </cell>
          <cell r="Z1630" t="e">
            <v>#N/A</v>
          </cell>
          <cell r="AA1630" t="e">
            <v>#N/A</v>
          </cell>
          <cell r="AB1630" t="e">
            <v>#N/A</v>
          </cell>
          <cell r="AC1630" t="e">
            <v>#N/A</v>
          </cell>
        </row>
        <row r="1631">
          <cell r="A1631" t="str">
            <v>HRBGSDCO</v>
          </cell>
          <cell r="B1631" t="str">
            <v>Sioux Falls Ds1 Osps/Isdn Host Harrisburg</v>
          </cell>
          <cell r="C1631" t="str">
            <v>Q</v>
          </cell>
          <cell r="D1631">
            <v>43.446249999999999</v>
          </cell>
          <cell r="E1631">
            <v>-96.731123999999994</v>
          </cell>
          <cell r="F1631" t="str">
            <v>HRBGSDCO</v>
          </cell>
          <cell r="G1631" t="str">
            <v>SD</v>
          </cell>
          <cell r="H1631">
            <v>640</v>
          </cell>
          <cell r="I1631">
            <v>640</v>
          </cell>
          <cell r="J1631" t="str">
            <v/>
          </cell>
          <cell r="K1631" t="e">
            <v>#N/A</v>
          </cell>
          <cell r="L1631" t="e">
            <v>#N/A</v>
          </cell>
          <cell r="M1631" t="e">
            <v>#N/A</v>
          </cell>
          <cell r="N1631" t="e">
            <v>#N/A</v>
          </cell>
          <cell r="O1631" t="str">
            <v>N</v>
          </cell>
          <cell r="P1631" t="str">
            <v>Y</v>
          </cell>
          <cell r="Q1631" t="str">
            <v>03/13/2015: EoDS1 AVAILABLE</v>
          </cell>
          <cell r="R1631" t="str">
            <v>04/14/2020</v>
          </cell>
          <cell r="S1631" t="str">
            <v/>
          </cell>
          <cell r="T1631" t="str">
            <v/>
          </cell>
          <cell r="U1631" t="str">
            <v/>
          </cell>
          <cell r="V1631" t="e">
            <v>#N/A</v>
          </cell>
          <cell r="W1631" t="e">
            <v>#N/A</v>
          </cell>
          <cell r="X1631" t="str">
            <v>640 - AVAILABLE (up to 10MB)</v>
          </cell>
          <cell r="Y1631"/>
          <cell r="Z1631" t="str">
            <v>AVAILABLE (up to 10MB)</v>
          </cell>
          <cell r="AA1631" t="e">
            <v>#N/A</v>
          </cell>
          <cell r="AB1631" t="e">
            <v>#N/A</v>
          </cell>
          <cell r="AC1631" t="e">
            <v>#N/A</v>
          </cell>
        </row>
        <row r="1632">
          <cell r="A1632" t="str">
            <v>HRBNARXA</v>
          </cell>
          <cell r="B1632" t="str">
            <v>Horseshoe Bend</v>
          </cell>
          <cell r="C1632" t="str">
            <v>CTL</v>
          </cell>
          <cell r="D1632">
            <v>36.217278</v>
          </cell>
          <cell r="E1632">
            <v>-91.754028000000005</v>
          </cell>
          <cell r="F1632" t="str">
            <v>HRBNARXA</v>
          </cell>
          <cell r="G1632" t="str">
            <v>AR</v>
          </cell>
          <cell r="H1632">
            <v>528</v>
          </cell>
          <cell r="I1632" t="str">
            <v>Hardy/Monette (Mountain Home)</v>
          </cell>
          <cell r="J1632" t="str">
            <v/>
          </cell>
          <cell r="K1632" t="e">
            <v>#N/A</v>
          </cell>
          <cell r="L1632" t="e">
            <v>#N/A</v>
          </cell>
          <cell r="M1632" t="e">
            <v>#N/A</v>
          </cell>
          <cell r="N1632" t="e">
            <v>#N/A</v>
          </cell>
          <cell r="O1632" t="str">
            <v>Y</v>
          </cell>
          <cell r="P1632" t="str">
            <v>Y</v>
          </cell>
          <cell r="Q1632" t="str">
            <v/>
          </cell>
          <cell r="R1632" t="str">
            <v>06/30/2015</v>
          </cell>
          <cell r="S1632" t="str">
            <v>Mountain Home</v>
          </cell>
          <cell r="T1632" t="str">
            <v/>
          </cell>
          <cell r="U1632" t="str">
            <v/>
          </cell>
          <cell r="V1632" t="str">
            <v>Mountian Home</v>
          </cell>
          <cell r="W1632" t="str">
            <v>Hardy/Monette (Mountain Home)</v>
          </cell>
          <cell r="X1632" t="str">
            <v>MOUNTAIN HOME</v>
          </cell>
          <cell r="Y1632" t="str">
            <v>YES</v>
          </cell>
          <cell r="Z1632"/>
          <cell r="AA1632">
            <v>0</v>
          </cell>
          <cell r="AB1632">
            <v>0</v>
          </cell>
          <cell r="AC1632">
            <v>0</v>
          </cell>
        </row>
        <row r="1633">
          <cell r="A1633" t="str">
            <v>HRCNUTMA</v>
          </cell>
          <cell r="B1633" t="str">
            <v>St George Host Hurricane</v>
          </cell>
          <cell r="C1633" t="str">
            <v>Q</v>
          </cell>
          <cell r="D1633">
            <v>37.1736</v>
          </cell>
          <cell r="E1633">
            <v>-113.289005</v>
          </cell>
          <cell r="F1633" t="str">
            <v>HRCNUTMA</v>
          </cell>
          <cell r="G1633" t="str">
            <v>UT</v>
          </cell>
          <cell r="H1633">
            <v>660</v>
          </cell>
          <cell r="I1633">
            <v>660</v>
          </cell>
          <cell r="J1633" t="str">
            <v>AVAILABLE</v>
          </cell>
          <cell r="K1633" t="e">
            <v>#N/A</v>
          </cell>
          <cell r="L1633" t="e">
            <v>#N/A</v>
          </cell>
          <cell r="M1633" t="e">
            <v>#N/A</v>
          </cell>
          <cell r="N1633" t="e">
            <v>#N/A</v>
          </cell>
          <cell r="O1633" t="str">
            <v>Y</v>
          </cell>
          <cell r="P1633" t="str">
            <v>Y</v>
          </cell>
          <cell r="Q1633" t="str">
            <v/>
          </cell>
          <cell r="R1633" t="str">
            <v>05/07/2020</v>
          </cell>
          <cell r="S1633" t="str">
            <v/>
          </cell>
          <cell r="T1633" t="str">
            <v/>
          </cell>
          <cell r="U1633" t="str">
            <v/>
          </cell>
          <cell r="V1633" t="e">
            <v>#N/A</v>
          </cell>
          <cell r="W1633" t="e">
            <v>#N/A</v>
          </cell>
          <cell r="X1633" t="str">
            <v>660 - AVAILABLE</v>
          </cell>
          <cell r="Y1633"/>
          <cell r="Z1633" t="str">
            <v>AVAILABLE</v>
          </cell>
          <cell r="AA1633" t="e">
            <v>#N/A</v>
          </cell>
          <cell r="AB1633" t="e">
            <v>#N/A</v>
          </cell>
          <cell r="AC1633" t="e">
            <v>#N/A</v>
          </cell>
        </row>
        <row r="1634">
          <cell r="A1634" t="str">
            <v>HRDNMOXA</v>
          </cell>
          <cell r="B1634" t="str">
            <v>Hardin</v>
          </cell>
          <cell r="C1634" t="str">
            <v>EQ</v>
          </cell>
          <cell r="D1634">
            <v>39.270473000000003</v>
          </cell>
          <cell r="E1634">
            <v>-93.832268999999997</v>
          </cell>
          <cell r="F1634" t="str">
            <v>HRDNMOXA</v>
          </cell>
          <cell r="G1634" t="str">
            <v>MO</v>
          </cell>
          <cell r="H1634">
            <v>524</v>
          </cell>
          <cell r="I1634" t="str">
            <v>Warrensburg</v>
          </cell>
          <cell r="J1634" t="str">
            <v/>
          </cell>
          <cell r="K1634" t="e">
            <v>#N/A</v>
          </cell>
          <cell r="L1634" t="e">
            <v>#N/A</v>
          </cell>
          <cell r="M1634" t="e">
            <v>#N/A</v>
          </cell>
          <cell r="N1634" t="e">
            <v>#N/A</v>
          </cell>
          <cell r="O1634" t="str">
            <v>Y</v>
          </cell>
          <cell r="P1634" t="str">
            <v>Y</v>
          </cell>
          <cell r="Q1634" t="str">
            <v/>
          </cell>
          <cell r="R1634" t="str">
            <v>10/09/2015</v>
          </cell>
          <cell r="S1634" t="str">
            <v>Warrensburg</v>
          </cell>
          <cell r="T1634" t="str">
            <v>Calix E7-2</v>
          </cell>
          <cell r="U1634" t="str">
            <v>N</v>
          </cell>
          <cell r="V1634" t="str">
            <v>Warrensburg</v>
          </cell>
          <cell r="W1634" t="str">
            <v>Warrensburg</v>
          </cell>
          <cell r="X1634" t="str">
            <v>WARRENSBURG</v>
          </cell>
          <cell r="Y1634" t="str">
            <v>YES</v>
          </cell>
          <cell r="Z1634"/>
          <cell r="AA1634">
            <v>0</v>
          </cell>
          <cell r="AB1634">
            <v>0</v>
          </cell>
          <cell r="AC1634">
            <v>0</v>
          </cell>
        </row>
        <row r="1635">
          <cell r="A1635" t="str">
            <v>HRDNMTMA</v>
          </cell>
          <cell r="B1635" t="str">
            <v>Billings Ds0 Host Hardin</v>
          </cell>
          <cell r="C1635" t="str">
            <v>Q</v>
          </cell>
          <cell r="D1635">
            <v>45.731667000000002</v>
          </cell>
          <cell r="E1635">
            <v>-107.606667</v>
          </cell>
          <cell r="F1635" t="str">
            <v>HRDNMTMA</v>
          </cell>
          <cell r="G1635" t="str">
            <v>MT</v>
          </cell>
          <cell r="H1635">
            <v>650</v>
          </cell>
          <cell r="I1635">
            <v>650</v>
          </cell>
          <cell r="J1635" t="str">
            <v/>
          </cell>
          <cell r="K1635" t="e">
            <v>#N/A</v>
          </cell>
          <cell r="L1635" t="e">
            <v>#N/A</v>
          </cell>
          <cell r="M1635" t="e">
            <v>#N/A</v>
          </cell>
          <cell r="N1635" t="e">
            <v>#N/A</v>
          </cell>
          <cell r="O1635" t="str">
            <v>N</v>
          </cell>
          <cell r="P1635" t="str">
            <v>Y</v>
          </cell>
          <cell r="Q1635" t="str">
            <v>2/2/15: EoDS1 available</v>
          </cell>
          <cell r="R1635" t="str">
            <v>01/23/2020</v>
          </cell>
          <cell r="S1635" t="str">
            <v/>
          </cell>
          <cell r="T1635" t="str">
            <v/>
          </cell>
          <cell r="U1635" t="str">
            <v/>
          </cell>
          <cell r="V1635" t="e">
            <v>#N/A</v>
          </cell>
          <cell r="W1635" t="e">
            <v>#N/A</v>
          </cell>
          <cell r="X1635" t="str">
            <v>650 - AVAILABLE</v>
          </cell>
          <cell r="Y1635"/>
          <cell r="Z1635" t="str">
            <v>AVAILABLE</v>
          </cell>
          <cell r="AA1635" t="e">
            <v>#N/A</v>
          </cell>
          <cell r="AB1635" t="e">
            <v>#N/A</v>
          </cell>
          <cell r="AC1635" t="e">
            <v>#N/A</v>
          </cell>
        </row>
        <row r="1636">
          <cell r="A1636" t="str">
            <v>HRDYARXA</v>
          </cell>
          <cell r="B1636" t="str">
            <v>HARDY</v>
          </cell>
          <cell r="C1636" t="str">
            <v>CTL</v>
          </cell>
          <cell r="D1636">
            <v>36.315834000000002</v>
          </cell>
          <cell r="E1636">
            <v>-91.476944000000003</v>
          </cell>
          <cell r="F1636" t="str">
            <v>HRDYARXA</v>
          </cell>
          <cell r="G1636" t="str">
            <v>AR</v>
          </cell>
          <cell r="H1636">
            <v>528</v>
          </cell>
          <cell r="I1636" t="str">
            <v>Hardy/Monette (Mountain Home)</v>
          </cell>
          <cell r="J1636" t="str">
            <v/>
          </cell>
          <cell r="K1636" t="str">
            <v>HRDYARXA</v>
          </cell>
          <cell r="L1636" t="str">
            <v>n</v>
          </cell>
          <cell r="M1636" t="e">
            <v>#N/A</v>
          </cell>
          <cell r="N1636" t="e">
            <v>#N/A</v>
          </cell>
          <cell r="O1636" t="str">
            <v>Y</v>
          </cell>
          <cell r="P1636" t="str">
            <v>Y</v>
          </cell>
          <cell r="Q1636" t="str">
            <v/>
          </cell>
          <cell r="R1636" t="str">
            <v>06/30/2015</v>
          </cell>
          <cell r="S1636" t="str">
            <v>Mountain Home</v>
          </cell>
          <cell r="T1636" t="str">
            <v/>
          </cell>
          <cell r="U1636" t="str">
            <v/>
          </cell>
          <cell r="V1636" t="str">
            <v xml:space="preserve">Mountian Home </v>
          </cell>
          <cell r="W1636" t="str">
            <v>Hardy/Monette (Mountain Home)</v>
          </cell>
          <cell r="X1636" t="str">
            <v>MOUNTAIN HOME</v>
          </cell>
          <cell r="Y1636" t="str">
            <v>YES</v>
          </cell>
          <cell r="Z1636"/>
          <cell r="AA1636" t="str">
            <v>7750-SR7</v>
          </cell>
          <cell r="AB1636">
            <v>0</v>
          </cell>
          <cell r="AC1636" t="str">
            <v>HRDYARXA25W</v>
          </cell>
        </row>
        <row r="1637">
          <cell r="A1637" t="str">
            <v>HRFRALXA</v>
          </cell>
          <cell r="B1637" t="str">
            <v>HARTFORD</v>
          </cell>
          <cell r="C1637" t="str">
            <v>CTL</v>
          </cell>
          <cell r="D1637">
            <v>31.107500000000002</v>
          </cell>
          <cell r="E1637">
            <v>-85.697220000000002</v>
          </cell>
          <cell r="F1637" t="str">
            <v>HRFRALXA</v>
          </cell>
          <cell r="G1637" t="str">
            <v>AL</v>
          </cell>
          <cell r="H1637">
            <v>478</v>
          </cell>
          <cell r="I1637" t="str">
            <v>Dothan</v>
          </cell>
          <cell r="J1637" t="str">
            <v/>
          </cell>
          <cell r="K1637" t="e">
            <v>#N/A</v>
          </cell>
          <cell r="L1637" t="e">
            <v>#N/A</v>
          </cell>
          <cell r="M1637" t="e">
            <v>#N/A</v>
          </cell>
          <cell r="N1637" t="e">
            <v>#N/A</v>
          </cell>
          <cell r="O1637" t="str">
            <v>Y</v>
          </cell>
          <cell r="P1637" t="str">
            <v>Y</v>
          </cell>
          <cell r="Q1637" t="str">
            <v/>
          </cell>
          <cell r="R1637" t="str">
            <v>07/02/2015</v>
          </cell>
          <cell r="S1637" t="str">
            <v>Dothan</v>
          </cell>
          <cell r="T1637" t="str">
            <v/>
          </cell>
          <cell r="U1637" t="str">
            <v/>
          </cell>
          <cell r="V1637" t="str">
            <v>Dothan</v>
          </cell>
          <cell r="W1637" t="str">
            <v>Dothan</v>
          </cell>
          <cell r="X1637" t="str">
            <v>DOTHAN</v>
          </cell>
          <cell r="Y1637"/>
          <cell r="Z1637"/>
          <cell r="AA1637" t="str">
            <v/>
          </cell>
          <cell r="AB1637">
            <v>0</v>
          </cell>
          <cell r="AC1637">
            <v>0</v>
          </cell>
        </row>
        <row r="1638">
          <cell r="A1638" t="str">
            <v>HRFRNCXA</v>
          </cell>
          <cell r="B1638" t="str">
            <v>Hertford</v>
          </cell>
          <cell r="C1638" t="str">
            <v>EQ</v>
          </cell>
          <cell r="D1638">
            <v>36.189498</v>
          </cell>
          <cell r="E1638">
            <v>-76.466808999999998</v>
          </cell>
          <cell r="F1638" t="str">
            <v>HRFRNCXA</v>
          </cell>
          <cell r="G1638" t="str">
            <v>NC</v>
          </cell>
          <cell r="H1638">
            <v>951</v>
          </cell>
          <cell r="I1638" t="str">
            <v>Greenville</v>
          </cell>
          <cell r="J1638" t="str">
            <v/>
          </cell>
          <cell r="K1638" t="str">
            <v>HRFRNCXA</v>
          </cell>
          <cell r="L1638" t="str">
            <v>n</v>
          </cell>
          <cell r="M1638" t="e">
            <v>#N/A</v>
          </cell>
          <cell r="N1638" t="e">
            <v>#N/A</v>
          </cell>
          <cell r="O1638" t="str">
            <v>Y</v>
          </cell>
          <cell r="P1638" t="str">
            <v>Y</v>
          </cell>
          <cell r="Q1638" t="str">
            <v/>
          </cell>
          <cell r="R1638" t="str">
            <v>05/22/2015</v>
          </cell>
          <cell r="S1638" t="str">
            <v>Greenville</v>
          </cell>
          <cell r="T1638" t="str">
            <v/>
          </cell>
          <cell r="U1638" t="str">
            <v/>
          </cell>
          <cell r="V1638" t="str">
            <v>Greenville</v>
          </cell>
          <cell r="W1638" t="str">
            <v>Greenville</v>
          </cell>
          <cell r="X1638" t="str">
            <v>ROCKY MOUNT</v>
          </cell>
          <cell r="Y1638" t="str">
            <v>YES</v>
          </cell>
          <cell r="Z1638"/>
          <cell r="AA1638" t="str">
            <v/>
          </cell>
          <cell r="AB1638" t="str">
            <v>7750-SR12</v>
          </cell>
          <cell r="AC1638" t="str">
            <v>HRFRNCXA02W</v>
          </cell>
        </row>
        <row r="1639">
          <cell r="A1639" t="str">
            <v>HRFROHXA</v>
          </cell>
          <cell r="B1639" t="str">
            <v>Hartford</v>
          </cell>
          <cell r="C1639" t="str">
            <v>EQ</v>
          </cell>
          <cell r="D1639">
            <v>41.312322999999999</v>
          </cell>
          <cell r="E1639">
            <v>-80.568397000000004</v>
          </cell>
          <cell r="F1639" t="str">
            <v>HRFROHXA</v>
          </cell>
          <cell r="G1639" t="str">
            <v>OH</v>
          </cell>
          <cell r="H1639">
            <v>322</v>
          </cell>
          <cell r="I1639" t="str">
            <v>Warren</v>
          </cell>
          <cell r="J1639" t="str">
            <v/>
          </cell>
          <cell r="K1639" t="e">
            <v>#N/A</v>
          </cell>
          <cell r="L1639" t="e">
            <v>#N/A</v>
          </cell>
          <cell r="M1639" t="e">
            <v>#N/A</v>
          </cell>
          <cell r="N1639" t="e">
            <v>#N/A</v>
          </cell>
          <cell r="O1639" t="str">
            <v>Y</v>
          </cell>
          <cell r="P1639" t="str">
            <v>Y</v>
          </cell>
          <cell r="Q1639" t="str">
            <v>2/7/14: Ethernet Enabled changed to Y</v>
          </cell>
          <cell r="R1639" t="str">
            <v>07/01/2015</v>
          </cell>
          <cell r="S1639" t="str">
            <v>Warren</v>
          </cell>
          <cell r="T1639" t="str">
            <v/>
          </cell>
          <cell r="U1639" t="str">
            <v/>
          </cell>
          <cell r="V1639" t="str">
            <v>Warren</v>
          </cell>
          <cell r="W1639" t="str">
            <v>Warren</v>
          </cell>
          <cell r="X1639" t="str">
            <v>MANSFIELD</v>
          </cell>
          <cell r="Y1639" t="str">
            <v>YES</v>
          </cell>
          <cell r="Z1639"/>
          <cell r="AA1639" t="str">
            <v/>
          </cell>
          <cell r="AB1639">
            <v>0</v>
          </cell>
          <cell r="AC1639">
            <v>0</v>
          </cell>
        </row>
        <row r="1640">
          <cell r="A1640" t="str">
            <v>HRLKMNXA</v>
          </cell>
          <cell r="B1640" t="str">
            <v>HERON LAKE</v>
          </cell>
          <cell r="C1640" t="str">
            <v>CTL</v>
          </cell>
          <cell r="D1640">
            <v>43.797778000000001</v>
          </cell>
          <cell r="E1640">
            <v>-95.326110999999997</v>
          </cell>
          <cell r="F1640" t="str">
            <v>HRLKMNXA</v>
          </cell>
          <cell r="G1640" t="str">
            <v>MN</v>
          </cell>
          <cell r="H1640">
            <v>620</v>
          </cell>
          <cell r="I1640" t="str">
            <v>FULDA</v>
          </cell>
          <cell r="J1640" t="str">
            <v/>
          </cell>
          <cell r="K1640" t="e">
            <v>#N/A</v>
          </cell>
          <cell r="L1640" t="e">
            <v>#N/A</v>
          </cell>
          <cell r="M1640" t="e">
            <v>#N/A</v>
          </cell>
          <cell r="N1640" t="e">
            <v>#N/A</v>
          </cell>
          <cell r="O1640" t="str">
            <v>N</v>
          </cell>
          <cell r="P1640" t="str">
            <v>N</v>
          </cell>
          <cell r="Q1640" t="str">
            <v/>
          </cell>
          <cell r="R1640" t="str">
            <v>07/08/2015</v>
          </cell>
          <cell r="S1640" t="str">
            <v>LA CROSSE</v>
          </cell>
          <cell r="T1640" t="str">
            <v/>
          </cell>
          <cell r="U1640" t="str">
            <v/>
          </cell>
          <cell r="V1640" t="str">
            <v>LA CROSSE</v>
          </cell>
          <cell r="W1640" t="str">
            <v>FULDA</v>
          </cell>
          <cell r="X1640" t="e">
            <v>#N/A</v>
          </cell>
          <cell r="Y1640" t="e">
            <v>#N/A</v>
          </cell>
          <cell r="Z1640" t="e">
            <v>#N/A</v>
          </cell>
          <cell r="AA1640">
            <v>0</v>
          </cell>
          <cell r="AB1640">
            <v>0</v>
          </cell>
          <cell r="AC1640">
            <v>0</v>
          </cell>
        </row>
        <row r="1641">
          <cell r="A1641" t="str">
            <v>HRLYMOXA</v>
          </cell>
          <cell r="B1641" t="str">
            <v>HURLEY</v>
          </cell>
          <cell r="C1641" t="str">
            <v>CTL</v>
          </cell>
          <cell r="D1641">
            <v>36.931946000000003</v>
          </cell>
          <cell r="E1641">
            <v>-93.499442999999999</v>
          </cell>
          <cell r="F1641" t="str">
            <v>HRLYMOXA</v>
          </cell>
          <cell r="G1641" t="str">
            <v>MO</v>
          </cell>
          <cell r="H1641">
            <v>522</v>
          </cell>
          <cell r="I1641" t="str">
            <v>Branson</v>
          </cell>
          <cell r="J1641" t="str">
            <v/>
          </cell>
          <cell r="K1641" t="e">
            <v>#N/A</v>
          </cell>
          <cell r="L1641" t="e">
            <v>#N/A</v>
          </cell>
          <cell r="M1641" t="e">
            <v>#N/A</v>
          </cell>
          <cell r="N1641" t="e">
            <v>#N/A</v>
          </cell>
          <cell r="O1641" t="str">
            <v>Y</v>
          </cell>
          <cell r="P1641" t="str">
            <v>Y</v>
          </cell>
          <cell r="Q1641" t="str">
            <v/>
          </cell>
          <cell r="R1641" t="str">
            <v>10/12/2015</v>
          </cell>
          <cell r="S1641" t="str">
            <v>Branson</v>
          </cell>
          <cell r="T1641" t="str">
            <v>Ciena 5150</v>
          </cell>
          <cell r="U1641" t="str">
            <v>N</v>
          </cell>
          <cell r="V1641" t="str">
            <v>Branson</v>
          </cell>
          <cell r="W1641" t="str">
            <v>Branson</v>
          </cell>
          <cell r="X1641" t="str">
            <v>BRANSON</v>
          </cell>
          <cell r="Y1641" t="str">
            <v>YES</v>
          </cell>
          <cell r="Z1641"/>
          <cell r="AA1641" t="str">
            <v/>
          </cell>
          <cell r="AB1641">
            <v>0</v>
          </cell>
          <cell r="AC1641">
            <v>0</v>
          </cell>
        </row>
        <row r="1642">
          <cell r="A1642" t="str">
            <v>HRLYWI11</v>
          </cell>
          <cell r="B1642" t="str">
            <v>HURLEY</v>
          </cell>
          <cell r="C1642" t="str">
            <v>CTL</v>
          </cell>
          <cell r="D1642">
            <v>46.451667999999998</v>
          </cell>
          <cell r="E1642">
            <v>-90.181663999999998</v>
          </cell>
          <cell r="F1642" t="str">
            <v>HRLYWI11</v>
          </cell>
          <cell r="G1642" t="str">
            <v>WI</v>
          </cell>
          <cell r="H1642">
            <v>352</v>
          </cell>
          <cell r="I1642" t="str">
            <v>Superior</v>
          </cell>
          <cell r="J1642" t="str">
            <v/>
          </cell>
          <cell r="K1642" t="str">
            <v>HRLYWI11</v>
          </cell>
          <cell r="L1642" t="str">
            <v>n</v>
          </cell>
          <cell r="M1642" t="e">
            <v>#N/A</v>
          </cell>
          <cell r="N1642" t="e">
            <v>#N/A</v>
          </cell>
          <cell r="O1642" t="str">
            <v>Y</v>
          </cell>
          <cell r="P1642" t="str">
            <v>Y</v>
          </cell>
          <cell r="Q1642" t="str">
            <v/>
          </cell>
          <cell r="R1642" t="str">
            <v>06/03/2015</v>
          </cell>
          <cell r="S1642" t="str">
            <v>Superior</v>
          </cell>
          <cell r="T1642" t="str">
            <v/>
          </cell>
          <cell r="U1642" t="str">
            <v/>
          </cell>
          <cell r="V1642" t="str">
            <v>Superior</v>
          </cell>
          <cell r="W1642" t="str">
            <v>Superior</v>
          </cell>
          <cell r="X1642" t="str">
            <v>SUPERIOR</v>
          </cell>
          <cell r="Y1642"/>
          <cell r="Z1642"/>
          <cell r="AA1642" t="str">
            <v>7750-SR7</v>
          </cell>
          <cell r="AB1642">
            <v>0</v>
          </cell>
          <cell r="AC1642" t="str">
            <v>HRLYWI1121W</v>
          </cell>
        </row>
        <row r="1643">
          <cell r="A1643" t="str">
            <v>HRMNILXA</v>
          </cell>
          <cell r="B1643" t="str">
            <v>HARMON</v>
          </cell>
          <cell r="C1643" t="str">
            <v>CTL</v>
          </cell>
          <cell r="D1643">
            <v>41.719394000000001</v>
          </cell>
          <cell r="E1643">
            <v>-89.554615999999996</v>
          </cell>
          <cell r="F1643" t="str">
            <v>HRMNILXA</v>
          </cell>
          <cell r="G1643" t="str">
            <v>IL</v>
          </cell>
          <cell r="H1643">
            <v>364</v>
          </cell>
          <cell r="I1643" t="str">
            <v>DIXON</v>
          </cell>
          <cell r="J1643" t="str">
            <v/>
          </cell>
          <cell r="K1643" t="e">
            <v>#N/A</v>
          </cell>
          <cell r="L1643" t="e">
            <v>#N/A</v>
          </cell>
          <cell r="M1643" t="e">
            <v>#N/A</v>
          </cell>
          <cell r="N1643" t="e">
            <v>#N/A</v>
          </cell>
          <cell r="O1643" t="str">
            <v>Y</v>
          </cell>
          <cell r="P1643" t="str">
            <v>Y</v>
          </cell>
          <cell r="Q1643" t="str">
            <v/>
          </cell>
          <cell r="R1643" t="str">
            <v>06/03/2015</v>
          </cell>
          <cell r="S1643" t="str">
            <v>Dixon</v>
          </cell>
          <cell r="T1643" t="str">
            <v/>
          </cell>
          <cell r="U1643" t="str">
            <v/>
          </cell>
          <cell r="V1643" t="str">
            <v>Dixon</v>
          </cell>
          <cell r="W1643" t="str">
            <v>DIXON</v>
          </cell>
          <cell r="X1643" t="str">
            <v>DIXON</v>
          </cell>
          <cell r="Y1643"/>
          <cell r="Z1643"/>
          <cell r="AA1643">
            <v>0</v>
          </cell>
          <cell r="AB1643">
            <v>0</v>
          </cell>
          <cell r="AC1643">
            <v>0</v>
          </cell>
        </row>
        <row r="1644">
          <cell r="A1644" t="str">
            <v>HRMNMOXA</v>
          </cell>
          <cell r="B1644" t="str">
            <v>HERMANN</v>
          </cell>
          <cell r="C1644" t="str">
            <v>CTL</v>
          </cell>
          <cell r="D1644">
            <v>38.704276</v>
          </cell>
          <cell r="E1644">
            <v>-91.436678999999998</v>
          </cell>
          <cell r="F1644" t="str">
            <v>HRMNMOXA</v>
          </cell>
          <cell r="G1644" t="str">
            <v>MO</v>
          </cell>
          <cell r="H1644">
            <v>520</v>
          </cell>
          <cell r="I1644" t="str">
            <v>Wentzville</v>
          </cell>
          <cell r="J1644" t="str">
            <v/>
          </cell>
          <cell r="K1644" t="e">
            <v>#N/A</v>
          </cell>
          <cell r="L1644" t="e">
            <v>#N/A</v>
          </cell>
          <cell r="M1644" t="e">
            <v>#N/A</v>
          </cell>
          <cell r="N1644" t="e">
            <v>#N/A</v>
          </cell>
          <cell r="O1644" t="str">
            <v>Y</v>
          </cell>
          <cell r="P1644" t="str">
            <v>Y</v>
          </cell>
          <cell r="Q1644" t="str">
            <v/>
          </cell>
          <cell r="R1644" t="str">
            <v>10/12/2015</v>
          </cell>
          <cell r="S1644" t="str">
            <v>Wentzville</v>
          </cell>
          <cell r="T1644" t="str">
            <v>Calix E7-2</v>
          </cell>
          <cell r="U1644" t="str">
            <v>N</v>
          </cell>
          <cell r="V1644" t="str">
            <v>Wentzville</v>
          </cell>
          <cell r="W1644" t="str">
            <v>Wentzville</v>
          </cell>
          <cell r="X1644" t="str">
            <v>WENTZVILLE</v>
          </cell>
          <cell r="Y1644" t="str">
            <v>YES</v>
          </cell>
          <cell r="Z1644"/>
          <cell r="AA1644" t="str">
            <v/>
          </cell>
          <cell r="AB1644">
            <v>0</v>
          </cell>
          <cell r="AC1644">
            <v>0</v>
          </cell>
        </row>
        <row r="1645">
          <cell r="A1645" t="str">
            <v>HRMTMOXA</v>
          </cell>
          <cell r="B1645" t="str">
            <v>HERMITAGE</v>
          </cell>
          <cell r="C1645" t="str">
            <v>CTL</v>
          </cell>
          <cell r="D1645">
            <v>37.940277000000002</v>
          </cell>
          <cell r="E1645">
            <v>-93.313889000000003</v>
          </cell>
          <cell r="F1645" t="str">
            <v>HRMTMOXA</v>
          </cell>
          <cell r="G1645" t="str">
            <v>MO</v>
          </cell>
          <cell r="H1645">
            <v>522</v>
          </cell>
          <cell r="I1645" t="str">
            <v>Branson</v>
          </cell>
          <cell r="J1645" t="str">
            <v/>
          </cell>
          <cell r="K1645" t="e">
            <v>#N/A</v>
          </cell>
          <cell r="L1645" t="e">
            <v>#N/A</v>
          </cell>
          <cell r="M1645" t="e">
            <v>#N/A</v>
          </cell>
          <cell r="N1645" t="e">
            <v>#N/A</v>
          </cell>
          <cell r="O1645" t="str">
            <v>Y</v>
          </cell>
          <cell r="P1645" t="str">
            <v>Y</v>
          </cell>
          <cell r="Q1645" t="str">
            <v/>
          </cell>
          <cell r="R1645" t="str">
            <v>10/12/2015</v>
          </cell>
          <cell r="S1645" t="str">
            <v>Branson</v>
          </cell>
          <cell r="T1645" t="str">
            <v>Calix E7-2</v>
          </cell>
          <cell r="U1645" t="str">
            <v>Y</v>
          </cell>
          <cell r="V1645" t="str">
            <v>Branson</v>
          </cell>
          <cell r="W1645" t="str">
            <v>Branson</v>
          </cell>
          <cell r="X1645" t="str">
            <v>BRANSON</v>
          </cell>
          <cell r="Y1645" t="str">
            <v>YES</v>
          </cell>
          <cell r="Z1645"/>
          <cell r="AA1645" t="str">
            <v/>
          </cell>
          <cell r="AB1645">
            <v>0</v>
          </cell>
          <cell r="AC1645">
            <v>0</v>
          </cell>
        </row>
        <row r="1646">
          <cell r="A1646" t="str">
            <v>HRMYWIXA</v>
          </cell>
          <cell r="B1646" t="str">
            <v>HARMONY</v>
          </cell>
          <cell r="C1646" t="str">
            <v>CTL</v>
          </cell>
          <cell r="D1646">
            <v>45.113889</v>
          </cell>
          <cell r="E1646">
            <v>-87.821388999999996</v>
          </cell>
          <cell r="F1646" t="str">
            <v>HRMYWIXA</v>
          </cell>
          <cell r="G1646" t="str">
            <v>WI</v>
          </cell>
          <cell r="H1646">
            <v>350</v>
          </cell>
          <cell r="I1646" t="str">
            <v>MARINETTE</v>
          </cell>
          <cell r="J1646" t="str">
            <v/>
          </cell>
          <cell r="K1646" t="e">
            <v>#N/A</v>
          </cell>
          <cell r="L1646" t="e">
            <v>#N/A</v>
          </cell>
          <cell r="M1646" t="e">
            <v>#N/A</v>
          </cell>
          <cell r="N1646" t="e">
            <v>#N/A</v>
          </cell>
          <cell r="O1646" t="str">
            <v>Y</v>
          </cell>
          <cell r="P1646" t="str">
            <v>Y</v>
          </cell>
          <cell r="Q1646" t="str">
            <v>2/7/14: Ethernet Enabled changed to Y</v>
          </cell>
          <cell r="R1646" t="str">
            <v>06/03/2015</v>
          </cell>
          <cell r="S1646" t="str">
            <v>Marinette</v>
          </cell>
          <cell r="T1646" t="str">
            <v/>
          </cell>
          <cell r="U1646" t="str">
            <v/>
          </cell>
          <cell r="V1646" t="str">
            <v>Marinette</v>
          </cell>
          <cell r="W1646" t="str">
            <v>MARINETTE</v>
          </cell>
          <cell r="X1646" t="str">
            <v>MARINETTE</v>
          </cell>
          <cell r="Y1646"/>
          <cell r="Z1646"/>
          <cell r="AA1646" t="str">
            <v/>
          </cell>
          <cell r="AB1646">
            <v>0</v>
          </cell>
          <cell r="AC1646">
            <v>0</v>
          </cell>
        </row>
        <row r="1647">
          <cell r="A1647" t="str">
            <v>HRNNFLXA</v>
          </cell>
          <cell r="B1647" t="str">
            <v>Inverness</v>
          </cell>
          <cell r="C1647" t="str">
            <v>EQ</v>
          </cell>
          <cell r="D1647">
            <v>28.929193999999999</v>
          </cell>
          <cell r="E1647">
            <v>-82.375153999999995</v>
          </cell>
          <cell r="F1647" t="e">
            <v>#N/A</v>
          </cell>
          <cell r="G1647" t="str">
            <v>FL</v>
          </cell>
          <cell r="H1647" t="e">
            <v>#N/A</v>
          </cell>
          <cell r="I1647" t="e">
            <v>#N/A</v>
          </cell>
          <cell r="J1647" t="e">
            <v>#N/A</v>
          </cell>
          <cell r="K1647" t="e">
            <v>#N/A</v>
          </cell>
          <cell r="L1647" t="e">
            <v>#N/A</v>
          </cell>
          <cell r="M1647" t="e">
            <v>#N/A</v>
          </cell>
          <cell r="N1647" t="e">
            <v>#N/A</v>
          </cell>
          <cell r="O1647" t="e">
            <v>#N/A</v>
          </cell>
          <cell r="P1647" t="e">
            <v>#N/A</v>
          </cell>
          <cell r="Q1647" t="e">
            <v>#N/A</v>
          </cell>
          <cell r="R1647" t="e">
            <v>#N/A</v>
          </cell>
          <cell r="S1647" t="e">
            <v>#N/A</v>
          </cell>
          <cell r="T1647" t="e">
            <v>#N/A</v>
          </cell>
          <cell r="U1647" t="e">
            <v>#N/A</v>
          </cell>
          <cell r="V1647" t="e">
            <v>#N/A</v>
          </cell>
          <cell r="W1647" t="e">
            <v>#N/A</v>
          </cell>
          <cell r="X1647" t="e">
            <v>#N/A</v>
          </cell>
          <cell r="Y1647" t="e">
            <v>#N/A</v>
          </cell>
          <cell r="Z1647" t="e">
            <v>#N/A</v>
          </cell>
          <cell r="AA1647" t="e">
            <v>#N/A</v>
          </cell>
          <cell r="AB1647" t="e">
            <v>#N/A</v>
          </cell>
          <cell r="AC1647" t="e">
            <v>#N/A</v>
          </cell>
        </row>
        <row r="1648">
          <cell r="A1648" t="str">
            <v>HRRHWAXA</v>
          </cell>
          <cell r="B1648" t="str">
            <v>Harrah</v>
          </cell>
          <cell r="C1648" t="str">
            <v>EQ</v>
          </cell>
          <cell r="D1648">
            <v>46.405011999999999</v>
          </cell>
          <cell r="E1648">
            <v>-120.54272400000001</v>
          </cell>
          <cell r="F1648" t="str">
            <v>HRRHWAXA</v>
          </cell>
          <cell r="G1648" t="str">
            <v>WA</v>
          </cell>
          <cell r="H1648">
            <v>676</v>
          </cell>
          <cell r="I1648" t="str">
            <v>Spokane-Sunnyside</v>
          </cell>
          <cell r="J1648" t="str">
            <v/>
          </cell>
          <cell r="K1648" t="e">
            <v>#N/A</v>
          </cell>
          <cell r="L1648" t="e">
            <v>#N/A</v>
          </cell>
          <cell r="M1648" t="e">
            <v>#N/A</v>
          </cell>
          <cell r="N1648" t="e">
            <v>#N/A</v>
          </cell>
          <cell r="O1648" t="str">
            <v>N</v>
          </cell>
          <cell r="P1648" t="str">
            <v>Y</v>
          </cell>
          <cell r="Q1648" t="str">
            <v>2/7/14: Ethernet Capable changed to Y</v>
          </cell>
          <cell r="R1648" t="str">
            <v>09/16/2015</v>
          </cell>
          <cell r="S1648" t="str">
            <v>SPOKANE-SUNNYSIDE</v>
          </cell>
          <cell r="T1648" t="str">
            <v/>
          </cell>
          <cell r="U1648" t="str">
            <v/>
          </cell>
          <cell r="V1648" t="str">
            <v>Spokane-Sunnyside</v>
          </cell>
          <cell r="W1648" t="str">
            <v>Spokane-Sunnyside</v>
          </cell>
          <cell r="X1648" t="str">
            <v>SPOKANE-SUNNYSIDE</v>
          </cell>
          <cell r="Y1648"/>
          <cell r="Z1648"/>
          <cell r="AA1648" t="str">
            <v/>
          </cell>
          <cell r="AB1648">
            <v>0</v>
          </cell>
          <cell r="AC1648">
            <v>0</v>
          </cell>
        </row>
        <row r="1649">
          <cell r="A1649" t="str">
            <v>HRSNNENW</v>
          </cell>
          <cell r="B1649" t="str">
            <v>Chadron Host Harrison</v>
          </cell>
          <cell r="C1649" t="str">
            <v>Q</v>
          </cell>
          <cell r="D1649">
            <v>42.687221999999998</v>
          </cell>
          <cell r="E1649">
            <v>-103.880836</v>
          </cell>
          <cell r="F1649" t="str">
            <v>HRSNNENW</v>
          </cell>
          <cell r="G1649" t="str">
            <v>NE</v>
          </cell>
          <cell r="H1649">
            <v>646</v>
          </cell>
          <cell r="I1649">
            <v>646</v>
          </cell>
          <cell r="J1649" t="str">
            <v/>
          </cell>
          <cell r="K1649" t="e">
            <v>#N/A</v>
          </cell>
          <cell r="L1649" t="e">
            <v>#N/A</v>
          </cell>
          <cell r="M1649" t="e">
            <v>#N/A</v>
          </cell>
          <cell r="N1649" t="e">
            <v>#N/A</v>
          </cell>
          <cell r="O1649" t="str">
            <v>N</v>
          </cell>
          <cell r="P1649" t="str">
            <v>Y</v>
          </cell>
          <cell r="Q1649" t="str">
            <v>03/03/2015: EoDS1 AVAILABLE</v>
          </cell>
          <cell r="R1649" t="str">
            <v>03/03/2020</v>
          </cell>
          <cell r="S1649" t="str">
            <v/>
          </cell>
          <cell r="T1649" t="str">
            <v/>
          </cell>
          <cell r="U1649" t="str">
            <v/>
          </cell>
          <cell r="V1649" t="e">
            <v>#N/A</v>
          </cell>
          <cell r="W1649" t="e">
            <v>#N/A</v>
          </cell>
          <cell r="X1649" t="str">
            <v>646 - AVAILABLE</v>
          </cell>
          <cell r="Y1649"/>
          <cell r="Z1649" t="str">
            <v>AVAILABLE</v>
          </cell>
          <cell r="AA1649" t="e">
            <v>#N/A</v>
          </cell>
          <cell r="AB1649" t="e">
            <v>#N/A</v>
          </cell>
          <cell r="AC1649" t="e">
            <v>#N/A</v>
          </cell>
        </row>
        <row r="1650">
          <cell r="A1650" t="str">
            <v>HRTNKSXA</v>
          </cell>
          <cell r="B1650" t="str">
            <v>Horton</v>
          </cell>
          <cell r="C1650" t="str">
            <v>EQ</v>
          </cell>
          <cell r="D1650">
            <v>39.660564999999998</v>
          </cell>
          <cell r="E1650">
            <v>-95.525659000000005</v>
          </cell>
          <cell r="F1650" t="str">
            <v>HRTNKSXA</v>
          </cell>
          <cell r="G1650" t="str">
            <v>KS</v>
          </cell>
          <cell r="H1650">
            <v>534</v>
          </cell>
          <cell r="I1650" t="str">
            <v>Gardner</v>
          </cell>
          <cell r="J1650" t="str">
            <v/>
          </cell>
          <cell r="K1650" t="e">
            <v>#N/A</v>
          </cell>
          <cell r="L1650" t="e">
            <v>#N/A</v>
          </cell>
          <cell r="M1650" t="e">
            <v>#N/A</v>
          </cell>
          <cell r="N1650" t="e">
            <v>#N/A</v>
          </cell>
          <cell r="O1650" t="str">
            <v>Y</v>
          </cell>
          <cell r="P1650" t="str">
            <v>Y</v>
          </cell>
          <cell r="Q1650" t="str">
            <v/>
          </cell>
          <cell r="R1650" t="str">
            <v>10/08/2015</v>
          </cell>
          <cell r="S1650" t="str">
            <v>Gardner</v>
          </cell>
          <cell r="T1650" t="str">
            <v>Calix E7-2</v>
          </cell>
          <cell r="U1650" t="str">
            <v>Y</v>
          </cell>
          <cell r="V1650" t="str">
            <v xml:space="preserve">Junction City </v>
          </cell>
          <cell r="W1650" t="str">
            <v>Gardner</v>
          </cell>
          <cell r="X1650" t="str">
            <v>GARDNER</v>
          </cell>
          <cell r="Y1650"/>
          <cell r="Z1650"/>
          <cell r="AA1650">
            <v>0</v>
          </cell>
          <cell r="AB1650">
            <v>0</v>
          </cell>
          <cell r="AC1650">
            <v>0</v>
          </cell>
        </row>
        <row r="1651">
          <cell r="A1651" t="str">
            <v>HRTNWAXA</v>
          </cell>
          <cell r="B1651" t="str">
            <v>HARRINGTON</v>
          </cell>
          <cell r="C1651" t="str">
            <v>CTL</v>
          </cell>
          <cell r="D1651">
            <v>47.480787999999997</v>
          </cell>
          <cell r="E1651">
            <v>-118.25539999999999</v>
          </cell>
          <cell r="F1651" t="str">
            <v>HRTNWAXA</v>
          </cell>
          <cell r="G1651" t="str">
            <v>WA</v>
          </cell>
          <cell r="H1651">
            <v>676</v>
          </cell>
          <cell r="I1651" t="str">
            <v>Spokane-Cheney</v>
          </cell>
          <cell r="J1651" t="str">
            <v/>
          </cell>
          <cell r="K1651" t="e">
            <v>#N/A</v>
          </cell>
          <cell r="L1651" t="e">
            <v>#N/A</v>
          </cell>
          <cell r="M1651" t="e">
            <v>#N/A</v>
          </cell>
          <cell r="N1651" t="e">
            <v>#N/A</v>
          </cell>
          <cell r="O1651" t="str">
            <v>Y</v>
          </cell>
          <cell r="P1651" t="str">
            <v>Y</v>
          </cell>
          <cell r="Q1651" t="str">
            <v/>
          </cell>
          <cell r="R1651" t="str">
            <v>09/16/2015</v>
          </cell>
          <cell r="S1651" t="str">
            <v>SPOKANE-CHENEY</v>
          </cell>
          <cell r="T1651" t="str">
            <v/>
          </cell>
          <cell r="U1651" t="str">
            <v/>
          </cell>
          <cell r="V1651" t="str">
            <v>Spokane-Cheney</v>
          </cell>
          <cell r="W1651" t="str">
            <v>Spokane-Cheney</v>
          </cell>
          <cell r="X1651" t="str">
            <v>SPOKANE-CHENEY</v>
          </cell>
          <cell r="Y1651"/>
          <cell r="Z1651"/>
          <cell r="AA1651">
            <v>0</v>
          </cell>
          <cell r="AB1651">
            <v>0</v>
          </cell>
          <cell r="AC1651">
            <v>0</v>
          </cell>
        </row>
        <row r="1652">
          <cell r="A1652" t="str">
            <v>HRVLPAXH</v>
          </cell>
          <cell r="B1652" t="str">
            <v>Harrisville</v>
          </cell>
          <cell r="C1652" t="str">
            <v>EQ</v>
          </cell>
          <cell r="D1652">
            <v>41.136195000000001</v>
          </cell>
          <cell r="E1652">
            <v>-80.009939000000003</v>
          </cell>
          <cell r="F1652" t="str">
            <v>HRVLPAXH</v>
          </cell>
          <cell r="G1652" t="str">
            <v>PA</v>
          </cell>
          <cell r="H1652">
            <v>234</v>
          </cell>
          <cell r="I1652" t="str">
            <v>Butler</v>
          </cell>
          <cell r="J1652" t="str">
            <v/>
          </cell>
          <cell r="K1652" t="e">
            <v>#N/A</v>
          </cell>
          <cell r="L1652" t="e">
            <v>#N/A</v>
          </cell>
          <cell r="M1652" t="e">
            <v>#N/A</v>
          </cell>
          <cell r="N1652" t="e">
            <v>#N/A</v>
          </cell>
          <cell r="O1652" t="str">
            <v>Y</v>
          </cell>
          <cell r="P1652" t="str">
            <v>Y</v>
          </cell>
          <cell r="Q1652" t="str">
            <v>2/7/14: Ethernet Enabled changed to Y</v>
          </cell>
          <cell r="R1652" t="str">
            <v>07/06/2015</v>
          </cell>
          <cell r="S1652" t="str">
            <v>Butler</v>
          </cell>
          <cell r="T1652" t="str">
            <v/>
          </cell>
          <cell r="U1652" t="str">
            <v/>
          </cell>
          <cell r="V1652" t="str">
            <v>Butler</v>
          </cell>
          <cell r="W1652" t="str">
            <v>Butler</v>
          </cell>
          <cell r="X1652" t="str">
            <v>BUTLER</v>
          </cell>
          <cell r="Y1652"/>
          <cell r="Z1652"/>
          <cell r="AA1652" t="str">
            <v/>
          </cell>
          <cell r="AB1652">
            <v>0</v>
          </cell>
          <cell r="AC1652">
            <v>0</v>
          </cell>
        </row>
        <row r="1653">
          <cell r="A1653" t="str">
            <v>HSNGMNXH</v>
          </cell>
          <cell r="B1653" t="str">
            <v>Hastings</v>
          </cell>
          <cell r="C1653" t="str">
            <v>EQ</v>
          </cell>
          <cell r="D1653">
            <v>44.741061999999999</v>
          </cell>
          <cell r="E1653">
            <v>-92.851361999999995</v>
          </cell>
          <cell r="F1653" t="str">
            <v>HSNGMNXH</v>
          </cell>
          <cell r="G1653" t="str">
            <v>MN</v>
          </cell>
          <cell r="H1653">
            <v>628</v>
          </cell>
          <cell r="I1653" t="str">
            <v>Chaska</v>
          </cell>
          <cell r="J1653" t="str">
            <v/>
          </cell>
          <cell r="K1653" t="str">
            <v>HSNGMNXH</v>
          </cell>
          <cell r="L1653" t="str">
            <v>n</v>
          </cell>
          <cell r="M1653" t="e">
            <v>#N/A</v>
          </cell>
          <cell r="N1653" t="e">
            <v>#N/A</v>
          </cell>
          <cell r="O1653" t="str">
            <v>Y</v>
          </cell>
          <cell r="P1653" t="str">
            <v>Y</v>
          </cell>
          <cell r="Q1653" t="str">
            <v/>
          </cell>
          <cell r="R1653" t="str">
            <v>10/07/2015</v>
          </cell>
          <cell r="S1653" t="str">
            <v>CHASKA HSTG</v>
          </cell>
          <cell r="T1653" t="str">
            <v>Calix E72</v>
          </cell>
          <cell r="U1653" t="str">
            <v>N</v>
          </cell>
          <cell r="V1653" t="str">
            <v>CHASKA HSTG</v>
          </cell>
          <cell r="W1653" t="str">
            <v>Chaska</v>
          </cell>
          <cell r="X1653" t="str">
            <v>CHASKA</v>
          </cell>
          <cell r="Y1653" t="str">
            <v>YES</v>
          </cell>
          <cell r="Z1653"/>
          <cell r="AA1653" t="str">
            <v/>
          </cell>
          <cell r="AB1653" t="str">
            <v>7750-SR12</v>
          </cell>
          <cell r="AC1653" t="str">
            <v>HSNGMNXH02W</v>
          </cell>
        </row>
        <row r="1654">
          <cell r="A1654" t="str">
            <v>HSSPCOMA</v>
          </cell>
          <cell r="B1654" t="str">
            <v>Granby Host Hot Sulpher Spgs</v>
          </cell>
          <cell r="C1654" t="str">
            <v>Q</v>
          </cell>
          <cell r="D1654">
            <v>40.073054999999997</v>
          </cell>
          <cell r="E1654">
            <v>-106.093613</v>
          </cell>
          <cell r="F1654" t="str">
            <v>HSSPCOMA</v>
          </cell>
          <cell r="G1654" t="str">
            <v>CO</v>
          </cell>
          <cell r="H1654">
            <v>656</v>
          </cell>
          <cell r="I1654">
            <v>656</v>
          </cell>
          <cell r="J1654" t="str">
            <v/>
          </cell>
          <cell r="K1654" t="e">
            <v>#N/A</v>
          </cell>
          <cell r="L1654" t="e">
            <v>#N/A</v>
          </cell>
          <cell r="M1654" t="e">
            <v>#N/A</v>
          </cell>
          <cell r="N1654" t="e">
            <v>#N/A</v>
          </cell>
          <cell r="O1654" t="str">
            <v>N</v>
          </cell>
          <cell r="P1654" t="str">
            <v>Y</v>
          </cell>
          <cell r="Q1654" t="str">
            <v/>
          </cell>
          <cell r="R1654" t="str">
            <v>04/30/2020</v>
          </cell>
          <cell r="S1654" t="str">
            <v/>
          </cell>
          <cell r="T1654" t="str">
            <v/>
          </cell>
          <cell r="U1654" t="str">
            <v/>
          </cell>
          <cell r="V1654" t="e">
            <v>#N/A</v>
          </cell>
          <cell r="W1654" t="e">
            <v>#N/A</v>
          </cell>
          <cell r="X1654" t="str">
            <v>656 - AVAILABLE</v>
          </cell>
          <cell r="Y1654"/>
          <cell r="Z1654" t="str">
            <v>AVAILABLE</v>
          </cell>
          <cell r="AA1654" t="e">
            <v>#N/A</v>
          </cell>
          <cell r="AB1654" t="e">
            <v>#N/A</v>
          </cell>
          <cell r="AC1654" t="e">
            <v>#N/A</v>
          </cell>
        </row>
        <row r="1655">
          <cell r="A1655" t="str">
            <v>HSTNKSXA</v>
          </cell>
          <cell r="B1655" t="str">
            <v>Hoisington</v>
          </cell>
          <cell r="C1655" t="str">
            <v>EQ</v>
          </cell>
          <cell r="D1655">
            <v>38.513423000000003</v>
          </cell>
          <cell r="E1655">
            <v>-98.777054000000007</v>
          </cell>
          <cell r="F1655" t="e">
            <v>#N/A</v>
          </cell>
          <cell r="G1655" t="str">
            <v>KS</v>
          </cell>
          <cell r="H1655" t="e">
            <v>#N/A</v>
          </cell>
          <cell r="I1655" t="e">
            <v>#N/A</v>
          </cell>
          <cell r="J1655" t="e">
            <v>#N/A</v>
          </cell>
          <cell r="K1655" t="e">
            <v>#N/A</v>
          </cell>
          <cell r="L1655" t="e">
            <v>#N/A</v>
          </cell>
          <cell r="M1655" t="e">
            <v>#N/A</v>
          </cell>
          <cell r="N1655" t="e">
            <v>#N/A</v>
          </cell>
          <cell r="O1655" t="e">
            <v>#N/A</v>
          </cell>
          <cell r="P1655" t="e">
            <v>#N/A</v>
          </cell>
          <cell r="Q1655" t="e">
            <v>#N/A</v>
          </cell>
          <cell r="R1655" t="e">
            <v>#N/A</v>
          </cell>
          <cell r="S1655" t="e">
            <v>#N/A</v>
          </cell>
          <cell r="T1655" t="e">
            <v>#N/A</v>
          </cell>
          <cell r="U1655" t="e">
            <v>#N/A</v>
          </cell>
          <cell r="V1655" t="e">
            <v>#N/A</v>
          </cell>
          <cell r="W1655" t="e">
            <v>#N/A</v>
          </cell>
          <cell r="X1655" t="e">
            <v>#N/A</v>
          </cell>
          <cell r="Y1655" t="e">
            <v>#N/A</v>
          </cell>
          <cell r="Z1655" t="e">
            <v>#N/A</v>
          </cell>
          <cell r="AA1655" t="e">
            <v>#N/A</v>
          </cell>
          <cell r="AB1655" t="e">
            <v>#N/A</v>
          </cell>
          <cell r="AC1655" t="e">
            <v>#N/A</v>
          </cell>
        </row>
        <row r="1656">
          <cell r="A1656" t="str">
            <v>HSTNKSXB</v>
          </cell>
          <cell r="B1656" t="str">
            <v>HOISINGTON</v>
          </cell>
          <cell r="C1656" t="str">
            <v>EQ</v>
          </cell>
          <cell r="D1656" t="e">
            <v>#N/A</v>
          </cell>
          <cell r="E1656" t="e">
            <v>#N/A</v>
          </cell>
          <cell r="F1656" t="str">
            <v>HSTNKSXB</v>
          </cell>
          <cell r="G1656" t="str">
            <v>KS</v>
          </cell>
          <cell r="H1656">
            <v>532</v>
          </cell>
          <cell r="I1656" t="str">
            <v>GARDNER</v>
          </cell>
          <cell r="O1656" t="str">
            <v>Y</v>
          </cell>
          <cell r="P1656" t="str">
            <v>Y</v>
          </cell>
          <cell r="V1656" t="str">
            <v>Gardner</v>
          </cell>
          <cell r="W1656" t="str">
            <v>Hesston</v>
          </cell>
          <cell r="X1656" t="str">
            <v>GARDNER</v>
          </cell>
          <cell r="Y1656"/>
          <cell r="Z1656"/>
          <cell r="AA1656"/>
          <cell r="AB1656"/>
          <cell r="AC1656"/>
        </row>
        <row r="1657">
          <cell r="A1657" t="str">
            <v>HSTNLAXA</v>
          </cell>
          <cell r="B1657" t="str">
            <v>HOSSTON</v>
          </cell>
          <cell r="C1657" t="str">
            <v>CTL</v>
          </cell>
          <cell r="D1657">
            <v>32.885475999999997</v>
          </cell>
          <cell r="E1657">
            <v>-93.875702000000004</v>
          </cell>
          <cell r="F1657" t="str">
            <v>HSTNLAXA</v>
          </cell>
          <cell r="G1657" t="str">
            <v>LA</v>
          </cell>
          <cell r="H1657">
            <v>486</v>
          </cell>
          <cell r="I1657" t="str">
            <v>Marion / CHOUDRANT</v>
          </cell>
          <cell r="J1657" t="str">
            <v/>
          </cell>
          <cell r="K1657" t="e">
            <v>#N/A</v>
          </cell>
          <cell r="L1657" t="e">
            <v>#N/A</v>
          </cell>
          <cell r="M1657" t="e">
            <v>#N/A</v>
          </cell>
          <cell r="N1657" t="e">
            <v>#N/A</v>
          </cell>
          <cell r="O1657" t="str">
            <v>Y</v>
          </cell>
          <cell r="P1657" t="str">
            <v>Y</v>
          </cell>
          <cell r="Q1657" t="str">
            <v/>
          </cell>
          <cell r="R1657" t="str">
            <v>06/30/2015</v>
          </cell>
          <cell r="S1657" t="str">
            <v>Marion</v>
          </cell>
          <cell r="T1657" t="str">
            <v/>
          </cell>
          <cell r="U1657" t="str">
            <v/>
          </cell>
          <cell r="V1657" t="str">
            <v>Marion</v>
          </cell>
          <cell r="W1657" t="str">
            <v>Marion / CHOUDRANT</v>
          </cell>
          <cell r="X1657" t="str">
            <v>MARION</v>
          </cell>
          <cell r="Y1657" t="str">
            <v>YES</v>
          </cell>
          <cell r="Z1657"/>
          <cell r="AA1657">
            <v>0</v>
          </cell>
          <cell r="AB1657">
            <v>0</v>
          </cell>
          <cell r="AC1657">
            <v>0</v>
          </cell>
        </row>
        <row r="1658">
          <cell r="A1658" t="str">
            <v>HSTNMOXA</v>
          </cell>
          <cell r="B1658" t="str">
            <v>Houston</v>
          </cell>
          <cell r="C1658" t="str">
            <v>CTL</v>
          </cell>
          <cell r="D1658">
            <v>37.324972000000002</v>
          </cell>
          <cell r="E1658">
            <v>-91.958360999999996</v>
          </cell>
          <cell r="F1658" t="str">
            <v>HSTNMOXA</v>
          </cell>
          <cell r="G1658" t="str">
            <v>MO</v>
          </cell>
          <cell r="H1658">
            <v>522</v>
          </cell>
          <cell r="I1658" t="str">
            <v>Branson</v>
          </cell>
          <cell r="J1658" t="str">
            <v/>
          </cell>
          <cell r="K1658" t="e">
            <v>#N/A</v>
          </cell>
          <cell r="L1658" t="e">
            <v>#N/A</v>
          </cell>
          <cell r="M1658" t="e">
            <v>#N/A</v>
          </cell>
          <cell r="N1658" t="e">
            <v>#N/A</v>
          </cell>
          <cell r="O1658" t="str">
            <v>Y</v>
          </cell>
          <cell r="P1658" t="str">
            <v>Y</v>
          </cell>
          <cell r="Q1658" t="str">
            <v/>
          </cell>
          <cell r="R1658" t="str">
            <v>10/12/2015</v>
          </cell>
          <cell r="S1658" t="str">
            <v>Mount Vernon</v>
          </cell>
          <cell r="T1658" t="str">
            <v>Calix E7-2</v>
          </cell>
          <cell r="U1658" t="str">
            <v>N</v>
          </cell>
          <cell r="V1658" t="str">
            <v>Mount Vernon</v>
          </cell>
          <cell r="W1658" t="str">
            <v>Branson</v>
          </cell>
          <cell r="X1658" t="str">
            <v>BRANSON</v>
          </cell>
          <cell r="Y1658" t="str">
            <v>YES</v>
          </cell>
          <cell r="Z1658"/>
          <cell r="AA1658" t="str">
            <v/>
          </cell>
          <cell r="AB1658">
            <v>0</v>
          </cell>
          <cell r="AC1658">
            <v>0</v>
          </cell>
        </row>
        <row r="1659">
          <cell r="A1659" t="str">
            <v>HTMNARXA</v>
          </cell>
          <cell r="B1659" t="str">
            <v>HARTMAN</v>
          </cell>
          <cell r="C1659" t="str">
            <v>CTL</v>
          </cell>
          <cell r="D1659">
            <v>35.433613000000001</v>
          </cell>
          <cell r="E1659">
            <v>-93.628333999999995</v>
          </cell>
          <cell r="F1659" t="str">
            <v>HTMNARXA</v>
          </cell>
          <cell r="G1659" t="str">
            <v>AR</v>
          </cell>
          <cell r="H1659">
            <v>528</v>
          </cell>
          <cell r="I1659" t="str">
            <v>Russellville</v>
          </cell>
          <cell r="J1659" t="str">
            <v/>
          </cell>
          <cell r="K1659" t="str">
            <v>HTMNARXA</v>
          </cell>
          <cell r="L1659" t="str">
            <v>n</v>
          </cell>
          <cell r="M1659" t="e">
            <v>#N/A</v>
          </cell>
          <cell r="N1659" t="e">
            <v>#N/A</v>
          </cell>
          <cell r="O1659" t="str">
            <v>Y</v>
          </cell>
          <cell r="P1659" t="str">
            <v>Y</v>
          </cell>
          <cell r="Q1659" t="str">
            <v/>
          </cell>
          <cell r="R1659" t="str">
            <v>06/30/2015</v>
          </cell>
          <cell r="S1659" t="str">
            <v>Russellville</v>
          </cell>
          <cell r="T1659" t="str">
            <v/>
          </cell>
          <cell r="U1659" t="str">
            <v/>
          </cell>
          <cell r="V1659" t="str">
            <v>Russellville</v>
          </cell>
          <cell r="W1659" t="str">
            <v>Russellville</v>
          </cell>
          <cell r="X1659" t="str">
            <v>RUSSELLVILLE</v>
          </cell>
          <cell r="Y1659" t="str">
            <v>YES</v>
          </cell>
          <cell r="Z1659"/>
          <cell r="AA1659" t="str">
            <v>7750-SR7</v>
          </cell>
          <cell r="AB1659">
            <v>0</v>
          </cell>
          <cell r="AC1659" t="str">
            <v>HTMNARXA21W</v>
          </cell>
        </row>
        <row r="1660">
          <cell r="A1660" t="str">
            <v>HTTNNDBC</v>
          </cell>
          <cell r="B1660" t="str">
            <v>Grand Forks-ds1 Host Hatton</v>
          </cell>
          <cell r="C1660" t="str">
            <v>Q</v>
          </cell>
          <cell r="D1660">
            <v>47.638866999999998</v>
          </cell>
          <cell r="E1660">
            <v>-97.460541000000006</v>
          </cell>
          <cell r="F1660" t="str">
            <v>HTTNNDBC</v>
          </cell>
          <cell r="G1660" t="str">
            <v>ND</v>
          </cell>
          <cell r="H1660">
            <v>636</v>
          </cell>
          <cell r="I1660">
            <v>636</v>
          </cell>
          <cell r="J1660" t="str">
            <v/>
          </cell>
          <cell r="K1660" t="e">
            <v>#N/A</v>
          </cell>
          <cell r="L1660" t="e">
            <v>#N/A</v>
          </cell>
          <cell r="M1660" t="e">
            <v>#N/A</v>
          </cell>
          <cell r="N1660" t="e">
            <v>#N/A</v>
          </cell>
          <cell r="O1660" t="str">
            <v>N</v>
          </cell>
          <cell r="P1660" t="str">
            <v>Y</v>
          </cell>
          <cell r="Q1660" t="str">
            <v>ME not offered out of this office</v>
          </cell>
          <cell r="R1660" t="str">
            <v>12/02/2020</v>
          </cell>
          <cell r="S1660" t="str">
            <v/>
          </cell>
          <cell r="T1660" t="str">
            <v/>
          </cell>
          <cell r="U1660" t="str">
            <v/>
          </cell>
          <cell r="V1660" t="e">
            <v>#N/A</v>
          </cell>
          <cell r="W1660" t="e">
            <v>#N/A</v>
          </cell>
          <cell r="X1660" t="str">
            <v xml:space="preserve">636 - </v>
          </cell>
          <cell r="Y1660"/>
          <cell r="Z1660"/>
          <cell r="AA1660" t="e">
            <v>#N/A</v>
          </cell>
          <cell r="AB1660" t="e">
            <v>#N/A</v>
          </cell>
          <cell r="AC1660" t="e">
            <v>#N/A</v>
          </cell>
        </row>
        <row r="1661">
          <cell r="A1661" t="str">
            <v>HTVLMOXA</v>
          </cell>
          <cell r="B1661" t="str">
            <v>HARTVILLE</v>
          </cell>
          <cell r="C1661" t="str">
            <v>CTL</v>
          </cell>
          <cell r="D1661">
            <v>37.250832000000003</v>
          </cell>
          <cell r="E1661">
            <v>-92.512778999999995</v>
          </cell>
          <cell r="F1661" t="str">
            <v>HTVLMOXA</v>
          </cell>
          <cell r="G1661" t="str">
            <v>MO</v>
          </cell>
          <cell r="H1661">
            <v>522</v>
          </cell>
          <cell r="I1661" t="str">
            <v>Cameron</v>
          </cell>
          <cell r="J1661" t="str">
            <v/>
          </cell>
          <cell r="K1661" t="e">
            <v>#N/A</v>
          </cell>
          <cell r="L1661" t="e">
            <v>#N/A</v>
          </cell>
          <cell r="M1661" t="e">
            <v>#N/A</v>
          </cell>
          <cell r="N1661" t="e">
            <v>#N/A</v>
          </cell>
          <cell r="O1661" t="str">
            <v>Y</v>
          </cell>
          <cell r="P1661" t="str">
            <v>Y</v>
          </cell>
          <cell r="Q1661" t="str">
            <v/>
          </cell>
          <cell r="R1661" t="str">
            <v>10/12/2015</v>
          </cell>
          <cell r="S1661" t="str">
            <v>Cameron</v>
          </cell>
          <cell r="T1661" t="str">
            <v>Ciena 3940</v>
          </cell>
          <cell r="U1661" t="str">
            <v>N</v>
          </cell>
          <cell r="V1661" t="str">
            <v>Cameron</v>
          </cell>
          <cell r="W1661" t="str">
            <v>Cameron</v>
          </cell>
          <cell r="X1661" t="str">
            <v>CAMERON</v>
          </cell>
          <cell r="Y1661" t="str">
            <v>YES</v>
          </cell>
          <cell r="Z1661"/>
          <cell r="AA1661" t="str">
            <v/>
          </cell>
          <cell r="AB1661">
            <v>0</v>
          </cell>
          <cell r="AC1661">
            <v>0</v>
          </cell>
        </row>
        <row r="1662">
          <cell r="A1662" t="str">
            <v>HURNSDCO</v>
          </cell>
          <cell r="B1662" t="str">
            <v>Huron Axe Ds0</v>
          </cell>
          <cell r="C1662" t="str">
            <v>Q</v>
          </cell>
          <cell r="D1662">
            <v>44.362220999999998</v>
          </cell>
          <cell r="E1662">
            <v>-93.21611</v>
          </cell>
          <cell r="F1662" t="str">
            <v>HURNSDCO</v>
          </cell>
          <cell r="G1662" t="str">
            <v>SD</v>
          </cell>
          <cell r="H1662">
            <v>640</v>
          </cell>
          <cell r="I1662">
            <v>640</v>
          </cell>
          <cell r="J1662" t="str">
            <v/>
          </cell>
          <cell r="K1662" t="e">
            <v>#N/A</v>
          </cell>
          <cell r="L1662" t="e">
            <v>#N/A</v>
          </cell>
          <cell r="M1662" t="e">
            <v>#N/A</v>
          </cell>
          <cell r="N1662" t="e">
            <v>#N/A</v>
          </cell>
          <cell r="O1662" t="str">
            <v>N</v>
          </cell>
          <cell r="P1662" t="str">
            <v>Y</v>
          </cell>
          <cell r="Q1662" t="str">
            <v>03/13/2015: EoDS1 AVAILABLE; 11/26/13: Metro Serv Eth Pt Available (up to 30MB)</v>
          </cell>
          <cell r="R1662" t="str">
            <v>03/13/2020</v>
          </cell>
          <cell r="S1662" t="str">
            <v/>
          </cell>
          <cell r="T1662" t="str">
            <v/>
          </cell>
          <cell r="U1662" t="str">
            <v/>
          </cell>
          <cell r="V1662" t="e">
            <v>#N/A</v>
          </cell>
          <cell r="W1662" t="e">
            <v>#N/A</v>
          </cell>
          <cell r="X1662" t="str">
            <v>640 - AVAILABLE (up to 30MB)</v>
          </cell>
          <cell r="Y1662"/>
          <cell r="Z1662" t="str">
            <v>AVAILABLE (up to 30MB)</v>
          </cell>
          <cell r="AA1662" t="e">
            <v>#N/A</v>
          </cell>
          <cell r="AB1662" t="e">
            <v>#N/A</v>
          </cell>
          <cell r="AC1662" t="e">
            <v>#N/A</v>
          </cell>
        </row>
        <row r="1663">
          <cell r="A1663" t="str">
            <v>HUTTTXXA</v>
          </cell>
          <cell r="B1663" t="str">
            <v>Hutto</v>
          </cell>
          <cell r="C1663" t="str">
            <v>EQ</v>
          </cell>
          <cell r="D1663">
            <v>30.545293000000001</v>
          </cell>
          <cell r="E1663">
            <v>-97.545294999999996</v>
          </cell>
          <cell r="F1663" t="str">
            <v>HUTTTXXA</v>
          </cell>
          <cell r="G1663" t="str">
            <v>TX</v>
          </cell>
          <cell r="H1663">
            <v>558</v>
          </cell>
          <cell r="I1663" t="str">
            <v>Killeen</v>
          </cell>
          <cell r="J1663" t="str">
            <v/>
          </cell>
          <cell r="K1663" t="str">
            <v>HUTTTXXA</v>
          </cell>
          <cell r="L1663" t="str">
            <v>n</v>
          </cell>
          <cell r="M1663" t="e">
            <v>#N/A</v>
          </cell>
          <cell r="N1663" t="e">
            <v>#N/A</v>
          </cell>
          <cell r="O1663" t="str">
            <v>Y</v>
          </cell>
          <cell r="P1663" t="str">
            <v>Y</v>
          </cell>
          <cell r="Q1663" t="str">
            <v/>
          </cell>
          <cell r="R1663" t="str">
            <v>02/03/2016</v>
          </cell>
          <cell r="S1663" t="str">
            <v>Killeen</v>
          </cell>
          <cell r="T1663" t="str">
            <v/>
          </cell>
          <cell r="U1663" t="str">
            <v/>
          </cell>
          <cell r="V1663" t="str">
            <v>Killeen</v>
          </cell>
          <cell r="W1663" t="str">
            <v>Killeen</v>
          </cell>
          <cell r="X1663" t="str">
            <v>KILLEEN</v>
          </cell>
          <cell r="Y1663" t="str">
            <v>YES</v>
          </cell>
          <cell r="Z1663"/>
          <cell r="AA1663" t="str">
            <v>7750-SR7</v>
          </cell>
          <cell r="AB1663">
            <v>0</v>
          </cell>
          <cell r="AC1663" t="str">
            <v>HUTTTXXA01W</v>
          </cell>
        </row>
        <row r="1664">
          <cell r="A1664" t="str">
            <v>HVENKSXA</v>
          </cell>
          <cell r="B1664" t="str">
            <v>Haven</v>
          </cell>
          <cell r="C1664" t="str">
            <v>EQ</v>
          </cell>
          <cell r="D1664">
            <v>37.900888999999999</v>
          </cell>
          <cell r="E1664">
            <v>-97.782177000000004</v>
          </cell>
          <cell r="F1664" t="str">
            <v>HVENKSXA</v>
          </cell>
          <cell r="G1664" t="str">
            <v>KS</v>
          </cell>
          <cell r="H1664">
            <v>532</v>
          </cell>
          <cell r="I1664" t="str">
            <v>Hesston</v>
          </cell>
          <cell r="J1664" t="str">
            <v/>
          </cell>
          <cell r="K1664" t="e">
            <v>#N/A</v>
          </cell>
          <cell r="L1664" t="e">
            <v>#N/A</v>
          </cell>
          <cell r="M1664" t="e">
            <v>#N/A</v>
          </cell>
          <cell r="N1664" t="e">
            <v>#N/A</v>
          </cell>
          <cell r="O1664" t="str">
            <v>N</v>
          </cell>
          <cell r="P1664" t="str">
            <v>Y</v>
          </cell>
          <cell r="Q1664" t="str">
            <v>2/7/14: Ethernet Capable changed to Y</v>
          </cell>
          <cell r="R1664" t="str">
            <v>07/10/2015</v>
          </cell>
          <cell r="S1664" t="str">
            <v>Gardner</v>
          </cell>
          <cell r="T1664" t="str">
            <v/>
          </cell>
          <cell r="U1664" t="str">
            <v/>
          </cell>
          <cell r="V1664" t="str">
            <v>Gardner</v>
          </cell>
          <cell r="W1664" t="str">
            <v>Hesston</v>
          </cell>
          <cell r="X1664" t="str">
            <v>JUNCTION CITY</v>
          </cell>
          <cell r="Y1664"/>
          <cell r="Z1664"/>
          <cell r="AA1664">
            <v>0</v>
          </cell>
          <cell r="AB1664">
            <v>0</v>
          </cell>
          <cell r="AC1664">
            <v>0</v>
          </cell>
        </row>
        <row r="1665">
          <cell r="A1665" t="str">
            <v>HVLCNCXA</v>
          </cell>
          <cell r="B1665" t="str">
            <v>Havelock</v>
          </cell>
          <cell r="C1665" t="str">
            <v>EQ</v>
          </cell>
          <cell r="D1665">
            <v>34.882748999999997</v>
          </cell>
          <cell r="E1665">
            <v>-76.924070999999998</v>
          </cell>
          <cell r="F1665" t="str">
            <v>HVLCNCXA</v>
          </cell>
          <cell r="G1665" t="str">
            <v>NC</v>
          </cell>
          <cell r="H1665">
            <v>951</v>
          </cell>
          <cell r="I1665" t="str">
            <v>Greenville</v>
          </cell>
          <cell r="J1665" t="str">
            <v/>
          </cell>
          <cell r="K1665" t="str">
            <v>HVLCNCXA</v>
          </cell>
          <cell r="L1665" t="str">
            <v>n</v>
          </cell>
          <cell r="M1665" t="e">
            <v>#N/A</v>
          </cell>
          <cell r="N1665" t="e">
            <v>#N/A</v>
          </cell>
          <cell r="O1665" t="str">
            <v>Y</v>
          </cell>
          <cell r="P1665" t="str">
            <v>Y</v>
          </cell>
          <cell r="Q1665" t="str">
            <v/>
          </cell>
          <cell r="R1665" t="str">
            <v>05/22/2015</v>
          </cell>
          <cell r="S1665" t="str">
            <v>Jacksonville</v>
          </cell>
          <cell r="T1665" t="str">
            <v/>
          </cell>
          <cell r="U1665" t="str">
            <v/>
          </cell>
          <cell r="V1665" t="str">
            <v>Greenville</v>
          </cell>
          <cell r="W1665" t="str">
            <v>Greenville</v>
          </cell>
          <cell r="X1665" t="str">
            <v>ROCKY MOUNT</v>
          </cell>
          <cell r="Y1665" t="str">
            <v>YES</v>
          </cell>
          <cell r="Z1665"/>
          <cell r="AA1665" t="str">
            <v/>
          </cell>
          <cell r="AB1665" t="str">
            <v>7750-SR12</v>
          </cell>
          <cell r="AC1665" t="str">
            <v>HVLCNCXA03W</v>
          </cell>
        </row>
        <row r="1666">
          <cell r="A1666" t="str">
            <v>HVLDMNXA</v>
          </cell>
          <cell r="B1666" t="str">
            <v>Hovland</v>
          </cell>
          <cell r="C1666" t="str">
            <v>CTL</v>
          </cell>
          <cell r="D1666">
            <v>47.844999999999999</v>
          </cell>
          <cell r="E1666">
            <v>-89.962221999999997</v>
          </cell>
          <cell r="F1666" t="str">
            <v>HVLDMNXA</v>
          </cell>
          <cell r="G1666" t="str">
            <v>MN</v>
          </cell>
          <cell r="H1666">
            <v>624</v>
          </cell>
          <cell r="I1666" t="str">
            <v>GUN FLINT TRAIL</v>
          </cell>
          <cell r="J1666" t="str">
            <v>1G</v>
          </cell>
          <cell r="K1666" t="str">
            <v>HVLDMNXA</v>
          </cell>
          <cell r="L1666" t="str">
            <v>n</v>
          </cell>
          <cell r="M1666" t="e">
            <v>#N/A</v>
          </cell>
          <cell r="N1666" t="e">
            <v>#N/A</v>
          </cell>
          <cell r="O1666" t="str">
            <v>Y</v>
          </cell>
          <cell r="P1666" t="str">
            <v>Y</v>
          </cell>
          <cell r="Q1666" t="str">
            <v/>
          </cell>
          <cell r="R1666" t="str">
            <v>12/04/2015</v>
          </cell>
          <cell r="S1666" t="str">
            <v>LA CROSSE</v>
          </cell>
          <cell r="T1666" t="str">
            <v/>
          </cell>
          <cell r="U1666" t="str">
            <v/>
          </cell>
          <cell r="V1666" t="str">
            <v>LA CROSSE</v>
          </cell>
          <cell r="W1666" t="str">
            <v>GUN FLINT TRAIL</v>
          </cell>
          <cell r="X1666" t="e">
            <v>#N/A</v>
          </cell>
          <cell r="Y1666" t="e">
            <v>#N/A</v>
          </cell>
          <cell r="Z1666" t="e">
            <v>#N/A</v>
          </cell>
          <cell r="AA1666" t="str">
            <v/>
          </cell>
          <cell r="AB1666" t="str">
            <v>7750-SR12</v>
          </cell>
          <cell r="AC1666" t="str">
            <v>HVLDMNXA21W</v>
          </cell>
        </row>
        <row r="1667">
          <cell r="A1667" t="str">
            <v>HVVLKSXA</v>
          </cell>
          <cell r="B1667" t="str">
            <v>Harveyville</v>
          </cell>
          <cell r="C1667" t="str">
            <v>EQ</v>
          </cell>
          <cell r="D1667">
            <v>38.790242999999997</v>
          </cell>
          <cell r="E1667">
            <v>-95.960949999999997</v>
          </cell>
          <cell r="F1667" t="str">
            <v>HVVLKSXA</v>
          </cell>
          <cell r="G1667" t="str">
            <v>KS</v>
          </cell>
          <cell r="H1667">
            <v>534</v>
          </cell>
          <cell r="I1667" t="str">
            <v>Gardner</v>
          </cell>
          <cell r="J1667" t="str">
            <v/>
          </cell>
          <cell r="K1667" t="e">
            <v>#N/A</v>
          </cell>
          <cell r="L1667" t="e">
            <v>#N/A</v>
          </cell>
          <cell r="M1667" t="e">
            <v>#N/A</v>
          </cell>
          <cell r="N1667" t="e">
            <v>#N/A</v>
          </cell>
          <cell r="O1667" t="str">
            <v>Y</v>
          </cell>
          <cell r="P1667" t="str">
            <v>Y</v>
          </cell>
          <cell r="Q1667" t="str">
            <v/>
          </cell>
          <cell r="R1667" t="str">
            <v>10/08/2015</v>
          </cell>
          <cell r="S1667" t="str">
            <v>Gardner</v>
          </cell>
          <cell r="T1667" t="str">
            <v>Calix E7-2</v>
          </cell>
          <cell r="U1667" t="str">
            <v>Y</v>
          </cell>
          <cell r="V1667" t="str">
            <v>Gardner</v>
          </cell>
          <cell r="W1667" t="str">
            <v>Gardner</v>
          </cell>
          <cell r="X1667" t="str">
            <v>GARDNER</v>
          </cell>
          <cell r="Y1667"/>
          <cell r="Z1667"/>
          <cell r="AA1667" t="str">
            <v/>
          </cell>
          <cell r="AB1667">
            <v>0</v>
          </cell>
          <cell r="AC1667">
            <v>0</v>
          </cell>
        </row>
        <row r="1668">
          <cell r="A1668" t="str">
            <v>HWKNWIXA</v>
          </cell>
          <cell r="B1668" t="str">
            <v>HAWKINS</v>
          </cell>
          <cell r="C1668" t="str">
            <v>CTL</v>
          </cell>
          <cell r="D1668">
            <v>45.514985000000003</v>
          </cell>
          <cell r="E1668">
            <v>-90.707457000000005</v>
          </cell>
          <cell r="F1668" t="str">
            <v>HWKNWIXA</v>
          </cell>
          <cell r="G1668" t="str">
            <v>WI</v>
          </cell>
          <cell r="H1668">
            <v>352</v>
          </cell>
          <cell r="I1668" t="str">
            <v>Rice Lake</v>
          </cell>
          <cell r="J1668" t="str">
            <v/>
          </cell>
          <cell r="K1668" t="str">
            <v>HWKNWIXA</v>
          </cell>
          <cell r="L1668" t="str">
            <v>n</v>
          </cell>
          <cell r="M1668" t="e">
            <v>#N/A</v>
          </cell>
          <cell r="N1668" t="e">
            <v>#N/A</v>
          </cell>
          <cell r="O1668" t="str">
            <v>Y</v>
          </cell>
          <cell r="P1668" t="str">
            <v>Y</v>
          </cell>
          <cell r="Q1668" t="str">
            <v/>
          </cell>
          <cell r="R1668" t="str">
            <v>06/03/2015</v>
          </cell>
          <cell r="S1668" t="str">
            <v>Rice Lake</v>
          </cell>
          <cell r="T1668" t="str">
            <v/>
          </cell>
          <cell r="U1668" t="str">
            <v/>
          </cell>
          <cell r="V1668" t="str">
            <v>Rice Lake</v>
          </cell>
          <cell r="W1668" t="str">
            <v>Rice Lake</v>
          </cell>
          <cell r="X1668" t="str">
            <v>RICE LAKE</v>
          </cell>
          <cell r="Y1668"/>
          <cell r="Z1668"/>
          <cell r="AA1668" t="str">
            <v>7750-SR7</v>
          </cell>
          <cell r="AB1668">
            <v>0</v>
          </cell>
          <cell r="AC1668" t="str">
            <v>HWKNWIXA25W</v>
          </cell>
        </row>
        <row r="1669">
          <cell r="A1669" t="str">
            <v>HWLKMNXH</v>
          </cell>
          <cell r="B1669" t="str">
            <v>Howard Lake</v>
          </cell>
          <cell r="C1669" t="str">
            <v>EQ</v>
          </cell>
          <cell r="D1669">
            <v>45.059815999999998</v>
          </cell>
          <cell r="E1669">
            <v>-94.068540999999996</v>
          </cell>
          <cell r="F1669" t="str">
            <v>HWLKMNXH</v>
          </cell>
          <cell r="G1669" t="str">
            <v>MN</v>
          </cell>
          <cell r="H1669">
            <v>628</v>
          </cell>
          <cell r="I1669" t="str">
            <v>Chaska</v>
          </cell>
          <cell r="J1669" t="str">
            <v>1G</v>
          </cell>
          <cell r="K1669" t="e">
            <v>#N/A</v>
          </cell>
          <cell r="L1669" t="e">
            <v>#N/A</v>
          </cell>
          <cell r="M1669" t="e">
            <v>#N/A</v>
          </cell>
          <cell r="N1669" t="e">
            <v>#N/A</v>
          </cell>
          <cell r="O1669" t="str">
            <v>Y</v>
          </cell>
          <cell r="P1669" t="str">
            <v>Y</v>
          </cell>
          <cell r="Q1669" t="str">
            <v/>
          </cell>
          <cell r="R1669" t="str">
            <v>12/04/2015</v>
          </cell>
          <cell r="S1669" t="str">
            <v>CHASKA</v>
          </cell>
          <cell r="T1669" t="str">
            <v/>
          </cell>
          <cell r="U1669" t="str">
            <v/>
          </cell>
          <cell r="V1669" t="str">
            <v>CHASKA</v>
          </cell>
          <cell r="W1669" t="str">
            <v>Chaska</v>
          </cell>
          <cell r="X1669" t="str">
            <v>CHASKA</v>
          </cell>
          <cell r="Y1669" t="str">
            <v>YES</v>
          </cell>
          <cell r="Z1669"/>
          <cell r="AA1669" t="str">
            <v/>
          </cell>
          <cell r="AB1669">
            <v>0</v>
          </cell>
          <cell r="AC1669">
            <v>0</v>
          </cell>
        </row>
        <row r="1670">
          <cell r="A1670" t="str">
            <v>HWLSNENW</v>
          </cell>
          <cell r="B1670" t="str">
            <v>Fremont Host Howells</v>
          </cell>
          <cell r="C1670" t="str">
            <v>Q</v>
          </cell>
          <cell r="D1670">
            <v>41.724108000000001</v>
          </cell>
          <cell r="E1670">
            <v>-97.001416000000006</v>
          </cell>
          <cell r="F1670" t="str">
            <v>HWLSNENW</v>
          </cell>
          <cell r="G1670" t="str">
            <v>NE</v>
          </cell>
          <cell r="H1670">
            <v>644</v>
          </cell>
          <cell r="I1670">
            <v>644</v>
          </cell>
          <cell r="J1670" t="str">
            <v/>
          </cell>
          <cell r="K1670" t="e">
            <v>#N/A</v>
          </cell>
          <cell r="L1670" t="e">
            <v>#N/A</v>
          </cell>
          <cell r="M1670" t="e">
            <v>#N/A</v>
          </cell>
          <cell r="N1670" t="e">
            <v>#N/A</v>
          </cell>
          <cell r="O1670" t="str">
            <v>N</v>
          </cell>
          <cell r="P1670" t="str">
            <v>Y</v>
          </cell>
          <cell r="Q1670" t="str">
            <v/>
          </cell>
          <cell r="R1670" t="str">
            <v>04/09/2020</v>
          </cell>
          <cell r="S1670" t="str">
            <v/>
          </cell>
          <cell r="T1670" t="str">
            <v/>
          </cell>
          <cell r="U1670" t="str">
            <v/>
          </cell>
          <cell r="V1670" t="e">
            <v>#N/A</v>
          </cell>
          <cell r="W1670" t="e">
            <v>#N/A</v>
          </cell>
          <cell r="X1670" t="str">
            <v>644 - AVAILABLE</v>
          </cell>
          <cell r="Y1670"/>
          <cell r="Z1670" t="str">
            <v>AVAILABLE</v>
          </cell>
          <cell r="AA1670" t="e">
            <v>#N/A</v>
          </cell>
          <cell r="AB1670" t="e">
            <v>#N/A</v>
          </cell>
          <cell r="AC1670" t="e">
            <v>#N/A</v>
          </cell>
        </row>
        <row r="1671">
          <cell r="A1671" t="str">
            <v>HWLYMNHA</v>
          </cell>
          <cell r="B1671" t="str">
            <v>Detroit Lakes Host Hawley</v>
          </cell>
          <cell r="C1671" t="str">
            <v>Q</v>
          </cell>
          <cell r="D1671">
            <v>46.881390000000003</v>
          </cell>
          <cell r="E1671">
            <v>-96.319443000000007</v>
          </cell>
          <cell r="F1671" t="str">
            <v>HWLYMNHA</v>
          </cell>
          <cell r="G1671" t="str">
            <v>MN</v>
          </cell>
          <cell r="H1671">
            <v>636</v>
          </cell>
          <cell r="I1671">
            <v>636</v>
          </cell>
          <cell r="J1671" t="str">
            <v/>
          </cell>
          <cell r="K1671" t="e">
            <v>#N/A</v>
          </cell>
          <cell r="L1671" t="e">
            <v>#N/A</v>
          </cell>
          <cell r="M1671" t="e">
            <v>#N/A</v>
          </cell>
          <cell r="N1671" t="e">
            <v>#N/A</v>
          </cell>
          <cell r="O1671" t="str">
            <v>N</v>
          </cell>
          <cell r="P1671" t="str">
            <v>Y</v>
          </cell>
          <cell r="Q1671" t="str">
            <v>02/20/15: EoDS1 AVAILABLE</v>
          </cell>
          <cell r="R1671" t="str">
            <v>02/20/2020</v>
          </cell>
          <cell r="S1671" t="str">
            <v/>
          </cell>
          <cell r="T1671" t="str">
            <v/>
          </cell>
          <cell r="U1671" t="str">
            <v/>
          </cell>
          <cell r="V1671" t="e">
            <v>#N/A</v>
          </cell>
          <cell r="W1671" t="e">
            <v>#N/A</v>
          </cell>
          <cell r="X1671" t="str">
            <v>636 - AVAILABLE (up to 30MB)</v>
          </cell>
          <cell r="Y1671"/>
          <cell r="Z1671" t="str">
            <v>AVAILABLE (up to 30MB)</v>
          </cell>
          <cell r="AA1671" t="e">
            <v>#N/A</v>
          </cell>
          <cell r="AB1671" t="e">
            <v>#N/A</v>
          </cell>
          <cell r="AC1671" t="e">
            <v>#N/A</v>
          </cell>
        </row>
        <row r="1672">
          <cell r="A1672" t="str">
            <v>HWPNMOXB</v>
          </cell>
          <cell r="B1672" t="str">
            <v>HAWK POINT</v>
          </cell>
          <cell r="C1672" t="str">
            <v>CTL</v>
          </cell>
          <cell r="D1672">
            <v>38.970300000000002</v>
          </cell>
          <cell r="E1672">
            <v>-91.132371000000006</v>
          </cell>
          <cell r="F1672" t="str">
            <v>HWPNMOXB</v>
          </cell>
          <cell r="G1672" t="str">
            <v>MO</v>
          </cell>
          <cell r="H1672">
            <v>520</v>
          </cell>
          <cell r="I1672" t="str">
            <v>Wentzville</v>
          </cell>
          <cell r="J1672" t="e">
            <v>#N/A</v>
          </cell>
          <cell r="K1672" t="e">
            <v>#N/A</v>
          </cell>
          <cell r="L1672" t="e">
            <v>#N/A</v>
          </cell>
          <cell r="M1672" t="e">
            <v>#N/A</v>
          </cell>
          <cell r="N1672" t="e">
            <v>#N/A</v>
          </cell>
          <cell r="O1672" t="e">
            <v>#N/A</v>
          </cell>
          <cell r="P1672" t="e">
            <v>#N/A</v>
          </cell>
          <cell r="Q1672" t="e">
            <v>#N/A</v>
          </cell>
          <cell r="R1672" t="e">
            <v>#N/A</v>
          </cell>
          <cell r="S1672" t="e">
            <v>#N/A</v>
          </cell>
          <cell r="T1672" t="e">
            <v>#N/A</v>
          </cell>
          <cell r="U1672" t="e">
            <v>#N/A</v>
          </cell>
          <cell r="V1672" t="str">
            <v>Wentzville</v>
          </cell>
          <cell r="W1672" t="str">
            <v>Wentzville</v>
          </cell>
          <cell r="X1672" t="str">
            <v>WENTZVILLE</v>
          </cell>
          <cell r="Y1672" t="str">
            <v>YES</v>
          </cell>
          <cell r="Z1672"/>
          <cell r="AA1672" t="str">
            <v/>
          </cell>
          <cell r="AB1672">
            <v>0</v>
          </cell>
          <cell r="AC1672">
            <v>0</v>
          </cell>
        </row>
        <row r="1673">
          <cell r="A1673" t="str">
            <v>HWRDCOXC</v>
          </cell>
          <cell r="B1673" t="str">
            <v>HOWARD</v>
          </cell>
          <cell r="C1673" t="str">
            <v>CTL</v>
          </cell>
          <cell r="D1673">
            <v>38.401862000000001</v>
          </cell>
          <cell r="E1673">
            <v>-105.78221000000001</v>
          </cell>
          <cell r="F1673" t="str">
            <v>HWRDCOXC</v>
          </cell>
          <cell r="G1673" t="str">
            <v>CO</v>
          </cell>
          <cell r="H1673">
            <v>658</v>
          </cell>
          <cell r="I1673" t="str">
            <v>La Junta</v>
          </cell>
          <cell r="J1673" t="e">
            <v>#N/A</v>
          </cell>
          <cell r="K1673" t="e">
            <v>#N/A</v>
          </cell>
          <cell r="L1673" t="e">
            <v>#N/A</v>
          </cell>
          <cell r="M1673" t="e">
            <v>#N/A</v>
          </cell>
          <cell r="N1673" t="e">
            <v>#N/A</v>
          </cell>
          <cell r="O1673" t="e">
            <v>#N/A</v>
          </cell>
          <cell r="P1673" t="e">
            <v>#N/A</v>
          </cell>
          <cell r="Q1673" t="e">
            <v>#N/A</v>
          </cell>
          <cell r="R1673" t="e">
            <v>#N/A</v>
          </cell>
          <cell r="S1673" t="e">
            <v>#N/A</v>
          </cell>
          <cell r="T1673" t="e">
            <v>#N/A</v>
          </cell>
          <cell r="U1673" t="e">
            <v>#N/A</v>
          </cell>
          <cell r="V1673" t="str">
            <v>La Junta</v>
          </cell>
          <cell r="W1673" t="str">
            <v>La Junta</v>
          </cell>
          <cell r="X1673" t="str">
            <v>LA JUNTA</v>
          </cell>
          <cell r="Y1673"/>
          <cell r="Z1673"/>
          <cell r="AA1673">
            <v>0</v>
          </cell>
          <cell r="AB1673">
            <v>0</v>
          </cell>
          <cell r="AC1673">
            <v>0</v>
          </cell>
        </row>
        <row r="1674">
          <cell r="A1674" t="str">
            <v>HWRDPAXH</v>
          </cell>
          <cell r="B1674" t="str">
            <v>Howard</v>
          </cell>
          <cell r="C1674" t="str">
            <v>EQ</v>
          </cell>
          <cell r="D1674">
            <v>41.014235999999997</v>
          </cell>
          <cell r="E1674">
            <v>-77.658354000000003</v>
          </cell>
          <cell r="F1674" t="str">
            <v>HWRDPAXH</v>
          </cell>
          <cell r="G1674" t="str">
            <v>PA</v>
          </cell>
          <cell r="H1674">
            <v>232</v>
          </cell>
          <cell r="I1674" t="str">
            <v>Carlisle</v>
          </cell>
          <cell r="J1674" t="str">
            <v/>
          </cell>
          <cell r="K1674" t="e">
            <v>#N/A</v>
          </cell>
          <cell r="L1674" t="e">
            <v>#N/A</v>
          </cell>
          <cell r="M1674" t="e">
            <v>#N/A</v>
          </cell>
          <cell r="N1674" t="e">
            <v>#N/A</v>
          </cell>
          <cell r="O1674" t="str">
            <v>Y</v>
          </cell>
          <cell r="P1674" t="str">
            <v>Y</v>
          </cell>
          <cell r="Q1674" t="str">
            <v>2/7/14: Ethernet Enabled changed to Y</v>
          </cell>
          <cell r="R1674" t="str">
            <v>07/06/2015</v>
          </cell>
          <cell r="S1674" t="str">
            <v>Carlisle</v>
          </cell>
          <cell r="T1674" t="str">
            <v/>
          </cell>
          <cell r="U1674" t="str">
            <v/>
          </cell>
          <cell r="V1674" t="str">
            <v>Carlisle</v>
          </cell>
          <cell r="W1674" t="str">
            <v>Carlisle</v>
          </cell>
          <cell r="X1674" t="str">
            <v>CARLISLE</v>
          </cell>
          <cell r="Y1674"/>
          <cell r="Z1674"/>
          <cell r="AA1674" t="str">
            <v/>
          </cell>
          <cell r="AB1674">
            <v>0</v>
          </cell>
          <cell r="AC1674">
            <v>0</v>
          </cell>
        </row>
        <row r="1675">
          <cell r="A1675" t="str">
            <v>HWTHKSXA</v>
          </cell>
          <cell r="B1675" t="str">
            <v>Hiawatha</v>
          </cell>
          <cell r="C1675" t="str">
            <v>EQ</v>
          </cell>
          <cell r="D1675">
            <v>39.853715000000001</v>
          </cell>
          <cell r="E1675">
            <v>-95.537729999999996</v>
          </cell>
          <cell r="F1675" t="str">
            <v>HWTHKSXA</v>
          </cell>
          <cell r="G1675" t="str">
            <v>KS</v>
          </cell>
          <cell r="H1675">
            <v>534</v>
          </cell>
          <cell r="I1675" t="str">
            <v>Gardner</v>
          </cell>
          <cell r="J1675" t="str">
            <v/>
          </cell>
          <cell r="K1675" t="e">
            <v>#N/A</v>
          </cell>
          <cell r="L1675" t="e">
            <v>#N/A</v>
          </cell>
          <cell r="M1675" t="e">
            <v>#N/A</v>
          </cell>
          <cell r="N1675" t="e">
            <v>#N/A</v>
          </cell>
          <cell r="O1675" t="str">
            <v>Y</v>
          </cell>
          <cell r="P1675" t="str">
            <v>Y</v>
          </cell>
          <cell r="Q1675" t="str">
            <v/>
          </cell>
          <cell r="R1675" t="str">
            <v>10/08/2015</v>
          </cell>
          <cell r="S1675" t="str">
            <v>Gardner</v>
          </cell>
          <cell r="T1675" t="str">
            <v>Calix E7-2</v>
          </cell>
          <cell r="U1675" t="str">
            <v>Y</v>
          </cell>
          <cell r="V1675" t="str">
            <v xml:space="preserve">Junction City </v>
          </cell>
          <cell r="W1675" t="str">
            <v>Gardner</v>
          </cell>
          <cell r="X1675" t="str">
            <v>GARDNER</v>
          </cell>
          <cell r="Y1675"/>
          <cell r="Z1675"/>
          <cell r="AA1675" t="str">
            <v/>
          </cell>
          <cell r="AB1675">
            <v>0</v>
          </cell>
          <cell r="AC1675">
            <v>0</v>
          </cell>
        </row>
        <row r="1676">
          <cell r="A1676" t="str">
            <v>HXTNWIXA</v>
          </cell>
          <cell r="B1676" t="str">
            <v>HIXTON</v>
          </cell>
          <cell r="C1676" t="str">
            <v>CTL</v>
          </cell>
          <cell r="D1676">
            <v>44.387222000000001</v>
          </cell>
          <cell r="E1676">
            <v>-91.013885000000002</v>
          </cell>
          <cell r="F1676" t="str">
            <v>HXTNWIXA</v>
          </cell>
          <cell r="G1676" t="str">
            <v>WI</v>
          </cell>
          <cell r="H1676">
            <v>352</v>
          </cell>
          <cell r="I1676" t="str">
            <v>LA CROSSE</v>
          </cell>
          <cell r="J1676" t="str">
            <v/>
          </cell>
          <cell r="K1676" t="e">
            <v>#N/A</v>
          </cell>
          <cell r="L1676" t="e">
            <v>#N/A</v>
          </cell>
          <cell r="M1676" t="e">
            <v>#N/A</v>
          </cell>
          <cell r="N1676" t="e">
            <v>#N/A</v>
          </cell>
          <cell r="O1676" t="str">
            <v>N</v>
          </cell>
          <cell r="P1676" t="str">
            <v>Y</v>
          </cell>
          <cell r="Q1676" t="str">
            <v/>
          </cell>
          <cell r="R1676" t="str">
            <v>06/03/2015</v>
          </cell>
          <cell r="S1676" t="str">
            <v>La Crosse</v>
          </cell>
          <cell r="T1676" t="str">
            <v/>
          </cell>
          <cell r="U1676" t="str">
            <v/>
          </cell>
          <cell r="V1676" t="str">
            <v>La Crosse</v>
          </cell>
          <cell r="W1676" t="str">
            <v>LA CROSSE</v>
          </cell>
          <cell r="X1676" t="str">
            <v>LA CROSSE</v>
          </cell>
          <cell r="Y1676"/>
          <cell r="Z1676"/>
          <cell r="AA1676" t="str">
            <v/>
          </cell>
          <cell r="AB1676">
            <v>0</v>
          </cell>
          <cell r="AC1676">
            <v>0</v>
          </cell>
        </row>
        <row r="1677">
          <cell r="A1677" t="str">
            <v>HYDNAZMA</v>
          </cell>
          <cell r="B1677" t="str">
            <v>San Manuel Host Hayden</v>
          </cell>
          <cell r="C1677" t="str">
            <v>Q</v>
          </cell>
          <cell r="D1677">
            <v>33.004165999999998</v>
          </cell>
          <cell r="E1677">
            <v>-110.78527800000001</v>
          </cell>
          <cell r="F1677" t="str">
            <v>HYDNAZMA</v>
          </cell>
          <cell r="G1677" t="str">
            <v>AZ</v>
          </cell>
          <cell r="H1677">
            <v>668</v>
          </cell>
          <cell r="I1677">
            <v>668</v>
          </cell>
          <cell r="J1677" t="str">
            <v>(blank)</v>
          </cell>
          <cell r="K1677" t="str">
            <v>CRNDAZMA</v>
          </cell>
          <cell r="L1677" t="str">
            <v>y</v>
          </cell>
          <cell r="M1677">
            <v>42405</v>
          </cell>
          <cell r="N1677" t="str">
            <v>TMO SF#166154 (1/25/16).  HYDNAZMA to SNMNAZMA to CRNDAZMA00W (7609 switch).  TIRKS TDM to KRNYAZMA SNMNAZMA PNPKAZRB TCSNAZMA GLOBAZMA DDVLAZNM.</v>
          </cell>
          <cell r="O1677" t="str">
            <v>N</v>
          </cell>
          <cell r="P1677" t="str">
            <v>Y</v>
          </cell>
          <cell r="Q1677" t="str">
            <v>ME NOT OFFERED OUT OF THIS OFFICE</v>
          </cell>
          <cell r="R1677" t="str">
            <v>09/16/2020</v>
          </cell>
          <cell r="S1677" t="str">
            <v/>
          </cell>
          <cell r="T1677" t="str">
            <v/>
          </cell>
          <cell r="U1677" t="str">
            <v/>
          </cell>
          <cell r="V1677" t="e">
            <v>#N/A</v>
          </cell>
          <cell r="W1677" t="e">
            <v>#N/A</v>
          </cell>
          <cell r="X1677" t="str">
            <v>668 - Not on list</v>
          </cell>
          <cell r="Y1677"/>
          <cell r="Z1677" t="str">
            <v>Not on list</v>
          </cell>
          <cell r="AA1677" t="e">
            <v>#N/A</v>
          </cell>
          <cell r="AB1677" t="e">
            <v>#N/A</v>
          </cell>
          <cell r="AC1677" t="e">
            <v>#N/A</v>
          </cell>
        </row>
        <row r="1678">
          <cell r="A1678" t="str">
            <v>HYDNCOMA</v>
          </cell>
          <cell r="B1678" t="str">
            <v>Craig Host Hayden</v>
          </cell>
          <cell r="C1678" t="str">
            <v>Q</v>
          </cell>
          <cell r="D1678">
            <v>40.494999</v>
          </cell>
          <cell r="E1678">
            <v>-107.25722500000001</v>
          </cell>
          <cell r="F1678" t="str">
            <v>HYDNCOMA</v>
          </cell>
          <cell r="G1678" t="str">
            <v>CO</v>
          </cell>
          <cell r="H1678">
            <v>656</v>
          </cell>
          <cell r="I1678">
            <v>656</v>
          </cell>
          <cell r="J1678" t="str">
            <v/>
          </cell>
          <cell r="K1678" t="e">
            <v>#N/A</v>
          </cell>
          <cell r="L1678" t="e">
            <v>#N/A</v>
          </cell>
          <cell r="M1678" t="e">
            <v>#N/A</v>
          </cell>
          <cell r="N1678" t="e">
            <v>#N/A</v>
          </cell>
          <cell r="O1678" t="str">
            <v>N</v>
          </cell>
          <cell r="P1678" t="str">
            <v>Y</v>
          </cell>
          <cell r="Q1678" t="str">
            <v>3/18/15 - ROADM node will need to be funded by cust - Currently serving FTTT cust - NSH</v>
          </cell>
          <cell r="R1678" t="str">
            <v>03/18/2020</v>
          </cell>
          <cell r="S1678" t="str">
            <v/>
          </cell>
          <cell r="T1678" t="str">
            <v/>
          </cell>
          <cell r="U1678" t="str">
            <v/>
          </cell>
          <cell r="V1678" t="e">
            <v>#N/A</v>
          </cell>
          <cell r="W1678" t="e">
            <v>#N/A</v>
          </cell>
          <cell r="X1678" t="str">
            <v>656 - AVAILABLE</v>
          </cell>
          <cell r="Y1678"/>
          <cell r="Z1678" t="str">
            <v>AVAILABLE</v>
          </cell>
          <cell r="AA1678" t="e">
            <v>#N/A</v>
          </cell>
          <cell r="AB1678" t="e">
            <v>#N/A</v>
          </cell>
          <cell r="AC1678" t="e">
            <v>#N/A</v>
          </cell>
        </row>
        <row r="1679">
          <cell r="A1679" t="str">
            <v>HYNDPAXH</v>
          </cell>
          <cell r="B1679" t="str">
            <v>Hyndman</v>
          </cell>
          <cell r="C1679" t="str">
            <v>EQ</v>
          </cell>
          <cell r="D1679">
            <v>39.819678000000003</v>
          </cell>
          <cell r="E1679">
            <v>-78.721587999999997</v>
          </cell>
          <cell r="F1679" t="str">
            <v>HYNDPAXH</v>
          </cell>
          <cell r="G1679" t="str">
            <v>PA</v>
          </cell>
          <cell r="H1679">
            <v>230</v>
          </cell>
          <cell r="I1679" t="str">
            <v>Bedford (via Carlisle)</v>
          </cell>
          <cell r="J1679" t="str">
            <v/>
          </cell>
          <cell r="K1679" t="e">
            <v>#N/A</v>
          </cell>
          <cell r="L1679" t="e">
            <v>#N/A</v>
          </cell>
          <cell r="M1679" t="e">
            <v>#N/A</v>
          </cell>
          <cell r="N1679" t="e">
            <v>#N/A</v>
          </cell>
          <cell r="O1679" t="str">
            <v>Y</v>
          </cell>
          <cell r="P1679" t="str">
            <v>Y</v>
          </cell>
          <cell r="Q1679" t="str">
            <v>2/7/14: Ethernet Enabled changed to Y</v>
          </cell>
          <cell r="R1679" t="str">
            <v>07/06/2015</v>
          </cell>
          <cell r="S1679" t="str">
            <v>Bedford</v>
          </cell>
          <cell r="T1679" t="str">
            <v/>
          </cell>
          <cell r="U1679" t="str">
            <v/>
          </cell>
          <cell r="V1679" t="str">
            <v>Bedford</v>
          </cell>
          <cell r="W1679" t="str">
            <v>Bedford (via Carlisle)</v>
          </cell>
          <cell r="X1679" t="str">
            <v>BEDFORD</v>
          </cell>
          <cell r="Y1679"/>
          <cell r="Z1679"/>
          <cell r="AA1679" t="str">
            <v/>
          </cell>
          <cell r="AB1679">
            <v>0</v>
          </cell>
          <cell r="AC1679">
            <v>0</v>
          </cell>
        </row>
        <row r="1680">
          <cell r="A1680" t="str">
            <v>HYRMUTMA</v>
          </cell>
          <cell r="B1680" t="str">
            <v>Logan Host Hyrum</v>
          </cell>
          <cell r="C1680" t="str">
            <v>Q</v>
          </cell>
          <cell r="D1680">
            <v>41.632221000000001</v>
          </cell>
          <cell r="E1680">
            <v>-111.859444</v>
          </cell>
          <cell r="F1680" t="str">
            <v>HYRMUTMA</v>
          </cell>
          <cell r="G1680" t="str">
            <v>UT</v>
          </cell>
          <cell r="H1680">
            <v>660</v>
          </cell>
          <cell r="I1680">
            <v>660</v>
          </cell>
          <cell r="J1680" t="str">
            <v>AVAILABLE</v>
          </cell>
          <cell r="K1680" t="e">
            <v>#N/A</v>
          </cell>
          <cell r="L1680" t="e">
            <v>#N/A</v>
          </cell>
          <cell r="M1680" t="e">
            <v>#N/A</v>
          </cell>
          <cell r="N1680" t="e">
            <v>#N/A</v>
          </cell>
          <cell r="O1680" t="str">
            <v>Y</v>
          </cell>
          <cell r="P1680" t="str">
            <v>Y</v>
          </cell>
          <cell r="Q1680" t="str">
            <v>2/9/15 EoDS1 Available 5/21/13: Ethernet Serv Pt and CO Band Prof Available</v>
          </cell>
          <cell r="R1680" t="str">
            <v>02/04/2020</v>
          </cell>
          <cell r="S1680" t="str">
            <v/>
          </cell>
          <cell r="T1680" t="str">
            <v/>
          </cell>
          <cell r="U1680" t="str">
            <v/>
          </cell>
          <cell r="V1680" t="e">
            <v>#N/A</v>
          </cell>
          <cell r="W1680" t="e">
            <v>#N/A</v>
          </cell>
          <cell r="X1680" t="str">
            <v>660 - AVAILABLE</v>
          </cell>
          <cell r="Y1680"/>
          <cell r="Z1680" t="str">
            <v>AVAILABLE</v>
          </cell>
          <cell r="AA1680" t="e">
            <v>#N/A</v>
          </cell>
          <cell r="AB1680" t="e">
            <v>#N/A</v>
          </cell>
          <cell r="AC1680" t="e">
            <v>#N/A</v>
          </cell>
        </row>
        <row r="1681">
          <cell r="A1681" t="str">
            <v>HYWRWIXA</v>
          </cell>
          <cell r="B1681" t="str">
            <v>Hayward</v>
          </cell>
          <cell r="C1681" t="str">
            <v>CTL</v>
          </cell>
          <cell r="D1681">
            <v>46.015833000000001</v>
          </cell>
          <cell r="E1681">
            <v>-91.484443999999996</v>
          </cell>
          <cell r="F1681" t="str">
            <v>HYWRWIXA</v>
          </cell>
          <cell r="G1681" t="str">
            <v>WI</v>
          </cell>
          <cell r="H1681">
            <v>352</v>
          </cell>
          <cell r="I1681" t="str">
            <v>Superior</v>
          </cell>
          <cell r="J1681" t="str">
            <v/>
          </cell>
          <cell r="K1681" t="str">
            <v>HYWRWIXA</v>
          </cell>
          <cell r="L1681" t="str">
            <v>n</v>
          </cell>
          <cell r="M1681" t="e">
            <v>#N/A</v>
          </cell>
          <cell r="N1681" t="e">
            <v>#N/A</v>
          </cell>
          <cell r="O1681" t="str">
            <v>Y</v>
          </cell>
          <cell r="P1681" t="str">
            <v>Y</v>
          </cell>
          <cell r="Q1681" t="str">
            <v/>
          </cell>
          <cell r="R1681" t="str">
            <v>06/03/2015</v>
          </cell>
          <cell r="S1681" t="str">
            <v>Superior</v>
          </cell>
          <cell r="T1681" t="str">
            <v/>
          </cell>
          <cell r="U1681" t="str">
            <v/>
          </cell>
          <cell r="V1681" t="str">
            <v>Superior - Hayward</v>
          </cell>
          <cell r="W1681" t="str">
            <v>Superior</v>
          </cell>
          <cell r="X1681" t="str">
            <v>SUPERIOR - HAYWARD</v>
          </cell>
          <cell r="Y1681"/>
          <cell r="Z1681"/>
          <cell r="AA1681" t="str">
            <v>7750-SR7</v>
          </cell>
          <cell r="AB1681">
            <v>0</v>
          </cell>
          <cell r="AC1681" t="str">
            <v>HYWRWIXA40W</v>
          </cell>
        </row>
        <row r="1682">
          <cell r="A1682" t="str">
            <v>HZGRWIXA</v>
          </cell>
          <cell r="B1682" t="str">
            <v>HAZEL GREEN</v>
          </cell>
          <cell r="C1682" t="str">
            <v>CTL</v>
          </cell>
          <cell r="D1682">
            <v>42.533930526479885</v>
          </cell>
          <cell r="E1682">
            <v>-90.436047329619583</v>
          </cell>
          <cell r="F1682" t="str">
            <v>HZGRWIXA</v>
          </cell>
          <cell r="G1682" t="str">
            <v>WI</v>
          </cell>
          <cell r="H1682">
            <v>354</v>
          </cell>
          <cell r="I1682" t="str">
            <v>PLATTEVILLE</v>
          </cell>
          <cell r="O1682" t="str">
            <v>Y</v>
          </cell>
          <cell r="P1682" t="str">
            <v>Y</v>
          </cell>
          <cell r="V1682" t="str">
            <v>Platteville</v>
          </cell>
          <cell r="W1682" t="str">
            <v>Platteville</v>
          </cell>
          <cell r="X1682" t="str">
            <v>PLATTEVILLE</v>
          </cell>
          <cell r="Y1682"/>
          <cell r="Z1682"/>
          <cell r="AA1682"/>
          <cell r="AB1682"/>
          <cell r="AC1682"/>
        </row>
        <row r="1683">
          <cell r="A1683" t="str">
            <v>ICBGPAXI</v>
          </cell>
          <cell r="B1683" t="str">
            <v>Ickesburg</v>
          </cell>
          <cell r="C1683" t="str">
            <v>EQ</v>
          </cell>
          <cell r="D1683">
            <v>40.454067999999999</v>
          </cell>
          <cell r="E1683">
            <v>-77.354552999999996</v>
          </cell>
          <cell r="F1683" t="str">
            <v>ICBGPAXI</v>
          </cell>
          <cell r="G1683" t="str">
            <v>PA</v>
          </cell>
          <cell r="H1683">
            <v>226</v>
          </cell>
          <cell r="I1683" t="str">
            <v>Carlisle</v>
          </cell>
          <cell r="J1683" t="str">
            <v/>
          </cell>
          <cell r="K1683" t="e">
            <v>#N/A</v>
          </cell>
          <cell r="L1683" t="e">
            <v>#N/A</v>
          </cell>
          <cell r="M1683" t="e">
            <v>#N/A</v>
          </cell>
          <cell r="N1683" t="e">
            <v>#N/A</v>
          </cell>
          <cell r="O1683" t="str">
            <v>Y</v>
          </cell>
          <cell r="P1683" t="str">
            <v>Y</v>
          </cell>
          <cell r="Q1683" t="str">
            <v>2/7/14: Ethernet Enabled changed to Y</v>
          </cell>
          <cell r="R1683" t="str">
            <v>07/06/2015</v>
          </cell>
          <cell r="S1683" t="str">
            <v>Carlisle</v>
          </cell>
          <cell r="T1683" t="str">
            <v/>
          </cell>
          <cell r="U1683" t="str">
            <v/>
          </cell>
          <cell r="V1683" t="str">
            <v>Carlisle</v>
          </cell>
          <cell r="W1683" t="str">
            <v>Carlisle</v>
          </cell>
          <cell r="X1683" t="str">
            <v>CARLISLE</v>
          </cell>
          <cell r="Y1683"/>
          <cell r="Z1683"/>
          <cell r="AA1683" t="str">
            <v/>
          </cell>
          <cell r="AB1683">
            <v>0</v>
          </cell>
          <cell r="AC1683">
            <v>0</v>
          </cell>
        </row>
        <row r="1684">
          <cell r="A1684" t="str">
            <v>ICHLWAXA</v>
          </cell>
          <cell r="B1684" t="str">
            <v>HUNTERS</v>
          </cell>
          <cell r="C1684" t="str">
            <v>CTL</v>
          </cell>
          <cell r="D1684">
            <v>48.293885000000003</v>
          </cell>
          <cell r="E1684">
            <v>-118.20587</v>
          </cell>
          <cell r="F1684" t="str">
            <v>ICHLWAXA</v>
          </cell>
          <cell r="G1684" t="str">
            <v>WA</v>
          </cell>
          <cell r="H1684">
            <v>676</v>
          </cell>
          <cell r="I1684" t="str">
            <v>Spokane-Cheney</v>
          </cell>
          <cell r="J1684" t="str">
            <v/>
          </cell>
          <cell r="K1684" t="e">
            <v>#N/A</v>
          </cell>
          <cell r="L1684" t="e">
            <v>#N/A</v>
          </cell>
          <cell r="M1684" t="e">
            <v>#N/A</v>
          </cell>
          <cell r="N1684" t="e">
            <v>#N/A</v>
          </cell>
          <cell r="O1684" t="str">
            <v/>
          </cell>
          <cell r="P1684" t="str">
            <v/>
          </cell>
          <cell r="Q1684" t="str">
            <v>NOT A CO</v>
          </cell>
          <cell r="R1684" t="str">
            <v>09/16/2015</v>
          </cell>
          <cell r="S1684" t="str">
            <v>SPOKANE-CHENEY</v>
          </cell>
          <cell r="T1684" t="str">
            <v/>
          </cell>
          <cell r="U1684" t="str">
            <v/>
          </cell>
          <cell r="V1684" t="str">
            <v>Spokane-Cheney</v>
          </cell>
          <cell r="W1684" t="str">
            <v>Spokane-Cheney</v>
          </cell>
          <cell r="X1684" t="str">
            <v>SPOKANE-CHENEY</v>
          </cell>
          <cell r="Y1684"/>
          <cell r="Z1684" t="str">
            <v>Ethernet abilities need confirming</v>
          </cell>
          <cell r="AA1684">
            <v>0</v>
          </cell>
          <cell r="AB1684">
            <v>0</v>
          </cell>
          <cell r="AC1684">
            <v>0</v>
          </cell>
        </row>
        <row r="1685">
          <cell r="A1685" t="str">
            <v>IDA LAXA</v>
          </cell>
          <cell r="B1685" t="str">
            <v>IDA</v>
          </cell>
          <cell r="C1685" t="str">
            <v>CTL</v>
          </cell>
          <cell r="D1685">
            <v>33.004300999999998</v>
          </cell>
          <cell r="E1685">
            <v>-93.894906000000006</v>
          </cell>
          <cell r="F1685" t="str">
            <v>IDA LAXA</v>
          </cell>
          <cell r="G1685" t="str">
            <v>LA</v>
          </cell>
          <cell r="H1685">
            <v>486</v>
          </cell>
          <cell r="I1685" t="str">
            <v>Marion / CHOUDRANT</v>
          </cell>
          <cell r="J1685" t="str">
            <v/>
          </cell>
          <cell r="K1685" t="e">
            <v>#N/A</v>
          </cell>
          <cell r="L1685" t="e">
            <v>#N/A</v>
          </cell>
          <cell r="M1685" t="e">
            <v>#N/A</v>
          </cell>
          <cell r="N1685" t="e">
            <v>#N/A</v>
          </cell>
          <cell r="O1685" t="str">
            <v>Y</v>
          </cell>
          <cell r="P1685" t="str">
            <v>Y</v>
          </cell>
          <cell r="Q1685" t="str">
            <v/>
          </cell>
          <cell r="R1685" t="str">
            <v>12/17/2015</v>
          </cell>
          <cell r="S1685" t="str">
            <v>Marion</v>
          </cell>
          <cell r="T1685" t="str">
            <v/>
          </cell>
          <cell r="U1685" t="str">
            <v/>
          </cell>
          <cell r="V1685" t="str">
            <v>Marion</v>
          </cell>
          <cell r="W1685" t="str">
            <v>Marion / CHOUDRANT</v>
          </cell>
          <cell r="X1685" t="str">
            <v>MARION</v>
          </cell>
          <cell r="Y1685" t="str">
            <v>YES</v>
          </cell>
          <cell r="Z1685"/>
          <cell r="AA1685" t="str">
            <v/>
          </cell>
          <cell r="AB1685">
            <v>0</v>
          </cell>
          <cell r="AC1685">
            <v>0</v>
          </cell>
        </row>
        <row r="1686">
          <cell r="A1686" t="str">
            <v>IDFLIDMA</v>
          </cell>
          <cell r="B1686" t="str">
            <v>Idaho Falls (Axe)</v>
          </cell>
          <cell r="C1686" t="str">
            <v>Q</v>
          </cell>
          <cell r="D1686">
            <v>43.493609999999997</v>
          </cell>
          <cell r="E1686">
            <v>-112.038055</v>
          </cell>
          <cell r="F1686" t="str">
            <v>IDFLIDMA</v>
          </cell>
          <cell r="G1686" t="str">
            <v>ID</v>
          </cell>
          <cell r="H1686">
            <v>652</v>
          </cell>
          <cell r="I1686">
            <v>652</v>
          </cell>
          <cell r="J1686" t="str">
            <v>AVAILABLE</v>
          </cell>
          <cell r="K1686" t="e">
            <v>#N/A</v>
          </cell>
          <cell r="L1686" t="e">
            <v>#N/A</v>
          </cell>
          <cell r="M1686" t="e">
            <v>#N/A</v>
          </cell>
          <cell r="N1686" t="e">
            <v>#N/A</v>
          </cell>
          <cell r="O1686" t="str">
            <v>Y</v>
          </cell>
          <cell r="P1686" t="str">
            <v>Y</v>
          </cell>
          <cell r="Q1686" t="str">
            <v/>
          </cell>
          <cell r="R1686" t="str">
            <v>04/09/2020</v>
          </cell>
          <cell r="S1686" t="str">
            <v/>
          </cell>
          <cell r="T1686" t="str">
            <v/>
          </cell>
          <cell r="U1686" t="str">
            <v/>
          </cell>
          <cell r="V1686" t="e">
            <v>#N/A</v>
          </cell>
          <cell r="W1686" t="e">
            <v>#N/A</v>
          </cell>
          <cell r="X1686" t="str">
            <v>652 - AVAILABLE</v>
          </cell>
          <cell r="Y1686"/>
          <cell r="Z1686" t="str">
            <v>AVAILABLE</v>
          </cell>
          <cell r="AA1686" t="e">
            <v>#N/A</v>
          </cell>
          <cell r="AB1686" t="e">
            <v>#N/A</v>
          </cell>
          <cell r="AC1686" t="e">
            <v>#N/A</v>
          </cell>
        </row>
        <row r="1687">
          <cell r="A1687" t="str">
            <v>IDSPCOMA</v>
          </cell>
          <cell r="B1687" t="str">
            <v>Idaho Spgs</v>
          </cell>
          <cell r="C1687" t="str">
            <v>Q</v>
          </cell>
          <cell r="D1687">
            <v>39.741942999999999</v>
          </cell>
          <cell r="E1687">
            <v>-105.515556</v>
          </cell>
          <cell r="F1687" t="str">
            <v>IDSPCOMA</v>
          </cell>
          <cell r="G1687" t="str">
            <v>CO</v>
          </cell>
          <cell r="H1687">
            <v>656</v>
          </cell>
          <cell r="I1687">
            <v>656</v>
          </cell>
          <cell r="J1687" t="str">
            <v/>
          </cell>
          <cell r="K1687" t="e">
            <v>#N/A</v>
          </cell>
          <cell r="L1687" t="e">
            <v>#N/A</v>
          </cell>
          <cell r="M1687" t="e">
            <v>#N/A</v>
          </cell>
          <cell r="N1687" t="e">
            <v>#N/A</v>
          </cell>
          <cell r="O1687" t="str">
            <v>N</v>
          </cell>
          <cell r="P1687" t="str">
            <v>Y</v>
          </cell>
          <cell r="Q1687" t="str">
            <v/>
          </cell>
          <cell r="R1687" t="str">
            <v>07/22/2020</v>
          </cell>
          <cell r="S1687" t="str">
            <v/>
          </cell>
          <cell r="T1687" t="str">
            <v/>
          </cell>
          <cell r="U1687" t="str">
            <v/>
          </cell>
          <cell r="V1687" t="e">
            <v>#N/A</v>
          </cell>
          <cell r="W1687" t="e">
            <v>#N/A</v>
          </cell>
          <cell r="X1687" t="str">
            <v>656 - AVAILABLE</v>
          </cell>
          <cell r="Y1687"/>
          <cell r="Z1687" t="str">
            <v>AVAILABLE</v>
          </cell>
          <cell r="AA1687" t="e">
            <v>#N/A</v>
          </cell>
          <cell r="AB1687" t="e">
            <v>#N/A</v>
          </cell>
          <cell r="AC1687" t="e">
            <v>#N/A</v>
          </cell>
        </row>
        <row r="1688">
          <cell r="A1688" t="str">
            <v>IGNCCOXC</v>
          </cell>
          <cell r="B1688" t="str">
            <v>IGNACIO</v>
          </cell>
          <cell r="C1688" t="str">
            <v>CTL</v>
          </cell>
          <cell r="D1688">
            <v>37.118783999999998</v>
          </cell>
          <cell r="E1688">
            <v>-107.63441</v>
          </cell>
          <cell r="F1688" t="str">
            <v>IGNCCOXC</v>
          </cell>
          <cell r="G1688" t="str">
            <v>CO</v>
          </cell>
          <cell r="H1688">
            <v>656</v>
          </cell>
          <cell r="I1688" t="str">
            <v>LATA 656 South East Cluster (Pagosa Springs)</v>
          </cell>
          <cell r="J1688" t="e">
            <v>#N/A</v>
          </cell>
          <cell r="K1688" t="e">
            <v>#N/A</v>
          </cell>
          <cell r="L1688" t="e">
            <v>#N/A</v>
          </cell>
          <cell r="M1688" t="e">
            <v>#N/A</v>
          </cell>
          <cell r="N1688" t="e">
            <v>#N/A</v>
          </cell>
          <cell r="O1688" t="e">
            <v>#N/A</v>
          </cell>
          <cell r="P1688" t="e">
            <v>#N/A</v>
          </cell>
          <cell r="Q1688" t="e">
            <v>#N/A</v>
          </cell>
          <cell r="R1688" t="e">
            <v>#N/A</v>
          </cell>
          <cell r="S1688" t="e">
            <v>#N/A</v>
          </cell>
          <cell r="T1688" t="e">
            <v>#N/A</v>
          </cell>
          <cell r="U1688" t="e">
            <v>#N/A</v>
          </cell>
          <cell r="V1688" t="str">
            <v>Eagle</v>
          </cell>
          <cell r="W1688" t="str">
            <v>LATA 656 South East Cluster (Pagosa Springs)</v>
          </cell>
          <cell r="X1688" t="str">
            <v>EAGLE</v>
          </cell>
          <cell r="Y1688"/>
          <cell r="Z1688"/>
          <cell r="AA1688" t="str">
            <v/>
          </cell>
          <cell r="AB1688">
            <v>0</v>
          </cell>
          <cell r="AC1688">
            <v>0</v>
          </cell>
        </row>
        <row r="1689">
          <cell r="A1689" t="str">
            <v>IMBDARXB</v>
          </cell>
          <cell r="B1689" t="str">
            <v>IMBODEN</v>
          </cell>
          <cell r="C1689" t="str">
            <v>CTL</v>
          </cell>
          <cell r="D1689">
            <v>36.198079999999997</v>
          </cell>
          <cell r="E1689">
            <v>-91.177688000000003</v>
          </cell>
          <cell r="F1689" t="str">
            <v>IMBDARXB</v>
          </cell>
          <cell r="G1689" t="str">
            <v>AR</v>
          </cell>
          <cell r="H1689">
            <v>528</v>
          </cell>
          <cell r="I1689" t="str">
            <v>Hardy/Monette (Mountain Home)</v>
          </cell>
          <cell r="J1689" t="str">
            <v/>
          </cell>
          <cell r="K1689" t="e">
            <v>#N/A</v>
          </cell>
          <cell r="L1689" t="e">
            <v>#N/A</v>
          </cell>
          <cell r="M1689" t="e">
            <v>#N/A</v>
          </cell>
          <cell r="N1689" t="e">
            <v>#N/A</v>
          </cell>
          <cell r="O1689" t="str">
            <v>Y</v>
          </cell>
          <cell r="P1689" t="str">
            <v>Y</v>
          </cell>
          <cell r="Q1689" t="str">
            <v/>
          </cell>
          <cell r="R1689" t="str">
            <v>09/10/2015</v>
          </cell>
          <cell r="S1689" t="str">
            <v>Mountain Home</v>
          </cell>
          <cell r="T1689" t="str">
            <v/>
          </cell>
          <cell r="U1689" t="str">
            <v/>
          </cell>
          <cell r="V1689" t="str">
            <v>Mountian Home</v>
          </cell>
          <cell r="W1689" t="str">
            <v>Hardy/Monette (Mountain Home)</v>
          </cell>
          <cell r="X1689" t="str">
            <v>MOUNTAIN HOME</v>
          </cell>
          <cell r="Y1689" t="str">
            <v>YES</v>
          </cell>
          <cell r="Z1689"/>
          <cell r="AA1689">
            <v>0</v>
          </cell>
          <cell r="AB1689">
            <v>0</v>
          </cell>
          <cell r="AC1689">
            <v>0</v>
          </cell>
        </row>
        <row r="1690">
          <cell r="A1690" t="str">
            <v>IMKLFLXA</v>
          </cell>
          <cell r="B1690" t="str">
            <v>Immokalee</v>
          </cell>
          <cell r="C1690" t="str">
            <v>EQ</v>
          </cell>
          <cell r="D1690">
            <v>26.418876999999998</v>
          </cell>
          <cell r="E1690">
            <v>-81.42022</v>
          </cell>
          <cell r="F1690" t="str">
            <v>IMKLFLXA</v>
          </cell>
          <cell r="G1690" t="str">
            <v>FL</v>
          </cell>
          <cell r="H1690">
            <v>939</v>
          </cell>
          <cell r="I1690" t="str">
            <v>Naples (SOUTH FL)</v>
          </cell>
          <cell r="J1690" t="str">
            <v/>
          </cell>
          <cell r="K1690" t="str">
            <v>IMKLFLXA</v>
          </cell>
          <cell r="L1690" t="str">
            <v>n</v>
          </cell>
          <cell r="M1690" t="e">
            <v>#N/A</v>
          </cell>
          <cell r="N1690" t="e">
            <v>#N/A</v>
          </cell>
          <cell r="O1690" t="str">
            <v>Y</v>
          </cell>
          <cell r="P1690" t="str">
            <v>Y</v>
          </cell>
          <cell r="Q1690" t="str">
            <v/>
          </cell>
          <cell r="R1690" t="str">
            <v>07/02/2015</v>
          </cell>
          <cell r="S1690" t="str">
            <v>Naples</v>
          </cell>
          <cell r="T1690" t="str">
            <v/>
          </cell>
          <cell r="U1690" t="str">
            <v/>
          </cell>
          <cell r="V1690" t="str">
            <v>Naples</v>
          </cell>
          <cell r="W1690" t="str">
            <v>Naples</v>
          </cell>
          <cell r="X1690" t="str">
            <v>SOUTH FL</v>
          </cell>
          <cell r="Y1690" t="str">
            <v>YES</v>
          </cell>
          <cell r="Z1690"/>
          <cell r="AA1690" t="str">
            <v>7750-SR7</v>
          </cell>
          <cell r="AB1690">
            <v>0</v>
          </cell>
          <cell r="AC1690" t="str">
            <v>IMKLFLXA02W</v>
          </cell>
        </row>
        <row r="1691">
          <cell r="A1691" t="str">
            <v>IMKLFLXB</v>
          </cell>
          <cell r="B1691" t="str">
            <v>Immokalee</v>
          </cell>
          <cell r="C1691" t="str">
            <v>EQ</v>
          </cell>
          <cell r="D1691">
            <v>26.431808</v>
          </cell>
          <cell r="E1691">
            <v>-81.440383999999995</v>
          </cell>
          <cell r="F1691" t="e">
            <v>#N/A</v>
          </cell>
          <cell r="G1691" t="str">
            <v>FL</v>
          </cell>
          <cell r="H1691" t="e">
            <v>#N/A</v>
          </cell>
          <cell r="I1691" t="e">
            <v>#N/A</v>
          </cell>
          <cell r="J1691" t="e">
            <v>#N/A</v>
          </cell>
          <cell r="K1691" t="e">
            <v>#N/A</v>
          </cell>
          <cell r="L1691" t="e">
            <v>#N/A</v>
          </cell>
          <cell r="M1691" t="e">
            <v>#N/A</v>
          </cell>
          <cell r="N1691" t="e">
            <v>#N/A</v>
          </cell>
          <cell r="O1691" t="e">
            <v>#N/A</v>
          </cell>
          <cell r="P1691" t="e">
            <v>#N/A</v>
          </cell>
          <cell r="Q1691" t="e">
            <v>#N/A</v>
          </cell>
          <cell r="R1691" t="e">
            <v>#N/A</v>
          </cell>
          <cell r="S1691" t="e">
            <v>#N/A</v>
          </cell>
          <cell r="T1691" t="e">
            <v>#N/A</v>
          </cell>
          <cell r="U1691" t="e">
            <v>#N/A</v>
          </cell>
          <cell r="V1691" t="e">
            <v>#N/A</v>
          </cell>
          <cell r="W1691" t="e">
            <v>#N/A</v>
          </cell>
          <cell r="X1691" t="e">
            <v>#N/A</v>
          </cell>
          <cell r="Y1691" t="e">
            <v>#N/A</v>
          </cell>
          <cell r="Z1691" t="e">
            <v>#N/A</v>
          </cell>
          <cell r="AA1691" t="e">
            <v>#N/A</v>
          </cell>
          <cell r="AB1691" t="e">
            <v>#N/A</v>
          </cell>
          <cell r="AC1691" t="e">
            <v>#N/A</v>
          </cell>
        </row>
        <row r="1692">
          <cell r="A1692" t="str">
            <v>INDNIACO</v>
          </cell>
          <cell r="B1692" t="str">
            <v>Indianola Ia</v>
          </cell>
          <cell r="C1692" t="str">
            <v>Q</v>
          </cell>
          <cell r="D1692">
            <v>41.359721999999998</v>
          </cell>
          <cell r="E1692">
            <v>-93.560837000000006</v>
          </cell>
          <cell r="F1692" t="str">
            <v>INDNIACO</v>
          </cell>
          <cell r="G1692" t="str">
            <v>IA</v>
          </cell>
          <cell r="H1692">
            <v>632</v>
          </cell>
          <cell r="I1692">
            <v>632</v>
          </cell>
          <cell r="J1692" t="str">
            <v/>
          </cell>
          <cell r="K1692" t="e">
            <v>#N/A</v>
          </cell>
          <cell r="L1692" t="e">
            <v>#N/A</v>
          </cell>
          <cell r="M1692" t="e">
            <v>#N/A</v>
          </cell>
          <cell r="N1692" t="e">
            <v>#N/A</v>
          </cell>
          <cell r="O1692" t="str">
            <v>N</v>
          </cell>
          <cell r="P1692" t="str">
            <v>Y</v>
          </cell>
          <cell r="Q1692" t="str">
            <v>05/04/15:  EoDS1 AVAILABLE</v>
          </cell>
          <cell r="R1692" t="str">
            <v>05/04/2020</v>
          </cell>
          <cell r="S1692" t="str">
            <v/>
          </cell>
          <cell r="T1692" t="str">
            <v/>
          </cell>
          <cell r="U1692" t="str">
            <v/>
          </cell>
          <cell r="V1692" t="e">
            <v>#N/A</v>
          </cell>
          <cell r="W1692" t="e">
            <v>#N/A</v>
          </cell>
          <cell r="X1692" t="str">
            <v>632 - AVAILABLE</v>
          </cell>
          <cell r="Y1692"/>
          <cell r="Z1692" t="str">
            <v>AVAILABLE</v>
          </cell>
          <cell r="AA1692" t="e">
            <v>#N/A</v>
          </cell>
          <cell r="AB1692" t="e">
            <v>#N/A</v>
          </cell>
          <cell r="AC1692" t="e">
            <v>#N/A</v>
          </cell>
        </row>
        <row r="1693">
          <cell r="A1693" t="str">
            <v>INDPIACO</v>
          </cell>
          <cell r="B1693" t="str">
            <v>Oelwein Host Independence</v>
          </cell>
          <cell r="C1693" t="str">
            <v>Q</v>
          </cell>
          <cell r="D1693">
            <v>42.471668000000001</v>
          </cell>
          <cell r="E1693">
            <v>-91.890274000000005</v>
          </cell>
          <cell r="F1693" t="str">
            <v>INDPIACO</v>
          </cell>
          <cell r="G1693" t="str">
            <v>IA</v>
          </cell>
          <cell r="H1693">
            <v>635</v>
          </cell>
          <cell r="I1693">
            <v>635</v>
          </cell>
          <cell r="J1693" t="str">
            <v/>
          </cell>
          <cell r="K1693" t="e">
            <v>#N/A</v>
          </cell>
          <cell r="L1693" t="e">
            <v>#N/A</v>
          </cell>
          <cell r="M1693" t="e">
            <v>#N/A</v>
          </cell>
          <cell r="N1693" t="e">
            <v>#N/A</v>
          </cell>
          <cell r="O1693" t="str">
            <v>N</v>
          </cell>
          <cell r="P1693" t="str">
            <v>Y</v>
          </cell>
          <cell r="Q1693" t="str">
            <v>05/04/15:  EoDS1 AVAILABLE</v>
          </cell>
          <cell r="R1693" t="str">
            <v>05/04/2020</v>
          </cell>
          <cell r="S1693" t="str">
            <v/>
          </cell>
          <cell r="T1693" t="str">
            <v/>
          </cell>
          <cell r="U1693" t="str">
            <v/>
          </cell>
          <cell r="V1693" t="e">
            <v>#N/A</v>
          </cell>
          <cell r="W1693" t="e">
            <v>#N/A</v>
          </cell>
          <cell r="X1693" t="str">
            <v>635 - AVAILABLE</v>
          </cell>
          <cell r="Y1693"/>
          <cell r="Z1693" t="str">
            <v>AVAILABLE</v>
          </cell>
          <cell r="AA1693" t="e">
            <v>#N/A</v>
          </cell>
          <cell r="AB1693" t="e">
            <v>#N/A</v>
          </cell>
          <cell r="AC1693" t="e">
            <v>#N/A</v>
          </cell>
        </row>
        <row r="1694">
          <cell r="A1694" t="str">
            <v>INDPOR58</v>
          </cell>
          <cell r="B1694" t="str">
            <v>Independence</v>
          </cell>
          <cell r="C1694" t="str">
            <v>Q</v>
          </cell>
          <cell r="D1694">
            <v>44.850833999999999</v>
          </cell>
          <cell r="E1694">
            <v>-123.21167</v>
          </cell>
          <cell r="F1694" t="str">
            <v>INDPOR58</v>
          </cell>
          <cell r="G1694" t="str">
            <v>OR</v>
          </cell>
          <cell r="H1694">
            <v>672</v>
          </cell>
          <cell r="I1694">
            <v>672</v>
          </cell>
          <cell r="J1694" t="str">
            <v/>
          </cell>
          <cell r="K1694" t="e">
            <v>#N/A</v>
          </cell>
          <cell r="L1694" t="e">
            <v>#N/A</v>
          </cell>
          <cell r="M1694" t="e">
            <v>#N/A</v>
          </cell>
          <cell r="N1694" t="e">
            <v>#N/A</v>
          </cell>
          <cell r="O1694" t="str">
            <v>N</v>
          </cell>
          <cell r="P1694" t="str">
            <v>Y</v>
          </cell>
          <cell r="Q1694" t="str">
            <v>10/30/14: EoDS1 Available</v>
          </cell>
          <cell r="R1694" t="str">
            <v>10/30/2020</v>
          </cell>
          <cell r="S1694" t="str">
            <v/>
          </cell>
          <cell r="T1694" t="str">
            <v/>
          </cell>
          <cell r="U1694" t="str">
            <v/>
          </cell>
          <cell r="V1694" t="e">
            <v>#N/A</v>
          </cell>
          <cell r="W1694" t="e">
            <v>#N/A</v>
          </cell>
          <cell r="X1694" t="str">
            <v>672 - AVAILABLE</v>
          </cell>
          <cell r="Y1694"/>
          <cell r="Z1694" t="str">
            <v>AVAILABLE</v>
          </cell>
          <cell r="AA1694" t="e">
            <v>#N/A</v>
          </cell>
          <cell r="AB1694" t="e">
            <v>#N/A</v>
          </cell>
          <cell r="AC1694" t="e">
            <v>#N/A</v>
          </cell>
        </row>
        <row r="1695">
          <cell r="A1695" t="str">
            <v>INDPVAXA</v>
          </cell>
          <cell r="B1695" t="str">
            <v>Independence</v>
          </cell>
          <cell r="C1695" t="str">
            <v>EQ</v>
          </cell>
          <cell r="D1695">
            <v>36.621831</v>
          </cell>
          <cell r="E1695">
            <v>-81.153253000000007</v>
          </cell>
          <cell r="F1695" t="str">
            <v>INDPVAXA</v>
          </cell>
          <cell r="G1695" t="str">
            <v>VA</v>
          </cell>
          <cell r="H1695">
            <v>956</v>
          </cell>
          <cell r="I1695" t="str">
            <v>Wytheville (Charlottesville sub Cloud)</v>
          </cell>
          <cell r="J1695" t="str">
            <v/>
          </cell>
          <cell r="K1695" t="str">
            <v>INDPVAXA</v>
          </cell>
          <cell r="L1695" t="str">
            <v>n</v>
          </cell>
          <cell r="M1695" t="e">
            <v>#N/A</v>
          </cell>
          <cell r="N1695" t="e">
            <v>#N/A</v>
          </cell>
          <cell r="O1695" t="str">
            <v>Y</v>
          </cell>
          <cell r="P1695" t="str">
            <v>Y</v>
          </cell>
          <cell r="Q1695" t="str">
            <v>2/7/14: Ethernet Enabled changed to Y</v>
          </cell>
          <cell r="R1695" t="str">
            <v>07/16/2015</v>
          </cell>
          <cell r="S1695" t="str">
            <v>Wytheville</v>
          </cell>
          <cell r="T1695" t="str">
            <v/>
          </cell>
          <cell r="U1695" t="str">
            <v/>
          </cell>
          <cell r="V1695" t="str">
            <v>Wytheville (Charlottesville sub Cloud)</v>
          </cell>
          <cell r="W1695" t="str">
            <v>Wytheville (Charlottesville sub Cloud)</v>
          </cell>
          <cell r="X1695" t="str">
            <v>WYTHEVILLE</v>
          </cell>
          <cell r="Y1695"/>
          <cell r="Z1695"/>
          <cell r="AA1695" t="str">
            <v>7750-SR7</v>
          </cell>
          <cell r="AB1695">
            <v>0</v>
          </cell>
          <cell r="AC1695">
            <v>0</v>
          </cell>
        </row>
        <row r="1696">
          <cell r="A1696" t="str">
            <v>INKMIDMA</v>
          </cell>
          <cell r="B1696" t="str">
            <v>Pocatello Host Inkom</v>
          </cell>
          <cell r="C1696" t="str">
            <v>Q</v>
          </cell>
          <cell r="D1696">
            <v>42.798110000000001</v>
          </cell>
          <cell r="E1696">
            <v>-112.25798</v>
          </cell>
          <cell r="F1696" t="str">
            <v>INKMIDMA</v>
          </cell>
          <cell r="G1696" t="str">
            <v>ID</v>
          </cell>
          <cell r="H1696">
            <v>652</v>
          </cell>
          <cell r="I1696">
            <v>652</v>
          </cell>
          <cell r="J1696" t="str">
            <v/>
          </cell>
          <cell r="K1696" t="e">
            <v>#N/A</v>
          </cell>
          <cell r="L1696" t="e">
            <v>#N/A</v>
          </cell>
          <cell r="M1696" t="e">
            <v>#N/A</v>
          </cell>
          <cell r="N1696" t="e">
            <v>#N/A</v>
          </cell>
          <cell r="O1696" t="str">
            <v>N</v>
          </cell>
          <cell r="P1696" t="str">
            <v>Y</v>
          </cell>
          <cell r="Q1696" t="str">
            <v>3/20/2015 EODS1 AVAILABLE (Home to PCTLIDMAH17)</v>
          </cell>
          <cell r="R1696" t="str">
            <v>03/20/2020</v>
          </cell>
          <cell r="S1696" t="str">
            <v/>
          </cell>
          <cell r="T1696" t="str">
            <v/>
          </cell>
          <cell r="U1696" t="str">
            <v/>
          </cell>
          <cell r="V1696" t="e">
            <v>#N/A</v>
          </cell>
          <cell r="W1696" t="e">
            <v>#N/A</v>
          </cell>
          <cell r="X1696" t="str">
            <v>652 - AVAILABLE (up to 30MB)</v>
          </cell>
          <cell r="Y1696"/>
          <cell r="Z1696" t="str">
            <v>AVAILABLE (up to 30MB)</v>
          </cell>
          <cell r="AA1696" t="e">
            <v>#N/A</v>
          </cell>
          <cell r="AB1696" t="e">
            <v>#N/A</v>
          </cell>
          <cell r="AC1696" t="e">
            <v>#N/A</v>
          </cell>
        </row>
        <row r="1697">
          <cell r="A1697" t="str">
            <v>INMNKSXA</v>
          </cell>
          <cell r="B1697" t="str">
            <v>Inman</v>
          </cell>
          <cell r="C1697" t="str">
            <v>EQ</v>
          </cell>
          <cell r="D1697">
            <v>38.230581999999998</v>
          </cell>
          <cell r="E1697">
            <v>-97.775583999999995</v>
          </cell>
          <cell r="F1697" t="str">
            <v>INMNKSXA</v>
          </cell>
          <cell r="G1697" t="str">
            <v>KS</v>
          </cell>
          <cell r="H1697">
            <v>532</v>
          </cell>
          <cell r="I1697" t="str">
            <v>Hesston</v>
          </cell>
          <cell r="J1697" t="str">
            <v/>
          </cell>
          <cell r="K1697" t="e">
            <v>#N/A</v>
          </cell>
          <cell r="L1697" t="e">
            <v>#N/A</v>
          </cell>
          <cell r="M1697" t="e">
            <v>#N/A</v>
          </cell>
          <cell r="N1697" t="e">
            <v>#N/A</v>
          </cell>
          <cell r="O1697" t="str">
            <v>N</v>
          </cell>
          <cell r="P1697" t="str">
            <v>Y</v>
          </cell>
          <cell r="Q1697" t="str">
            <v>2/7/14: Ethernet Capable changed to Y</v>
          </cell>
          <cell r="R1697" t="str">
            <v>07/10/2015</v>
          </cell>
          <cell r="S1697" t="str">
            <v>Gardner</v>
          </cell>
          <cell r="T1697" t="str">
            <v/>
          </cell>
          <cell r="U1697" t="str">
            <v/>
          </cell>
          <cell r="V1697" t="str">
            <v>Gardner</v>
          </cell>
          <cell r="W1697" t="str">
            <v>Hesston</v>
          </cell>
          <cell r="X1697" t="str">
            <v>GARDNER</v>
          </cell>
          <cell r="Y1697"/>
          <cell r="Z1697"/>
          <cell r="AA1697">
            <v>0</v>
          </cell>
          <cell r="AB1697">
            <v>0</v>
          </cell>
          <cell r="AC1697">
            <v>0</v>
          </cell>
        </row>
        <row r="1698">
          <cell r="A1698" t="str">
            <v>INVRFLXA</v>
          </cell>
          <cell r="B1698" t="str">
            <v>Inverness</v>
          </cell>
          <cell r="C1698" t="str">
            <v>EQ</v>
          </cell>
          <cell r="D1698">
            <v>28.837727000000001</v>
          </cell>
          <cell r="E1698">
            <v>-82.329155</v>
          </cell>
          <cell r="F1698" t="str">
            <v>INVRFLXA</v>
          </cell>
          <cell r="G1698" t="str">
            <v>FL</v>
          </cell>
          <cell r="H1698">
            <v>454</v>
          </cell>
          <cell r="I1698" t="str">
            <v>Leesburg (CENTRAL FL)</v>
          </cell>
          <cell r="J1698" t="str">
            <v/>
          </cell>
          <cell r="K1698" t="str">
            <v>INVRFLXA</v>
          </cell>
          <cell r="L1698" t="str">
            <v>n</v>
          </cell>
          <cell r="M1698" t="e">
            <v>#N/A</v>
          </cell>
          <cell r="N1698" t="e">
            <v>#N/A</v>
          </cell>
          <cell r="O1698" t="str">
            <v>Y</v>
          </cell>
          <cell r="P1698" t="str">
            <v>Y</v>
          </cell>
          <cell r="Q1698" t="str">
            <v/>
          </cell>
          <cell r="R1698" t="str">
            <v>07/02/2015</v>
          </cell>
          <cell r="S1698" t="str">
            <v>Leesburg</v>
          </cell>
          <cell r="T1698" t="str">
            <v/>
          </cell>
          <cell r="U1698" t="str">
            <v/>
          </cell>
          <cell r="V1698" t="str">
            <v>Leesburg</v>
          </cell>
          <cell r="W1698" t="str">
            <v>Leesburg</v>
          </cell>
          <cell r="X1698" t="str">
            <v>CENTRAL FL</v>
          </cell>
          <cell r="Y1698" t="str">
            <v>YES</v>
          </cell>
          <cell r="Z1698"/>
          <cell r="AA1698" t="str">
            <v>7750-SR7</v>
          </cell>
          <cell r="AB1698">
            <v>0</v>
          </cell>
          <cell r="AC1698" t="str">
            <v>INVRFLXA03W</v>
          </cell>
        </row>
        <row r="1699">
          <cell r="A1699" t="str">
            <v>IONAFLXA</v>
          </cell>
          <cell r="B1699" t="str">
            <v>Cypress Lake</v>
          </cell>
          <cell r="C1699" t="str">
            <v>EQ</v>
          </cell>
          <cell r="D1699">
            <v>26.49849</v>
          </cell>
          <cell r="E1699">
            <v>-81.942646999999994</v>
          </cell>
          <cell r="F1699" t="e">
            <v>#N/A</v>
          </cell>
          <cell r="G1699" t="str">
            <v>FL</v>
          </cell>
          <cell r="H1699" t="e">
            <v>#N/A</v>
          </cell>
          <cell r="I1699" t="str">
            <v>Ft. Myers (SOUTH FL)</v>
          </cell>
          <cell r="J1699" t="str">
            <v/>
          </cell>
          <cell r="K1699" t="str">
            <v>IONAFLXA</v>
          </cell>
          <cell r="L1699" t="str">
            <v>n</v>
          </cell>
          <cell r="M1699" t="e">
            <v>#N/A</v>
          </cell>
          <cell r="N1699" t="e">
            <v>#N/A</v>
          </cell>
          <cell r="O1699" t="str">
            <v>Y</v>
          </cell>
          <cell r="P1699" t="str">
            <v>Y</v>
          </cell>
          <cell r="Q1699" t="str">
            <v/>
          </cell>
          <cell r="R1699" t="str">
            <v>07/02/2015</v>
          </cell>
          <cell r="S1699" t="str">
            <v>Ft. Myers</v>
          </cell>
          <cell r="T1699" t="str">
            <v/>
          </cell>
          <cell r="U1699" t="str">
            <v/>
          </cell>
          <cell r="V1699" t="str">
            <v>Ft. Myers</v>
          </cell>
          <cell r="W1699" t="str">
            <v>Ft. Myers</v>
          </cell>
          <cell r="X1699" t="str">
            <v>SOUTH FL</v>
          </cell>
          <cell r="Y1699" t="str">
            <v>YES</v>
          </cell>
          <cell r="Z1699"/>
          <cell r="AA1699" t="str">
            <v>7750-SR7</v>
          </cell>
          <cell r="AB1699">
            <v>0</v>
          </cell>
          <cell r="AC1699" t="str">
            <v>IONAFLXA01W</v>
          </cell>
        </row>
        <row r="1700">
          <cell r="A1700" t="str">
            <v>IONEORXA</v>
          </cell>
          <cell r="B1700" t="str">
            <v>IONE</v>
          </cell>
          <cell r="C1700" t="str">
            <v>CTL</v>
          </cell>
          <cell r="D1700">
            <v>45.500597999999997</v>
          </cell>
          <cell r="E1700">
            <v>-119.82935999999999</v>
          </cell>
          <cell r="F1700" t="str">
            <v>IONEORXA</v>
          </cell>
          <cell r="G1700" t="str">
            <v>OR</v>
          </cell>
          <cell r="H1700">
            <v>672</v>
          </cell>
          <cell r="I1700" t="str">
            <v>AURORA</v>
          </cell>
          <cell r="J1700" t="str">
            <v/>
          </cell>
          <cell r="K1700" t="e">
            <v>#N/A</v>
          </cell>
          <cell r="L1700" t="e">
            <v>#N/A</v>
          </cell>
          <cell r="M1700" t="e">
            <v>#N/A</v>
          </cell>
          <cell r="N1700" t="e">
            <v>#N/A</v>
          </cell>
          <cell r="O1700" t="str">
            <v>N</v>
          </cell>
          <cell r="P1700" t="str">
            <v>N</v>
          </cell>
          <cell r="Q1700" t="str">
            <v/>
          </cell>
          <cell r="R1700" t="str">
            <v>06/03/2015</v>
          </cell>
          <cell r="S1700" t="str">
            <v>AURORA</v>
          </cell>
          <cell r="T1700" t="str">
            <v/>
          </cell>
          <cell r="U1700" t="str">
            <v/>
          </cell>
          <cell r="V1700" t="str">
            <v>AURORA</v>
          </cell>
          <cell r="W1700" t="str">
            <v>AURORA - ROFR</v>
          </cell>
          <cell r="X1700" t="e">
            <v>#N/A</v>
          </cell>
          <cell r="Y1700" t="e">
            <v>#N/A</v>
          </cell>
          <cell r="Z1700" t="e">
            <v>#N/A</v>
          </cell>
          <cell r="AA1700" t="str">
            <v/>
          </cell>
          <cell r="AB1700">
            <v>0</v>
          </cell>
          <cell r="AC1700">
            <v>0</v>
          </cell>
        </row>
        <row r="1701">
          <cell r="A1701" t="str">
            <v>IONIMOXA</v>
          </cell>
          <cell r="B1701" t="str">
            <v>Ionia</v>
          </cell>
          <cell r="C1701" t="str">
            <v>EQ</v>
          </cell>
          <cell r="D1701">
            <v>38.503261999999999</v>
          </cell>
          <cell r="E1701">
            <v>-93.323294000000004</v>
          </cell>
          <cell r="F1701" t="str">
            <v>IONIMOXA</v>
          </cell>
          <cell r="G1701" t="str">
            <v>MO</v>
          </cell>
          <cell r="H1701">
            <v>524</v>
          </cell>
          <cell r="I1701" t="str">
            <v>Warrensburg</v>
          </cell>
          <cell r="J1701" t="str">
            <v/>
          </cell>
          <cell r="K1701" t="e">
            <v>#N/A</v>
          </cell>
          <cell r="L1701" t="e">
            <v>#N/A</v>
          </cell>
          <cell r="M1701" t="e">
            <v>#N/A</v>
          </cell>
          <cell r="N1701" t="e">
            <v>#N/A</v>
          </cell>
          <cell r="O1701" t="str">
            <v>N</v>
          </cell>
          <cell r="P1701" t="str">
            <v>Y</v>
          </cell>
          <cell r="Q1701" t="str">
            <v>2/7/14: Ethernet Capable changed to Y</v>
          </cell>
          <cell r="R1701" t="str">
            <v>07/10/2015</v>
          </cell>
          <cell r="S1701" t="str">
            <v>Warrensburg</v>
          </cell>
          <cell r="T1701" t="str">
            <v/>
          </cell>
          <cell r="U1701" t="str">
            <v/>
          </cell>
          <cell r="V1701" t="str">
            <v>Warrensburg</v>
          </cell>
          <cell r="W1701" t="str">
            <v>Warrensburg</v>
          </cell>
          <cell r="X1701" t="str">
            <v>WARRENSBURG</v>
          </cell>
          <cell r="Y1701" t="str">
            <v>YES</v>
          </cell>
          <cell r="Z1701"/>
          <cell r="AA1701">
            <v>0</v>
          </cell>
          <cell r="AB1701">
            <v>0</v>
          </cell>
          <cell r="AC1701">
            <v>0</v>
          </cell>
        </row>
        <row r="1702">
          <cell r="A1702" t="str">
            <v>IOTALAXA</v>
          </cell>
          <cell r="B1702" t="str">
            <v>IOTA</v>
          </cell>
          <cell r="C1702" t="str">
            <v>CTL</v>
          </cell>
          <cell r="D1702">
            <v>30.332605999999998</v>
          </cell>
          <cell r="E1702">
            <v>-92.493161000000001</v>
          </cell>
          <cell r="F1702" t="str">
            <v>IOTALAXA</v>
          </cell>
          <cell r="G1702" t="str">
            <v>LA</v>
          </cell>
          <cell r="H1702">
            <v>488</v>
          </cell>
          <cell r="I1702" t="str">
            <v>Basile</v>
          </cell>
          <cell r="J1702" t="str">
            <v/>
          </cell>
          <cell r="K1702" t="e">
            <v>#N/A</v>
          </cell>
          <cell r="L1702" t="e">
            <v>#N/A</v>
          </cell>
          <cell r="M1702" t="e">
            <v>#N/A</v>
          </cell>
          <cell r="N1702" t="e">
            <v>#N/A</v>
          </cell>
          <cell r="O1702" t="str">
            <v>Y</v>
          </cell>
          <cell r="P1702" t="str">
            <v>Y</v>
          </cell>
          <cell r="Q1702" t="str">
            <v/>
          </cell>
          <cell r="R1702" t="str">
            <v>06/30/2015</v>
          </cell>
          <cell r="S1702" t="str">
            <v>Basile</v>
          </cell>
          <cell r="T1702" t="str">
            <v/>
          </cell>
          <cell r="U1702" t="str">
            <v/>
          </cell>
          <cell r="V1702" t="str">
            <v>Basile</v>
          </cell>
          <cell r="W1702" t="str">
            <v>Basile</v>
          </cell>
          <cell r="X1702" t="str">
            <v>BASILE</v>
          </cell>
          <cell r="Y1702" t="str">
            <v>YES</v>
          </cell>
          <cell r="Z1702"/>
          <cell r="AA1702" t="str">
            <v/>
          </cell>
          <cell r="AB1702">
            <v>0</v>
          </cell>
          <cell r="AC1702">
            <v>0</v>
          </cell>
        </row>
        <row r="1703">
          <cell r="A1703" t="str">
            <v>IOWALAXA</v>
          </cell>
          <cell r="B1703" t="str">
            <v>Iowa</v>
          </cell>
          <cell r="C1703" t="str">
            <v>CTL</v>
          </cell>
          <cell r="D1703">
            <v>30.236083000000001</v>
          </cell>
          <cell r="E1703">
            <v>-93.015028000000001</v>
          </cell>
          <cell r="F1703" t="str">
            <v>IOWALAXA</v>
          </cell>
          <cell r="G1703" t="str">
            <v>LA</v>
          </cell>
          <cell r="H1703">
            <v>488</v>
          </cell>
          <cell r="I1703" t="str">
            <v>Basile</v>
          </cell>
          <cell r="J1703" t="str">
            <v/>
          </cell>
          <cell r="K1703" t="str">
            <v>IOWALAXA</v>
          </cell>
          <cell r="L1703" t="str">
            <v>n</v>
          </cell>
          <cell r="M1703" t="e">
            <v>#N/A</v>
          </cell>
          <cell r="N1703" t="e">
            <v>#N/A</v>
          </cell>
          <cell r="O1703" t="str">
            <v>Y</v>
          </cell>
          <cell r="P1703" t="str">
            <v>Y</v>
          </cell>
          <cell r="Q1703" t="str">
            <v/>
          </cell>
          <cell r="R1703" t="str">
            <v>06/30/2015</v>
          </cell>
          <cell r="S1703" t="str">
            <v>Basile</v>
          </cell>
          <cell r="T1703" t="str">
            <v/>
          </cell>
          <cell r="U1703" t="str">
            <v/>
          </cell>
          <cell r="V1703" t="str">
            <v>Basile</v>
          </cell>
          <cell r="W1703" t="str">
            <v>Basile</v>
          </cell>
          <cell r="X1703" t="str">
            <v>BASILE</v>
          </cell>
          <cell r="Y1703" t="str">
            <v>YES</v>
          </cell>
          <cell r="Z1703"/>
          <cell r="AA1703" t="str">
            <v/>
          </cell>
          <cell r="AB1703" t="str">
            <v>7750-SR12</v>
          </cell>
          <cell r="AC1703" t="str">
            <v>IOWALAXA22W</v>
          </cell>
        </row>
        <row r="1704">
          <cell r="A1704" t="str">
            <v>IRDLMOXA</v>
          </cell>
          <cell r="B1704" t="str">
            <v>IRONDALE</v>
          </cell>
          <cell r="C1704" t="str">
            <v>CTL</v>
          </cell>
          <cell r="D1704">
            <v>37.834654999999998</v>
          </cell>
          <cell r="E1704">
            <v>-90.677480000000003</v>
          </cell>
          <cell r="F1704" t="str">
            <v>IRDLMOXA</v>
          </cell>
          <cell r="G1704" t="str">
            <v>MO</v>
          </cell>
          <cell r="H1704">
            <v>520</v>
          </cell>
          <cell r="I1704" t="str">
            <v>Wentzville</v>
          </cell>
          <cell r="J1704" t="str">
            <v/>
          </cell>
          <cell r="K1704" t="e">
            <v>#N/A</v>
          </cell>
          <cell r="L1704" t="e">
            <v>#N/A</v>
          </cell>
          <cell r="M1704" t="e">
            <v>#N/A</v>
          </cell>
          <cell r="N1704" t="e">
            <v>#N/A</v>
          </cell>
          <cell r="O1704" t="str">
            <v>Y</v>
          </cell>
          <cell r="P1704" t="str">
            <v>Y</v>
          </cell>
          <cell r="Q1704" t="str">
            <v/>
          </cell>
          <cell r="R1704" t="str">
            <v>10/13/2015</v>
          </cell>
          <cell r="S1704" t="str">
            <v>Wentzville2</v>
          </cell>
          <cell r="T1704" t="str">
            <v>Ciena 3940</v>
          </cell>
          <cell r="U1704" t="str">
            <v>N</v>
          </cell>
          <cell r="V1704" t="str">
            <v>Wentzville2</v>
          </cell>
          <cell r="W1704" t="str">
            <v>Wentzville</v>
          </cell>
          <cell r="X1704" t="str">
            <v>WENTZVILLE</v>
          </cell>
          <cell r="Y1704" t="str">
            <v>YES</v>
          </cell>
          <cell r="Z1704"/>
          <cell r="AA1704" t="str">
            <v/>
          </cell>
          <cell r="AB1704">
            <v>0</v>
          </cell>
          <cell r="AC1704">
            <v>0</v>
          </cell>
        </row>
        <row r="1705">
          <cell r="A1705" t="str">
            <v>IRQSSDCO</v>
          </cell>
          <cell r="B1705" t="str">
            <v>Huron Axe Ds0 Host Iroquois</v>
          </cell>
          <cell r="C1705" t="str">
            <v>Q</v>
          </cell>
          <cell r="D1705">
            <v>44.366942999999999</v>
          </cell>
          <cell r="E1705">
            <v>-97.852776000000006</v>
          </cell>
          <cell r="F1705" t="str">
            <v>IRQSSDCO</v>
          </cell>
          <cell r="G1705" t="str">
            <v>SD</v>
          </cell>
          <cell r="H1705">
            <v>640</v>
          </cell>
          <cell r="I1705">
            <v>640</v>
          </cell>
          <cell r="J1705" t="str">
            <v/>
          </cell>
          <cell r="K1705" t="e">
            <v>#N/A</v>
          </cell>
          <cell r="L1705" t="e">
            <v>#N/A</v>
          </cell>
          <cell r="M1705" t="e">
            <v>#N/A</v>
          </cell>
          <cell r="N1705" t="e">
            <v>#N/A</v>
          </cell>
          <cell r="O1705" t="str">
            <v>N</v>
          </cell>
          <cell r="P1705" t="str">
            <v>Y</v>
          </cell>
          <cell r="Q1705" t="str">
            <v>ME not offered out of this office</v>
          </cell>
          <cell r="R1705" t="str">
            <v>12/02/2020</v>
          </cell>
          <cell r="S1705" t="str">
            <v/>
          </cell>
          <cell r="T1705" t="str">
            <v/>
          </cell>
          <cell r="U1705" t="str">
            <v/>
          </cell>
          <cell r="V1705" t="e">
            <v>#N/A</v>
          </cell>
          <cell r="W1705" t="e">
            <v>#N/A</v>
          </cell>
          <cell r="X1705" t="str">
            <v xml:space="preserve">640 - </v>
          </cell>
          <cell r="Y1705"/>
          <cell r="Z1705"/>
          <cell r="AA1705" t="e">
            <v>#N/A</v>
          </cell>
          <cell r="AB1705" t="e">
            <v>#N/A</v>
          </cell>
          <cell r="AC1705" t="e">
            <v>#N/A</v>
          </cell>
        </row>
        <row r="1706">
          <cell r="A1706" t="str">
            <v>IRSEALXA</v>
          </cell>
          <cell r="B1706" t="str">
            <v>IRVINGTON</v>
          </cell>
          <cell r="C1706" t="str">
            <v>CTL</v>
          </cell>
          <cell r="D1706">
            <v>30.505832999999999</v>
          </cell>
          <cell r="E1706">
            <v>-88.242226000000002</v>
          </cell>
          <cell r="F1706" t="str">
            <v>IRSEALXA</v>
          </cell>
          <cell r="G1706" t="str">
            <v>AL</v>
          </cell>
          <cell r="H1706">
            <v>480</v>
          </cell>
          <cell r="I1706" t="str">
            <v>Fowl River</v>
          </cell>
          <cell r="J1706" t="str">
            <v/>
          </cell>
          <cell r="K1706" t="str">
            <v>IRSEALXA</v>
          </cell>
          <cell r="L1706" t="str">
            <v>n</v>
          </cell>
          <cell r="M1706" t="e">
            <v>#N/A</v>
          </cell>
          <cell r="N1706" t="e">
            <v>#N/A</v>
          </cell>
          <cell r="O1706" t="str">
            <v>Y</v>
          </cell>
          <cell r="P1706" t="str">
            <v>Y</v>
          </cell>
          <cell r="Q1706" t="str">
            <v/>
          </cell>
          <cell r="R1706" t="str">
            <v>07/02/2015</v>
          </cell>
          <cell r="S1706" t="str">
            <v>Dothan</v>
          </cell>
          <cell r="T1706" t="str">
            <v/>
          </cell>
          <cell r="U1706" t="str">
            <v/>
          </cell>
          <cell r="V1706" t="str">
            <v>Dothan</v>
          </cell>
          <cell r="W1706" t="str">
            <v>Fowl River</v>
          </cell>
          <cell r="X1706" t="str">
            <v>DOTHAN</v>
          </cell>
          <cell r="Y1706"/>
          <cell r="Z1706"/>
          <cell r="AA1706" t="str">
            <v/>
          </cell>
          <cell r="AB1706" t="str">
            <v>7750-SR12</v>
          </cell>
          <cell r="AC1706" t="str">
            <v>IRSEALXA24W</v>
          </cell>
        </row>
        <row r="1707">
          <cell r="A1707" t="str">
            <v>IRTNMOXA</v>
          </cell>
          <cell r="B1707" t="str">
            <v>IRONTON</v>
          </cell>
          <cell r="C1707" t="str">
            <v>CTL</v>
          </cell>
          <cell r="D1707">
            <v>37.607224000000002</v>
          </cell>
          <cell r="E1707">
            <v>-90.628608999999997</v>
          </cell>
          <cell r="F1707" t="str">
            <v>IRTNMOXA</v>
          </cell>
          <cell r="G1707" t="str">
            <v>MO</v>
          </cell>
          <cell r="H1707">
            <v>520</v>
          </cell>
          <cell r="I1707" t="str">
            <v>Wentzville</v>
          </cell>
          <cell r="J1707" t="str">
            <v/>
          </cell>
          <cell r="K1707" t="str">
            <v>IRTNMOXA</v>
          </cell>
          <cell r="L1707" t="str">
            <v>n</v>
          </cell>
          <cell r="M1707" t="e">
            <v>#N/A</v>
          </cell>
          <cell r="N1707" t="e">
            <v>#N/A</v>
          </cell>
          <cell r="O1707" t="str">
            <v>Y</v>
          </cell>
          <cell r="P1707" t="str">
            <v>Y</v>
          </cell>
          <cell r="Q1707" t="str">
            <v/>
          </cell>
          <cell r="R1707" t="str">
            <v>10/12/2015</v>
          </cell>
          <cell r="S1707" t="str">
            <v>Wentzville2</v>
          </cell>
          <cell r="T1707" t="str">
            <v>ALU 7750 SR7</v>
          </cell>
          <cell r="U1707" t="str">
            <v>N</v>
          </cell>
          <cell r="V1707" t="str">
            <v>Wentzville2</v>
          </cell>
          <cell r="W1707" t="str">
            <v>Wentzville</v>
          </cell>
          <cell r="X1707" t="str">
            <v>WENTZVILLE</v>
          </cell>
          <cell r="Y1707" t="str">
            <v>YES</v>
          </cell>
          <cell r="Z1707"/>
          <cell r="AA1707" t="str">
            <v>7750-SR7</v>
          </cell>
          <cell r="AB1707">
            <v>0</v>
          </cell>
          <cell r="AC1707">
            <v>0</v>
          </cell>
        </row>
        <row r="1708">
          <cell r="A1708" t="str">
            <v>ISLKMNIL</v>
          </cell>
          <cell r="B1708" t="str">
            <v>Duluth Melrose Host Island Lake</v>
          </cell>
          <cell r="C1708" t="str">
            <v>Q</v>
          </cell>
          <cell r="D1708">
            <v>47.005833000000003</v>
          </cell>
          <cell r="E1708">
            <v>-92.148055999999997</v>
          </cell>
          <cell r="F1708" t="str">
            <v>ISLKMNIL</v>
          </cell>
          <cell r="G1708" t="str">
            <v>MN</v>
          </cell>
          <cell r="H1708">
            <v>624</v>
          </cell>
          <cell r="I1708">
            <v>624</v>
          </cell>
          <cell r="J1708" t="str">
            <v/>
          </cell>
          <cell r="K1708" t="e">
            <v>#N/A</v>
          </cell>
          <cell r="L1708" t="e">
            <v>#N/A</v>
          </cell>
          <cell r="M1708" t="e">
            <v>#N/A</v>
          </cell>
          <cell r="N1708" t="e">
            <v>#N/A</v>
          </cell>
          <cell r="O1708" t="str">
            <v>N</v>
          </cell>
          <cell r="P1708" t="str">
            <v>Y</v>
          </cell>
          <cell r="Q1708" t="str">
            <v>04/10/15:EoDS1 AVAILABLE</v>
          </cell>
          <cell r="R1708" t="str">
            <v>04/14/2020</v>
          </cell>
          <cell r="S1708" t="str">
            <v/>
          </cell>
          <cell r="T1708" t="str">
            <v/>
          </cell>
          <cell r="U1708" t="str">
            <v/>
          </cell>
          <cell r="V1708" t="e">
            <v>#N/A</v>
          </cell>
          <cell r="W1708" t="e">
            <v>#N/A</v>
          </cell>
          <cell r="X1708" t="str">
            <v>624 - AVAILABLE (up to 10MB)</v>
          </cell>
          <cell r="Y1708"/>
          <cell r="Z1708" t="str">
            <v>AVAILABLE (up to 10MB)</v>
          </cell>
          <cell r="AA1708" t="e">
            <v>#N/A</v>
          </cell>
          <cell r="AB1708" t="e">
            <v>#N/A</v>
          </cell>
          <cell r="AC1708" t="e">
            <v>#N/A</v>
          </cell>
        </row>
        <row r="1709">
          <cell r="A1709" t="str">
            <v>ISNTMNIS</v>
          </cell>
          <cell r="B1709" t="str">
            <v>Coon Rapids Host Isanti</v>
          </cell>
          <cell r="C1709" t="str">
            <v>Q</v>
          </cell>
          <cell r="D1709">
            <v>45.490391000000002</v>
          </cell>
          <cell r="E1709">
            <v>-93.248181000000002</v>
          </cell>
          <cell r="F1709" t="str">
            <v>ISNTMNIS</v>
          </cell>
          <cell r="G1709" t="str">
            <v>MN</v>
          </cell>
          <cell r="H1709">
            <v>628</v>
          </cell>
          <cell r="I1709">
            <v>628</v>
          </cell>
          <cell r="J1709" t="str">
            <v/>
          </cell>
          <cell r="K1709" t="e">
            <v>#N/A</v>
          </cell>
          <cell r="L1709" t="e">
            <v>#N/A</v>
          </cell>
          <cell r="M1709" t="e">
            <v>#N/A</v>
          </cell>
          <cell r="N1709" t="e">
            <v>#N/A</v>
          </cell>
          <cell r="O1709" t="str">
            <v>N</v>
          </cell>
          <cell r="P1709" t="str">
            <v>Y</v>
          </cell>
          <cell r="Q1709" t="str">
            <v/>
          </cell>
          <cell r="R1709" t="str">
            <v>04/09/2020</v>
          </cell>
          <cell r="S1709" t="str">
            <v/>
          </cell>
          <cell r="T1709" t="str">
            <v/>
          </cell>
          <cell r="U1709" t="str">
            <v/>
          </cell>
          <cell r="V1709" t="e">
            <v>#N/A</v>
          </cell>
          <cell r="W1709" t="e">
            <v>#N/A</v>
          </cell>
          <cell r="X1709" t="str">
            <v>628 - AVAILABLE (up to 30MB)</v>
          </cell>
          <cell r="Y1709"/>
          <cell r="Z1709" t="str">
            <v>AVAILABLE (up to 30MB)</v>
          </cell>
          <cell r="AA1709" t="e">
            <v>#N/A</v>
          </cell>
          <cell r="AB1709" t="e">
            <v>#N/A</v>
          </cell>
          <cell r="AC1709" t="e">
            <v>#N/A</v>
          </cell>
        </row>
        <row r="1710">
          <cell r="A1710" t="str">
            <v>ISQHWAEX</v>
          </cell>
          <cell r="B1710" t="str">
            <v>Issaquah</v>
          </cell>
          <cell r="C1710" t="str">
            <v>Q</v>
          </cell>
          <cell r="D1710">
            <v>47.544525</v>
          </cell>
          <cell r="E1710">
            <v>-122.036795</v>
          </cell>
          <cell r="F1710" t="str">
            <v>ISQHWAEX</v>
          </cell>
          <cell r="G1710" t="str">
            <v>WA</v>
          </cell>
          <cell r="H1710">
            <v>674</v>
          </cell>
          <cell r="I1710">
            <v>674</v>
          </cell>
          <cell r="J1710" t="str">
            <v>AVAILABLE</v>
          </cell>
          <cell r="K1710" t="e">
            <v>#N/A</v>
          </cell>
          <cell r="L1710" t="e">
            <v>#N/A</v>
          </cell>
          <cell r="M1710" t="e">
            <v>#N/A</v>
          </cell>
          <cell r="N1710" t="e">
            <v>#N/A</v>
          </cell>
          <cell r="O1710" t="str">
            <v>Y</v>
          </cell>
          <cell r="P1710" t="str">
            <v>Y</v>
          </cell>
          <cell r="Q1710" t="str">
            <v/>
          </cell>
          <cell r="R1710" t="str">
            <v>04/09/2020</v>
          </cell>
          <cell r="S1710" t="str">
            <v/>
          </cell>
          <cell r="T1710" t="str">
            <v/>
          </cell>
          <cell r="U1710" t="str">
            <v/>
          </cell>
          <cell r="V1710" t="e">
            <v>#N/A</v>
          </cell>
          <cell r="W1710" t="e">
            <v>#N/A</v>
          </cell>
          <cell r="X1710" t="str">
            <v>674 - AVAILABLE</v>
          </cell>
          <cell r="Y1710"/>
          <cell r="Z1710" t="str">
            <v>AVAILABLE</v>
          </cell>
          <cell r="AA1710" t="e">
            <v>#N/A</v>
          </cell>
          <cell r="AB1710" t="e">
            <v>#N/A</v>
          </cell>
          <cell r="AC1710" t="e">
            <v>#N/A</v>
          </cell>
        </row>
        <row r="1711">
          <cell r="A1711" t="str">
            <v>ITSPMNXA</v>
          </cell>
          <cell r="B1711" t="str">
            <v>ITASCA STATE PARK</v>
          </cell>
          <cell r="C1711" t="str">
            <v>CTL</v>
          </cell>
          <cell r="D1711">
            <v>47.222481999999999</v>
          </cell>
          <cell r="E1711">
            <v>-95.139460999999997</v>
          </cell>
          <cell r="F1711" t="str">
            <v>ITSPMNXA</v>
          </cell>
          <cell r="G1711" t="str">
            <v>MN</v>
          </cell>
          <cell r="H1711">
            <v>636</v>
          </cell>
          <cell r="I1711" t="str">
            <v>ITASCA STATE PARK</v>
          </cell>
          <cell r="J1711" t="str">
            <v/>
          </cell>
          <cell r="K1711" t="e">
            <v>#N/A</v>
          </cell>
          <cell r="L1711" t="e">
            <v>#N/A</v>
          </cell>
          <cell r="M1711" t="e">
            <v>#N/A</v>
          </cell>
          <cell r="N1711" t="e">
            <v>#N/A</v>
          </cell>
          <cell r="O1711" t="str">
            <v>N</v>
          </cell>
          <cell r="P1711" t="str">
            <v>N</v>
          </cell>
          <cell r="Q1711" t="str">
            <v/>
          </cell>
          <cell r="R1711" t="str">
            <v>07/14/2015</v>
          </cell>
          <cell r="S1711" t="str">
            <v>LA CROSSE</v>
          </cell>
          <cell r="T1711" t="str">
            <v/>
          </cell>
          <cell r="U1711" t="str">
            <v/>
          </cell>
          <cell r="V1711" t="str">
            <v>LA CROSSE</v>
          </cell>
          <cell r="W1711" t="str">
            <v>ITASCA STATE PARK</v>
          </cell>
          <cell r="X1711" t="e">
            <v>#N/A</v>
          </cell>
          <cell r="Y1711" t="e">
            <v>#N/A</v>
          </cell>
          <cell r="Z1711" t="e">
            <v>#N/A</v>
          </cell>
          <cell r="AA1711">
            <v>0</v>
          </cell>
          <cell r="AB1711">
            <v>0</v>
          </cell>
          <cell r="AC1711">
            <v>0</v>
          </cell>
        </row>
        <row r="1712">
          <cell r="A1712" t="str">
            <v>IWCYIATC</v>
          </cell>
          <cell r="B1712" t="str">
            <v>Iowa City Local Tandem</v>
          </cell>
          <cell r="C1712" t="str">
            <v>Q</v>
          </cell>
          <cell r="D1712">
            <v>41.656944000000003</v>
          </cell>
          <cell r="E1712">
            <v>-91.531386999999995</v>
          </cell>
          <cell r="F1712" t="str">
            <v>IWCYIATC</v>
          </cell>
          <cell r="G1712" t="str">
            <v>IA</v>
          </cell>
          <cell r="H1712">
            <v>635</v>
          </cell>
          <cell r="I1712">
            <v>635</v>
          </cell>
          <cell r="J1712" t="str">
            <v>AVAILABLE</v>
          </cell>
          <cell r="K1712" t="e">
            <v>#N/A</v>
          </cell>
          <cell r="L1712" t="e">
            <v>#N/A</v>
          </cell>
          <cell r="M1712" t="e">
            <v>#N/A</v>
          </cell>
          <cell r="N1712" t="e">
            <v>#N/A</v>
          </cell>
          <cell r="O1712" t="str">
            <v>Y</v>
          </cell>
          <cell r="P1712" t="str">
            <v>Y</v>
          </cell>
          <cell r="Q1712" t="str">
            <v>05/04/15:  EoDS1 AVAILABLE</v>
          </cell>
          <cell r="R1712" t="str">
            <v>05/04/2020</v>
          </cell>
          <cell r="S1712" t="str">
            <v/>
          </cell>
          <cell r="T1712" t="str">
            <v/>
          </cell>
          <cell r="U1712" t="str">
            <v/>
          </cell>
          <cell r="V1712" t="e">
            <v>#N/A</v>
          </cell>
          <cell r="W1712" t="e">
            <v>#N/A</v>
          </cell>
          <cell r="X1712" t="str">
            <v>635 - AVAILABLE</v>
          </cell>
          <cell r="Y1712"/>
          <cell r="Z1712" t="str">
            <v>AVAILABLE</v>
          </cell>
          <cell r="AA1712" t="e">
            <v>#N/A</v>
          </cell>
          <cell r="AB1712" t="e">
            <v>#N/A</v>
          </cell>
          <cell r="AC1712" t="e">
            <v>#N/A</v>
          </cell>
        </row>
        <row r="1713">
          <cell r="A1713" t="str">
            <v>IWFLIACO</v>
          </cell>
          <cell r="B1713" t="str">
            <v>Webster City Host Iowa Falls</v>
          </cell>
          <cell r="C1713" t="str">
            <v>Q</v>
          </cell>
          <cell r="D1713">
            <v>42.520279000000002</v>
          </cell>
          <cell r="E1713">
            <v>-93.261948000000004</v>
          </cell>
          <cell r="F1713" t="str">
            <v>IWFLIACO</v>
          </cell>
          <cell r="G1713" t="str">
            <v>IA</v>
          </cell>
          <cell r="H1713">
            <v>632</v>
          </cell>
          <cell r="I1713">
            <v>632</v>
          </cell>
          <cell r="J1713" t="str">
            <v/>
          </cell>
          <cell r="K1713" t="e">
            <v>#N/A</v>
          </cell>
          <cell r="L1713" t="e">
            <v>#N/A</v>
          </cell>
          <cell r="M1713" t="e">
            <v>#N/A</v>
          </cell>
          <cell r="N1713" t="e">
            <v>#N/A</v>
          </cell>
          <cell r="O1713" t="str">
            <v>N</v>
          </cell>
          <cell r="P1713" t="str">
            <v>Y</v>
          </cell>
          <cell r="Q1713" t="str">
            <v>05/04/15:  EoDS1 AVAILABLE</v>
          </cell>
          <cell r="R1713" t="str">
            <v>05/04/2020</v>
          </cell>
          <cell r="S1713" t="str">
            <v/>
          </cell>
          <cell r="T1713" t="str">
            <v/>
          </cell>
          <cell r="U1713" t="str">
            <v/>
          </cell>
          <cell r="V1713" t="e">
            <v>#N/A</v>
          </cell>
          <cell r="W1713" t="e">
            <v>#N/A</v>
          </cell>
          <cell r="X1713" t="str">
            <v>632 - AVAILABLE</v>
          </cell>
          <cell r="Y1713"/>
          <cell r="Z1713" t="str">
            <v>AVAILABLE</v>
          </cell>
          <cell r="AA1713" t="e">
            <v>#N/A</v>
          </cell>
          <cell r="AB1713" t="e">
            <v>#N/A</v>
          </cell>
          <cell r="AC1713" t="e">
            <v>#N/A</v>
          </cell>
        </row>
        <row r="1714">
          <cell r="A1714" t="str">
            <v>JCSNMNJA</v>
          </cell>
          <cell r="B1714" t="str">
            <v>Windom Ds0 Host Jackson</v>
          </cell>
          <cell r="C1714" t="str">
            <v>Q</v>
          </cell>
          <cell r="D1714">
            <v>43.623797000000003</v>
          </cell>
          <cell r="E1714">
            <v>-94.994732999999997</v>
          </cell>
          <cell r="F1714" t="str">
            <v>JCSNMNJA</v>
          </cell>
          <cell r="G1714" t="str">
            <v>MN</v>
          </cell>
          <cell r="H1714">
            <v>620</v>
          </cell>
          <cell r="I1714">
            <v>620</v>
          </cell>
          <cell r="J1714" t="str">
            <v/>
          </cell>
          <cell r="K1714" t="e">
            <v>#N/A</v>
          </cell>
          <cell r="L1714" t="e">
            <v>#N/A</v>
          </cell>
          <cell r="M1714" t="e">
            <v>#N/A</v>
          </cell>
          <cell r="N1714" t="e">
            <v>#N/A</v>
          </cell>
          <cell r="O1714" t="str">
            <v>N</v>
          </cell>
          <cell r="P1714" t="str">
            <v>Y</v>
          </cell>
          <cell r="Q1714" t="str">
            <v>04/08/15: EoDS1 AVAILABLE</v>
          </cell>
          <cell r="R1714" t="str">
            <v>04/08/2020</v>
          </cell>
          <cell r="S1714" t="str">
            <v/>
          </cell>
          <cell r="T1714" t="str">
            <v/>
          </cell>
          <cell r="U1714" t="str">
            <v/>
          </cell>
          <cell r="V1714" t="e">
            <v>#N/A</v>
          </cell>
          <cell r="W1714" t="e">
            <v>#N/A</v>
          </cell>
          <cell r="X1714" t="str">
            <v>620 - AVAILABLE (up to 30MB)</v>
          </cell>
          <cell r="Y1714"/>
          <cell r="Z1714" t="str">
            <v>AVAILABLE (up to 30MB)</v>
          </cell>
          <cell r="AA1714" t="e">
            <v>#N/A</v>
          </cell>
          <cell r="AB1714" t="e">
            <v>#N/A</v>
          </cell>
          <cell r="AC1714" t="e">
            <v>#N/A</v>
          </cell>
        </row>
        <row r="1715">
          <cell r="A1715" t="str">
            <v>JCSNNCXA</v>
          </cell>
          <cell r="B1715" t="str">
            <v>Jackson</v>
          </cell>
          <cell r="C1715" t="str">
            <v>EQ</v>
          </cell>
          <cell r="D1715">
            <v>36.389276000000002</v>
          </cell>
          <cell r="E1715">
            <v>-77.419034999999994</v>
          </cell>
          <cell r="F1715" t="str">
            <v>JCSNNCXA</v>
          </cell>
          <cell r="G1715" t="str">
            <v>NC</v>
          </cell>
          <cell r="H1715">
            <v>951</v>
          </cell>
          <cell r="I1715" t="str">
            <v>Rocky Mount</v>
          </cell>
          <cell r="J1715" t="str">
            <v/>
          </cell>
          <cell r="K1715" t="e">
            <v>#N/A</v>
          </cell>
          <cell r="L1715" t="e">
            <v>#N/A</v>
          </cell>
          <cell r="M1715" t="e">
            <v>#N/A</v>
          </cell>
          <cell r="N1715" t="e">
            <v>#N/A</v>
          </cell>
          <cell r="O1715" t="str">
            <v>Y</v>
          </cell>
          <cell r="P1715" t="str">
            <v>Y</v>
          </cell>
          <cell r="Q1715" t="str">
            <v/>
          </cell>
          <cell r="R1715" t="str">
            <v>06/04/2015</v>
          </cell>
          <cell r="S1715" t="str">
            <v>Rocky Mount</v>
          </cell>
          <cell r="T1715" t="str">
            <v/>
          </cell>
          <cell r="U1715" t="str">
            <v/>
          </cell>
          <cell r="V1715" t="str">
            <v>Rocky Mount</v>
          </cell>
          <cell r="W1715" t="str">
            <v>Rocky Mount</v>
          </cell>
          <cell r="X1715" t="str">
            <v>ROCKY MOUNT</v>
          </cell>
          <cell r="Y1715" t="str">
            <v>YES</v>
          </cell>
          <cell r="Z1715"/>
          <cell r="AA1715" t="str">
            <v/>
          </cell>
          <cell r="AB1715">
            <v>0</v>
          </cell>
          <cell r="AC1715">
            <v>0</v>
          </cell>
        </row>
        <row r="1716">
          <cell r="A1716" t="str">
            <v>JCSNWYMA</v>
          </cell>
          <cell r="B1716" t="str">
            <v>Jackson</v>
          </cell>
          <cell r="C1716" t="str">
            <v>Q</v>
          </cell>
          <cell r="D1716">
            <v>43.478504000000001</v>
          </cell>
          <cell r="E1716">
            <v>-110.761476</v>
          </cell>
          <cell r="F1716" t="e">
            <v>#N/A</v>
          </cell>
          <cell r="G1716" t="str">
            <v>WY</v>
          </cell>
          <cell r="H1716">
            <v>654</v>
          </cell>
          <cell r="I1716">
            <v>654</v>
          </cell>
          <cell r="J1716" t="str">
            <v>AVAILABLE</v>
          </cell>
          <cell r="K1716" t="e">
            <v>#N/A</v>
          </cell>
          <cell r="L1716" t="e">
            <v>#N/A</v>
          </cell>
          <cell r="M1716" t="e">
            <v>#N/A</v>
          </cell>
          <cell r="N1716" t="e">
            <v>#N/A</v>
          </cell>
          <cell r="O1716" t="str">
            <v>Y</v>
          </cell>
          <cell r="P1716" t="str">
            <v>Y</v>
          </cell>
          <cell r="Q1716" t="str">
            <v>10/31/14: EoDS1 available</v>
          </cell>
          <cell r="R1716" t="str">
            <v>11/04/2020</v>
          </cell>
          <cell r="S1716" t="str">
            <v/>
          </cell>
          <cell r="T1716" t="str">
            <v/>
          </cell>
          <cell r="U1716" t="str">
            <v/>
          </cell>
          <cell r="V1716" t="e">
            <v>#N/A</v>
          </cell>
          <cell r="W1716" t="e">
            <v>#N/A</v>
          </cell>
          <cell r="X1716" t="str">
            <v xml:space="preserve">0 - </v>
          </cell>
          <cell r="Y1716"/>
          <cell r="Z1716"/>
          <cell r="AA1716" t="e">
            <v>#N/A</v>
          </cell>
          <cell r="AB1716" t="e">
            <v>#N/A</v>
          </cell>
          <cell r="AC1716" t="e">
            <v>#N/A</v>
          </cell>
        </row>
        <row r="1717">
          <cell r="A1717" t="str">
            <v>JCVLARXA</v>
          </cell>
          <cell r="B1717" t="str">
            <v>JACKSONVILLE</v>
          </cell>
          <cell r="C1717" t="str">
            <v>CTL</v>
          </cell>
          <cell r="D1717">
            <v>34.868057</v>
          </cell>
          <cell r="E1717">
            <v>-92.118613999999994</v>
          </cell>
          <cell r="F1717" t="str">
            <v>JCVLARXA</v>
          </cell>
          <cell r="G1717" t="str">
            <v>AR</v>
          </cell>
          <cell r="H1717">
            <v>528</v>
          </cell>
          <cell r="I1717" t="str">
            <v>Jacksonville</v>
          </cell>
          <cell r="J1717" t="str">
            <v/>
          </cell>
          <cell r="K1717" t="str">
            <v>JCVLARXA</v>
          </cell>
          <cell r="L1717" t="str">
            <v>n</v>
          </cell>
          <cell r="M1717" t="e">
            <v>#N/A</v>
          </cell>
          <cell r="N1717" t="e">
            <v>#N/A</v>
          </cell>
          <cell r="O1717" t="str">
            <v>Y</v>
          </cell>
          <cell r="P1717" t="str">
            <v>Y</v>
          </cell>
          <cell r="Q1717" t="str">
            <v/>
          </cell>
          <cell r="R1717" t="str">
            <v>06/30/2015</v>
          </cell>
          <cell r="S1717" t="str">
            <v>Jacksonville</v>
          </cell>
          <cell r="T1717" t="str">
            <v/>
          </cell>
          <cell r="U1717" t="str">
            <v/>
          </cell>
          <cell r="V1717" t="str">
            <v>Jacksonville</v>
          </cell>
          <cell r="W1717" t="str">
            <v>Jacksonville</v>
          </cell>
          <cell r="X1717" t="str">
            <v>JACKSONVILLE</v>
          </cell>
          <cell r="Y1717" t="str">
            <v>YES</v>
          </cell>
          <cell r="Z1717"/>
          <cell r="AA1717" t="str">
            <v>7750-SR7</v>
          </cell>
          <cell r="AB1717">
            <v>0</v>
          </cell>
          <cell r="AC1717" t="str">
            <v>JCVLARXA43W</v>
          </cell>
        </row>
        <row r="1718">
          <cell r="A1718" t="str">
            <v>JCVLARXB</v>
          </cell>
          <cell r="B1718" t="str">
            <v>JACKSONVILLE WEST</v>
          </cell>
          <cell r="C1718" t="str">
            <v>CTL</v>
          </cell>
          <cell r="D1718">
            <v>34.892223000000001</v>
          </cell>
          <cell r="E1718">
            <v>-92.150833000000006</v>
          </cell>
          <cell r="F1718" t="str">
            <v>JCVLARXB</v>
          </cell>
          <cell r="G1718" t="str">
            <v>AR</v>
          </cell>
          <cell r="H1718">
            <v>528</v>
          </cell>
          <cell r="I1718" t="str">
            <v>Jacksonville</v>
          </cell>
          <cell r="J1718" t="str">
            <v/>
          </cell>
          <cell r="K1718" t="e">
            <v>#N/A</v>
          </cell>
          <cell r="L1718" t="e">
            <v>#N/A</v>
          </cell>
          <cell r="M1718" t="e">
            <v>#N/A</v>
          </cell>
          <cell r="N1718" t="e">
            <v>#N/A</v>
          </cell>
          <cell r="O1718" t="str">
            <v>Y</v>
          </cell>
          <cell r="P1718" t="str">
            <v>Y</v>
          </cell>
          <cell r="Q1718" t="str">
            <v/>
          </cell>
          <cell r="R1718" t="str">
            <v>09/10/2015</v>
          </cell>
          <cell r="S1718" t="str">
            <v>Jacksonville</v>
          </cell>
          <cell r="T1718" t="str">
            <v/>
          </cell>
          <cell r="U1718" t="str">
            <v/>
          </cell>
          <cell r="V1718" t="str">
            <v>Jacksonville</v>
          </cell>
          <cell r="W1718" t="str">
            <v>Jacksonville</v>
          </cell>
          <cell r="X1718" t="str">
            <v>JACKSONVILLE</v>
          </cell>
          <cell r="Y1718" t="str">
            <v>YES</v>
          </cell>
          <cell r="Z1718"/>
          <cell r="AA1718" t="str">
            <v/>
          </cell>
          <cell r="AB1718">
            <v>0</v>
          </cell>
          <cell r="AC1718">
            <v>0</v>
          </cell>
        </row>
        <row r="1719">
          <cell r="A1719" t="str">
            <v>JCVLNCXA</v>
          </cell>
          <cell r="B1719" t="str">
            <v>Bridge Street</v>
          </cell>
          <cell r="C1719" t="str">
            <v>EQ</v>
          </cell>
          <cell r="D1719">
            <v>34.750767000000003</v>
          </cell>
          <cell r="E1719">
            <v>-77.429164999999998</v>
          </cell>
          <cell r="F1719" t="str">
            <v>JCVLNCXA</v>
          </cell>
          <cell r="G1719" t="str">
            <v>NC</v>
          </cell>
          <cell r="H1719">
            <v>949</v>
          </cell>
          <cell r="I1719" t="str">
            <v>Greenville</v>
          </cell>
          <cell r="J1719" t="str">
            <v/>
          </cell>
          <cell r="K1719" t="str">
            <v>JCVLNCXA</v>
          </cell>
          <cell r="L1719" t="str">
            <v>n</v>
          </cell>
          <cell r="M1719" t="e">
            <v>#N/A</v>
          </cell>
          <cell r="N1719" t="e">
            <v>#N/A</v>
          </cell>
          <cell r="O1719" t="str">
            <v>Y</v>
          </cell>
          <cell r="P1719" t="str">
            <v>Y</v>
          </cell>
          <cell r="Q1719" t="str">
            <v/>
          </cell>
          <cell r="R1719" t="str">
            <v>05/22/2015</v>
          </cell>
          <cell r="S1719" t="str">
            <v>Jacksonville</v>
          </cell>
          <cell r="T1719" t="str">
            <v/>
          </cell>
          <cell r="U1719" t="str">
            <v/>
          </cell>
          <cell r="V1719" t="str">
            <v>Greenville</v>
          </cell>
          <cell r="W1719" t="str">
            <v>Greenville</v>
          </cell>
          <cell r="X1719" t="str">
            <v>ROCKY MOUNT</v>
          </cell>
          <cell r="Y1719" t="str">
            <v>YES</v>
          </cell>
          <cell r="Z1719"/>
          <cell r="AA1719" t="str">
            <v/>
          </cell>
          <cell r="AB1719" t="str">
            <v>7750-SR12</v>
          </cell>
          <cell r="AC1719" t="str">
            <v>JCVLNCXA09W</v>
          </cell>
        </row>
        <row r="1720">
          <cell r="A1720" t="str">
            <v>JCVLNCXB</v>
          </cell>
          <cell r="B1720" t="str">
            <v>Boulevard</v>
          </cell>
          <cell r="C1720" t="str">
            <v>EQ</v>
          </cell>
          <cell r="D1720">
            <v>34.739542</v>
          </cell>
          <cell r="E1720">
            <v>-77.361802999999995</v>
          </cell>
          <cell r="F1720" t="str">
            <v>JCVLNCXB</v>
          </cell>
          <cell r="G1720" t="str">
            <v>NC</v>
          </cell>
          <cell r="H1720">
            <v>949</v>
          </cell>
          <cell r="I1720" t="str">
            <v>Greenville</v>
          </cell>
          <cell r="J1720" t="str">
            <v/>
          </cell>
          <cell r="K1720" t="str">
            <v>JCVLNCXB</v>
          </cell>
          <cell r="L1720" t="str">
            <v>n</v>
          </cell>
          <cell r="M1720" t="e">
            <v>#N/A</v>
          </cell>
          <cell r="N1720" t="e">
            <v>#N/A</v>
          </cell>
          <cell r="O1720" t="str">
            <v>Y</v>
          </cell>
          <cell r="P1720" t="str">
            <v>Y</v>
          </cell>
          <cell r="Q1720" t="str">
            <v/>
          </cell>
          <cell r="R1720" t="str">
            <v>05/22/2015</v>
          </cell>
          <cell r="S1720" t="str">
            <v>Jacksonville</v>
          </cell>
          <cell r="T1720" t="str">
            <v/>
          </cell>
          <cell r="U1720" t="str">
            <v/>
          </cell>
          <cell r="V1720" t="str">
            <v>Greenville</v>
          </cell>
          <cell r="W1720" t="str">
            <v>Greenville</v>
          </cell>
          <cell r="X1720" t="str">
            <v>ROCKY MOUNT</v>
          </cell>
          <cell r="Y1720" t="str">
            <v>YES</v>
          </cell>
          <cell r="Z1720"/>
          <cell r="AA1720" t="str">
            <v>7750-SR7</v>
          </cell>
          <cell r="AB1720">
            <v>0</v>
          </cell>
          <cell r="AC1720" t="str">
            <v>JCVLNCXB03W</v>
          </cell>
        </row>
        <row r="1721">
          <cell r="A1721" t="str">
            <v>JCVLOR56</v>
          </cell>
          <cell r="B1721" t="str">
            <v>Jacksonville</v>
          </cell>
          <cell r="C1721" t="str">
            <v>Q</v>
          </cell>
          <cell r="D1721">
            <v>42.314385000000001</v>
          </cell>
          <cell r="E1721">
            <v>-122.968271</v>
          </cell>
          <cell r="F1721" t="str">
            <v>JCVLOR56</v>
          </cell>
          <cell r="G1721" t="str">
            <v>OR</v>
          </cell>
          <cell r="H1721">
            <v>670</v>
          </cell>
          <cell r="I1721">
            <v>670</v>
          </cell>
          <cell r="J1721" t="str">
            <v/>
          </cell>
          <cell r="K1721" t="e">
            <v>#N/A</v>
          </cell>
          <cell r="L1721" t="e">
            <v>#N/A</v>
          </cell>
          <cell r="M1721" t="e">
            <v>#N/A</v>
          </cell>
          <cell r="N1721" t="e">
            <v>#N/A</v>
          </cell>
          <cell r="O1721" t="str">
            <v>N</v>
          </cell>
          <cell r="P1721" t="str">
            <v>Y</v>
          </cell>
          <cell r="Q1721" t="str">
            <v>1/21/15:  EoDS1 Available</v>
          </cell>
          <cell r="R1721" t="str">
            <v>01/21/2020</v>
          </cell>
          <cell r="S1721" t="str">
            <v/>
          </cell>
          <cell r="T1721" t="str">
            <v/>
          </cell>
          <cell r="U1721" t="str">
            <v/>
          </cell>
          <cell r="V1721" t="e">
            <v>#N/A</v>
          </cell>
          <cell r="W1721" t="e">
            <v>#N/A</v>
          </cell>
          <cell r="X1721" t="str">
            <v>670 - AVAILABLE (up to 30MB)</v>
          </cell>
          <cell r="Y1721"/>
          <cell r="Z1721" t="str">
            <v>AVAILABLE (up to 30MB)</v>
          </cell>
          <cell r="AA1721" t="e">
            <v>#N/A</v>
          </cell>
          <cell r="AB1721" t="e">
            <v>#N/A</v>
          </cell>
          <cell r="AC1721" t="e">
            <v>#N/A</v>
          </cell>
        </row>
        <row r="1722">
          <cell r="A1722" t="str">
            <v>JDSNARXA</v>
          </cell>
          <cell r="B1722" t="str">
            <v>JUDSONIA</v>
          </cell>
          <cell r="C1722" t="str">
            <v>CTL</v>
          </cell>
          <cell r="D1722">
            <v>35.277222000000002</v>
          </cell>
          <cell r="E1722">
            <v>-91.639167999999998</v>
          </cell>
          <cell r="F1722" t="str">
            <v>JDSNARXA</v>
          </cell>
          <cell r="G1722" t="str">
            <v>AR</v>
          </cell>
          <cell r="H1722">
            <v>528</v>
          </cell>
          <cell r="I1722" t="str">
            <v>Jacksonville</v>
          </cell>
          <cell r="J1722" t="str">
            <v/>
          </cell>
          <cell r="K1722" t="e">
            <v>#N/A</v>
          </cell>
          <cell r="L1722" t="e">
            <v>#N/A</v>
          </cell>
          <cell r="M1722" t="e">
            <v>#N/A</v>
          </cell>
          <cell r="N1722" t="e">
            <v>#N/A</v>
          </cell>
          <cell r="O1722" t="str">
            <v>Y</v>
          </cell>
          <cell r="P1722" t="str">
            <v>Y</v>
          </cell>
          <cell r="Q1722" t="str">
            <v/>
          </cell>
          <cell r="R1722" t="str">
            <v>06/30/2015</v>
          </cell>
          <cell r="S1722" t="str">
            <v>Jacksonville</v>
          </cell>
          <cell r="T1722" t="str">
            <v/>
          </cell>
          <cell r="U1722" t="str">
            <v/>
          </cell>
          <cell r="V1722" t="str">
            <v>Jacksonville</v>
          </cell>
          <cell r="W1722" t="str">
            <v>Jacksonville</v>
          </cell>
          <cell r="X1722" t="str">
            <v>JACKSONVILLE</v>
          </cell>
          <cell r="Y1722" t="str">
            <v>YES</v>
          </cell>
          <cell r="Z1722"/>
          <cell r="AA1722" t="str">
            <v/>
          </cell>
          <cell r="AB1722">
            <v>0</v>
          </cell>
          <cell r="AC1722">
            <v>0</v>
          </cell>
        </row>
        <row r="1723">
          <cell r="A1723" t="str">
            <v>JEANNVXF</v>
          </cell>
          <cell r="B1723" t="str">
            <v>Jean</v>
          </cell>
          <cell r="C1723" t="str">
            <v>EQ</v>
          </cell>
          <cell r="D1723">
            <v>35.778061000000001</v>
          </cell>
          <cell r="E1723">
            <v>-115.318108</v>
          </cell>
          <cell r="F1723" t="str">
            <v>JEANNVXF</v>
          </cell>
          <cell r="G1723" t="str">
            <v>NV</v>
          </cell>
          <cell r="H1723">
            <v>721</v>
          </cell>
          <cell r="I1723" t="str">
            <v>Las Vegas</v>
          </cell>
          <cell r="J1723" t="str">
            <v/>
          </cell>
          <cell r="K1723" t="str">
            <v>JEANNVXF</v>
          </cell>
          <cell r="L1723" t="str">
            <v>n</v>
          </cell>
          <cell r="M1723" t="e">
            <v>#N/A</v>
          </cell>
          <cell r="N1723" t="e">
            <v>#N/A</v>
          </cell>
          <cell r="O1723" t="str">
            <v>Y</v>
          </cell>
          <cell r="P1723" t="str">
            <v>Y</v>
          </cell>
          <cell r="Q1723" t="str">
            <v/>
          </cell>
          <cell r="R1723" t="str">
            <v>09/10/2015</v>
          </cell>
          <cell r="S1723" t="str">
            <v>Jean</v>
          </cell>
          <cell r="T1723" t="str">
            <v/>
          </cell>
          <cell r="U1723" t="str">
            <v/>
          </cell>
          <cell r="V1723" t="str">
            <v>Las Vegas</v>
          </cell>
          <cell r="W1723" t="str">
            <v>Las Vegas</v>
          </cell>
          <cell r="X1723" t="str">
            <v>LAS VEGAS</v>
          </cell>
          <cell r="Y1723" t="str">
            <v>YES</v>
          </cell>
          <cell r="Z1723" t="str">
            <v>Best Effort Only for orders connecting to other parts of the Las Vegas MEN</v>
          </cell>
          <cell r="AA1723" t="str">
            <v/>
          </cell>
          <cell r="AB1723" t="str">
            <v>7750-SR12</v>
          </cell>
          <cell r="AC1723">
            <v>0</v>
          </cell>
        </row>
        <row r="1724">
          <cell r="A1724" t="str">
            <v>JENALAXA</v>
          </cell>
          <cell r="B1724" t="str">
            <v>JENA</v>
          </cell>
          <cell r="C1724" t="str">
            <v>CTL</v>
          </cell>
          <cell r="D1724">
            <v>31.691616</v>
          </cell>
          <cell r="E1724">
            <v>-92.130634999999998</v>
          </cell>
          <cell r="F1724" t="str">
            <v>JENALAXA</v>
          </cell>
          <cell r="G1724" t="str">
            <v>LA</v>
          </cell>
          <cell r="H1724">
            <v>486</v>
          </cell>
          <cell r="I1724" t="str">
            <v>Marion / CHOUDRANT</v>
          </cell>
          <cell r="J1724" t="str">
            <v/>
          </cell>
          <cell r="K1724" t="e">
            <v>#N/A</v>
          </cell>
          <cell r="L1724" t="e">
            <v>#N/A</v>
          </cell>
          <cell r="M1724" t="e">
            <v>#N/A</v>
          </cell>
          <cell r="N1724" t="e">
            <v>#N/A</v>
          </cell>
          <cell r="O1724" t="str">
            <v>Y</v>
          </cell>
          <cell r="P1724" t="str">
            <v>Y</v>
          </cell>
          <cell r="Q1724" t="str">
            <v/>
          </cell>
          <cell r="R1724" t="str">
            <v>06/30/2015</v>
          </cell>
          <cell r="S1724" t="str">
            <v>Marion</v>
          </cell>
          <cell r="T1724" t="str">
            <v/>
          </cell>
          <cell r="U1724" t="str">
            <v/>
          </cell>
          <cell r="V1724" t="str">
            <v>Marion</v>
          </cell>
          <cell r="W1724" t="str">
            <v>Marion / CHOUDRANT</v>
          </cell>
          <cell r="X1724" t="str">
            <v>MARION</v>
          </cell>
          <cell r="Y1724" t="str">
            <v>YES</v>
          </cell>
          <cell r="Z1724"/>
          <cell r="AA1724" t="str">
            <v/>
          </cell>
          <cell r="AB1724">
            <v>0</v>
          </cell>
          <cell r="AC1724">
            <v>0</v>
          </cell>
        </row>
        <row r="1725">
          <cell r="A1725" t="str">
            <v>JERMIDNM</v>
          </cell>
          <cell r="B1725" t="str">
            <v>Jerome Snse</v>
          </cell>
          <cell r="C1725" t="str">
            <v>Q</v>
          </cell>
          <cell r="D1725">
            <v>42.723064999999998</v>
          </cell>
          <cell r="E1725">
            <v>-114.51778899999999</v>
          </cell>
          <cell r="F1725" t="str">
            <v>JERMIDNM</v>
          </cell>
          <cell r="G1725" t="str">
            <v>ID</v>
          </cell>
          <cell r="H1725">
            <v>652</v>
          </cell>
          <cell r="I1725">
            <v>652</v>
          </cell>
          <cell r="J1725" t="str">
            <v>AVAILABLE</v>
          </cell>
          <cell r="K1725" t="e">
            <v>#N/A</v>
          </cell>
          <cell r="L1725" t="e">
            <v>#N/A</v>
          </cell>
          <cell r="M1725" t="e">
            <v>#N/A</v>
          </cell>
          <cell r="N1725" t="e">
            <v>#N/A</v>
          </cell>
          <cell r="O1725" t="str">
            <v>Y</v>
          </cell>
          <cell r="P1725" t="str">
            <v>Y</v>
          </cell>
          <cell r="Q1725" t="str">
            <v>11/14/2014: EODS1 AVAILABLE (Home to TWFLIDMAH16)</v>
          </cell>
          <cell r="R1725" t="str">
            <v>11/14/2020</v>
          </cell>
          <cell r="S1725" t="str">
            <v/>
          </cell>
          <cell r="T1725" t="str">
            <v/>
          </cell>
          <cell r="U1725" t="str">
            <v/>
          </cell>
          <cell r="V1725" t="e">
            <v>#N/A</v>
          </cell>
          <cell r="W1725" t="e">
            <v>#N/A</v>
          </cell>
          <cell r="X1725" t="str">
            <v>652 - AVAILABLE</v>
          </cell>
          <cell r="Y1725"/>
          <cell r="Z1725" t="str">
            <v>AVAILABLE</v>
          </cell>
          <cell r="AA1725" t="e">
            <v>#N/A</v>
          </cell>
          <cell r="AB1725" t="e">
            <v>#N/A</v>
          </cell>
          <cell r="AC1725" t="e">
            <v>#N/A</v>
          </cell>
        </row>
        <row r="1726">
          <cell r="A1726" t="str">
            <v>JESPARXA</v>
          </cell>
          <cell r="B1726" t="str">
            <v>JESUP</v>
          </cell>
          <cell r="C1726" t="str">
            <v>CTL</v>
          </cell>
          <cell r="D1726">
            <v>36.015278000000002</v>
          </cell>
          <cell r="E1726">
            <v>-91.335555999999997</v>
          </cell>
          <cell r="F1726" t="str">
            <v>JESPARXA</v>
          </cell>
          <cell r="G1726" t="str">
            <v>AR</v>
          </cell>
          <cell r="H1726">
            <v>528</v>
          </cell>
          <cell r="I1726" t="str">
            <v>Hardy/Monette (Mountain Home)</v>
          </cell>
          <cell r="J1726" t="str">
            <v/>
          </cell>
          <cell r="K1726" t="e">
            <v>#N/A</v>
          </cell>
          <cell r="L1726" t="e">
            <v>#N/A</v>
          </cell>
          <cell r="M1726" t="e">
            <v>#N/A</v>
          </cell>
          <cell r="N1726" t="e">
            <v>#N/A</v>
          </cell>
          <cell r="O1726" t="str">
            <v>Y</v>
          </cell>
          <cell r="P1726" t="str">
            <v>Y</v>
          </cell>
          <cell r="Q1726" t="str">
            <v/>
          </cell>
          <cell r="R1726" t="str">
            <v>06/30/2015</v>
          </cell>
          <cell r="S1726" t="str">
            <v>Mountain Home</v>
          </cell>
          <cell r="T1726" t="str">
            <v/>
          </cell>
          <cell r="U1726" t="str">
            <v/>
          </cell>
          <cell r="V1726" t="str">
            <v>Mountian Home</v>
          </cell>
          <cell r="W1726" t="str">
            <v>Hardy/Monette (Mountain Home)</v>
          </cell>
          <cell r="X1726" t="str">
            <v>MOUNTAIN HOME</v>
          </cell>
          <cell r="Y1726" t="str">
            <v>YES</v>
          </cell>
          <cell r="Z1726"/>
          <cell r="AA1726">
            <v>0</v>
          </cell>
          <cell r="AB1726">
            <v>0</v>
          </cell>
          <cell r="AC1726">
            <v>0</v>
          </cell>
        </row>
        <row r="1727">
          <cell r="A1727" t="str">
            <v>JEWLIACO</v>
          </cell>
          <cell r="B1727" t="str">
            <v>Webster City Host Jewell</v>
          </cell>
          <cell r="C1727" t="str">
            <v>Q</v>
          </cell>
          <cell r="D1727">
            <v>42.302776000000001</v>
          </cell>
          <cell r="E1727">
            <v>-93.639999000000003</v>
          </cell>
          <cell r="F1727" t="str">
            <v>JEWLIACO</v>
          </cell>
          <cell r="G1727" t="str">
            <v>IA</v>
          </cell>
          <cell r="H1727">
            <v>632</v>
          </cell>
          <cell r="I1727">
            <v>632</v>
          </cell>
          <cell r="J1727" t="str">
            <v/>
          </cell>
          <cell r="K1727" t="e">
            <v>#N/A</v>
          </cell>
          <cell r="L1727" t="e">
            <v>#N/A</v>
          </cell>
          <cell r="M1727" t="e">
            <v>#N/A</v>
          </cell>
          <cell r="N1727" t="e">
            <v>#N/A</v>
          </cell>
          <cell r="O1727" t="str">
            <v>N</v>
          </cell>
          <cell r="P1727" t="str">
            <v>Y</v>
          </cell>
          <cell r="Q1727" t="str">
            <v>05/04/15:  EoDS1 AVAILABLE</v>
          </cell>
          <cell r="R1727" t="str">
            <v>05/04/2020</v>
          </cell>
          <cell r="S1727" t="str">
            <v/>
          </cell>
          <cell r="T1727" t="str">
            <v/>
          </cell>
          <cell r="U1727" t="str">
            <v/>
          </cell>
          <cell r="V1727" t="e">
            <v>#N/A</v>
          </cell>
          <cell r="W1727" t="e">
            <v>#N/A</v>
          </cell>
          <cell r="X1727" t="str">
            <v>632 - AVAILABLE</v>
          </cell>
          <cell r="Y1727"/>
          <cell r="Z1727" t="str">
            <v>AVAILABLE</v>
          </cell>
          <cell r="AA1727" t="e">
            <v>#N/A</v>
          </cell>
          <cell r="AB1727" t="e">
            <v>#N/A</v>
          </cell>
          <cell r="AC1727" t="e">
            <v>#N/A</v>
          </cell>
        </row>
        <row r="1728">
          <cell r="A1728" t="str">
            <v>JEWLOHXA</v>
          </cell>
          <cell r="B1728" t="str">
            <v>Jewell</v>
          </cell>
          <cell r="C1728" t="str">
            <v>EQ</v>
          </cell>
          <cell r="D1728">
            <v>41.326110999999997</v>
          </cell>
          <cell r="E1728">
            <v>-84.285004000000001</v>
          </cell>
          <cell r="F1728" t="str">
            <v>JEWLOHXA</v>
          </cell>
          <cell r="G1728" t="str">
            <v>OH</v>
          </cell>
          <cell r="H1728">
            <v>326</v>
          </cell>
          <cell r="I1728" t="str">
            <v>Napoleon (LIMA)</v>
          </cell>
          <cell r="J1728" t="str">
            <v/>
          </cell>
          <cell r="K1728" t="e">
            <v>#N/A</v>
          </cell>
          <cell r="L1728" t="e">
            <v>#N/A</v>
          </cell>
          <cell r="M1728" t="e">
            <v>#N/A</v>
          </cell>
          <cell r="N1728" t="e">
            <v>#N/A</v>
          </cell>
          <cell r="O1728" t="str">
            <v>Y</v>
          </cell>
          <cell r="P1728" t="str">
            <v>Y</v>
          </cell>
          <cell r="Q1728" t="str">
            <v>2/7/14: Ethernet Enabled changed to Y</v>
          </cell>
          <cell r="R1728" t="str">
            <v>07/01/2015</v>
          </cell>
          <cell r="S1728" t="str">
            <v>LIMA</v>
          </cell>
          <cell r="T1728" t="str">
            <v/>
          </cell>
          <cell r="U1728" t="str">
            <v/>
          </cell>
          <cell r="V1728" t="str">
            <v>LIMA</v>
          </cell>
          <cell r="W1728" t="str">
            <v>Napoleon (LIMA)</v>
          </cell>
          <cell r="X1728" t="str">
            <v>MANSFIELD</v>
          </cell>
          <cell r="Y1728" t="str">
            <v>YES</v>
          </cell>
          <cell r="Z1728"/>
          <cell r="AA1728">
            <v>0</v>
          </cell>
          <cell r="AB1728">
            <v>0</v>
          </cell>
          <cell r="AC1728">
            <v>0</v>
          </cell>
        </row>
        <row r="1729">
          <cell r="A1729" t="str">
            <v>JEWLORXA</v>
          </cell>
          <cell r="B1729" t="str">
            <v>Jewell</v>
          </cell>
          <cell r="C1729" t="str">
            <v>CTL</v>
          </cell>
          <cell r="D1729">
            <v>46.171250000000001</v>
          </cell>
          <cell r="E1729">
            <v>-123.593861</v>
          </cell>
          <cell r="F1729" t="str">
            <v>JEWLORXA</v>
          </cell>
          <cell r="G1729" t="str">
            <v>OR</v>
          </cell>
          <cell r="H1729">
            <v>672</v>
          </cell>
          <cell r="I1729" t="str">
            <v>VADER</v>
          </cell>
          <cell r="J1729" t="str">
            <v/>
          </cell>
          <cell r="K1729" t="e">
            <v>#N/A</v>
          </cell>
          <cell r="L1729" t="e">
            <v>#N/A</v>
          </cell>
          <cell r="M1729" t="e">
            <v>#N/A</v>
          </cell>
          <cell r="N1729" t="e">
            <v>#N/A</v>
          </cell>
          <cell r="O1729" t="str">
            <v>Y</v>
          </cell>
          <cell r="P1729" t="str">
            <v>Y</v>
          </cell>
          <cell r="Q1729" t="str">
            <v/>
          </cell>
          <cell r="R1729" t="str">
            <v>06/03/2015</v>
          </cell>
          <cell r="S1729" t="str">
            <v>VADER</v>
          </cell>
          <cell r="T1729" t="str">
            <v/>
          </cell>
          <cell r="U1729" t="str">
            <v/>
          </cell>
          <cell r="V1729" t="str">
            <v>VADER</v>
          </cell>
          <cell r="W1729" t="str">
            <v>VADER</v>
          </cell>
          <cell r="X1729" t="str">
            <v>VADER</v>
          </cell>
          <cell r="Y1729" t="str">
            <v>YES</v>
          </cell>
          <cell r="Z1729" t="str">
            <v xml:space="preserve">JEWLORXA IROOSA to WRTNOR64 or PTLDOR possible per Gregg Larson (56324185 Feb19). </v>
          </cell>
          <cell r="AA1729" t="str">
            <v/>
          </cell>
          <cell r="AB1729">
            <v>0</v>
          </cell>
          <cell r="AC1729">
            <v>0</v>
          </cell>
        </row>
        <row r="1730">
          <cell r="A1730" t="str">
            <v>JFCYMOXA</v>
          </cell>
          <cell r="B1730" t="str">
            <v>Jefferson City</v>
          </cell>
          <cell r="C1730" t="str">
            <v>EQ</v>
          </cell>
          <cell r="D1730">
            <v>38.575248999999999</v>
          </cell>
          <cell r="E1730">
            <v>-92.171569000000005</v>
          </cell>
          <cell r="F1730" t="str">
            <v>JFCYMOXA</v>
          </cell>
          <cell r="G1730" t="str">
            <v>MO</v>
          </cell>
          <cell r="H1730">
            <v>521</v>
          </cell>
          <cell r="I1730" t="str">
            <v>Jefferson City [Warrensburg]</v>
          </cell>
          <cell r="J1730" t="str">
            <v/>
          </cell>
          <cell r="K1730" t="str">
            <v>JFCYMOXA</v>
          </cell>
          <cell r="L1730" t="str">
            <v>n</v>
          </cell>
          <cell r="M1730" t="e">
            <v>#N/A</v>
          </cell>
          <cell r="N1730" t="e">
            <v>#N/A</v>
          </cell>
          <cell r="O1730" t="str">
            <v>Y</v>
          </cell>
          <cell r="P1730" t="str">
            <v>Y</v>
          </cell>
          <cell r="Q1730" t="str">
            <v/>
          </cell>
          <cell r="R1730" t="str">
            <v>10/08/2015</v>
          </cell>
          <cell r="S1730" t="str">
            <v>Warrensburg JC</v>
          </cell>
          <cell r="T1730" t="str">
            <v>ALU 7750 SR12</v>
          </cell>
          <cell r="U1730" t="str">
            <v>Y</v>
          </cell>
          <cell r="V1730" t="str">
            <v>Warrensburg JC</v>
          </cell>
          <cell r="W1730" t="str">
            <v>Jefferson City [Warrensburg]</v>
          </cell>
          <cell r="X1730" t="str">
            <v>WARRENSBURG</v>
          </cell>
          <cell r="Y1730" t="str">
            <v>YES</v>
          </cell>
          <cell r="Z1730"/>
          <cell r="AA1730" t="str">
            <v>7750-SR7</v>
          </cell>
          <cell r="AB1730">
            <v>0</v>
          </cell>
          <cell r="AC1730" t="str">
            <v>JFCYMOXA00W</v>
          </cell>
        </row>
        <row r="1731">
          <cell r="A1731" t="str">
            <v>JFRSMNXA</v>
          </cell>
          <cell r="B1731" t="str">
            <v>JEFFERS</v>
          </cell>
          <cell r="C1731" t="str">
            <v>CTL</v>
          </cell>
          <cell r="D1731">
            <v>44.056109999999997</v>
          </cell>
          <cell r="E1731">
            <v>-95.201667999999998</v>
          </cell>
          <cell r="F1731" t="str">
            <v>JFRSMNXA</v>
          </cell>
          <cell r="G1731" t="str">
            <v>MN</v>
          </cell>
          <cell r="H1731">
            <v>620</v>
          </cell>
          <cell r="I1731" t="str">
            <v>FULDA</v>
          </cell>
          <cell r="J1731" t="str">
            <v/>
          </cell>
          <cell r="K1731" t="e">
            <v>#N/A</v>
          </cell>
          <cell r="L1731" t="e">
            <v>#N/A</v>
          </cell>
          <cell r="M1731" t="e">
            <v>#N/A</v>
          </cell>
          <cell r="N1731" t="e">
            <v>#N/A</v>
          </cell>
          <cell r="O1731" t="str">
            <v>N</v>
          </cell>
          <cell r="P1731" t="str">
            <v>Y</v>
          </cell>
          <cell r="Q1731" t="str">
            <v/>
          </cell>
          <cell r="R1731" t="str">
            <v>12/04/2015</v>
          </cell>
          <cell r="S1731" t="str">
            <v>LA CROSSE</v>
          </cell>
          <cell r="T1731" t="str">
            <v/>
          </cell>
          <cell r="U1731" t="str">
            <v/>
          </cell>
          <cell r="V1731" t="str">
            <v>LA CROSSE</v>
          </cell>
          <cell r="W1731" t="str">
            <v>FULDA</v>
          </cell>
          <cell r="X1731" t="e">
            <v>#N/A</v>
          </cell>
          <cell r="Y1731" t="e">
            <v>#N/A</v>
          </cell>
          <cell r="Z1731" t="e">
            <v>#N/A</v>
          </cell>
          <cell r="AA1731">
            <v>0</v>
          </cell>
          <cell r="AB1731">
            <v>0</v>
          </cell>
          <cell r="AC1731">
            <v>0</v>
          </cell>
        </row>
        <row r="1732">
          <cell r="A1732" t="str">
            <v>JFSAOHXA</v>
          </cell>
          <cell r="B1732" t="str">
            <v>Jefferson</v>
          </cell>
          <cell r="C1732" t="str">
            <v>EQ</v>
          </cell>
          <cell r="D1732">
            <v>41.739341000000003</v>
          </cell>
          <cell r="E1732">
            <v>-80.768617000000006</v>
          </cell>
          <cell r="F1732" t="str">
            <v>JFSAOHXA</v>
          </cell>
          <cell r="G1732" t="str">
            <v>OH</v>
          </cell>
          <cell r="H1732">
            <v>322</v>
          </cell>
          <cell r="I1732" t="str">
            <v>Warren</v>
          </cell>
          <cell r="J1732" t="str">
            <v/>
          </cell>
          <cell r="K1732" t="str">
            <v>JFSAOHXA</v>
          </cell>
          <cell r="L1732" t="str">
            <v>n</v>
          </cell>
          <cell r="M1732" t="e">
            <v>#N/A</v>
          </cell>
          <cell r="N1732" t="e">
            <v>#N/A</v>
          </cell>
          <cell r="O1732" t="str">
            <v>Y</v>
          </cell>
          <cell r="P1732" t="str">
            <v>Y</v>
          </cell>
          <cell r="Q1732" t="str">
            <v/>
          </cell>
          <cell r="R1732" t="str">
            <v>07/01/2015</v>
          </cell>
          <cell r="S1732" t="str">
            <v>Warren</v>
          </cell>
          <cell r="T1732" t="str">
            <v/>
          </cell>
          <cell r="U1732" t="str">
            <v/>
          </cell>
          <cell r="V1732" t="str">
            <v>Warren</v>
          </cell>
          <cell r="W1732" t="str">
            <v>Warren</v>
          </cell>
          <cell r="X1732" t="str">
            <v>MANSFIELD</v>
          </cell>
          <cell r="Y1732" t="str">
            <v>YES</v>
          </cell>
          <cell r="Z1732"/>
          <cell r="AA1732" t="str">
            <v>7750-SR7</v>
          </cell>
          <cell r="AB1732">
            <v>0</v>
          </cell>
          <cell r="AC1732" t="str">
            <v>JFSAOHXA04W</v>
          </cell>
        </row>
        <row r="1733">
          <cell r="A1733" t="str">
            <v>JFSNOR63</v>
          </cell>
          <cell r="B1733" t="str">
            <v>Jefferson</v>
          </cell>
          <cell r="C1733" t="str">
            <v>Q</v>
          </cell>
          <cell r="D1733">
            <v>44.719734000000003</v>
          </cell>
          <cell r="E1733">
            <v>-123.011262</v>
          </cell>
          <cell r="F1733" t="str">
            <v>JFSNOR63</v>
          </cell>
          <cell r="G1733" t="str">
            <v>OR</v>
          </cell>
          <cell r="H1733">
            <v>670</v>
          </cell>
          <cell r="I1733">
            <v>670</v>
          </cell>
          <cell r="J1733" t="str">
            <v/>
          </cell>
          <cell r="K1733" t="e">
            <v>#N/A</v>
          </cell>
          <cell r="L1733" t="e">
            <v>#N/A</v>
          </cell>
          <cell r="M1733" t="e">
            <v>#N/A</v>
          </cell>
          <cell r="N1733" t="e">
            <v>#N/A</v>
          </cell>
          <cell r="O1733" t="str">
            <v>N</v>
          </cell>
          <cell r="P1733" t="str">
            <v>Y</v>
          </cell>
          <cell r="Q1733" t="str">
            <v>1/27/15:  EoDS1 Available</v>
          </cell>
          <cell r="R1733" t="str">
            <v>01/27/2020</v>
          </cell>
          <cell r="S1733" t="str">
            <v/>
          </cell>
          <cell r="T1733" t="str">
            <v/>
          </cell>
          <cell r="U1733" t="str">
            <v/>
          </cell>
          <cell r="V1733" t="e">
            <v>#N/A</v>
          </cell>
          <cell r="W1733" t="e">
            <v>#N/A</v>
          </cell>
          <cell r="X1733" t="str">
            <v>670 - AVAILABLE (up to 30MB)</v>
          </cell>
          <cell r="Y1733"/>
          <cell r="Z1733" t="str">
            <v>AVAILABLE (up to 30MB)</v>
          </cell>
          <cell r="AA1733" t="e">
            <v>#N/A</v>
          </cell>
          <cell r="AB1733" t="e">
            <v>#N/A</v>
          </cell>
          <cell r="AC1733" t="e">
            <v>#N/A</v>
          </cell>
        </row>
        <row r="1734">
          <cell r="A1734" t="str">
            <v>JHCYTNXA</v>
          </cell>
          <cell r="B1734" t="str">
            <v>JOHNSON CITY MAIN</v>
          </cell>
          <cell r="C1734" t="str">
            <v>EQ</v>
          </cell>
          <cell r="D1734" t="e">
            <v>#N/A</v>
          </cell>
          <cell r="E1734" t="e">
            <v>#N/A</v>
          </cell>
          <cell r="F1734" t="e">
            <v>#N/A</v>
          </cell>
          <cell r="G1734" t="e">
            <v>#N/A</v>
          </cell>
          <cell r="H1734">
            <v>956</v>
          </cell>
          <cell r="I1734" t="str">
            <v>JOHNSON CITY</v>
          </cell>
          <cell r="O1734" t="str">
            <v>Y</v>
          </cell>
          <cell r="P1734" t="str">
            <v>Y</v>
          </cell>
          <cell r="V1734" t="str">
            <v>Johnson City</v>
          </cell>
          <cell r="W1734" t="str">
            <v>Johnson City</v>
          </cell>
          <cell r="X1734" t="str">
            <v>JOHNSON CITY</v>
          </cell>
          <cell r="Y1734"/>
          <cell r="Z1734"/>
          <cell r="AA1734"/>
          <cell r="AB1734"/>
          <cell r="AC1734" t="str">
            <v>JHCYTNXA3W</v>
          </cell>
        </row>
        <row r="1735">
          <cell r="A1735" t="str">
            <v>JHCYTNXC</v>
          </cell>
          <cell r="B1735" t="str">
            <v>Johnson City North</v>
          </cell>
          <cell r="C1735" t="str">
            <v>EQ</v>
          </cell>
          <cell r="D1735">
            <v>36.364201000000001</v>
          </cell>
          <cell r="E1735">
            <v>-82.393994000000006</v>
          </cell>
          <cell r="F1735" t="str">
            <v>JHCYTNXC</v>
          </cell>
          <cell r="G1735" t="str">
            <v>TN</v>
          </cell>
          <cell r="H1735">
            <v>956</v>
          </cell>
          <cell r="I1735" t="str">
            <v>Johnson City</v>
          </cell>
          <cell r="J1735" t="str">
            <v/>
          </cell>
          <cell r="K1735" t="str">
            <v>JHCYTNXC</v>
          </cell>
          <cell r="L1735" t="str">
            <v>n</v>
          </cell>
          <cell r="M1735" t="e">
            <v>#N/A</v>
          </cell>
          <cell r="N1735" t="e">
            <v>#N/A</v>
          </cell>
          <cell r="O1735" t="str">
            <v>Y</v>
          </cell>
          <cell r="P1735" t="str">
            <v>Y</v>
          </cell>
          <cell r="Q1735" t="str">
            <v/>
          </cell>
          <cell r="R1735" t="str">
            <v>06/04/2015</v>
          </cell>
          <cell r="S1735" t="str">
            <v>Johnson City</v>
          </cell>
          <cell r="T1735" t="str">
            <v/>
          </cell>
          <cell r="U1735" t="str">
            <v/>
          </cell>
          <cell r="V1735" t="str">
            <v>Johnson City</v>
          </cell>
          <cell r="W1735" t="str">
            <v>Johnson City</v>
          </cell>
          <cell r="X1735" t="str">
            <v>JOHNSON CITY</v>
          </cell>
          <cell r="Y1735"/>
          <cell r="Z1735"/>
          <cell r="AA1735" t="str">
            <v/>
          </cell>
          <cell r="AB1735" t="str">
            <v>7750-SR12</v>
          </cell>
          <cell r="AC1735" t="str">
            <v>JHCYTNXC55W</v>
          </cell>
        </row>
        <row r="1736">
          <cell r="A1736" t="str">
            <v>JHDYORXA</v>
          </cell>
          <cell r="B1736" t="str">
            <v>JOHN DAY</v>
          </cell>
          <cell r="C1736" t="str">
            <v>CTL</v>
          </cell>
          <cell r="D1736">
            <v>44.418056</v>
          </cell>
          <cell r="E1736">
            <v>-118.95139</v>
          </cell>
          <cell r="F1736" t="str">
            <v>JHDYORXA</v>
          </cell>
          <cell r="G1736" t="str">
            <v>OR</v>
          </cell>
          <cell r="H1736">
            <v>672</v>
          </cell>
          <cell r="I1736" t="str">
            <v>AURORA</v>
          </cell>
          <cell r="J1736" t="str">
            <v/>
          </cell>
          <cell r="K1736" t="e">
            <v>#N/A</v>
          </cell>
          <cell r="L1736" t="e">
            <v>#N/A</v>
          </cell>
          <cell r="M1736" t="e">
            <v>#N/A</v>
          </cell>
          <cell r="N1736" t="e">
            <v>#N/A</v>
          </cell>
          <cell r="O1736" t="str">
            <v>Y</v>
          </cell>
          <cell r="P1736" t="str">
            <v>Y</v>
          </cell>
          <cell r="Q1736" t="str">
            <v>E7</v>
          </cell>
          <cell r="R1736" t="str">
            <v>06/03/2015</v>
          </cell>
          <cell r="S1736" t="str">
            <v>AURORA</v>
          </cell>
          <cell r="T1736" t="str">
            <v/>
          </cell>
          <cell r="U1736" t="str">
            <v/>
          </cell>
          <cell r="V1736" t="str">
            <v>AURORA</v>
          </cell>
          <cell r="W1736" t="str">
            <v>AURORA - ROFR</v>
          </cell>
          <cell r="X1736" t="str">
            <v>AURORA</v>
          </cell>
          <cell r="Y1736" t="str">
            <v>YES</v>
          </cell>
          <cell r="Z1736"/>
          <cell r="AA1736" t="str">
            <v/>
          </cell>
          <cell r="AB1736">
            <v>0</v>
          </cell>
          <cell r="AC1736">
            <v>0</v>
          </cell>
        </row>
        <row r="1737">
          <cell r="A1737" t="str">
            <v>JHMLCOMA</v>
          </cell>
          <cell r="B1737" t="str">
            <v>Johnstown-milliken</v>
          </cell>
          <cell r="C1737" t="str">
            <v>Q</v>
          </cell>
          <cell r="D1737">
            <v>40.336773000000001</v>
          </cell>
          <cell r="E1737">
            <v>-104.906188</v>
          </cell>
          <cell r="F1737" t="str">
            <v>JHMLCOMA</v>
          </cell>
          <cell r="G1737" t="str">
            <v>CO</v>
          </cell>
          <cell r="H1737">
            <v>656</v>
          </cell>
          <cell r="I1737">
            <v>656</v>
          </cell>
          <cell r="J1737" t="str">
            <v/>
          </cell>
          <cell r="K1737" t="e">
            <v>#N/A</v>
          </cell>
          <cell r="L1737" t="e">
            <v>#N/A</v>
          </cell>
          <cell r="M1737" t="e">
            <v>#N/A</v>
          </cell>
          <cell r="N1737" t="e">
            <v>#N/A</v>
          </cell>
          <cell r="O1737" t="str">
            <v>N</v>
          </cell>
          <cell r="P1737" t="str">
            <v>Y</v>
          </cell>
          <cell r="Q1737" t="str">
            <v>ROADM backhaul avail w/funding of card/cable by cust.</v>
          </cell>
          <cell r="R1737" t="str">
            <v>10/18/2020</v>
          </cell>
          <cell r="S1737" t="str">
            <v/>
          </cell>
          <cell r="T1737" t="str">
            <v/>
          </cell>
          <cell r="U1737" t="str">
            <v/>
          </cell>
          <cell r="V1737" t="e">
            <v>#N/A</v>
          </cell>
          <cell r="W1737" t="e">
            <v>#N/A</v>
          </cell>
          <cell r="X1737" t="str">
            <v>656 - AVAILABLE</v>
          </cell>
          <cell r="Y1737"/>
          <cell r="Z1737" t="str">
            <v>AVAILABLE</v>
          </cell>
          <cell r="AA1737" t="e">
            <v>#N/A</v>
          </cell>
          <cell r="AB1737" t="e">
            <v>#N/A</v>
          </cell>
          <cell r="AC1737" t="e">
            <v>#N/A</v>
          </cell>
        </row>
        <row r="1738">
          <cell r="A1738" t="str">
            <v>JHTNOHXA</v>
          </cell>
          <cell r="B1738" t="str">
            <v>Johnston</v>
          </cell>
          <cell r="C1738" t="str">
            <v>EQ</v>
          </cell>
          <cell r="D1738">
            <v>41.388468000000003</v>
          </cell>
          <cell r="E1738">
            <v>-80.667406</v>
          </cell>
          <cell r="F1738" t="str">
            <v>JHTNOHXA</v>
          </cell>
          <cell r="G1738" t="str">
            <v>OH</v>
          </cell>
          <cell r="H1738">
            <v>322</v>
          </cell>
          <cell r="I1738" t="str">
            <v>Warren</v>
          </cell>
          <cell r="J1738" t="str">
            <v/>
          </cell>
          <cell r="K1738" t="e">
            <v>#N/A</v>
          </cell>
          <cell r="L1738" t="e">
            <v>#N/A</v>
          </cell>
          <cell r="M1738" t="e">
            <v>#N/A</v>
          </cell>
          <cell r="N1738" t="e">
            <v>#N/A</v>
          </cell>
          <cell r="O1738" t="str">
            <v>Y</v>
          </cell>
          <cell r="P1738" t="str">
            <v>Y</v>
          </cell>
          <cell r="Q1738" t="str">
            <v>2/7/14: Ethernet Enabled changed to Y</v>
          </cell>
          <cell r="R1738" t="str">
            <v>07/01/2015</v>
          </cell>
          <cell r="S1738" t="str">
            <v>Mansfield</v>
          </cell>
          <cell r="T1738" t="str">
            <v/>
          </cell>
          <cell r="U1738" t="str">
            <v/>
          </cell>
          <cell r="V1738" t="str">
            <v>Mansfield Warren</v>
          </cell>
          <cell r="W1738" t="str">
            <v>Warren</v>
          </cell>
          <cell r="X1738" t="str">
            <v>MANSFIELD</v>
          </cell>
          <cell r="Y1738" t="str">
            <v>YES</v>
          </cell>
          <cell r="Z1738"/>
          <cell r="AA1738" t="str">
            <v/>
          </cell>
          <cell r="AB1738">
            <v>0</v>
          </cell>
          <cell r="AC1738">
            <v>0</v>
          </cell>
        </row>
        <row r="1739">
          <cell r="A1739" t="str">
            <v>JHTWOHXA</v>
          </cell>
          <cell r="B1739" t="str">
            <v>Johnstown</v>
          </cell>
          <cell r="C1739" t="str">
            <v>EQ</v>
          </cell>
          <cell r="D1739">
            <v>40.151885</v>
          </cell>
          <cell r="E1739">
            <v>-82.683661999999998</v>
          </cell>
          <cell r="F1739" t="str">
            <v>JHTWOHXA</v>
          </cell>
          <cell r="G1739" t="str">
            <v>OH</v>
          </cell>
          <cell r="H1739">
            <v>324</v>
          </cell>
          <cell r="I1739" t="str">
            <v>Pataskala (Mansfield)</v>
          </cell>
          <cell r="J1739" t="str">
            <v/>
          </cell>
          <cell r="K1739" t="str">
            <v>JHTWOHXA</v>
          </cell>
          <cell r="L1739" t="str">
            <v>n</v>
          </cell>
          <cell r="M1739" t="e">
            <v>#N/A</v>
          </cell>
          <cell r="N1739" t="e">
            <v>#N/A</v>
          </cell>
          <cell r="O1739" t="str">
            <v>Y</v>
          </cell>
          <cell r="P1739" t="str">
            <v>Y</v>
          </cell>
          <cell r="Q1739" t="str">
            <v/>
          </cell>
          <cell r="R1739" t="str">
            <v>07/01/2015</v>
          </cell>
          <cell r="S1739" t="str">
            <v>Warren</v>
          </cell>
          <cell r="T1739" t="str">
            <v/>
          </cell>
          <cell r="U1739" t="str">
            <v/>
          </cell>
          <cell r="V1739" t="str">
            <v>Mansfield</v>
          </cell>
          <cell r="W1739" t="str">
            <v>Pataskala (Mansfield)</v>
          </cell>
          <cell r="X1739" t="str">
            <v>MANSFIELD</v>
          </cell>
          <cell r="Y1739" t="str">
            <v>YES</v>
          </cell>
          <cell r="Z1739"/>
          <cell r="AA1739" t="str">
            <v/>
          </cell>
          <cell r="AB1739" t="str">
            <v>7750-SR12</v>
          </cell>
          <cell r="AC1739" t="str">
            <v>JHTWOHXA03W</v>
          </cell>
        </row>
        <row r="1740">
          <cell r="A1740" t="str">
            <v>JHVLOHXA</v>
          </cell>
          <cell r="B1740" t="str">
            <v>Johnsville</v>
          </cell>
          <cell r="C1740" t="str">
            <v>EQ</v>
          </cell>
          <cell r="D1740">
            <v>40.613056</v>
          </cell>
          <cell r="E1740">
            <v>-82.663055999999997</v>
          </cell>
          <cell r="F1740" t="str">
            <v>JHVLOHXA</v>
          </cell>
          <cell r="G1740" t="str">
            <v>OH</v>
          </cell>
          <cell r="H1740">
            <v>923</v>
          </cell>
          <cell r="I1740" t="str">
            <v>Mansfield</v>
          </cell>
          <cell r="J1740" t="str">
            <v/>
          </cell>
          <cell r="K1740" t="e">
            <v>#N/A</v>
          </cell>
          <cell r="L1740" t="e">
            <v>#N/A</v>
          </cell>
          <cell r="M1740" t="e">
            <v>#N/A</v>
          </cell>
          <cell r="N1740" t="e">
            <v>#N/A</v>
          </cell>
          <cell r="O1740" t="str">
            <v>Y</v>
          </cell>
          <cell r="P1740" t="str">
            <v>Y</v>
          </cell>
          <cell r="Q1740" t="str">
            <v>2/7/14: Ethernet Enabled changed to Y</v>
          </cell>
          <cell r="R1740" t="str">
            <v>07/01/2015</v>
          </cell>
          <cell r="S1740" t="str">
            <v>Mansfield</v>
          </cell>
          <cell r="T1740" t="str">
            <v/>
          </cell>
          <cell r="U1740" t="str">
            <v/>
          </cell>
          <cell r="V1740" t="str">
            <v>Mansfield</v>
          </cell>
          <cell r="W1740" t="str">
            <v>Mansfield</v>
          </cell>
          <cell r="X1740" t="str">
            <v>MANSFIELD</v>
          </cell>
          <cell r="Y1740" t="str">
            <v>YES</v>
          </cell>
          <cell r="Z1740"/>
          <cell r="AA1740" t="str">
            <v/>
          </cell>
          <cell r="AB1740">
            <v>0</v>
          </cell>
          <cell r="AC1740">
            <v>0</v>
          </cell>
        </row>
        <row r="1741">
          <cell r="A1741" t="str">
            <v>JKCTOHXA</v>
          </cell>
          <cell r="B1741" t="str">
            <v>Jackson Center</v>
          </cell>
          <cell r="C1741" t="str">
            <v>EQ</v>
          </cell>
          <cell r="D1741">
            <v>40.440227</v>
          </cell>
          <cell r="E1741">
            <v>-84.038240000000002</v>
          </cell>
          <cell r="F1741" t="str">
            <v>JKCTOHXA</v>
          </cell>
          <cell r="G1741" t="str">
            <v>OH</v>
          </cell>
          <cell r="H1741">
            <v>923</v>
          </cell>
          <cell r="I1741" t="str">
            <v>Bellefontaine</v>
          </cell>
          <cell r="J1741" t="str">
            <v/>
          </cell>
          <cell r="K1741" t="e">
            <v>#N/A</v>
          </cell>
          <cell r="L1741" t="e">
            <v>#N/A</v>
          </cell>
          <cell r="M1741" t="e">
            <v>#N/A</v>
          </cell>
          <cell r="N1741" t="e">
            <v>#N/A</v>
          </cell>
          <cell r="O1741" t="str">
            <v>Y</v>
          </cell>
          <cell r="P1741" t="str">
            <v>Y</v>
          </cell>
          <cell r="Q1741" t="str">
            <v/>
          </cell>
          <cell r="R1741" t="str">
            <v>07/01/2015</v>
          </cell>
          <cell r="S1741" t="str">
            <v>Bellefontaine</v>
          </cell>
          <cell r="T1741" t="str">
            <v/>
          </cell>
          <cell r="U1741" t="str">
            <v/>
          </cell>
          <cell r="V1741" t="str">
            <v>Bellefontaine</v>
          </cell>
          <cell r="W1741" t="str">
            <v>Bellefontaine</v>
          </cell>
          <cell r="X1741" t="str">
            <v>MANSFIELD</v>
          </cell>
          <cell r="Y1741" t="str">
            <v>YES</v>
          </cell>
          <cell r="Z1741"/>
          <cell r="AA1741">
            <v>0</v>
          </cell>
          <cell r="AB1741">
            <v>0</v>
          </cell>
          <cell r="AC1741">
            <v>0</v>
          </cell>
        </row>
        <row r="1742">
          <cell r="A1742" t="str">
            <v>JLBGCOMA</v>
          </cell>
          <cell r="B1742" t="str">
            <v>Sterling Host Julesburg</v>
          </cell>
          <cell r="C1742" t="str">
            <v>Q</v>
          </cell>
          <cell r="D1742">
            <v>40.989445000000003</v>
          </cell>
          <cell r="E1742">
            <v>-102.26638800000001</v>
          </cell>
          <cell r="F1742" t="str">
            <v>JLBGCOMA</v>
          </cell>
          <cell r="G1742" t="str">
            <v>CO</v>
          </cell>
          <cell r="H1742">
            <v>656</v>
          </cell>
          <cell r="I1742">
            <v>656</v>
          </cell>
          <cell r="J1742" t="str">
            <v/>
          </cell>
          <cell r="K1742" t="e">
            <v>#N/A</v>
          </cell>
          <cell r="L1742" t="e">
            <v>#N/A</v>
          </cell>
          <cell r="M1742" t="e">
            <v>#N/A</v>
          </cell>
          <cell r="N1742" t="e">
            <v>#N/A</v>
          </cell>
          <cell r="O1742" t="str">
            <v>N</v>
          </cell>
          <cell r="P1742" t="str">
            <v>Y</v>
          </cell>
          <cell r="Q1742" t="str">
            <v>3/18/15 - ROADM backhaul avail w/funding of card/cable by cust - Currently serving FTTT cust - NSH</v>
          </cell>
          <cell r="R1742" t="str">
            <v>03/18/2020</v>
          </cell>
          <cell r="S1742" t="str">
            <v/>
          </cell>
          <cell r="T1742" t="str">
            <v/>
          </cell>
          <cell r="U1742" t="str">
            <v/>
          </cell>
          <cell r="V1742" t="e">
            <v>#N/A</v>
          </cell>
          <cell r="W1742" t="e">
            <v>#N/A</v>
          </cell>
          <cell r="X1742" t="str">
            <v>656 - AVAILABLE</v>
          </cell>
          <cell r="Y1742"/>
          <cell r="Z1742" t="str">
            <v>AVAILABLE</v>
          </cell>
          <cell r="AA1742" t="e">
            <v>#N/A</v>
          </cell>
          <cell r="AB1742" t="e">
            <v>#N/A</v>
          </cell>
          <cell r="AC1742" t="e">
            <v>#N/A</v>
          </cell>
        </row>
        <row r="1743">
          <cell r="A1743" t="str">
            <v>JMFLWIXA</v>
          </cell>
          <cell r="B1743" t="str">
            <v>Jim Falls</v>
          </cell>
          <cell r="C1743" t="str">
            <v>CTL</v>
          </cell>
          <cell r="D1743">
            <v>45.044722</v>
          </cell>
          <cell r="E1743">
            <v>-91.272778000000002</v>
          </cell>
          <cell r="F1743" t="str">
            <v>JMFLWIXA</v>
          </cell>
          <cell r="G1743" t="str">
            <v>WI</v>
          </cell>
          <cell r="H1743">
            <v>352</v>
          </cell>
          <cell r="I1743" t="str">
            <v>Rice Lake</v>
          </cell>
          <cell r="J1743" t="str">
            <v/>
          </cell>
          <cell r="K1743" t="str">
            <v>JMFLWIXA</v>
          </cell>
          <cell r="L1743" t="str">
            <v>n</v>
          </cell>
          <cell r="M1743" t="e">
            <v>#N/A</v>
          </cell>
          <cell r="N1743" t="e">
            <v>#N/A</v>
          </cell>
          <cell r="O1743" t="str">
            <v>Y</v>
          </cell>
          <cell r="P1743" t="str">
            <v>Y</v>
          </cell>
          <cell r="Q1743" t="str">
            <v/>
          </cell>
          <cell r="R1743" t="str">
            <v>06/03/2015</v>
          </cell>
          <cell r="S1743" t="str">
            <v>Rice Lake</v>
          </cell>
          <cell r="T1743" t="str">
            <v/>
          </cell>
          <cell r="U1743" t="str">
            <v/>
          </cell>
          <cell r="V1743" t="str">
            <v>Rice Lake</v>
          </cell>
          <cell r="W1743" t="str">
            <v>Rice Lake</v>
          </cell>
          <cell r="X1743" t="str">
            <v>RICE LAKE</v>
          </cell>
          <cell r="Y1743"/>
          <cell r="Z1743"/>
          <cell r="AA1743" t="str">
            <v>7750-SR7</v>
          </cell>
          <cell r="AB1743">
            <v>0</v>
          </cell>
          <cell r="AC1743" t="str">
            <v>JMFLWIXA20W</v>
          </cell>
        </row>
        <row r="1744">
          <cell r="A1744" t="str">
            <v>JMRVWIXA</v>
          </cell>
          <cell r="B1744" t="str">
            <v>JUMP RIVER</v>
          </cell>
          <cell r="C1744" t="str">
            <v>CTL</v>
          </cell>
          <cell r="D1744">
            <v>45.320712</v>
          </cell>
          <cell r="E1744">
            <v>-90.802706999999998</v>
          </cell>
          <cell r="F1744" t="str">
            <v>JMRVWIXA</v>
          </cell>
          <cell r="G1744" t="str">
            <v>WI</v>
          </cell>
          <cell r="H1744">
            <v>352</v>
          </cell>
          <cell r="I1744" t="str">
            <v>Rice Lake</v>
          </cell>
          <cell r="J1744" t="str">
            <v/>
          </cell>
          <cell r="K1744" t="e">
            <v>#N/A</v>
          </cell>
          <cell r="L1744" t="e">
            <v>#N/A</v>
          </cell>
          <cell r="M1744" t="e">
            <v>#N/A</v>
          </cell>
          <cell r="N1744" t="e">
            <v>#N/A</v>
          </cell>
          <cell r="O1744" t="str">
            <v>Y</v>
          </cell>
          <cell r="P1744" t="str">
            <v>Y</v>
          </cell>
          <cell r="Q1744" t="str">
            <v>8/26/14: Ethernet Enabled changed to Y</v>
          </cell>
          <cell r="R1744" t="str">
            <v>06/03/2015</v>
          </cell>
          <cell r="S1744" t="str">
            <v>Rice Lake</v>
          </cell>
          <cell r="T1744" t="str">
            <v/>
          </cell>
          <cell r="U1744" t="str">
            <v/>
          </cell>
          <cell r="V1744" t="str">
            <v>Rice Lake</v>
          </cell>
          <cell r="W1744" t="str">
            <v>Rice Lake</v>
          </cell>
          <cell r="X1744" t="str">
            <v>RICE LAKE</v>
          </cell>
          <cell r="Y1744"/>
          <cell r="Z1744"/>
          <cell r="AA1744" t="str">
            <v/>
          </cell>
          <cell r="AB1744">
            <v>0</v>
          </cell>
          <cell r="AC1744">
            <v>0</v>
          </cell>
        </row>
        <row r="1745">
          <cell r="A1745" t="str">
            <v>JMSNALXA</v>
          </cell>
          <cell r="B1745" t="str">
            <v>JEMISON</v>
          </cell>
          <cell r="C1745" t="str">
            <v>CTL</v>
          </cell>
          <cell r="D1745">
            <v>32.958063000000003</v>
          </cell>
          <cell r="E1745">
            <v>-86.745637000000002</v>
          </cell>
          <cell r="F1745" t="str">
            <v>JMSNALXA</v>
          </cell>
          <cell r="G1745" t="str">
            <v>AL</v>
          </cell>
          <cell r="H1745">
            <v>476</v>
          </cell>
          <cell r="I1745" t="str">
            <v>JEMISON Stand Alone (Pell City)</v>
          </cell>
          <cell r="J1745" t="str">
            <v/>
          </cell>
          <cell r="K1745" t="str">
            <v>JMSNALXA</v>
          </cell>
          <cell r="L1745" t="str">
            <v>n</v>
          </cell>
          <cell r="M1745" t="e">
            <v>#N/A</v>
          </cell>
          <cell r="N1745" t="e">
            <v>#N/A</v>
          </cell>
          <cell r="O1745" t="str">
            <v>Y</v>
          </cell>
          <cell r="P1745" t="str">
            <v>Y</v>
          </cell>
          <cell r="Q1745" t="str">
            <v/>
          </cell>
          <cell r="R1745" t="str">
            <v>07/02/2015</v>
          </cell>
          <cell r="S1745" t="str">
            <v>Pell City</v>
          </cell>
          <cell r="T1745" t="str">
            <v/>
          </cell>
          <cell r="U1745" t="str">
            <v/>
          </cell>
          <cell r="V1745" t="str">
            <v>Pell City</v>
          </cell>
          <cell r="W1745" t="str">
            <v>JEMISON Stand Alone (Pell City)</v>
          </cell>
          <cell r="X1745" t="str">
            <v>PELL CITY</v>
          </cell>
          <cell r="Y1745"/>
          <cell r="Z1745"/>
          <cell r="AA1745" t="str">
            <v>7750-SR7</v>
          </cell>
          <cell r="AB1745">
            <v>0</v>
          </cell>
          <cell r="AC1745">
            <v>0</v>
          </cell>
        </row>
        <row r="1746">
          <cell r="A1746" t="str">
            <v>JMTWINXA</v>
          </cell>
          <cell r="B1746" t="str">
            <v>Jamestown</v>
          </cell>
          <cell r="C1746" t="str">
            <v>EQ</v>
          </cell>
          <cell r="D1746">
            <v>39.926732999999999</v>
          </cell>
          <cell r="E1746">
            <v>-86.627799999999993</v>
          </cell>
          <cell r="F1746" t="str">
            <v>JMTWINXA</v>
          </cell>
          <cell r="G1746" t="str">
            <v>IN</v>
          </cell>
          <cell r="H1746">
            <v>336</v>
          </cell>
          <cell r="I1746" t="str">
            <v>Jamestown</v>
          </cell>
          <cell r="J1746" t="str">
            <v/>
          </cell>
          <cell r="K1746" t="str">
            <v>JMTWINXA</v>
          </cell>
          <cell r="L1746" t="str">
            <v>n</v>
          </cell>
          <cell r="M1746" t="e">
            <v>#N/A</v>
          </cell>
          <cell r="N1746" t="e">
            <v>#N/A</v>
          </cell>
          <cell r="O1746" t="str">
            <v>Y</v>
          </cell>
          <cell r="P1746" t="str">
            <v>Y</v>
          </cell>
          <cell r="Q1746" t="str">
            <v>2/7/14: Ethernet Enabled changed to Y</v>
          </cell>
          <cell r="R1746" t="str">
            <v>07/01/2015</v>
          </cell>
          <cell r="S1746" t="str">
            <v>JAMESTOWN</v>
          </cell>
          <cell r="T1746" t="str">
            <v/>
          </cell>
          <cell r="U1746" t="str">
            <v/>
          </cell>
          <cell r="V1746" t="str">
            <v>JAMESTOWN</v>
          </cell>
          <cell r="W1746" t="str">
            <v>Jamestown</v>
          </cell>
          <cell r="X1746" t="str">
            <v>JAMESTOWN</v>
          </cell>
          <cell r="Y1746"/>
          <cell r="Z1746"/>
          <cell r="AA1746" t="str">
            <v/>
          </cell>
          <cell r="AB1746" t="str">
            <v>7750-SR12</v>
          </cell>
          <cell r="AC1746">
            <v>0</v>
          </cell>
        </row>
        <row r="1747">
          <cell r="A1747" t="str">
            <v>JMTWMOXA</v>
          </cell>
          <cell r="B1747" t="str">
            <v>JAMESTOWN</v>
          </cell>
          <cell r="C1747" t="str">
            <v>CTL</v>
          </cell>
          <cell r="D1747">
            <v>38.763331999999998</v>
          </cell>
          <cell r="E1747">
            <v>-92.492226000000002</v>
          </cell>
          <cell r="F1747" t="str">
            <v>JMTWMOXA</v>
          </cell>
          <cell r="G1747" t="str">
            <v>MO</v>
          </cell>
          <cell r="H1747">
            <v>524</v>
          </cell>
          <cell r="I1747" t="str">
            <v>Columbia Jamestown MO Stand Alone</v>
          </cell>
          <cell r="J1747" t="str">
            <v/>
          </cell>
          <cell r="K1747" t="e">
            <v>#N/A</v>
          </cell>
          <cell r="L1747" t="e">
            <v>#N/A</v>
          </cell>
          <cell r="M1747" t="e">
            <v>#N/A</v>
          </cell>
          <cell r="N1747" t="e">
            <v>#N/A</v>
          </cell>
          <cell r="O1747" t="str">
            <v>N</v>
          </cell>
          <cell r="P1747" t="str">
            <v>N</v>
          </cell>
          <cell r="Q1747" t="str">
            <v/>
          </cell>
          <cell r="R1747" t="str">
            <v>07/10/2015</v>
          </cell>
          <cell r="S1747" t="str">
            <v>Columbia</v>
          </cell>
          <cell r="T1747" t="str">
            <v/>
          </cell>
          <cell r="U1747" t="str">
            <v/>
          </cell>
          <cell r="V1747" t="str">
            <v>Columbia Cameron</v>
          </cell>
          <cell r="W1747" t="str">
            <v>Columbia Jamestown MO Stand Alone</v>
          </cell>
          <cell r="X1747" t="e">
            <v>#N/A</v>
          </cell>
          <cell r="Y1747" t="e">
            <v>#N/A</v>
          </cell>
          <cell r="Z1747" t="e">
            <v>#N/A</v>
          </cell>
          <cell r="AA1747" t="str">
            <v/>
          </cell>
          <cell r="AB1747">
            <v>0</v>
          </cell>
          <cell r="AC1747">
            <v>0</v>
          </cell>
        </row>
        <row r="1748">
          <cell r="A1748" t="str">
            <v>JMTWNDBC</v>
          </cell>
          <cell r="B1748" t="str">
            <v>Jamestown</v>
          </cell>
          <cell r="C1748" t="str">
            <v>Q</v>
          </cell>
          <cell r="D1748">
            <v>46.910831000000002</v>
          </cell>
          <cell r="E1748">
            <v>-98.708054000000004</v>
          </cell>
          <cell r="F1748" t="str">
            <v>JMTWNDBC</v>
          </cell>
          <cell r="G1748" t="str">
            <v>ND</v>
          </cell>
          <cell r="H1748">
            <v>636</v>
          </cell>
          <cell r="I1748">
            <v>636</v>
          </cell>
          <cell r="J1748" t="str">
            <v/>
          </cell>
          <cell r="K1748" t="e">
            <v>#N/A</v>
          </cell>
          <cell r="L1748" t="e">
            <v>#N/A</v>
          </cell>
          <cell r="M1748" t="e">
            <v>#N/A</v>
          </cell>
          <cell r="N1748" t="e">
            <v>#N/A</v>
          </cell>
          <cell r="O1748" t="str">
            <v>N</v>
          </cell>
          <cell r="P1748" t="str">
            <v>Y</v>
          </cell>
          <cell r="Q1748" t="str">
            <v>02/20/15: EoDS1 AVAILABLE</v>
          </cell>
          <cell r="R1748" t="str">
            <v>04/14/2020</v>
          </cell>
          <cell r="S1748" t="str">
            <v/>
          </cell>
          <cell r="T1748" t="str">
            <v/>
          </cell>
          <cell r="U1748" t="str">
            <v/>
          </cell>
          <cell r="V1748" t="e">
            <v>#N/A</v>
          </cell>
          <cell r="W1748" t="e">
            <v>#N/A</v>
          </cell>
          <cell r="X1748" t="str">
            <v>636 - AVAILABLE (up to 10MB)</v>
          </cell>
          <cell r="Y1748"/>
          <cell r="Z1748" t="str">
            <v>AVAILABLE (up to 10MB)</v>
          </cell>
          <cell r="AA1748" t="e">
            <v>#N/A</v>
          </cell>
          <cell r="AB1748" t="e">
            <v>#N/A</v>
          </cell>
          <cell r="AC1748" t="e">
            <v>#N/A</v>
          </cell>
        </row>
        <row r="1749">
          <cell r="A1749" t="str">
            <v>JNBGMOXA</v>
          </cell>
          <cell r="B1749" t="str">
            <v>JONESBURG</v>
          </cell>
          <cell r="C1749" t="str">
            <v>CTL</v>
          </cell>
          <cell r="D1749">
            <v>38.854044999999999</v>
          </cell>
          <cell r="E1749">
            <v>-91.306375000000003</v>
          </cell>
          <cell r="F1749" t="str">
            <v>JNBGMOXA</v>
          </cell>
          <cell r="G1749" t="str">
            <v>MO</v>
          </cell>
          <cell r="H1749">
            <v>520</v>
          </cell>
          <cell r="I1749" t="str">
            <v>Wentzville</v>
          </cell>
          <cell r="J1749" t="str">
            <v/>
          </cell>
          <cell r="K1749" t="e">
            <v>#N/A</v>
          </cell>
          <cell r="L1749" t="e">
            <v>#N/A</v>
          </cell>
          <cell r="M1749" t="e">
            <v>#N/A</v>
          </cell>
          <cell r="N1749" t="e">
            <v>#N/A</v>
          </cell>
          <cell r="O1749" t="str">
            <v>N</v>
          </cell>
          <cell r="P1749" t="str">
            <v>Y</v>
          </cell>
          <cell r="Q1749" t="str">
            <v/>
          </cell>
          <cell r="R1749" t="str">
            <v>07/10/2015</v>
          </cell>
          <cell r="S1749" t="str">
            <v>Wentzville</v>
          </cell>
          <cell r="T1749" t="str">
            <v/>
          </cell>
          <cell r="U1749" t="str">
            <v/>
          </cell>
          <cell r="V1749" t="str">
            <v>Wentzville</v>
          </cell>
          <cell r="W1749" t="str">
            <v>Wentzville</v>
          </cell>
          <cell r="X1749" t="str">
            <v>WENTZVILLE</v>
          </cell>
          <cell r="Y1749" t="str">
            <v>YES</v>
          </cell>
          <cell r="Z1749"/>
          <cell r="AA1749" t="str">
            <v/>
          </cell>
          <cell r="AB1749">
            <v>0</v>
          </cell>
          <cell r="AC1749">
            <v>0</v>
          </cell>
        </row>
        <row r="1750">
          <cell r="A1750" t="str">
            <v>JNBOTNXA</v>
          </cell>
          <cell r="B1750" t="str">
            <v>Jonesborough</v>
          </cell>
          <cell r="C1750" t="str">
            <v>EQ</v>
          </cell>
          <cell r="D1750">
            <v>36.289552</v>
          </cell>
          <cell r="E1750">
            <v>-82.481757999999999</v>
          </cell>
          <cell r="F1750" t="str">
            <v>JNBOTNXA</v>
          </cell>
          <cell r="G1750" t="str">
            <v>TN</v>
          </cell>
          <cell r="H1750">
            <v>956</v>
          </cell>
          <cell r="I1750" t="str">
            <v>Johnson City</v>
          </cell>
          <cell r="J1750" t="str">
            <v/>
          </cell>
          <cell r="K1750" t="str">
            <v>JNBOTNXA</v>
          </cell>
          <cell r="L1750" t="str">
            <v>n</v>
          </cell>
          <cell r="M1750" t="e">
            <v>#N/A</v>
          </cell>
          <cell r="N1750" t="e">
            <v>#N/A</v>
          </cell>
          <cell r="O1750" t="str">
            <v>Y</v>
          </cell>
          <cell r="P1750" t="str">
            <v>Y</v>
          </cell>
          <cell r="Q1750" t="str">
            <v/>
          </cell>
          <cell r="R1750" t="str">
            <v>06/04/2015</v>
          </cell>
          <cell r="S1750" t="str">
            <v>Johnson City</v>
          </cell>
          <cell r="T1750" t="str">
            <v/>
          </cell>
          <cell r="U1750" t="str">
            <v/>
          </cell>
          <cell r="V1750" t="str">
            <v>Johnson City</v>
          </cell>
          <cell r="W1750" t="str">
            <v>Johnson City</v>
          </cell>
          <cell r="X1750" t="str">
            <v>JOHNSON CITY</v>
          </cell>
          <cell r="Y1750"/>
          <cell r="Z1750"/>
          <cell r="AA1750" t="str">
            <v>7750-SR7</v>
          </cell>
          <cell r="AB1750">
            <v>0</v>
          </cell>
          <cell r="AC1750" t="str">
            <v>JNBOTNXA03W</v>
          </cell>
        </row>
        <row r="1751">
          <cell r="A1751" t="str">
            <v>JNBOTXXA</v>
          </cell>
          <cell r="B1751" t="str">
            <v>Jonesboro</v>
          </cell>
          <cell r="C1751" t="str">
            <v>EQ</v>
          </cell>
          <cell r="D1751">
            <v>31.615413</v>
          </cell>
          <cell r="E1751">
            <v>-97.873942999999997</v>
          </cell>
          <cell r="F1751" t="str">
            <v>JNBOTXXA</v>
          </cell>
          <cell r="G1751" t="str">
            <v>TX</v>
          </cell>
          <cell r="H1751">
            <v>552</v>
          </cell>
          <cell r="I1751" t="str">
            <v>Decatur</v>
          </cell>
          <cell r="J1751" t="str">
            <v/>
          </cell>
          <cell r="K1751" t="e">
            <v>#N/A</v>
          </cell>
          <cell r="L1751" t="e">
            <v>#N/A</v>
          </cell>
          <cell r="M1751" t="e">
            <v>#N/A</v>
          </cell>
          <cell r="N1751" t="e">
            <v>#N/A</v>
          </cell>
          <cell r="O1751" t="str">
            <v>N</v>
          </cell>
          <cell r="P1751" t="str">
            <v>Y</v>
          </cell>
          <cell r="Q1751" t="str">
            <v/>
          </cell>
          <cell r="R1751" t="str">
            <v>02/03/2016</v>
          </cell>
          <cell r="S1751" t="str">
            <v>Decatur</v>
          </cell>
          <cell r="T1751" t="str">
            <v/>
          </cell>
          <cell r="U1751" t="str">
            <v/>
          </cell>
          <cell r="V1751" t="str">
            <v>Decatur</v>
          </cell>
          <cell r="W1751" t="str">
            <v>Decatur</v>
          </cell>
          <cell r="X1751" t="str">
            <v>KILLEEN</v>
          </cell>
          <cell r="Y1751" t="str">
            <v>YES</v>
          </cell>
          <cell r="Z1751"/>
          <cell r="AA1751">
            <v>0</v>
          </cell>
          <cell r="AB1751">
            <v>0</v>
          </cell>
          <cell r="AC1751">
            <v>0</v>
          </cell>
        </row>
        <row r="1752">
          <cell r="A1752" t="str">
            <v>JNCYARXA</v>
          </cell>
          <cell r="B1752" t="str">
            <v>JUNCTION CITY</v>
          </cell>
          <cell r="C1752" t="str">
            <v>CTL</v>
          </cell>
          <cell r="D1752">
            <v>33.076019000000002</v>
          </cell>
          <cell r="E1752">
            <v>-92.711429999999993</v>
          </cell>
          <cell r="F1752" t="str">
            <v>JNCYARXA</v>
          </cell>
          <cell r="G1752" t="str">
            <v>AR</v>
          </cell>
          <cell r="H1752">
            <v>530</v>
          </cell>
          <cell r="I1752" t="str">
            <v>Marion / CHOUDRANT</v>
          </cell>
          <cell r="J1752" t="e">
            <v>#N/A</v>
          </cell>
          <cell r="K1752" t="e">
            <v>#N/A</v>
          </cell>
          <cell r="L1752" t="e">
            <v>#N/A</v>
          </cell>
          <cell r="M1752" t="e">
            <v>#N/A</v>
          </cell>
          <cell r="N1752" t="e">
            <v>#N/A</v>
          </cell>
          <cell r="O1752" t="e">
            <v>#N/A</v>
          </cell>
          <cell r="P1752" t="e">
            <v>#N/A</v>
          </cell>
          <cell r="Q1752" t="e">
            <v>#N/A</v>
          </cell>
          <cell r="R1752" t="e">
            <v>#N/A</v>
          </cell>
          <cell r="S1752" t="e">
            <v>#N/A</v>
          </cell>
          <cell r="T1752" t="e">
            <v>#N/A</v>
          </cell>
          <cell r="U1752" t="e">
            <v>#N/A</v>
          </cell>
          <cell r="V1752" t="str">
            <v>Marion</v>
          </cell>
          <cell r="W1752" t="str">
            <v>Marion / CHOUDRANT</v>
          </cell>
          <cell r="X1752" t="e">
            <v>#N/A</v>
          </cell>
          <cell r="Y1752" t="e">
            <v>#N/A</v>
          </cell>
          <cell r="Z1752" t="e">
            <v>#N/A</v>
          </cell>
          <cell r="AA1752" t="str">
            <v/>
          </cell>
          <cell r="AB1752">
            <v>0</v>
          </cell>
          <cell r="AC1752">
            <v>0</v>
          </cell>
        </row>
        <row r="1753">
          <cell r="A1753" t="str">
            <v>JNCYKSXA</v>
          </cell>
          <cell r="B1753" t="str">
            <v>Junction City</v>
          </cell>
          <cell r="C1753" t="str">
            <v>EQ</v>
          </cell>
          <cell r="D1753">
            <v>39.028531999999998</v>
          </cell>
          <cell r="E1753">
            <v>-96.831237999999999</v>
          </cell>
          <cell r="F1753" t="str">
            <v>JNCYKSXA</v>
          </cell>
          <cell r="G1753" t="str">
            <v>KS</v>
          </cell>
          <cell r="H1753">
            <v>534</v>
          </cell>
          <cell r="I1753" t="str">
            <v>Gardner</v>
          </cell>
          <cell r="J1753" t="str">
            <v/>
          </cell>
          <cell r="K1753" t="str">
            <v>JNCYKSXA</v>
          </cell>
          <cell r="L1753" t="str">
            <v>n</v>
          </cell>
          <cell r="M1753" t="e">
            <v>#N/A</v>
          </cell>
          <cell r="N1753" t="e">
            <v>#N/A</v>
          </cell>
          <cell r="O1753" t="str">
            <v>Y</v>
          </cell>
          <cell r="P1753" t="str">
            <v>Y</v>
          </cell>
          <cell r="Q1753" t="str">
            <v/>
          </cell>
          <cell r="R1753" t="str">
            <v>10/08/2015</v>
          </cell>
          <cell r="S1753" t="str">
            <v>Gardner</v>
          </cell>
          <cell r="T1753" t="str">
            <v>ALU 7750 SR7</v>
          </cell>
          <cell r="U1753" t="str">
            <v>Y</v>
          </cell>
          <cell r="V1753" t="str">
            <v xml:space="preserve">Junction City </v>
          </cell>
          <cell r="W1753" t="str">
            <v>Gardner</v>
          </cell>
          <cell r="X1753" t="str">
            <v>JUNCTION CITY</v>
          </cell>
          <cell r="Y1753"/>
          <cell r="Z1753"/>
          <cell r="AA1753" t="str">
            <v>7750-SR7</v>
          </cell>
          <cell r="AB1753">
            <v>0</v>
          </cell>
          <cell r="AC1753" t="str">
            <v>JNCYKSXA06W</v>
          </cell>
        </row>
        <row r="1754">
          <cell r="A1754" t="str">
            <v>JNCYKSXB</v>
          </cell>
          <cell r="B1754" t="str">
            <v>Fort Riley</v>
          </cell>
          <cell r="C1754" t="str">
            <v>EQ</v>
          </cell>
          <cell r="D1754">
            <v>39.097287999999999</v>
          </cell>
          <cell r="E1754">
            <v>-96.804665999999997</v>
          </cell>
          <cell r="F1754" t="str">
            <v>JNCYKSXB</v>
          </cell>
          <cell r="G1754" t="str">
            <v>KS</v>
          </cell>
          <cell r="H1754">
            <v>534</v>
          </cell>
          <cell r="I1754" t="str">
            <v>Gardner</v>
          </cell>
          <cell r="J1754" t="str">
            <v/>
          </cell>
          <cell r="K1754" t="str">
            <v>JNCYKSXB</v>
          </cell>
          <cell r="L1754" t="str">
            <v>n</v>
          </cell>
          <cell r="M1754" t="e">
            <v>#N/A</v>
          </cell>
          <cell r="N1754" t="e">
            <v>#N/A</v>
          </cell>
          <cell r="O1754" t="str">
            <v>Y</v>
          </cell>
          <cell r="P1754" t="str">
            <v>Y</v>
          </cell>
          <cell r="Q1754" t="str">
            <v/>
          </cell>
          <cell r="R1754" t="str">
            <v>12/02/2015</v>
          </cell>
          <cell r="S1754" t="str">
            <v>Gardner</v>
          </cell>
          <cell r="T1754" t="str">
            <v>ALU 7750 SRc12</v>
          </cell>
          <cell r="U1754" t="str">
            <v>N</v>
          </cell>
          <cell r="V1754" t="str">
            <v xml:space="preserve">Junction City </v>
          </cell>
          <cell r="W1754" t="str">
            <v>Gardner</v>
          </cell>
          <cell r="X1754" t="str">
            <v>JUNCTION CITY</v>
          </cell>
          <cell r="Y1754"/>
          <cell r="Z1754"/>
          <cell r="AA1754" t="str">
            <v/>
          </cell>
          <cell r="AB1754" t="str">
            <v>7750-SR12</v>
          </cell>
          <cell r="AC1754" t="str">
            <v>JNCYKSXB02W</v>
          </cell>
        </row>
        <row r="1755">
          <cell r="A1755" t="str">
            <v>JNCYOHXA</v>
          </cell>
          <cell r="B1755" t="str">
            <v>Junction City</v>
          </cell>
          <cell r="C1755" t="str">
            <v>EQ</v>
          </cell>
          <cell r="D1755">
            <v>39.721730999999998</v>
          </cell>
          <cell r="E1755">
            <v>-82.300263999999999</v>
          </cell>
          <cell r="F1755" t="str">
            <v>JNCYOHXA</v>
          </cell>
          <cell r="G1755" t="str">
            <v>OH</v>
          </cell>
          <cell r="H1755">
            <v>324</v>
          </cell>
          <cell r="I1755" t="str">
            <v>Pataskala (Mansfield)</v>
          </cell>
          <cell r="J1755" t="str">
            <v/>
          </cell>
          <cell r="K1755" t="str">
            <v>JNCYOHXA</v>
          </cell>
          <cell r="L1755" t="str">
            <v>n</v>
          </cell>
          <cell r="M1755" t="e">
            <v>#N/A</v>
          </cell>
          <cell r="N1755" t="e">
            <v>#N/A</v>
          </cell>
          <cell r="O1755" t="str">
            <v>Y</v>
          </cell>
          <cell r="P1755" t="str">
            <v>Y</v>
          </cell>
          <cell r="Q1755" t="str">
            <v>2/7/14: Ethernet Enabled changed to Y</v>
          </cell>
          <cell r="R1755" t="str">
            <v>07/01/2015</v>
          </cell>
          <cell r="S1755" t="str">
            <v>Mansfield</v>
          </cell>
          <cell r="T1755" t="str">
            <v/>
          </cell>
          <cell r="U1755" t="str">
            <v/>
          </cell>
          <cell r="V1755" t="str">
            <v>Mansfield</v>
          </cell>
          <cell r="W1755" t="str">
            <v>Pataskala (Mansfield)</v>
          </cell>
          <cell r="X1755" t="str">
            <v>MANSFIELD</v>
          </cell>
          <cell r="Y1755" t="str">
            <v>YES</v>
          </cell>
          <cell r="Z1755"/>
          <cell r="AA1755" t="str">
            <v>7750-SR7</v>
          </cell>
          <cell r="AB1755">
            <v>0</v>
          </cell>
          <cell r="AC1755">
            <v>0</v>
          </cell>
        </row>
        <row r="1756">
          <cell r="A1756" t="str">
            <v>JNCYOR51</v>
          </cell>
          <cell r="B1756" t="str">
            <v>Junction City</v>
          </cell>
          <cell r="C1756" t="str">
            <v>Q</v>
          </cell>
          <cell r="D1756">
            <v>44.219166000000001</v>
          </cell>
          <cell r="E1756">
            <v>-123.20500199999999</v>
          </cell>
          <cell r="F1756" t="str">
            <v>JNCYOR51</v>
          </cell>
          <cell r="G1756" t="str">
            <v>OR</v>
          </cell>
          <cell r="H1756">
            <v>670</v>
          </cell>
          <cell r="I1756">
            <v>670</v>
          </cell>
          <cell r="J1756" t="str">
            <v/>
          </cell>
          <cell r="K1756" t="e">
            <v>#N/A</v>
          </cell>
          <cell r="L1756" t="e">
            <v>#N/A</v>
          </cell>
          <cell r="M1756" t="e">
            <v>#N/A</v>
          </cell>
          <cell r="N1756" t="e">
            <v>#N/A</v>
          </cell>
          <cell r="O1756" t="str">
            <v>N</v>
          </cell>
          <cell r="P1756" t="str">
            <v>Y</v>
          </cell>
          <cell r="Q1756" t="str">
            <v>10/30/14: EoDS1 Available</v>
          </cell>
          <cell r="R1756" t="str">
            <v>10/30/2020</v>
          </cell>
          <cell r="S1756" t="str">
            <v/>
          </cell>
          <cell r="T1756" t="str">
            <v/>
          </cell>
          <cell r="U1756" t="str">
            <v/>
          </cell>
          <cell r="V1756" t="e">
            <v>#N/A</v>
          </cell>
          <cell r="W1756" t="e">
            <v>#N/A</v>
          </cell>
          <cell r="X1756" t="str">
            <v>670 - AVAILABLE (up to 30MB)</v>
          </cell>
          <cell r="Y1756"/>
          <cell r="Z1756" t="str">
            <v>AVAILABLE (up to 30MB)</v>
          </cell>
          <cell r="AA1756" t="e">
            <v>#N/A</v>
          </cell>
          <cell r="AB1756" t="e">
            <v>#N/A</v>
          </cell>
          <cell r="AC1756" t="e">
            <v>#N/A</v>
          </cell>
        </row>
        <row r="1757">
          <cell r="A1757" t="str">
            <v>JNKNMOXA</v>
          </cell>
          <cell r="B1757" t="str">
            <v>JENKINS</v>
          </cell>
          <cell r="C1757" t="str">
            <v>CTL</v>
          </cell>
          <cell r="D1757">
            <v>36.781666000000001</v>
          </cell>
          <cell r="E1757">
            <v>-93.653335999999996</v>
          </cell>
          <cell r="F1757" t="str">
            <v>JNKNMOXA</v>
          </cell>
          <cell r="G1757" t="str">
            <v>MO</v>
          </cell>
          <cell r="H1757">
            <v>522</v>
          </cell>
          <cell r="I1757" t="str">
            <v>Branson</v>
          </cell>
          <cell r="J1757" t="str">
            <v/>
          </cell>
          <cell r="K1757" t="e">
            <v>#N/A</v>
          </cell>
          <cell r="L1757" t="e">
            <v>#N/A</v>
          </cell>
          <cell r="M1757" t="e">
            <v>#N/A</v>
          </cell>
          <cell r="N1757" t="e">
            <v>#N/A</v>
          </cell>
          <cell r="O1757" t="str">
            <v>Y</v>
          </cell>
          <cell r="P1757" t="str">
            <v>Y</v>
          </cell>
          <cell r="Q1757" t="str">
            <v/>
          </cell>
          <cell r="R1757" t="str">
            <v>10/12/2015</v>
          </cell>
          <cell r="S1757" t="str">
            <v>Branson</v>
          </cell>
          <cell r="T1757" t="str">
            <v>WWP LE-427</v>
          </cell>
          <cell r="U1757" t="str">
            <v>N</v>
          </cell>
          <cell r="V1757" t="str">
            <v>Branson</v>
          </cell>
          <cell r="W1757" t="str">
            <v>Branson</v>
          </cell>
          <cell r="X1757" t="str">
            <v>BRANSON</v>
          </cell>
          <cell r="Y1757" t="str">
            <v>YES</v>
          </cell>
          <cell r="Z1757"/>
          <cell r="AA1757" t="str">
            <v/>
          </cell>
          <cell r="AB1757">
            <v>0</v>
          </cell>
          <cell r="AC1757">
            <v>0</v>
          </cell>
        </row>
        <row r="1758">
          <cell r="A1758" t="str">
            <v>JOLTMTMA</v>
          </cell>
          <cell r="B1758" t="str">
            <v>Billings Ds0 Host Joliet</v>
          </cell>
          <cell r="C1758" t="str">
            <v>Q</v>
          </cell>
          <cell r="D1758">
            <v>45.484791000000001</v>
          </cell>
          <cell r="E1758">
            <v>-108.970703</v>
          </cell>
          <cell r="F1758" t="str">
            <v>JOLTMTMA</v>
          </cell>
          <cell r="G1758" t="str">
            <v>MT</v>
          </cell>
          <cell r="H1758">
            <v>650</v>
          </cell>
          <cell r="I1758">
            <v>650</v>
          </cell>
          <cell r="J1758" t="str">
            <v/>
          </cell>
          <cell r="K1758" t="e">
            <v>#N/A</v>
          </cell>
          <cell r="L1758" t="e">
            <v>#N/A</v>
          </cell>
          <cell r="M1758" t="e">
            <v>#N/A</v>
          </cell>
          <cell r="N1758" t="e">
            <v>#N/A</v>
          </cell>
          <cell r="O1758" t="str">
            <v>N</v>
          </cell>
          <cell r="P1758" t="str">
            <v>Y</v>
          </cell>
          <cell r="Q1758" t="str">
            <v>2/2/15: EoDS1 available</v>
          </cell>
          <cell r="R1758" t="str">
            <v>01/23/2020</v>
          </cell>
          <cell r="S1758" t="str">
            <v/>
          </cell>
          <cell r="T1758" t="str">
            <v/>
          </cell>
          <cell r="U1758" t="str">
            <v/>
          </cell>
          <cell r="V1758" t="e">
            <v>#N/A</v>
          </cell>
          <cell r="W1758" t="e">
            <v>#N/A</v>
          </cell>
          <cell r="X1758" t="str">
            <v>650 - AVAILABLE (up to 30MB)</v>
          </cell>
          <cell r="Y1758"/>
          <cell r="Z1758" t="str">
            <v>AVAILABLE (up to 30MB)</v>
          </cell>
          <cell r="AA1758" t="e">
            <v>#N/A</v>
          </cell>
          <cell r="AB1758" t="e">
            <v>#N/A</v>
          </cell>
          <cell r="AC1758" t="e">
            <v>#N/A</v>
          </cell>
        </row>
        <row r="1759">
          <cell r="A1759" t="str">
            <v>JOYCWA01</v>
          </cell>
          <cell r="B1759" t="str">
            <v>Joyce</v>
          </cell>
          <cell r="C1759" t="str">
            <v>Q</v>
          </cell>
          <cell r="D1759">
            <v>48.136667000000003</v>
          </cell>
          <cell r="E1759">
            <v>-123.741944</v>
          </cell>
          <cell r="F1759" t="str">
            <v>JOYCWA01</v>
          </cell>
          <cell r="G1759" t="str">
            <v>WA</v>
          </cell>
          <cell r="H1759">
            <v>674</v>
          </cell>
          <cell r="I1759">
            <v>674</v>
          </cell>
          <cell r="J1759" t="str">
            <v/>
          </cell>
          <cell r="K1759" t="e">
            <v>#N/A</v>
          </cell>
          <cell r="L1759" t="e">
            <v>#N/A</v>
          </cell>
          <cell r="M1759" t="e">
            <v>#N/A</v>
          </cell>
          <cell r="N1759" t="e">
            <v>#N/A</v>
          </cell>
          <cell r="O1759" t="str">
            <v>N</v>
          </cell>
          <cell r="P1759" t="str">
            <v>Y</v>
          </cell>
          <cell r="Q1759" t="str">
            <v>2/12/14: Metro Ether Serv Pt changed to Available (see not i)</v>
          </cell>
          <cell r="R1759" t="str">
            <v>02/12/2020</v>
          </cell>
          <cell r="S1759" t="str">
            <v/>
          </cell>
          <cell r="T1759" t="str">
            <v/>
          </cell>
          <cell r="U1759" t="str">
            <v/>
          </cell>
          <cell r="V1759" t="e">
            <v>#N/A</v>
          </cell>
          <cell r="W1759" t="e">
            <v>#N/A</v>
          </cell>
          <cell r="X1759" t="str">
            <v>674 - AVAILABLE (see note i)</v>
          </cell>
          <cell r="Y1759"/>
          <cell r="Z1759" t="str">
            <v>AVAILABLE (see note i)</v>
          </cell>
          <cell r="AA1759" t="e">
            <v>#N/A</v>
          </cell>
          <cell r="AB1759" t="e">
            <v>#N/A</v>
          </cell>
          <cell r="AC1759" t="e">
            <v>#N/A</v>
          </cell>
        </row>
        <row r="1760">
          <cell r="A1760" t="str">
            <v>JPLNTXXA</v>
          </cell>
          <cell r="B1760" t="str">
            <v>Joplin</v>
          </cell>
          <cell r="C1760" t="str">
            <v>EQ</v>
          </cell>
          <cell r="D1760">
            <v>33.093474000000001</v>
          </cell>
          <cell r="E1760">
            <v>-97.992187000000001</v>
          </cell>
          <cell r="F1760" t="str">
            <v>JPLNTXXA</v>
          </cell>
          <cell r="G1760" t="str">
            <v>TX</v>
          </cell>
          <cell r="H1760">
            <v>552</v>
          </cell>
          <cell r="I1760" t="str">
            <v>Decatur</v>
          </cell>
          <cell r="J1760" t="str">
            <v/>
          </cell>
          <cell r="K1760" t="e">
            <v>#N/A</v>
          </cell>
          <cell r="L1760" t="e">
            <v>#N/A</v>
          </cell>
          <cell r="M1760" t="e">
            <v>#N/A</v>
          </cell>
          <cell r="N1760" t="e">
            <v>#N/A</v>
          </cell>
          <cell r="O1760" t="str">
            <v>N</v>
          </cell>
          <cell r="P1760" t="str">
            <v>Y</v>
          </cell>
          <cell r="Q1760" t="str">
            <v/>
          </cell>
          <cell r="R1760" t="str">
            <v>02/03/2016</v>
          </cell>
          <cell r="S1760" t="str">
            <v>Decatur</v>
          </cell>
          <cell r="T1760" t="str">
            <v/>
          </cell>
          <cell r="U1760" t="str">
            <v/>
          </cell>
          <cell r="V1760" t="str">
            <v>Decatur</v>
          </cell>
          <cell r="W1760" t="str">
            <v>Decatur</v>
          </cell>
          <cell r="X1760" t="str">
            <v>KILLEEN</v>
          </cell>
          <cell r="Y1760" t="str">
            <v>YES</v>
          </cell>
          <cell r="Z1760"/>
          <cell r="AA1760">
            <v>0</v>
          </cell>
          <cell r="AB1760">
            <v>0</v>
          </cell>
          <cell r="AC1760">
            <v>0</v>
          </cell>
        </row>
        <row r="1761">
          <cell r="A1761" t="str">
            <v>JRSPMOXA</v>
          </cell>
          <cell r="B1761" t="str">
            <v>JERICO SPRINGS</v>
          </cell>
          <cell r="C1761" t="str">
            <v>CTL</v>
          </cell>
          <cell r="D1761">
            <v>37.624167999999997</v>
          </cell>
          <cell r="E1761">
            <v>-94.012496999999996</v>
          </cell>
          <cell r="F1761" t="str">
            <v>JRSPMOXA</v>
          </cell>
          <cell r="G1761" t="str">
            <v>MO</v>
          </cell>
          <cell r="H1761">
            <v>522</v>
          </cell>
          <cell r="I1761" t="str">
            <v>Branson</v>
          </cell>
          <cell r="J1761" t="str">
            <v/>
          </cell>
          <cell r="K1761" t="e">
            <v>#N/A</v>
          </cell>
          <cell r="L1761" t="e">
            <v>#N/A</v>
          </cell>
          <cell r="M1761" t="e">
            <v>#N/A</v>
          </cell>
          <cell r="N1761" t="e">
            <v>#N/A</v>
          </cell>
          <cell r="O1761" t="str">
            <v>Y</v>
          </cell>
          <cell r="P1761" t="str">
            <v>Y</v>
          </cell>
          <cell r="Q1761" t="str">
            <v/>
          </cell>
          <cell r="R1761" t="str">
            <v>10/12/2015</v>
          </cell>
          <cell r="S1761" t="str">
            <v>Mount Vernon</v>
          </cell>
          <cell r="T1761" t="str">
            <v>Ciena 3940</v>
          </cell>
          <cell r="U1761" t="str">
            <v>Y</v>
          </cell>
          <cell r="V1761" t="str">
            <v>Mount Vernon</v>
          </cell>
          <cell r="W1761" t="str">
            <v>Branson</v>
          </cell>
          <cell r="X1761" t="str">
            <v>BRANSON</v>
          </cell>
          <cell r="Y1761" t="str">
            <v>YES</v>
          </cell>
          <cell r="Z1761"/>
          <cell r="AA1761" t="str">
            <v/>
          </cell>
          <cell r="AB1761">
            <v>0</v>
          </cell>
          <cell r="AC1761">
            <v>0</v>
          </cell>
        </row>
        <row r="1762">
          <cell r="A1762" t="str">
            <v>JSCYAZMA</v>
          </cell>
          <cell r="B1762" t="str">
            <v>Winslow Host Joseph City</v>
          </cell>
          <cell r="C1762" t="str">
            <v>Q</v>
          </cell>
          <cell r="D1762">
            <v>34.957256999999998</v>
          </cell>
          <cell r="E1762">
            <v>-110.332088</v>
          </cell>
          <cell r="F1762" t="str">
            <v>JSCYAZMA</v>
          </cell>
          <cell r="G1762" t="str">
            <v>AZ</v>
          </cell>
          <cell r="H1762">
            <v>666</v>
          </cell>
          <cell r="I1762">
            <v>666</v>
          </cell>
          <cell r="J1762" t="str">
            <v/>
          </cell>
          <cell r="K1762" t="str">
            <v>FLGSAZMA</v>
          </cell>
          <cell r="L1762" t="str">
            <v>Y</v>
          </cell>
          <cell r="M1762">
            <v>42436</v>
          </cell>
          <cell r="N1762" t="str">
            <v xml:space="preserve">BS 144316 </v>
          </cell>
          <cell r="O1762" t="str">
            <v>N</v>
          </cell>
          <cell r="P1762" t="str">
            <v>Y</v>
          </cell>
          <cell r="Q1762" t="str">
            <v>03/02/2015: EoDS1 Available; 1/26/15: changed Metro Ethernet SP to AVAILABLE</v>
          </cell>
          <cell r="R1762" t="str">
            <v>04/13/2020</v>
          </cell>
          <cell r="S1762" t="str">
            <v/>
          </cell>
          <cell r="T1762" t="str">
            <v/>
          </cell>
          <cell r="U1762" t="str">
            <v/>
          </cell>
          <cell r="V1762" t="e">
            <v>#N/A</v>
          </cell>
          <cell r="W1762" t="e">
            <v>#N/A</v>
          </cell>
          <cell r="X1762" t="str">
            <v>666 - AVAILABLE</v>
          </cell>
          <cell r="Y1762"/>
          <cell r="Z1762" t="str">
            <v>AVAILABLE</v>
          </cell>
          <cell r="AA1762" t="e">
            <v>#N/A</v>
          </cell>
          <cell r="AB1762" t="e">
            <v>#N/A</v>
          </cell>
          <cell r="AC1762" t="e">
            <v>#N/A</v>
          </cell>
        </row>
        <row r="1763">
          <cell r="A1763" t="str">
            <v>KAHKMOXA</v>
          </cell>
          <cell r="B1763" t="str">
            <v>KAHOKA</v>
          </cell>
          <cell r="C1763" t="str">
            <v>CTL</v>
          </cell>
          <cell r="D1763">
            <v>40.422500999999997</v>
          </cell>
          <cell r="E1763">
            <v>-91.722221000000005</v>
          </cell>
          <cell r="F1763" t="str">
            <v>KAHKMOXA</v>
          </cell>
          <cell r="G1763" t="str">
            <v>MO</v>
          </cell>
          <cell r="H1763">
            <v>524</v>
          </cell>
          <cell r="I1763" t="str">
            <v>Wentzville</v>
          </cell>
          <cell r="J1763" t="str">
            <v/>
          </cell>
          <cell r="K1763" t="e">
            <v>#N/A</v>
          </cell>
          <cell r="L1763" t="e">
            <v>#N/A</v>
          </cell>
          <cell r="M1763" t="e">
            <v>#N/A</v>
          </cell>
          <cell r="N1763" t="e">
            <v>#N/A</v>
          </cell>
          <cell r="O1763" t="str">
            <v>Y</v>
          </cell>
          <cell r="P1763" t="str">
            <v>Y</v>
          </cell>
          <cell r="Q1763" t="str">
            <v/>
          </cell>
          <cell r="R1763" t="str">
            <v>10/12/2015</v>
          </cell>
          <cell r="S1763" t="str">
            <v>Wentzville3</v>
          </cell>
          <cell r="T1763" t="str">
            <v>Ciena 3940</v>
          </cell>
          <cell r="U1763" t="str">
            <v>N</v>
          </cell>
          <cell r="V1763" t="str">
            <v>Wentzville3</v>
          </cell>
          <cell r="W1763" t="str">
            <v>Wentzville</v>
          </cell>
          <cell r="X1763" t="str">
            <v>WENTZVILLE</v>
          </cell>
          <cell r="Y1763" t="str">
            <v>YES</v>
          </cell>
          <cell r="Z1763"/>
          <cell r="AA1763" t="str">
            <v/>
          </cell>
          <cell r="AB1763">
            <v>0</v>
          </cell>
          <cell r="AC1763">
            <v>0</v>
          </cell>
        </row>
        <row r="1764">
          <cell r="A1764" t="str">
            <v>KAMHID01</v>
          </cell>
          <cell r="B1764" t="str">
            <v>Kamiah</v>
          </cell>
          <cell r="C1764" t="str">
            <v>Q</v>
          </cell>
          <cell r="D1764">
            <v>46.226387000000003</v>
          </cell>
          <cell r="E1764">
            <v>-116.024445</v>
          </cell>
          <cell r="F1764" t="str">
            <v>KAMHID01</v>
          </cell>
          <cell r="G1764" t="str">
            <v>ID</v>
          </cell>
          <cell r="H1764">
            <v>676</v>
          </cell>
          <cell r="I1764">
            <v>676</v>
          </cell>
          <cell r="J1764" t="str">
            <v/>
          </cell>
          <cell r="K1764" t="e">
            <v>#N/A</v>
          </cell>
          <cell r="L1764" t="e">
            <v>#N/A</v>
          </cell>
          <cell r="M1764" t="e">
            <v>#N/A</v>
          </cell>
          <cell r="N1764" t="e">
            <v>#N/A</v>
          </cell>
          <cell r="O1764" t="str">
            <v>N</v>
          </cell>
          <cell r="P1764" t="str">
            <v>N</v>
          </cell>
          <cell r="Q1764" t="str">
            <v>EODS1 AVAILABLE (Home to LSTNIDSHH22)</v>
          </cell>
          <cell r="R1764" t="str">
            <v>03/24/2020</v>
          </cell>
          <cell r="S1764" t="str">
            <v/>
          </cell>
          <cell r="T1764" t="str">
            <v/>
          </cell>
          <cell r="U1764" t="str">
            <v/>
          </cell>
          <cell r="V1764" t="e">
            <v>#N/A</v>
          </cell>
          <cell r="W1764" t="e">
            <v>#N/A</v>
          </cell>
          <cell r="X1764" t="str">
            <v>676 - AVAILABLE (up to 10MB)</v>
          </cell>
          <cell r="Y1764"/>
          <cell r="Z1764" t="str">
            <v>AVAILABLE (up to 10MB)</v>
          </cell>
          <cell r="AA1764" t="e">
            <v>#N/A</v>
          </cell>
          <cell r="AB1764" t="e">
            <v>#N/A</v>
          </cell>
          <cell r="AC1764" t="e">
            <v>#N/A</v>
          </cell>
        </row>
        <row r="1765">
          <cell r="A1765" t="str">
            <v>KDDRMOXA</v>
          </cell>
          <cell r="B1765" t="str">
            <v>KIDDER</v>
          </cell>
          <cell r="C1765" t="str">
            <v>CTL</v>
          </cell>
          <cell r="D1765">
            <v>39.779961</v>
          </cell>
          <cell r="E1765">
            <v>-94.103156999999996</v>
          </cell>
          <cell r="F1765" t="str">
            <v>KDDRMOXA</v>
          </cell>
          <cell r="G1765" t="str">
            <v>MO</v>
          </cell>
          <cell r="H1765">
            <v>524</v>
          </cell>
          <cell r="I1765" t="str">
            <v>Cameron</v>
          </cell>
          <cell r="J1765" t="str">
            <v/>
          </cell>
          <cell r="K1765" t="e">
            <v>#N/A</v>
          </cell>
          <cell r="L1765" t="e">
            <v>#N/A</v>
          </cell>
          <cell r="M1765" t="e">
            <v>#N/A</v>
          </cell>
          <cell r="N1765" t="e">
            <v>#N/A</v>
          </cell>
          <cell r="O1765" t="str">
            <v>N</v>
          </cell>
          <cell r="P1765" t="str">
            <v>Y</v>
          </cell>
          <cell r="Q1765" t="str">
            <v/>
          </cell>
          <cell r="R1765" t="str">
            <v>07/10/2015</v>
          </cell>
          <cell r="S1765" t="str">
            <v>Cameron</v>
          </cell>
          <cell r="T1765" t="str">
            <v/>
          </cell>
          <cell r="U1765" t="str">
            <v/>
          </cell>
          <cell r="V1765" t="str">
            <v>Cameron</v>
          </cell>
          <cell r="W1765" t="str">
            <v>Cameron</v>
          </cell>
          <cell r="X1765" t="str">
            <v>CAMERON</v>
          </cell>
          <cell r="Y1765" t="str">
            <v>YES</v>
          </cell>
          <cell r="Z1765"/>
          <cell r="AA1765" t="str">
            <v/>
          </cell>
          <cell r="AB1765">
            <v>0</v>
          </cell>
          <cell r="AC1765">
            <v>0</v>
          </cell>
        </row>
        <row r="1766">
          <cell r="A1766" t="str">
            <v>KDHLNCAC</v>
          </cell>
          <cell r="B1766" t="str">
            <v>Kill Devil Hills</v>
          </cell>
          <cell r="C1766" t="str">
            <v>EQ</v>
          </cell>
          <cell r="D1766">
            <v>35.941273000000002</v>
          </cell>
          <cell r="E1766">
            <v>-75.61703</v>
          </cell>
          <cell r="F1766" t="e">
            <v>#N/A</v>
          </cell>
          <cell r="G1766" t="str">
            <v>NC</v>
          </cell>
          <cell r="H1766" t="e">
            <v>#N/A</v>
          </cell>
          <cell r="I1766" t="e">
            <v>#N/A</v>
          </cell>
          <cell r="J1766" t="e">
            <v>#N/A</v>
          </cell>
          <cell r="K1766" t="e">
            <v>#N/A</v>
          </cell>
          <cell r="L1766" t="e">
            <v>#N/A</v>
          </cell>
          <cell r="M1766" t="e">
            <v>#N/A</v>
          </cell>
          <cell r="N1766" t="e">
            <v>#N/A</v>
          </cell>
          <cell r="O1766" t="e">
            <v>#N/A</v>
          </cell>
          <cell r="P1766" t="e">
            <v>#N/A</v>
          </cell>
          <cell r="Q1766" t="e">
            <v>#N/A</v>
          </cell>
          <cell r="R1766" t="e">
            <v>#N/A</v>
          </cell>
          <cell r="S1766" t="e">
            <v>#N/A</v>
          </cell>
          <cell r="T1766" t="e">
            <v>#N/A</v>
          </cell>
          <cell r="U1766" t="e">
            <v>#N/A</v>
          </cell>
          <cell r="V1766" t="e">
            <v>#N/A</v>
          </cell>
          <cell r="W1766" t="e">
            <v>#N/A</v>
          </cell>
          <cell r="X1766" t="e">
            <v>#N/A</v>
          </cell>
          <cell r="Y1766" t="e">
            <v>#N/A</v>
          </cell>
          <cell r="Z1766" t="e">
            <v>#N/A</v>
          </cell>
          <cell r="AA1766" t="e">
            <v>#N/A</v>
          </cell>
          <cell r="AB1766" t="e">
            <v>#N/A</v>
          </cell>
          <cell r="AC1766" t="e">
            <v>#N/A</v>
          </cell>
        </row>
        <row r="1767">
          <cell r="A1767" t="str">
            <v>KDHLNCAF</v>
          </cell>
          <cell r="B1767" t="str">
            <v>Kill Devil Hills</v>
          </cell>
          <cell r="C1767" t="str">
            <v>EQ</v>
          </cell>
          <cell r="D1767">
            <v>35.998615000000001</v>
          </cell>
          <cell r="E1767">
            <v>-75.651540999999995</v>
          </cell>
          <cell r="F1767" t="e">
            <v>#N/A</v>
          </cell>
          <cell r="G1767" t="str">
            <v>NC</v>
          </cell>
          <cell r="H1767" t="e">
            <v>#N/A</v>
          </cell>
          <cell r="I1767" t="e">
            <v>#N/A</v>
          </cell>
          <cell r="J1767" t="e">
            <v>#N/A</v>
          </cell>
          <cell r="K1767" t="e">
            <v>#N/A</v>
          </cell>
          <cell r="L1767" t="e">
            <v>#N/A</v>
          </cell>
          <cell r="M1767" t="e">
            <v>#N/A</v>
          </cell>
          <cell r="N1767" t="e">
            <v>#N/A</v>
          </cell>
          <cell r="O1767" t="e">
            <v>#N/A</v>
          </cell>
          <cell r="P1767" t="e">
            <v>#N/A</v>
          </cell>
          <cell r="Q1767" t="e">
            <v>#N/A</v>
          </cell>
          <cell r="R1767" t="e">
            <v>#N/A</v>
          </cell>
          <cell r="S1767" t="e">
            <v>#N/A</v>
          </cell>
          <cell r="T1767" t="e">
            <v>#N/A</v>
          </cell>
          <cell r="U1767" t="e">
            <v>#N/A</v>
          </cell>
          <cell r="V1767" t="e">
            <v>#N/A</v>
          </cell>
          <cell r="W1767" t="e">
            <v>#N/A</v>
          </cell>
          <cell r="X1767" t="e">
            <v>#N/A</v>
          </cell>
          <cell r="Y1767" t="e">
            <v>#N/A</v>
          </cell>
          <cell r="Z1767" t="e">
            <v>#N/A</v>
          </cell>
          <cell r="AA1767" t="e">
            <v>#N/A</v>
          </cell>
          <cell r="AB1767" t="e">
            <v>#N/A</v>
          </cell>
          <cell r="AC1767" t="e">
            <v>#N/A</v>
          </cell>
        </row>
        <row r="1768">
          <cell r="A1768" t="str">
            <v>KDHLNCXA</v>
          </cell>
          <cell r="B1768" t="str">
            <v>Kill Devil Hills</v>
          </cell>
          <cell r="C1768" t="str">
            <v>EQ</v>
          </cell>
          <cell r="D1768">
            <v>36.023426000000001</v>
          </cell>
          <cell r="E1768">
            <v>-75.664478000000003</v>
          </cell>
          <cell r="F1768" t="str">
            <v>KDHLNCXA</v>
          </cell>
          <cell r="G1768" t="str">
            <v>NC</v>
          </cell>
          <cell r="H1768">
            <v>951</v>
          </cell>
          <cell r="I1768" t="str">
            <v>Greenville</v>
          </cell>
          <cell r="J1768" t="str">
            <v/>
          </cell>
          <cell r="K1768" t="str">
            <v>KDHLNCXA</v>
          </cell>
          <cell r="L1768" t="str">
            <v>n</v>
          </cell>
          <cell r="M1768" t="e">
            <v>#N/A</v>
          </cell>
          <cell r="N1768" t="e">
            <v>#N/A</v>
          </cell>
          <cell r="O1768" t="str">
            <v>Y</v>
          </cell>
          <cell r="P1768" t="str">
            <v>Y</v>
          </cell>
          <cell r="Q1768" t="str">
            <v/>
          </cell>
          <cell r="R1768" t="str">
            <v>05/22/2015</v>
          </cell>
          <cell r="S1768" t="str">
            <v>Greenville</v>
          </cell>
          <cell r="T1768" t="str">
            <v/>
          </cell>
          <cell r="U1768" t="str">
            <v/>
          </cell>
          <cell r="V1768" t="str">
            <v>Greenville</v>
          </cell>
          <cell r="W1768" t="str">
            <v>Greenville</v>
          </cell>
          <cell r="X1768" t="str">
            <v>ROCKY MOUNT</v>
          </cell>
          <cell r="Y1768" t="str">
            <v>YES</v>
          </cell>
          <cell r="Z1768"/>
          <cell r="AA1768" t="str">
            <v>7750-SR7</v>
          </cell>
          <cell r="AB1768">
            <v>0</v>
          </cell>
          <cell r="AC1768" t="str">
            <v>KDHLNCXA02W</v>
          </cell>
        </row>
        <row r="1769">
          <cell r="A1769" t="str">
            <v>KDHLNCXB</v>
          </cell>
          <cell r="B1769" t="str">
            <v>Southern Shores</v>
          </cell>
          <cell r="C1769" t="str">
            <v>EQ</v>
          </cell>
          <cell r="D1769">
            <v>36.129317999999998</v>
          </cell>
          <cell r="E1769">
            <v>-75.730176</v>
          </cell>
          <cell r="F1769" t="str">
            <v>KDHLNCXB</v>
          </cell>
          <cell r="G1769" t="str">
            <v>NC</v>
          </cell>
          <cell r="H1769">
            <v>951</v>
          </cell>
          <cell r="I1769" t="str">
            <v>Greenville</v>
          </cell>
          <cell r="J1769" t="str">
            <v/>
          </cell>
          <cell r="K1769" t="str">
            <v>KDHLNCXB</v>
          </cell>
          <cell r="L1769" t="str">
            <v>n</v>
          </cell>
          <cell r="M1769" t="e">
            <v>#N/A</v>
          </cell>
          <cell r="N1769" t="e">
            <v>#N/A</v>
          </cell>
          <cell r="O1769" t="str">
            <v>Y</v>
          </cell>
          <cell r="P1769" t="str">
            <v>Y</v>
          </cell>
          <cell r="Q1769" t="str">
            <v/>
          </cell>
          <cell r="R1769" t="str">
            <v>05/22/2015</v>
          </cell>
          <cell r="S1769" t="str">
            <v>Greenville</v>
          </cell>
          <cell r="T1769" t="str">
            <v/>
          </cell>
          <cell r="U1769" t="str">
            <v/>
          </cell>
          <cell r="V1769" t="str">
            <v>Greenville</v>
          </cell>
          <cell r="W1769" t="str">
            <v>Greenville</v>
          </cell>
          <cell r="X1769" t="str">
            <v>ROCKY MOUNT</v>
          </cell>
          <cell r="Y1769" t="str">
            <v>YES</v>
          </cell>
          <cell r="Z1769"/>
          <cell r="AA1769" t="str">
            <v/>
          </cell>
          <cell r="AB1769" t="str">
            <v>7750-SR12</v>
          </cell>
          <cell r="AC1769" t="str">
            <v>KDHLNCXB02W</v>
          </cell>
        </row>
        <row r="1770">
          <cell r="A1770" t="str">
            <v>KDHLNCXC</v>
          </cell>
          <cell r="B1770" t="str">
            <v>Southern Shores</v>
          </cell>
          <cell r="C1770" t="str">
            <v>EQ</v>
          </cell>
          <cell r="D1770">
            <v>36.173690999999998</v>
          </cell>
          <cell r="E1770">
            <v>-75.756792000000004</v>
          </cell>
          <cell r="F1770" t="e">
            <v>#N/A</v>
          </cell>
          <cell r="G1770" t="str">
            <v>NC</v>
          </cell>
          <cell r="H1770" t="e">
            <v>#N/A</v>
          </cell>
          <cell r="I1770" t="e">
            <v>#N/A</v>
          </cell>
          <cell r="J1770" t="e">
            <v>#N/A</v>
          </cell>
          <cell r="K1770" t="e">
            <v>#N/A</v>
          </cell>
          <cell r="L1770" t="e">
            <v>#N/A</v>
          </cell>
          <cell r="M1770" t="e">
            <v>#N/A</v>
          </cell>
          <cell r="N1770" t="e">
            <v>#N/A</v>
          </cell>
          <cell r="O1770" t="e">
            <v>#N/A</v>
          </cell>
          <cell r="P1770" t="e">
            <v>#N/A</v>
          </cell>
          <cell r="Q1770" t="e">
            <v>#N/A</v>
          </cell>
          <cell r="R1770" t="e">
            <v>#N/A</v>
          </cell>
          <cell r="S1770" t="e">
            <v>#N/A</v>
          </cell>
          <cell r="T1770" t="e">
            <v>#N/A</v>
          </cell>
          <cell r="U1770" t="e">
            <v>#N/A</v>
          </cell>
          <cell r="V1770" t="e">
            <v>#N/A</v>
          </cell>
          <cell r="W1770" t="e">
            <v>#N/A</v>
          </cell>
          <cell r="X1770" t="e">
            <v>#N/A</v>
          </cell>
          <cell r="Y1770" t="e">
            <v>#N/A</v>
          </cell>
          <cell r="Z1770" t="e">
            <v>#N/A</v>
          </cell>
          <cell r="AA1770" t="e">
            <v>#N/A</v>
          </cell>
          <cell r="AB1770" t="e">
            <v>#N/A</v>
          </cell>
          <cell r="AC1770" t="e">
            <v>#N/A</v>
          </cell>
        </row>
        <row r="1771">
          <cell r="A1771" t="str">
            <v>KDHLNCXD</v>
          </cell>
          <cell r="B1771" t="str">
            <v>Southern Shores</v>
          </cell>
          <cell r="C1771" t="str">
            <v>EQ</v>
          </cell>
          <cell r="D1771">
            <v>36.070625999999997</v>
          </cell>
          <cell r="E1771">
            <v>-75.698537000000002</v>
          </cell>
          <cell r="F1771" t="e">
            <v>#N/A</v>
          </cell>
          <cell r="G1771" t="str">
            <v>NC</v>
          </cell>
          <cell r="H1771" t="e">
            <v>#N/A</v>
          </cell>
          <cell r="I1771" t="e">
            <v>#N/A</v>
          </cell>
          <cell r="J1771" t="str">
            <v/>
          </cell>
          <cell r="K1771" t="e">
            <v>#N/A</v>
          </cell>
          <cell r="L1771" t="e">
            <v>#N/A</v>
          </cell>
          <cell r="M1771" t="e">
            <v>#N/A</v>
          </cell>
          <cell r="N1771" t="e">
            <v>#N/A</v>
          </cell>
          <cell r="O1771" t="str">
            <v>Y</v>
          </cell>
          <cell r="P1771" t="str">
            <v>Y</v>
          </cell>
          <cell r="Q1771" t="str">
            <v/>
          </cell>
          <cell r="R1771" t="str">
            <v>05/22/2015</v>
          </cell>
          <cell r="S1771" t="str">
            <v>Greenville</v>
          </cell>
          <cell r="T1771" t="str">
            <v/>
          </cell>
          <cell r="U1771" t="str">
            <v/>
          </cell>
          <cell r="V1771" t="e">
            <v>#N/A</v>
          </cell>
          <cell r="W1771" t="e">
            <v>#N/A</v>
          </cell>
          <cell r="X1771" t="e">
            <v>#N/A</v>
          </cell>
          <cell r="Y1771" t="e">
            <v>#N/A</v>
          </cell>
          <cell r="Z1771" t="e">
            <v>#N/A</v>
          </cell>
          <cell r="AA1771" t="e">
            <v>#N/A</v>
          </cell>
          <cell r="AB1771" t="e">
            <v>#N/A</v>
          </cell>
          <cell r="AC1771" t="e">
            <v>#N/A</v>
          </cell>
        </row>
        <row r="1772">
          <cell r="A1772" t="str">
            <v>KDRNOHXA</v>
          </cell>
          <cell r="B1772" t="str">
            <v>Kidron</v>
          </cell>
          <cell r="C1772" t="str">
            <v>EQ</v>
          </cell>
          <cell r="D1772">
            <v>40.741667</v>
          </cell>
          <cell r="E1772">
            <v>-81.743982000000003</v>
          </cell>
          <cell r="F1772" t="str">
            <v>KDRNOHXA</v>
          </cell>
          <cell r="G1772" t="str">
            <v>OH</v>
          </cell>
          <cell r="H1772">
            <v>923</v>
          </cell>
          <cell r="I1772" t="str">
            <v>Mansfield</v>
          </cell>
          <cell r="J1772" t="str">
            <v/>
          </cell>
          <cell r="K1772" t="e">
            <v>#N/A</v>
          </cell>
          <cell r="L1772" t="e">
            <v>#N/A</v>
          </cell>
          <cell r="M1772" t="e">
            <v>#N/A</v>
          </cell>
          <cell r="N1772" t="e">
            <v>#N/A</v>
          </cell>
          <cell r="O1772" t="str">
            <v>Y</v>
          </cell>
          <cell r="P1772" t="str">
            <v>Y</v>
          </cell>
          <cell r="Q1772" t="str">
            <v>2/7/14: Ethernet Enabled changed to Y</v>
          </cell>
          <cell r="R1772" t="str">
            <v>07/01/2015</v>
          </cell>
          <cell r="S1772" t="str">
            <v>Mansfield</v>
          </cell>
          <cell r="T1772" t="str">
            <v/>
          </cell>
          <cell r="U1772" t="str">
            <v/>
          </cell>
          <cell r="V1772" t="str">
            <v>Mansfield</v>
          </cell>
          <cell r="W1772" t="str">
            <v>Mansfield</v>
          </cell>
          <cell r="X1772" t="str">
            <v>MANSFIELD</v>
          </cell>
          <cell r="Y1772" t="str">
            <v>YES</v>
          </cell>
          <cell r="Z1772"/>
          <cell r="AA1772" t="str">
            <v/>
          </cell>
          <cell r="AB1772">
            <v>0</v>
          </cell>
          <cell r="AC1772">
            <v>0</v>
          </cell>
        </row>
        <row r="1773">
          <cell r="A1773" t="str">
            <v>KEKKIACO</v>
          </cell>
          <cell r="B1773" t="str">
            <v>Burlington Host Keokuk</v>
          </cell>
          <cell r="C1773" t="str">
            <v>Q</v>
          </cell>
          <cell r="D1773">
            <v>40.396667000000001</v>
          </cell>
          <cell r="E1773">
            <v>-91.382225000000005</v>
          </cell>
          <cell r="F1773" t="str">
            <v>KEKKIACO</v>
          </cell>
          <cell r="G1773" t="str">
            <v>IA</v>
          </cell>
          <cell r="H1773">
            <v>634</v>
          </cell>
          <cell r="I1773">
            <v>634</v>
          </cell>
          <cell r="J1773" t="str">
            <v/>
          </cell>
          <cell r="K1773" t="e">
            <v>#N/A</v>
          </cell>
          <cell r="L1773" t="e">
            <v>#N/A</v>
          </cell>
          <cell r="M1773" t="e">
            <v>#N/A</v>
          </cell>
          <cell r="N1773" t="e">
            <v>#N/A</v>
          </cell>
          <cell r="O1773" t="str">
            <v>N</v>
          </cell>
          <cell r="P1773" t="str">
            <v>Y</v>
          </cell>
          <cell r="Q1773" t="str">
            <v>05/04/15:  EoDS1 AVAILABLE</v>
          </cell>
          <cell r="R1773" t="str">
            <v>05/04/2020</v>
          </cell>
          <cell r="S1773" t="str">
            <v/>
          </cell>
          <cell r="T1773" t="str">
            <v/>
          </cell>
          <cell r="U1773" t="str">
            <v/>
          </cell>
          <cell r="V1773" t="e">
            <v>#N/A</v>
          </cell>
          <cell r="W1773" t="e">
            <v>#N/A</v>
          </cell>
          <cell r="X1773" t="str">
            <v>634 - AVAILABLE</v>
          </cell>
          <cell r="Y1773"/>
          <cell r="Z1773" t="str">
            <v>AVAILABLE</v>
          </cell>
          <cell r="AA1773" t="e">
            <v>#N/A</v>
          </cell>
          <cell r="AB1773" t="e">
            <v>#N/A</v>
          </cell>
          <cell r="AC1773" t="e">
            <v>#N/A</v>
          </cell>
        </row>
        <row r="1774">
          <cell r="A1774" t="str">
            <v>KEMPTXXA</v>
          </cell>
          <cell r="B1774" t="str">
            <v>Kemp</v>
          </cell>
          <cell r="C1774" t="str">
            <v>EQ</v>
          </cell>
          <cell r="D1774">
            <v>32.443885000000002</v>
          </cell>
          <cell r="E1774">
            <v>-96.230517000000006</v>
          </cell>
          <cell r="F1774" t="str">
            <v>KEMPTXXA</v>
          </cell>
          <cell r="G1774" t="str">
            <v>TX</v>
          </cell>
          <cell r="H1774">
            <v>552</v>
          </cell>
          <cell r="I1774" t="str">
            <v>Athens</v>
          </cell>
          <cell r="J1774" t="str">
            <v/>
          </cell>
          <cell r="K1774" t="e">
            <v>#N/A</v>
          </cell>
          <cell r="L1774" t="e">
            <v>#N/A</v>
          </cell>
          <cell r="M1774" t="e">
            <v>#N/A</v>
          </cell>
          <cell r="N1774" t="e">
            <v>#N/A</v>
          </cell>
          <cell r="O1774" t="str">
            <v>N</v>
          </cell>
          <cell r="P1774" t="str">
            <v>Y</v>
          </cell>
          <cell r="Q1774" t="str">
            <v/>
          </cell>
          <cell r="R1774" t="str">
            <v>02/03/2016</v>
          </cell>
          <cell r="S1774" t="str">
            <v>Athens</v>
          </cell>
          <cell r="T1774" t="str">
            <v/>
          </cell>
          <cell r="U1774" t="str">
            <v/>
          </cell>
          <cell r="V1774" t="str">
            <v>Athens</v>
          </cell>
          <cell r="W1774" t="str">
            <v>Athens</v>
          </cell>
          <cell r="X1774" t="str">
            <v>KILLEEN</v>
          </cell>
          <cell r="Y1774" t="str">
            <v>YES</v>
          </cell>
          <cell r="Z1774" t="str">
            <v xml:space="preserve">In Athens LATA 552.  Not near Killen. </v>
          </cell>
          <cell r="AA1774" t="str">
            <v/>
          </cell>
          <cell r="AB1774">
            <v>0</v>
          </cell>
          <cell r="AC1774">
            <v>0</v>
          </cell>
        </row>
        <row r="1775">
          <cell r="A1775" t="str">
            <v>KENDWIXA</v>
          </cell>
          <cell r="B1775" t="str">
            <v>Kendall</v>
          </cell>
          <cell r="C1775" t="str">
            <v>CTL</v>
          </cell>
          <cell r="D1775">
            <v>43.792000000000002</v>
          </cell>
          <cell r="E1775">
            <v>-90.367110999999994</v>
          </cell>
          <cell r="F1775" t="str">
            <v>KENDWIXA</v>
          </cell>
          <cell r="G1775" t="str">
            <v>WI</v>
          </cell>
          <cell r="H1775">
            <v>354</v>
          </cell>
          <cell r="I1775" t="str">
            <v>LA CROSSE</v>
          </cell>
          <cell r="J1775" t="str">
            <v/>
          </cell>
          <cell r="K1775" t="e">
            <v>#N/A</v>
          </cell>
          <cell r="L1775" t="e">
            <v>#N/A</v>
          </cell>
          <cell r="M1775" t="e">
            <v>#N/A</v>
          </cell>
          <cell r="N1775" t="e">
            <v>#N/A</v>
          </cell>
          <cell r="O1775" t="str">
            <v>Y</v>
          </cell>
          <cell r="P1775" t="str">
            <v>Y</v>
          </cell>
          <cell r="Q1775" t="str">
            <v>8/26/14: Ethernet Enabled changed to Y</v>
          </cell>
          <cell r="R1775" t="str">
            <v>06/03/2015</v>
          </cell>
          <cell r="S1775" t="str">
            <v>La Crosse</v>
          </cell>
          <cell r="T1775" t="str">
            <v/>
          </cell>
          <cell r="U1775" t="str">
            <v/>
          </cell>
          <cell r="V1775" t="str">
            <v>La Crosse</v>
          </cell>
          <cell r="W1775" t="str">
            <v>LA CROSSE</v>
          </cell>
          <cell r="X1775" t="str">
            <v>LA CROSSE</v>
          </cell>
          <cell r="Y1775"/>
          <cell r="Z1775"/>
          <cell r="AA1775" t="str">
            <v/>
          </cell>
          <cell r="AB1775">
            <v>0</v>
          </cell>
          <cell r="AC1775">
            <v>0</v>
          </cell>
        </row>
        <row r="1776">
          <cell r="A1776" t="str">
            <v>KENNWIXA</v>
          </cell>
          <cell r="B1776" t="str">
            <v>KENNAN</v>
          </cell>
          <cell r="C1776" t="str">
            <v>CTL</v>
          </cell>
          <cell r="D1776">
            <v>45.529944</v>
          </cell>
          <cell r="E1776">
            <v>-90.576583999999997</v>
          </cell>
          <cell r="F1776" t="str">
            <v>KENNWIXA</v>
          </cell>
          <cell r="G1776" t="str">
            <v>WI</v>
          </cell>
          <cell r="H1776">
            <v>352</v>
          </cell>
          <cell r="I1776" t="str">
            <v>Rice Lake</v>
          </cell>
          <cell r="J1776" t="str">
            <v/>
          </cell>
          <cell r="K1776" t="e">
            <v>#N/A</v>
          </cell>
          <cell r="L1776" t="e">
            <v>#N/A</v>
          </cell>
          <cell r="M1776" t="e">
            <v>#N/A</v>
          </cell>
          <cell r="N1776" t="e">
            <v>#N/A</v>
          </cell>
          <cell r="O1776" t="str">
            <v>Y</v>
          </cell>
          <cell r="P1776" t="str">
            <v>Y</v>
          </cell>
          <cell r="Q1776" t="str">
            <v>2/7/14: Ethernet Enabled changed to Y</v>
          </cell>
          <cell r="R1776" t="str">
            <v>06/03/2015</v>
          </cell>
          <cell r="S1776" t="str">
            <v>Rice Lake</v>
          </cell>
          <cell r="T1776" t="str">
            <v/>
          </cell>
          <cell r="U1776" t="str">
            <v/>
          </cell>
          <cell r="V1776" t="str">
            <v>Rice Lake</v>
          </cell>
          <cell r="W1776" t="str">
            <v>Rice Lake</v>
          </cell>
          <cell r="X1776" t="str">
            <v>RICE LAKE</v>
          </cell>
          <cell r="Y1776"/>
          <cell r="Z1776"/>
          <cell r="AA1776" t="str">
            <v/>
          </cell>
          <cell r="AB1776">
            <v>0</v>
          </cell>
          <cell r="AC1776">
            <v>0</v>
          </cell>
        </row>
        <row r="1777">
          <cell r="A1777" t="str">
            <v>KENTWA01</v>
          </cell>
          <cell r="B1777" t="str">
            <v>Kent Ulrich</v>
          </cell>
          <cell r="C1777" t="str">
            <v>Q</v>
          </cell>
          <cell r="D1777">
            <v>47.381390000000003</v>
          </cell>
          <cell r="E1777">
            <v>-122.229721</v>
          </cell>
          <cell r="F1777" t="str">
            <v>KENTWA01</v>
          </cell>
          <cell r="G1777" t="str">
            <v>WA</v>
          </cell>
          <cell r="H1777">
            <v>674</v>
          </cell>
          <cell r="I1777">
            <v>674</v>
          </cell>
          <cell r="J1777" t="str">
            <v>AVAILABLE</v>
          </cell>
          <cell r="K1777" t="e">
            <v>#N/A</v>
          </cell>
          <cell r="L1777" t="e">
            <v>#N/A</v>
          </cell>
          <cell r="M1777" t="e">
            <v>#N/A</v>
          </cell>
          <cell r="N1777" t="e">
            <v>#N/A</v>
          </cell>
          <cell r="O1777" t="str">
            <v>Y</v>
          </cell>
          <cell r="P1777" t="str">
            <v>Y</v>
          </cell>
          <cell r="Q1777" t="str">
            <v/>
          </cell>
          <cell r="R1777" t="str">
            <v>04/09/2020</v>
          </cell>
          <cell r="S1777" t="str">
            <v/>
          </cell>
          <cell r="T1777" t="str">
            <v/>
          </cell>
          <cell r="U1777" t="str">
            <v/>
          </cell>
          <cell r="V1777" t="e">
            <v>#N/A</v>
          </cell>
          <cell r="W1777" t="e">
            <v>#N/A</v>
          </cell>
          <cell r="X1777" t="str">
            <v>674 - AVAILABLE</v>
          </cell>
          <cell r="Y1777"/>
          <cell r="Z1777" t="str">
            <v>AVAILABLE</v>
          </cell>
          <cell r="AA1777" t="e">
            <v>#N/A</v>
          </cell>
          <cell r="AB1777" t="e">
            <v>#N/A</v>
          </cell>
          <cell r="AC1777" t="e">
            <v>#N/A</v>
          </cell>
        </row>
        <row r="1778">
          <cell r="A1778" t="str">
            <v>KENTWAME</v>
          </cell>
          <cell r="B1778" t="str">
            <v>Kent Meridian</v>
          </cell>
          <cell r="C1778" t="str">
            <v>Q</v>
          </cell>
          <cell r="D1778">
            <v>47.368889000000003</v>
          </cell>
          <cell r="E1778">
            <v>-122.14722399999999</v>
          </cell>
          <cell r="F1778" t="str">
            <v>KENTWAME</v>
          </cell>
          <cell r="G1778" t="str">
            <v>WA</v>
          </cell>
          <cell r="H1778">
            <v>674</v>
          </cell>
          <cell r="I1778">
            <v>674</v>
          </cell>
          <cell r="J1778" t="str">
            <v>AVAILABLE</v>
          </cell>
          <cell r="K1778" t="e">
            <v>#N/A</v>
          </cell>
          <cell r="L1778" t="e">
            <v>#N/A</v>
          </cell>
          <cell r="M1778" t="e">
            <v>#N/A</v>
          </cell>
          <cell r="N1778" t="e">
            <v>#N/A</v>
          </cell>
          <cell r="O1778" t="str">
            <v>Y</v>
          </cell>
          <cell r="P1778" t="str">
            <v>Y</v>
          </cell>
          <cell r="Q1778" t="str">
            <v/>
          </cell>
          <cell r="R1778" t="str">
            <v>04/09/2020</v>
          </cell>
          <cell r="S1778" t="str">
            <v/>
          </cell>
          <cell r="T1778" t="str">
            <v/>
          </cell>
          <cell r="U1778" t="str">
            <v/>
          </cell>
          <cell r="V1778" t="e">
            <v>#N/A</v>
          </cell>
          <cell r="W1778" t="e">
            <v>#N/A</v>
          </cell>
          <cell r="X1778" t="str">
            <v>674 - AVAILABLE</v>
          </cell>
          <cell r="Y1778"/>
          <cell r="Z1778" t="str">
            <v>AVAILABLE</v>
          </cell>
          <cell r="AA1778" t="e">
            <v>#N/A</v>
          </cell>
          <cell r="AB1778" t="e">
            <v>#N/A</v>
          </cell>
          <cell r="AC1778" t="e">
            <v>#N/A</v>
          </cell>
        </row>
        <row r="1779">
          <cell r="A1779" t="str">
            <v>KENTWAOB</v>
          </cell>
          <cell r="B1779" t="str">
            <v>Kent O'brien</v>
          </cell>
          <cell r="C1779" t="str">
            <v>Q</v>
          </cell>
          <cell r="D1779">
            <v>47.422500999999997</v>
          </cell>
          <cell r="E1779">
            <v>-122.24833700000001</v>
          </cell>
          <cell r="F1779" t="str">
            <v>KENTWAOB</v>
          </cell>
          <cell r="G1779" t="str">
            <v>WA</v>
          </cell>
          <cell r="H1779">
            <v>674</v>
          </cell>
          <cell r="I1779">
            <v>674</v>
          </cell>
          <cell r="J1779" t="str">
            <v>AVAILABLE</v>
          </cell>
          <cell r="K1779" t="e">
            <v>#N/A</v>
          </cell>
          <cell r="L1779" t="e">
            <v>#N/A</v>
          </cell>
          <cell r="M1779" t="e">
            <v>#N/A</v>
          </cell>
          <cell r="N1779" t="e">
            <v>#N/A</v>
          </cell>
          <cell r="O1779" t="str">
            <v>Y</v>
          </cell>
          <cell r="P1779" t="str">
            <v>Y</v>
          </cell>
          <cell r="Q1779" t="str">
            <v/>
          </cell>
          <cell r="R1779" t="str">
            <v>04/09/2020</v>
          </cell>
          <cell r="S1779" t="str">
            <v/>
          </cell>
          <cell r="T1779" t="str">
            <v/>
          </cell>
          <cell r="U1779" t="str">
            <v/>
          </cell>
          <cell r="V1779" t="e">
            <v>#N/A</v>
          </cell>
          <cell r="W1779" t="e">
            <v>#N/A</v>
          </cell>
          <cell r="X1779" t="str">
            <v>674 - AVAILABLE</v>
          </cell>
          <cell r="Y1779"/>
          <cell r="Z1779" t="str">
            <v>AVAILABLE</v>
          </cell>
          <cell r="AA1779" t="e">
            <v>#N/A</v>
          </cell>
          <cell r="AB1779" t="e">
            <v>#N/A</v>
          </cell>
          <cell r="AC1779" t="e">
            <v>#N/A</v>
          </cell>
        </row>
        <row r="1780">
          <cell r="A1780" t="str">
            <v>KEWTMNKE</v>
          </cell>
          <cell r="B1780" t="str">
            <v>Hibbing Host Keewatin</v>
          </cell>
          <cell r="C1780" t="str">
            <v>Q</v>
          </cell>
          <cell r="D1780">
            <v>47.398887999999999</v>
          </cell>
          <cell r="E1780">
            <v>-93.076385000000002</v>
          </cell>
          <cell r="F1780" t="str">
            <v>KEWTMNKE</v>
          </cell>
          <cell r="G1780" t="str">
            <v>MN</v>
          </cell>
          <cell r="H1780">
            <v>624</v>
          </cell>
          <cell r="I1780">
            <v>624</v>
          </cell>
          <cell r="J1780" t="str">
            <v/>
          </cell>
          <cell r="K1780" t="e">
            <v>#N/A</v>
          </cell>
          <cell r="L1780" t="e">
            <v>#N/A</v>
          </cell>
          <cell r="M1780" t="e">
            <v>#N/A</v>
          </cell>
          <cell r="N1780" t="e">
            <v>#N/A</v>
          </cell>
          <cell r="O1780" t="str">
            <v>N</v>
          </cell>
          <cell r="P1780" t="str">
            <v>Y</v>
          </cell>
          <cell r="Q1780" t="str">
            <v>ME  not offered out of this office</v>
          </cell>
          <cell r="R1780" t="str">
            <v>11/25/2020</v>
          </cell>
          <cell r="S1780" t="str">
            <v/>
          </cell>
          <cell r="T1780" t="str">
            <v/>
          </cell>
          <cell r="U1780" t="str">
            <v/>
          </cell>
          <cell r="V1780" t="e">
            <v>#N/A</v>
          </cell>
          <cell r="W1780" t="e">
            <v>#N/A</v>
          </cell>
          <cell r="X1780" t="str">
            <v xml:space="preserve">624 - </v>
          </cell>
          <cell r="Y1780"/>
          <cell r="Z1780"/>
          <cell r="AA1780" t="e">
            <v>#N/A</v>
          </cell>
          <cell r="AB1780" t="e">
            <v>#N/A</v>
          </cell>
          <cell r="AC1780" t="e">
            <v>#N/A</v>
          </cell>
        </row>
        <row r="1781">
          <cell r="A1781" t="str">
            <v>KFMNTXXA</v>
          </cell>
          <cell r="B1781" t="str">
            <v>Kaufman</v>
          </cell>
          <cell r="C1781" t="str">
            <v>EQ</v>
          </cell>
          <cell r="D1781">
            <v>32.590929000000003</v>
          </cell>
          <cell r="E1781">
            <v>-96.308755000000005</v>
          </cell>
          <cell r="F1781" t="str">
            <v>KFMNTXXA</v>
          </cell>
          <cell r="G1781" t="str">
            <v>TX</v>
          </cell>
          <cell r="H1781">
            <v>552</v>
          </cell>
          <cell r="I1781" t="str">
            <v>Athens</v>
          </cell>
          <cell r="J1781" t="str">
            <v/>
          </cell>
          <cell r="K1781" t="str">
            <v>KFMNTXXA</v>
          </cell>
          <cell r="L1781" t="str">
            <v>n</v>
          </cell>
          <cell r="M1781" t="e">
            <v>#N/A</v>
          </cell>
          <cell r="N1781" t="e">
            <v>#N/A</v>
          </cell>
          <cell r="O1781" t="str">
            <v>Y</v>
          </cell>
          <cell r="P1781" t="str">
            <v>Y</v>
          </cell>
          <cell r="Q1781" t="str">
            <v/>
          </cell>
          <cell r="R1781" t="str">
            <v>02/03/2016</v>
          </cell>
          <cell r="S1781" t="str">
            <v>Athens</v>
          </cell>
          <cell r="T1781" t="str">
            <v/>
          </cell>
          <cell r="U1781" t="str">
            <v/>
          </cell>
          <cell r="V1781" t="str">
            <v>Athens</v>
          </cell>
          <cell r="W1781" t="str">
            <v>Athens</v>
          </cell>
          <cell r="X1781" t="str">
            <v>HUMBLE</v>
          </cell>
          <cell r="Y1781" t="str">
            <v>YES</v>
          </cell>
          <cell r="Z1781" t="str">
            <v>In Athens LATA 552.  Not near Humble 560.</v>
          </cell>
          <cell r="AA1781" t="str">
            <v>7750-SR7</v>
          </cell>
          <cell r="AB1781">
            <v>0</v>
          </cell>
          <cell r="AC1781" t="str">
            <v>KFMNTXXA01W</v>
          </cell>
        </row>
        <row r="1782">
          <cell r="A1782" t="str">
            <v>KGCYMOXA</v>
          </cell>
          <cell r="B1782" t="str">
            <v>King City</v>
          </cell>
          <cell r="C1782" t="str">
            <v>EQ</v>
          </cell>
          <cell r="D1782">
            <v>40.050595000000001</v>
          </cell>
          <cell r="E1782">
            <v>-94.522513000000004</v>
          </cell>
          <cell r="F1782" t="str">
            <v>KGCYMOXA</v>
          </cell>
          <cell r="G1782" t="str">
            <v>MO</v>
          </cell>
          <cell r="H1782">
            <v>524</v>
          </cell>
          <cell r="I1782" t="str">
            <v>Maryville [Warrensburg]</v>
          </cell>
          <cell r="J1782" t="str">
            <v/>
          </cell>
          <cell r="K1782" t="e">
            <v>#N/A</v>
          </cell>
          <cell r="L1782" t="e">
            <v>#N/A</v>
          </cell>
          <cell r="M1782" t="e">
            <v>#N/A</v>
          </cell>
          <cell r="N1782" t="e">
            <v>#N/A</v>
          </cell>
          <cell r="O1782" t="str">
            <v>N</v>
          </cell>
          <cell r="P1782" t="str">
            <v>Y</v>
          </cell>
          <cell r="Q1782" t="str">
            <v>2/7/14: Ethernet Capable changed to Y</v>
          </cell>
          <cell r="R1782" t="str">
            <v>07/10/2015</v>
          </cell>
          <cell r="S1782" t="str">
            <v>Warrensburg</v>
          </cell>
          <cell r="T1782" t="str">
            <v/>
          </cell>
          <cell r="U1782" t="str">
            <v/>
          </cell>
          <cell r="V1782" t="str">
            <v>Warrensburg</v>
          </cell>
          <cell r="W1782" t="str">
            <v>Maryville [Warrensburg]</v>
          </cell>
          <cell r="X1782" t="str">
            <v>WARRENSBURG</v>
          </cell>
          <cell r="Y1782" t="str">
            <v>YES</v>
          </cell>
          <cell r="Z1782"/>
          <cell r="AA1782">
            <v>0</v>
          </cell>
          <cell r="AB1782">
            <v>0</v>
          </cell>
          <cell r="AC1782">
            <v>0</v>
          </cell>
        </row>
        <row r="1783">
          <cell r="A1783" t="str">
            <v>KGLKFLXA</v>
          </cell>
          <cell r="B1783" t="str">
            <v>Kingsley Lake</v>
          </cell>
          <cell r="C1783" t="str">
            <v>EQ</v>
          </cell>
          <cell r="D1783">
            <v>29.977440999999999</v>
          </cell>
          <cell r="E1783">
            <v>-82.011717000000004</v>
          </cell>
          <cell r="F1783" t="str">
            <v>KGLKFLXA</v>
          </cell>
          <cell r="G1783" t="str">
            <v>FL</v>
          </cell>
          <cell r="H1783">
            <v>452</v>
          </cell>
          <cell r="I1783" t="str">
            <v>Starke</v>
          </cell>
          <cell r="J1783" t="str">
            <v/>
          </cell>
          <cell r="K1783" t="e">
            <v>#N/A</v>
          </cell>
          <cell r="L1783" t="e">
            <v>#N/A</v>
          </cell>
          <cell r="M1783" t="e">
            <v>#N/A</v>
          </cell>
          <cell r="N1783" t="e">
            <v>#N/A</v>
          </cell>
          <cell r="O1783" t="str">
            <v>N</v>
          </cell>
          <cell r="P1783" t="str">
            <v>N</v>
          </cell>
          <cell r="Q1783" t="str">
            <v/>
          </cell>
          <cell r="R1783" t="str">
            <v>07/02/2015</v>
          </cell>
          <cell r="S1783" t="str">
            <v>Starke</v>
          </cell>
          <cell r="T1783" t="str">
            <v/>
          </cell>
          <cell r="U1783" t="str">
            <v/>
          </cell>
          <cell r="V1783" t="str">
            <v>Starke</v>
          </cell>
          <cell r="W1783" t="str">
            <v>Starke</v>
          </cell>
          <cell r="X1783" t="e">
            <v>#N/A</v>
          </cell>
          <cell r="Y1783" t="e">
            <v>#N/A</v>
          </cell>
          <cell r="Z1783" t="e">
            <v>#N/A</v>
          </cell>
          <cell r="AA1783">
            <v>0</v>
          </cell>
          <cell r="AB1783">
            <v>0</v>
          </cell>
          <cell r="AC1783">
            <v>0</v>
          </cell>
        </row>
        <row r="1784">
          <cell r="A1784" t="str">
            <v>KGPTTNBE</v>
          </cell>
          <cell r="B1784" t="str">
            <v>Kingsport East</v>
          </cell>
          <cell r="C1784" t="str">
            <v>EQ</v>
          </cell>
          <cell r="D1784">
            <v>36.563890000000001</v>
          </cell>
          <cell r="E1784">
            <v>-82.504339000000002</v>
          </cell>
          <cell r="F1784" t="e">
            <v>#N/A</v>
          </cell>
          <cell r="G1784" t="str">
            <v>TN</v>
          </cell>
          <cell r="H1784" t="e">
            <v>#N/A</v>
          </cell>
          <cell r="I1784" t="e">
            <v>#N/A</v>
          </cell>
          <cell r="J1784" t="e">
            <v>#N/A</v>
          </cell>
          <cell r="K1784" t="e">
            <v>#N/A</v>
          </cell>
          <cell r="L1784" t="e">
            <v>#N/A</v>
          </cell>
          <cell r="M1784" t="e">
            <v>#N/A</v>
          </cell>
          <cell r="N1784" t="e">
            <v>#N/A</v>
          </cell>
          <cell r="O1784" t="e">
            <v>#N/A</v>
          </cell>
          <cell r="P1784" t="e">
            <v>#N/A</v>
          </cell>
          <cell r="Q1784" t="e">
            <v>#N/A</v>
          </cell>
          <cell r="R1784" t="e">
            <v>#N/A</v>
          </cell>
          <cell r="S1784" t="e">
            <v>#N/A</v>
          </cell>
          <cell r="T1784" t="e">
            <v>#N/A</v>
          </cell>
          <cell r="U1784" t="e">
            <v>#N/A</v>
          </cell>
          <cell r="V1784" t="e">
            <v>#N/A</v>
          </cell>
          <cell r="W1784" t="e">
            <v>#N/A</v>
          </cell>
          <cell r="X1784" t="e">
            <v>#N/A</v>
          </cell>
          <cell r="Y1784" t="e">
            <v>#N/A</v>
          </cell>
          <cell r="Z1784" t="e">
            <v>#N/A</v>
          </cell>
          <cell r="AA1784" t="e">
            <v>#N/A</v>
          </cell>
          <cell r="AB1784" t="e">
            <v>#N/A</v>
          </cell>
          <cell r="AC1784" t="e">
            <v>#N/A</v>
          </cell>
        </row>
        <row r="1785">
          <cell r="A1785" t="str">
            <v>KGPTTNBM</v>
          </cell>
          <cell r="B1785" t="str">
            <v>Kingsport</v>
          </cell>
          <cell r="C1785" t="str">
            <v>EQ</v>
          </cell>
          <cell r="D1785">
            <v>36.526631000000002</v>
          </cell>
          <cell r="E1785">
            <v>-82.585571000000002</v>
          </cell>
          <cell r="F1785" t="e">
            <v>#N/A</v>
          </cell>
          <cell r="G1785" t="str">
            <v>TN</v>
          </cell>
          <cell r="H1785" t="e">
            <v>#N/A</v>
          </cell>
          <cell r="I1785" t="e">
            <v>#N/A</v>
          </cell>
          <cell r="J1785" t="e">
            <v>#N/A</v>
          </cell>
          <cell r="K1785" t="e">
            <v>#N/A</v>
          </cell>
          <cell r="L1785" t="e">
            <v>#N/A</v>
          </cell>
          <cell r="M1785" t="e">
            <v>#N/A</v>
          </cell>
          <cell r="N1785" t="e">
            <v>#N/A</v>
          </cell>
          <cell r="O1785" t="e">
            <v>#N/A</v>
          </cell>
          <cell r="P1785" t="e">
            <v>#N/A</v>
          </cell>
          <cell r="Q1785" t="e">
            <v>#N/A</v>
          </cell>
          <cell r="R1785" t="e">
            <v>#N/A</v>
          </cell>
          <cell r="S1785" t="e">
            <v>#N/A</v>
          </cell>
          <cell r="T1785" t="e">
            <v>#N/A</v>
          </cell>
          <cell r="U1785" t="e">
            <v>#N/A</v>
          </cell>
          <cell r="V1785" t="e">
            <v>#N/A</v>
          </cell>
          <cell r="W1785" t="e">
            <v>#N/A</v>
          </cell>
          <cell r="X1785" t="e">
            <v>#N/A</v>
          </cell>
          <cell r="Y1785" t="e">
            <v>#N/A</v>
          </cell>
          <cell r="Z1785" t="e">
            <v>#N/A</v>
          </cell>
          <cell r="AA1785" t="e">
            <v>#N/A</v>
          </cell>
          <cell r="AB1785" t="e">
            <v>#N/A</v>
          </cell>
          <cell r="AC1785" t="e">
            <v>#N/A</v>
          </cell>
        </row>
        <row r="1786">
          <cell r="A1786" t="str">
            <v>KGPTTNIP</v>
          </cell>
          <cell r="B1786" t="str">
            <v>Kingsport</v>
          </cell>
          <cell r="C1786" t="str">
            <v>EQ</v>
          </cell>
          <cell r="D1786">
            <v>36.551031999999999</v>
          </cell>
          <cell r="E1786">
            <v>-82.514837</v>
          </cell>
          <cell r="F1786" t="e">
            <v>#N/A</v>
          </cell>
          <cell r="G1786" t="str">
            <v>TN</v>
          </cell>
          <cell r="H1786" t="e">
            <v>#N/A</v>
          </cell>
          <cell r="I1786" t="e">
            <v>#N/A</v>
          </cell>
          <cell r="J1786" t="e">
            <v>#N/A</v>
          </cell>
          <cell r="K1786" t="e">
            <v>#N/A</v>
          </cell>
          <cell r="L1786" t="e">
            <v>#N/A</v>
          </cell>
          <cell r="M1786" t="e">
            <v>#N/A</v>
          </cell>
          <cell r="N1786" t="e">
            <v>#N/A</v>
          </cell>
          <cell r="O1786" t="e">
            <v>#N/A</v>
          </cell>
          <cell r="P1786" t="e">
            <v>#N/A</v>
          </cell>
          <cell r="Q1786" t="e">
            <v>#N/A</v>
          </cell>
          <cell r="R1786" t="e">
            <v>#N/A</v>
          </cell>
          <cell r="S1786" t="e">
            <v>#N/A</v>
          </cell>
          <cell r="T1786" t="e">
            <v>#N/A</v>
          </cell>
          <cell r="U1786" t="e">
            <v>#N/A</v>
          </cell>
          <cell r="V1786" t="e">
            <v>#N/A</v>
          </cell>
          <cell r="W1786" t="e">
            <v>#N/A</v>
          </cell>
          <cell r="X1786" t="e">
            <v>#N/A</v>
          </cell>
          <cell r="Y1786" t="e">
            <v>#N/A</v>
          </cell>
          <cell r="Z1786" t="e">
            <v>#N/A</v>
          </cell>
          <cell r="AA1786" t="e">
            <v>#N/A</v>
          </cell>
          <cell r="AB1786" t="e">
            <v>#N/A</v>
          </cell>
          <cell r="AC1786" t="e">
            <v>#N/A</v>
          </cell>
        </row>
        <row r="1787">
          <cell r="A1787" t="str">
            <v>KGPTTNLL</v>
          </cell>
          <cell r="B1787" t="str">
            <v>Kingsport</v>
          </cell>
          <cell r="C1787" t="str">
            <v>EQ</v>
          </cell>
          <cell r="D1787">
            <v>36.557875000000003</v>
          </cell>
          <cell r="E1787">
            <v>-82.626531999999997</v>
          </cell>
          <cell r="F1787" t="e">
            <v>#N/A</v>
          </cell>
          <cell r="G1787" t="str">
            <v>TN</v>
          </cell>
          <cell r="H1787" t="e">
            <v>#N/A</v>
          </cell>
          <cell r="I1787" t="e">
            <v>#N/A</v>
          </cell>
          <cell r="J1787" t="e">
            <v>#N/A</v>
          </cell>
          <cell r="K1787" t="e">
            <v>#N/A</v>
          </cell>
          <cell r="L1787" t="e">
            <v>#N/A</v>
          </cell>
          <cell r="M1787" t="e">
            <v>#N/A</v>
          </cell>
          <cell r="N1787" t="e">
            <v>#N/A</v>
          </cell>
          <cell r="O1787" t="e">
            <v>#N/A</v>
          </cell>
          <cell r="P1787" t="e">
            <v>#N/A</v>
          </cell>
          <cell r="Q1787" t="e">
            <v>#N/A</v>
          </cell>
          <cell r="R1787" t="e">
            <v>#N/A</v>
          </cell>
          <cell r="S1787" t="e">
            <v>#N/A</v>
          </cell>
          <cell r="T1787" t="e">
            <v>#N/A</v>
          </cell>
          <cell r="U1787" t="e">
            <v>#N/A</v>
          </cell>
          <cell r="V1787" t="e">
            <v>#N/A</v>
          </cell>
          <cell r="W1787" t="e">
            <v>#N/A</v>
          </cell>
          <cell r="X1787" t="e">
            <v>#N/A</v>
          </cell>
          <cell r="Y1787" t="e">
            <v>#N/A</v>
          </cell>
          <cell r="Z1787" t="e">
            <v>#N/A</v>
          </cell>
          <cell r="AA1787" t="e">
            <v>#N/A</v>
          </cell>
          <cell r="AB1787" t="e">
            <v>#N/A</v>
          </cell>
          <cell r="AC1787" t="e">
            <v>#N/A</v>
          </cell>
        </row>
        <row r="1788">
          <cell r="A1788" t="str">
            <v>KGPTTNMB</v>
          </cell>
          <cell r="B1788" t="str">
            <v>Kingsport</v>
          </cell>
          <cell r="C1788" t="str">
            <v>EQ</v>
          </cell>
          <cell r="D1788">
            <v>36.533543000000002</v>
          </cell>
          <cell r="E1788">
            <v>-82.507780999999994</v>
          </cell>
          <cell r="F1788" t="e">
            <v>#N/A</v>
          </cell>
          <cell r="G1788" t="str">
            <v>TN</v>
          </cell>
          <cell r="H1788" t="e">
            <v>#N/A</v>
          </cell>
          <cell r="I1788" t="e">
            <v>#N/A</v>
          </cell>
          <cell r="J1788" t="e">
            <v>#N/A</v>
          </cell>
          <cell r="K1788" t="e">
            <v>#N/A</v>
          </cell>
          <cell r="L1788" t="e">
            <v>#N/A</v>
          </cell>
          <cell r="M1788" t="e">
            <v>#N/A</v>
          </cell>
          <cell r="N1788" t="e">
            <v>#N/A</v>
          </cell>
          <cell r="O1788" t="e">
            <v>#N/A</v>
          </cell>
          <cell r="P1788" t="e">
            <v>#N/A</v>
          </cell>
          <cell r="Q1788" t="e">
            <v>#N/A</v>
          </cell>
          <cell r="R1788" t="e">
            <v>#N/A</v>
          </cell>
          <cell r="S1788" t="e">
            <v>#N/A</v>
          </cell>
          <cell r="T1788" t="e">
            <v>#N/A</v>
          </cell>
          <cell r="U1788" t="e">
            <v>#N/A</v>
          </cell>
          <cell r="V1788" t="e">
            <v>#N/A</v>
          </cell>
          <cell r="W1788" t="e">
            <v>#N/A</v>
          </cell>
          <cell r="X1788" t="e">
            <v>#N/A</v>
          </cell>
          <cell r="Y1788" t="e">
            <v>#N/A</v>
          </cell>
          <cell r="Z1788" t="e">
            <v>#N/A</v>
          </cell>
          <cell r="AA1788" t="e">
            <v>#N/A</v>
          </cell>
          <cell r="AB1788" t="e">
            <v>#N/A</v>
          </cell>
          <cell r="AC1788" t="e">
            <v>#N/A</v>
          </cell>
        </row>
        <row r="1789">
          <cell r="A1789" t="str">
            <v>KGPTTNWI</v>
          </cell>
          <cell r="B1789" t="str">
            <v>Kingsport</v>
          </cell>
          <cell r="C1789" t="str">
            <v>EQ</v>
          </cell>
          <cell r="D1789">
            <v>36.509763999999997</v>
          </cell>
          <cell r="E1789">
            <v>-82.561476999999996</v>
          </cell>
          <cell r="F1789" t="e">
            <v>#N/A</v>
          </cell>
          <cell r="G1789" t="str">
            <v>TN</v>
          </cell>
          <cell r="H1789" t="e">
            <v>#N/A</v>
          </cell>
          <cell r="I1789" t="e">
            <v>#N/A</v>
          </cell>
          <cell r="J1789" t="e">
            <v>#N/A</v>
          </cell>
          <cell r="K1789" t="e">
            <v>#N/A</v>
          </cell>
          <cell r="L1789" t="e">
            <v>#N/A</v>
          </cell>
          <cell r="M1789" t="e">
            <v>#N/A</v>
          </cell>
          <cell r="N1789" t="e">
            <v>#N/A</v>
          </cell>
          <cell r="O1789" t="e">
            <v>#N/A</v>
          </cell>
          <cell r="P1789" t="e">
            <v>#N/A</v>
          </cell>
          <cell r="Q1789" t="e">
            <v>#N/A</v>
          </cell>
          <cell r="R1789" t="e">
            <v>#N/A</v>
          </cell>
          <cell r="S1789" t="e">
            <v>#N/A</v>
          </cell>
          <cell r="T1789" t="e">
            <v>#N/A</v>
          </cell>
          <cell r="U1789" t="e">
            <v>#N/A</v>
          </cell>
          <cell r="V1789" t="e">
            <v>#N/A</v>
          </cell>
          <cell r="W1789" t="e">
            <v>#N/A</v>
          </cell>
          <cell r="X1789" t="e">
            <v>#N/A</v>
          </cell>
          <cell r="Y1789" t="e">
            <v>#N/A</v>
          </cell>
          <cell r="Z1789" t="e">
            <v>#N/A</v>
          </cell>
          <cell r="AA1789" t="e">
            <v>#N/A</v>
          </cell>
          <cell r="AB1789" t="e">
            <v>#N/A</v>
          </cell>
          <cell r="AC1789" t="e">
            <v>#N/A</v>
          </cell>
        </row>
        <row r="1790">
          <cell r="A1790" t="str">
            <v>KGPTTNXA</v>
          </cell>
          <cell r="B1790" t="str">
            <v>Kingsport</v>
          </cell>
          <cell r="C1790" t="str">
            <v>EQ</v>
          </cell>
          <cell r="D1790">
            <v>36.544896999999999</v>
          </cell>
          <cell r="E1790">
            <v>-82.561254000000005</v>
          </cell>
          <cell r="F1790" t="str">
            <v>KGPTTNXA</v>
          </cell>
          <cell r="G1790" t="str">
            <v>TN</v>
          </cell>
          <cell r="H1790">
            <v>956</v>
          </cell>
          <cell r="I1790" t="str">
            <v>Johnson City</v>
          </cell>
          <cell r="J1790" t="str">
            <v/>
          </cell>
          <cell r="K1790" t="str">
            <v>KGPTTNXA</v>
          </cell>
          <cell r="L1790" t="str">
            <v>n</v>
          </cell>
          <cell r="M1790" t="e">
            <v>#N/A</v>
          </cell>
          <cell r="N1790" t="e">
            <v>#N/A</v>
          </cell>
          <cell r="O1790" t="str">
            <v>Y</v>
          </cell>
          <cell r="P1790" t="str">
            <v>Y</v>
          </cell>
          <cell r="Q1790" t="str">
            <v/>
          </cell>
          <cell r="R1790" t="str">
            <v>06/04/2015</v>
          </cell>
          <cell r="S1790" t="str">
            <v>Johnson City</v>
          </cell>
          <cell r="T1790" t="str">
            <v/>
          </cell>
          <cell r="U1790" t="str">
            <v/>
          </cell>
          <cell r="V1790" t="str">
            <v>Johnson City</v>
          </cell>
          <cell r="W1790" t="str">
            <v>Johnson City</v>
          </cell>
          <cell r="X1790" t="str">
            <v>JOHNSON CITY</v>
          </cell>
          <cell r="Y1790"/>
          <cell r="Z1790"/>
          <cell r="AA1790" t="str">
            <v/>
          </cell>
          <cell r="AB1790" t="str">
            <v>7750-SR12</v>
          </cell>
          <cell r="AC1790" t="str">
            <v>KGPTTNXA24W</v>
          </cell>
        </row>
        <row r="1791">
          <cell r="A1791" t="str">
            <v>KGPTTNXC</v>
          </cell>
          <cell r="B1791" t="str">
            <v>Kingsport East</v>
          </cell>
          <cell r="C1791" t="str">
            <v>EQ</v>
          </cell>
          <cell r="D1791">
            <v>36.566983999999998</v>
          </cell>
          <cell r="E1791">
            <v>-82.492110999999994</v>
          </cell>
          <cell r="F1791" t="str">
            <v>KGPTTNXC</v>
          </cell>
          <cell r="G1791" t="str">
            <v>TN</v>
          </cell>
          <cell r="H1791">
            <v>956</v>
          </cell>
          <cell r="I1791" t="str">
            <v>Johnson City</v>
          </cell>
          <cell r="J1791" t="str">
            <v/>
          </cell>
          <cell r="K1791" t="str">
            <v>KGPTTNXC</v>
          </cell>
          <cell r="L1791" t="str">
            <v>n</v>
          </cell>
          <cell r="M1791" t="e">
            <v>#N/A</v>
          </cell>
          <cell r="N1791" t="e">
            <v>#N/A</v>
          </cell>
          <cell r="O1791" t="str">
            <v>Y</v>
          </cell>
          <cell r="P1791" t="str">
            <v>Y</v>
          </cell>
          <cell r="Q1791" t="str">
            <v/>
          </cell>
          <cell r="R1791" t="str">
            <v>06/04/2015</v>
          </cell>
          <cell r="S1791" t="str">
            <v>Johnson City</v>
          </cell>
          <cell r="T1791" t="str">
            <v/>
          </cell>
          <cell r="U1791" t="str">
            <v/>
          </cell>
          <cell r="V1791" t="str">
            <v>Johnson City</v>
          </cell>
          <cell r="W1791" t="str">
            <v>Johnson City</v>
          </cell>
          <cell r="X1791" t="str">
            <v>JOHNSON CITY</v>
          </cell>
          <cell r="Y1791"/>
          <cell r="Z1791"/>
          <cell r="AA1791" t="str">
            <v>7750-SR7</v>
          </cell>
          <cell r="AB1791">
            <v>0</v>
          </cell>
          <cell r="AC1791" t="str">
            <v>KGPTTNXC01W</v>
          </cell>
        </row>
        <row r="1792">
          <cell r="A1792" t="str">
            <v>KGPTTNXE</v>
          </cell>
          <cell r="B1792" t="str">
            <v>Kingsport</v>
          </cell>
          <cell r="C1792" t="str">
            <v>EQ</v>
          </cell>
          <cell r="D1792">
            <v>36.546745999999999</v>
          </cell>
          <cell r="E1792">
            <v>-82.516729999999995</v>
          </cell>
          <cell r="F1792" t="e">
            <v>#N/A</v>
          </cell>
          <cell r="G1792" t="str">
            <v>TN</v>
          </cell>
          <cell r="H1792" t="e">
            <v>#N/A</v>
          </cell>
          <cell r="I1792" t="e">
            <v>#N/A</v>
          </cell>
          <cell r="J1792" t="e">
            <v>#N/A</v>
          </cell>
          <cell r="K1792" t="e">
            <v>#N/A</v>
          </cell>
          <cell r="L1792" t="e">
            <v>#N/A</v>
          </cell>
          <cell r="M1792" t="e">
            <v>#N/A</v>
          </cell>
          <cell r="N1792" t="e">
            <v>#N/A</v>
          </cell>
          <cell r="O1792" t="e">
            <v>#N/A</v>
          </cell>
          <cell r="P1792" t="e">
            <v>#N/A</v>
          </cell>
          <cell r="Q1792" t="e">
            <v>#N/A</v>
          </cell>
          <cell r="R1792" t="e">
            <v>#N/A</v>
          </cell>
          <cell r="S1792" t="e">
            <v>#N/A</v>
          </cell>
          <cell r="T1792" t="e">
            <v>#N/A</v>
          </cell>
          <cell r="U1792" t="e">
            <v>#N/A</v>
          </cell>
          <cell r="V1792" t="e">
            <v>#N/A</v>
          </cell>
          <cell r="W1792" t="e">
            <v>#N/A</v>
          </cell>
          <cell r="X1792" t="e">
            <v>#N/A</v>
          </cell>
          <cell r="Y1792" t="e">
            <v>#N/A</v>
          </cell>
          <cell r="Z1792" t="e">
            <v>#N/A</v>
          </cell>
          <cell r="AA1792" t="e">
            <v>#N/A</v>
          </cell>
          <cell r="AB1792" t="e">
            <v>#N/A</v>
          </cell>
          <cell r="AC1792" t="e">
            <v>#N/A</v>
          </cell>
        </row>
        <row r="1793">
          <cell r="A1793" t="str">
            <v>KGSLMIXI</v>
          </cell>
          <cell r="B1793" t="str">
            <v>KINGSLEY</v>
          </cell>
          <cell r="C1793" t="str">
            <v>CTL</v>
          </cell>
          <cell r="D1793">
            <v>44.584747999999998</v>
          </cell>
          <cell r="E1793">
            <v>-85.536314000000004</v>
          </cell>
          <cell r="F1793" t="str">
            <v>KGSLMIXI</v>
          </cell>
          <cell r="G1793" t="str">
            <v>MI</v>
          </cell>
          <cell r="H1793">
            <v>348</v>
          </cell>
          <cell r="I1793" t="str">
            <v>Cedar Cluster (CHESANING)</v>
          </cell>
          <cell r="J1793" t="str">
            <v/>
          </cell>
          <cell r="K1793" t="str">
            <v>KGSLMIXI</v>
          </cell>
          <cell r="L1793" t="str">
            <v>n</v>
          </cell>
          <cell r="M1793" t="e">
            <v>#N/A</v>
          </cell>
          <cell r="N1793" t="e">
            <v>#N/A</v>
          </cell>
          <cell r="O1793" t="str">
            <v>Y</v>
          </cell>
          <cell r="P1793" t="str">
            <v>Y</v>
          </cell>
          <cell r="Q1793" t="str">
            <v>2/7/14: Ethernet Enabled changed to Y</v>
          </cell>
          <cell r="R1793" t="str">
            <v>07/01/2015</v>
          </cell>
          <cell r="S1793" t="str">
            <v>CHESANING</v>
          </cell>
          <cell r="T1793" t="str">
            <v/>
          </cell>
          <cell r="U1793" t="str">
            <v/>
          </cell>
          <cell r="V1793" t="str">
            <v>CHESANING</v>
          </cell>
          <cell r="W1793" t="str">
            <v>Cedar Cluster (CHESANING)</v>
          </cell>
          <cell r="X1793" t="str">
            <v>CHESANING</v>
          </cell>
          <cell r="Y1793"/>
          <cell r="Z1793"/>
          <cell r="AA1793" t="str">
            <v>7750-SR7</v>
          </cell>
          <cell r="AB1793">
            <v>0</v>
          </cell>
          <cell r="AC1793">
            <v>0</v>
          </cell>
        </row>
        <row r="1794">
          <cell r="A1794" t="str">
            <v>KGTNMOXA</v>
          </cell>
          <cell r="B1794" t="str">
            <v>KINGSTON</v>
          </cell>
          <cell r="C1794" t="str">
            <v>CTL</v>
          </cell>
          <cell r="D1794">
            <v>39.642346000000003</v>
          </cell>
          <cell r="E1794">
            <v>-94.038966000000002</v>
          </cell>
          <cell r="F1794" t="str">
            <v>KGTNMOXA</v>
          </cell>
          <cell r="G1794" t="str">
            <v>MO</v>
          </cell>
          <cell r="H1794">
            <v>524</v>
          </cell>
          <cell r="I1794" t="str">
            <v>Cameron</v>
          </cell>
          <cell r="J1794" t="str">
            <v/>
          </cell>
          <cell r="K1794" t="e">
            <v>#N/A</v>
          </cell>
          <cell r="L1794" t="e">
            <v>#N/A</v>
          </cell>
          <cell r="M1794" t="e">
            <v>#N/A</v>
          </cell>
          <cell r="N1794" t="e">
            <v>#N/A</v>
          </cell>
          <cell r="O1794" t="str">
            <v>Y</v>
          </cell>
          <cell r="P1794" t="str">
            <v>Y</v>
          </cell>
          <cell r="Q1794" t="str">
            <v/>
          </cell>
          <cell r="R1794" t="str">
            <v>10/12/2015</v>
          </cell>
          <cell r="S1794" t="str">
            <v>Cameron</v>
          </cell>
          <cell r="T1794" t="str">
            <v>Calix E7-2</v>
          </cell>
          <cell r="U1794" t="str">
            <v>N</v>
          </cell>
          <cell r="V1794" t="str">
            <v>Cameron</v>
          </cell>
          <cell r="W1794" t="str">
            <v>Cameron</v>
          </cell>
          <cell r="X1794" t="str">
            <v>CAMERON</v>
          </cell>
          <cell r="Y1794" t="str">
            <v>YES</v>
          </cell>
          <cell r="Z1794"/>
          <cell r="AA1794" t="str">
            <v/>
          </cell>
          <cell r="AB1794">
            <v>0</v>
          </cell>
          <cell r="AC1794">
            <v>0</v>
          </cell>
        </row>
        <row r="1795">
          <cell r="A1795" t="str">
            <v>KGTNMOXB</v>
          </cell>
          <cell r="B1795" t="str">
            <v>Kingston</v>
          </cell>
          <cell r="C1795" t="str">
            <v>CTL</v>
          </cell>
          <cell r="D1795">
            <v>39.642527999999999</v>
          </cell>
          <cell r="E1795">
            <v>-94.034166999999997</v>
          </cell>
          <cell r="F1795" t="e">
            <v>#N/A</v>
          </cell>
          <cell r="G1795" t="str">
            <v>MO</v>
          </cell>
          <cell r="H1795" t="e">
            <v>#N/A</v>
          </cell>
          <cell r="I1795" t="e">
            <v>#N/A</v>
          </cell>
          <cell r="J1795" t="e">
            <v>#N/A</v>
          </cell>
          <cell r="K1795" t="e">
            <v>#N/A</v>
          </cell>
          <cell r="L1795" t="e">
            <v>#N/A</v>
          </cell>
          <cell r="M1795" t="e">
            <v>#N/A</v>
          </cell>
          <cell r="N1795" t="e">
            <v>#N/A</v>
          </cell>
          <cell r="O1795" t="e">
            <v>#N/A</v>
          </cell>
          <cell r="P1795" t="e">
            <v>#N/A</v>
          </cell>
          <cell r="Q1795" t="e">
            <v>#N/A</v>
          </cell>
          <cell r="R1795" t="e">
            <v>#N/A</v>
          </cell>
          <cell r="S1795" t="e">
            <v>#N/A</v>
          </cell>
          <cell r="T1795" t="e">
            <v>#N/A</v>
          </cell>
          <cell r="U1795" t="e">
            <v>#N/A</v>
          </cell>
          <cell r="V1795" t="e">
            <v>#N/A</v>
          </cell>
          <cell r="W1795" t="e">
            <v>#N/A</v>
          </cell>
          <cell r="X1795" t="e">
            <v>#N/A</v>
          </cell>
          <cell r="Y1795" t="e">
            <v>#N/A</v>
          </cell>
          <cell r="Z1795" t="e">
            <v>#N/A</v>
          </cell>
          <cell r="AA1795" t="e">
            <v>#N/A</v>
          </cell>
          <cell r="AB1795" t="e">
            <v>#N/A</v>
          </cell>
          <cell r="AC1795" t="e">
            <v>#N/A</v>
          </cell>
        </row>
        <row r="1796">
          <cell r="A1796" t="str">
            <v>KGTNWAXA</v>
          </cell>
          <cell r="B1796" t="str">
            <v>KINGSTON</v>
          </cell>
          <cell r="C1796" t="str">
            <v>CTL</v>
          </cell>
          <cell r="D1796">
            <v>47.800918000000003</v>
          </cell>
          <cell r="E1796">
            <v>-122.537046</v>
          </cell>
          <cell r="F1796" t="str">
            <v>KGTNWAXA</v>
          </cell>
          <cell r="G1796" t="str">
            <v>WA</v>
          </cell>
          <cell r="H1796">
            <v>674</v>
          </cell>
          <cell r="I1796" t="str">
            <v>Kingston</v>
          </cell>
          <cell r="J1796" t="str">
            <v/>
          </cell>
          <cell r="K1796" t="e">
            <v>#N/A</v>
          </cell>
          <cell r="L1796" t="e">
            <v>#N/A</v>
          </cell>
          <cell r="M1796" t="e">
            <v>#N/A</v>
          </cell>
          <cell r="N1796" t="e">
            <v>#N/A</v>
          </cell>
          <cell r="O1796" t="str">
            <v>Y</v>
          </cell>
          <cell r="P1796" t="str">
            <v>Y</v>
          </cell>
          <cell r="Q1796" t="str">
            <v/>
          </cell>
          <cell r="R1796" t="str">
            <v>09/16/2015</v>
          </cell>
          <cell r="S1796" t="str">
            <v>KINGSTON</v>
          </cell>
          <cell r="T1796" t="str">
            <v/>
          </cell>
          <cell r="U1796" t="str">
            <v/>
          </cell>
          <cell r="V1796" t="str">
            <v>Kingston</v>
          </cell>
          <cell r="W1796" t="str">
            <v>Kingston</v>
          </cell>
          <cell r="X1796" t="str">
            <v>KINGSTON</v>
          </cell>
          <cell r="Y1796"/>
          <cell r="Z1796"/>
          <cell r="AA1796" t="str">
            <v/>
          </cell>
          <cell r="AB1796">
            <v>0</v>
          </cell>
          <cell r="AC1796">
            <v>0</v>
          </cell>
        </row>
        <row r="1797">
          <cell r="A1797" t="str">
            <v>KGTNWIXA</v>
          </cell>
          <cell r="B1797" t="str">
            <v>KINGSTON</v>
          </cell>
          <cell r="C1797" t="str">
            <v>CTL</v>
          </cell>
          <cell r="D1797">
            <v>43.695</v>
          </cell>
          <cell r="E1797">
            <v>-89.129165999999998</v>
          </cell>
          <cell r="F1797" t="str">
            <v>KGTNWIXA</v>
          </cell>
          <cell r="G1797" t="str">
            <v>WI</v>
          </cell>
          <cell r="H1797">
            <v>356</v>
          </cell>
          <cell r="I1797" t="str">
            <v>DE FOREST</v>
          </cell>
          <cell r="J1797" t="str">
            <v/>
          </cell>
          <cell r="K1797" t="e">
            <v>#N/A</v>
          </cell>
          <cell r="L1797" t="e">
            <v>#N/A</v>
          </cell>
          <cell r="M1797" t="e">
            <v>#N/A</v>
          </cell>
          <cell r="N1797" t="e">
            <v>#N/A</v>
          </cell>
          <cell r="O1797" t="str">
            <v>Y</v>
          </cell>
          <cell r="P1797" t="str">
            <v>Y</v>
          </cell>
          <cell r="Q1797" t="str">
            <v/>
          </cell>
          <cell r="R1797" t="str">
            <v>06/03/2015</v>
          </cell>
          <cell r="S1797" t="str">
            <v>DeForest</v>
          </cell>
          <cell r="T1797" t="str">
            <v/>
          </cell>
          <cell r="U1797" t="str">
            <v/>
          </cell>
          <cell r="V1797" t="str">
            <v>De Forest</v>
          </cell>
          <cell r="W1797" t="str">
            <v>DE FOREST</v>
          </cell>
          <cell r="X1797" t="str">
            <v>DEFOREST</v>
          </cell>
          <cell r="Y1797"/>
          <cell r="Z1797"/>
          <cell r="AA1797">
            <v>0</v>
          </cell>
          <cell r="AB1797">
            <v>0</v>
          </cell>
          <cell r="AC1797">
            <v>0</v>
          </cell>
        </row>
        <row r="1798">
          <cell r="A1798" t="str">
            <v>KGVLMOXA</v>
          </cell>
          <cell r="B1798" t="str">
            <v>Kingsville</v>
          </cell>
          <cell r="C1798" t="str">
            <v>EQ</v>
          </cell>
          <cell r="D1798">
            <v>38.742545999999997</v>
          </cell>
          <cell r="E1798">
            <v>-94.068341000000004</v>
          </cell>
          <cell r="F1798" t="str">
            <v>KGVLMOXA</v>
          </cell>
          <cell r="G1798" t="str">
            <v>MO</v>
          </cell>
          <cell r="H1798">
            <v>524</v>
          </cell>
          <cell r="I1798" t="str">
            <v>Warrensburg</v>
          </cell>
          <cell r="J1798" t="str">
            <v/>
          </cell>
          <cell r="K1798" t="e">
            <v>#N/A</v>
          </cell>
          <cell r="L1798" t="e">
            <v>#N/A</v>
          </cell>
          <cell r="M1798" t="e">
            <v>#N/A</v>
          </cell>
          <cell r="N1798" t="e">
            <v>#N/A</v>
          </cell>
          <cell r="O1798" t="str">
            <v>Y</v>
          </cell>
          <cell r="P1798" t="str">
            <v>Y</v>
          </cell>
          <cell r="Q1798" t="str">
            <v/>
          </cell>
          <cell r="R1798" t="str">
            <v>10/08/2015</v>
          </cell>
          <cell r="S1798" t="str">
            <v>Warrensburg</v>
          </cell>
          <cell r="T1798" t="str">
            <v>Calix E7-2</v>
          </cell>
          <cell r="U1798" t="str">
            <v>N</v>
          </cell>
          <cell r="V1798" t="str">
            <v>Warrensburg</v>
          </cell>
          <cell r="W1798" t="str">
            <v>Warrensburg</v>
          </cell>
          <cell r="X1798" t="str">
            <v>WARRENSBURG</v>
          </cell>
          <cell r="Y1798" t="str">
            <v>YES</v>
          </cell>
          <cell r="Z1798"/>
          <cell r="AA1798" t="str">
            <v/>
          </cell>
          <cell r="AB1798">
            <v>0</v>
          </cell>
          <cell r="AC1798">
            <v>0</v>
          </cell>
        </row>
        <row r="1799">
          <cell r="A1799" t="str">
            <v>KGWDTXXA</v>
          </cell>
          <cell r="B1799" t="str">
            <v>Kingwood</v>
          </cell>
          <cell r="C1799" t="str">
            <v>EQ</v>
          </cell>
          <cell r="D1799">
            <v>30.052356</v>
          </cell>
          <cell r="E1799">
            <v>-95.239299000000003</v>
          </cell>
          <cell r="F1799" t="str">
            <v>KGWDTXXA</v>
          </cell>
          <cell r="G1799" t="str">
            <v>TX</v>
          </cell>
          <cell r="H1799">
            <v>560</v>
          </cell>
          <cell r="I1799" t="str">
            <v>Humble</v>
          </cell>
          <cell r="J1799" t="str">
            <v/>
          </cell>
          <cell r="K1799" t="str">
            <v>KGWDTXXA</v>
          </cell>
          <cell r="L1799" t="str">
            <v>n</v>
          </cell>
          <cell r="M1799" t="e">
            <v>#N/A</v>
          </cell>
          <cell r="N1799" t="e">
            <v>#N/A</v>
          </cell>
          <cell r="O1799" t="str">
            <v>Y</v>
          </cell>
          <cell r="P1799" t="str">
            <v>Y</v>
          </cell>
          <cell r="Q1799" t="str">
            <v/>
          </cell>
          <cell r="R1799" t="str">
            <v>02/03/2016</v>
          </cell>
          <cell r="S1799" t="str">
            <v>Humble</v>
          </cell>
          <cell r="T1799" t="str">
            <v/>
          </cell>
          <cell r="U1799" t="str">
            <v/>
          </cell>
          <cell r="V1799" t="str">
            <v>Humble</v>
          </cell>
          <cell r="W1799" t="str">
            <v>Humble</v>
          </cell>
          <cell r="X1799" t="str">
            <v>HUMBLE</v>
          </cell>
          <cell r="Y1799" t="str">
            <v>YES</v>
          </cell>
          <cell r="Z1799"/>
          <cell r="AA1799" t="str">
            <v>7750-SR7</v>
          </cell>
          <cell r="AB1799">
            <v>0</v>
          </cell>
          <cell r="AC1799" t="str">
            <v>KGWDTXXA01W</v>
          </cell>
        </row>
        <row r="1800">
          <cell r="A1800" t="str">
            <v>KGWDTXXC</v>
          </cell>
          <cell r="B1800" t="str">
            <v>Kings Crossing</v>
          </cell>
          <cell r="C1800" t="str">
            <v>EQ</v>
          </cell>
          <cell r="D1800">
            <v>30.066427000000001</v>
          </cell>
          <cell r="E1800">
            <v>-95.187343999999996</v>
          </cell>
          <cell r="F1800" t="str">
            <v>KGWDTXXC</v>
          </cell>
          <cell r="G1800" t="str">
            <v>TX</v>
          </cell>
          <cell r="H1800">
            <v>560</v>
          </cell>
          <cell r="I1800" t="str">
            <v>Humble</v>
          </cell>
          <cell r="J1800" t="str">
            <v/>
          </cell>
          <cell r="K1800" t="str">
            <v>KGWDTXXC</v>
          </cell>
          <cell r="L1800" t="str">
            <v>n</v>
          </cell>
          <cell r="M1800" t="e">
            <v>#N/A</v>
          </cell>
          <cell r="N1800" t="e">
            <v>#N/A</v>
          </cell>
          <cell r="O1800" t="str">
            <v>N</v>
          </cell>
          <cell r="P1800" t="str">
            <v>Y</v>
          </cell>
          <cell r="Q1800" t="str">
            <v/>
          </cell>
          <cell r="R1800" t="str">
            <v>02/03/2016</v>
          </cell>
          <cell r="S1800" t="str">
            <v>Humble</v>
          </cell>
          <cell r="T1800" t="str">
            <v/>
          </cell>
          <cell r="U1800" t="str">
            <v/>
          </cell>
          <cell r="V1800" t="str">
            <v>Humble</v>
          </cell>
          <cell r="W1800" t="str">
            <v>Humble</v>
          </cell>
          <cell r="X1800" t="str">
            <v>HUMBLE</v>
          </cell>
          <cell r="Y1800" t="str">
            <v>YES</v>
          </cell>
          <cell r="Z1800"/>
          <cell r="AA1800" t="str">
            <v/>
          </cell>
          <cell r="AB1800" t="str">
            <v>7750-SR12</v>
          </cell>
          <cell r="AC1800" t="str">
            <v>KGWDTXXC01W</v>
          </cell>
        </row>
        <row r="1801">
          <cell r="A1801" t="str">
            <v>KHLTWAXA</v>
          </cell>
          <cell r="B1801" t="str">
            <v>KAHLOTUS</v>
          </cell>
          <cell r="C1801" t="str">
            <v>CTL</v>
          </cell>
          <cell r="D1801">
            <v>46.642212999999998</v>
          </cell>
          <cell r="E1801">
            <v>-118.55789</v>
          </cell>
          <cell r="F1801" t="str">
            <v>KHLTWAXA</v>
          </cell>
          <cell r="G1801" t="str">
            <v>WA</v>
          </cell>
          <cell r="H1801">
            <v>676</v>
          </cell>
          <cell r="I1801" t="str">
            <v>Spokane-Cheney</v>
          </cell>
          <cell r="J1801" t="str">
            <v/>
          </cell>
          <cell r="K1801" t="e">
            <v>#N/A</v>
          </cell>
          <cell r="L1801" t="e">
            <v>#N/A</v>
          </cell>
          <cell r="M1801" t="e">
            <v>#N/A</v>
          </cell>
          <cell r="N1801" t="e">
            <v>#N/A</v>
          </cell>
          <cell r="O1801" t="str">
            <v>Y</v>
          </cell>
          <cell r="P1801" t="str">
            <v>Y</v>
          </cell>
          <cell r="Q1801" t="str">
            <v/>
          </cell>
          <cell r="R1801" t="str">
            <v>09/16/2015</v>
          </cell>
          <cell r="S1801" t="str">
            <v>SPOKANE-CHENEY</v>
          </cell>
          <cell r="T1801" t="str">
            <v/>
          </cell>
          <cell r="U1801" t="str">
            <v/>
          </cell>
          <cell r="V1801" t="str">
            <v>Spokane-Cheney</v>
          </cell>
          <cell r="W1801" t="str">
            <v>Spokane-Cheney</v>
          </cell>
          <cell r="X1801" t="str">
            <v>SPOKANE-CHENEY</v>
          </cell>
          <cell r="Y1801"/>
          <cell r="Z1801"/>
          <cell r="AA1801" t="str">
            <v/>
          </cell>
          <cell r="AB1801">
            <v>0</v>
          </cell>
          <cell r="AC1801">
            <v>0</v>
          </cell>
        </row>
        <row r="1802">
          <cell r="A1802" t="str">
            <v>KIOWCONM</v>
          </cell>
          <cell r="B1802" t="str">
            <v>Elizabeth Host Kiowa</v>
          </cell>
          <cell r="C1802" t="str">
            <v>Q</v>
          </cell>
          <cell r="D1802">
            <v>39.346668000000001</v>
          </cell>
          <cell r="E1802">
            <v>-104.466393</v>
          </cell>
          <cell r="F1802" t="str">
            <v>KIOWCONM</v>
          </cell>
          <cell r="G1802" t="str">
            <v>CO</v>
          </cell>
          <cell r="H1802">
            <v>656</v>
          </cell>
          <cell r="I1802">
            <v>656</v>
          </cell>
          <cell r="J1802" t="str">
            <v/>
          </cell>
          <cell r="K1802" t="e">
            <v>#N/A</v>
          </cell>
          <cell r="L1802" t="e">
            <v>#N/A</v>
          </cell>
          <cell r="M1802" t="e">
            <v>#N/A</v>
          </cell>
          <cell r="N1802" t="e">
            <v>#N/A</v>
          </cell>
          <cell r="O1802" t="str">
            <v>N</v>
          </cell>
          <cell r="P1802" t="str">
            <v>Y</v>
          </cell>
          <cell r="Q1802" t="str">
            <v>ME not offered out of this office</v>
          </cell>
          <cell r="R1802" t="str">
            <v>09/16/2020</v>
          </cell>
          <cell r="S1802" t="str">
            <v/>
          </cell>
          <cell r="T1802" t="str">
            <v/>
          </cell>
          <cell r="U1802" t="str">
            <v/>
          </cell>
          <cell r="V1802" t="e">
            <v>#N/A</v>
          </cell>
          <cell r="W1802" t="e">
            <v>#N/A</v>
          </cell>
          <cell r="X1802" t="str">
            <v xml:space="preserve">656 - </v>
          </cell>
          <cell r="Y1802"/>
          <cell r="Z1802"/>
          <cell r="AA1802" t="e">
            <v>#N/A</v>
          </cell>
          <cell r="AB1802" t="e">
            <v>#N/A</v>
          </cell>
          <cell r="AC1802" t="e">
            <v>#N/A</v>
          </cell>
        </row>
        <row r="1803">
          <cell r="A1803" t="str">
            <v>KLBCOHXA</v>
          </cell>
          <cell r="B1803" t="str">
            <v>Killbuck</v>
          </cell>
          <cell r="C1803" t="str">
            <v>EQ</v>
          </cell>
          <cell r="D1803">
            <v>40.494531000000002</v>
          </cell>
          <cell r="E1803">
            <v>-81.985415000000003</v>
          </cell>
          <cell r="F1803" t="str">
            <v>KLBCOHXA</v>
          </cell>
          <cell r="G1803" t="str">
            <v>OH</v>
          </cell>
          <cell r="H1803">
            <v>923</v>
          </cell>
          <cell r="I1803" t="str">
            <v>Mansfield</v>
          </cell>
          <cell r="J1803" t="str">
            <v/>
          </cell>
          <cell r="K1803" t="e">
            <v>#N/A</v>
          </cell>
          <cell r="L1803" t="e">
            <v>#N/A</v>
          </cell>
          <cell r="M1803" t="e">
            <v>#N/A</v>
          </cell>
          <cell r="N1803" t="e">
            <v>#N/A</v>
          </cell>
          <cell r="O1803" t="str">
            <v>Y</v>
          </cell>
          <cell r="P1803" t="str">
            <v>Y</v>
          </cell>
          <cell r="Q1803" t="str">
            <v>2/7/14: Ethernet Enabled changed to Y</v>
          </cell>
          <cell r="R1803" t="str">
            <v>07/01/2015</v>
          </cell>
          <cell r="S1803" t="str">
            <v>Mansfield</v>
          </cell>
          <cell r="T1803" t="str">
            <v/>
          </cell>
          <cell r="U1803" t="str">
            <v/>
          </cell>
          <cell r="V1803" t="str">
            <v>Mansfield</v>
          </cell>
          <cell r="W1803" t="str">
            <v>Mansfield</v>
          </cell>
          <cell r="X1803" t="str">
            <v>MANSFIELD</v>
          </cell>
          <cell r="Y1803" t="str">
            <v>YES</v>
          </cell>
          <cell r="Z1803"/>
          <cell r="AA1803">
            <v>0</v>
          </cell>
          <cell r="AB1803">
            <v>0</v>
          </cell>
          <cell r="AC1803">
            <v>0</v>
          </cell>
        </row>
        <row r="1804">
          <cell r="A1804" t="str">
            <v>KLCTWAXA</v>
          </cell>
          <cell r="B1804" t="str">
            <v>Klickitat</v>
          </cell>
          <cell r="C1804" t="str">
            <v>EQ</v>
          </cell>
          <cell r="D1804">
            <v>45.815904000000003</v>
          </cell>
          <cell r="E1804">
            <v>-121.152936</v>
          </cell>
          <cell r="F1804" t="e">
            <v>#N/A</v>
          </cell>
          <cell r="G1804" t="str">
            <v>WA</v>
          </cell>
          <cell r="H1804" t="e">
            <v>#N/A</v>
          </cell>
          <cell r="I1804" t="e">
            <v>#N/A</v>
          </cell>
          <cell r="J1804" t="e">
            <v>#N/A</v>
          </cell>
          <cell r="K1804" t="e">
            <v>#N/A</v>
          </cell>
          <cell r="L1804" t="e">
            <v>#N/A</v>
          </cell>
          <cell r="M1804" t="e">
            <v>#N/A</v>
          </cell>
          <cell r="N1804" t="e">
            <v>#N/A</v>
          </cell>
          <cell r="O1804" t="e">
            <v>#N/A</v>
          </cell>
          <cell r="P1804" t="e">
            <v>#N/A</v>
          </cell>
          <cell r="Q1804" t="e">
            <v>#N/A</v>
          </cell>
          <cell r="R1804" t="e">
            <v>#N/A</v>
          </cell>
          <cell r="S1804" t="e">
            <v>#N/A</v>
          </cell>
          <cell r="T1804" t="e">
            <v>#N/A</v>
          </cell>
          <cell r="U1804" t="e">
            <v>#N/A</v>
          </cell>
          <cell r="V1804" t="e">
            <v>#N/A</v>
          </cell>
          <cell r="W1804" t="e">
            <v>#N/A</v>
          </cell>
          <cell r="X1804" t="e">
            <v>#N/A</v>
          </cell>
          <cell r="Y1804" t="e">
            <v>#N/A</v>
          </cell>
          <cell r="Z1804" t="e">
            <v>#N/A</v>
          </cell>
          <cell r="AA1804" t="e">
            <v>#N/A</v>
          </cell>
          <cell r="AB1804" t="e">
            <v>#N/A</v>
          </cell>
          <cell r="AC1804" t="e">
            <v>#N/A</v>
          </cell>
        </row>
        <row r="1805">
          <cell r="A1805" t="str">
            <v>KLCTWAXX</v>
          </cell>
          <cell r="B1805" t="str">
            <v>Klickitat</v>
          </cell>
          <cell r="C1805" t="str">
            <v>EQ</v>
          </cell>
          <cell r="D1805">
            <v>45.815904000000003</v>
          </cell>
          <cell r="E1805">
            <v>-121.152936</v>
          </cell>
          <cell r="F1805" t="str">
            <v>KLCTWAXX</v>
          </cell>
          <cell r="G1805" t="str">
            <v>WA</v>
          </cell>
          <cell r="H1805">
            <v>672</v>
          </cell>
          <cell r="I1805" t="str">
            <v>Hood River</v>
          </cell>
          <cell r="J1805" t="str">
            <v/>
          </cell>
          <cell r="K1805" t="e">
            <v>#N/A</v>
          </cell>
          <cell r="L1805" t="e">
            <v>#N/A</v>
          </cell>
          <cell r="M1805" t="e">
            <v>#N/A</v>
          </cell>
          <cell r="N1805" t="e">
            <v>#N/A</v>
          </cell>
          <cell r="O1805" t="str">
            <v>Y</v>
          </cell>
          <cell r="P1805" t="str">
            <v>Y</v>
          </cell>
          <cell r="Q1805" t="str">
            <v>E7-DSLAM</v>
          </cell>
          <cell r="R1805" t="str">
            <v>06/03/2015</v>
          </cell>
          <cell r="S1805" t="str">
            <v>HOOD RIVER</v>
          </cell>
          <cell r="T1805" t="str">
            <v/>
          </cell>
          <cell r="U1805" t="str">
            <v/>
          </cell>
          <cell r="V1805" t="str">
            <v>HOOD RIVER</v>
          </cell>
          <cell r="W1805" t="str">
            <v>Hood River</v>
          </cell>
          <cell r="X1805" t="str">
            <v>HOOD RIVER</v>
          </cell>
          <cell r="Y1805"/>
          <cell r="Z1805"/>
          <cell r="AA1805">
            <v>0</v>
          </cell>
          <cell r="AB1805">
            <v>0</v>
          </cell>
          <cell r="AC1805">
            <v>0</v>
          </cell>
        </row>
        <row r="1806">
          <cell r="A1806" t="str">
            <v>KLFLOR54</v>
          </cell>
          <cell r="B1806" t="str">
            <v>Klamath Falls Local Tandem</v>
          </cell>
          <cell r="C1806" t="str">
            <v>Q</v>
          </cell>
          <cell r="D1806">
            <v>42.226387000000003</v>
          </cell>
          <cell r="E1806">
            <v>-121.780281</v>
          </cell>
          <cell r="F1806" t="str">
            <v>KLFLOR54</v>
          </cell>
          <cell r="G1806" t="str">
            <v>OR</v>
          </cell>
          <cell r="H1806">
            <v>670</v>
          </cell>
          <cell r="I1806">
            <v>670</v>
          </cell>
          <cell r="J1806" t="str">
            <v>AVAILABLE</v>
          </cell>
          <cell r="K1806" t="e">
            <v>#N/A</v>
          </cell>
          <cell r="L1806" t="e">
            <v>#N/A</v>
          </cell>
          <cell r="M1806" t="e">
            <v>#N/A</v>
          </cell>
          <cell r="N1806" t="e">
            <v>#N/A</v>
          </cell>
          <cell r="O1806" t="str">
            <v>Y</v>
          </cell>
          <cell r="P1806" t="str">
            <v>Y</v>
          </cell>
          <cell r="Q1806" t="str">
            <v>10/10/14:  EoDS1 Available</v>
          </cell>
          <cell r="R1806" t="str">
            <v>10/10/2020</v>
          </cell>
          <cell r="S1806" t="str">
            <v/>
          </cell>
          <cell r="T1806" t="str">
            <v/>
          </cell>
          <cell r="U1806" t="str">
            <v/>
          </cell>
          <cell r="V1806" t="e">
            <v>#N/A</v>
          </cell>
          <cell r="W1806" t="e">
            <v>#N/A</v>
          </cell>
          <cell r="X1806" t="str">
            <v>670 - AVAILABLE</v>
          </cell>
          <cell r="Y1806"/>
          <cell r="Z1806" t="str">
            <v>AVAILABLE</v>
          </cell>
          <cell r="AA1806" t="e">
            <v>#N/A</v>
          </cell>
          <cell r="AB1806" t="e">
            <v>#N/A</v>
          </cell>
          <cell r="AC1806" t="e">
            <v>#N/A</v>
          </cell>
        </row>
        <row r="1807">
          <cell r="A1807" t="str">
            <v>KLLGMNXA</v>
          </cell>
          <cell r="B1807" t="str">
            <v>KELLOGG</v>
          </cell>
          <cell r="C1807" t="str">
            <v>CTL</v>
          </cell>
          <cell r="D1807">
            <v>44.307499</v>
          </cell>
          <cell r="E1807">
            <v>-92.003333999999995</v>
          </cell>
          <cell r="F1807" t="str">
            <v>KLLGMNXA</v>
          </cell>
          <cell r="G1807" t="str">
            <v>MN</v>
          </cell>
          <cell r="H1807">
            <v>620</v>
          </cell>
          <cell r="I1807" t="str">
            <v>Kellog</v>
          </cell>
          <cell r="J1807" t="str">
            <v/>
          </cell>
          <cell r="K1807" t="e">
            <v>#N/A</v>
          </cell>
          <cell r="L1807" t="e">
            <v>#N/A</v>
          </cell>
          <cell r="M1807" t="e">
            <v>#N/A</v>
          </cell>
          <cell r="N1807" t="e">
            <v>#N/A</v>
          </cell>
          <cell r="O1807" t="str">
            <v>N</v>
          </cell>
          <cell r="P1807" t="str">
            <v>N</v>
          </cell>
          <cell r="Q1807" t="str">
            <v/>
          </cell>
          <cell r="R1807" t="str">
            <v>07/14/2015</v>
          </cell>
          <cell r="S1807" t="str">
            <v>LA CROSSE</v>
          </cell>
          <cell r="T1807" t="str">
            <v/>
          </cell>
          <cell r="U1807" t="str">
            <v/>
          </cell>
          <cell r="V1807" t="str">
            <v>LA CROSSE</v>
          </cell>
          <cell r="W1807" t="str">
            <v>Kellog</v>
          </cell>
          <cell r="X1807" t="e">
            <v>#N/A</v>
          </cell>
          <cell r="Y1807" t="e">
            <v>#N/A</v>
          </cell>
          <cell r="Z1807" t="e">
            <v>#N/A</v>
          </cell>
          <cell r="AA1807" t="str">
            <v/>
          </cell>
          <cell r="AB1807">
            <v>0</v>
          </cell>
          <cell r="AC1807">
            <v>0</v>
          </cell>
        </row>
        <row r="1808">
          <cell r="A1808" t="str">
            <v>KLLNTXXA</v>
          </cell>
          <cell r="B1808" t="str">
            <v>Killeen</v>
          </cell>
          <cell r="C1808" t="str">
            <v>EQ</v>
          </cell>
          <cell r="D1808">
            <v>31.121642999999999</v>
          </cell>
          <cell r="E1808">
            <v>-97.729714999999999</v>
          </cell>
          <cell r="F1808" t="str">
            <v>KLLNTXXA</v>
          </cell>
          <cell r="G1808" t="str">
            <v>TX</v>
          </cell>
          <cell r="H1808">
            <v>556</v>
          </cell>
          <cell r="I1808" t="str">
            <v>Killeen</v>
          </cell>
          <cell r="J1808" t="str">
            <v/>
          </cell>
          <cell r="K1808" t="str">
            <v>KLLNTXXA</v>
          </cell>
          <cell r="L1808" t="str">
            <v>n</v>
          </cell>
          <cell r="M1808" t="e">
            <v>#N/A</v>
          </cell>
          <cell r="N1808" t="e">
            <v>#N/A</v>
          </cell>
          <cell r="O1808" t="str">
            <v>Y</v>
          </cell>
          <cell r="P1808" t="str">
            <v>Y</v>
          </cell>
          <cell r="Q1808" t="str">
            <v/>
          </cell>
          <cell r="R1808" t="str">
            <v>02/03/2016</v>
          </cell>
          <cell r="S1808" t="str">
            <v>Killeen</v>
          </cell>
          <cell r="T1808" t="str">
            <v/>
          </cell>
          <cell r="U1808" t="str">
            <v/>
          </cell>
          <cell r="V1808" t="str">
            <v>Killeen</v>
          </cell>
          <cell r="W1808" t="str">
            <v>Killeen</v>
          </cell>
          <cell r="X1808" t="str">
            <v>KILLEEN</v>
          </cell>
          <cell r="Y1808" t="str">
            <v>YES</v>
          </cell>
          <cell r="Z1808"/>
          <cell r="AA1808" t="str">
            <v>7750-SR7</v>
          </cell>
          <cell r="AB1808">
            <v>0</v>
          </cell>
          <cell r="AC1808" t="str">
            <v>KLLNTXXA18W</v>
          </cell>
        </row>
        <row r="1809">
          <cell r="A1809" t="str">
            <v>KLLNTXXC</v>
          </cell>
          <cell r="B1809" t="str">
            <v>Harker Heights</v>
          </cell>
          <cell r="C1809" t="str">
            <v>EQ</v>
          </cell>
          <cell r="D1809">
            <v>31.091543999999999</v>
          </cell>
          <cell r="E1809">
            <v>-97.688952</v>
          </cell>
          <cell r="F1809" t="str">
            <v>KLLNTXXC</v>
          </cell>
          <cell r="G1809" t="str">
            <v>TX</v>
          </cell>
          <cell r="H1809">
            <v>556</v>
          </cell>
          <cell r="I1809" t="str">
            <v>Killeen</v>
          </cell>
          <cell r="J1809" t="str">
            <v/>
          </cell>
          <cell r="K1809" t="str">
            <v>KLLNTXXC</v>
          </cell>
          <cell r="L1809" t="str">
            <v>n</v>
          </cell>
          <cell r="M1809" t="e">
            <v>#N/A</v>
          </cell>
          <cell r="N1809" t="e">
            <v>#N/A</v>
          </cell>
          <cell r="O1809" t="str">
            <v>Y</v>
          </cell>
          <cell r="P1809" t="str">
            <v>Y</v>
          </cell>
          <cell r="Q1809" t="str">
            <v>1/6/2016 Added Cloud</v>
          </cell>
          <cell r="R1809" t="str">
            <v>02/03/2016</v>
          </cell>
          <cell r="S1809" t="str">
            <v>Killeen</v>
          </cell>
          <cell r="T1809" t="str">
            <v/>
          </cell>
          <cell r="U1809" t="str">
            <v/>
          </cell>
          <cell r="V1809" t="str">
            <v>Killeen</v>
          </cell>
          <cell r="W1809" t="str">
            <v>Killeen</v>
          </cell>
          <cell r="X1809" t="str">
            <v>KILLEEN</v>
          </cell>
          <cell r="Y1809" t="str">
            <v>YES</v>
          </cell>
          <cell r="Z1809"/>
          <cell r="AA1809" t="str">
            <v>7750-SR7</v>
          </cell>
          <cell r="AB1809">
            <v>0</v>
          </cell>
          <cell r="AC1809" t="str">
            <v>KLLNTXXC02W</v>
          </cell>
        </row>
        <row r="1810">
          <cell r="A1810" t="str">
            <v>KLLRGAXA</v>
          </cell>
          <cell r="B1810" t="str">
            <v>KELLER</v>
          </cell>
          <cell r="C1810" t="str">
            <v>CTL</v>
          </cell>
          <cell r="D1810">
            <v>31.843976461569444</v>
          </cell>
          <cell r="E1810">
            <v>-81.253360479734113</v>
          </cell>
          <cell r="F1810" t="str">
            <v>KLLRGAXA</v>
          </cell>
          <cell r="G1810" t="str">
            <v>GA</v>
          </cell>
          <cell r="H1810">
            <v>440</v>
          </cell>
          <cell r="I1810" t="str">
            <v>HINESVILLE</v>
          </cell>
          <cell r="O1810" t="str">
            <v>Y</v>
          </cell>
          <cell r="P1810" t="str">
            <v>Y</v>
          </cell>
          <cell r="V1810" t="str">
            <v>Hinesville</v>
          </cell>
          <cell r="W1810" t="str">
            <v>Hinesville</v>
          </cell>
          <cell r="X1810" t="str">
            <v>HINESVILLE</v>
          </cell>
          <cell r="Y1810"/>
          <cell r="Z1810"/>
          <cell r="AA1810"/>
          <cell r="AB1810"/>
          <cell r="AC1810"/>
        </row>
        <row r="1811">
          <cell r="A1811" t="str">
            <v>KLSLMTXC</v>
          </cell>
          <cell r="B1811" t="str">
            <v>KALISPELL</v>
          </cell>
          <cell r="C1811" t="str">
            <v>CTL</v>
          </cell>
          <cell r="D1811">
            <v>48.197498000000003</v>
          </cell>
          <cell r="E1811">
            <v>-114.31167000000001</v>
          </cell>
          <cell r="F1811" t="str">
            <v>KLSLMTXC</v>
          </cell>
          <cell r="G1811" t="str">
            <v>MT</v>
          </cell>
          <cell r="H1811">
            <v>648</v>
          </cell>
          <cell r="I1811" t="str">
            <v>KALISPELL</v>
          </cell>
          <cell r="J1811" t="str">
            <v/>
          </cell>
          <cell r="K1811" t="str">
            <v>KLSLMTXC</v>
          </cell>
          <cell r="L1811" t="str">
            <v>n</v>
          </cell>
          <cell r="M1811" t="e">
            <v>#N/A</v>
          </cell>
          <cell r="N1811" t="e">
            <v>#N/A</v>
          </cell>
          <cell r="O1811" t="str">
            <v>Y</v>
          </cell>
          <cell r="P1811" t="str">
            <v>Y</v>
          </cell>
          <cell r="Q1811" t="str">
            <v>updated CLLI 4/2/14</v>
          </cell>
          <cell r="R1811" t="str">
            <v>04/02/2020</v>
          </cell>
          <cell r="S1811" t="str">
            <v>KALISPELL</v>
          </cell>
          <cell r="T1811" t="str">
            <v/>
          </cell>
          <cell r="U1811" t="str">
            <v/>
          </cell>
          <cell r="V1811" t="str">
            <v>KALISPELL</v>
          </cell>
          <cell r="W1811" t="str">
            <v>KALISPELL</v>
          </cell>
          <cell r="X1811" t="str">
            <v>KALISPELL</v>
          </cell>
          <cell r="Y1811"/>
          <cell r="Z1811"/>
          <cell r="AA1811" t="str">
            <v/>
          </cell>
          <cell r="AB1811" t="str">
            <v>7750-SR12</v>
          </cell>
          <cell r="AC1811" t="str">
            <v>KLSLMTXC49W</v>
          </cell>
        </row>
        <row r="1812">
          <cell r="A1812" t="str">
            <v>KMBLNEXU</v>
          </cell>
          <cell r="B1812" t="str">
            <v>Kimball</v>
          </cell>
          <cell r="C1812" t="str">
            <v>EQ</v>
          </cell>
          <cell r="D1812">
            <v>41.235515999999997</v>
          </cell>
          <cell r="E1812">
            <v>-103.660785</v>
          </cell>
          <cell r="F1812" t="str">
            <v>KMBLNEXU</v>
          </cell>
          <cell r="G1812" t="str">
            <v>NE</v>
          </cell>
          <cell r="H1812">
            <v>646</v>
          </cell>
          <cell r="I1812" t="str">
            <v>Scottsbluff</v>
          </cell>
          <cell r="J1812" t="str">
            <v/>
          </cell>
          <cell r="K1812" t="e">
            <v>#N/A</v>
          </cell>
          <cell r="L1812" t="e">
            <v>#N/A</v>
          </cell>
          <cell r="M1812" t="e">
            <v>#N/A</v>
          </cell>
          <cell r="N1812" t="e">
            <v>#N/A</v>
          </cell>
          <cell r="O1812" t="str">
            <v>N</v>
          </cell>
          <cell r="P1812" t="str">
            <v>N</v>
          </cell>
          <cell r="Q1812" t="str">
            <v/>
          </cell>
          <cell r="R1812" t="str">
            <v>11/09/2015</v>
          </cell>
          <cell r="S1812" t="str">
            <v>All NE Metro</v>
          </cell>
          <cell r="T1812" t="str">
            <v/>
          </cell>
          <cell r="U1812" t="str">
            <v/>
          </cell>
          <cell r="V1812" t="str">
            <v>ALL NE Metro</v>
          </cell>
          <cell r="W1812" t="str">
            <v>Scottsbluff</v>
          </cell>
          <cell r="X1812" t="e">
            <v>#N/A</v>
          </cell>
          <cell r="Y1812" t="e">
            <v>#N/A</v>
          </cell>
          <cell r="Z1812" t="e">
            <v>#N/A</v>
          </cell>
          <cell r="AA1812" t="str">
            <v/>
          </cell>
          <cell r="AB1812">
            <v>0</v>
          </cell>
          <cell r="AC1812">
            <v>0</v>
          </cell>
        </row>
        <row r="1813">
          <cell r="A1813" t="str">
            <v>KMBRIDMA</v>
          </cell>
          <cell r="B1813" t="str">
            <v>Twin Falls Axe Host Kimberly</v>
          </cell>
          <cell r="C1813" t="str">
            <v>Q</v>
          </cell>
          <cell r="D1813">
            <v>42.533821000000003</v>
          </cell>
          <cell r="E1813">
            <v>-114.36460599999999</v>
          </cell>
          <cell r="F1813" t="str">
            <v>KMBRIDMA</v>
          </cell>
          <cell r="G1813" t="str">
            <v>ID</v>
          </cell>
          <cell r="H1813">
            <v>652</v>
          </cell>
          <cell r="I1813">
            <v>652</v>
          </cell>
          <cell r="J1813" t="str">
            <v/>
          </cell>
          <cell r="K1813" t="e">
            <v>#N/A</v>
          </cell>
          <cell r="L1813" t="e">
            <v>#N/A</v>
          </cell>
          <cell r="M1813" t="e">
            <v>#N/A</v>
          </cell>
          <cell r="N1813" t="e">
            <v>#N/A</v>
          </cell>
          <cell r="O1813" t="str">
            <v>N</v>
          </cell>
          <cell r="P1813" t="str">
            <v>Y</v>
          </cell>
          <cell r="Q1813" t="str">
            <v>10/8/2015 from 30mb eocu to full;  11/14/2014: EODS1 AVAILABLE (Home to TWFLIDMAH16)</v>
          </cell>
          <cell r="R1813" t="str">
            <v>10/08/2015</v>
          </cell>
          <cell r="S1813" t="str">
            <v/>
          </cell>
          <cell r="T1813" t="str">
            <v/>
          </cell>
          <cell r="U1813" t="str">
            <v/>
          </cell>
          <cell r="V1813" t="e">
            <v>#N/A</v>
          </cell>
          <cell r="W1813" t="e">
            <v>#N/A</v>
          </cell>
          <cell r="X1813" t="str">
            <v>652 - AVAILABLE</v>
          </cell>
          <cell r="Y1813"/>
          <cell r="Z1813" t="str">
            <v>AVAILABLE</v>
          </cell>
          <cell r="AA1813" t="e">
            <v>#N/A</v>
          </cell>
          <cell r="AB1813" t="e">
            <v>#N/A</v>
          </cell>
          <cell r="AC1813" t="e">
            <v>#N/A</v>
          </cell>
        </row>
        <row r="1814">
          <cell r="A1814" t="str">
            <v>KMCYMOXA</v>
          </cell>
          <cell r="B1814" t="str">
            <v>Kimberling City</v>
          </cell>
          <cell r="C1814" t="str">
            <v>CTL</v>
          </cell>
          <cell r="D1814">
            <v>36.645000000000003</v>
          </cell>
          <cell r="E1814">
            <v>-93.418610999999999</v>
          </cell>
          <cell r="F1814" t="str">
            <v>KMCYMOXA</v>
          </cell>
          <cell r="G1814" t="str">
            <v>MO</v>
          </cell>
          <cell r="H1814">
            <v>522</v>
          </cell>
          <cell r="I1814" t="str">
            <v>Branson</v>
          </cell>
          <cell r="J1814" t="str">
            <v/>
          </cell>
          <cell r="K1814" t="e">
            <v>#N/A</v>
          </cell>
          <cell r="L1814" t="e">
            <v>#N/A</v>
          </cell>
          <cell r="M1814" t="e">
            <v>#N/A</v>
          </cell>
          <cell r="N1814" t="e">
            <v>#N/A</v>
          </cell>
          <cell r="O1814" t="str">
            <v>Y</v>
          </cell>
          <cell r="P1814" t="str">
            <v>Y</v>
          </cell>
          <cell r="Q1814" t="str">
            <v/>
          </cell>
          <cell r="R1814" t="str">
            <v>10/12/2015</v>
          </cell>
          <cell r="S1814" t="str">
            <v>Branson</v>
          </cell>
          <cell r="T1814" t="str">
            <v>Calix E7-2</v>
          </cell>
          <cell r="U1814" t="str">
            <v>N</v>
          </cell>
          <cell r="V1814" t="str">
            <v>Branson</v>
          </cell>
          <cell r="W1814" t="str">
            <v>Branson</v>
          </cell>
          <cell r="X1814" t="str">
            <v>BRANSON</v>
          </cell>
          <cell r="Y1814" t="str">
            <v>YES</v>
          </cell>
          <cell r="Z1814"/>
          <cell r="AA1814" t="str">
            <v/>
          </cell>
          <cell r="AB1814">
            <v>0</v>
          </cell>
          <cell r="AC1814">
            <v>0</v>
          </cell>
        </row>
        <row r="1815">
          <cell r="A1815" t="str">
            <v>KMMRWYMA</v>
          </cell>
          <cell r="B1815" t="str">
            <v>Evanston Host Kemmerer</v>
          </cell>
          <cell r="C1815" t="str">
            <v>Q</v>
          </cell>
          <cell r="D1815">
            <v>41.793610000000001</v>
          </cell>
          <cell r="E1815">
            <v>-110.540558</v>
          </cell>
          <cell r="F1815" t="e">
            <v>#N/A</v>
          </cell>
          <cell r="G1815" t="str">
            <v>WY</v>
          </cell>
          <cell r="H1815">
            <v>654</v>
          </cell>
          <cell r="I1815">
            <v>654</v>
          </cell>
          <cell r="J1815" t="str">
            <v/>
          </cell>
          <cell r="K1815" t="e">
            <v>#N/A</v>
          </cell>
          <cell r="L1815" t="e">
            <v>#N/A</v>
          </cell>
          <cell r="M1815" t="e">
            <v>#N/A</v>
          </cell>
          <cell r="N1815" t="e">
            <v>#N/A</v>
          </cell>
          <cell r="O1815" t="str">
            <v>N</v>
          </cell>
          <cell r="P1815" t="str">
            <v>Y</v>
          </cell>
          <cell r="Q1815" t="str">
            <v>2/2/15: EoDS1 available</v>
          </cell>
          <cell r="R1815" t="str">
            <v>01/23/2020</v>
          </cell>
          <cell r="S1815" t="str">
            <v/>
          </cell>
          <cell r="T1815" t="str">
            <v/>
          </cell>
          <cell r="U1815" t="str">
            <v/>
          </cell>
          <cell r="V1815" t="e">
            <v>#N/A</v>
          </cell>
          <cell r="W1815" t="e">
            <v>#N/A</v>
          </cell>
          <cell r="X1815" t="str">
            <v xml:space="preserve">0 - </v>
          </cell>
          <cell r="Y1815"/>
          <cell r="Z1815"/>
          <cell r="AA1815" t="e">
            <v>#N/A</v>
          </cell>
          <cell r="AB1815" t="e">
            <v>#N/A</v>
          </cell>
          <cell r="AC1815" t="e">
            <v>#N/A</v>
          </cell>
        </row>
        <row r="1816">
          <cell r="A1816" t="str">
            <v>KMPNTXXA</v>
          </cell>
          <cell r="B1816" t="str">
            <v>Kempner</v>
          </cell>
          <cell r="C1816" t="str">
            <v>EQ</v>
          </cell>
          <cell r="D1816">
            <v>31.080779</v>
          </cell>
          <cell r="E1816">
            <v>-98.003437000000005</v>
          </cell>
          <cell r="F1816" t="str">
            <v>KMPNTXXA</v>
          </cell>
          <cell r="G1816" t="str">
            <v>TX</v>
          </cell>
          <cell r="H1816">
            <v>558</v>
          </cell>
          <cell r="I1816" t="str">
            <v>Killeen</v>
          </cell>
          <cell r="J1816" t="e">
            <v>#N/A</v>
          </cell>
          <cell r="K1816" t="e">
            <v>#N/A</v>
          </cell>
          <cell r="L1816" t="e">
            <v>#N/A</v>
          </cell>
          <cell r="M1816" t="e">
            <v>#N/A</v>
          </cell>
          <cell r="N1816" t="e">
            <v>#N/A</v>
          </cell>
          <cell r="O1816" t="e">
            <v>#N/A</v>
          </cell>
          <cell r="P1816" t="e">
            <v>#N/A</v>
          </cell>
          <cell r="Q1816" t="e">
            <v>#N/A</v>
          </cell>
          <cell r="R1816" t="e">
            <v>#N/A</v>
          </cell>
          <cell r="S1816" t="e">
            <v>#N/A</v>
          </cell>
          <cell r="T1816" t="e">
            <v>#N/A</v>
          </cell>
          <cell r="U1816" t="e">
            <v>#N/A</v>
          </cell>
          <cell r="V1816" t="str">
            <v>Killeen</v>
          </cell>
          <cell r="W1816" t="str">
            <v>Killeen</v>
          </cell>
          <cell r="X1816" t="e">
            <v>#N/A</v>
          </cell>
          <cell r="Y1816" t="e">
            <v>#N/A</v>
          </cell>
          <cell r="Z1816"/>
          <cell r="AA1816" t="str">
            <v>EPL</v>
          </cell>
          <cell r="AB1816">
            <v>0</v>
          </cell>
          <cell r="AC1816">
            <v>0</v>
          </cell>
        </row>
        <row r="1817">
          <cell r="A1817" t="str">
            <v>KMTNINXA</v>
          </cell>
          <cell r="B1817" t="str">
            <v>KEMPTON</v>
          </cell>
          <cell r="C1817" t="str">
            <v>CTL</v>
          </cell>
          <cell r="D1817">
            <v>40.288055</v>
          </cell>
          <cell r="E1817">
            <v>-86.228888999999995</v>
          </cell>
          <cell r="F1817" t="str">
            <v>KMTNINXA</v>
          </cell>
          <cell r="G1817" t="str">
            <v>IN</v>
          </cell>
          <cell r="H1817">
            <v>336</v>
          </cell>
          <cell r="I1817" t="str">
            <v>Kempton Stand Alone</v>
          </cell>
          <cell r="J1817" t="str">
            <v/>
          </cell>
          <cell r="K1817" t="e">
            <v>#N/A</v>
          </cell>
          <cell r="L1817" t="e">
            <v>#N/A</v>
          </cell>
          <cell r="M1817" t="e">
            <v>#N/A</v>
          </cell>
          <cell r="N1817" t="e">
            <v>#N/A</v>
          </cell>
          <cell r="O1817" t="str">
            <v>Y</v>
          </cell>
          <cell r="P1817" t="str">
            <v>Y</v>
          </cell>
          <cell r="Q1817" t="str">
            <v/>
          </cell>
          <cell r="R1817" t="str">
            <v>07/01/2015</v>
          </cell>
          <cell r="S1817" t="str">
            <v>KEMPTON</v>
          </cell>
          <cell r="T1817" t="str">
            <v/>
          </cell>
          <cell r="U1817" t="str">
            <v/>
          </cell>
          <cell r="V1817" t="str">
            <v>KEMPTON</v>
          </cell>
          <cell r="W1817" t="str">
            <v>Kempton Stand Alone</v>
          </cell>
          <cell r="X1817" t="str">
            <v>KEMPTON</v>
          </cell>
          <cell r="Y1817"/>
          <cell r="Z1817"/>
          <cell r="AA1817">
            <v>0</v>
          </cell>
          <cell r="AB1817">
            <v>0</v>
          </cell>
          <cell r="AC1817">
            <v>0</v>
          </cell>
        </row>
        <row r="1818">
          <cell r="A1818" t="str">
            <v>KNAPWIXA</v>
          </cell>
          <cell r="B1818" t="str">
            <v>Knapp</v>
          </cell>
          <cell r="C1818" t="str">
            <v>CTL</v>
          </cell>
          <cell r="D1818">
            <v>44.953333000000001</v>
          </cell>
          <cell r="E1818">
            <v>-92.083611000000005</v>
          </cell>
          <cell r="F1818" t="str">
            <v>KNAPWIXA</v>
          </cell>
          <cell r="G1818" t="str">
            <v>WI</v>
          </cell>
          <cell r="H1818">
            <v>352</v>
          </cell>
          <cell r="I1818" t="str">
            <v>Rice Lake</v>
          </cell>
          <cell r="J1818" t="str">
            <v/>
          </cell>
          <cell r="K1818" t="e">
            <v>#N/A</v>
          </cell>
          <cell r="L1818" t="e">
            <v>#N/A</v>
          </cell>
          <cell r="M1818" t="e">
            <v>#N/A</v>
          </cell>
          <cell r="N1818" t="e">
            <v>#N/A</v>
          </cell>
          <cell r="O1818" t="str">
            <v>Y</v>
          </cell>
          <cell r="P1818" t="str">
            <v>Y</v>
          </cell>
          <cell r="Q1818" t="str">
            <v>2/7/14: Ethernet Enabled changed to Y</v>
          </cell>
          <cell r="R1818" t="str">
            <v>06/03/2015</v>
          </cell>
          <cell r="S1818" t="str">
            <v>Rice Lake</v>
          </cell>
          <cell r="T1818" t="str">
            <v/>
          </cell>
          <cell r="U1818" t="str">
            <v/>
          </cell>
          <cell r="V1818" t="str">
            <v>Rice Lake</v>
          </cell>
          <cell r="W1818" t="str">
            <v>Rice Lake</v>
          </cell>
          <cell r="X1818" t="str">
            <v>RICE LAKE</v>
          </cell>
          <cell r="Y1818"/>
          <cell r="Z1818"/>
          <cell r="AA1818" t="str">
            <v/>
          </cell>
          <cell r="AB1818">
            <v>0</v>
          </cell>
          <cell r="AC1818">
            <v>0</v>
          </cell>
        </row>
        <row r="1819">
          <cell r="A1819" t="str">
            <v>KNBGCOMA</v>
          </cell>
          <cell r="B1819" t="str">
            <v>Fort Lupton Host Keenesburg</v>
          </cell>
          <cell r="C1819" t="str">
            <v>Q</v>
          </cell>
          <cell r="D1819">
            <v>40.109444000000003</v>
          </cell>
          <cell r="E1819">
            <v>-104.509163</v>
          </cell>
          <cell r="F1819" t="str">
            <v>KNBGCOMA</v>
          </cell>
          <cell r="G1819" t="str">
            <v>CO</v>
          </cell>
          <cell r="H1819">
            <v>656</v>
          </cell>
          <cell r="I1819">
            <v>656</v>
          </cell>
          <cell r="J1819" t="str">
            <v/>
          </cell>
          <cell r="K1819" t="e">
            <v>#N/A</v>
          </cell>
          <cell r="L1819" t="e">
            <v>#N/A</v>
          </cell>
          <cell r="M1819" t="e">
            <v>#N/A</v>
          </cell>
          <cell r="N1819" t="e">
            <v>#N/A</v>
          </cell>
          <cell r="O1819" t="str">
            <v>N</v>
          </cell>
          <cell r="P1819" t="str">
            <v>Y</v>
          </cell>
          <cell r="Q1819" t="str">
            <v/>
          </cell>
          <cell r="R1819" t="str">
            <v>04/09/2020</v>
          </cell>
          <cell r="S1819" t="str">
            <v/>
          </cell>
          <cell r="T1819" t="str">
            <v/>
          </cell>
          <cell r="U1819" t="str">
            <v/>
          </cell>
          <cell r="V1819" t="e">
            <v>#N/A</v>
          </cell>
          <cell r="W1819" t="e">
            <v>#N/A</v>
          </cell>
          <cell r="X1819" t="str">
            <v>656 - AVAILABLE (up to 30MB)</v>
          </cell>
          <cell r="Y1819"/>
          <cell r="Z1819" t="str">
            <v>AVAILABLE (up to 30MB)</v>
          </cell>
          <cell r="AA1819" t="e">
            <v>#N/A</v>
          </cell>
          <cell r="AB1819" t="e">
            <v>#N/A</v>
          </cell>
          <cell r="AC1819" t="e">
            <v>#N/A</v>
          </cell>
        </row>
        <row r="1820">
          <cell r="A1820" t="str">
            <v>KNBLARXA</v>
          </cell>
          <cell r="B1820" t="str">
            <v>KNOBEL-MCDOUGAL</v>
          </cell>
          <cell r="C1820" t="str">
            <v>CTL</v>
          </cell>
          <cell r="D1820">
            <v>36.305278999999999</v>
          </cell>
          <cell r="E1820">
            <v>-90.587776000000005</v>
          </cell>
          <cell r="F1820" t="str">
            <v>KNBLARXA</v>
          </cell>
          <cell r="G1820" t="str">
            <v>AR</v>
          </cell>
          <cell r="H1820">
            <v>528</v>
          </cell>
          <cell r="I1820" t="str">
            <v>Hardy/Monette (Mountain Home)</v>
          </cell>
          <cell r="J1820" t="str">
            <v/>
          </cell>
          <cell r="K1820" t="e">
            <v>#N/A</v>
          </cell>
          <cell r="L1820" t="e">
            <v>#N/A</v>
          </cell>
          <cell r="M1820" t="e">
            <v>#N/A</v>
          </cell>
          <cell r="N1820" t="e">
            <v>#N/A</v>
          </cell>
          <cell r="O1820" t="str">
            <v>Y</v>
          </cell>
          <cell r="P1820" t="str">
            <v>Y</v>
          </cell>
          <cell r="Q1820" t="str">
            <v/>
          </cell>
          <cell r="R1820" t="str">
            <v>06/30/2015</v>
          </cell>
          <cell r="S1820" t="str">
            <v>Mountain Home</v>
          </cell>
          <cell r="T1820" t="str">
            <v/>
          </cell>
          <cell r="U1820" t="str">
            <v/>
          </cell>
          <cell r="V1820" t="str">
            <v>Mountian Home</v>
          </cell>
          <cell r="W1820" t="str">
            <v>Hardy/Monette (Mountain Home)</v>
          </cell>
          <cell r="X1820" t="str">
            <v>MOUNTAIN HOME</v>
          </cell>
          <cell r="Y1820" t="str">
            <v>YES</v>
          </cell>
          <cell r="Z1820"/>
          <cell r="AA1820" t="str">
            <v/>
          </cell>
          <cell r="AB1820">
            <v>0</v>
          </cell>
          <cell r="AC1820">
            <v>0</v>
          </cell>
        </row>
        <row r="1821">
          <cell r="A1821" t="str">
            <v>KNBRVAXA</v>
          </cell>
          <cell r="B1821" t="str">
            <v>Kenbridge</v>
          </cell>
          <cell r="C1821" t="str">
            <v>EQ</v>
          </cell>
          <cell r="D1821">
            <v>36.962955000000001</v>
          </cell>
          <cell r="E1821">
            <v>-78.122084999999998</v>
          </cell>
          <cell r="F1821" t="str">
            <v>KNBRVAXA</v>
          </cell>
          <cell r="G1821" t="str">
            <v>VA</v>
          </cell>
          <cell r="H1821">
            <v>248</v>
          </cell>
          <cell r="I1821" t="str">
            <v>Charlottesville</v>
          </cell>
          <cell r="J1821" t="str">
            <v/>
          </cell>
          <cell r="K1821" t="str">
            <v>KNBRVAXA</v>
          </cell>
          <cell r="L1821" t="str">
            <v>n</v>
          </cell>
          <cell r="M1821" t="e">
            <v>#N/A</v>
          </cell>
          <cell r="N1821" t="e">
            <v>#N/A</v>
          </cell>
          <cell r="O1821" t="str">
            <v>Y</v>
          </cell>
          <cell r="P1821" t="str">
            <v>Y</v>
          </cell>
          <cell r="Q1821" t="str">
            <v/>
          </cell>
          <cell r="R1821" t="str">
            <v>07/16/2015</v>
          </cell>
          <cell r="S1821" t="str">
            <v>Charlottesville</v>
          </cell>
          <cell r="T1821" t="str">
            <v/>
          </cell>
          <cell r="U1821" t="str">
            <v/>
          </cell>
          <cell r="V1821" t="str">
            <v>Charlottesville</v>
          </cell>
          <cell r="W1821" t="str">
            <v>Charlottesville</v>
          </cell>
          <cell r="X1821" t="str">
            <v>CHARLOTTESVILLE</v>
          </cell>
          <cell r="Y1821"/>
          <cell r="Z1821"/>
          <cell r="AA1821" t="str">
            <v>7750-SR7</v>
          </cell>
          <cell r="AB1821">
            <v>0</v>
          </cell>
          <cell r="AC1821" t="str">
            <v>KNBRVAXA01W</v>
          </cell>
        </row>
        <row r="1822">
          <cell r="A1822" t="str">
            <v>KNCDKSXA</v>
          </cell>
          <cell r="B1822" t="str">
            <v>Kincaid</v>
          </cell>
          <cell r="C1822" t="str">
            <v>EQ</v>
          </cell>
          <cell r="D1822">
            <v>38.083091000000003</v>
          </cell>
          <cell r="E1822">
            <v>-95.154587000000006</v>
          </cell>
          <cell r="F1822" t="str">
            <v>KNCDKSXA</v>
          </cell>
          <cell r="G1822" t="str">
            <v>KS</v>
          </cell>
          <cell r="H1822">
            <v>532</v>
          </cell>
          <cell r="I1822" t="str">
            <v>Gardner</v>
          </cell>
          <cell r="J1822" t="str">
            <v/>
          </cell>
          <cell r="K1822" t="e">
            <v>#N/A</v>
          </cell>
          <cell r="L1822" t="e">
            <v>#N/A</v>
          </cell>
          <cell r="M1822" t="e">
            <v>#N/A</v>
          </cell>
          <cell r="N1822" t="e">
            <v>#N/A</v>
          </cell>
          <cell r="O1822" t="str">
            <v>N</v>
          </cell>
          <cell r="P1822" t="str">
            <v>Y</v>
          </cell>
          <cell r="Q1822" t="str">
            <v>2/7/14: Ethernet Capable changed to Y</v>
          </cell>
          <cell r="R1822" t="str">
            <v>07/10/2015</v>
          </cell>
          <cell r="S1822" t="str">
            <v>Gardner</v>
          </cell>
          <cell r="T1822" t="str">
            <v/>
          </cell>
          <cell r="U1822" t="str">
            <v/>
          </cell>
          <cell r="V1822" t="str">
            <v>Gardner</v>
          </cell>
          <cell r="W1822" t="str">
            <v>Gardner</v>
          </cell>
          <cell r="X1822" t="str">
            <v>JUNCTION CITY</v>
          </cell>
          <cell r="Y1822"/>
          <cell r="Z1822"/>
          <cell r="AA1822">
            <v>0</v>
          </cell>
          <cell r="AB1822">
            <v>0</v>
          </cell>
          <cell r="AC1822">
            <v>0</v>
          </cell>
        </row>
        <row r="1823">
          <cell r="A1823" t="str">
            <v>KNDEMIXI</v>
          </cell>
          <cell r="B1823" t="str">
            <v>KINDE</v>
          </cell>
          <cell r="C1823" t="str">
            <v>CTL</v>
          </cell>
          <cell r="D1823">
            <v>43.941386999999999</v>
          </cell>
          <cell r="E1823">
            <v>-82.996109000000004</v>
          </cell>
          <cell r="F1823" t="str">
            <v>KNDEMIXI</v>
          </cell>
          <cell r="G1823" t="str">
            <v>MI</v>
          </cell>
          <cell r="H1823">
            <v>344</v>
          </cell>
          <cell r="I1823" t="str">
            <v>KINDE (CHESANING)</v>
          </cell>
          <cell r="J1823" t="str">
            <v/>
          </cell>
          <cell r="K1823" t="e">
            <v>#N/A</v>
          </cell>
          <cell r="L1823" t="e">
            <v>#N/A</v>
          </cell>
          <cell r="M1823" t="e">
            <v>#N/A</v>
          </cell>
          <cell r="N1823" t="e">
            <v>#N/A</v>
          </cell>
          <cell r="O1823" t="str">
            <v>Y</v>
          </cell>
          <cell r="P1823" t="str">
            <v>Y</v>
          </cell>
          <cell r="Q1823" t="str">
            <v>8/15/14: Ethernet Enabled and Ethernet Capable changed to Y: Site has an existing CN3940</v>
          </cell>
          <cell r="R1823" t="str">
            <v>11/11/2015</v>
          </cell>
          <cell r="S1823" t="str">
            <v>CHESANING</v>
          </cell>
          <cell r="T1823" t="str">
            <v/>
          </cell>
          <cell r="U1823" t="str">
            <v/>
          </cell>
          <cell r="V1823" t="str">
            <v>CHESANING KINDE (CHESANING)</v>
          </cell>
          <cell r="W1823" t="str">
            <v>KINDE (CHESANING)</v>
          </cell>
          <cell r="X1823" t="str">
            <v>CHESANING</v>
          </cell>
          <cell r="Y1823"/>
          <cell r="Z1823"/>
          <cell r="AA1823" t="str">
            <v/>
          </cell>
          <cell r="AB1823">
            <v>0</v>
          </cell>
          <cell r="AC1823">
            <v>0</v>
          </cell>
        </row>
        <row r="1824">
          <cell r="A1824" t="str">
            <v>KNDRLAXA</v>
          </cell>
          <cell r="B1824" t="str">
            <v>Kinder</v>
          </cell>
          <cell r="C1824" t="str">
            <v>CTL</v>
          </cell>
          <cell r="D1824">
            <v>30.486028000000001</v>
          </cell>
          <cell r="E1824">
            <v>-92.850055999999995</v>
          </cell>
          <cell r="F1824" t="str">
            <v>KNDRLAXA</v>
          </cell>
          <cell r="G1824" t="str">
            <v>LA</v>
          </cell>
          <cell r="H1824">
            <v>488</v>
          </cell>
          <cell r="I1824" t="str">
            <v>Basile</v>
          </cell>
          <cell r="J1824" t="str">
            <v/>
          </cell>
          <cell r="K1824" t="str">
            <v>KNDRLAXA</v>
          </cell>
          <cell r="L1824" t="str">
            <v>n</v>
          </cell>
          <cell r="M1824" t="e">
            <v>#N/A</v>
          </cell>
          <cell r="N1824" t="e">
            <v>#N/A</v>
          </cell>
          <cell r="O1824" t="str">
            <v>Y</v>
          </cell>
          <cell r="P1824" t="str">
            <v>Y</v>
          </cell>
          <cell r="Q1824" t="str">
            <v/>
          </cell>
          <cell r="R1824" t="str">
            <v>06/30/2015</v>
          </cell>
          <cell r="S1824" t="str">
            <v>Basile</v>
          </cell>
          <cell r="T1824" t="str">
            <v/>
          </cell>
          <cell r="U1824" t="str">
            <v/>
          </cell>
          <cell r="V1824" t="str">
            <v>Basile</v>
          </cell>
          <cell r="W1824" t="str">
            <v>Basile</v>
          </cell>
          <cell r="X1824" t="str">
            <v>BASILE</v>
          </cell>
          <cell r="Y1824" t="str">
            <v>YES</v>
          </cell>
          <cell r="Z1824"/>
          <cell r="AA1824" t="str">
            <v/>
          </cell>
          <cell r="AB1824" t="str">
            <v>7750-SR12</v>
          </cell>
          <cell r="AC1824" t="str">
            <v>KNDRLAXA22W</v>
          </cell>
        </row>
        <row r="1825">
          <cell r="A1825" t="str">
            <v>KNDRNDBC</v>
          </cell>
          <cell r="B1825" t="str">
            <v>Fargo  Host Kindred</v>
          </cell>
          <cell r="C1825" t="str">
            <v>Q</v>
          </cell>
          <cell r="D1825">
            <v>46.648887999999999</v>
          </cell>
          <cell r="E1825">
            <v>-97.014167999999998</v>
          </cell>
          <cell r="F1825" t="str">
            <v>KNDRNDBC</v>
          </cell>
          <cell r="G1825" t="str">
            <v>ND</v>
          </cell>
          <cell r="H1825">
            <v>636</v>
          </cell>
          <cell r="I1825">
            <v>636</v>
          </cell>
          <cell r="J1825" t="str">
            <v/>
          </cell>
          <cell r="K1825" t="e">
            <v>#N/A</v>
          </cell>
          <cell r="L1825" t="e">
            <v>#N/A</v>
          </cell>
          <cell r="M1825" t="e">
            <v>#N/A</v>
          </cell>
          <cell r="N1825" t="e">
            <v>#N/A</v>
          </cell>
          <cell r="O1825" t="str">
            <v>N</v>
          </cell>
          <cell r="P1825" t="str">
            <v>Y</v>
          </cell>
          <cell r="Q1825" t="str">
            <v>02/20/15: EoDS1 AVAILABLE</v>
          </cell>
          <cell r="R1825" t="str">
            <v>04/14/2020</v>
          </cell>
          <cell r="S1825" t="str">
            <v/>
          </cell>
          <cell r="T1825" t="str">
            <v/>
          </cell>
          <cell r="U1825" t="str">
            <v/>
          </cell>
          <cell r="V1825" t="e">
            <v>#N/A</v>
          </cell>
          <cell r="W1825" t="e">
            <v>#N/A</v>
          </cell>
          <cell r="X1825" t="str">
            <v>636 - AVAILABLE (up to 10MB)</v>
          </cell>
          <cell r="Y1825"/>
          <cell r="Z1825" t="str">
            <v>AVAILABLE (up to 10MB)</v>
          </cell>
          <cell r="AA1825" t="e">
            <v>#N/A</v>
          </cell>
          <cell r="AB1825" t="e">
            <v>#N/A</v>
          </cell>
          <cell r="AC1825" t="e">
            <v>#N/A</v>
          </cell>
        </row>
        <row r="1826">
          <cell r="A1826" t="str">
            <v>KNKRTXXA</v>
          </cell>
          <cell r="B1826" t="str">
            <v>Koon Kreek</v>
          </cell>
          <cell r="C1826" t="str">
            <v>EQ</v>
          </cell>
          <cell r="D1826">
            <v>32.092143999999998</v>
          </cell>
          <cell r="E1826">
            <v>-95.807851999999997</v>
          </cell>
          <cell r="F1826" t="str">
            <v>KNKRTXXA</v>
          </cell>
          <cell r="G1826" t="str">
            <v>TX</v>
          </cell>
          <cell r="H1826">
            <v>552</v>
          </cell>
          <cell r="I1826" t="str">
            <v>Athens</v>
          </cell>
          <cell r="J1826" t="str">
            <v/>
          </cell>
          <cell r="K1826" t="e">
            <v>#N/A</v>
          </cell>
          <cell r="L1826" t="e">
            <v>#N/A</v>
          </cell>
          <cell r="M1826" t="e">
            <v>#N/A</v>
          </cell>
          <cell r="N1826" t="e">
            <v>#N/A</v>
          </cell>
          <cell r="O1826" t="str">
            <v>N</v>
          </cell>
          <cell r="P1826" t="str">
            <v>Y</v>
          </cell>
          <cell r="Q1826" t="str">
            <v/>
          </cell>
          <cell r="R1826" t="str">
            <v>02/03/2016</v>
          </cell>
          <cell r="S1826" t="str">
            <v>Athens</v>
          </cell>
          <cell r="T1826" t="str">
            <v/>
          </cell>
          <cell r="U1826" t="str">
            <v/>
          </cell>
          <cell r="V1826" t="str">
            <v>Athens</v>
          </cell>
          <cell r="W1826" t="str">
            <v>Athens</v>
          </cell>
          <cell r="X1826" t="str">
            <v>HUMBLE</v>
          </cell>
          <cell r="Y1826" t="str">
            <v>YES</v>
          </cell>
          <cell r="Z1826" t="str">
            <v>In Athens LATA 552.  Not near Humble 560.</v>
          </cell>
          <cell r="AA1826">
            <v>0</v>
          </cell>
          <cell r="AB1826">
            <v>0</v>
          </cell>
          <cell r="AC1826">
            <v>0</v>
          </cell>
        </row>
        <row r="1827">
          <cell r="A1827" t="str">
            <v>KNLDINXA</v>
          </cell>
          <cell r="B1827" t="str">
            <v>Kentland</v>
          </cell>
          <cell r="C1827" t="str">
            <v>EQ</v>
          </cell>
          <cell r="D1827">
            <v>40.769537</v>
          </cell>
          <cell r="E1827">
            <v>-87.445941000000005</v>
          </cell>
          <cell r="F1827" t="str">
            <v>KNLDINXA</v>
          </cell>
          <cell r="G1827" t="str">
            <v>IN</v>
          </cell>
          <cell r="H1827">
            <v>332</v>
          </cell>
          <cell r="I1827" t="str">
            <v>Plymouth</v>
          </cell>
          <cell r="J1827" t="str">
            <v/>
          </cell>
          <cell r="K1827" t="e">
            <v>#N/A</v>
          </cell>
          <cell r="L1827" t="e">
            <v>#N/A</v>
          </cell>
          <cell r="M1827" t="e">
            <v>#N/A</v>
          </cell>
          <cell r="N1827" t="e">
            <v>#N/A</v>
          </cell>
          <cell r="O1827" t="str">
            <v>N</v>
          </cell>
          <cell r="P1827" t="str">
            <v>Y</v>
          </cell>
          <cell r="Q1827" t="str">
            <v/>
          </cell>
          <cell r="R1827" t="str">
            <v>07/01/2015</v>
          </cell>
          <cell r="S1827" t="str">
            <v>Plymouth</v>
          </cell>
          <cell r="T1827" t="str">
            <v/>
          </cell>
          <cell r="U1827" t="str">
            <v/>
          </cell>
          <cell r="V1827" t="str">
            <v>Plymouth</v>
          </cell>
          <cell r="W1827" t="str">
            <v>Plymouth</v>
          </cell>
          <cell r="X1827" t="e">
            <v>#N/A</v>
          </cell>
          <cell r="Y1827" t="e">
            <v>#N/A</v>
          </cell>
          <cell r="Z1827" t="e">
            <v>#N/A</v>
          </cell>
          <cell r="AA1827">
            <v>0</v>
          </cell>
          <cell r="AB1827">
            <v>0</v>
          </cell>
          <cell r="AC1827">
            <v>0</v>
          </cell>
        </row>
        <row r="1828">
          <cell r="A1828" t="str">
            <v>KNLYNCXA</v>
          </cell>
          <cell r="B1828" t="str">
            <v>Kenly</v>
          </cell>
          <cell r="C1828" t="str">
            <v>EQ</v>
          </cell>
          <cell r="D1828">
            <v>35.594878000000001</v>
          </cell>
          <cell r="E1828">
            <v>-78.129275000000007</v>
          </cell>
          <cell r="F1828" t="str">
            <v>KNLYNCXA</v>
          </cell>
          <cell r="G1828" t="str">
            <v>NC</v>
          </cell>
          <cell r="H1828">
            <v>951</v>
          </cell>
          <cell r="I1828" t="str">
            <v>Rocky Mount</v>
          </cell>
          <cell r="J1828" t="str">
            <v/>
          </cell>
          <cell r="K1828" t="str">
            <v>KNLYNCXA</v>
          </cell>
          <cell r="L1828" t="str">
            <v>n</v>
          </cell>
          <cell r="M1828" t="e">
            <v>#N/A</v>
          </cell>
          <cell r="N1828" t="e">
            <v>#N/A</v>
          </cell>
          <cell r="O1828" t="str">
            <v>Y</v>
          </cell>
          <cell r="P1828" t="str">
            <v>Y</v>
          </cell>
          <cell r="Q1828" t="str">
            <v/>
          </cell>
          <cell r="R1828" t="str">
            <v>05/22/2015</v>
          </cell>
          <cell r="S1828" t="str">
            <v>Rocky Mount</v>
          </cell>
          <cell r="T1828" t="str">
            <v/>
          </cell>
          <cell r="U1828" t="str">
            <v/>
          </cell>
          <cell r="V1828" t="str">
            <v>Rocky Mount</v>
          </cell>
          <cell r="W1828" t="str">
            <v>Rocky Mount</v>
          </cell>
          <cell r="X1828" t="str">
            <v>ROCKY MOUNT</v>
          </cell>
          <cell r="Y1828" t="str">
            <v>YES</v>
          </cell>
          <cell r="Z1828"/>
          <cell r="AA1828" t="str">
            <v/>
          </cell>
          <cell r="AB1828" t="str">
            <v>7750-SR12</v>
          </cell>
          <cell r="AC1828" t="str">
            <v>KNLYNCXA02W</v>
          </cell>
        </row>
        <row r="1829">
          <cell r="A1829" t="str">
            <v>KNMNOHXA</v>
          </cell>
          <cell r="B1829" t="str">
            <v>Kinsman</v>
          </cell>
          <cell r="C1829" t="str">
            <v>EQ</v>
          </cell>
          <cell r="D1829">
            <v>41.443289</v>
          </cell>
          <cell r="E1829">
            <v>-80.589174</v>
          </cell>
          <cell r="F1829" t="str">
            <v>KNMNOHXA</v>
          </cell>
          <cell r="G1829" t="str">
            <v>OH</v>
          </cell>
          <cell r="H1829">
            <v>322</v>
          </cell>
          <cell r="I1829" t="str">
            <v>Warren</v>
          </cell>
          <cell r="J1829" t="str">
            <v/>
          </cell>
          <cell r="K1829" t="e">
            <v>#N/A</v>
          </cell>
          <cell r="L1829" t="e">
            <v>#N/A</v>
          </cell>
          <cell r="M1829" t="e">
            <v>#N/A</v>
          </cell>
          <cell r="N1829" t="e">
            <v>#N/A</v>
          </cell>
          <cell r="O1829" t="str">
            <v>Y</v>
          </cell>
          <cell r="P1829" t="str">
            <v>Y</v>
          </cell>
          <cell r="Q1829" t="str">
            <v>2/7/14: Ethernet Eanbled changed to Y</v>
          </cell>
          <cell r="R1829" t="str">
            <v>07/01/2015</v>
          </cell>
          <cell r="S1829" t="str">
            <v>Warren</v>
          </cell>
          <cell r="T1829" t="str">
            <v/>
          </cell>
          <cell r="U1829" t="str">
            <v/>
          </cell>
          <cell r="V1829" t="str">
            <v>Warren</v>
          </cell>
          <cell r="W1829" t="str">
            <v>Warren</v>
          </cell>
          <cell r="X1829" t="str">
            <v>MANSFIELD</v>
          </cell>
          <cell r="Y1829" t="str">
            <v>YES</v>
          </cell>
          <cell r="Z1829"/>
          <cell r="AA1829" t="str">
            <v/>
          </cell>
          <cell r="AB1829">
            <v>0</v>
          </cell>
          <cell r="AC1829">
            <v>0</v>
          </cell>
        </row>
        <row r="1830">
          <cell r="A1830" t="str">
            <v>KNOXINXA</v>
          </cell>
          <cell r="B1830" t="str">
            <v>Knox</v>
          </cell>
          <cell r="C1830" t="str">
            <v>EQ</v>
          </cell>
          <cell r="D1830">
            <v>41.297271000000002</v>
          </cell>
          <cell r="E1830">
            <v>-86.622308000000004</v>
          </cell>
          <cell r="F1830" t="str">
            <v>KNOXINXA</v>
          </cell>
          <cell r="G1830" t="str">
            <v>IN</v>
          </cell>
          <cell r="H1830">
            <v>332</v>
          </cell>
          <cell r="I1830" t="str">
            <v>Plymouth</v>
          </cell>
          <cell r="J1830" t="str">
            <v/>
          </cell>
          <cell r="K1830" t="str">
            <v>KNOXINXA</v>
          </cell>
          <cell r="L1830" t="str">
            <v>n</v>
          </cell>
          <cell r="M1830" t="e">
            <v>#N/A</v>
          </cell>
          <cell r="N1830" t="e">
            <v>#N/A</v>
          </cell>
          <cell r="O1830" t="str">
            <v>N</v>
          </cell>
          <cell r="P1830" t="str">
            <v>Y</v>
          </cell>
          <cell r="Q1830" t="str">
            <v/>
          </cell>
          <cell r="R1830" t="str">
            <v>07/01/2015</v>
          </cell>
          <cell r="S1830" t="str">
            <v>Plymouth</v>
          </cell>
          <cell r="T1830" t="str">
            <v/>
          </cell>
          <cell r="U1830" t="str">
            <v/>
          </cell>
          <cell r="V1830" t="str">
            <v>Plymouth</v>
          </cell>
          <cell r="W1830" t="str">
            <v>Plymouth</v>
          </cell>
          <cell r="X1830" t="str">
            <v>PLYMOUTH</v>
          </cell>
          <cell r="Y1830"/>
          <cell r="Z1830"/>
          <cell r="AA1830" t="str">
            <v>7750-SR7</v>
          </cell>
          <cell r="AB1830">
            <v>0</v>
          </cell>
          <cell r="AC1830" t="str">
            <v>KNOXINXA01W</v>
          </cell>
        </row>
        <row r="1831">
          <cell r="A1831" t="str">
            <v>KNPPORXA</v>
          </cell>
          <cell r="B1831" t="str">
            <v>KNAPPA</v>
          </cell>
          <cell r="C1831" t="str">
            <v>CTL</v>
          </cell>
          <cell r="D1831">
            <v>46.168430999999998</v>
          </cell>
          <cell r="E1831">
            <v>-123.58404</v>
          </cell>
          <cell r="F1831" t="str">
            <v>KNPPORXA</v>
          </cell>
          <cell r="G1831" t="str">
            <v>OR</v>
          </cell>
          <cell r="H1831">
            <v>672</v>
          </cell>
          <cell r="I1831" t="str">
            <v>AURORA</v>
          </cell>
          <cell r="J1831" t="str">
            <v/>
          </cell>
          <cell r="K1831" t="e">
            <v>#N/A</v>
          </cell>
          <cell r="L1831" t="e">
            <v>#N/A</v>
          </cell>
          <cell r="M1831" t="e">
            <v>#N/A</v>
          </cell>
          <cell r="N1831" t="e">
            <v>#N/A</v>
          </cell>
          <cell r="O1831" t="str">
            <v>Y</v>
          </cell>
          <cell r="P1831" t="str">
            <v>Y</v>
          </cell>
          <cell r="Q1831" t="str">
            <v>E7</v>
          </cell>
          <cell r="R1831" t="str">
            <v>06/03/2015</v>
          </cell>
          <cell r="S1831" t="str">
            <v>AURORA</v>
          </cell>
          <cell r="T1831" t="str">
            <v/>
          </cell>
          <cell r="U1831" t="str">
            <v/>
          </cell>
          <cell r="V1831" t="str">
            <v>AURORA</v>
          </cell>
          <cell r="W1831" t="str">
            <v>AURORA - ROFR</v>
          </cell>
          <cell r="X1831" t="str">
            <v>AURORA</v>
          </cell>
          <cell r="Y1831" t="str">
            <v>YES</v>
          </cell>
          <cell r="Z1831"/>
          <cell r="AA1831" t="str">
            <v/>
          </cell>
          <cell r="AB1831">
            <v>0</v>
          </cell>
          <cell r="AC1831">
            <v>0</v>
          </cell>
        </row>
        <row r="1832">
          <cell r="A1832" t="str">
            <v>KNRKVAXA</v>
          </cell>
          <cell r="B1832" t="str">
            <v>Konnarock</v>
          </cell>
          <cell r="C1832" t="str">
            <v>EQ</v>
          </cell>
          <cell r="D1832">
            <v>36.656734999999998</v>
          </cell>
          <cell r="E1832">
            <v>-81.649202000000002</v>
          </cell>
          <cell r="F1832" t="str">
            <v>KNRKVAXA</v>
          </cell>
          <cell r="G1832" t="str">
            <v>VA</v>
          </cell>
          <cell r="H1832">
            <v>956</v>
          </cell>
          <cell r="I1832" t="str">
            <v>Abingdon</v>
          </cell>
          <cell r="J1832" t="str">
            <v/>
          </cell>
          <cell r="K1832" t="e">
            <v>#N/A</v>
          </cell>
          <cell r="L1832" t="e">
            <v>#N/A</v>
          </cell>
          <cell r="M1832" t="e">
            <v>#N/A</v>
          </cell>
          <cell r="N1832" t="e">
            <v>#N/A</v>
          </cell>
          <cell r="O1832" t="str">
            <v>N</v>
          </cell>
          <cell r="P1832" t="str">
            <v>Y</v>
          </cell>
          <cell r="Q1832" t="str">
            <v>2/7/14: Ethernet Capable changed to Y</v>
          </cell>
          <cell r="R1832" t="str">
            <v>07/16/2015</v>
          </cell>
          <cell r="S1832" t="str">
            <v>Johnson City</v>
          </cell>
          <cell r="T1832" t="str">
            <v/>
          </cell>
          <cell r="U1832" t="str">
            <v/>
          </cell>
          <cell r="V1832" t="str">
            <v>Johnson City</v>
          </cell>
          <cell r="W1832" t="str">
            <v>Abingdon</v>
          </cell>
          <cell r="X1832" t="str">
            <v>JOHNSON CITY</v>
          </cell>
          <cell r="Y1832"/>
          <cell r="Z1832"/>
          <cell r="AA1832" t="str">
            <v/>
          </cell>
          <cell r="AB1832">
            <v>0</v>
          </cell>
          <cell r="AC1832">
            <v>0</v>
          </cell>
        </row>
        <row r="1833">
          <cell r="A1833" t="str">
            <v>KNRSMIXG</v>
          </cell>
          <cell r="B1833" t="str">
            <v>KINROSS</v>
          </cell>
          <cell r="C1833" t="str">
            <v>CTL</v>
          </cell>
          <cell r="D1833">
            <v>46.262779000000002</v>
          </cell>
          <cell r="E1833">
            <v>-84.467781000000002</v>
          </cell>
          <cell r="F1833" t="str">
            <v>KNRSMIXG</v>
          </cell>
          <cell r="G1833" t="str">
            <v>MI</v>
          </cell>
          <cell r="H1833">
            <v>342</v>
          </cell>
          <cell r="I1833" t="str">
            <v>Pickford</v>
          </cell>
          <cell r="J1833" t="str">
            <v/>
          </cell>
          <cell r="K1833" t="e">
            <v>#N/A</v>
          </cell>
          <cell r="L1833" t="e">
            <v>#N/A</v>
          </cell>
          <cell r="M1833" t="e">
            <v>#N/A</v>
          </cell>
          <cell r="N1833" t="e">
            <v>#N/A</v>
          </cell>
          <cell r="O1833" t="str">
            <v>Y</v>
          </cell>
          <cell r="P1833" t="str">
            <v>Y</v>
          </cell>
          <cell r="Q1833" t="str">
            <v>2/13/15: Ethernet Enabled changed to Y : KNRSMIXG20W - E7</v>
          </cell>
          <cell r="R1833" t="str">
            <v>12/08/2015</v>
          </cell>
          <cell r="S1833" t="str">
            <v>CHESANING</v>
          </cell>
          <cell r="T1833" t="str">
            <v/>
          </cell>
          <cell r="U1833" t="str">
            <v/>
          </cell>
          <cell r="V1833" t="str">
            <v>PICKFORD</v>
          </cell>
          <cell r="W1833" t="str">
            <v>Pickford</v>
          </cell>
          <cell r="X1833" t="str">
            <v>PICKFORD</v>
          </cell>
          <cell r="Y1833"/>
          <cell r="Z1833"/>
          <cell r="AA1833" t="str">
            <v/>
          </cell>
          <cell r="AB1833">
            <v>0</v>
          </cell>
          <cell r="AC1833">
            <v>0</v>
          </cell>
        </row>
        <row r="1834">
          <cell r="A1834" t="str">
            <v>KNSTARXA</v>
          </cell>
          <cell r="B1834" t="str">
            <v>KENSETT</v>
          </cell>
          <cell r="C1834" t="str">
            <v>CTL</v>
          </cell>
          <cell r="D1834">
            <v>35.230212999999999</v>
          </cell>
          <cell r="E1834">
            <v>-91.668083999999993</v>
          </cell>
          <cell r="F1834" t="str">
            <v>KNSTARXA</v>
          </cell>
          <cell r="G1834" t="str">
            <v>AR</v>
          </cell>
          <cell r="H1834">
            <v>528</v>
          </cell>
          <cell r="I1834" t="str">
            <v>Jacksonville</v>
          </cell>
          <cell r="J1834" t="str">
            <v/>
          </cell>
          <cell r="K1834" t="e">
            <v>#N/A</v>
          </cell>
          <cell r="L1834" t="e">
            <v>#N/A</v>
          </cell>
          <cell r="M1834" t="e">
            <v>#N/A</v>
          </cell>
          <cell r="N1834" t="e">
            <v>#N/A</v>
          </cell>
          <cell r="O1834" t="str">
            <v>Y</v>
          </cell>
          <cell r="P1834" t="str">
            <v>Y</v>
          </cell>
          <cell r="Q1834" t="str">
            <v/>
          </cell>
          <cell r="R1834" t="str">
            <v>06/30/2015</v>
          </cell>
          <cell r="S1834" t="str">
            <v>Jacksonville</v>
          </cell>
          <cell r="T1834" t="str">
            <v/>
          </cell>
          <cell r="U1834" t="str">
            <v/>
          </cell>
          <cell r="V1834" t="str">
            <v>Jacksonville</v>
          </cell>
          <cell r="W1834" t="str">
            <v>Jacksonville</v>
          </cell>
          <cell r="X1834" t="str">
            <v>JACKSONVILLE</v>
          </cell>
          <cell r="Y1834" t="str">
            <v>YES</v>
          </cell>
          <cell r="Z1834"/>
          <cell r="AA1834" t="str">
            <v/>
          </cell>
          <cell r="AB1834">
            <v>0</v>
          </cell>
          <cell r="AC1834">
            <v>0</v>
          </cell>
        </row>
        <row r="1835">
          <cell r="A1835" t="str">
            <v>KNTWINXA</v>
          </cell>
          <cell r="B1835" t="str">
            <v>Knightstown</v>
          </cell>
          <cell r="C1835" t="str">
            <v>EQ</v>
          </cell>
          <cell r="D1835">
            <v>39.795791999999999</v>
          </cell>
          <cell r="E1835">
            <v>-85.526736</v>
          </cell>
          <cell r="F1835" t="str">
            <v>KNTWINXA</v>
          </cell>
          <cell r="G1835" t="str">
            <v>IN</v>
          </cell>
          <cell r="H1835">
            <v>336</v>
          </cell>
          <cell r="I1835" t="str">
            <v>LAPEL (Plymouth)</v>
          </cell>
          <cell r="J1835" t="str">
            <v/>
          </cell>
          <cell r="K1835" t="str">
            <v>KNTWINXA</v>
          </cell>
          <cell r="L1835" t="str">
            <v>n</v>
          </cell>
          <cell r="M1835" t="e">
            <v>#N/A</v>
          </cell>
          <cell r="N1835" t="e">
            <v>#N/A</v>
          </cell>
          <cell r="O1835" t="str">
            <v>Y</v>
          </cell>
          <cell r="P1835" t="str">
            <v>Y</v>
          </cell>
          <cell r="Q1835" t="str">
            <v>2/7/14: Ethernet Enabled changed to Y</v>
          </cell>
          <cell r="R1835" t="str">
            <v>07/01/2015</v>
          </cell>
          <cell r="S1835" t="str">
            <v>Plymouth</v>
          </cell>
          <cell r="T1835" t="str">
            <v/>
          </cell>
          <cell r="U1835" t="str">
            <v/>
          </cell>
          <cell r="V1835" t="str">
            <v>Plymouth</v>
          </cell>
          <cell r="W1835" t="str">
            <v>LAPEL (Plymouth)</v>
          </cell>
          <cell r="X1835" t="str">
            <v>PLYMOUTH</v>
          </cell>
          <cell r="Y1835"/>
          <cell r="Z1835"/>
          <cell r="AA1835" t="str">
            <v>7750-SR7</v>
          </cell>
          <cell r="AB1835">
            <v>0</v>
          </cell>
          <cell r="AC1835">
            <v>0</v>
          </cell>
        </row>
        <row r="1836">
          <cell r="A1836" t="str">
            <v>KNVLFLXA</v>
          </cell>
          <cell r="B1836" t="str">
            <v>Kenansville</v>
          </cell>
          <cell r="C1836" t="str">
            <v>EQ</v>
          </cell>
          <cell r="D1836">
            <v>27.876452</v>
          </cell>
          <cell r="E1836">
            <v>-80.996993000000003</v>
          </cell>
          <cell r="F1836" t="str">
            <v>KNVLFLXA</v>
          </cell>
          <cell r="G1836" t="str">
            <v>FL</v>
          </cell>
          <cell r="H1836">
            <v>458</v>
          </cell>
          <cell r="I1836" t="str">
            <v>Winter Park (CENTRAL FL)</v>
          </cell>
          <cell r="J1836" t="str">
            <v/>
          </cell>
          <cell r="K1836" t="e">
            <v>#N/A</v>
          </cell>
          <cell r="L1836" t="e">
            <v>#N/A</v>
          </cell>
          <cell r="M1836" t="e">
            <v>#N/A</v>
          </cell>
          <cell r="N1836" t="e">
            <v>#N/A</v>
          </cell>
          <cell r="O1836" t="str">
            <v>N</v>
          </cell>
          <cell r="P1836" t="str">
            <v>Y</v>
          </cell>
          <cell r="Q1836" t="str">
            <v/>
          </cell>
          <cell r="R1836" t="str">
            <v>07/02/2015</v>
          </cell>
          <cell r="S1836" t="str">
            <v>Winter Park</v>
          </cell>
          <cell r="T1836" t="str">
            <v/>
          </cell>
          <cell r="U1836" t="str">
            <v/>
          </cell>
          <cell r="V1836" t="str">
            <v>Winter Park</v>
          </cell>
          <cell r="W1836" t="str">
            <v>Winter Park</v>
          </cell>
          <cell r="X1836" t="str">
            <v>CENTRAL FL</v>
          </cell>
          <cell r="Y1836" t="str">
            <v>YES</v>
          </cell>
          <cell r="Z1836"/>
          <cell r="AA1836" t="str">
            <v/>
          </cell>
          <cell r="AB1836">
            <v>0</v>
          </cell>
          <cell r="AC1836">
            <v>0</v>
          </cell>
        </row>
        <row r="1837">
          <cell r="A1837" t="str">
            <v>KNVLILXD</v>
          </cell>
          <cell r="B1837" t="str">
            <v>KNOXVILLE</v>
          </cell>
          <cell r="C1837" t="str">
            <v>CTL</v>
          </cell>
          <cell r="D1837">
            <v>40.907502000000001</v>
          </cell>
          <cell r="E1837">
            <v>-90.284210000000002</v>
          </cell>
          <cell r="F1837" t="str">
            <v>KNVLILXD</v>
          </cell>
          <cell r="G1837" t="str">
            <v>IL</v>
          </cell>
          <cell r="H1837">
            <v>977</v>
          </cell>
          <cell r="I1837" t="str">
            <v>GALESBURG</v>
          </cell>
          <cell r="J1837" t="str">
            <v/>
          </cell>
          <cell r="K1837" t="e">
            <v>#N/A</v>
          </cell>
          <cell r="L1837" t="e">
            <v>#N/A</v>
          </cell>
          <cell r="M1837" t="e">
            <v>#N/A</v>
          </cell>
          <cell r="N1837" t="e">
            <v>#N/A</v>
          </cell>
          <cell r="O1837" t="str">
            <v>Y</v>
          </cell>
          <cell r="P1837" t="str">
            <v>Y</v>
          </cell>
          <cell r="Q1837" t="str">
            <v/>
          </cell>
          <cell r="R1837" t="str">
            <v>06/03/2015</v>
          </cell>
          <cell r="S1837" t="str">
            <v>Galesburg</v>
          </cell>
          <cell r="T1837" t="str">
            <v/>
          </cell>
          <cell r="U1837" t="str">
            <v/>
          </cell>
          <cell r="V1837" t="str">
            <v>Galesburg</v>
          </cell>
          <cell r="W1837" t="str">
            <v>GALESBURG</v>
          </cell>
          <cell r="X1837" t="str">
            <v>GALESBURG</v>
          </cell>
          <cell r="Y1837"/>
          <cell r="Z1837"/>
          <cell r="AA1837" t="str">
            <v/>
          </cell>
          <cell r="AB1837">
            <v>0</v>
          </cell>
          <cell r="AC1837">
            <v>0</v>
          </cell>
        </row>
        <row r="1838">
          <cell r="A1838" t="str">
            <v>KNVLNCXA</v>
          </cell>
          <cell r="B1838" t="str">
            <v>Kenansville</v>
          </cell>
          <cell r="C1838" t="str">
            <v>EQ</v>
          </cell>
          <cell r="D1838">
            <v>34.962161999999999</v>
          </cell>
          <cell r="E1838">
            <v>-77.960633999999999</v>
          </cell>
          <cell r="F1838" t="str">
            <v>KNVLNCXA</v>
          </cell>
          <cell r="G1838" t="str">
            <v>NC</v>
          </cell>
          <cell r="H1838">
            <v>949</v>
          </cell>
          <cell r="I1838" t="str">
            <v>Greenville</v>
          </cell>
          <cell r="J1838" t="str">
            <v/>
          </cell>
          <cell r="K1838" t="str">
            <v>KNVLNCXA</v>
          </cell>
          <cell r="L1838" t="str">
            <v>n</v>
          </cell>
          <cell r="M1838" t="e">
            <v>#N/A</v>
          </cell>
          <cell r="N1838" t="e">
            <v>#N/A</v>
          </cell>
          <cell r="O1838" t="str">
            <v>Y</v>
          </cell>
          <cell r="P1838" t="str">
            <v>Y</v>
          </cell>
          <cell r="Q1838" t="str">
            <v/>
          </cell>
          <cell r="R1838" t="str">
            <v>05/22/2015</v>
          </cell>
          <cell r="S1838" t="str">
            <v>Jacksonville</v>
          </cell>
          <cell r="T1838" t="str">
            <v/>
          </cell>
          <cell r="U1838" t="str">
            <v/>
          </cell>
          <cell r="V1838" t="str">
            <v>Greenville</v>
          </cell>
          <cell r="W1838" t="str">
            <v>Greenville</v>
          </cell>
          <cell r="X1838" t="str">
            <v>ROCKY MOUNT</v>
          </cell>
          <cell r="Y1838" t="str">
            <v>YES</v>
          </cell>
          <cell r="Z1838"/>
          <cell r="AA1838" t="str">
            <v/>
          </cell>
          <cell r="AB1838" t="str">
            <v>7750-SR12</v>
          </cell>
          <cell r="AC1838" t="str">
            <v>KNVLNCXA03W</v>
          </cell>
        </row>
        <row r="1839">
          <cell r="A1839" t="str">
            <v>KOSKID01</v>
          </cell>
          <cell r="B1839" t="str">
            <v>Kooskia</v>
          </cell>
          <cell r="C1839" t="str">
            <v>Q</v>
          </cell>
          <cell r="D1839">
            <v>46.138331999999998</v>
          </cell>
          <cell r="E1839">
            <v>-115.978615</v>
          </cell>
          <cell r="F1839" t="str">
            <v>KOSKID01</v>
          </cell>
          <cell r="G1839" t="str">
            <v>ID</v>
          </cell>
          <cell r="H1839">
            <v>676</v>
          </cell>
          <cell r="I1839">
            <v>676</v>
          </cell>
          <cell r="J1839" t="str">
            <v/>
          </cell>
          <cell r="K1839" t="e">
            <v>#N/A</v>
          </cell>
          <cell r="L1839" t="e">
            <v>#N/A</v>
          </cell>
          <cell r="M1839" t="e">
            <v>#N/A</v>
          </cell>
          <cell r="N1839" t="e">
            <v>#N/A</v>
          </cell>
          <cell r="O1839" t="str">
            <v>N</v>
          </cell>
          <cell r="P1839" t="str">
            <v>N</v>
          </cell>
          <cell r="Q1839" t="str">
            <v>EODS1 AVAILABLE (Home to LSTNIDSHH22)</v>
          </cell>
          <cell r="R1839" t="str">
            <v>03/24/2020</v>
          </cell>
          <cell r="S1839" t="str">
            <v/>
          </cell>
          <cell r="T1839" t="str">
            <v/>
          </cell>
          <cell r="U1839" t="str">
            <v/>
          </cell>
          <cell r="V1839" t="e">
            <v>#N/A</v>
          </cell>
          <cell r="W1839" t="e">
            <v>#N/A</v>
          </cell>
          <cell r="X1839" t="str">
            <v>676 - AVAILABLE (up to 10MB)</v>
          </cell>
          <cell r="Y1839"/>
          <cell r="Z1839" t="str">
            <v>AVAILABLE (up to 10MB)</v>
          </cell>
          <cell r="AA1839" t="e">
            <v>#N/A</v>
          </cell>
          <cell r="AB1839" t="e">
            <v>#N/A</v>
          </cell>
          <cell r="AC1839" t="e">
            <v>#N/A</v>
          </cell>
        </row>
        <row r="1840">
          <cell r="A1840" t="str">
            <v>KOSSTXXA</v>
          </cell>
          <cell r="B1840" t="str">
            <v>Kosse</v>
          </cell>
          <cell r="C1840" t="str">
            <v>EQ</v>
          </cell>
          <cell r="D1840">
            <v>31.307689</v>
          </cell>
          <cell r="E1840">
            <v>-96.631547999999995</v>
          </cell>
          <cell r="F1840" t="str">
            <v>KOSSTXXA</v>
          </cell>
          <cell r="G1840" t="str">
            <v>TX</v>
          </cell>
          <cell r="H1840">
            <v>556</v>
          </cell>
          <cell r="I1840" t="str">
            <v>Killeen</v>
          </cell>
          <cell r="J1840" t="str">
            <v/>
          </cell>
          <cell r="K1840" t="e">
            <v>#N/A</v>
          </cell>
          <cell r="L1840" t="e">
            <v>#N/A</v>
          </cell>
          <cell r="M1840" t="e">
            <v>#N/A</v>
          </cell>
          <cell r="N1840" t="e">
            <v>#N/A</v>
          </cell>
          <cell r="O1840" t="str">
            <v>N</v>
          </cell>
          <cell r="P1840" t="str">
            <v>Y</v>
          </cell>
          <cell r="Q1840" t="str">
            <v/>
          </cell>
          <cell r="R1840" t="str">
            <v>02/03/2016</v>
          </cell>
          <cell r="S1840" t="str">
            <v>Killeen</v>
          </cell>
          <cell r="T1840" t="str">
            <v/>
          </cell>
          <cell r="U1840" t="str">
            <v/>
          </cell>
          <cell r="V1840" t="str">
            <v>Killeen</v>
          </cell>
          <cell r="W1840" t="str">
            <v>Killeen</v>
          </cell>
          <cell r="X1840" t="str">
            <v>KILLEEN</v>
          </cell>
          <cell r="Y1840" t="str">
            <v>YES</v>
          </cell>
          <cell r="Z1840"/>
          <cell r="AA1840" t="str">
            <v>MAR</v>
          </cell>
          <cell r="AB1840">
            <v>0</v>
          </cell>
          <cell r="AC1840">
            <v>0</v>
          </cell>
        </row>
        <row r="1841">
          <cell r="A1841" t="str">
            <v>KRLNMIXA</v>
          </cell>
          <cell r="B1841" t="str">
            <v>Kingsley</v>
          </cell>
          <cell r="C1841" t="str">
            <v>CTL</v>
          </cell>
          <cell r="D1841">
            <v>44.566139</v>
          </cell>
          <cell r="E1841">
            <v>-85.737806000000006</v>
          </cell>
          <cell r="F1841" t="e">
            <v>#N/A</v>
          </cell>
          <cell r="G1841" t="str">
            <v>MI</v>
          </cell>
          <cell r="H1841" t="e">
            <v>#N/A</v>
          </cell>
          <cell r="I1841" t="e">
            <v>#N/A</v>
          </cell>
          <cell r="J1841" t="e">
            <v>#N/A</v>
          </cell>
          <cell r="K1841" t="e">
            <v>#N/A</v>
          </cell>
          <cell r="L1841" t="e">
            <v>#N/A</v>
          </cell>
          <cell r="M1841" t="e">
            <v>#N/A</v>
          </cell>
          <cell r="N1841" t="e">
            <v>#N/A</v>
          </cell>
          <cell r="O1841" t="e">
            <v>#N/A</v>
          </cell>
          <cell r="P1841" t="e">
            <v>#N/A</v>
          </cell>
          <cell r="Q1841" t="e">
            <v>#N/A</v>
          </cell>
          <cell r="R1841" t="e">
            <v>#N/A</v>
          </cell>
          <cell r="S1841" t="e">
            <v>#N/A</v>
          </cell>
          <cell r="T1841" t="e">
            <v>#N/A</v>
          </cell>
          <cell r="U1841" t="e">
            <v>#N/A</v>
          </cell>
          <cell r="V1841" t="e">
            <v>#N/A</v>
          </cell>
          <cell r="W1841" t="e">
            <v>#N/A</v>
          </cell>
          <cell r="X1841" t="e">
            <v>#N/A</v>
          </cell>
          <cell r="Y1841" t="e">
            <v>#N/A</v>
          </cell>
          <cell r="Z1841" t="e">
            <v>#N/A</v>
          </cell>
          <cell r="AA1841" t="e">
            <v>#N/A</v>
          </cell>
          <cell r="AB1841" t="e">
            <v>#N/A</v>
          </cell>
          <cell r="AC1841" t="e">
            <v>#N/A</v>
          </cell>
        </row>
        <row r="1842">
          <cell r="A1842" t="str">
            <v>KRNGCOMA</v>
          </cell>
          <cell r="B1842" t="str">
            <v>Granby Host Kremmling</v>
          </cell>
          <cell r="C1842" t="str">
            <v>Q</v>
          </cell>
          <cell r="D1842">
            <v>40.059722999999998</v>
          </cell>
          <cell r="E1842">
            <v>-106.388336</v>
          </cell>
          <cell r="F1842" t="str">
            <v>KRNGCOMA</v>
          </cell>
          <cell r="G1842" t="str">
            <v>CO</v>
          </cell>
          <cell r="H1842">
            <v>656</v>
          </cell>
          <cell r="I1842">
            <v>656</v>
          </cell>
          <cell r="J1842" t="str">
            <v/>
          </cell>
          <cell r="K1842" t="e">
            <v>#N/A</v>
          </cell>
          <cell r="L1842" t="e">
            <v>#N/A</v>
          </cell>
          <cell r="M1842" t="e">
            <v>#N/A</v>
          </cell>
          <cell r="N1842" t="e">
            <v>#N/A</v>
          </cell>
          <cell r="O1842" t="str">
            <v>N</v>
          </cell>
          <cell r="P1842" t="str">
            <v>Y</v>
          </cell>
          <cell r="Q1842" t="str">
            <v/>
          </cell>
          <cell r="R1842" t="str">
            <v>04/09/2020</v>
          </cell>
          <cell r="S1842" t="str">
            <v/>
          </cell>
          <cell r="T1842" t="str">
            <v/>
          </cell>
          <cell r="U1842" t="str">
            <v/>
          </cell>
          <cell r="V1842" t="e">
            <v>#N/A</v>
          </cell>
          <cell r="W1842" t="e">
            <v>#N/A</v>
          </cell>
          <cell r="X1842" t="str">
            <v>656 - AVAILABLE</v>
          </cell>
          <cell r="Y1842"/>
          <cell r="Z1842" t="str">
            <v>AVAILABLE</v>
          </cell>
          <cell r="AA1842" t="e">
            <v>#N/A</v>
          </cell>
          <cell r="AB1842" t="e">
            <v>#N/A</v>
          </cell>
          <cell r="AC1842" t="e">
            <v>#N/A</v>
          </cell>
        </row>
        <row r="1843">
          <cell r="A1843" t="str">
            <v>KRNSTXXA</v>
          </cell>
          <cell r="B1843" t="str">
            <v>Kerens</v>
          </cell>
          <cell r="C1843" t="str">
            <v>EQ</v>
          </cell>
          <cell r="D1843">
            <v>32.133077</v>
          </cell>
          <cell r="E1843">
            <v>-96.225925000000004</v>
          </cell>
          <cell r="F1843" t="str">
            <v>KRNSTXXA</v>
          </cell>
          <cell r="G1843" t="str">
            <v>TX</v>
          </cell>
          <cell r="H1843">
            <v>552</v>
          </cell>
          <cell r="I1843" t="str">
            <v>Athens</v>
          </cell>
          <cell r="J1843" t="str">
            <v/>
          </cell>
          <cell r="K1843" t="e">
            <v>#N/A</v>
          </cell>
          <cell r="L1843" t="e">
            <v>#N/A</v>
          </cell>
          <cell r="M1843" t="e">
            <v>#N/A</v>
          </cell>
          <cell r="N1843" t="e">
            <v>#N/A</v>
          </cell>
          <cell r="O1843" t="str">
            <v>N</v>
          </cell>
          <cell r="P1843" t="str">
            <v>Y</v>
          </cell>
          <cell r="Q1843" t="str">
            <v/>
          </cell>
          <cell r="R1843" t="str">
            <v>02/03/2016</v>
          </cell>
          <cell r="S1843" t="str">
            <v>Killeen</v>
          </cell>
          <cell r="T1843" t="str">
            <v/>
          </cell>
          <cell r="U1843" t="str">
            <v/>
          </cell>
          <cell r="V1843" t="str">
            <v>Killeen</v>
          </cell>
          <cell r="W1843" t="str">
            <v>Athens</v>
          </cell>
          <cell r="X1843" t="str">
            <v>KILLEEN</v>
          </cell>
          <cell r="Y1843" t="str">
            <v>YES</v>
          </cell>
          <cell r="Z1843" t="str">
            <v xml:space="preserve">In Athens LATA 552.  Not near Killen. </v>
          </cell>
          <cell r="AA1843">
            <v>0</v>
          </cell>
          <cell r="AB1843">
            <v>0</v>
          </cell>
          <cell r="AC1843">
            <v>0</v>
          </cell>
        </row>
        <row r="1844">
          <cell r="A1844" t="str">
            <v>KRNSUTMA</v>
          </cell>
          <cell r="B1844" t="str">
            <v>Kearns Acd</v>
          </cell>
          <cell r="C1844" t="str">
            <v>Q</v>
          </cell>
          <cell r="D1844">
            <v>40.665278999999998</v>
          </cell>
          <cell r="E1844">
            <v>-111.986946</v>
          </cell>
          <cell r="F1844" t="str">
            <v>KRNSUTMA</v>
          </cell>
          <cell r="G1844" t="str">
            <v>UT</v>
          </cell>
          <cell r="H1844">
            <v>660</v>
          </cell>
          <cell r="I1844">
            <v>660</v>
          </cell>
          <cell r="J1844" t="str">
            <v>AVAILABLE</v>
          </cell>
          <cell r="K1844" t="e">
            <v>#N/A</v>
          </cell>
          <cell r="L1844" t="e">
            <v>#N/A</v>
          </cell>
          <cell r="M1844" t="e">
            <v>#N/A</v>
          </cell>
          <cell r="N1844" t="e">
            <v>#N/A</v>
          </cell>
          <cell r="O1844" t="str">
            <v>Y</v>
          </cell>
          <cell r="P1844" t="str">
            <v>Y</v>
          </cell>
          <cell r="Q1844" t="str">
            <v>2/9/15 EoDS1 Available</v>
          </cell>
          <cell r="R1844" t="str">
            <v>02/04/2020</v>
          </cell>
          <cell r="S1844" t="str">
            <v/>
          </cell>
          <cell r="T1844" t="str">
            <v/>
          </cell>
          <cell r="U1844" t="str">
            <v/>
          </cell>
          <cell r="V1844" t="e">
            <v>#N/A</v>
          </cell>
          <cell r="W1844" t="e">
            <v>#N/A</v>
          </cell>
          <cell r="X1844" t="str">
            <v>660 - AVAILABLE</v>
          </cell>
          <cell r="Y1844"/>
          <cell r="Z1844" t="str">
            <v>AVAILABLE</v>
          </cell>
          <cell r="AA1844" t="e">
            <v>#N/A</v>
          </cell>
          <cell r="AB1844" t="e">
            <v>#N/A</v>
          </cell>
          <cell r="AC1844" t="e">
            <v>#N/A</v>
          </cell>
        </row>
        <row r="1845">
          <cell r="A1845" t="str">
            <v>KRNYAZMA</v>
          </cell>
          <cell r="B1845" t="str">
            <v>San Manuel Host Kearny</v>
          </cell>
          <cell r="C1845" t="str">
            <v>Q</v>
          </cell>
          <cell r="D1845">
            <v>33.058886999999999</v>
          </cell>
          <cell r="E1845">
            <v>-110.904724</v>
          </cell>
          <cell r="F1845" t="str">
            <v>KRNYAZMA</v>
          </cell>
          <cell r="G1845" t="str">
            <v>AZ</v>
          </cell>
          <cell r="H1845">
            <v>668</v>
          </cell>
          <cell r="I1845">
            <v>668</v>
          </cell>
          <cell r="J1845" t="str">
            <v>(blank)</v>
          </cell>
          <cell r="K1845" t="str">
            <v>CRNDAZMA</v>
          </cell>
          <cell r="L1845" t="str">
            <v>y</v>
          </cell>
          <cell r="M1845">
            <v>42405</v>
          </cell>
          <cell r="N1845" t="str">
            <v>TMO SF#166154 (1/25/16).  KRNYAZMA to HYDNAZMA to SNMNAZMA to CRNDAZMA00W (7609 switch).  TIRQS TDM to TCSMAZCH TCSNAZMA HYDNAZMA.</v>
          </cell>
          <cell r="O1845" t="str">
            <v>N</v>
          </cell>
          <cell r="P1845" t="str">
            <v>Y</v>
          </cell>
          <cell r="Q1845" t="str">
            <v>ME NOT OFFERED OUT OF THIS OFFICE</v>
          </cell>
          <cell r="R1845" t="str">
            <v>09/16/2020</v>
          </cell>
          <cell r="S1845" t="str">
            <v/>
          </cell>
          <cell r="T1845" t="str">
            <v/>
          </cell>
          <cell r="U1845" t="str">
            <v/>
          </cell>
          <cell r="V1845" t="e">
            <v>#N/A</v>
          </cell>
          <cell r="W1845" t="e">
            <v>#N/A</v>
          </cell>
          <cell r="X1845" t="str">
            <v>668 - Not on list</v>
          </cell>
          <cell r="Y1845"/>
          <cell r="Z1845" t="str">
            <v>Not on list</v>
          </cell>
          <cell r="AA1845" t="e">
            <v>#N/A</v>
          </cell>
          <cell r="AB1845" t="e">
            <v>#N/A</v>
          </cell>
          <cell r="AC1845" t="e">
            <v>#N/A</v>
          </cell>
        </row>
        <row r="1846">
          <cell r="A1846" t="str">
            <v>KRNYMOXA</v>
          </cell>
          <cell r="B1846" t="str">
            <v>Kearney</v>
          </cell>
          <cell r="C1846" t="str">
            <v>EQ</v>
          </cell>
          <cell r="D1846">
            <v>39.373508999999999</v>
          </cell>
          <cell r="E1846">
            <v>-94.361143999999996</v>
          </cell>
          <cell r="F1846" t="str">
            <v>KRNYMOXA</v>
          </cell>
          <cell r="G1846" t="str">
            <v>MO</v>
          </cell>
          <cell r="H1846">
            <v>524</v>
          </cell>
          <cell r="I1846" t="str">
            <v>Maryville [Warrensburg]</v>
          </cell>
          <cell r="J1846" t="str">
            <v/>
          </cell>
          <cell r="K1846" t="str">
            <v>KRNYMOXA</v>
          </cell>
          <cell r="L1846" t="str">
            <v>n</v>
          </cell>
          <cell r="M1846" t="e">
            <v>#N/A</v>
          </cell>
          <cell r="N1846" t="e">
            <v>#N/A</v>
          </cell>
          <cell r="O1846" t="str">
            <v>Y</v>
          </cell>
          <cell r="P1846" t="str">
            <v>Y</v>
          </cell>
          <cell r="Q1846" t="str">
            <v/>
          </cell>
          <cell r="R1846" t="str">
            <v>10/08/2015</v>
          </cell>
          <cell r="S1846" t="str">
            <v>Warrensburg</v>
          </cell>
          <cell r="T1846" t="str">
            <v>ALU 7750 SR7</v>
          </cell>
          <cell r="U1846" t="str">
            <v>Y</v>
          </cell>
          <cell r="V1846" t="str">
            <v>Warrensburg</v>
          </cell>
          <cell r="W1846" t="str">
            <v>Maryville [Warrensburg]</v>
          </cell>
          <cell r="X1846" t="str">
            <v>WARRENSBURG</v>
          </cell>
          <cell r="Y1846" t="str">
            <v>YES</v>
          </cell>
          <cell r="Z1846"/>
          <cell r="AA1846" t="str">
            <v>7750-SR7</v>
          </cell>
          <cell r="AB1846">
            <v>0</v>
          </cell>
          <cell r="AC1846" t="str">
            <v>KRNYMOXA01W</v>
          </cell>
        </row>
        <row r="1847">
          <cell r="A1847" t="str">
            <v>KRUMTXXA</v>
          </cell>
          <cell r="B1847" t="str">
            <v>Krum</v>
          </cell>
          <cell r="C1847" t="str">
            <v>EQ</v>
          </cell>
          <cell r="D1847">
            <v>33.262160000000002</v>
          </cell>
          <cell r="E1847">
            <v>-97.238435999999993</v>
          </cell>
          <cell r="F1847" t="str">
            <v>KRUMTXXA</v>
          </cell>
          <cell r="G1847" t="str">
            <v>TX</v>
          </cell>
          <cell r="H1847">
            <v>552</v>
          </cell>
          <cell r="I1847" t="str">
            <v>Decatur</v>
          </cell>
          <cell r="J1847" t="str">
            <v/>
          </cell>
          <cell r="K1847" t="str">
            <v>KRUMTXXA</v>
          </cell>
          <cell r="L1847" t="str">
            <v>n</v>
          </cell>
          <cell r="M1847" t="e">
            <v>#N/A</v>
          </cell>
          <cell r="N1847" t="e">
            <v>#N/A</v>
          </cell>
          <cell r="O1847" t="str">
            <v>Y</v>
          </cell>
          <cell r="P1847" t="str">
            <v>Y</v>
          </cell>
          <cell r="Q1847" t="str">
            <v/>
          </cell>
          <cell r="R1847" t="str">
            <v>02/03/2016</v>
          </cell>
          <cell r="S1847" t="str">
            <v>Decatur</v>
          </cell>
          <cell r="T1847" t="str">
            <v/>
          </cell>
          <cell r="U1847" t="str">
            <v/>
          </cell>
          <cell r="V1847" t="str">
            <v>Decatur</v>
          </cell>
          <cell r="W1847" t="str">
            <v>Decatur</v>
          </cell>
          <cell r="X1847" t="str">
            <v>KILLEEN</v>
          </cell>
          <cell r="Y1847" t="str">
            <v>YES</v>
          </cell>
          <cell r="Z1847"/>
          <cell r="AA1847" t="str">
            <v/>
          </cell>
          <cell r="AB1847" t="str">
            <v>7750-SR12</v>
          </cell>
          <cell r="AC1847" t="str">
            <v>KRUMTXXA02W</v>
          </cell>
        </row>
        <row r="1848">
          <cell r="A1848" t="str">
            <v>KRVLNCXA</v>
          </cell>
          <cell r="B1848" t="str">
            <v>Kernersville</v>
          </cell>
          <cell r="C1848" t="str">
            <v>EQ</v>
          </cell>
          <cell r="D1848">
            <v>36.122205000000001</v>
          </cell>
          <cell r="E1848">
            <v>-80.072648000000001</v>
          </cell>
          <cell r="F1848" t="str">
            <v>KRVLNCXA</v>
          </cell>
          <cell r="G1848" t="str">
            <v>NC</v>
          </cell>
          <cell r="H1848">
            <v>424</v>
          </cell>
          <cell r="I1848" t="str">
            <v>Elkin/Hickory</v>
          </cell>
          <cell r="J1848" t="str">
            <v/>
          </cell>
          <cell r="K1848" t="str">
            <v>KRVLNCXA</v>
          </cell>
          <cell r="L1848" t="str">
            <v>n</v>
          </cell>
          <cell r="M1848" t="e">
            <v>#N/A</v>
          </cell>
          <cell r="N1848" t="e">
            <v>#N/A</v>
          </cell>
          <cell r="O1848" t="str">
            <v>Y</v>
          </cell>
          <cell r="P1848" t="str">
            <v>Y</v>
          </cell>
          <cell r="Q1848" t="str">
            <v/>
          </cell>
          <cell r="R1848" t="str">
            <v>05/22/2015</v>
          </cell>
          <cell r="S1848" t="str">
            <v>Elkin/Hickory</v>
          </cell>
          <cell r="T1848" t="str">
            <v/>
          </cell>
          <cell r="U1848" t="str">
            <v/>
          </cell>
          <cell r="V1848" t="str">
            <v>Elkin/Hickory</v>
          </cell>
          <cell r="W1848" t="str">
            <v>Elkin/Hickory via Juniper to RCMT</v>
          </cell>
          <cell r="X1848" t="str">
            <v>ROCKY MOUNT</v>
          </cell>
          <cell r="Y1848" t="str">
            <v>YES</v>
          </cell>
          <cell r="Z1848" t="str">
            <v>This SWC belongs to the former Elkin/Hickory Cloud and while it is Interconnected to Rocky Mount, it is best to connect directly at Elkin or Hicory</v>
          </cell>
          <cell r="AA1848" t="str">
            <v>7750-SR7</v>
          </cell>
          <cell r="AB1848">
            <v>0</v>
          </cell>
          <cell r="AC1848" t="str">
            <v>KRVLNCXA02W</v>
          </cell>
        </row>
        <row r="1849">
          <cell r="A1849" t="str">
            <v>KSHKMOXA</v>
          </cell>
          <cell r="B1849" t="str">
            <v>KOSHKONONG</v>
          </cell>
          <cell r="C1849" t="str">
            <v>CTL</v>
          </cell>
          <cell r="D1849">
            <v>36.596111000000001</v>
          </cell>
          <cell r="E1849">
            <v>-91.644997000000004</v>
          </cell>
          <cell r="F1849" t="str">
            <v>KSHKMOXA</v>
          </cell>
          <cell r="G1849" t="str">
            <v>MO</v>
          </cell>
          <cell r="H1849">
            <v>522</v>
          </cell>
          <cell r="I1849" t="str">
            <v>Branson</v>
          </cell>
          <cell r="J1849" t="str">
            <v/>
          </cell>
          <cell r="K1849" t="e">
            <v>#N/A</v>
          </cell>
          <cell r="L1849" t="e">
            <v>#N/A</v>
          </cell>
          <cell r="M1849" t="e">
            <v>#N/A</v>
          </cell>
          <cell r="N1849" t="e">
            <v>#N/A</v>
          </cell>
          <cell r="O1849" t="str">
            <v>Y</v>
          </cell>
          <cell r="P1849" t="str">
            <v>Y</v>
          </cell>
          <cell r="Q1849" t="str">
            <v/>
          </cell>
          <cell r="R1849" t="str">
            <v>10/12/2015</v>
          </cell>
          <cell r="S1849" t="str">
            <v>Branson</v>
          </cell>
          <cell r="T1849" t="str">
            <v>Calix E7-2</v>
          </cell>
          <cell r="U1849" t="str">
            <v>N</v>
          </cell>
          <cell r="V1849" t="str">
            <v>Branson</v>
          </cell>
          <cell r="W1849" t="str">
            <v>Branson</v>
          </cell>
          <cell r="X1849" t="str">
            <v>BRANSON</v>
          </cell>
          <cell r="Y1849" t="str">
            <v>YES</v>
          </cell>
          <cell r="Z1849"/>
          <cell r="AA1849" t="str">
            <v/>
          </cell>
          <cell r="AB1849">
            <v>0</v>
          </cell>
          <cell r="AC1849">
            <v>0</v>
          </cell>
        </row>
        <row r="1850">
          <cell r="A1850" t="str">
            <v>KSSMFLXA</v>
          </cell>
          <cell r="B1850" t="str">
            <v>Kissimmee</v>
          </cell>
          <cell r="C1850" t="str">
            <v>EQ</v>
          </cell>
          <cell r="D1850">
            <v>28.295124999999999</v>
          </cell>
          <cell r="E1850">
            <v>-81.404193000000006</v>
          </cell>
          <cell r="F1850" t="str">
            <v>KSSMFLXA</v>
          </cell>
          <cell r="G1850" t="str">
            <v>FL</v>
          </cell>
          <cell r="H1850">
            <v>458</v>
          </cell>
          <cell r="I1850" t="str">
            <v>Winter Park (CENTRAL FL)</v>
          </cell>
          <cell r="J1850" t="str">
            <v/>
          </cell>
          <cell r="K1850" t="str">
            <v>KSSMFLXA</v>
          </cell>
          <cell r="L1850" t="str">
            <v>N</v>
          </cell>
          <cell r="M1850" t="e">
            <v>#N/A</v>
          </cell>
          <cell r="N1850" t="e">
            <v>#N/A</v>
          </cell>
          <cell r="O1850" t="str">
            <v>Y</v>
          </cell>
          <cell r="P1850" t="str">
            <v>Y</v>
          </cell>
          <cell r="Q1850" t="str">
            <v/>
          </cell>
          <cell r="R1850" t="str">
            <v>07/02/2015</v>
          </cell>
          <cell r="S1850" t="str">
            <v>Winter Park</v>
          </cell>
          <cell r="T1850" t="str">
            <v/>
          </cell>
          <cell r="U1850" t="str">
            <v/>
          </cell>
          <cell r="V1850" t="str">
            <v>Winter Park</v>
          </cell>
          <cell r="W1850" t="str">
            <v>Winter Park</v>
          </cell>
          <cell r="X1850" t="str">
            <v>CENTRAL FL</v>
          </cell>
          <cell r="Y1850" t="str">
            <v>YES</v>
          </cell>
          <cell r="Z1850"/>
          <cell r="AA1850" t="str">
            <v/>
          </cell>
          <cell r="AB1850" t="str">
            <v>7750-SR12</v>
          </cell>
          <cell r="AC1850" t="str">
            <v>KSSMFLXA08W</v>
          </cell>
        </row>
        <row r="1851">
          <cell r="A1851" t="str">
            <v>KSSMFLXB</v>
          </cell>
          <cell r="B1851" t="str">
            <v>West Kissimmee</v>
          </cell>
          <cell r="C1851" t="str">
            <v>EQ</v>
          </cell>
          <cell r="D1851">
            <v>28.339679</v>
          </cell>
          <cell r="E1851">
            <v>-81.482294999999993</v>
          </cell>
          <cell r="F1851" t="str">
            <v>KSSMFLXB</v>
          </cell>
          <cell r="G1851" t="str">
            <v>FL</v>
          </cell>
          <cell r="H1851">
            <v>458</v>
          </cell>
          <cell r="I1851" t="str">
            <v>Winter Park (CENTRAL FL)</v>
          </cell>
          <cell r="J1851" t="str">
            <v/>
          </cell>
          <cell r="K1851" t="str">
            <v>KSSMFLXB</v>
          </cell>
          <cell r="L1851" t="str">
            <v>N</v>
          </cell>
          <cell r="M1851" t="e">
            <v>#N/A</v>
          </cell>
          <cell r="N1851" t="e">
            <v>#N/A</v>
          </cell>
          <cell r="O1851" t="str">
            <v>Y</v>
          </cell>
          <cell r="P1851" t="str">
            <v>Y</v>
          </cell>
          <cell r="Q1851" t="str">
            <v/>
          </cell>
          <cell r="R1851" t="str">
            <v>09/10/2015</v>
          </cell>
          <cell r="S1851" t="str">
            <v>Winter Park</v>
          </cell>
          <cell r="T1851" t="str">
            <v/>
          </cell>
          <cell r="U1851" t="str">
            <v/>
          </cell>
          <cell r="V1851" t="str">
            <v>Winter Park</v>
          </cell>
          <cell r="W1851" t="str">
            <v>Winter Park</v>
          </cell>
          <cell r="X1851" t="str">
            <v>CENTRAL FL</v>
          </cell>
          <cell r="Y1851" t="str">
            <v>YES</v>
          </cell>
          <cell r="Z1851"/>
          <cell r="AA1851" t="str">
            <v/>
          </cell>
          <cell r="AB1851" t="str">
            <v>7750-SR12</v>
          </cell>
          <cell r="AC1851" t="str">
            <v>KSSMFLXB01W</v>
          </cell>
        </row>
        <row r="1852">
          <cell r="A1852" t="str">
            <v>KSSMFLXC</v>
          </cell>
          <cell r="B1852" t="str">
            <v>West Kissimmee</v>
          </cell>
          <cell r="C1852" t="str">
            <v>EQ</v>
          </cell>
          <cell r="D1852">
            <v>28.345445999999999</v>
          </cell>
          <cell r="E1852">
            <v>-81.636360999999994</v>
          </cell>
          <cell r="F1852" t="str">
            <v>KSSMFLXC</v>
          </cell>
          <cell r="G1852" t="str">
            <v>FL</v>
          </cell>
          <cell r="H1852" t="e">
            <v>#N/A</v>
          </cell>
          <cell r="I1852" t="e">
            <v>#N/A</v>
          </cell>
          <cell r="J1852" t="e">
            <v>#N/A</v>
          </cell>
          <cell r="K1852" t="e">
            <v>#N/A</v>
          </cell>
          <cell r="L1852" t="e">
            <v>#N/A</v>
          </cell>
          <cell r="M1852" t="e">
            <v>#N/A</v>
          </cell>
          <cell r="N1852" t="e">
            <v>#N/A</v>
          </cell>
          <cell r="O1852" t="e">
            <v>#N/A</v>
          </cell>
          <cell r="P1852" t="e">
            <v>#N/A</v>
          </cell>
          <cell r="Q1852" t="e">
            <v>#N/A</v>
          </cell>
          <cell r="R1852" t="e">
            <v>#N/A</v>
          </cell>
          <cell r="S1852" t="e">
            <v>#N/A</v>
          </cell>
          <cell r="T1852" t="e">
            <v>#N/A</v>
          </cell>
          <cell r="U1852" t="e">
            <v>#N/A</v>
          </cell>
          <cell r="V1852" t="e">
            <v>#N/A</v>
          </cell>
          <cell r="W1852" t="e">
            <v>#N/A</v>
          </cell>
          <cell r="X1852" t="e">
            <v>#N/A</v>
          </cell>
          <cell r="Y1852" t="e">
            <v>#N/A</v>
          </cell>
          <cell r="Z1852" t="e">
            <v>#N/A</v>
          </cell>
          <cell r="AA1852" t="e">
            <v>#N/A</v>
          </cell>
          <cell r="AB1852" t="e">
            <v>#N/A</v>
          </cell>
          <cell r="AC1852" t="e">
            <v>#N/A</v>
          </cell>
        </row>
        <row r="1853">
          <cell r="A1853" t="str">
            <v>KSSMFLXD</v>
          </cell>
          <cell r="B1853" t="str">
            <v>Buenaventura Lakes</v>
          </cell>
          <cell r="C1853" t="str">
            <v>EQ</v>
          </cell>
          <cell r="D1853">
            <v>28.322264000000001</v>
          </cell>
          <cell r="E1853">
            <v>-81.336978999999999</v>
          </cell>
          <cell r="F1853" t="str">
            <v>KSSMFLXD</v>
          </cell>
          <cell r="G1853" t="str">
            <v>FL</v>
          </cell>
          <cell r="H1853">
            <v>458</v>
          </cell>
          <cell r="I1853" t="str">
            <v>Winter Park (CENTRAL FL)</v>
          </cell>
          <cell r="J1853" t="e">
            <v>#N/A</v>
          </cell>
          <cell r="K1853" t="str">
            <v>KSSMFLXD</v>
          </cell>
          <cell r="L1853" t="str">
            <v>n</v>
          </cell>
          <cell r="M1853" t="e">
            <v>#N/A</v>
          </cell>
          <cell r="N1853" t="e">
            <v>#N/A</v>
          </cell>
          <cell r="O1853" t="e">
            <v>#N/A</v>
          </cell>
          <cell r="P1853" t="e">
            <v>#N/A</v>
          </cell>
          <cell r="Q1853" t="e">
            <v>#N/A</v>
          </cell>
          <cell r="R1853" t="e">
            <v>#N/A</v>
          </cell>
          <cell r="S1853" t="e">
            <v>#N/A</v>
          </cell>
          <cell r="T1853" t="e">
            <v>#N/A</v>
          </cell>
          <cell r="U1853" t="e">
            <v>#N/A</v>
          </cell>
          <cell r="V1853" t="str">
            <v>Winter Park</v>
          </cell>
          <cell r="W1853" t="str">
            <v>Winter Park</v>
          </cell>
          <cell r="X1853" t="e">
            <v>#N/A</v>
          </cell>
          <cell r="Y1853" t="e">
            <v>#N/A</v>
          </cell>
          <cell r="Z1853" t="e">
            <v>#N/A</v>
          </cell>
          <cell r="AA1853" t="str">
            <v>7750-SR7</v>
          </cell>
          <cell r="AB1853">
            <v>0</v>
          </cell>
          <cell r="AC1853" t="str">
            <v>KSSMFLXD03W</v>
          </cell>
        </row>
        <row r="1854">
          <cell r="A1854" t="str">
            <v>KSSMFLXG</v>
          </cell>
          <cell r="B1854" t="str">
            <v>West Kissimmee</v>
          </cell>
          <cell r="C1854" t="str">
            <v>EQ</v>
          </cell>
          <cell r="D1854">
            <v>28.327881999999999</v>
          </cell>
          <cell r="E1854">
            <v>-81.592274000000003</v>
          </cell>
          <cell r="F1854" t="e">
            <v>#N/A</v>
          </cell>
          <cell r="G1854" t="str">
            <v>FL</v>
          </cell>
          <cell r="H1854" t="e">
            <v>#N/A</v>
          </cell>
          <cell r="I1854" t="e">
            <v>#N/A</v>
          </cell>
          <cell r="J1854" t="e">
            <v>#N/A</v>
          </cell>
          <cell r="K1854" t="e">
            <v>#N/A</v>
          </cell>
          <cell r="L1854" t="e">
            <v>#N/A</v>
          </cell>
          <cell r="M1854" t="e">
            <v>#N/A</v>
          </cell>
          <cell r="N1854" t="e">
            <v>#N/A</v>
          </cell>
          <cell r="O1854" t="e">
            <v>#N/A</v>
          </cell>
          <cell r="P1854" t="e">
            <v>#N/A</v>
          </cell>
          <cell r="Q1854" t="e">
            <v>#N/A</v>
          </cell>
          <cell r="R1854" t="e">
            <v>#N/A</v>
          </cell>
          <cell r="S1854" t="e">
            <v>#N/A</v>
          </cell>
          <cell r="T1854" t="e">
            <v>#N/A</v>
          </cell>
          <cell r="U1854" t="e">
            <v>#N/A</v>
          </cell>
          <cell r="V1854" t="e">
            <v>#N/A</v>
          </cell>
          <cell r="W1854" t="e">
            <v>#N/A</v>
          </cell>
          <cell r="X1854" t="e">
            <v>#N/A</v>
          </cell>
          <cell r="Y1854" t="e">
            <v>#N/A</v>
          </cell>
          <cell r="Z1854" t="e">
            <v>#N/A</v>
          </cell>
          <cell r="AA1854" t="e">
            <v>#N/A</v>
          </cell>
          <cell r="AB1854" t="e">
            <v>#N/A</v>
          </cell>
          <cell r="AC1854" t="e">
            <v>#N/A</v>
          </cell>
        </row>
        <row r="1855">
          <cell r="A1855" t="str">
            <v>KSSMFLXH</v>
          </cell>
          <cell r="B1855" t="str">
            <v>West Kissimmee</v>
          </cell>
          <cell r="C1855" t="str">
            <v>EQ</v>
          </cell>
          <cell r="D1855">
            <v>28.392037999999999</v>
          </cell>
          <cell r="E1855">
            <v>-81.504682000000003</v>
          </cell>
          <cell r="F1855" t="e">
            <v>#N/A</v>
          </cell>
          <cell r="G1855" t="str">
            <v>FL</v>
          </cell>
          <cell r="H1855" t="e">
            <v>#N/A</v>
          </cell>
          <cell r="I1855" t="e">
            <v>#N/A</v>
          </cell>
          <cell r="J1855" t="e">
            <v>#N/A</v>
          </cell>
          <cell r="K1855" t="e">
            <v>#N/A</v>
          </cell>
          <cell r="L1855" t="e">
            <v>#N/A</v>
          </cell>
          <cell r="M1855" t="e">
            <v>#N/A</v>
          </cell>
          <cell r="N1855" t="e">
            <v>#N/A</v>
          </cell>
          <cell r="O1855" t="e">
            <v>#N/A</v>
          </cell>
          <cell r="P1855" t="e">
            <v>#N/A</v>
          </cell>
          <cell r="Q1855" t="e">
            <v>#N/A</v>
          </cell>
          <cell r="R1855" t="e">
            <v>#N/A</v>
          </cell>
          <cell r="S1855" t="e">
            <v>#N/A</v>
          </cell>
          <cell r="T1855" t="e">
            <v>#N/A</v>
          </cell>
          <cell r="U1855" t="e">
            <v>#N/A</v>
          </cell>
          <cell r="V1855" t="e">
            <v>#N/A</v>
          </cell>
          <cell r="W1855" t="e">
            <v>#N/A</v>
          </cell>
          <cell r="X1855" t="e">
            <v>#N/A</v>
          </cell>
          <cell r="Y1855" t="e">
            <v>#N/A</v>
          </cell>
          <cell r="Z1855" t="e">
            <v>#N/A</v>
          </cell>
          <cell r="AA1855" t="e">
            <v>#N/A</v>
          </cell>
          <cell r="AB1855" t="e">
            <v>#N/A</v>
          </cell>
          <cell r="AC1855" t="e">
            <v>#N/A</v>
          </cell>
        </row>
        <row r="1856">
          <cell r="A1856" t="str">
            <v>KSSMFLXK</v>
          </cell>
          <cell r="B1856" t="str">
            <v>Kissimmee</v>
          </cell>
          <cell r="C1856" t="str">
            <v>EQ</v>
          </cell>
          <cell r="D1856">
            <v>28.319338999999999</v>
          </cell>
          <cell r="E1856">
            <v>-81.394689999999997</v>
          </cell>
          <cell r="F1856" t="e">
            <v>#N/A</v>
          </cell>
          <cell r="G1856" t="str">
            <v>FL</v>
          </cell>
          <cell r="H1856" t="e">
            <v>#N/A</v>
          </cell>
          <cell r="I1856" t="e">
            <v>#N/A</v>
          </cell>
          <cell r="J1856" t="e">
            <v>#N/A</v>
          </cell>
          <cell r="K1856" t="e">
            <v>#N/A</v>
          </cell>
          <cell r="L1856" t="e">
            <v>#N/A</v>
          </cell>
          <cell r="M1856" t="e">
            <v>#N/A</v>
          </cell>
          <cell r="N1856" t="e">
            <v>#N/A</v>
          </cell>
          <cell r="O1856" t="e">
            <v>#N/A</v>
          </cell>
          <cell r="P1856" t="e">
            <v>#N/A</v>
          </cell>
          <cell r="Q1856" t="e">
            <v>#N/A</v>
          </cell>
          <cell r="R1856" t="e">
            <v>#N/A</v>
          </cell>
          <cell r="S1856" t="e">
            <v>#N/A</v>
          </cell>
          <cell r="T1856" t="e">
            <v>#N/A</v>
          </cell>
          <cell r="U1856" t="e">
            <v>#N/A</v>
          </cell>
          <cell r="V1856" t="e">
            <v>#N/A</v>
          </cell>
          <cell r="W1856" t="e">
            <v>#N/A</v>
          </cell>
          <cell r="X1856" t="e">
            <v>#N/A</v>
          </cell>
          <cell r="Y1856" t="e">
            <v>#N/A</v>
          </cell>
          <cell r="Z1856" t="e">
            <v>#N/A</v>
          </cell>
          <cell r="AA1856" t="e">
            <v>#N/A</v>
          </cell>
          <cell r="AB1856" t="e">
            <v>#N/A</v>
          </cell>
          <cell r="AC1856" t="e">
            <v>#N/A</v>
          </cell>
        </row>
        <row r="1857">
          <cell r="A1857" t="str">
            <v>KSSMFLXL</v>
          </cell>
          <cell r="B1857" t="str">
            <v>West Kissimmee</v>
          </cell>
          <cell r="C1857" t="str">
            <v>EQ</v>
          </cell>
          <cell r="D1857">
            <v>28.329661000000002</v>
          </cell>
          <cell r="E1857">
            <v>-81.513531999999998</v>
          </cell>
          <cell r="F1857" t="e">
            <v>#N/A</v>
          </cell>
          <cell r="G1857" t="str">
            <v>FL</v>
          </cell>
          <cell r="H1857" t="e">
            <v>#N/A</v>
          </cell>
          <cell r="I1857" t="e">
            <v>#N/A</v>
          </cell>
          <cell r="J1857" t="e">
            <v>#N/A</v>
          </cell>
          <cell r="K1857" t="e">
            <v>#N/A</v>
          </cell>
          <cell r="L1857" t="e">
            <v>#N/A</v>
          </cell>
          <cell r="M1857" t="e">
            <v>#N/A</v>
          </cell>
          <cell r="N1857" t="e">
            <v>#N/A</v>
          </cell>
          <cell r="O1857" t="e">
            <v>#N/A</v>
          </cell>
          <cell r="P1857" t="e">
            <v>#N/A</v>
          </cell>
          <cell r="Q1857" t="e">
            <v>#N/A</v>
          </cell>
          <cell r="R1857" t="e">
            <v>#N/A</v>
          </cell>
          <cell r="S1857" t="e">
            <v>#N/A</v>
          </cell>
          <cell r="T1857" t="e">
            <v>#N/A</v>
          </cell>
          <cell r="U1857" t="e">
            <v>#N/A</v>
          </cell>
          <cell r="V1857" t="e">
            <v>#N/A</v>
          </cell>
          <cell r="W1857" t="e">
            <v>#N/A</v>
          </cell>
          <cell r="X1857" t="e">
            <v>#N/A</v>
          </cell>
          <cell r="Y1857" t="e">
            <v>#N/A</v>
          </cell>
          <cell r="Z1857" t="e">
            <v>#N/A</v>
          </cell>
          <cell r="AA1857" t="e">
            <v>#N/A</v>
          </cell>
          <cell r="AB1857" t="e">
            <v>#N/A</v>
          </cell>
          <cell r="AC1857" t="e">
            <v>#N/A</v>
          </cell>
        </row>
        <row r="1858">
          <cell r="A1858" t="str">
            <v>KSSMFLXM</v>
          </cell>
          <cell r="B1858" t="str">
            <v>West Kissimmee</v>
          </cell>
          <cell r="C1858" t="str">
            <v>EQ</v>
          </cell>
          <cell r="D1858">
            <v>28.393348</v>
          </cell>
          <cell r="E1858">
            <v>-81.474260000000001</v>
          </cell>
          <cell r="F1858" t="e">
            <v>#N/A</v>
          </cell>
          <cell r="G1858" t="str">
            <v>FL</v>
          </cell>
          <cell r="H1858" t="e">
            <v>#N/A</v>
          </cell>
          <cell r="I1858" t="e">
            <v>#N/A</v>
          </cell>
          <cell r="J1858" t="e">
            <v>#N/A</v>
          </cell>
          <cell r="K1858" t="e">
            <v>#N/A</v>
          </cell>
          <cell r="L1858" t="e">
            <v>#N/A</v>
          </cell>
          <cell r="M1858" t="e">
            <v>#N/A</v>
          </cell>
          <cell r="N1858" t="e">
            <v>#N/A</v>
          </cell>
          <cell r="O1858" t="e">
            <v>#N/A</v>
          </cell>
          <cell r="P1858" t="e">
            <v>#N/A</v>
          </cell>
          <cell r="Q1858" t="e">
            <v>#N/A</v>
          </cell>
          <cell r="R1858" t="e">
            <v>#N/A</v>
          </cell>
          <cell r="S1858" t="e">
            <v>#N/A</v>
          </cell>
          <cell r="T1858" t="e">
            <v>#N/A</v>
          </cell>
          <cell r="U1858" t="e">
            <v>#N/A</v>
          </cell>
          <cell r="V1858" t="e">
            <v>#N/A</v>
          </cell>
          <cell r="W1858" t="e">
            <v>#N/A</v>
          </cell>
          <cell r="X1858" t="e">
            <v>#N/A</v>
          </cell>
          <cell r="Y1858" t="e">
            <v>#N/A</v>
          </cell>
          <cell r="Z1858" t="e">
            <v>#N/A</v>
          </cell>
          <cell r="AA1858" t="e">
            <v>#N/A</v>
          </cell>
          <cell r="AB1858" t="e">
            <v>#N/A</v>
          </cell>
          <cell r="AC1858" t="e">
            <v>#N/A</v>
          </cell>
        </row>
        <row r="1859">
          <cell r="A1859" t="str">
            <v>KSSMFLXN</v>
          </cell>
          <cell r="B1859" t="str">
            <v>Kissimmee</v>
          </cell>
          <cell r="C1859" t="str">
            <v>EQ</v>
          </cell>
          <cell r="D1859">
            <v>28.306049000000002</v>
          </cell>
          <cell r="E1859">
            <v>-81.437489999999997</v>
          </cell>
          <cell r="F1859" t="e">
            <v>#N/A</v>
          </cell>
          <cell r="G1859" t="str">
            <v>FL</v>
          </cell>
          <cell r="H1859" t="e">
            <v>#N/A</v>
          </cell>
          <cell r="I1859" t="e">
            <v>#N/A</v>
          </cell>
          <cell r="J1859" t="e">
            <v>#N/A</v>
          </cell>
          <cell r="K1859" t="e">
            <v>#N/A</v>
          </cell>
          <cell r="L1859" t="e">
            <v>#N/A</v>
          </cell>
          <cell r="M1859" t="e">
            <v>#N/A</v>
          </cell>
          <cell r="N1859" t="e">
            <v>#N/A</v>
          </cell>
          <cell r="O1859" t="e">
            <v>#N/A</v>
          </cell>
          <cell r="P1859" t="e">
            <v>#N/A</v>
          </cell>
          <cell r="Q1859" t="e">
            <v>#N/A</v>
          </cell>
          <cell r="R1859" t="e">
            <v>#N/A</v>
          </cell>
          <cell r="S1859" t="e">
            <v>#N/A</v>
          </cell>
          <cell r="T1859" t="e">
            <v>#N/A</v>
          </cell>
          <cell r="U1859" t="e">
            <v>#N/A</v>
          </cell>
          <cell r="V1859" t="e">
            <v>#N/A</v>
          </cell>
          <cell r="W1859" t="e">
            <v>#N/A</v>
          </cell>
          <cell r="X1859" t="e">
            <v>#N/A</v>
          </cell>
          <cell r="Y1859" t="e">
            <v>#N/A</v>
          </cell>
          <cell r="Z1859" t="e">
            <v>#N/A</v>
          </cell>
          <cell r="AA1859" t="e">
            <v>#N/A</v>
          </cell>
          <cell r="AB1859" t="e">
            <v>#N/A</v>
          </cell>
          <cell r="AC1859" t="e">
            <v>#N/A</v>
          </cell>
        </row>
        <row r="1860">
          <cell r="A1860" t="str">
            <v>KSTNALXA</v>
          </cell>
          <cell r="B1860" t="str">
            <v>KINSTON</v>
          </cell>
          <cell r="C1860" t="str">
            <v>CTL</v>
          </cell>
          <cell r="D1860">
            <v>31.218333999999999</v>
          </cell>
          <cell r="E1860">
            <v>-86.170829999999995</v>
          </cell>
          <cell r="F1860" t="str">
            <v>KSTNALXA</v>
          </cell>
          <cell r="G1860" t="str">
            <v>AL</v>
          </cell>
          <cell r="H1860">
            <v>478</v>
          </cell>
          <cell r="I1860" t="str">
            <v>Dothan</v>
          </cell>
          <cell r="J1860" t="str">
            <v/>
          </cell>
          <cell r="K1860" t="e">
            <v>#N/A</v>
          </cell>
          <cell r="L1860" t="e">
            <v>#N/A</v>
          </cell>
          <cell r="M1860" t="e">
            <v>#N/A</v>
          </cell>
          <cell r="N1860" t="e">
            <v>#N/A</v>
          </cell>
          <cell r="O1860" t="str">
            <v>Y</v>
          </cell>
          <cell r="P1860" t="str">
            <v>Y</v>
          </cell>
          <cell r="Q1860" t="str">
            <v/>
          </cell>
          <cell r="R1860" t="str">
            <v>07/02/2015</v>
          </cell>
          <cell r="S1860" t="str">
            <v>Dothan</v>
          </cell>
          <cell r="T1860" t="str">
            <v/>
          </cell>
          <cell r="U1860" t="str">
            <v/>
          </cell>
          <cell r="V1860" t="str">
            <v>Dothan</v>
          </cell>
          <cell r="W1860" t="str">
            <v>Dothan</v>
          </cell>
          <cell r="X1860" t="str">
            <v>DOTHAN</v>
          </cell>
          <cell r="Y1860"/>
          <cell r="Z1860"/>
          <cell r="AA1860" t="str">
            <v/>
          </cell>
          <cell r="AB1860">
            <v>0</v>
          </cell>
          <cell r="AC1860">
            <v>0</v>
          </cell>
        </row>
        <row r="1861">
          <cell r="A1861" t="str">
            <v>KSTNNCXA</v>
          </cell>
          <cell r="B1861" t="str">
            <v>Kinston</v>
          </cell>
          <cell r="C1861" t="str">
            <v>EQ</v>
          </cell>
          <cell r="D1861">
            <v>35.267082000000002</v>
          </cell>
          <cell r="E1861">
            <v>-77.582687000000007</v>
          </cell>
          <cell r="F1861" t="str">
            <v>KSTNNCXA</v>
          </cell>
          <cell r="G1861" t="str">
            <v>NC</v>
          </cell>
          <cell r="H1861">
            <v>951</v>
          </cell>
          <cell r="I1861" t="str">
            <v>Greenville</v>
          </cell>
          <cell r="J1861" t="str">
            <v/>
          </cell>
          <cell r="K1861" t="str">
            <v>KSTNNCXA</v>
          </cell>
          <cell r="L1861" t="str">
            <v>n</v>
          </cell>
          <cell r="M1861" t="e">
            <v>#N/A</v>
          </cell>
          <cell r="N1861" t="e">
            <v>#N/A</v>
          </cell>
          <cell r="O1861" t="str">
            <v>Y</v>
          </cell>
          <cell r="P1861" t="str">
            <v>Y</v>
          </cell>
          <cell r="Q1861" t="str">
            <v/>
          </cell>
          <cell r="R1861" t="str">
            <v>05/22/2015</v>
          </cell>
          <cell r="S1861" t="str">
            <v>Jacksonville</v>
          </cell>
          <cell r="T1861" t="str">
            <v/>
          </cell>
          <cell r="U1861" t="str">
            <v/>
          </cell>
          <cell r="V1861" t="str">
            <v>Greenville</v>
          </cell>
          <cell r="W1861" t="str">
            <v>Greenville</v>
          </cell>
          <cell r="X1861" t="str">
            <v>ROCKY MOUNT</v>
          </cell>
          <cell r="Y1861" t="str">
            <v>YES</v>
          </cell>
          <cell r="Z1861"/>
          <cell r="AA1861" t="str">
            <v>7750-SR7</v>
          </cell>
          <cell r="AB1861">
            <v>0</v>
          </cell>
          <cell r="AC1861" t="str">
            <v>KSTNNCXA03W</v>
          </cell>
        </row>
        <row r="1862">
          <cell r="A1862" t="str">
            <v>KTCHIDMA</v>
          </cell>
          <cell r="B1862" t="str">
            <v>Ketchum Sa</v>
          </cell>
          <cell r="C1862" t="str">
            <v>Q</v>
          </cell>
          <cell r="D1862">
            <v>43.681531</v>
          </cell>
          <cell r="E1862">
            <v>-114.362228</v>
          </cell>
          <cell r="F1862" t="str">
            <v>KTCHIDMA</v>
          </cell>
          <cell r="G1862" t="str">
            <v>ID</v>
          </cell>
          <cell r="H1862">
            <v>652</v>
          </cell>
          <cell r="I1862">
            <v>652</v>
          </cell>
          <cell r="J1862" t="str">
            <v>AVAILABLE</v>
          </cell>
          <cell r="K1862" t="e">
            <v>#N/A</v>
          </cell>
          <cell r="L1862" t="e">
            <v>#N/A</v>
          </cell>
          <cell r="M1862" t="e">
            <v>#N/A</v>
          </cell>
          <cell r="N1862" t="e">
            <v>#N/A</v>
          </cell>
          <cell r="O1862" t="str">
            <v>Y</v>
          </cell>
          <cell r="P1862" t="str">
            <v>Y</v>
          </cell>
          <cell r="Q1862" t="str">
            <v>5/14/2015- EODS1 AVAILABLE (Home to BOISIDMAH27)</v>
          </cell>
          <cell r="R1862" t="str">
            <v>05/14/2020</v>
          </cell>
          <cell r="S1862" t="str">
            <v/>
          </cell>
          <cell r="T1862" t="str">
            <v/>
          </cell>
          <cell r="U1862" t="str">
            <v/>
          </cell>
          <cell r="V1862" t="e">
            <v>#N/A</v>
          </cell>
          <cell r="W1862" t="e">
            <v>#N/A</v>
          </cell>
          <cell r="X1862" t="str">
            <v>652 - AVAILABLE</v>
          </cell>
          <cell r="Y1862"/>
          <cell r="Z1862" t="str">
            <v>AVAILABLE</v>
          </cell>
          <cell r="AA1862" t="e">
            <v>#N/A</v>
          </cell>
          <cell r="AB1862" t="e">
            <v>#N/A</v>
          </cell>
          <cell r="AC1862" t="e">
            <v>#N/A</v>
          </cell>
        </row>
        <row r="1863">
          <cell r="A1863" t="str">
            <v>KTFLWAXA</v>
          </cell>
          <cell r="B1863" t="str">
            <v>KETTLE FALLS</v>
          </cell>
          <cell r="C1863" t="str">
            <v>CTL</v>
          </cell>
          <cell r="D1863">
            <v>48.604394999999997</v>
          </cell>
          <cell r="E1863">
            <v>-118.05665999999999</v>
          </cell>
          <cell r="F1863" t="str">
            <v>KTFLWAXA</v>
          </cell>
          <cell r="G1863" t="str">
            <v>WA</v>
          </cell>
          <cell r="H1863">
            <v>676</v>
          </cell>
          <cell r="I1863" t="str">
            <v>Spokane-Cheney</v>
          </cell>
          <cell r="J1863" t="str">
            <v/>
          </cell>
          <cell r="K1863" t="e">
            <v>#N/A</v>
          </cell>
          <cell r="L1863" t="e">
            <v>#N/A</v>
          </cell>
          <cell r="M1863" t="e">
            <v>#N/A</v>
          </cell>
          <cell r="N1863" t="e">
            <v>#N/A</v>
          </cell>
          <cell r="O1863" t="str">
            <v>Y</v>
          </cell>
          <cell r="P1863" t="str">
            <v>Y</v>
          </cell>
          <cell r="Q1863" t="str">
            <v/>
          </cell>
          <cell r="R1863" t="str">
            <v>09/16/2015</v>
          </cell>
          <cell r="S1863" t="str">
            <v>SPOKANE-CHENEY</v>
          </cell>
          <cell r="T1863" t="str">
            <v/>
          </cell>
          <cell r="U1863" t="str">
            <v/>
          </cell>
          <cell r="V1863" t="str">
            <v>Spokane-Cheney</v>
          </cell>
          <cell r="W1863" t="str">
            <v>Spokane-Cheney</v>
          </cell>
          <cell r="X1863" t="str">
            <v>SPOKANE-CHENEY</v>
          </cell>
          <cell r="Y1863"/>
          <cell r="Z1863"/>
          <cell r="AA1863" t="str">
            <v/>
          </cell>
          <cell r="AB1863">
            <v>0</v>
          </cell>
          <cell r="AC1863">
            <v>0</v>
          </cell>
        </row>
        <row r="1864">
          <cell r="A1864" t="str">
            <v>KTVLMOXA</v>
          </cell>
          <cell r="B1864" t="str">
            <v>Keytesville</v>
          </cell>
          <cell r="C1864" t="str">
            <v>CTL</v>
          </cell>
          <cell r="D1864">
            <v>39.436528000000003</v>
          </cell>
          <cell r="E1864">
            <v>-92.936110999999997</v>
          </cell>
          <cell r="F1864" t="str">
            <v>KTVLMOXA</v>
          </cell>
          <cell r="G1864" t="str">
            <v>MO</v>
          </cell>
          <cell r="H1864">
            <v>524</v>
          </cell>
          <cell r="I1864" t="str">
            <v>Columbia</v>
          </cell>
          <cell r="J1864" t="str">
            <v/>
          </cell>
          <cell r="K1864" t="e">
            <v>#N/A</v>
          </cell>
          <cell r="L1864" t="e">
            <v>#N/A</v>
          </cell>
          <cell r="M1864" t="e">
            <v>#N/A</v>
          </cell>
          <cell r="N1864" t="e">
            <v>#N/A</v>
          </cell>
          <cell r="O1864" t="str">
            <v>N</v>
          </cell>
          <cell r="P1864" t="str">
            <v>N</v>
          </cell>
          <cell r="Q1864" t="str">
            <v/>
          </cell>
          <cell r="R1864" t="str">
            <v>07/10/2015</v>
          </cell>
          <cell r="S1864" t="str">
            <v>Columbia</v>
          </cell>
          <cell r="T1864" t="str">
            <v/>
          </cell>
          <cell r="U1864" t="str">
            <v/>
          </cell>
          <cell r="V1864" t="str">
            <v>Columbia</v>
          </cell>
          <cell r="W1864" t="str">
            <v>Columbia</v>
          </cell>
          <cell r="X1864" t="e">
            <v>#N/A</v>
          </cell>
          <cell r="Y1864" t="e">
            <v>#N/A</v>
          </cell>
          <cell r="Z1864" t="e">
            <v>#N/A</v>
          </cell>
          <cell r="AA1864" t="str">
            <v/>
          </cell>
          <cell r="AB1864">
            <v>0</v>
          </cell>
          <cell r="AC1864">
            <v>0</v>
          </cell>
        </row>
        <row r="1865">
          <cell r="A1865" t="str">
            <v>KUNAIDMA</v>
          </cell>
          <cell r="B1865" t="str">
            <v>Boise Main Ds1 Ll Host Kuna</v>
          </cell>
          <cell r="C1865" t="str">
            <v>Q</v>
          </cell>
          <cell r="D1865">
            <v>43.491737999999998</v>
          </cell>
          <cell r="E1865">
            <v>-116.41898399999999</v>
          </cell>
          <cell r="F1865" t="str">
            <v>KUNAIDMA</v>
          </cell>
          <cell r="G1865" t="str">
            <v>ID</v>
          </cell>
          <cell r="H1865">
            <v>652</v>
          </cell>
          <cell r="I1865">
            <v>652</v>
          </cell>
          <cell r="J1865" t="str">
            <v/>
          </cell>
          <cell r="K1865" t="e">
            <v>#N/A</v>
          </cell>
          <cell r="L1865" t="e">
            <v>#N/A</v>
          </cell>
          <cell r="M1865" t="e">
            <v>#N/A</v>
          </cell>
          <cell r="N1865" t="e">
            <v>#N/A</v>
          </cell>
          <cell r="O1865" t="str">
            <v>N</v>
          </cell>
          <cell r="P1865" t="str">
            <v>Y</v>
          </cell>
          <cell r="Q1865" t="str">
            <v>EODS1 AVAILABLE (Home to BOISIDMAH27)</v>
          </cell>
          <cell r="R1865" t="str">
            <v>10/08/2020</v>
          </cell>
          <cell r="S1865" t="str">
            <v/>
          </cell>
          <cell r="T1865" t="str">
            <v/>
          </cell>
          <cell r="U1865" t="str">
            <v/>
          </cell>
          <cell r="V1865" t="e">
            <v>#N/A</v>
          </cell>
          <cell r="W1865" t="e">
            <v>#N/A</v>
          </cell>
          <cell r="X1865" t="str">
            <v>652 - AVAILABLE</v>
          </cell>
          <cell r="Y1865"/>
          <cell r="Z1865" t="str">
            <v>AVAILABLE</v>
          </cell>
          <cell r="AA1865" t="e">
            <v>#N/A</v>
          </cell>
          <cell r="AB1865" t="e">
            <v>#N/A</v>
          </cell>
          <cell r="AC1865" t="e">
            <v>#N/A</v>
          </cell>
        </row>
        <row r="1866">
          <cell r="A1866" t="str">
            <v>KWNNINXA</v>
          </cell>
          <cell r="B1866" t="str">
            <v>Kewanna</v>
          </cell>
          <cell r="C1866" t="str">
            <v>EQ</v>
          </cell>
          <cell r="D1866">
            <v>41.017687000000002</v>
          </cell>
          <cell r="E1866">
            <v>-86.412126999999998</v>
          </cell>
          <cell r="F1866" t="str">
            <v>KWNNINXA</v>
          </cell>
          <cell r="G1866" t="str">
            <v>IN</v>
          </cell>
          <cell r="H1866">
            <v>332</v>
          </cell>
          <cell r="I1866" t="str">
            <v>Plymouth</v>
          </cell>
          <cell r="J1866" t="str">
            <v/>
          </cell>
          <cell r="K1866" t="e">
            <v>#N/A</v>
          </cell>
          <cell r="L1866" t="e">
            <v>#N/A</v>
          </cell>
          <cell r="M1866" t="e">
            <v>#N/A</v>
          </cell>
          <cell r="N1866" t="e">
            <v>#N/A</v>
          </cell>
          <cell r="O1866" t="str">
            <v>Y</v>
          </cell>
          <cell r="P1866" t="str">
            <v>Y</v>
          </cell>
          <cell r="Q1866" t="str">
            <v/>
          </cell>
          <cell r="R1866" t="str">
            <v>07/01/2015</v>
          </cell>
          <cell r="S1866" t="str">
            <v>Plymouth</v>
          </cell>
          <cell r="T1866" t="str">
            <v/>
          </cell>
          <cell r="U1866" t="str">
            <v/>
          </cell>
          <cell r="V1866" t="str">
            <v>Plymouth</v>
          </cell>
          <cell r="W1866" t="str">
            <v>Plymouth</v>
          </cell>
          <cell r="X1866" t="str">
            <v>PLYMOUTH</v>
          </cell>
          <cell r="Y1866"/>
          <cell r="Z1866"/>
          <cell r="AA1866">
            <v>0</v>
          </cell>
          <cell r="AB1866">
            <v>0</v>
          </cell>
          <cell r="AC1866">
            <v>0</v>
          </cell>
        </row>
        <row r="1867">
          <cell r="A1867" t="str">
            <v>KYVLUTMA</v>
          </cell>
          <cell r="B1867" t="str">
            <v>Kaysville Isdn</v>
          </cell>
          <cell r="C1867" t="str">
            <v>Q</v>
          </cell>
          <cell r="D1867">
            <v>41.051243999999997</v>
          </cell>
          <cell r="E1867">
            <v>-111.95810899999999</v>
          </cell>
          <cell r="F1867" t="str">
            <v>KYVLUTMA</v>
          </cell>
          <cell r="G1867" t="str">
            <v>UT</v>
          </cell>
          <cell r="H1867">
            <v>660</v>
          </cell>
          <cell r="I1867">
            <v>660</v>
          </cell>
          <cell r="J1867" t="str">
            <v>AVAILABLE</v>
          </cell>
          <cell r="K1867" t="e">
            <v>#N/A</v>
          </cell>
          <cell r="L1867" t="e">
            <v>#N/A</v>
          </cell>
          <cell r="M1867" t="e">
            <v>#N/A</v>
          </cell>
          <cell r="N1867" t="e">
            <v>#N/A</v>
          </cell>
          <cell r="O1867" t="str">
            <v>Y</v>
          </cell>
          <cell r="P1867" t="str">
            <v>Y</v>
          </cell>
          <cell r="Q1867" t="str">
            <v>2/9/15 EoDS1 Available</v>
          </cell>
          <cell r="R1867" t="str">
            <v>02/04/2020</v>
          </cell>
          <cell r="S1867" t="str">
            <v/>
          </cell>
          <cell r="T1867" t="str">
            <v/>
          </cell>
          <cell r="U1867" t="str">
            <v/>
          </cell>
          <cell r="V1867" t="e">
            <v>#N/A</v>
          </cell>
          <cell r="W1867" t="e">
            <v>#N/A</v>
          </cell>
          <cell r="X1867" t="str">
            <v>660 - AVAILABLE</v>
          </cell>
          <cell r="Y1867"/>
          <cell r="Z1867" t="str">
            <v>AVAILABLE</v>
          </cell>
          <cell r="AA1867" t="e">
            <v>#N/A</v>
          </cell>
          <cell r="AB1867" t="e">
            <v>#N/A</v>
          </cell>
          <cell r="AC1867" t="e">
            <v>#N/A</v>
          </cell>
        </row>
        <row r="1868">
          <cell r="A1868" t="str">
            <v>LAACNM01</v>
          </cell>
          <cell r="B1868" t="str">
            <v>Grants Host Laguna Acoma</v>
          </cell>
          <cell r="C1868" t="str">
            <v>Q</v>
          </cell>
          <cell r="D1868">
            <v>35.078888999999997</v>
          </cell>
          <cell r="E1868">
            <v>-107.556944</v>
          </cell>
          <cell r="F1868" t="str">
            <v>LAACNM01</v>
          </cell>
          <cell r="G1868" t="str">
            <v>NM</v>
          </cell>
          <cell r="H1868">
            <v>664</v>
          </cell>
          <cell r="I1868">
            <v>664</v>
          </cell>
          <cell r="J1868" t="str">
            <v/>
          </cell>
          <cell r="K1868" t="e">
            <v>#N/A</v>
          </cell>
          <cell r="L1868" t="e">
            <v>#N/A</v>
          </cell>
          <cell r="M1868" t="e">
            <v>#N/A</v>
          </cell>
          <cell r="N1868" t="e">
            <v>#N/A</v>
          </cell>
          <cell r="O1868" t="str">
            <v>N</v>
          </cell>
          <cell r="P1868" t="str">
            <v>Y</v>
          </cell>
          <cell r="Q1868" t="str">
            <v/>
          </cell>
          <cell r="R1868" t="str">
            <v>05/20/2020</v>
          </cell>
          <cell r="S1868" t="str">
            <v/>
          </cell>
          <cell r="T1868" t="str">
            <v/>
          </cell>
          <cell r="U1868" t="str">
            <v/>
          </cell>
          <cell r="V1868" t="e">
            <v>#N/A</v>
          </cell>
          <cell r="W1868" t="e">
            <v>#N/A</v>
          </cell>
          <cell r="X1868" t="str">
            <v>664 - AVAILABLE</v>
          </cell>
          <cell r="Y1868"/>
          <cell r="Z1868" t="str">
            <v>AVAILABLE</v>
          </cell>
          <cell r="AA1868" t="e">
            <v>#N/A</v>
          </cell>
          <cell r="AB1868" t="e">
            <v>#N/A</v>
          </cell>
          <cell r="AC1868" t="e">
            <v>#N/A</v>
          </cell>
        </row>
        <row r="1869">
          <cell r="A1869" t="str">
            <v>LACNILXD</v>
          </cell>
          <cell r="B1869" t="str">
            <v>LACON</v>
          </cell>
          <cell r="C1869" t="str">
            <v>CTL</v>
          </cell>
          <cell r="D1869">
            <v>41.023887999999999</v>
          </cell>
          <cell r="E1869">
            <v>-89.409721000000005</v>
          </cell>
          <cell r="F1869" t="str">
            <v>LACNILXD</v>
          </cell>
          <cell r="G1869" t="str">
            <v>IL</v>
          </cell>
          <cell r="H1869">
            <v>368</v>
          </cell>
          <cell r="I1869" t="str">
            <v>PEKIN</v>
          </cell>
          <cell r="J1869" t="e">
            <v>#N/A</v>
          </cell>
          <cell r="K1869" t="e">
            <v>#N/A</v>
          </cell>
          <cell r="L1869" t="e">
            <v>#N/A</v>
          </cell>
          <cell r="M1869" t="e">
            <v>#N/A</v>
          </cell>
          <cell r="N1869" t="e">
            <v>#N/A</v>
          </cell>
          <cell r="O1869" t="e">
            <v>#N/A</v>
          </cell>
          <cell r="P1869" t="e">
            <v>#N/A</v>
          </cell>
          <cell r="Q1869" t="e">
            <v>#N/A</v>
          </cell>
          <cell r="R1869" t="e">
            <v>#N/A</v>
          </cell>
          <cell r="S1869" t="e">
            <v>#N/A</v>
          </cell>
          <cell r="T1869" t="e">
            <v>#N/A</v>
          </cell>
          <cell r="U1869" t="e">
            <v>#N/A</v>
          </cell>
          <cell r="V1869" t="str">
            <v>PEKIN</v>
          </cell>
          <cell r="W1869" t="str">
            <v>PEKIN</v>
          </cell>
          <cell r="X1869" t="e">
            <v>#N/A</v>
          </cell>
          <cell r="Y1869" t="e">
            <v>#N/A</v>
          </cell>
          <cell r="Z1869" t="e">
            <v>#N/A</v>
          </cell>
          <cell r="AA1869" t="str">
            <v/>
          </cell>
          <cell r="AB1869">
            <v>0</v>
          </cell>
          <cell r="AC1869">
            <v>0</v>
          </cell>
        </row>
        <row r="1870">
          <cell r="A1870" t="str">
            <v>LACRVAXA</v>
          </cell>
          <cell r="B1870" t="str">
            <v>La Crosse</v>
          </cell>
          <cell r="C1870" t="str">
            <v>EQ</v>
          </cell>
          <cell r="D1870">
            <v>36.696351999999997</v>
          </cell>
          <cell r="E1870">
            <v>-78.094471999999996</v>
          </cell>
          <cell r="F1870" t="str">
            <v>LACRVAXA</v>
          </cell>
          <cell r="G1870" t="str">
            <v>VA</v>
          </cell>
          <cell r="H1870">
            <v>248</v>
          </cell>
          <cell r="I1870" t="str">
            <v>Charlottesville</v>
          </cell>
          <cell r="J1870" t="str">
            <v/>
          </cell>
          <cell r="K1870" t="str">
            <v>LACRVAXA</v>
          </cell>
          <cell r="L1870" t="str">
            <v>n</v>
          </cell>
          <cell r="M1870" t="e">
            <v>#N/A</v>
          </cell>
          <cell r="N1870" t="e">
            <v>#N/A</v>
          </cell>
          <cell r="O1870" t="str">
            <v>Y</v>
          </cell>
          <cell r="P1870" t="str">
            <v>Y</v>
          </cell>
          <cell r="Q1870" t="str">
            <v>2/7/14: Ethernet Enabled and Capable changed to Y</v>
          </cell>
          <cell r="R1870" t="str">
            <v>07/16/2015</v>
          </cell>
          <cell r="S1870" t="str">
            <v>Charlottesville</v>
          </cell>
          <cell r="T1870" t="str">
            <v/>
          </cell>
          <cell r="U1870" t="str">
            <v/>
          </cell>
          <cell r="V1870" t="str">
            <v>Charlottesville</v>
          </cell>
          <cell r="W1870" t="str">
            <v>Charlottesville</v>
          </cell>
          <cell r="X1870" t="str">
            <v>CHARLOTTESVILLE</v>
          </cell>
          <cell r="Y1870"/>
          <cell r="Z1870"/>
          <cell r="AA1870" t="str">
            <v>7750-SR7</v>
          </cell>
          <cell r="AB1870">
            <v>0</v>
          </cell>
          <cell r="AC1870" t="str">
            <v>LACRVAXA01W</v>
          </cell>
        </row>
        <row r="1871">
          <cell r="A1871" t="str">
            <v>LACYWA01</v>
          </cell>
          <cell r="B1871" t="str">
            <v>Lacey</v>
          </cell>
          <cell r="C1871" t="str">
            <v>Q</v>
          </cell>
          <cell r="D1871">
            <v>47.035277999999998</v>
          </cell>
          <cell r="E1871">
            <v>-122.821945</v>
          </cell>
          <cell r="F1871" t="str">
            <v>LACYWA01</v>
          </cell>
          <cell r="G1871" t="str">
            <v>WA</v>
          </cell>
          <cell r="H1871">
            <v>674</v>
          </cell>
          <cell r="I1871">
            <v>674</v>
          </cell>
          <cell r="J1871" t="str">
            <v>AVAILABLE</v>
          </cell>
          <cell r="K1871" t="e">
            <v>#N/A</v>
          </cell>
          <cell r="L1871" t="e">
            <v>#N/A</v>
          </cell>
          <cell r="M1871" t="e">
            <v>#N/A</v>
          </cell>
          <cell r="N1871" t="e">
            <v>#N/A</v>
          </cell>
          <cell r="O1871" t="str">
            <v>Y</v>
          </cell>
          <cell r="P1871" t="str">
            <v>Y</v>
          </cell>
          <cell r="Q1871" t="str">
            <v/>
          </cell>
          <cell r="R1871" t="str">
            <v>04/09/2020</v>
          </cell>
          <cell r="S1871" t="str">
            <v/>
          </cell>
          <cell r="T1871" t="str">
            <v/>
          </cell>
          <cell r="U1871" t="str">
            <v/>
          </cell>
          <cell r="V1871" t="e">
            <v>#N/A</v>
          </cell>
          <cell r="W1871" t="e">
            <v>#N/A</v>
          </cell>
          <cell r="X1871" t="str">
            <v>674 - AVAILABLE</v>
          </cell>
          <cell r="Y1871"/>
          <cell r="Z1871" t="str">
            <v>AVAILABLE</v>
          </cell>
          <cell r="AA1871" t="e">
            <v>#N/A</v>
          </cell>
          <cell r="AB1871" t="e">
            <v>#N/A</v>
          </cell>
          <cell r="AC1871" t="e">
            <v>#N/A</v>
          </cell>
        </row>
        <row r="1872">
          <cell r="A1872" t="str">
            <v>LAFNINXA</v>
          </cell>
          <cell r="B1872" t="str">
            <v>LaFontaine</v>
          </cell>
          <cell r="C1872" t="str">
            <v>EQ</v>
          </cell>
          <cell r="D1872">
            <v>40.680498</v>
          </cell>
          <cell r="E1872">
            <v>-85.725114000000005</v>
          </cell>
          <cell r="F1872" t="str">
            <v>LAFNINXA</v>
          </cell>
          <cell r="G1872" t="str">
            <v>IN</v>
          </cell>
          <cell r="H1872">
            <v>336</v>
          </cell>
          <cell r="I1872" t="str">
            <v>Warsaw (Plymouth)</v>
          </cell>
          <cell r="J1872" t="str">
            <v/>
          </cell>
          <cell r="K1872" t="e">
            <v>#N/A</v>
          </cell>
          <cell r="L1872" t="e">
            <v>#N/A</v>
          </cell>
          <cell r="M1872" t="e">
            <v>#N/A</v>
          </cell>
          <cell r="N1872" t="e">
            <v>#N/A</v>
          </cell>
          <cell r="O1872" t="str">
            <v>N</v>
          </cell>
          <cell r="P1872" t="str">
            <v>Y</v>
          </cell>
          <cell r="Q1872" t="str">
            <v>02/28/14: Ethernet Enabled chanegd to Y</v>
          </cell>
          <cell r="R1872" t="str">
            <v>07/01/2015</v>
          </cell>
          <cell r="S1872" t="str">
            <v>Plymouth</v>
          </cell>
          <cell r="T1872" t="str">
            <v/>
          </cell>
          <cell r="U1872" t="str">
            <v/>
          </cell>
          <cell r="V1872" t="str">
            <v>Plymouth</v>
          </cell>
          <cell r="W1872" t="str">
            <v>Warsaw (Plymouth)</v>
          </cell>
          <cell r="X1872" t="str">
            <v>PLYMOUTH</v>
          </cell>
          <cell r="Y1872"/>
          <cell r="Z1872"/>
          <cell r="AA1872" t="str">
            <v/>
          </cell>
          <cell r="AB1872">
            <v>0</v>
          </cell>
          <cell r="AC1872">
            <v>0</v>
          </cell>
        </row>
        <row r="1873">
          <cell r="A1873" t="str">
            <v>LAJRCOXC</v>
          </cell>
          <cell r="B1873" t="str">
            <v>LA JARA</v>
          </cell>
          <cell r="C1873" t="str">
            <v>CTL</v>
          </cell>
          <cell r="D1873">
            <v>37.274723000000002</v>
          </cell>
          <cell r="E1873">
            <v>-105.95860999999999</v>
          </cell>
          <cell r="F1873" t="str">
            <v>LAJRCOXC</v>
          </cell>
          <cell r="G1873" t="str">
            <v>CO</v>
          </cell>
          <cell r="H1873">
            <v>658</v>
          </cell>
          <cell r="I1873" t="str">
            <v>La Junta</v>
          </cell>
          <cell r="J1873" t="str">
            <v/>
          </cell>
          <cell r="K1873" t="e">
            <v>#N/A</v>
          </cell>
          <cell r="L1873" t="e">
            <v>#N/A</v>
          </cell>
          <cell r="M1873" t="e">
            <v>#N/A</v>
          </cell>
          <cell r="N1873" t="e">
            <v>#N/A</v>
          </cell>
          <cell r="O1873" t="str">
            <v>Y</v>
          </cell>
          <cell r="P1873" t="str">
            <v>Y</v>
          </cell>
          <cell r="Q1873" t="str">
            <v/>
          </cell>
          <cell r="R1873" t="str">
            <v>12/31/2020</v>
          </cell>
          <cell r="S1873" t="str">
            <v>La Junta</v>
          </cell>
          <cell r="T1873" t="str">
            <v/>
          </cell>
          <cell r="U1873" t="str">
            <v/>
          </cell>
          <cell r="V1873" t="str">
            <v>La Junta</v>
          </cell>
          <cell r="W1873" t="str">
            <v>La Junta</v>
          </cell>
          <cell r="X1873" t="str">
            <v>LA JUNTA</v>
          </cell>
          <cell r="Y1873"/>
          <cell r="Z1873"/>
          <cell r="AA1873">
            <v>0</v>
          </cell>
          <cell r="AB1873">
            <v>0</v>
          </cell>
          <cell r="AC1873">
            <v>0</v>
          </cell>
        </row>
        <row r="1874">
          <cell r="A1874" t="str">
            <v>LAMRARXA</v>
          </cell>
          <cell r="B1874" t="str">
            <v>LAMAR</v>
          </cell>
          <cell r="C1874" t="str">
            <v>CTL</v>
          </cell>
          <cell r="D1874">
            <v>35.441113000000001</v>
          </cell>
          <cell r="E1874">
            <v>-93.386948000000004</v>
          </cell>
          <cell r="F1874" t="str">
            <v>LAMRARXA</v>
          </cell>
          <cell r="G1874" t="str">
            <v>AR</v>
          </cell>
          <cell r="H1874">
            <v>528</v>
          </cell>
          <cell r="I1874" t="str">
            <v>Russellville</v>
          </cell>
          <cell r="J1874" t="str">
            <v/>
          </cell>
          <cell r="K1874" t="e">
            <v>#N/A</v>
          </cell>
          <cell r="L1874" t="e">
            <v>#N/A</v>
          </cell>
          <cell r="M1874" t="e">
            <v>#N/A</v>
          </cell>
          <cell r="N1874" t="e">
            <v>#N/A</v>
          </cell>
          <cell r="O1874" t="str">
            <v>Y</v>
          </cell>
          <cell r="P1874" t="str">
            <v>Y</v>
          </cell>
          <cell r="Q1874" t="str">
            <v/>
          </cell>
          <cell r="R1874" t="str">
            <v>06/30/2015</v>
          </cell>
          <cell r="S1874" t="str">
            <v>Russellville</v>
          </cell>
          <cell r="T1874" t="str">
            <v/>
          </cell>
          <cell r="U1874" t="str">
            <v/>
          </cell>
          <cell r="V1874" t="str">
            <v>Russellville</v>
          </cell>
          <cell r="W1874" t="str">
            <v>Russellville</v>
          </cell>
          <cell r="X1874" t="str">
            <v>RUSSELLVILLE</v>
          </cell>
          <cell r="Y1874" t="str">
            <v>YES</v>
          </cell>
          <cell r="Z1874"/>
          <cell r="AA1874" t="str">
            <v/>
          </cell>
          <cell r="AB1874">
            <v>0</v>
          </cell>
          <cell r="AC1874">
            <v>0</v>
          </cell>
        </row>
        <row r="1875">
          <cell r="A1875" t="str">
            <v>LAMRCOXA</v>
          </cell>
          <cell r="B1875" t="str">
            <v>Lamar</v>
          </cell>
          <cell r="C1875" t="str">
            <v>CTL</v>
          </cell>
          <cell r="D1875">
            <v>38.087035999999998</v>
          </cell>
          <cell r="E1875">
            <v>-102.617566</v>
          </cell>
          <cell r="F1875" t="e">
            <v>#N/A</v>
          </cell>
          <cell r="G1875" t="str">
            <v>CO</v>
          </cell>
          <cell r="H1875" t="e">
            <v>#N/A</v>
          </cell>
          <cell r="I1875" t="e">
            <v>#N/A</v>
          </cell>
          <cell r="J1875" t="e">
            <v>#N/A</v>
          </cell>
          <cell r="K1875" t="e">
            <v>#N/A</v>
          </cell>
          <cell r="L1875" t="e">
            <v>#N/A</v>
          </cell>
          <cell r="M1875" t="e">
            <v>#N/A</v>
          </cell>
          <cell r="N1875" t="e">
            <v>#N/A</v>
          </cell>
          <cell r="O1875" t="e">
            <v>#N/A</v>
          </cell>
          <cell r="P1875" t="e">
            <v>#N/A</v>
          </cell>
          <cell r="Q1875" t="e">
            <v>#N/A</v>
          </cell>
          <cell r="R1875" t="e">
            <v>#N/A</v>
          </cell>
          <cell r="S1875" t="e">
            <v>#N/A</v>
          </cell>
          <cell r="T1875" t="e">
            <v>#N/A</v>
          </cell>
          <cell r="U1875" t="e">
            <v>#N/A</v>
          </cell>
          <cell r="V1875" t="e">
            <v>#N/A</v>
          </cell>
          <cell r="W1875" t="e">
            <v>#N/A</v>
          </cell>
          <cell r="X1875" t="e">
            <v>#N/A</v>
          </cell>
          <cell r="Y1875" t="e">
            <v>#N/A</v>
          </cell>
          <cell r="Z1875" t="e">
            <v>#N/A</v>
          </cell>
          <cell r="AA1875" t="e">
            <v>#N/A</v>
          </cell>
          <cell r="AB1875" t="e">
            <v>#N/A</v>
          </cell>
          <cell r="AC1875" t="e">
            <v>#N/A</v>
          </cell>
        </row>
        <row r="1876">
          <cell r="A1876" t="str">
            <v>LAMRCOXC</v>
          </cell>
          <cell r="B1876" t="str">
            <v>LAMAR</v>
          </cell>
          <cell r="C1876" t="str">
            <v>CTL</v>
          </cell>
          <cell r="D1876">
            <v>38.086666000000001</v>
          </cell>
          <cell r="E1876">
            <v>-102.61778</v>
          </cell>
          <cell r="F1876" t="str">
            <v>LAMRCOXC</v>
          </cell>
          <cell r="G1876" t="str">
            <v>CO</v>
          </cell>
          <cell r="H1876">
            <v>658</v>
          </cell>
          <cell r="I1876" t="str">
            <v>La Junta</v>
          </cell>
          <cell r="J1876" t="str">
            <v/>
          </cell>
          <cell r="K1876" t="e">
            <v>#N/A</v>
          </cell>
          <cell r="L1876" t="e">
            <v>#N/A</v>
          </cell>
          <cell r="M1876" t="e">
            <v>#N/A</v>
          </cell>
          <cell r="N1876" t="e">
            <v>#N/A</v>
          </cell>
          <cell r="O1876" t="str">
            <v>Y</v>
          </cell>
          <cell r="P1876" t="str">
            <v>Y</v>
          </cell>
          <cell r="Q1876" t="str">
            <v/>
          </cell>
          <cell r="R1876" t="str">
            <v>09/10/2015</v>
          </cell>
          <cell r="S1876" t="str">
            <v>La Junta</v>
          </cell>
          <cell r="T1876" t="str">
            <v/>
          </cell>
          <cell r="U1876" t="str">
            <v/>
          </cell>
          <cell r="V1876" t="str">
            <v>La Junta</v>
          </cell>
          <cell r="W1876" t="str">
            <v>La Junta</v>
          </cell>
          <cell r="X1876" t="str">
            <v>LA JUNTA</v>
          </cell>
          <cell r="Y1876"/>
          <cell r="Z1876"/>
          <cell r="AA1876">
            <v>0</v>
          </cell>
          <cell r="AB1876">
            <v>0</v>
          </cell>
          <cell r="AC1876">
            <v>0</v>
          </cell>
        </row>
        <row r="1877">
          <cell r="A1877" t="str">
            <v>LAMRCOXD</v>
          </cell>
          <cell r="B1877" t="str">
            <v>Lamar</v>
          </cell>
          <cell r="C1877" t="str">
            <v>CTL</v>
          </cell>
          <cell r="D1877">
            <v>38.05612</v>
          </cell>
          <cell r="E1877">
            <v>-102.608769</v>
          </cell>
          <cell r="F1877" t="e">
            <v>#N/A</v>
          </cell>
          <cell r="G1877" t="str">
            <v>CO</v>
          </cell>
          <cell r="H1877" t="e">
            <v>#N/A</v>
          </cell>
          <cell r="I1877" t="e">
            <v>#N/A</v>
          </cell>
          <cell r="J1877" t="e">
            <v>#N/A</v>
          </cell>
          <cell r="K1877" t="e">
            <v>#N/A</v>
          </cell>
          <cell r="L1877" t="e">
            <v>#N/A</v>
          </cell>
          <cell r="M1877" t="e">
            <v>#N/A</v>
          </cell>
          <cell r="N1877" t="e">
            <v>#N/A</v>
          </cell>
          <cell r="O1877" t="e">
            <v>#N/A</v>
          </cell>
          <cell r="P1877" t="e">
            <v>#N/A</v>
          </cell>
          <cell r="Q1877" t="e">
            <v>#N/A</v>
          </cell>
          <cell r="R1877" t="e">
            <v>#N/A</v>
          </cell>
          <cell r="S1877" t="e">
            <v>#N/A</v>
          </cell>
          <cell r="T1877" t="e">
            <v>#N/A</v>
          </cell>
          <cell r="U1877" t="e">
            <v>#N/A</v>
          </cell>
          <cell r="V1877" t="e">
            <v>#N/A</v>
          </cell>
          <cell r="W1877" t="e">
            <v>#N/A</v>
          </cell>
          <cell r="X1877" t="e">
            <v>#N/A</v>
          </cell>
          <cell r="Y1877" t="e">
            <v>#N/A</v>
          </cell>
          <cell r="Z1877" t="e">
            <v>#N/A</v>
          </cell>
          <cell r="AA1877" t="e">
            <v>#N/A</v>
          </cell>
          <cell r="AB1877" t="e">
            <v>#N/A</v>
          </cell>
          <cell r="AC1877" t="e">
            <v>#N/A</v>
          </cell>
        </row>
        <row r="1878">
          <cell r="A1878" t="str">
            <v>LAMSNMMA</v>
          </cell>
          <cell r="B1878" t="str">
            <v>Las Cruces Main Host La Mesa</v>
          </cell>
          <cell r="C1878" t="str">
            <v>Q</v>
          </cell>
          <cell r="D1878">
            <v>32.118611000000001</v>
          </cell>
          <cell r="E1878">
            <v>-106.666111</v>
          </cell>
          <cell r="F1878" t="str">
            <v>LAMSNMMA</v>
          </cell>
          <cell r="G1878" t="str">
            <v>NM</v>
          </cell>
          <cell r="H1878">
            <v>664</v>
          </cell>
          <cell r="I1878">
            <v>664</v>
          </cell>
          <cell r="J1878" t="str">
            <v>AVAILABLE</v>
          </cell>
          <cell r="K1878" t="e">
            <v>#N/A</v>
          </cell>
          <cell r="L1878" t="e">
            <v>#N/A</v>
          </cell>
          <cell r="M1878" t="e">
            <v>#N/A</v>
          </cell>
          <cell r="N1878" t="e">
            <v>#N/A</v>
          </cell>
          <cell r="O1878" t="str">
            <v>Y</v>
          </cell>
          <cell r="P1878" t="str">
            <v>Y</v>
          </cell>
          <cell r="Q1878" t="str">
            <v/>
          </cell>
          <cell r="R1878" t="str">
            <v>04/09/2020</v>
          </cell>
          <cell r="S1878" t="str">
            <v/>
          </cell>
          <cell r="T1878" t="str">
            <v/>
          </cell>
          <cell r="U1878" t="str">
            <v/>
          </cell>
          <cell r="V1878" t="e">
            <v>#N/A</v>
          </cell>
          <cell r="W1878" t="e">
            <v>#N/A</v>
          </cell>
          <cell r="X1878" t="str">
            <v>664 - AVAILABLE</v>
          </cell>
          <cell r="Y1878"/>
          <cell r="Z1878" t="str">
            <v>AVAILABLE</v>
          </cell>
          <cell r="AA1878" t="e">
            <v>#N/A</v>
          </cell>
          <cell r="AB1878" t="e">
            <v>#N/A</v>
          </cell>
          <cell r="AC1878" t="e">
            <v>#N/A</v>
          </cell>
        </row>
        <row r="1879">
          <cell r="A1879" t="str">
            <v>LANEKSXA</v>
          </cell>
          <cell r="B1879" t="str">
            <v>Lane</v>
          </cell>
          <cell r="C1879" t="str">
            <v>EQ</v>
          </cell>
          <cell r="D1879">
            <v>38.440525999999998</v>
          </cell>
          <cell r="E1879">
            <v>-95.083706000000006</v>
          </cell>
          <cell r="F1879" t="str">
            <v>LANEKSXA</v>
          </cell>
          <cell r="G1879" t="str">
            <v>KS</v>
          </cell>
          <cell r="H1879">
            <v>534</v>
          </cell>
          <cell r="I1879" t="str">
            <v>Gardner</v>
          </cell>
          <cell r="J1879" t="str">
            <v/>
          </cell>
          <cell r="K1879" t="e">
            <v>#N/A</v>
          </cell>
          <cell r="L1879" t="e">
            <v>#N/A</v>
          </cell>
          <cell r="M1879" t="e">
            <v>#N/A</v>
          </cell>
          <cell r="N1879" t="e">
            <v>#N/A</v>
          </cell>
          <cell r="O1879" t="str">
            <v>N</v>
          </cell>
          <cell r="P1879" t="str">
            <v>Y</v>
          </cell>
          <cell r="Q1879" t="str">
            <v>2/7/14: Ethernet Capable changed to Y</v>
          </cell>
          <cell r="R1879" t="str">
            <v>07/10/2015</v>
          </cell>
          <cell r="S1879" t="str">
            <v>Gardner</v>
          </cell>
          <cell r="T1879" t="str">
            <v/>
          </cell>
          <cell r="U1879" t="str">
            <v/>
          </cell>
          <cell r="V1879" t="str">
            <v>Gardner</v>
          </cell>
          <cell r="W1879" t="str">
            <v>Gardner</v>
          </cell>
          <cell r="X1879" t="str">
            <v>GARDNER</v>
          </cell>
          <cell r="Y1879"/>
          <cell r="Z1879"/>
          <cell r="AA1879">
            <v>0</v>
          </cell>
          <cell r="AB1879">
            <v>0</v>
          </cell>
          <cell r="AC1879">
            <v>0</v>
          </cell>
        </row>
        <row r="1880">
          <cell r="A1880" t="str">
            <v>LAONWIXD</v>
          </cell>
          <cell r="B1880" t="str">
            <v>LAONA</v>
          </cell>
          <cell r="C1880" t="str">
            <v>CTL</v>
          </cell>
          <cell r="D1880">
            <v>45.563330000000001</v>
          </cell>
          <cell r="E1880">
            <v>-88.674758999999995</v>
          </cell>
          <cell r="F1880" t="str">
            <v>LAONWIXD</v>
          </cell>
          <cell r="G1880" t="str">
            <v>WI</v>
          </cell>
          <cell r="H1880">
            <v>350</v>
          </cell>
          <cell r="I1880" t="str">
            <v>MARINETTE</v>
          </cell>
          <cell r="J1880" t="str">
            <v/>
          </cell>
          <cell r="K1880" t="str">
            <v>LAONWIXD</v>
          </cell>
          <cell r="L1880" t="str">
            <v>n</v>
          </cell>
          <cell r="M1880" t="e">
            <v>#N/A</v>
          </cell>
          <cell r="N1880" t="e">
            <v>#N/A</v>
          </cell>
          <cell r="O1880" t="str">
            <v>Y</v>
          </cell>
          <cell r="P1880" t="str">
            <v>Y</v>
          </cell>
          <cell r="Q1880" t="str">
            <v/>
          </cell>
          <cell r="R1880" t="str">
            <v>06/03/2015</v>
          </cell>
          <cell r="S1880" t="str">
            <v>Marinette</v>
          </cell>
          <cell r="T1880" t="str">
            <v/>
          </cell>
          <cell r="U1880" t="str">
            <v/>
          </cell>
          <cell r="V1880" t="str">
            <v>Marinette</v>
          </cell>
          <cell r="W1880" t="str">
            <v>MARINETTE</v>
          </cell>
          <cell r="X1880" t="str">
            <v>MARINETTE</v>
          </cell>
          <cell r="Y1880"/>
          <cell r="Z1880"/>
          <cell r="AA1880" t="str">
            <v>7750-SR7</v>
          </cell>
          <cell r="AB1880">
            <v>0</v>
          </cell>
          <cell r="AC1880">
            <v>0</v>
          </cell>
        </row>
        <row r="1881">
          <cell r="A1881" t="str">
            <v>LAPIOR52</v>
          </cell>
          <cell r="B1881" t="str">
            <v>La Pine</v>
          </cell>
          <cell r="C1881" t="str">
            <v>Q</v>
          </cell>
          <cell r="D1881">
            <v>43.670555</v>
          </cell>
          <cell r="E1881">
            <v>-121.506668</v>
          </cell>
          <cell r="F1881" t="str">
            <v>LAPIOR52</v>
          </cell>
          <cell r="G1881" t="str">
            <v>OR</v>
          </cell>
          <cell r="H1881">
            <v>672</v>
          </cell>
          <cell r="I1881">
            <v>672</v>
          </cell>
          <cell r="J1881" t="str">
            <v>AVAILABLE</v>
          </cell>
          <cell r="K1881" t="e">
            <v>#N/A</v>
          </cell>
          <cell r="L1881" t="e">
            <v>#N/A</v>
          </cell>
          <cell r="M1881" t="e">
            <v>#N/A</v>
          </cell>
          <cell r="N1881" t="e">
            <v>#N/A</v>
          </cell>
          <cell r="O1881" t="str">
            <v>Y</v>
          </cell>
          <cell r="P1881" t="str">
            <v>Y</v>
          </cell>
          <cell r="Q1881" t="str">
            <v>10/30/14: EoDS1 Available</v>
          </cell>
          <cell r="R1881" t="str">
            <v>10/30/2020</v>
          </cell>
          <cell r="S1881" t="str">
            <v/>
          </cell>
          <cell r="T1881" t="str">
            <v/>
          </cell>
          <cell r="U1881" t="str">
            <v/>
          </cell>
          <cell r="V1881" t="e">
            <v>#N/A</v>
          </cell>
          <cell r="W1881" t="e">
            <v>#N/A</v>
          </cell>
          <cell r="X1881" t="str">
            <v>672 - AVAILABLE</v>
          </cell>
          <cell r="Y1881"/>
          <cell r="Z1881" t="str">
            <v>AVAILABLE</v>
          </cell>
          <cell r="AA1881" t="e">
            <v>#N/A</v>
          </cell>
          <cell r="AB1881" t="e">
            <v>#N/A</v>
          </cell>
          <cell r="AC1881" t="e">
            <v>#N/A</v>
          </cell>
        </row>
        <row r="1882">
          <cell r="A1882" t="str">
            <v>LAPLINXA</v>
          </cell>
          <cell r="B1882" t="str">
            <v>Lapel</v>
          </cell>
          <cell r="C1882" t="str">
            <v>EQ</v>
          </cell>
          <cell r="D1882">
            <v>40.067540000000001</v>
          </cell>
          <cell r="E1882">
            <v>-85.847116999999997</v>
          </cell>
          <cell r="F1882" t="str">
            <v>LAPLINXA</v>
          </cell>
          <cell r="G1882" t="str">
            <v>IN</v>
          </cell>
          <cell r="H1882">
            <v>336</v>
          </cell>
          <cell r="I1882" t="str">
            <v>LAPEL (Plymouth)</v>
          </cell>
          <cell r="J1882" t="str">
            <v/>
          </cell>
          <cell r="K1882" t="str">
            <v>LAPLINXA</v>
          </cell>
          <cell r="L1882" t="str">
            <v>n</v>
          </cell>
          <cell r="M1882" t="e">
            <v>#N/A</v>
          </cell>
          <cell r="N1882" t="e">
            <v>#N/A</v>
          </cell>
          <cell r="O1882" t="str">
            <v>Y</v>
          </cell>
          <cell r="P1882" t="str">
            <v>Y</v>
          </cell>
          <cell r="Q1882" t="str">
            <v/>
          </cell>
          <cell r="R1882" t="str">
            <v>07/01/2015</v>
          </cell>
          <cell r="S1882" t="str">
            <v>Plymouth</v>
          </cell>
          <cell r="T1882" t="str">
            <v/>
          </cell>
          <cell r="U1882" t="str">
            <v/>
          </cell>
          <cell r="V1882" t="str">
            <v>Plymouth</v>
          </cell>
          <cell r="W1882" t="str">
            <v>LAPEL (Plymouth)</v>
          </cell>
          <cell r="X1882" t="str">
            <v>PLYMOUTH</v>
          </cell>
          <cell r="Y1882"/>
          <cell r="Z1882"/>
          <cell r="AA1882" t="str">
            <v>7750-SR7</v>
          </cell>
          <cell r="AB1882">
            <v>0</v>
          </cell>
          <cell r="AC1882" t="str">
            <v>LAPLINXA01W</v>
          </cell>
        </row>
        <row r="1883">
          <cell r="A1883" t="str">
            <v>LAPZINXA</v>
          </cell>
          <cell r="B1883" t="str">
            <v>Lapaz</v>
          </cell>
          <cell r="C1883" t="str">
            <v>EQ</v>
          </cell>
          <cell r="D1883">
            <v>41.457447999999999</v>
          </cell>
          <cell r="E1883">
            <v>-86.308811000000006</v>
          </cell>
          <cell r="F1883" t="str">
            <v>LAPZINXA</v>
          </cell>
          <cell r="G1883" t="str">
            <v>IN</v>
          </cell>
          <cell r="H1883">
            <v>332</v>
          </cell>
          <cell r="I1883" t="str">
            <v>Plymouth</v>
          </cell>
          <cell r="J1883" t="str">
            <v/>
          </cell>
          <cell r="K1883" t="e">
            <v>#N/A</v>
          </cell>
          <cell r="L1883" t="e">
            <v>#N/A</v>
          </cell>
          <cell r="M1883" t="e">
            <v>#N/A</v>
          </cell>
          <cell r="N1883" t="e">
            <v>#N/A</v>
          </cell>
          <cell r="O1883" t="str">
            <v>Y</v>
          </cell>
          <cell r="P1883" t="str">
            <v>Y</v>
          </cell>
          <cell r="Q1883" t="str">
            <v>02/28/14: Ethernet Enabled changed to Y</v>
          </cell>
          <cell r="R1883" t="str">
            <v>07/01/2015</v>
          </cell>
          <cell r="S1883" t="str">
            <v>Plymouth</v>
          </cell>
          <cell r="T1883" t="str">
            <v/>
          </cell>
          <cell r="U1883" t="str">
            <v/>
          </cell>
          <cell r="V1883" t="str">
            <v>Plymouth</v>
          </cell>
          <cell r="W1883" t="str">
            <v>Plymouth</v>
          </cell>
          <cell r="X1883" t="str">
            <v>PLYMOUTH</v>
          </cell>
          <cell r="Y1883"/>
          <cell r="Z1883"/>
          <cell r="AA1883" t="str">
            <v/>
          </cell>
          <cell r="AB1883">
            <v>0</v>
          </cell>
          <cell r="AC1883">
            <v>0</v>
          </cell>
        </row>
        <row r="1884">
          <cell r="A1884" t="str">
            <v>LARLMTMA</v>
          </cell>
          <cell r="B1884" t="str">
            <v>Billings Ds0 Host Laurel</v>
          </cell>
          <cell r="C1884" t="str">
            <v>Q</v>
          </cell>
          <cell r="D1884">
            <v>45.669998</v>
          </cell>
          <cell r="E1884">
            <v>-108.769447</v>
          </cell>
          <cell r="F1884" t="str">
            <v>LARLMTMA</v>
          </cell>
          <cell r="G1884" t="str">
            <v>MT</v>
          </cell>
          <cell r="H1884">
            <v>650</v>
          </cell>
          <cell r="I1884">
            <v>650</v>
          </cell>
          <cell r="J1884" t="str">
            <v/>
          </cell>
          <cell r="K1884" t="e">
            <v>#N/A</v>
          </cell>
          <cell r="L1884" t="e">
            <v>#N/A</v>
          </cell>
          <cell r="M1884" t="e">
            <v>#N/A</v>
          </cell>
          <cell r="N1884" t="e">
            <v>#N/A</v>
          </cell>
          <cell r="O1884" t="str">
            <v>N</v>
          </cell>
          <cell r="P1884" t="str">
            <v>Y</v>
          </cell>
          <cell r="Q1884" t="str">
            <v>10/31/14: EoDS1 available; 6/19/14: Updated for new IOF Backhaul</v>
          </cell>
          <cell r="R1884" t="str">
            <v>11/04/2020</v>
          </cell>
          <cell r="S1884" t="str">
            <v/>
          </cell>
          <cell r="T1884" t="str">
            <v/>
          </cell>
          <cell r="U1884" t="str">
            <v/>
          </cell>
          <cell r="V1884" t="e">
            <v>#N/A</v>
          </cell>
          <cell r="W1884" t="e">
            <v>#N/A</v>
          </cell>
          <cell r="X1884" t="str">
            <v>650 - AVAILABLE</v>
          </cell>
          <cell r="Y1884"/>
          <cell r="Z1884" t="str">
            <v>AVAILABLE</v>
          </cell>
          <cell r="AA1884" t="e">
            <v>#N/A</v>
          </cell>
          <cell r="AB1884" t="e">
            <v>#N/A</v>
          </cell>
          <cell r="AC1884" t="e">
            <v>#N/A</v>
          </cell>
        </row>
        <row r="1885">
          <cell r="A1885" t="str">
            <v>LARLNENW</v>
          </cell>
          <cell r="B1885" t="str">
            <v>Norfolk Host Laurel Ne</v>
          </cell>
          <cell r="C1885" t="str">
            <v>Q</v>
          </cell>
          <cell r="D1885">
            <v>42.430832000000002</v>
          </cell>
          <cell r="E1885">
            <v>-97.088058000000004</v>
          </cell>
          <cell r="F1885" t="str">
            <v>LARLNENW</v>
          </cell>
          <cell r="G1885" t="str">
            <v>NE</v>
          </cell>
          <cell r="H1885">
            <v>644</v>
          </cell>
          <cell r="I1885">
            <v>644</v>
          </cell>
          <cell r="J1885" t="str">
            <v/>
          </cell>
          <cell r="K1885" t="e">
            <v>#N/A</v>
          </cell>
          <cell r="L1885" t="e">
            <v>#N/A</v>
          </cell>
          <cell r="M1885" t="e">
            <v>#N/A</v>
          </cell>
          <cell r="N1885" t="e">
            <v>#N/A</v>
          </cell>
          <cell r="O1885" t="str">
            <v>N</v>
          </cell>
          <cell r="P1885" t="str">
            <v>Y</v>
          </cell>
          <cell r="Q1885" t="str">
            <v/>
          </cell>
          <cell r="R1885" t="str">
            <v>04/09/2020</v>
          </cell>
          <cell r="S1885" t="str">
            <v/>
          </cell>
          <cell r="T1885" t="str">
            <v/>
          </cell>
          <cell r="U1885" t="str">
            <v/>
          </cell>
          <cell r="V1885" t="e">
            <v>#N/A</v>
          </cell>
          <cell r="W1885" t="e">
            <v>#N/A</v>
          </cell>
          <cell r="X1885" t="str">
            <v>644 - AVAILABLE</v>
          </cell>
          <cell r="Y1885"/>
          <cell r="Z1885" t="str">
            <v>AVAILABLE</v>
          </cell>
          <cell r="AA1885" t="e">
            <v>#N/A</v>
          </cell>
          <cell r="AB1885" t="e">
            <v>#N/A</v>
          </cell>
          <cell r="AC1885" t="e">
            <v>#N/A</v>
          </cell>
        </row>
        <row r="1886">
          <cell r="A1886" t="str">
            <v>LARMWYNM</v>
          </cell>
          <cell r="B1886" t="str">
            <v>Laramie</v>
          </cell>
          <cell r="C1886" t="str">
            <v>Q</v>
          </cell>
          <cell r="D1886">
            <v>41.310276000000002</v>
          </cell>
          <cell r="E1886">
            <v>-105.585556</v>
          </cell>
          <cell r="F1886" t="e">
            <v>#N/A</v>
          </cell>
          <cell r="G1886" t="str">
            <v>WY</v>
          </cell>
          <cell r="H1886">
            <v>654</v>
          </cell>
          <cell r="I1886">
            <v>654</v>
          </cell>
          <cell r="J1886" t="str">
            <v>AVAILABLE</v>
          </cell>
          <cell r="K1886" t="e">
            <v>#N/A</v>
          </cell>
          <cell r="L1886" t="e">
            <v>#N/A</v>
          </cell>
          <cell r="M1886" t="e">
            <v>#N/A</v>
          </cell>
          <cell r="N1886" t="e">
            <v>#N/A</v>
          </cell>
          <cell r="O1886" t="str">
            <v>Y</v>
          </cell>
          <cell r="P1886" t="str">
            <v>Y</v>
          </cell>
          <cell r="Q1886" t="str">
            <v>10/31/14: EoDS1 available</v>
          </cell>
          <cell r="R1886" t="str">
            <v>11/04/2020</v>
          </cell>
          <cell r="S1886" t="str">
            <v/>
          </cell>
          <cell r="T1886" t="str">
            <v/>
          </cell>
          <cell r="U1886" t="str">
            <v/>
          </cell>
          <cell r="V1886" t="e">
            <v>#N/A</v>
          </cell>
          <cell r="W1886" t="e">
            <v>#N/A</v>
          </cell>
          <cell r="X1886" t="str">
            <v xml:space="preserve">0 - </v>
          </cell>
          <cell r="Y1886"/>
          <cell r="Z1886"/>
          <cell r="AA1886" t="e">
            <v>#N/A</v>
          </cell>
          <cell r="AB1886" t="e">
            <v>#N/A</v>
          </cell>
          <cell r="AC1886" t="e">
            <v>#N/A</v>
          </cell>
        </row>
        <row r="1887">
          <cell r="A1887" t="str">
            <v>LAVTCOXC</v>
          </cell>
          <cell r="B1887" t="str">
            <v>LA VETA</v>
          </cell>
          <cell r="C1887" t="str">
            <v>CTL</v>
          </cell>
          <cell r="D1887">
            <v>37.508026000000001</v>
          </cell>
          <cell r="E1887">
            <v>-105.01015</v>
          </cell>
          <cell r="F1887" t="str">
            <v>LAVTCOXC</v>
          </cell>
          <cell r="G1887" t="str">
            <v>CO</v>
          </cell>
          <cell r="H1887">
            <v>658</v>
          </cell>
          <cell r="I1887" t="str">
            <v>La Junta</v>
          </cell>
          <cell r="J1887" t="str">
            <v/>
          </cell>
          <cell r="K1887" t="e">
            <v>#N/A</v>
          </cell>
          <cell r="L1887" t="e">
            <v>#N/A</v>
          </cell>
          <cell r="M1887" t="e">
            <v>#N/A</v>
          </cell>
          <cell r="N1887" t="e">
            <v>#N/A</v>
          </cell>
          <cell r="O1887" t="str">
            <v>Y</v>
          </cell>
          <cell r="P1887" t="str">
            <v>Y</v>
          </cell>
          <cell r="Q1887" t="str">
            <v/>
          </cell>
          <cell r="R1887" t="str">
            <v>12/31/2020</v>
          </cell>
          <cell r="S1887" t="str">
            <v>La Junta</v>
          </cell>
          <cell r="T1887" t="str">
            <v/>
          </cell>
          <cell r="U1887" t="str">
            <v/>
          </cell>
          <cell r="V1887" t="str">
            <v>La Junta</v>
          </cell>
          <cell r="W1887" t="str">
            <v>La Junta</v>
          </cell>
          <cell r="X1887" t="str">
            <v>LA JUNTA</v>
          </cell>
          <cell r="Y1887"/>
          <cell r="Z1887"/>
          <cell r="AA1887">
            <v>0</v>
          </cell>
          <cell r="AB1887">
            <v>0</v>
          </cell>
          <cell r="AC1887">
            <v>0</v>
          </cell>
        </row>
        <row r="1888">
          <cell r="A1888" t="str">
            <v>LBCTOHXA</v>
          </cell>
          <cell r="B1888" t="str">
            <v>Liberty Center</v>
          </cell>
          <cell r="C1888" t="str">
            <v>EQ</v>
          </cell>
          <cell r="D1888">
            <v>41.442497000000003</v>
          </cell>
          <cell r="E1888">
            <v>-84.008107999999993</v>
          </cell>
          <cell r="F1888" t="str">
            <v>LBCTOHXA</v>
          </cell>
          <cell r="G1888" t="str">
            <v>OH</v>
          </cell>
          <cell r="H1888">
            <v>326</v>
          </cell>
          <cell r="I1888" t="str">
            <v>Napoleon (LIMA)</v>
          </cell>
          <cell r="J1888" t="str">
            <v/>
          </cell>
          <cell r="K1888" t="e">
            <v>#N/A</v>
          </cell>
          <cell r="L1888" t="e">
            <v>#N/A</v>
          </cell>
          <cell r="M1888" t="e">
            <v>#N/A</v>
          </cell>
          <cell r="N1888" t="e">
            <v>#N/A</v>
          </cell>
          <cell r="O1888" t="str">
            <v>Y</v>
          </cell>
          <cell r="P1888" t="str">
            <v>Y</v>
          </cell>
          <cell r="Q1888" t="str">
            <v/>
          </cell>
          <cell r="R1888" t="str">
            <v>07/01/2015</v>
          </cell>
          <cell r="S1888" t="str">
            <v>LIMA</v>
          </cell>
          <cell r="T1888" t="str">
            <v/>
          </cell>
          <cell r="U1888" t="str">
            <v/>
          </cell>
          <cell r="V1888" t="str">
            <v>LIMA</v>
          </cell>
          <cell r="W1888" t="str">
            <v>Napoleon (LIMA)</v>
          </cell>
          <cell r="X1888" t="str">
            <v>MANSFIELD</v>
          </cell>
          <cell r="Y1888" t="str">
            <v>YES</v>
          </cell>
          <cell r="Z1888"/>
          <cell r="AA1888">
            <v>0</v>
          </cell>
          <cell r="AB1888">
            <v>0</v>
          </cell>
          <cell r="AC1888">
            <v>0</v>
          </cell>
        </row>
        <row r="1889">
          <cell r="A1889" t="str">
            <v>LBLKWA01</v>
          </cell>
          <cell r="B1889" t="str">
            <v>Liberty Lake</v>
          </cell>
          <cell r="C1889" t="str">
            <v>Q</v>
          </cell>
          <cell r="D1889">
            <v>47.649160999999999</v>
          </cell>
          <cell r="E1889">
            <v>-117.09362299999999</v>
          </cell>
          <cell r="F1889" t="str">
            <v>LBLKWA01</v>
          </cell>
          <cell r="G1889" t="str">
            <v>WA</v>
          </cell>
          <cell r="H1889">
            <v>676</v>
          </cell>
          <cell r="I1889">
            <v>676</v>
          </cell>
          <cell r="J1889" t="str">
            <v/>
          </cell>
          <cell r="K1889" t="e">
            <v>#N/A</v>
          </cell>
          <cell r="L1889" t="e">
            <v>#N/A</v>
          </cell>
          <cell r="M1889" t="e">
            <v>#N/A</v>
          </cell>
          <cell r="N1889" t="e">
            <v>#N/A</v>
          </cell>
          <cell r="O1889" t="str">
            <v>N</v>
          </cell>
          <cell r="P1889" t="str">
            <v>Y</v>
          </cell>
          <cell r="Q1889" t="str">
            <v/>
          </cell>
          <cell r="R1889" t="str">
            <v>04/09/2020</v>
          </cell>
          <cell r="S1889" t="str">
            <v/>
          </cell>
          <cell r="T1889" t="str">
            <v/>
          </cell>
          <cell r="U1889" t="str">
            <v/>
          </cell>
          <cell r="V1889" t="e">
            <v>#N/A</v>
          </cell>
          <cell r="W1889" t="e">
            <v>#N/A</v>
          </cell>
          <cell r="X1889" t="str">
            <v>676 - AVAILABLE</v>
          </cell>
          <cell r="Y1889"/>
          <cell r="Z1889" t="str">
            <v>AVAILABLE</v>
          </cell>
          <cell r="AA1889" t="e">
            <v>#N/A</v>
          </cell>
          <cell r="AB1889" t="e">
            <v>#N/A</v>
          </cell>
          <cell r="AC1889" t="e">
            <v>#N/A</v>
          </cell>
        </row>
        <row r="1890">
          <cell r="A1890" t="str">
            <v>LBLLFLXA</v>
          </cell>
          <cell r="B1890" t="str">
            <v>Labelle</v>
          </cell>
          <cell r="C1890" t="str">
            <v>EQ</v>
          </cell>
          <cell r="D1890">
            <v>26.763145999999999</v>
          </cell>
          <cell r="E1890">
            <v>-81.437391000000005</v>
          </cell>
          <cell r="F1890" t="str">
            <v>LBLLFLXA</v>
          </cell>
          <cell r="G1890" t="str">
            <v>FL</v>
          </cell>
          <cell r="H1890">
            <v>939</v>
          </cell>
          <cell r="I1890" t="str">
            <v>Avon Park (SOUTH FL)</v>
          </cell>
          <cell r="J1890" t="str">
            <v/>
          </cell>
          <cell r="K1890" t="str">
            <v>LBLLFLXA</v>
          </cell>
          <cell r="L1890" t="str">
            <v>n</v>
          </cell>
          <cell r="M1890" t="e">
            <v>#N/A</v>
          </cell>
          <cell r="N1890" t="e">
            <v>#N/A</v>
          </cell>
          <cell r="O1890" t="str">
            <v>Y</v>
          </cell>
          <cell r="P1890" t="str">
            <v>Y</v>
          </cell>
          <cell r="Q1890" t="str">
            <v/>
          </cell>
          <cell r="R1890" t="str">
            <v>07/02/2015</v>
          </cell>
          <cell r="S1890" t="str">
            <v>Avon Park</v>
          </cell>
          <cell r="T1890" t="str">
            <v/>
          </cell>
          <cell r="U1890" t="str">
            <v/>
          </cell>
          <cell r="V1890" t="str">
            <v>Avon Park</v>
          </cell>
          <cell r="W1890" t="str">
            <v>Avon Park</v>
          </cell>
          <cell r="X1890" t="str">
            <v>SOUTH FL</v>
          </cell>
          <cell r="Y1890" t="str">
            <v>YES</v>
          </cell>
          <cell r="Z1890"/>
          <cell r="AA1890" t="str">
            <v>7750-SR7</v>
          </cell>
          <cell r="AB1890">
            <v>0</v>
          </cell>
          <cell r="AC1890" t="str">
            <v>LBLLFLXA03W</v>
          </cell>
        </row>
        <row r="1891">
          <cell r="A1891" t="str">
            <v>LBLLMOXA</v>
          </cell>
          <cell r="B1891" t="str">
            <v>LA BELLE</v>
          </cell>
          <cell r="C1891" t="str">
            <v>CTL</v>
          </cell>
          <cell r="D1891">
            <v>40.116664999999998</v>
          </cell>
          <cell r="E1891">
            <v>-91.913055</v>
          </cell>
          <cell r="F1891" t="str">
            <v>LBLLMOXA</v>
          </cell>
          <cell r="G1891" t="str">
            <v>MO</v>
          </cell>
          <cell r="H1891">
            <v>524</v>
          </cell>
          <cell r="I1891" t="str">
            <v>Wentzville</v>
          </cell>
          <cell r="J1891" t="str">
            <v/>
          </cell>
          <cell r="K1891" t="e">
            <v>#N/A</v>
          </cell>
          <cell r="L1891" t="e">
            <v>#N/A</v>
          </cell>
          <cell r="M1891" t="e">
            <v>#N/A</v>
          </cell>
          <cell r="N1891" t="e">
            <v>#N/A</v>
          </cell>
          <cell r="O1891" t="str">
            <v>Y</v>
          </cell>
          <cell r="P1891" t="str">
            <v>Y</v>
          </cell>
          <cell r="Q1891" t="str">
            <v>2/7/14: Ethernet Enabled changed to Y</v>
          </cell>
          <cell r="R1891" t="str">
            <v>10/12/2015</v>
          </cell>
          <cell r="S1891" t="str">
            <v>Wentzville3</v>
          </cell>
          <cell r="T1891" t="str">
            <v>Ciena 3940</v>
          </cell>
          <cell r="U1891" t="str">
            <v>N</v>
          </cell>
          <cell r="V1891" t="str">
            <v>Wentzville3</v>
          </cell>
          <cell r="W1891" t="str">
            <v>Wentzville</v>
          </cell>
          <cell r="X1891" t="str">
            <v>WENTZVILLE</v>
          </cell>
          <cell r="Y1891" t="str">
            <v>YES</v>
          </cell>
          <cell r="Z1891"/>
          <cell r="AA1891" t="str">
            <v/>
          </cell>
          <cell r="AB1891">
            <v>0</v>
          </cell>
          <cell r="AC1891">
            <v>0</v>
          </cell>
        </row>
        <row r="1892">
          <cell r="A1892" t="str">
            <v>LBNNMOXA</v>
          </cell>
          <cell r="B1892" t="str">
            <v>Lebanon</v>
          </cell>
          <cell r="C1892" t="str">
            <v>EQ</v>
          </cell>
          <cell r="D1892">
            <v>37.680154999999999</v>
          </cell>
          <cell r="E1892">
            <v>-92.665741999999995</v>
          </cell>
          <cell r="F1892" t="str">
            <v>LBNNMOXA</v>
          </cell>
          <cell r="G1892" t="str">
            <v>MO</v>
          </cell>
          <cell r="H1892">
            <v>522</v>
          </cell>
          <cell r="I1892" t="str">
            <v>Rolla [Warrensburg]</v>
          </cell>
          <cell r="J1892" t="str">
            <v/>
          </cell>
          <cell r="K1892" t="str">
            <v>LBNNMOXA</v>
          </cell>
          <cell r="L1892" t="str">
            <v>n</v>
          </cell>
          <cell r="M1892" t="e">
            <v>#N/A</v>
          </cell>
          <cell r="N1892" t="e">
            <v>#N/A</v>
          </cell>
          <cell r="O1892" t="str">
            <v>Y</v>
          </cell>
          <cell r="P1892" t="str">
            <v>Y</v>
          </cell>
          <cell r="Q1892" t="str">
            <v/>
          </cell>
          <cell r="R1892" t="str">
            <v>10/08/2015</v>
          </cell>
          <cell r="S1892" t="str">
            <v>Warrensburg JC</v>
          </cell>
          <cell r="T1892" t="str">
            <v>ALU 7750 SR7</v>
          </cell>
          <cell r="U1892" t="str">
            <v>Y</v>
          </cell>
          <cell r="V1892" t="str">
            <v>Warrensburg JC</v>
          </cell>
          <cell r="W1892" t="str">
            <v>Rolla [Warrensburg]</v>
          </cell>
          <cell r="X1892" t="str">
            <v>WARRENSBURG</v>
          </cell>
          <cell r="Y1892" t="str">
            <v>YES</v>
          </cell>
          <cell r="Z1892"/>
          <cell r="AA1892" t="str">
            <v>7750-SR7</v>
          </cell>
          <cell r="AB1892">
            <v>0</v>
          </cell>
          <cell r="AC1892" t="str">
            <v>LBNNMOXA03W</v>
          </cell>
        </row>
        <row r="1893">
          <cell r="A1893" t="str">
            <v>LBNNNJXJ</v>
          </cell>
          <cell r="B1893" t="str">
            <v>Lebanon</v>
          </cell>
          <cell r="C1893" t="str">
            <v>EQ</v>
          </cell>
          <cell r="D1893">
            <v>40.641458</v>
          </cell>
          <cell r="E1893">
            <v>-74.831284999999994</v>
          </cell>
          <cell r="F1893" t="str">
            <v>LBNNNJXJ</v>
          </cell>
          <cell r="G1893" t="str">
            <v>NJ</v>
          </cell>
          <cell r="H1893">
            <v>224</v>
          </cell>
          <cell r="I1893" t="str">
            <v>Clinton</v>
          </cell>
          <cell r="J1893" t="str">
            <v/>
          </cell>
          <cell r="K1893" t="str">
            <v>LBNNNJXJ</v>
          </cell>
          <cell r="L1893" t="str">
            <v>n</v>
          </cell>
          <cell r="M1893" t="e">
            <v>#N/A</v>
          </cell>
          <cell r="N1893" t="e">
            <v>#N/A</v>
          </cell>
          <cell r="O1893" t="str">
            <v>Y</v>
          </cell>
          <cell r="P1893" t="str">
            <v>Y</v>
          </cell>
          <cell r="Q1893" t="str">
            <v/>
          </cell>
          <cell r="R1893" t="str">
            <v>07/06/2015</v>
          </cell>
          <cell r="S1893" t="str">
            <v>Clinton</v>
          </cell>
          <cell r="T1893" t="str">
            <v/>
          </cell>
          <cell r="U1893" t="str">
            <v/>
          </cell>
          <cell r="V1893" t="str">
            <v>Clinton</v>
          </cell>
          <cell r="W1893" t="str">
            <v>Clinton</v>
          </cell>
          <cell r="X1893" t="str">
            <v>CLINTON</v>
          </cell>
          <cell r="Y1893"/>
          <cell r="Z1893"/>
          <cell r="AA1893" t="str">
            <v>7750-SR7</v>
          </cell>
          <cell r="AB1893">
            <v>0</v>
          </cell>
          <cell r="AC1893" t="str">
            <v>LBNNNJXJ02W</v>
          </cell>
        </row>
        <row r="1894">
          <cell r="A1894" t="str">
            <v>LBNNOHXA</v>
          </cell>
          <cell r="B1894" t="str">
            <v>Lebanon</v>
          </cell>
          <cell r="C1894" t="str">
            <v>EQ</v>
          </cell>
          <cell r="D1894">
            <v>39.434443999999999</v>
          </cell>
          <cell r="E1894">
            <v>-84.206665000000001</v>
          </cell>
          <cell r="F1894" t="str">
            <v>LBNNOHXA</v>
          </cell>
          <cell r="G1894" t="str">
            <v>OH</v>
          </cell>
          <cell r="H1894">
            <v>922</v>
          </cell>
          <cell r="I1894" t="str">
            <v>Lebanon (Mansfield)</v>
          </cell>
          <cell r="J1894" t="str">
            <v/>
          </cell>
          <cell r="K1894" t="str">
            <v>LBNNOHXA</v>
          </cell>
          <cell r="L1894" t="str">
            <v>n</v>
          </cell>
          <cell r="M1894" t="e">
            <v>#N/A</v>
          </cell>
          <cell r="N1894" t="e">
            <v>#N/A</v>
          </cell>
          <cell r="O1894" t="str">
            <v>Y</v>
          </cell>
          <cell r="P1894" t="str">
            <v>Y</v>
          </cell>
          <cell r="Q1894" t="str">
            <v/>
          </cell>
          <cell r="R1894" t="str">
            <v>07/01/2015</v>
          </cell>
          <cell r="S1894" t="str">
            <v>Mansfield</v>
          </cell>
          <cell r="T1894" t="str">
            <v/>
          </cell>
          <cell r="U1894" t="str">
            <v/>
          </cell>
          <cell r="V1894" t="str">
            <v>Mansfield</v>
          </cell>
          <cell r="W1894" t="str">
            <v>Lebanon (Mansfield)</v>
          </cell>
          <cell r="X1894" t="str">
            <v>MANSFIELD</v>
          </cell>
          <cell r="Y1894" t="str">
            <v>YES</v>
          </cell>
          <cell r="Z1894"/>
          <cell r="AA1894" t="str">
            <v>7750-SR7</v>
          </cell>
          <cell r="AB1894">
            <v>0</v>
          </cell>
          <cell r="AC1894" t="str">
            <v>LBNNOHXA07W</v>
          </cell>
        </row>
        <row r="1895">
          <cell r="A1895" t="str">
            <v>LBNNORXB</v>
          </cell>
          <cell r="B1895" t="str">
            <v>LEBANON</v>
          </cell>
          <cell r="C1895" t="str">
            <v>CTL</v>
          </cell>
          <cell r="D1895">
            <v>44.538193</v>
          </cell>
          <cell r="E1895">
            <v>-122.90837000000001</v>
          </cell>
          <cell r="F1895" t="str">
            <v>LBNNORXB</v>
          </cell>
          <cell r="G1895" t="str">
            <v>OR</v>
          </cell>
          <cell r="H1895">
            <v>670</v>
          </cell>
          <cell r="I1895" t="str">
            <v>AURORA</v>
          </cell>
          <cell r="J1895" t="str">
            <v/>
          </cell>
          <cell r="K1895" t="e">
            <v>#N/A</v>
          </cell>
          <cell r="L1895" t="e">
            <v>#N/A</v>
          </cell>
          <cell r="M1895" t="e">
            <v>#N/A</v>
          </cell>
          <cell r="N1895" t="e">
            <v>#N/A</v>
          </cell>
          <cell r="O1895" t="str">
            <v>Y</v>
          </cell>
          <cell r="P1895" t="str">
            <v>Y</v>
          </cell>
          <cell r="Q1895" t="str">
            <v/>
          </cell>
          <cell r="R1895" t="str">
            <v>06/03/2015</v>
          </cell>
          <cell r="S1895" t="str">
            <v>AURORA</v>
          </cell>
          <cell r="T1895" t="str">
            <v/>
          </cell>
          <cell r="U1895" t="str">
            <v/>
          </cell>
          <cell r="V1895" t="str">
            <v>AURORA</v>
          </cell>
          <cell r="W1895" t="str">
            <v>AURORA - ROFR</v>
          </cell>
          <cell r="X1895" t="str">
            <v>AURORA</v>
          </cell>
          <cell r="Y1895" t="str">
            <v>YES</v>
          </cell>
          <cell r="Z1895"/>
          <cell r="AA1895" t="str">
            <v/>
          </cell>
          <cell r="AB1895">
            <v>0</v>
          </cell>
          <cell r="AC1895">
            <v>0</v>
          </cell>
        </row>
        <row r="1896">
          <cell r="A1896" t="str">
            <v>LCKYOHXA</v>
          </cell>
          <cell r="B1896" t="str">
            <v>Luckey</v>
          </cell>
          <cell r="C1896" t="str">
            <v>EQ</v>
          </cell>
          <cell r="D1896">
            <v>41.450566000000002</v>
          </cell>
          <cell r="E1896">
            <v>-83.486304000000004</v>
          </cell>
          <cell r="F1896" t="str">
            <v>LCKYOHXA</v>
          </cell>
          <cell r="G1896" t="str">
            <v>OH</v>
          </cell>
          <cell r="H1896">
            <v>326</v>
          </cell>
          <cell r="I1896" t="str">
            <v>Napoleon (LIMA)</v>
          </cell>
          <cell r="J1896" t="str">
            <v/>
          </cell>
          <cell r="K1896" t="str">
            <v>LCKYOHXA</v>
          </cell>
          <cell r="L1896" t="str">
            <v>n</v>
          </cell>
          <cell r="M1896" t="e">
            <v>#N/A</v>
          </cell>
          <cell r="N1896" t="e">
            <v>#N/A</v>
          </cell>
          <cell r="O1896" t="str">
            <v>Y</v>
          </cell>
          <cell r="P1896" t="str">
            <v>Y</v>
          </cell>
          <cell r="Q1896" t="str">
            <v/>
          </cell>
          <cell r="R1896" t="str">
            <v>07/01/2015</v>
          </cell>
          <cell r="S1896" t="str">
            <v>LIMA</v>
          </cell>
          <cell r="T1896" t="str">
            <v/>
          </cell>
          <cell r="U1896" t="str">
            <v/>
          </cell>
          <cell r="V1896" t="str">
            <v>LIMA</v>
          </cell>
          <cell r="W1896" t="str">
            <v>Napoleon (LIMA)</v>
          </cell>
          <cell r="X1896" t="str">
            <v>MANSFIELD</v>
          </cell>
          <cell r="Y1896" t="str">
            <v>YES</v>
          </cell>
          <cell r="Z1896"/>
          <cell r="AA1896" t="str">
            <v>7750-SR7</v>
          </cell>
          <cell r="AB1896">
            <v>0</v>
          </cell>
          <cell r="AC1896" t="str">
            <v>LCKYOHXA00W</v>
          </cell>
        </row>
        <row r="1897">
          <cell r="A1897" t="str">
            <v>LCNGMOXA</v>
          </cell>
          <cell r="B1897" t="str">
            <v>Licking</v>
          </cell>
          <cell r="C1897" t="str">
            <v>CTL</v>
          </cell>
          <cell r="D1897">
            <v>37.496721999999998</v>
          </cell>
          <cell r="E1897">
            <v>-91.857777999999996</v>
          </cell>
          <cell r="F1897" t="str">
            <v>LCNGMOXA</v>
          </cell>
          <cell r="G1897" t="str">
            <v>MO</v>
          </cell>
          <cell r="H1897">
            <v>520</v>
          </cell>
          <cell r="I1897" t="str">
            <v>Branson</v>
          </cell>
          <cell r="J1897" t="str">
            <v/>
          </cell>
          <cell r="K1897" t="e">
            <v>#N/A</v>
          </cell>
          <cell r="L1897" t="e">
            <v>#N/A</v>
          </cell>
          <cell r="M1897" t="e">
            <v>#N/A</v>
          </cell>
          <cell r="N1897" t="e">
            <v>#N/A</v>
          </cell>
          <cell r="O1897" t="str">
            <v>Y</v>
          </cell>
          <cell r="P1897" t="str">
            <v>Y</v>
          </cell>
          <cell r="Q1897" t="str">
            <v/>
          </cell>
          <cell r="R1897" t="str">
            <v>10/12/2015</v>
          </cell>
          <cell r="S1897" t="str">
            <v>Mount Vernon</v>
          </cell>
          <cell r="T1897" t="str">
            <v>Calix E7-2</v>
          </cell>
          <cell r="U1897" t="str">
            <v>N</v>
          </cell>
          <cell r="V1897" t="str">
            <v>Mount Vernon</v>
          </cell>
          <cell r="W1897" t="str">
            <v>Branson</v>
          </cell>
          <cell r="X1897" t="str">
            <v>BRANSON</v>
          </cell>
          <cell r="Y1897" t="str">
            <v>YES</v>
          </cell>
          <cell r="Z1897"/>
          <cell r="AA1897" t="str">
            <v/>
          </cell>
          <cell r="AB1897">
            <v>0</v>
          </cell>
          <cell r="AC1897">
            <v>0</v>
          </cell>
        </row>
        <row r="1898">
          <cell r="A1898" t="str">
            <v>LCRSWIXA</v>
          </cell>
          <cell r="B1898" t="str">
            <v>ONALASKA</v>
          </cell>
          <cell r="C1898" t="str">
            <v>CTL</v>
          </cell>
          <cell r="D1898">
            <v>43.884635961730382</v>
          </cell>
          <cell r="E1898">
            <v>-91.232447165322156</v>
          </cell>
          <cell r="F1898" t="str">
            <v>LCRSWIXA</v>
          </cell>
          <cell r="G1898" t="str">
            <v>WI</v>
          </cell>
          <cell r="H1898">
            <v>354</v>
          </cell>
          <cell r="I1898" t="str">
            <v>LA CROSSE</v>
          </cell>
          <cell r="O1898" t="str">
            <v>Y</v>
          </cell>
          <cell r="P1898" t="str">
            <v>Y</v>
          </cell>
          <cell r="V1898" t="str">
            <v>La Crosse</v>
          </cell>
          <cell r="W1898" t="str">
            <v>LA CROSSE</v>
          </cell>
          <cell r="X1898" t="str">
            <v>LA CROSSE</v>
          </cell>
          <cell r="Y1898"/>
          <cell r="Z1898"/>
          <cell r="AA1898"/>
          <cell r="AB1898"/>
          <cell r="AC1898"/>
        </row>
        <row r="1899">
          <cell r="A1899" t="str">
            <v>LCRSWIXB</v>
          </cell>
          <cell r="B1899" t="str">
            <v>LA CROSSE</v>
          </cell>
          <cell r="C1899" t="str">
            <v>CTL</v>
          </cell>
          <cell r="D1899">
            <v>43.785834554954491</v>
          </cell>
          <cell r="E1899">
            <v>-91.199764342848511</v>
          </cell>
          <cell r="F1899" t="str">
            <v>LCRSWIXB</v>
          </cell>
          <cell r="G1899" t="str">
            <v>WI</v>
          </cell>
          <cell r="H1899">
            <v>354</v>
          </cell>
          <cell r="I1899" t="str">
            <v>LA CROSSE</v>
          </cell>
          <cell r="O1899" t="str">
            <v>Y</v>
          </cell>
          <cell r="P1899" t="str">
            <v>Y</v>
          </cell>
          <cell r="V1899" t="str">
            <v>La Crosse</v>
          </cell>
          <cell r="W1899" t="str">
            <v>LA CROSSE</v>
          </cell>
          <cell r="X1899" t="str">
            <v>LA CROSSE</v>
          </cell>
          <cell r="Y1899"/>
          <cell r="Z1899"/>
          <cell r="AA1899"/>
          <cell r="AB1899"/>
          <cell r="AC1899"/>
        </row>
        <row r="1900">
          <cell r="A1900" t="str">
            <v>LCRSWIXC</v>
          </cell>
          <cell r="B1900" t="str">
            <v>LA CROSSE</v>
          </cell>
          <cell r="C1900" t="str">
            <v>CTL</v>
          </cell>
          <cell r="D1900">
            <v>43.810020523412554</v>
          </cell>
          <cell r="E1900">
            <v>-91.254010587790489</v>
          </cell>
          <cell r="F1900" t="str">
            <v>LCRSWIXC</v>
          </cell>
          <cell r="G1900" t="str">
            <v>WI</v>
          </cell>
          <cell r="H1900">
            <v>354</v>
          </cell>
          <cell r="I1900" t="str">
            <v>LA CROSSE</v>
          </cell>
          <cell r="O1900" t="str">
            <v>Y</v>
          </cell>
          <cell r="P1900" t="str">
            <v>Y</v>
          </cell>
          <cell r="V1900" t="str">
            <v>La Crosse</v>
          </cell>
          <cell r="W1900" t="str">
            <v>LA CROSSE</v>
          </cell>
          <cell r="X1900" t="str">
            <v>LA CROSSE</v>
          </cell>
          <cell r="Y1900"/>
          <cell r="Z1900"/>
          <cell r="AA1900"/>
          <cell r="AB1900"/>
          <cell r="AC1900" t="str">
            <v>LCRSWIXC45W</v>
          </cell>
        </row>
        <row r="1901">
          <cell r="A1901" t="str">
            <v>LCSNLAXA</v>
          </cell>
          <cell r="B1901" t="str">
            <v>Lacassine</v>
          </cell>
          <cell r="C1901" t="str">
            <v>CTL</v>
          </cell>
          <cell r="D1901">
            <v>30.231943999999999</v>
          </cell>
          <cell r="E1901">
            <v>-92.921471999999994</v>
          </cell>
          <cell r="F1901" t="str">
            <v>LCSNLAXA</v>
          </cell>
          <cell r="G1901" t="str">
            <v>LA</v>
          </cell>
          <cell r="H1901">
            <v>488</v>
          </cell>
          <cell r="I1901" t="str">
            <v>Basile</v>
          </cell>
          <cell r="J1901" t="str">
            <v/>
          </cell>
          <cell r="K1901" t="e">
            <v>#N/A</v>
          </cell>
          <cell r="L1901" t="e">
            <v>#N/A</v>
          </cell>
          <cell r="M1901" t="e">
            <v>#N/A</v>
          </cell>
          <cell r="N1901" t="e">
            <v>#N/A</v>
          </cell>
          <cell r="O1901" t="str">
            <v>Y</v>
          </cell>
          <cell r="P1901" t="str">
            <v>Y</v>
          </cell>
          <cell r="Q1901" t="str">
            <v/>
          </cell>
          <cell r="R1901" t="str">
            <v>06/30/2015</v>
          </cell>
          <cell r="S1901" t="str">
            <v>Basile</v>
          </cell>
          <cell r="T1901" t="str">
            <v/>
          </cell>
          <cell r="U1901" t="str">
            <v/>
          </cell>
          <cell r="V1901" t="str">
            <v>Basile</v>
          </cell>
          <cell r="W1901" t="str">
            <v>Basile</v>
          </cell>
          <cell r="X1901" t="str">
            <v>BASILE</v>
          </cell>
          <cell r="Y1901" t="str">
            <v>YES</v>
          </cell>
          <cell r="Z1901"/>
          <cell r="AA1901" t="str">
            <v/>
          </cell>
          <cell r="AB1901">
            <v>0</v>
          </cell>
          <cell r="AC1901">
            <v>0</v>
          </cell>
        </row>
        <row r="1902">
          <cell r="A1902" t="str">
            <v>LCVLARXA</v>
          </cell>
          <cell r="B1902" t="str">
            <v>LEACHVILLE</v>
          </cell>
          <cell r="C1902" t="str">
            <v>CTL</v>
          </cell>
          <cell r="D1902">
            <v>35.936667999999997</v>
          </cell>
          <cell r="E1902">
            <v>-90.258330999999998</v>
          </cell>
          <cell r="F1902" t="str">
            <v>LCVLARXA</v>
          </cell>
          <cell r="G1902" t="str">
            <v>AR</v>
          </cell>
          <cell r="H1902">
            <v>528</v>
          </cell>
          <cell r="I1902" t="str">
            <v>Hardy/Monette (Mountain Home)</v>
          </cell>
          <cell r="J1902" t="str">
            <v/>
          </cell>
          <cell r="K1902" t="e">
            <v>#N/A</v>
          </cell>
          <cell r="L1902" t="e">
            <v>#N/A</v>
          </cell>
          <cell r="M1902" t="e">
            <v>#N/A</v>
          </cell>
          <cell r="N1902" t="e">
            <v>#N/A</v>
          </cell>
          <cell r="O1902" t="str">
            <v>Y</v>
          </cell>
          <cell r="P1902" t="str">
            <v>Y</v>
          </cell>
          <cell r="Q1902" t="str">
            <v/>
          </cell>
          <cell r="R1902" t="str">
            <v>06/30/2015</v>
          </cell>
          <cell r="S1902" t="str">
            <v>Mountain Home</v>
          </cell>
          <cell r="T1902" t="str">
            <v/>
          </cell>
          <cell r="U1902" t="str">
            <v/>
          </cell>
          <cell r="V1902" t="str">
            <v>Mountian Home</v>
          </cell>
          <cell r="W1902" t="str">
            <v>Hardy/Monette (Mountain Home)</v>
          </cell>
          <cell r="X1902" t="str">
            <v>MOUNTAIN HOME</v>
          </cell>
          <cell r="Y1902" t="str">
            <v>YES</v>
          </cell>
          <cell r="Z1902"/>
          <cell r="AA1902" t="str">
            <v/>
          </cell>
          <cell r="AB1902">
            <v>0</v>
          </cell>
          <cell r="AC1902">
            <v>0</v>
          </cell>
        </row>
        <row r="1903">
          <cell r="A1903" t="str">
            <v>LDDNMOXA</v>
          </cell>
          <cell r="B1903" t="str">
            <v>LADDONIA</v>
          </cell>
          <cell r="C1903" t="str">
            <v>CTL</v>
          </cell>
          <cell r="D1903">
            <v>39.241664999999998</v>
          </cell>
          <cell r="E1903">
            <v>-91.643608</v>
          </cell>
          <cell r="F1903" t="str">
            <v>LDDNMOXA</v>
          </cell>
          <cell r="G1903" t="str">
            <v>MO</v>
          </cell>
          <cell r="H1903">
            <v>520</v>
          </cell>
          <cell r="I1903" t="str">
            <v>Wentzville</v>
          </cell>
          <cell r="J1903" t="str">
            <v/>
          </cell>
          <cell r="K1903" t="e">
            <v>#N/A</v>
          </cell>
          <cell r="L1903" t="e">
            <v>#N/A</v>
          </cell>
          <cell r="M1903" t="e">
            <v>#N/A</v>
          </cell>
          <cell r="N1903" t="e">
            <v>#N/A</v>
          </cell>
          <cell r="O1903" t="str">
            <v>N</v>
          </cell>
          <cell r="P1903" t="str">
            <v>Y</v>
          </cell>
          <cell r="Q1903" t="str">
            <v/>
          </cell>
          <cell r="R1903" t="str">
            <v>07/10/2015</v>
          </cell>
          <cell r="S1903" t="str">
            <v>Wentzville3</v>
          </cell>
          <cell r="T1903" t="str">
            <v/>
          </cell>
          <cell r="U1903" t="str">
            <v/>
          </cell>
          <cell r="V1903" t="str">
            <v>Wentzville3</v>
          </cell>
          <cell r="W1903" t="str">
            <v>Wentzville</v>
          </cell>
          <cell r="X1903" t="str">
            <v>WENTZVILLE</v>
          </cell>
          <cell r="Y1903" t="str">
            <v>YES</v>
          </cell>
          <cell r="Z1903"/>
          <cell r="AA1903" t="str">
            <v/>
          </cell>
          <cell r="AB1903">
            <v>0</v>
          </cell>
          <cell r="AC1903">
            <v>0</v>
          </cell>
        </row>
        <row r="1904">
          <cell r="A1904" t="str">
            <v>LDLKFLXA</v>
          </cell>
          <cell r="B1904" t="str">
            <v>Lady Lake</v>
          </cell>
          <cell r="C1904" t="str">
            <v>EQ</v>
          </cell>
          <cell r="D1904">
            <v>28.915431000000002</v>
          </cell>
          <cell r="E1904">
            <v>-81.922015000000002</v>
          </cell>
          <cell r="F1904" t="str">
            <v>LDLKFLXA</v>
          </cell>
          <cell r="G1904" t="str">
            <v>FL</v>
          </cell>
          <cell r="H1904">
            <v>454</v>
          </cell>
          <cell r="I1904" t="str">
            <v>Leesburg (CENTRAL FL)</v>
          </cell>
          <cell r="J1904" t="str">
            <v/>
          </cell>
          <cell r="K1904" t="str">
            <v>LDLKFLXA</v>
          </cell>
          <cell r="L1904" t="str">
            <v>N</v>
          </cell>
          <cell r="M1904" t="e">
            <v>#N/A</v>
          </cell>
          <cell r="N1904" t="e">
            <v>#N/A</v>
          </cell>
          <cell r="O1904" t="str">
            <v>Y</v>
          </cell>
          <cell r="P1904" t="str">
            <v>Y</v>
          </cell>
          <cell r="Q1904" t="str">
            <v/>
          </cell>
          <cell r="R1904" t="str">
            <v>07/02/2015</v>
          </cell>
          <cell r="S1904" t="str">
            <v>Leesburg</v>
          </cell>
          <cell r="T1904" t="str">
            <v/>
          </cell>
          <cell r="U1904" t="str">
            <v/>
          </cell>
          <cell r="V1904" t="str">
            <v>Leesburg</v>
          </cell>
          <cell r="W1904" t="str">
            <v>Leesburg</v>
          </cell>
          <cell r="X1904" t="str">
            <v>CENTRAL FL</v>
          </cell>
          <cell r="Y1904" t="str">
            <v>YES</v>
          </cell>
          <cell r="Z1904"/>
          <cell r="AA1904" t="str">
            <v/>
          </cell>
          <cell r="AB1904" t="str">
            <v>7750-SR12</v>
          </cell>
          <cell r="AC1904" t="str">
            <v>LDLKFLXA06W</v>
          </cell>
        </row>
        <row r="1905">
          <cell r="A1905" t="str">
            <v>LDLKFLXC</v>
          </cell>
          <cell r="B1905" t="str">
            <v>Lady Lake</v>
          </cell>
          <cell r="C1905" t="str">
            <v>EQ</v>
          </cell>
          <cell r="D1905">
            <v>28.951819</v>
          </cell>
          <cell r="E1905">
            <v>-81.951312000000001</v>
          </cell>
          <cell r="F1905" t="e">
            <v>#N/A</v>
          </cell>
          <cell r="G1905" t="str">
            <v>FL</v>
          </cell>
          <cell r="H1905" t="e">
            <v>#N/A</v>
          </cell>
          <cell r="I1905" t="e">
            <v>#N/A</v>
          </cell>
          <cell r="J1905" t="e">
            <v>#N/A</v>
          </cell>
          <cell r="K1905" t="e">
            <v>#N/A</v>
          </cell>
          <cell r="L1905" t="e">
            <v>#N/A</v>
          </cell>
          <cell r="M1905" t="e">
            <v>#N/A</v>
          </cell>
          <cell r="N1905" t="e">
            <v>#N/A</v>
          </cell>
          <cell r="O1905" t="e">
            <v>#N/A</v>
          </cell>
          <cell r="P1905" t="e">
            <v>#N/A</v>
          </cell>
          <cell r="Q1905" t="e">
            <v>#N/A</v>
          </cell>
          <cell r="R1905" t="e">
            <v>#N/A</v>
          </cell>
          <cell r="S1905" t="e">
            <v>#N/A</v>
          </cell>
          <cell r="T1905" t="e">
            <v>#N/A</v>
          </cell>
          <cell r="U1905" t="e">
            <v>#N/A</v>
          </cell>
          <cell r="V1905" t="e">
            <v>#N/A</v>
          </cell>
          <cell r="W1905" t="e">
            <v>#N/A</v>
          </cell>
          <cell r="X1905" t="e">
            <v>#N/A</v>
          </cell>
          <cell r="Y1905" t="e">
            <v>#N/A</v>
          </cell>
          <cell r="Z1905" t="e">
            <v>#N/A</v>
          </cell>
          <cell r="AA1905" t="e">
            <v>#N/A</v>
          </cell>
          <cell r="AB1905" t="e">
            <v>#N/A</v>
          </cell>
          <cell r="AC1905" t="e">
            <v>#N/A</v>
          </cell>
        </row>
        <row r="1906">
          <cell r="A1906" t="str">
            <v>LDVLCOMA</v>
          </cell>
          <cell r="B1906" t="str">
            <v>Dillon Host Leadville</v>
          </cell>
          <cell r="C1906" t="str">
            <v>Q</v>
          </cell>
          <cell r="D1906">
            <v>39.248055000000001</v>
          </cell>
          <cell r="E1906">
            <v>-106.288612</v>
          </cell>
          <cell r="F1906" t="str">
            <v>LDVLCOMA</v>
          </cell>
          <cell r="G1906" t="str">
            <v>CO</v>
          </cell>
          <cell r="H1906">
            <v>658</v>
          </cell>
          <cell r="I1906">
            <v>658</v>
          </cell>
          <cell r="J1906" t="str">
            <v/>
          </cell>
          <cell r="K1906" t="e">
            <v>#N/A</v>
          </cell>
          <cell r="L1906" t="e">
            <v>#N/A</v>
          </cell>
          <cell r="M1906" t="e">
            <v>#N/A</v>
          </cell>
          <cell r="N1906" t="e">
            <v>#N/A</v>
          </cell>
          <cell r="O1906" t="str">
            <v>N</v>
          </cell>
          <cell r="P1906" t="str">
            <v>Y</v>
          </cell>
          <cell r="Q1906" t="str">
            <v>2/3/15: EODS1 Available</v>
          </cell>
          <cell r="R1906" t="str">
            <v>02/03/2020</v>
          </cell>
          <cell r="S1906" t="str">
            <v/>
          </cell>
          <cell r="T1906" t="str">
            <v/>
          </cell>
          <cell r="U1906" t="str">
            <v/>
          </cell>
          <cell r="V1906" t="e">
            <v>#N/A</v>
          </cell>
          <cell r="W1906" t="e">
            <v>#N/A</v>
          </cell>
          <cell r="X1906" t="str">
            <v>658 - AVAILABLE</v>
          </cell>
          <cell r="Y1906"/>
          <cell r="Z1906" t="str">
            <v>AVAILABLE</v>
          </cell>
          <cell r="AA1906" t="e">
            <v>#N/A</v>
          </cell>
          <cell r="AB1906" t="e">
            <v>#N/A</v>
          </cell>
          <cell r="AC1906" t="e">
            <v>#N/A</v>
          </cell>
        </row>
        <row r="1907">
          <cell r="A1907" t="str">
            <v>LDYSWI11</v>
          </cell>
          <cell r="B1907" t="str">
            <v>LADYSMITH</v>
          </cell>
          <cell r="C1907" t="str">
            <v>CTL</v>
          </cell>
          <cell r="D1907">
            <v>45.464165000000001</v>
          </cell>
          <cell r="E1907">
            <v>-91.098335000000006</v>
          </cell>
          <cell r="F1907" t="str">
            <v>LDYSWI11</v>
          </cell>
          <cell r="G1907" t="str">
            <v>WI</v>
          </cell>
          <cell r="H1907">
            <v>352</v>
          </cell>
          <cell r="I1907" t="str">
            <v>Rice Lake</v>
          </cell>
          <cell r="J1907" t="str">
            <v/>
          </cell>
          <cell r="K1907" t="str">
            <v>LDYSWI11</v>
          </cell>
          <cell r="L1907" t="str">
            <v>n</v>
          </cell>
          <cell r="M1907" t="e">
            <v>#N/A</v>
          </cell>
          <cell r="N1907" t="e">
            <v>#N/A</v>
          </cell>
          <cell r="O1907" t="str">
            <v>Y</v>
          </cell>
          <cell r="P1907" t="str">
            <v>Y</v>
          </cell>
          <cell r="Q1907" t="str">
            <v/>
          </cell>
          <cell r="R1907" t="str">
            <v>06/03/2015</v>
          </cell>
          <cell r="S1907" t="str">
            <v>Rice Lake</v>
          </cell>
          <cell r="T1907" t="str">
            <v/>
          </cell>
          <cell r="U1907" t="str">
            <v/>
          </cell>
          <cell r="V1907" t="str">
            <v>Rice Lake</v>
          </cell>
          <cell r="W1907" t="str">
            <v>Rice Lake</v>
          </cell>
          <cell r="X1907" t="str">
            <v>RICE LAKE</v>
          </cell>
          <cell r="Y1907"/>
          <cell r="Z1907"/>
          <cell r="AA1907" t="str">
            <v>7750-SR7</v>
          </cell>
          <cell r="AB1907">
            <v>0</v>
          </cell>
          <cell r="AC1907" t="str">
            <v>LDYSWI1124W</v>
          </cell>
        </row>
        <row r="1908">
          <cell r="A1908" t="str">
            <v>LEADSDCO</v>
          </cell>
          <cell r="B1908" t="str">
            <v>Rapid City Host Lead</v>
          </cell>
          <cell r="C1908" t="str">
            <v>Q</v>
          </cell>
          <cell r="D1908">
            <v>44.349167000000001</v>
          </cell>
          <cell r="E1908">
            <v>-103.769997</v>
          </cell>
          <cell r="F1908" t="str">
            <v>LEADSDCO</v>
          </cell>
          <cell r="G1908" t="str">
            <v>SD</v>
          </cell>
          <cell r="H1908">
            <v>640</v>
          </cell>
          <cell r="I1908">
            <v>640</v>
          </cell>
          <cell r="J1908" t="str">
            <v/>
          </cell>
          <cell r="K1908" t="e">
            <v>#N/A</v>
          </cell>
          <cell r="L1908" t="e">
            <v>#N/A</v>
          </cell>
          <cell r="M1908" t="e">
            <v>#N/A</v>
          </cell>
          <cell r="N1908" t="e">
            <v>#N/A</v>
          </cell>
          <cell r="O1908" t="str">
            <v>N</v>
          </cell>
          <cell r="P1908" t="str">
            <v>N</v>
          </cell>
          <cell r="Q1908" t="str">
            <v>ME not offered out of this office</v>
          </cell>
          <cell r="R1908" t="str">
            <v>10/02/2020</v>
          </cell>
          <cell r="S1908" t="str">
            <v/>
          </cell>
          <cell r="T1908" t="str">
            <v/>
          </cell>
          <cell r="U1908" t="str">
            <v/>
          </cell>
          <cell r="V1908" t="e">
            <v>#N/A</v>
          </cell>
          <cell r="W1908" t="e">
            <v>#N/A</v>
          </cell>
          <cell r="X1908" t="str">
            <v xml:space="preserve">640 - </v>
          </cell>
          <cell r="Y1908"/>
          <cell r="Z1908"/>
          <cell r="AA1908" t="e">
            <v>#N/A</v>
          </cell>
          <cell r="AB1908" t="e">
            <v>#N/A</v>
          </cell>
          <cell r="AC1908" t="e">
            <v>#N/A</v>
          </cell>
        </row>
        <row r="1909">
          <cell r="A1909" t="str">
            <v>LEBGMOXA</v>
          </cell>
          <cell r="B1909" t="str">
            <v>LEASBURG</v>
          </cell>
          <cell r="C1909" t="str">
            <v>CTL</v>
          </cell>
          <cell r="D1909">
            <v>38.095275999999998</v>
          </cell>
          <cell r="E1909">
            <v>-91.299446000000003</v>
          </cell>
          <cell r="F1909" t="str">
            <v>LEBGMOXA</v>
          </cell>
          <cell r="G1909" t="str">
            <v>MO</v>
          </cell>
          <cell r="H1909">
            <v>520</v>
          </cell>
          <cell r="I1909" t="str">
            <v>Wentzville</v>
          </cell>
          <cell r="J1909" t="str">
            <v/>
          </cell>
          <cell r="K1909" t="e">
            <v>#N/A</v>
          </cell>
          <cell r="L1909" t="e">
            <v>#N/A</v>
          </cell>
          <cell r="M1909" t="e">
            <v>#N/A</v>
          </cell>
          <cell r="N1909" t="e">
            <v>#N/A</v>
          </cell>
          <cell r="O1909" t="str">
            <v>Y</v>
          </cell>
          <cell r="P1909" t="str">
            <v>Y</v>
          </cell>
          <cell r="Q1909" t="str">
            <v/>
          </cell>
          <cell r="R1909" t="str">
            <v>10/12/2015</v>
          </cell>
          <cell r="S1909" t="str">
            <v>Wentzville</v>
          </cell>
          <cell r="T1909" t="str">
            <v>Calix E7-2</v>
          </cell>
          <cell r="U1909" t="str">
            <v>N</v>
          </cell>
          <cell r="V1909" t="str">
            <v>Wentzville</v>
          </cell>
          <cell r="W1909" t="str">
            <v>Wentzville</v>
          </cell>
          <cell r="X1909" t="str">
            <v>WENTZVILLE</v>
          </cell>
          <cell r="Y1909" t="str">
            <v>YES</v>
          </cell>
          <cell r="Z1909"/>
          <cell r="AA1909" t="str">
            <v/>
          </cell>
          <cell r="AB1909">
            <v>0</v>
          </cell>
          <cell r="AC1909">
            <v>0</v>
          </cell>
        </row>
        <row r="1910">
          <cell r="A1910" t="str">
            <v>LEBGOR54</v>
          </cell>
          <cell r="B1910" t="str">
            <v>Springfield Host Leaburg</v>
          </cell>
          <cell r="C1910" t="str">
            <v>Q</v>
          </cell>
          <cell r="D1910">
            <v>44.107658999999998</v>
          </cell>
          <cell r="E1910">
            <v>-122.673537</v>
          </cell>
          <cell r="F1910" t="str">
            <v>LEBGOR54</v>
          </cell>
          <cell r="G1910" t="str">
            <v>OR</v>
          </cell>
          <cell r="H1910">
            <v>670</v>
          </cell>
          <cell r="I1910">
            <v>670</v>
          </cell>
          <cell r="J1910" t="str">
            <v/>
          </cell>
          <cell r="K1910" t="e">
            <v>#N/A</v>
          </cell>
          <cell r="L1910" t="e">
            <v>#N/A</v>
          </cell>
          <cell r="M1910" t="e">
            <v>#N/A</v>
          </cell>
          <cell r="N1910" t="e">
            <v>#N/A</v>
          </cell>
          <cell r="O1910" t="str">
            <v>N</v>
          </cell>
          <cell r="P1910" t="str">
            <v>Y</v>
          </cell>
          <cell r="Q1910" t="str">
            <v>1/22/15: EoDS1 Available</v>
          </cell>
          <cell r="R1910" t="str">
            <v>01/22/2020</v>
          </cell>
          <cell r="S1910" t="str">
            <v/>
          </cell>
          <cell r="T1910" t="str">
            <v/>
          </cell>
          <cell r="U1910" t="str">
            <v/>
          </cell>
          <cell r="V1910" t="e">
            <v>#N/A</v>
          </cell>
          <cell r="W1910" t="e">
            <v>#N/A</v>
          </cell>
          <cell r="X1910" t="str">
            <v>670 - AVAILABLE</v>
          </cell>
          <cell r="Y1910"/>
          <cell r="Z1910" t="str">
            <v>AVAILABLE</v>
          </cell>
          <cell r="AA1910" t="e">
            <v>#N/A</v>
          </cell>
          <cell r="AB1910" t="e">
            <v>#N/A</v>
          </cell>
          <cell r="AC1910" t="e">
            <v>#N/A</v>
          </cell>
        </row>
        <row r="1911">
          <cell r="A1911" t="str">
            <v>LEBOKSXA</v>
          </cell>
          <cell r="B1911" t="str">
            <v>Lebo</v>
          </cell>
          <cell r="C1911" t="str">
            <v>EQ</v>
          </cell>
          <cell r="D1911">
            <v>38.415868000000003</v>
          </cell>
          <cell r="E1911">
            <v>-95.857134000000002</v>
          </cell>
          <cell r="F1911" t="str">
            <v>LEBOKSXA</v>
          </cell>
          <cell r="G1911" t="str">
            <v>KS</v>
          </cell>
          <cell r="H1911">
            <v>532</v>
          </cell>
          <cell r="I1911" t="str">
            <v>Gardner</v>
          </cell>
          <cell r="J1911" t="str">
            <v/>
          </cell>
          <cell r="K1911" t="e">
            <v>#N/A</v>
          </cell>
          <cell r="L1911" t="e">
            <v>#N/A</v>
          </cell>
          <cell r="M1911" t="e">
            <v>#N/A</v>
          </cell>
          <cell r="N1911" t="e">
            <v>#N/A</v>
          </cell>
          <cell r="O1911" t="str">
            <v>N</v>
          </cell>
          <cell r="P1911" t="str">
            <v>Y</v>
          </cell>
          <cell r="Q1911" t="str">
            <v>2/7/14: Ethernet Capable changed to Y</v>
          </cell>
          <cell r="R1911" t="str">
            <v>07/10/2015</v>
          </cell>
          <cell r="S1911" t="str">
            <v>Gardner</v>
          </cell>
          <cell r="T1911" t="str">
            <v/>
          </cell>
          <cell r="U1911" t="str">
            <v/>
          </cell>
          <cell r="V1911" t="str">
            <v>Gardner</v>
          </cell>
          <cell r="W1911" t="str">
            <v>Gardner</v>
          </cell>
          <cell r="X1911" t="str">
            <v>GARDNER</v>
          </cell>
          <cell r="Y1911"/>
          <cell r="Z1911"/>
          <cell r="AA1911" t="str">
            <v/>
          </cell>
          <cell r="AB1911">
            <v>0</v>
          </cell>
          <cell r="AC1911">
            <v>0</v>
          </cell>
        </row>
        <row r="1912">
          <cell r="A1912" t="str">
            <v>LECTALXA</v>
          </cell>
          <cell r="B1912" t="str">
            <v>LECTA</v>
          </cell>
          <cell r="C1912" t="str">
            <v>CTL</v>
          </cell>
          <cell r="D1912">
            <v>33.588611999999998</v>
          </cell>
          <cell r="E1912">
            <v>-85.431663999999998</v>
          </cell>
          <cell r="F1912" t="str">
            <v>LECTALXA</v>
          </cell>
          <cell r="G1912" t="str">
            <v>AL</v>
          </cell>
          <cell r="H1912">
            <v>476</v>
          </cell>
          <cell r="I1912" t="str">
            <v>Pell City (Trussville &amp; Ashland)</v>
          </cell>
          <cell r="J1912" t="str">
            <v/>
          </cell>
          <cell r="K1912" t="e">
            <v>#N/A</v>
          </cell>
          <cell r="L1912" t="e">
            <v>#N/A</v>
          </cell>
          <cell r="M1912" t="e">
            <v>#N/A</v>
          </cell>
          <cell r="N1912" t="e">
            <v>#N/A</v>
          </cell>
          <cell r="O1912" t="str">
            <v>N</v>
          </cell>
          <cell r="P1912" t="str">
            <v>Y</v>
          </cell>
          <cell r="Q1912" t="str">
            <v/>
          </cell>
          <cell r="R1912" t="str">
            <v>07/02/2015</v>
          </cell>
          <cell r="S1912" t="str">
            <v>Pell City</v>
          </cell>
          <cell r="T1912" t="str">
            <v/>
          </cell>
          <cell r="U1912" t="str">
            <v/>
          </cell>
          <cell r="V1912" t="str">
            <v>Pell City</v>
          </cell>
          <cell r="W1912" t="str">
            <v>Pell City (Trussville &amp; Ashland)</v>
          </cell>
          <cell r="X1912" t="str">
            <v>PELL CITY</v>
          </cell>
          <cell r="Y1912"/>
          <cell r="Z1912"/>
          <cell r="AA1912" t="str">
            <v/>
          </cell>
          <cell r="AB1912">
            <v>0</v>
          </cell>
          <cell r="AC1912">
            <v>0</v>
          </cell>
        </row>
        <row r="1913">
          <cell r="A1913" t="str">
            <v>LEDRIDXC</v>
          </cell>
          <cell r="B1913" t="str">
            <v>LEADORE</v>
          </cell>
          <cell r="C1913" t="str">
            <v>CTL</v>
          </cell>
          <cell r="D1913">
            <v>44.681097611846596</v>
          </cell>
          <cell r="E1913">
            <v>-113.36038424285559</v>
          </cell>
          <cell r="F1913" t="str">
            <v>LEDRIDXC</v>
          </cell>
          <cell r="G1913" t="str">
            <v>ID</v>
          </cell>
          <cell r="H1913">
            <v>652</v>
          </cell>
          <cell r="I1913" t="str">
            <v>North Fork / Leadore / Salmon Cluster</v>
          </cell>
          <cell r="O1913" t="str">
            <v>N</v>
          </cell>
          <cell r="P1913" t="str">
            <v>Y</v>
          </cell>
          <cell r="V1913">
            <v>0</v>
          </cell>
          <cell r="W1913" t="str">
            <v>North Fork / Leadore / Salmon Cluster</v>
          </cell>
          <cell r="X1913" t="str">
            <v>SALMON</v>
          </cell>
          <cell r="Y1913"/>
          <cell r="Z1913"/>
          <cell r="AA1913"/>
          <cell r="AB1913"/>
          <cell r="AC1913"/>
        </row>
        <row r="1914">
          <cell r="A1914" t="str">
            <v>LEDSUTMA</v>
          </cell>
          <cell r="B1914" t="str">
            <v>St George Host Leeds</v>
          </cell>
          <cell r="C1914" t="str">
            <v>Q</v>
          </cell>
          <cell r="D1914">
            <v>37.243977999999998</v>
          </cell>
          <cell r="E1914">
            <v>-113.35158300000001</v>
          </cell>
          <cell r="F1914" t="str">
            <v>LEDSUTMA</v>
          </cell>
          <cell r="G1914" t="str">
            <v>UT</v>
          </cell>
          <cell r="H1914">
            <v>660</v>
          </cell>
          <cell r="I1914">
            <v>660</v>
          </cell>
          <cell r="J1914" t="str">
            <v>AVAILABLE</v>
          </cell>
          <cell r="K1914" t="e">
            <v>#N/A</v>
          </cell>
          <cell r="L1914" t="e">
            <v>#N/A</v>
          </cell>
          <cell r="M1914" t="e">
            <v>#N/A</v>
          </cell>
          <cell r="N1914" t="e">
            <v>#N/A</v>
          </cell>
          <cell r="O1914" t="str">
            <v>Y</v>
          </cell>
          <cell r="P1914" t="str">
            <v>Y</v>
          </cell>
          <cell r="Q1914" t="str">
            <v>5/21/13: Added June, 2013 dates 7/12/13: Metro Ethernet Serv Pt and CO Band Prof Available   2/7/14: Ethernet Enabled changed to Y</v>
          </cell>
          <cell r="R1914" t="str">
            <v>02/11/2020</v>
          </cell>
          <cell r="S1914" t="str">
            <v/>
          </cell>
          <cell r="T1914" t="str">
            <v/>
          </cell>
          <cell r="U1914" t="str">
            <v/>
          </cell>
          <cell r="V1914" t="e">
            <v>#N/A</v>
          </cell>
          <cell r="W1914" t="e">
            <v>#N/A</v>
          </cell>
          <cell r="X1914" t="str">
            <v>660 - AVAILABLE</v>
          </cell>
          <cell r="Y1914"/>
          <cell r="Z1914" t="str">
            <v>AVAILABLE</v>
          </cell>
          <cell r="AA1914" t="e">
            <v>#N/A</v>
          </cell>
          <cell r="AB1914" t="e">
            <v>#N/A</v>
          </cell>
          <cell r="AC1914" t="e">
            <v>#N/A</v>
          </cell>
        </row>
        <row r="1915">
          <cell r="A1915" t="str">
            <v>LEE FLXA</v>
          </cell>
          <cell r="B1915" t="str">
            <v>Lee</v>
          </cell>
          <cell r="C1915" t="str">
            <v>EQ</v>
          </cell>
          <cell r="D1915">
            <v>30.418994999999999</v>
          </cell>
          <cell r="E1915">
            <v>-83.296993999999998</v>
          </cell>
          <cell r="F1915" t="str">
            <v>LEE FLXA</v>
          </cell>
          <cell r="G1915" t="str">
            <v>FL</v>
          </cell>
          <cell r="H1915">
            <v>953</v>
          </cell>
          <cell r="I1915" t="str">
            <v>Tallahassee (NORTH FL)</v>
          </cell>
          <cell r="J1915" t="str">
            <v/>
          </cell>
          <cell r="K1915" t="e">
            <v>#N/A</v>
          </cell>
          <cell r="L1915" t="e">
            <v>#N/A</v>
          </cell>
          <cell r="M1915" t="e">
            <v>#N/A</v>
          </cell>
          <cell r="N1915" t="e">
            <v>#N/A</v>
          </cell>
          <cell r="O1915" t="str">
            <v>N</v>
          </cell>
          <cell r="P1915" t="str">
            <v>Y</v>
          </cell>
          <cell r="Q1915" t="str">
            <v/>
          </cell>
          <cell r="R1915" t="str">
            <v>09/10/2015</v>
          </cell>
          <cell r="S1915" t="str">
            <v>Tallahassee</v>
          </cell>
          <cell r="T1915" t="str">
            <v/>
          </cell>
          <cell r="U1915" t="str">
            <v/>
          </cell>
          <cell r="V1915" t="str">
            <v>Tallahassee</v>
          </cell>
          <cell r="W1915" t="str">
            <v>Tallahassee</v>
          </cell>
          <cell r="X1915" t="str">
            <v>NORTH FL</v>
          </cell>
          <cell r="Y1915" t="str">
            <v>YES</v>
          </cell>
          <cell r="Z1915" t="str">
            <v>CLLI is formatted with space in the middle</v>
          </cell>
          <cell r="AA1915">
            <v>0</v>
          </cell>
          <cell r="AB1915">
            <v>0</v>
          </cell>
          <cell r="AC1915">
            <v>0</v>
          </cell>
        </row>
        <row r="1916">
          <cell r="A1916" t="str">
            <v>LEHIUTMA</v>
          </cell>
          <cell r="B1916" t="str">
            <v>Lehi</v>
          </cell>
          <cell r="C1916" t="str">
            <v>Q</v>
          </cell>
          <cell r="D1916">
            <v>40.387244000000003</v>
          </cell>
          <cell r="E1916">
            <v>-111.85068099999999</v>
          </cell>
          <cell r="F1916" t="str">
            <v>LEHIUTMA</v>
          </cell>
          <cell r="G1916" t="str">
            <v>UT</v>
          </cell>
          <cell r="H1916">
            <v>660</v>
          </cell>
          <cell r="I1916">
            <v>660</v>
          </cell>
          <cell r="J1916" t="str">
            <v>AVAILABLE</v>
          </cell>
          <cell r="K1916" t="e">
            <v>#N/A</v>
          </cell>
          <cell r="L1916" t="e">
            <v>#N/A</v>
          </cell>
          <cell r="M1916" t="e">
            <v>#N/A</v>
          </cell>
          <cell r="N1916" t="e">
            <v>#N/A</v>
          </cell>
          <cell r="O1916" t="str">
            <v>Y</v>
          </cell>
          <cell r="P1916" t="str">
            <v>Y</v>
          </cell>
          <cell r="Q1916" t="str">
            <v>2/9/15 EoDS1 Available</v>
          </cell>
          <cell r="R1916" t="str">
            <v>02/04/2020</v>
          </cell>
          <cell r="S1916" t="str">
            <v/>
          </cell>
          <cell r="T1916" t="str">
            <v/>
          </cell>
          <cell r="U1916" t="str">
            <v/>
          </cell>
          <cell r="V1916" t="e">
            <v>#N/A</v>
          </cell>
          <cell r="W1916" t="e">
            <v>#N/A</v>
          </cell>
          <cell r="X1916" t="str">
            <v>660 - AVAILABLE</v>
          </cell>
          <cell r="Y1916"/>
          <cell r="Z1916" t="str">
            <v>AVAILABLE</v>
          </cell>
          <cell r="AA1916" t="e">
            <v>#N/A</v>
          </cell>
          <cell r="AB1916" t="e">
            <v>#N/A</v>
          </cell>
          <cell r="AC1916" t="e">
            <v>#N/A</v>
          </cell>
        </row>
        <row r="1917">
          <cell r="A1917" t="str">
            <v>LENAWIXA</v>
          </cell>
          <cell r="B1917" t="str">
            <v>LENA</v>
          </cell>
          <cell r="C1917" t="str">
            <v>CTL</v>
          </cell>
          <cell r="D1917">
            <v>44.948490999999997</v>
          </cell>
          <cell r="E1917">
            <v>-88.048285000000007</v>
          </cell>
          <cell r="F1917" t="str">
            <v>LENAWIXA</v>
          </cell>
          <cell r="G1917" t="str">
            <v>WI</v>
          </cell>
          <cell r="H1917">
            <v>350</v>
          </cell>
          <cell r="I1917" t="str">
            <v>MARINETTE</v>
          </cell>
          <cell r="J1917" t="str">
            <v/>
          </cell>
          <cell r="K1917" t="e">
            <v>#N/A</v>
          </cell>
          <cell r="L1917" t="e">
            <v>#N/A</v>
          </cell>
          <cell r="M1917" t="e">
            <v>#N/A</v>
          </cell>
          <cell r="N1917" t="e">
            <v>#N/A</v>
          </cell>
          <cell r="O1917" t="str">
            <v>Y</v>
          </cell>
          <cell r="P1917" t="str">
            <v>Y</v>
          </cell>
          <cell r="Q1917" t="str">
            <v/>
          </cell>
          <cell r="R1917" t="str">
            <v>06/03/2015</v>
          </cell>
          <cell r="S1917" t="str">
            <v>Marinette</v>
          </cell>
          <cell r="T1917" t="str">
            <v/>
          </cell>
          <cell r="U1917" t="str">
            <v/>
          </cell>
          <cell r="V1917" t="str">
            <v>Marinette</v>
          </cell>
          <cell r="W1917" t="str">
            <v>MARINETTE</v>
          </cell>
          <cell r="X1917" t="str">
            <v>MARINETTE</v>
          </cell>
          <cell r="Y1917"/>
          <cell r="Z1917"/>
          <cell r="AA1917" t="str">
            <v/>
          </cell>
          <cell r="AB1917">
            <v>0</v>
          </cell>
          <cell r="AC1917">
            <v>0</v>
          </cell>
        </row>
        <row r="1918">
          <cell r="A1918" t="str">
            <v>LERYKSXA</v>
          </cell>
          <cell r="B1918" t="str">
            <v>Leroy</v>
          </cell>
          <cell r="C1918" t="str">
            <v>EQ</v>
          </cell>
          <cell r="D1918">
            <v>38.082352999999998</v>
          </cell>
          <cell r="E1918">
            <v>-95.633110000000002</v>
          </cell>
          <cell r="F1918" t="str">
            <v>LERYKSXA</v>
          </cell>
          <cell r="G1918" t="str">
            <v>KS</v>
          </cell>
          <cell r="H1918">
            <v>532</v>
          </cell>
          <cell r="I1918" t="str">
            <v>Gardner</v>
          </cell>
          <cell r="J1918" t="str">
            <v/>
          </cell>
          <cell r="K1918" t="e">
            <v>#N/A</v>
          </cell>
          <cell r="L1918" t="e">
            <v>#N/A</v>
          </cell>
          <cell r="M1918" t="e">
            <v>#N/A</v>
          </cell>
          <cell r="N1918" t="e">
            <v>#N/A</v>
          </cell>
          <cell r="O1918" t="str">
            <v>N</v>
          </cell>
          <cell r="P1918" t="str">
            <v>Y</v>
          </cell>
          <cell r="Q1918" t="str">
            <v>2/7/14: Ethernet Capable changed to Y</v>
          </cell>
          <cell r="R1918" t="str">
            <v>07/10/2015</v>
          </cell>
          <cell r="S1918" t="str">
            <v>Gardner</v>
          </cell>
          <cell r="T1918" t="str">
            <v/>
          </cell>
          <cell r="U1918" t="str">
            <v/>
          </cell>
          <cell r="V1918" t="str">
            <v>Gardner</v>
          </cell>
          <cell r="W1918" t="str">
            <v>Gardner</v>
          </cell>
          <cell r="X1918" t="str">
            <v>GARDNER</v>
          </cell>
          <cell r="Y1918"/>
          <cell r="Z1918"/>
          <cell r="AA1918" t="str">
            <v/>
          </cell>
          <cell r="AB1918">
            <v>0</v>
          </cell>
          <cell r="AC1918">
            <v>0</v>
          </cell>
        </row>
        <row r="1919">
          <cell r="A1919" t="str">
            <v>LESRMNLS</v>
          </cell>
          <cell r="B1919" t="str">
            <v>Burnsville Host Le Sueur</v>
          </cell>
          <cell r="C1919" t="str">
            <v>Q</v>
          </cell>
          <cell r="D1919">
            <v>44.463611999999998</v>
          </cell>
          <cell r="E1919">
            <v>-93.913330000000002</v>
          </cell>
          <cell r="F1919" t="str">
            <v>LESRMNLS</v>
          </cell>
          <cell r="G1919" t="str">
            <v>MN</v>
          </cell>
          <cell r="H1919">
            <v>628</v>
          </cell>
          <cell r="I1919">
            <v>628</v>
          </cell>
          <cell r="J1919" t="str">
            <v/>
          </cell>
          <cell r="K1919" t="e">
            <v>#N/A</v>
          </cell>
          <cell r="L1919" t="e">
            <v>#N/A</v>
          </cell>
          <cell r="M1919" t="e">
            <v>#N/A</v>
          </cell>
          <cell r="N1919" t="e">
            <v>#N/A</v>
          </cell>
          <cell r="O1919" t="str">
            <v>N</v>
          </cell>
          <cell r="P1919" t="str">
            <v>Y</v>
          </cell>
          <cell r="Q1919" t="str">
            <v>4/13/2015 EoDS1 AVALIBLE</v>
          </cell>
          <cell r="R1919" t="str">
            <v>04/13/2020</v>
          </cell>
          <cell r="S1919" t="str">
            <v/>
          </cell>
          <cell r="T1919" t="str">
            <v/>
          </cell>
          <cell r="U1919" t="str">
            <v/>
          </cell>
          <cell r="V1919" t="e">
            <v>#N/A</v>
          </cell>
          <cell r="W1919" t="e">
            <v>#N/A</v>
          </cell>
          <cell r="X1919" t="str">
            <v>628 - AVAILABLE (up to 30MB)</v>
          </cell>
          <cell r="Y1919"/>
          <cell r="Z1919" t="str">
            <v>AVAILABLE (up to 30MB)</v>
          </cell>
          <cell r="AA1919" t="e">
            <v>#N/A</v>
          </cell>
          <cell r="AB1919" t="e">
            <v>#N/A</v>
          </cell>
          <cell r="AC1919" t="e">
            <v>#N/A</v>
          </cell>
        </row>
        <row r="1920">
          <cell r="A1920" t="str">
            <v>LETNMOXA</v>
          </cell>
          <cell r="B1920" t="str">
            <v>Leeton</v>
          </cell>
          <cell r="C1920" t="str">
            <v>EQ</v>
          </cell>
          <cell r="D1920">
            <v>38.582583</v>
          </cell>
          <cell r="E1920">
            <v>-93.695580000000007</v>
          </cell>
          <cell r="F1920" t="str">
            <v>LETNMOXA</v>
          </cell>
          <cell r="G1920" t="str">
            <v>MO</v>
          </cell>
          <cell r="H1920">
            <v>524</v>
          </cell>
          <cell r="I1920" t="str">
            <v>Warrensburg</v>
          </cell>
          <cell r="J1920" t="str">
            <v/>
          </cell>
          <cell r="K1920" t="e">
            <v>#N/A</v>
          </cell>
          <cell r="L1920" t="e">
            <v>#N/A</v>
          </cell>
          <cell r="M1920" t="e">
            <v>#N/A</v>
          </cell>
          <cell r="N1920" t="e">
            <v>#N/A</v>
          </cell>
          <cell r="O1920" t="str">
            <v>N</v>
          </cell>
          <cell r="P1920" t="str">
            <v>Y</v>
          </cell>
          <cell r="Q1920" t="str">
            <v/>
          </cell>
          <cell r="R1920" t="str">
            <v>07/10/2015</v>
          </cell>
          <cell r="S1920" t="str">
            <v>Warrensburg</v>
          </cell>
          <cell r="T1920" t="str">
            <v/>
          </cell>
          <cell r="U1920" t="str">
            <v/>
          </cell>
          <cell r="V1920" t="str">
            <v>Warrensburg</v>
          </cell>
          <cell r="W1920" t="str">
            <v>Warrensburg</v>
          </cell>
          <cell r="X1920" t="str">
            <v>WARRENSBURG</v>
          </cell>
          <cell r="Y1920" t="str">
            <v>YES</v>
          </cell>
          <cell r="Z1920"/>
          <cell r="AA1920">
            <v>0</v>
          </cell>
          <cell r="AB1920">
            <v>0</v>
          </cell>
          <cell r="AC1920">
            <v>0</v>
          </cell>
        </row>
        <row r="1921">
          <cell r="A1921" t="str">
            <v>LEWSWIXA</v>
          </cell>
          <cell r="B1921" t="str">
            <v>Lewis</v>
          </cell>
          <cell r="C1921" t="str">
            <v>CTL</v>
          </cell>
          <cell r="D1921">
            <v>45.710278000000002</v>
          </cell>
          <cell r="E1921">
            <v>-92.399721999999997</v>
          </cell>
          <cell r="F1921" t="str">
            <v>LEWSWIXA</v>
          </cell>
          <cell r="G1921" t="str">
            <v>WI</v>
          </cell>
          <cell r="H1921">
            <v>352</v>
          </cell>
          <cell r="I1921" t="str">
            <v>Rice Lake</v>
          </cell>
          <cell r="J1921" t="str">
            <v/>
          </cell>
          <cell r="K1921" t="e">
            <v>#N/A</v>
          </cell>
          <cell r="L1921" t="e">
            <v>#N/A</v>
          </cell>
          <cell r="M1921" t="e">
            <v>#N/A</v>
          </cell>
          <cell r="N1921" t="e">
            <v>#N/A</v>
          </cell>
          <cell r="O1921" t="str">
            <v>N</v>
          </cell>
          <cell r="P1921" t="str">
            <v>Y</v>
          </cell>
          <cell r="Q1921" t="str">
            <v/>
          </cell>
          <cell r="R1921" t="str">
            <v>06/03/2015</v>
          </cell>
          <cell r="S1921" t="str">
            <v>Rice Lake</v>
          </cell>
          <cell r="T1921" t="str">
            <v/>
          </cell>
          <cell r="U1921" t="str">
            <v/>
          </cell>
          <cell r="V1921" t="str">
            <v>Rice Lake</v>
          </cell>
          <cell r="W1921" t="str">
            <v>Rice Lake</v>
          </cell>
          <cell r="X1921" t="str">
            <v>RICE LAKE</v>
          </cell>
          <cell r="Y1921"/>
          <cell r="Z1921"/>
          <cell r="AA1921">
            <v>0</v>
          </cell>
          <cell r="AB1921">
            <v>0</v>
          </cell>
          <cell r="AC1921">
            <v>0</v>
          </cell>
        </row>
        <row r="1922">
          <cell r="A1922" t="str">
            <v>LFNTKSXA</v>
          </cell>
          <cell r="B1922" t="str">
            <v>Lafontaine</v>
          </cell>
          <cell r="C1922" t="str">
            <v>EQ</v>
          </cell>
          <cell r="D1922">
            <v>37.398128999999997</v>
          </cell>
          <cell r="E1922">
            <v>-95.846468999999999</v>
          </cell>
          <cell r="F1922" t="str">
            <v>LFNTKSXA</v>
          </cell>
          <cell r="G1922" t="str">
            <v>KS</v>
          </cell>
          <cell r="H1922">
            <v>532</v>
          </cell>
          <cell r="I1922" t="str">
            <v>Gardner</v>
          </cell>
          <cell r="J1922" t="str">
            <v/>
          </cell>
          <cell r="K1922" t="e">
            <v>#N/A</v>
          </cell>
          <cell r="L1922" t="e">
            <v>#N/A</v>
          </cell>
          <cell r="M1922" t="e">
            <v>#N/A</v>
          </cell>
          <cell r="N1922" t="e">
            <v>#N/A</v>
          </cell>
          <cell r="O1922" t="str">
            <v>Y</v>
          </cell>
          <cell r="P1922" t="str">
            <v>Y</v>
          </cell>
          <cell r="Q1922" t="str">
            <v>2/7/14: Ethernet Enabled and Capable changed to Y</v>
          </cell>
          <cell r="R1922" t="str">
            <v>10/08/2015</v>
          </cell>
          <cell r="S1922" t="str">
            <v>Gardner</v>
          </cell>
          <cell r="T1922" t="str">
            <v>Calix E7-2</v>
          </cell>
          <cell r="U1922" t="str">
            <v>N</v>
          </cell>
          <cell r="V1922" t="str">
            <v>Gardner</v>
          </cell>
          <cell r="W1922" t="str">
            <v>Gardner</v>
          </cell>
          <cell r="X1922" t="str">
            <v>GARDNER</v>
          </cell>
          <cell r="Y1922"/>
          <cell r="Z1922"/>
          <cell r="AA1922" t="str">
            <v/>
          </cell>
          <cell r="AB1922">
            <v>0</v>
          </cell>
          <cell r="AC1922">
            <v>0</v>
          </cell>
        </row>
        <row r="1923">
          <cell r="A1923" t="str">
            <v>LFYTMNXA</v>
          </cell>
          <cell r="B1923" t="str">
            <v>LAFAYETTE</v>
          </cell>
          <cell r="C1923" t="str">
            <v>CTL</v>
          </cell>
          <cell r="D1923">
            <v>44.447654999999997</v>
          </cell>
          <cell r="E1923">
            <v>-94.394690999999995</v>
          </cell>
          <cell r="F1923" t="str">
            <v>LFYTMNXA</v>
          </cell>
          <cell r="G1923" t="str">
            <v>MN</v>
          </cell>
          <cell r="H1923">
            <v>620</v>
          </cell>
          <cell r="I1923" t="str">
            <v>GIBBON</v>
          </cell>
          <cell r="J1923" t="str">
            <v>1G</v>
          </cell>
          <cell r="K1923" t="e">
            <v>#N/A</v>
          </cell>
          <cell r="L1923" t="e">
            <v>#N/A</v>
          </cell>
          <cell r="M1923" t="e">
            <v>#N/A</v>
          </cell>
          <cell r="N1923" t="e">
            <v>#N/A</v>
          </cell>
          <cell r="O1923" t="str">
            <v>N</v>
          </cell>
          <cell r="P1923" t="str">
            <v>Y</v>
          </cell>
          <cell r="Q1923" t="str">
            <v/>
          </cell>
          <cell r="R1923" t="str">
            <v>12/04/2015</v>
          </cell>
          <cell r="S1923" t="str">
            <v>LA CROSSE</v>
          </cell>
          <cell r="T1923" t="str">
            <v/>
          </cell>
          <cell r="U1923" t="str">
            <v/>
          </cell>
          <cell r="V1923" t="str">
            <v>LA CROSSE</v>
          </cell>
          <cell r="W1923" t="str">
            <v>GIBBON</v>
          </cell>
          <cell r="X1923" t="e">
            <v>#N/A</v>
          </cell>
          <cell r="Y1923" t="e">
            <v>#N/A</v>
          </cell>
          <cell r="Z1923" t="e">
            <v>#N/A</v>
          </cell>
          <cell r="AA1923">
            <v>0</v>
          </cell>
          <cell r="AB1923">
            <v>0</v>
          </cell>
          <cell r="AC1923">
            <v>0</v>
          </cell>
        </row>
        <row r="1924">
          <cell r="A1924" t="str">
            <v>LFYTOHXA</v>
          </cell>
          <cell r="B1924" t="str">
            <v>Lafayette</v>
          </cell>
          <cell r="C1924" t="str">
            <v>EQ</v>
          </cell>
          <cell r="D1924">
            <v>40.759076999999998</v>
          </cell>
          <cell r="E1924">
            <v>-83.948919000000004</v>
          </cell>
          <cell r="F1924" t="str">
            <v>LFYTOHXA</v>
          </cell>
          <cell r="G1924" t="str">
            <v>OH</v>
          </cell>
          <cell r="H1924">
            <v>923</v>
          </cell>
          <cell r="I1924" t="str">
            <v>Bellefontaine (LIMA)</v>
          </cell>
          <cell r="J1924" t="str">
            <v/>
          </cell>
          <cell r="K1924" t="e">
            <v>#N/A</v>
          </cell>
          <cell r="L1924" t="e">
            <v>#N/A</v>
          </cell>
          <cell r="M1924" t="e">
            <v>#N/A</v>
          </cell>
          <cell r="N1924" t="e">
            <v>#N/A</v>
          </cell>
          <cell r="O1924" t="str">
            <v>Y</v>
          </cell>
          <cell r="P1924" t="str">
            <v>Y</v>
          </cell>
          <cell r="Q1924" t="str">
            <v>2/7/14: Ethernet Enabled changed to Y</v>
          </cell>
          <cell r="R1924" t="str">
            <v>07/01/2015</v>
          </cell>
          <cell r="S1924" t="str">
            <v>LIMA</v>
          </cell>
          <cell r="T1924" t="str">
            <v/>
          </cell>
          <cell r="U1924" t="str">
            <v/>
          </cell>
          <cell r="V1924" t="str">
            <v>LIMA</v>
          </cell>
          <cell r="W1924" t="str">
            <v>Bellefontaine (LIMA)</v>
          </cell>
          <cell r="X1924" t="str">
            <v>MANSFIELD</v>
          </cell>
          <cell r="Y1924" t="str">
            <v>YES</v>
          </cell>
          <cell r="Z1924"/>
          <cell r="AA1924" t="str">
            <v/>
          </cell>
          <cell r="AB1924">
            <v>0</v>
          </cell>
          <cell r="AC1924">
            <v>0</v>
          </cell>
        </row>
        <row r="1925">
          <cell r="A1925" t="str">
            <v>LGCKORXX</v>
          </cell>
          <cell r="B1925" t="str">
            <v>Long Creek</v>
          </cell>
          <cell r="C1925" t="str">
            <v>CTL</v>
          </cell>
          <cell r="D1925">
            <v>44.714083000000002</v>
          </cell>
          <cell r="E1925">
            <v>-119.11408299999999</v>
          </cell>
          <cell r="F1925" t="str">
            <v>LGCKORXX</v>
          </cell>
          <cell r="G1925" t="str">
            <v>OR</v>
          </cell>
          <cell r="H1925">
            <v>672</v>
          </cell>
          <cell r="I1925" t="str">
            <v>AURORA</v>
          </cell>
          <cell r="J1925" t="str">
            <v/>
          </cell>
          <cell r="K1925" t="e">
            <v>#N/A</v>
          </cell>
          <cell r="L1925" t="e">
            <v>#N/A</v>
          </cell>
          <cell r="M1925" t="e">
            <v>#N/A</v>
          </cell>
          <cell r="N1925" t="e">
            <v>#N/A</v>
          </cell>
          <cell r="O1925" t="str">
            <v>N</v>
          </cell>
          <cell r="P1925" t="str">
            <v>N</v>
          </cell>
          <cell r="Q1925" t="str">
            <v/>
          </cell>
          <cell r="R1925" t="str">
            <v>06/03/2015</v>
          </cell>
          <cell r="S1925" t="str">
            <v>AURORA</v>
          </cell>
          <cell r="T1925" t="str">
            <v/>
          </cell>
          <cell r="U1925" t="str">
            <v/>
          </cell>
          <cell r="V1925" t="str">
            <v>AURORA</v>
          </cell>
          <cell r="W1925" t="str">
            <v>AURORA - ROFR</v>
          </cell>
          <cell r="X1925" t="e">
            <v>#N/A</v>
          </cell>
          <cell r="Y1925" t="e">
            <v>#N/A</v>
          </cell>
          <cell r="Z1925" t="e">
            <v>#N/A</v>
          </cell>
          <cell r="AA1925">
            <v>0</v>
          </cell>
          <cell r="AB1925">
            <v>0</v>
          </cell>
          <cell r="AC1925">
            <v>0</v>
          </cell>
        </row>
        <row r="1926">
          <cell r="A1926" t="str">
            <v>LGLNNVXF</v>
          </cell>
          <cell r="B1926" t="str">
            <v>Laughlin</v>
          </cell>
          <cell r="C1926" t="str">
            <v>EQ</v>
          </cell>
          <cell r="D1926">
            <v>35.127797999999999</v>
          </cell>
          <cell r="E1926">
            <v>-114.609408</v>
          </cell>
          <cell r="F1926" t="str">
            <v>LGLNNVXF</v>
          </cell>
          <cell r="G1926" t="str">
            <v>NV</v>
          </cell>
          <cell r="H1926">
            <v>721</v>
          </cell>
          <cell r="I1926" t="str">
            <v>Las Vegas</v>
          </cell>
          <cell r="J1926" t="str">
            <v/>
          </cell>
          <cell r="K1926" t="str">
            <v>LGLNNVXF</v>
          </cell>
          <cell r="L1926" t="str">
            <v>n</v>
          </cell>
          <cell r="M1926" t="e">
            <v>#N/A</v>
          </cell>
          <cell r="N1926" t="e">
            <v>#N/A</v>
          </cell>
          <cell r="O1926" t="str">
            <v>Y</v>
          </cell>
          <cell r="P1926" t="str">
            <v>Y</v>
          </cell>
          <cell r="Q1926" t="str">
            <v/>
          </cell>
          <cell r="R1926" t="str">
            <v>03/03/2020</v>
          </cell>
          <cell r="S1926" t="str">
            <v>Laughlin</v>
          </cell>
          <cell r="T1926" t="str">
            <v/>
          </cell>
          <cell r="U1926" t="str">
            <v/>
          </cell>
          <cell r="V1926" t="str">
            <v>Laughlin</v>
          </cell>
          <cell r="W1926" t="str">
            <v>Las Vegas</v>
          </cell>
          <cell r="X1926" t="str">
            <v>LAS VEGAS</v>
          </cell>
          <cell r="Y1926" t="str">
            <v>YES</v>
          </cell>
          <cell r="Z1926" t="str">
            <v>Best Effort Only for orders connecting to other parts of the Las Vegas MEN</v>
          </cell>
          <cell r="AA1926" t="str">
            <v/>
          </cell>
          <cell r="AB1926" t="str">
            <v>7750-SR12</v>
          </cell>
          <cell r="AC1926" t="str">
            <v>LGLNNVXF03W</v>
          </cell>
        </row>
        <row r="1927">
          <cell r="A1927" t="str">
            <v>LGPKTXXA</v>
          </cell>
          <cell r="B1927" t="str">
            <v>Laguna Park</v>
          </cell>
          <cell r="C1927" t="str">
            <v>EQ</v>
          </cell>
          <cell r="D1927">
            <v>31.872685000000001</v>
          </cell>
          <cell r="E1927">
            <v>-97.39246</v>
          </cell>
          <cell r="F1927" t="str">
            <v>LGPKTXXA</v>
          </cell>
          <cell r="G1927" t="str">
            <v>TX</v>
          </cell>
          <cell r="H1927">
            <v>556</v>
          </cell>
          <cell r="I1927" t="str">
            <v>Killeen</v>
          </cell>
          <cell r="J1927" t="str">
            <v/>
          </cell>
          <cell r="K1927" t="e">
            <v>#N/A</v>
          </cell>
          <cell r="L1927" t="e">
            <v>#N/A</v>
          </cell>
          <cell r="M1927" t="e">
            <v>#N/A</v>
          </cell>
          <cell r="N1927" t="e">
            <v>#N/A</v>
          </cell>
          <cell r="O1927" t="str">
            <v>N</v>
          </cell>
          <cell r="P1927" t="str">
            <v>N</v>
          </cell>
          <cell r="Q1927" t="str">
            <v>4/11/2014 EC changed to N</v>
          </cell>
          <cell r="R1927" t="str">
            <v>02/03/2016</v>
          </cell>
          <cell r="S1927" t="str">
            <v>Killeen</v>
          </cell>
          <cell r="T1927" t="str">
            <v/>
          </cell>
          <cell r="U1927" t="str">
            <v/>
          </cell>
          <cell r="V1927" t="str">
            <v>Killeen</v>
          </cell>
          <cell r="W1927" t="str">
            <v>Killeen</v>
          </cell>
          <cell r="X1927" t="e">
            <v>#N/A</v>
          </cell>
          <cell r="Y1927" t="e">
            <v>#N/A</v>
          </cell>
          <cell r="Z1927"/>
          <cell r="AA1927" t="str">
            <v>MAR</v>
          </cell>
          <cell r="AB1927">
            <v>0</v>
          </cell>
          <cell r="AC1927">
            <v>0</v>
          </cell>
        </row>
        <row r="1928">
          <cell r="A1928" t="str">
            <v>LGRNINXA</v>
          </cell>
          <cell r="B1928" t="str">
            <v>LaGrange</v>
          </cell>
          <cell r="C1928" t="str">
            <v>EQ</v>
          </cell>
          <cell r="D1928">
            <v>41.643216000000002</v>
          </cell>
          <cell r="E1928">
            <v>-85.416279000000003</v>
          </cell>
          <cell r="F1928" t="str">
            <v>LGRNINXA</v>
          </cell>
          <cell r="G1928" t="str">
            <v>IN</v>
          </cell>
          <cell r="H1928">
            <v>332</v>
          </cell>
          <cell r="I1928" t="str">
            <v>Warsaw (Plymouth)</v>
          </cell>
          <cell r="J1928" t="str">
            <v/>
          </cell>
          <cell r="K1928" t="str">
            <v>LGRNINXA</v>
          </cell>
          <cell r="L1928" t="str">
            <v>n</v>
          </cell>
          <cell r="M1928" t="e">
            <v>#N/A</v>
          </cell>
          <cell r="N1928" t="e">
            <v>#N/A</v>
          </cell>
          <cell r="O1928" t="str">
            <v>Y</v>
          </cell>
          <cell r="P1928" t="str">
            <v>Y</v>
          </cell>
          <cell r="Q1928" t="str">
            <v/>
          </cell>
          <cell r="R1928" t="str">
            <v>07/01/2015</v>
          </cell>
          <cell r="S1928" t="str">
            <v>Plymouth</v>
          </cell>
          <cell r="T1928" t="str">
            <v/>
          </cell>
          <cell r="U1928" t="str">
            <v/>
          </cell>
          <cell r="V1928" t="str">
            <v>Plymouth</v>
          </cell>
          <cell r="W1928" t="str">
            <v>Warsaw (Plymouth)</v>
          </cell>
          <cell r="X1928" t="str">
            <v>PLYMOUTH</v>
          </cell>
          <cell r="Y1928"/>
          <cell r="Z1928"/>
          <cell r="AA1928" t="str">
            <v>7750-SR7</v>
          </cell>
          <cell r="AB1928">
            <v>0</v>
          </cell>
          <cell r="AC1928" t="str">
            <v>LGRNINXA01W</v>
          </cell>
        </row>
        <row r="1929">
          <cell r="A1929" t="str">
            <v>LGRNMOXA</v>
          </cell>
          <cell r="B1929" t="str">
            <v>LA GRANGE</v>
          </cell>
          <cell r="C1929" t="str">
            <v>CTL</v>
          </cell>
          <cell r="D1929">
            <v>40.039721999999998</v>
          </cell>
          <cell r="E1929">
            <v>-91.499167999999997</v>
          </cell>
          <cell r="F1929" t="str">
            <v>LGRNMOXA</v>
          </cell>
          <cell r="G1929" t="str">
            <v>MO</v>
          </cell>
          <cell r="H1929">
            <v>520</v>
          </cell>
          <cell r="I1929" t="str">
            <v>Wentzville</v>
          </cell>
          <cell r="J1929" t="str">
            <v/>
          </cell>
          <cell r="K1929" t="e">
            <v>#N/A</v>
          </cell>
          <cell r="L1929" t="e">
            <v>#N/A</v>
          </cell>
          <cell r="M1929" t="e">
            <v>#N/A</v>
          </cell>
          <cell r="N1929" t="e">
            <v>#N/A</v>
          </cell>
          <cell r="O1929" t="str">
            <v>Y</v>
          </cell>
          <cell r="P1929" t="str">
            <v>Y</v>
          </cell>
          <cell r="Q1929" t="str">
            <v>2/7/14: Ethernet Enabled and Capable changed to Y</v>
          </cell>
          <cell r="R1929" t="str">
            <v>10/12/2015</v>
          </cell>
          <cell r="S1929" t="str">
            <v>Wentzville3</v>
          </cell>
          <cell r="T1929" t="str">
            <v>Ciena 3940</v>
          </cell>
          <cell r="U1929" t="str">
            <v>N</v>
          </cell>
          <cell r="V1929" t="str">
            <v>Wentzville3</v>
          </cell>
          <cell r="W1929" t="str">
            <v>Wentzville</v>
          </cell>
          <cell r="X1929" t="str">
            <v>WENTZVILLE</v>
          </cell>
          <cell r="Y1929" t="str">
            <v>YES</v>
          </cell>
          <cell r="Z1929"/>
          <cell r="AA1929" t="str">
            <v/>
          </cell>
          <cell r="AB1929">
            <v>0</v>
          </cell>
          <cell r="AC1929">
            <v>0</v>
          </cell>
        </row>
        <row r="1930">
          <cell r="A1930" t="str">
            <v>LGRNNCXA</v>
          </cell>
          <cell r="B1930" t="str">
            <v>Lagrange</v>
          </cell>
          <cell r="C1930" t="str">
            <v>EQ</v>
          </cell>
          <cell r="D1930">
            <v>35.305992000000003</v>
          </cell>
          <cell r="E1930">
            <v>-77.785604000000006</v>
          </cell>
          <cell r="F1930" t="str">
            <v>LGRNNCXA</v>
          </cell>
          <cell r="G1930" t="str">
            <v>NC</v>
          </cell>
          <cell r="H1930">
            <v>951</v>
          </cell>
          <cell r="I1930" t="str">
            <v>Greenville</v>
          </cell>
          <cell r="J1930" t="str">
            <v/>
          </cell>
          <cell r="K1930" t="str">
            <v>LGRNNCXA</v>
          </cell>
          <cell r="L1930" t="str">
            <v>n</v>
          </cell>
          <cell r="M1930" t="e">
            <v>#N/A</v>
          </cell>
          <cell r="N1930" t="e">
            <v>#N/A</v>
          </cell>
          <cell r="O1930" t="str">
            <v>Y</v>
          </cell>
          <cell r="P1930" t="str">
            <v>Y</v>
          </cell>
          <cell r="Q1930" t="str">
            <v/>
          </cell>
          <cell r="R1930" t="str">
            <v>05/22/2015</v>
          </cell>
          <cell r="S1930" t="str">
            <v>Jacksonville</v>
          </cell>
          <cell r="T1930" t="str">
            <v/>
          </cell>
          <cell r="U1930" t="str">
            <v/>
          </cell>
          <cell r="V1930" t="str">
            <v>Greenville</v>
          </cell>
          <cell r="W1930" t="str">
            <v>Greenville</v>
          </cell>
          <cell r="X1930" t="str">
            <v>ROCKY MOUNT</v>
          </cell>
          <cell r="Y1930" t="str">
            <v>YES</v>
          </cell>
          <cell r="Z1930"/>
          <cell r="AA1930" t="str">
            <v/>
          </cell>
          <cell r="AB1930" t="str">
            <v>7750-SR12</v>
          </cell>
          <cell r="AC1930" t="str">
            <v>LGRNNCXA03W</v>
          </cell>
        </row>
        <row r="1931">
          <cell r="A1931" t="str">
            <v>LGRNWYXC</v>
          </cell>
          <cell r="B1931" t="str">
            <v>Lagrange</v>
          </cell>
          <cell r="C1931" t="str">
            <v>EQ</v>
          </cell>
          <cell r="D1931">
            <v>41.63832</v>
          </cell>
          <cell r="E1931">
            <v>-104.16500000000001</v>
          </cell>
          <cell r="F1931" t="e">
            <v>#N/A</v>
          </cell>
          <cell r="G1931" t="str">
            <v>WY</v>
          </cell>
          <cell r="H1931">
            <v>646</v>
          </cell>
          <cell r="I1931" t="str">
            <v>Scottsbluff Western Side (WY SWCs)</v>
          </cell>
          <cell r="J1931" t="str">
            <v/>
          </cell>
          <cell r="K1931" t="e">
            <v>#N/A</v>
          </cell>
          <cell r="L1931" t="e">
            <v>#N/A</v>
          </cell>
          <cell r="M1931" t="e">
            <v>#N/A</v>
          </cell>
          <cell r="N1931" t="e">
            <v>#N/A</v>
          </cell>
          <cell r="O1931" t="str">
            <v>N</v>
          </cell>
          <cell r="P1931" t="str">
            <v>Y</v>
          </cell>
          <cell r="Q1931" t="str">
            <v>6-8-2015 Correct clli code</v>
          </cell>
          <cell r="R1931" t="str">
            <v>06/09/2015</v>
          </cell>
          <cell r="S1931" t="str">
            <v>SCOTTSBLUFF</v>
          </cell>
          <cell r="T1931" t="str">
            <v/>
          </cell>
          <cell r="U1931" t="str">
            <v/>
          </cell>
          <cell r="V1931" t="str">
            <v>SCOTTSBLUFF</v>
          </cell>
          <cell r="W1931" t="str">
            <v>Scottsbluff Western Side (WY SWCs)</v>
          </cell>
          <cell r="X1931" t="str">
            <v>SCOTTSBLUFF</v>
          </cell>
          <cell r="Y1931"/>
          <cell r="Z1931"/>
          <cell r="AA1931">
            <v>0</v>
          </cell>
          <cell r="AB1931">
            <v>0</v>
          </cell>
          <cell r="AC1931">
            <v>0</v>
          </cell>
        </row>
        <row r="1932">
          <cell r="A1932" t="str">
            <v>LGVWWA02</v>
          </cell>
          <cell r="B1932" t="str">
            <v>Longview Local Tandem</v>
          </cell>
          <cell r="C1932" t="str">
            <v>Q</v>
          </cell>
          <cell r="D1932">
            <v>46.141109</v>
          </cell>
          <cell r="E1932">
            <v>-122.933609</v>
          </cell>
          <cell r="F1932" t="str">
            <v>LGVWWA02</v>
          </cell>
          <cell r="G1932" t="str">
            <v>WA</v>
          </cell>
          <cell r="H1932">
            <v>672</v>
          </cell>
          <cell r="I1932">
            <v>672</v>
          </cell>
          <cell r="J1932" t="str">
            <v>AVAILABLE</v>
          </cell>
          <cell r="K1932" t="e">
            <v>#N/A</v>
          </cell>
          <cell r="L1932" t="e">
            <v>#N/A</v>
          </cell>
          <cell r="M1932" t="e">
            <v>#N/A</v>
          </cell>
          <cell r="N1932" t="e">
            <v>#N/A</v>
          </cell>
          <cell r="O1932" t="str">
            <v>Y</v>
          </cell>
          <cell r="P1932" t="str">
            <v>Y</v>
          </cell>
          <cell r="Q1932" t="str">
            <v/>
          </cell>
          <cell r="R1932" t="str">
            <v>04/09/2020</v>
          </cell>
          <cell r="S1932" t="str">
            <v/>
          </cell>
          <cell r="T1932" t="str">
            <v/>
          </cell>
          <cell r="U1932" t="str">
            <v/>
          </cell>
          <cell r="V1932" t="e">
            <v>#N/A</v>
          </cell>
          <cell r="W1932" t="e">
            <v>#N/A</v>
          </cell>
          <cell r="X1932" t="str">
            <v xml:space="preserve">672 - AVAILABLE </v>
          </cell>
          <cell r="Y1932"/>
          <cell r="Z1932" t="str">
            <v xml:space="preserve">AVAILABLE </v>
          </cell>
          <cell r="AA1932" t="e">
            <v>#N/A</v>
          </cell>
          <cell r="AB1932" t="e">
            <v>#N/A</v>
          </cell>
          <cell r="AC1932" t="e">
            <v>#N/A</v>
          </cell>
        </row>
        <row r="1933">
          <cell r="A1933" t="str">
            <v>LGVYNJXJ</v>
          </cell>
          <cell r="B1933" t="str">
            <v>Long Valley</v>
          </cell>
          <cell r="C1933" t="str">
            <v>EQ</v>
          </cell>
          <cell r="D1933">
            <v>40.783374000000002</v>
          </cell>
          <cell r="E1933">
            <v>-74.779047000000006</v>
          </cell>
          <cell r="F1933" t="str">
            <v>LGVYNJXJ</v>
          </cell>
          <cell r="G1933" t="str">
            <v>NJ</v>
          </cell>
          <cell r="H1933">
            <v>224</v>
          </cell>
          <cell r="I1933" t="str">
            <v>Clinton</v>
          </cell>
          <cell r="J1933" t="str">
            <v/>
          </cell>
          <cell r="K1933" t="str">
            <v>LGVYNJXJ</v>
          </cell>
          <cell r="L1933" t="str">
            <v>n</v>
          </cell>
          <cell r="M1933" t="e">
            <v>#N/A</v>
          </cell>
          <cell r="N1933" t="e">
            <v>#N/A</v>
          </cell>
          <cell r="O1933" t="str">
            <v>Y</v>
          </cell>
          <cell r="P1933" t="str">
            <v>Y</v>
          </cell>
          <cell r="Q1933" t="str">
            <v/>
          </cell>
          <cell r="R1933" t="str">
            <v>07/06/2015</v>
          </cell>
          <cell r="S1933" t="str">
            <v>Clinton</v>
          </cell>
          <cell r="T1933" t="str">
            <v/>
          </cell>
          <cell r="U1933" t="str">
            <v/>
          </cell>
          <cell r="V1933" t="str">
            <v>Clinton</v>
          </cell>
          <cell r="W1933" t="str">
            <v>Clinton</v>
          </cell>
          <cell r="X1933" t="str">
            <v>CLINTON</v>
          </cell>
          <cell r="Y1933"/>
          <cell r="Z1933"/>
          <cell r="AA1933" t="str">
            <v>7750-SR7</v>
          </cell>
          <cell r="AB1933">
            <v>0</v>
          </cell>
          <cell r="AC1933" t="str">
            <v>LGVYNJXJ02W</v>
          </cell>
        </row>
        <row r="1934">
          <cell r="A1934" t="str">
            <v>LGWDFLXA</v>
          </cell>
          <cell r="B1934" t="str">
            <v>Altamonte Springs</v>
          </cell>
          <cell r="C1934" t="str">
            <v>EQ</v>
          </cell>
          <cell r="D1934">
            <v>28.708043</v>
          </cell>
          <cell r="E1934">
            <v>-81.362087000000002</v>
          </cell>
          <cell r="F1934" t="e">
            <v>#N/A</v>
          </cell>
          <cell r="G1934" t="str">
            <v>FL</v>
          </cell>
          <cell r="H1934" t="e">
            <v>#N/A</v>
          </cell>
          <cell r="I1934" t="e">
            <v>#N/A</v>
          </cell>
          <cell r="J1934" t="e">
            <v>#N/A</v>
          </cell>
          <cell r="K1934" t="e">
            <v>#N/A</v>
          </cell>
          <cell r="L1934" t="e">
            <v>#N/A</v>
          </cell>
          <cell r="M1934" t="e">
            <v>#N/A</v>
          </cell>
          <cell r="N1934" t="e">
            <v>#N/A</v>
          </cell>
          <cell r="O1934" t="e">
            <v>#N/A</v>
          </cell>
          <cell r="P1934" t="e">
            <v>#N/A</v>
          </cell>
          <cell r="Q1934" t="e">
            <v>#N/A</v>
          </cell>
          <cell r="R1934" t="e">
            <v>#N/A</v>
          </cell>
          <cell r="S1934" t="e">
            <v>#N/A</v>
          </cell>
          <cell r="T1934" t="e">
            <v>#N/A</v>
          </cell>
          <cell r="U1934" t="e">
            <v>#N/A</v>
          </cell>
          <cell r="V1934" t="e">
            <v>#N/A</v>
          </cell>
          <cell r="W1934" t="e">
            <v>#N/A</v>
          </cell>
          <cell r="X1934" t="e">
            <v>#N/A</v>
          </cell>
          <cell r="Y1934" t="e">
            <v>#N/A</v>
          </cell>
          <cell r="Z1934" t="e">
            <v>#N/A</v>
          </cell>
          <cell r="AA1934" t="e">
            <v>#N/A</v>
          </cell>
          <cell r="AB1934" t="e">
            <v>#N/A</v>
          </cell>
          <cell r="AC1934" t="e">
            <v>#N/A</v>
          </cell>
        </row>
        <row r="1935">
          <cell r="A1935" t="str">
            <v>LGWDFLXB</v>
          </cell>
          <cell r="B1935" t="str">
            <v>Altamonte Springs</v>
          </cell>
          <cell r="C1935" t="str">
            <v>EQ</v>
          </cell>
          <cell r="D1935">
            <v>28.689032999999998</v>
          </cell>
          <cell r="E1935">
            <v>-81.351393999999999</v>
          </cell>
          <cell r="F1935" t="e">
            <v>#N/A</v>
          </cell>
          <cell r="G1935" t="str">
            <v>FL</v>
          </cell>
          <cell r="H1935" t="e">
            <v>#N/A</v>
          </cell>
          <cell r="I1935" t="e">
            <v>#N/A</v>
          </cell>
          <cell r="J1935" t="e">
            <v>#N/A</v>
          </cell>
          <cell r="K1935" t="e">
            <v>#N/A</v>
          </cell>
          <cell r="L1935" t="e">
            <v>#N/A</v>
          </cell>
          <cell r="M1935" t="e">
            <v>#N/A</v>
          </cell>
          <cell r="N1935" t="e">
            <v>#N/A</v>
          </cell>
          <cell r="O1935" t="e">
            <v>#N/A</v>
          </cell>
          <cell r="P1935" t="e">
            <v>#N/A</v>
          </cell>
          <cell r="Q1935" t="e">
            <v>#N/A</v>
          </cell>
          <cell r="R1935" t="e">
            <v>#N/A</v>
          </cell>
          <cell r="S1935" t="e">
            <v>#N/A</v>
          </cell>
          <cell r="T1935" t="e">
            <v>#N/A</v>
          </cell>
          <cell r="U1935" t="e">
            <v>#N/A</v>
          </cell>
          <cell r="V1935" t="e">
            <v>#N/A</v>
          </cell>
          <cell r="W1935" t="e">
            <v>#N/A</v>
          </cell>
          <cell r="X1935" t="e">
            <v>#N/A</v>
          </cell>
          <cell r="Y1935" t="e">
            <v>#N/A</v>
          </cell>
          <cell r="Z1935" t="e">
            <v>#N/A</v>
          </cell>
          <cell r="AA1935" t="e">
            <v>#N/A</v>
          </cell>
          <cell r="AB1935" t="e">
            <v>#N/A</v>
          </cell>
          <cell r="AC1935" t="e">
            <v>#N/A</v>
          </cell>
        </row>
        <row r="1936">
          <cell r="A1936" t="str">
            <v>LHACFLXA</v>
          </cell>
          <cell r="B1936" t="str">
            <v>Lehigh Acres</v>
          </cell>
          <cell r="C1936" t="str">
            <v>EQ</v>
          </cell>
          <cell r="D1936">
            <v>26.607793000000001</v>
          </cell>
          <cell r="E1936">
            <v>-81.640866000000003</v>
          </cell>
          <cell r="F1936" t="str">
            <v>LHACFLXA</v>
          </cell>
          <cell r="G1936" t="str">
            <v>FL</v>
          </cell>
          <cell r="H1936">
            <v>939</v>
          </cell>
          <cell r="I1936" t="str">
            <v>Ft. Myers (SOUTH FL)</v>
          </cell>
          <cell r="J1936" t="str">
            <v/>
          </cell>
          <cell r="K1936" t="str">
            <v>LHACFLXA</v>
          </cell>
          <cell r="L1936" t="str">
            <v>n</v>
          </cell>
          <cell r="M1936" t="e">
            <v>#N/A</v>
          </cell>
          <cell r="N1936" t="e">
            <v>#N/A</v>
          </cell>
          <cell r="O1936" t="str">
            <v>Y</v>
          </cell>
          <cell r="P1936" t="str">
            <v>Y</v>
          </cell>
          <cell r="Q1936" t="str">
            <v/>
          </cell>
          <cell r="R1936" t="str">
            <v>07/02/2015</v>
          </cell>
          <cell r="S1936" t="str">
            <v>Ft. Myers</v>
          </cell>
          <cell r="T1936" t="str">
            <v/>
          </cell>
          <cell r="U1936" t="str">
            <v/>
          </cell>
          <cell r="V1936" t="str">
            <v>Ft. Myers</v>
          </cell>
          <cell r="W1936" t="str">
            <v>Ft. Myers</v>
          </cell>
          <cell r="X1936" t="str">
            <v>SOUTH FL</v>
          </cell>
          <cell r="Y1936" t="str">
            <v>YES</v>
          </cell>
          <cell r="Z1936"/>
          <cell r="AA1936" t="str">
            <v>7750-SR7</v>
          </cell>
          <cell r="AB1936">
            <v>0</v>
          </cell>
          <cell r="AC1936" t="str">
            <v>LHACFLXA02W</v>
          </cell>
        </row>
        <row r="1937">
          <cell r="A1937" t="str">
            <v>LHGHKSXA</v>
          </cell>
          <cell r="B1937" t="str">
            <v>Lehigh</v>
          </cell>
          <cell r="C1937" t="str">
            <v>EQ</v>
          </cell>
          <cell r="D1937">
            <v>38.372619999999998</v>
          </cell>
          <cell r="E1937">
            <v>-97.302531000000002</v>
          </cell>
          <cell r="F1937" t="str">
            <v>LHGHKSXA</v>
          </cell>
          <cell r="G1937" t="str">
            <v>KS</v>
          </cell>
          <cell r="H1937">
            <v>532</v>
          </cell>
          <cell r="I1937" t="str">
            <v>Hesston</v>
          </cell>
          <cell r="J1937" t="str">
            <v/>
          </cell>
          <cell r="K1937" t="e">
            <v>#N/A</v>
          </cell>
          <cell r="L1937" t="e">
            <v>#N/A</v>
          </cell>
          <cell r="M1937" t="e">
            <v>#N/A</v>
          </cell>
          <cell r="N1937" t="e">
            <v>#N/A</v>
          </cell>
          <cell r="O1937" t="str">
            <v>N</v>
          </cell>
          <cell r="P1937" t="str">
            <v>N</v>
          </cell>
          <cell r="Q1937" t="str">
            <v/>
          </cell>
          <cell r="R1937" t="str">
            <v>07/10/2015</v>
          </cell>
          <cell r="S1937" t="str">
            <v>Gardner</v>
          </cell>
          <cell r="T1937" t="str">
            <v/>
          </cell>
          <cell r="U1937" t="str">
            <v/>
          </cell>
          <cell r="V1937" t="str">
            <v>Gardner</v>
          </cell>
          <cell r="W1937" t="str">
            <v>Hesston</v>
          </cell>
          <cell r="X1937" t="e">
            <v>#N/A</v>
          </cell>
          <cell r="Y1937" t="e">
            <v>#N/A</v>
          </cell>
          <cell r="Z1937" t="e">
            <v>#N/A</v>
          </cell>
          <cell r="AA1937" t="str">
            <v/>
          </cell>
          <cell r="AB1937">
            <v>0</v>
          </cell>
          <cell r="AC1937">
            <v>0</v>
          </cell>
        </row>
        <row r="1938">
          <cell r="A1938" t="str">
            <v>LIMAOHXA</v>
          </cell>
          <cell r="B1938" t="str">
            <v>Lima Main</v>
          </cell>
          <cell r="C1938" t="str">
            <v>EQ</v>
          </cell>
          <cell r="D1938">
            <v>40.7395</v>
          </cell>
          <cell r="E1938">
            <v>-84.106763000000001</v>
          </cell>
          <cell r="F1938" t="str">
            <v>LIMAOHXA</v>
          </cell>
          <cell r="G1938" t="str">
            <v>OH</v>
          </cell>
          <cell r="H1938">
            <v>923</v>
          </cell>
          <cell r="I1938" t="str">
            <v>Bellefontaine (LIMA)</v>
          </cell>
          <cell r="J1938" t="str">
            <v/>
          </cell>
          <cell r="K1938" t="str">
            <v>LIMAOHXA</v>
          </cell>
          <cell r="L1938" t="str">
            <v>n</v>
          </cell>
          <cell r="M1938" t="e">
            <v>#N/A</v>
          </cell>
          <cell r="N1938" t="e">
            <v>#N/A</v>
          </cell>
          <cell r="O1938" t="str">
            <v>Y</v>
          </cell>
          <cell r="P1938" t="str">
            <v>Y</v>
          </cell>
          <cell r="Q1938" t="str">
            <v/>
          </cell>
          <cell r="R1938" t="str">
            <v>07/01/2015</v>
          </cell>
          <cell r="S1938" t="str">
            <v>LIMA</v>
          </cell>
          <cell r="T1938" t="str">
            <v/>
          </cell>
          <cell r="U1938" t="str">
            <v/>
          </cell>
          <cell r="V1938" t="str">
            <v>LIMA</v>
          </cell>
          <cell r="W1938" t="str">
            <v>Bellefontaine (LIMA)</v>
          </cell>
          <cell r="X1938" t="str">
            <v>MANSFIELD</v>
          </cell>
          <cell r="Y1938" t="str">
            <v>YES</v>
          </cell>
          <cell r="Z1938"/>
          <cell r="AA1938" t="str">
            <v>7750-SR7</v>
          </cell>
          <cell r="AB1938">
            <v>0</v>
          </cell>
          <cell r="AC1938" t="str">
            <v>LIMAOHXA27W</v>
          </cell>
        </row>
        <row r="1939">
          <cell r="A1939" t="str">
            <v>LIMAOHXB</v>
          </cell>
          <cell r="B1939" t="str">
            <v>Lima Main</v>
          </cell>
          <cell r="C1939" t="str">
            <v>EQ</v>
          </cell>
          <cell r="D1939">
            <v>40.705002</v>
          </cell>
          <cell r="E1939">
            <v>-84.164719000000005</v>
          </cell>
          <cell r="F1939" t="e">
            <v>#N/A</v>
          </cell>
          <cell r="G1939" t="str">
            <v>OH</v>
          </cell>
          <cell r="H1939" t="e">
            <v>#N/A</v>
          </cell>
          <cell r="I1939" t="e">
            <v>#N/A</v>
          </cell>
          <cell r="J1939" t="e">
            <v>#N/A</v>
          </cell>
          <cell r="K1939" t="e">
            <v>#N/A</v>
          </cell>
          <cell r="L1939" t="e">
            <v>#N/A</v>
          </cell>
          <cell r="M1939" t="e">
            <v>#N/A</v>
          </cell>
          <cell r="N1939" t="e">
            <v>#N/A</v>
          </cell>
          <cell r="O1939" t="e">
            <v>#N/A</v>
          </cell>
          <cell r="P1939" t="e">
            <v>#N/A</v>
          </cell>
          <cell r="Q1939" t="e">
            <v>#N/A</v>
          </cell>
          <cell r="R1939" t="e">
            <v>#N/A</v>
          </cell>
          <cell r="S1939" t="e">
            <v>#N/A</v>
          </cell>
          <cell r="T1939" t="e">
            <v>#N/A</v>
          </cell>
          <cell r="U1939" t="e">
            <v>#N/A</v>
          </cell>
          <cell r="V1939" t="e">
            <v>#N/A</v>
          </cell>
          <cell r="W1939" t="e">
            <v>#N/A</v>
          </cell>
          <cell r="X1939" t="e">
            <v>#N/A</v>
          </cell>
          <cell r="Y1939" t="e">
            <v>#N/A</v>
          </cell>
          <cell r="Z1939" t="e">
            <v>#N/A</v>
          </cell>
          <cell r="AA1939" t="e">
            <v>#N/A</v>
          </cell>
          <cell r="AB1939" t="e">
            <v>#N/A</v>
          </cell>
          <cell r="AC1939" t="e">
            <v>#N/A</v>
          </cell>
        </row>
        <row r="1940">
          <cell r="A1940" t="str">
            <v>LIMNCOMA</v>
          </cell>
          <cell r="B1940" t="str">
            <v>Colo Spgs (Ll) Host Limon</v>
          </cell>
          <cell r="C1940" t="str">
            <v>Q</v>
          </cell>
          <cell r="D1940">
            <v>39.262222000000001</v>
          </cell>
          <cell r="E1940">
            <v>-103.687225</v>
          </cell>
          <cell r="F1940" t="str">
            <v>LIMNCOMA</v>
          </cell>
          <cell r="G1940" t="str">
            <v>CO</v>
          </cell>
          <cell r="H1940">
            <v>658</v>
          </cell>
          <cell r="I1940">
            <v>658</v>
          </cell>
          <cell r="J1940" t="str">
            <v/>
          </cell>
          <cell r="K1940" t="e">
            <v>#N/A</v>
          </cell>
          <cell r="L1940" t="e">
            <v>#N/A</v>
          </cell>
          <cell r="M1940" t="e">
            <v>#N/A</v>
          </cell>
          <cell r="N1940" t="e">
            <v>#N/A</v>
          </cell>
          <cell r="O1940" t="str">
            <v>N</v>
          </cell>
          <cell r="P1940" t="str">
            <v>Y</v>
          </cell>
          <cell r="Q1940" t="str">
            <v>2/3/15: EODS1 Available</v>
          </cell>
          <cell r="R1940" t="str">
            <v>02/03/2020</v>
          </cell>
          <cell r="S1940" t="str">
            <v/>
          </cell>
          <cell r="T1940" t="str">
            <v/>
          </cell>
          <cell r="U1940" t="str">
            <v/>
          </cell>
          <cell r="V1940" t="e">
            <v>#N/A</v>
          </cell>
          <cell r="W1940" t="e">
            <v>#N/A</v>
          </cell>
          <cell r="X1940" t="str">
            <v>658 - AVAILABLE</v>
          </cell>
          <cell r="Y1940"/>
          <cell r="Z1940" t="str">
            <v>AVAILABLE</v>
          </cell>
          <cell r="AA1940" t="e">
            <v>#N/A</v>
          </cell>
          <cell r="AB1940" t="e">
            <v>#N/A</v>
          </cell>
          <cell r="AC1940" t="e">
            <v>#N/A</v>
          </cell>
        </row>
        <row r="1941">
          <cell r="A1941" t="str">
            <v>LINDWAXA</v>
          </cell>
          <cell r="B1941" t="str">
            <v>LIND</v>
          </cell>
          <cell r="C1941" t="str">
            <v>CTL</v>
          </cell>
          <cell r="D1941">
            <v>46.971694999999997</v>
          </cell>
          <cell r="E1941">
            <v>-118.61278</v>
          </cell>
          <cell r="F1941" t="str">
            <v>LINDWAXA</v>
          </cell>
          <cell r="G1941" t="str">
            <v>WA</v>
          </cell>
          <cell r="H1941">
            <v>676</v>
          </cell>
          <cell r="I1941" t="str">
            <v>Spokane-Cheney</v>
          </cell>
          <cell r="J1941" t="str">
            <v/>
          </cell>
          <cell r="K1941" t="e">
            <v>#N/A</v>
          </cell>
          <cell r="L1941" t="e">
            <v>#N/A</v>
          </cell>
          <cell r="M1941" t="e">
            <v>#N/A</v>
          </cell>
          <cell r="N1941" t="e">
            <v>#N/A</v>
          </cell>
          <cell r="O1941" t="str">
            <v>Y</v>
          </cell>
          <cell r="P1941" t="str">
            <v>Y</v>
          </cell>
          <cell r="Q1941" t="str">
            <v/>
          </cell>
          <cell r="R1941" t="str">
            <v>09/16/2015</v>
          </cell>
          <cell r="S1941" t="str">
            <v>SPOKANE-CHENEY</v>
          </cell>
          <cell r="T1941" t="str">
            <v/>
          </cell>
          <cell r="U1941" t="str">
            <v/>
          </cell>
          <cell r="V1941" t="str">
            <v>Spokane-Cheney</v>
          </cell>
          <cell r="W1941" t="str">
            <v>Spokane-Cheney</v>
          </cell>
          <cell r="X1941" t="str">
            <v>SPOKANE-CHENEY</v>
          </cell>
          <cell r="Y1941"/>
          <cell r="Z1941"/>
          <cell r="AA1941" t="str">
            <v/>
          </cell>
          <cell r="AB1941">
            <v>0</v>
          </cell>
          <cell r="AC1941">
            <v>0</v>
          </cell>
        </row>
        <row r="1942">
          <cell r="A1942" t="str">
            <v>LJNTCOXC</v>
          </cell>
          <cell r="B1942" t="str">
            <v>LA JUNTA</v>
          </cell>
          <cell r="C1942" t="str">
            <v>CTL</v>
          </cell>
          <cell r="D1942">
            <v>37.982776999999999</v>
          </cell>
          <cell r="E1942">
            <v>-103.54304999999999</v>
          </cell>
          <cell r="F1942" t="str">
            <v>LJNTCOXC</v>
          </cell>
          <cell r="G1942" t="str">
            <v>CO</v>
          </cell>
          <cell r="H1942">
            <v>658</v>
          </cell>
          <cell r="I1942" t="str">
            <v>La Junta</v>
          </cell>
          <cell r="J1942" t="str">
            <v/>
          </cell>
          <cell r="K1942" t="e">
            <v>#N/A</v>
          </cell>
          <cell r="L1942" t="e">
            <v>#N/A</v>
          </cell>
          <cell r="M1942" t="e">
            <v>#N/A</v>
          </cell>
          <cell r="N1942" t="e">
            <v>#N/A</v>
          </cell>
          <cell r="O1942" t="str">
            <v>Y</v>
          </cell>
          <cell r="P1942" t="str">
            <v>Y</v>
          </cell>
          <cell r="Q1942" t="str">
            <v/>
          </cell>
          <cell r="R1942" t="str">
            <v>12/31/2020</v>
          </cell>
          <cell r="S1942" t="str">
            <v>La Junta</v>
          </cell>
          <cell r="T1942" t="str">
            <v/>
          </cell>
          <cell r="U1942" t="str">
            <v/>
          </cell>
          <cell r="V1942" t="str">
            <v>La Junta</v>
          </cell>
          <cell r="W1942" t="str">
            <v>La Junta</v>
          </cell>
          <cell r="X1942" t="str">
            <v>LA JUNTA</v>
          </cell>
          <cell r="Y1942"/>
          <cell r="Z1942"/>
          <cell r="AA1942" t="str">
            <v/>
          </cell>
          <cell r="AB1942">
            <v>0</v>
          </cell>
          <cell r="AC1942">
            <v>0</v>
          </cell>
        </row>
        <row r="1943">
          <cell r="A1943" t="str">
            <v>LKANMIIC</v>
          </cell>
          <cell r="B1943" t="str">
            <v>Lake Ann</v>
          </cell>
          <cell r="C1943" t="str">
            <v>CTL</v>
          </cell>
          <cell r="D1943">
            <v>44.661194000000002</v>
          </cell>
          <cell r="E1943">
            <v>-85.802417000000005</v>
          </cell>
          <cell r="F1943" t="e">
            <v>#N/A</v>
          </cell>
          <cell r="G1943" t="str">
            <v>MI</v>
          </cell>
          <cell r="H1943" t="e">
            <v>#N/A</v>
          </cell>
          <cell r="I1943" t="e">
            <v>#N/A</v>
          </cell>
          <cell r="J1943" t="e">
            <v>#N/A</v>
          </cell>
          <cell r="K1943" t="e">
            <v>#N/A</v>
          </cell>
          <cell r="L1943" t="e">
            <v>#N/A</v>
          </cell>
          <cell r="M1943" t="e">
            <v>#N/A</v>
          </cell>
          <cell r="N1943" t="e">
            <v>#N/A</v>
          </cell>
          <cell r="O1943" t="e">
            <v>#N/A</v>
          </cell>
          <cell r="P1943" t="e">
            <v>#N/A</v>
          </cell>
          <cell r="Q1943" t="e">
            <v>#N/A</v>
          </cell>
          <cell r="R1943" t="e">
            <v>#N/A</v>
          </cell>
          <cell r="S1943" t="e">
            <v>#N/A</v>
          </cell>
          <cell r="T1943" t="e">
            <v>#N/A</v>
          </cell>
          <cell r="U1943" t="e">
            <v>#N/A</v>
          </cell>
          <cell r="V1943" t="e">
            <v>#N/A</v>
          </cell>
          <cell r="W1943" t="e">
            <v>#N/A</v>
          </cell>
          <cell r="X1943" t="e">
            <v>#N/A</v>
          </cell>
          <cell r="Y1943" t="e">
            <v>#N/A</v>
          </cell>
          <cell r="Z1943" t="e">
            <v>#N/A</v>
          </cell>
          <cell r="AA1943" t="e">
            <v>#N/A</v>
          </cell>
          <cell r="AB1943" t="e">
            <v>#N/A</v>
          </cell>
          <cell r="AC1943" t="e">
            <v>#N/A</v>
          </cell>
        </row>
        <row r="1944">
          <cell r="A1944" t="str">
            <v>LKANMIXI</v>
          </cell>
          <cell r="B1944" t="str">
            <v>LAKE ANN</v>
          </cell>
          <cell r="C1944" t="str">
            <v>CTL</v>
          </cell>
          <cell r="D1944">
            <v>44.723636999999997</v>
          </cell>
          <cell r="E1944">
            <v>-85.846008999999995</v>
          </cell>
          <cell r="F1944" t="str">
            <v>LKANMIXI</v>
          </cell>
          <cell r="G1944" t="str">
            <v>MI</v>
          </cell>
          <cell r="H1944">
            <v>348</v>
          </cell>
          <cell r="I1944" t="str">
            <v>Cedar Cluster (CHESANING)</v>
          </cell>
          <cell r="J1944" t="str">
            <v/>
          </cell>
          <cell r="K1944" t="str">
            <v>LKANMIXI</v>
          </cell>
          <cell r="L1944" t="str">
            <v>n</v>
          </cell>
          <cell r="M1944" t="e">
            <v>#N/A</v>
          </cell>
          <cell r="N1944" t="e">
            <v>#N/A</v>
          </cell>
          <cell r="O1944" t="str">
            <v>Y</v>
          </cell>
          <cell r="P1944" t="str">
            <v>Y</v>
          </cell>
          <cell r="Q1944" t="str">
            <v/>
          </cell>
          <cell r="R1944" t="str">
            <v>07/01/2015</v>
          </cell>
          <cell r="S1944" t="str">
            <v>CHESANING</v>
          </cell>
          <cell r="T1944" t="str">
            <v/>
          </cell>
          <cell r="U1944" t="str">
            <v/>
          </cell>
          <cell r="V1944" t="str">
            <v>CHESANING</v>
          </cell>
          <cell r="W1944" t="str">
            <v>Cedar Cluster (CHESANING)</v>
          </cell>
          <cell r="X1944" t="str">
            <v>CHESANING</v>
          </cell>
          <cell r="Y1944"/>
          <cell r="Z1944"/>
          <cell r="AA1944" t="str">
            <v>7750-SR7</v>
          </cell>
          <cell r="AB1944">
            <v>0</v>
          </cell>
          <cell r="AC1944">
            <v>0</v>
          </cell>
        </row>
        <row r="1945">
          <cell r="A1945" t="str">
            <v>LKBRFLXA</v>
          </cell>
          <cell r="B1945" t="str">
            <v>Lake Brantley</v>
          </cell>
          <cell r="C1945" t="str">
            <v>EQ</v>
          </cell>
          <cell r="D1945">
            <v>28.680820000000001</v>
          </cell>
          <cell r="E1945">
            <v>-81.420612000000006</v>
          </cell>
          <cell r="F1945" t="str">
            <v>LKBRFLXA</v>
          </cell>
          <cell r="G1945" t="str">
            <v>FL</v>
          </cell>
          <cell r="H1945">
            <v>458</v>
          </cell>
          <cell r="I1945" t="str">
            <v>Winter Park (CENTRAL FL)</v>
          </cell>
          <cell r="J1945" t="str">
            <v/>
          </cell>
          <cell r="K1945" t="str">
            <v>LKBRFLXA</v>
          </cell>
          <cell r="L1945" t="str">
            <v>N</v>
          </cell>
          <cell r="M1945" t="e">
            <v>#N/A</v>
          </cell>
          <cell r="N1945" t="e">
            <v>#N/A</v>
          </cell>
          <cell r="O1945" t="str">
            <v>Y</v>
          </cell>
          <cell r="P1945" t="str">
            <v>Y</v>
          </cell>
          <cell r="Q1945" t="str">
            <v/>
          </cell>
          <cell r="R1945" t="str">
            <v>07/02/2015</v>
          </cell>
          <cell r="S1945" t="str">
            <v>Winter Park</v>
          </cell>
          <cell r="T1945" t="str">
            <v/>
          </cell>
          <cell r="U1945" t="str">
            <v/>
          </cell>
          <cell r="V1945" t="str">
            <v>Winter Park</v>
          </cell>
          <cell r="W1945" t="str">
            <v>Winter Park</v>
          </cell>
          <cell r="X1945" t="str">
            <v>CENTRAL FL</v>
          </cell>
          <cell r="Y1945" t="str">
            <v>YES</v>
          </cell>
          <cell r="Z1945"/>
          <cell r="AA1945" t="str">
            <v/>
          </cell>
          <cell r="AB1945" t="str">
            <v>7750-SR12</v>
          </cell>
          <cell r="AC1945" t="str">
            <v>LKBRFLXA03W</v>
          </cell>
        </row>
        <row r="1946">
          <cell r="A1946" t="str">
            <v>LKBRFLXB</v>
          </cell>
          <cell r="B1946" t="str">
            <v>Lake Brantley</v>
          </cell>
          <cell r="C1946" t="str">
            <v>EQ</v>
          </cell>
          <cell r="D1946">
            <v>28.713135999999999</v>
          </cell>
          <cell r="E1946">
            <v>-81.384202999999999</v>
          </cell>
          <cell r="F1946" t="e">
            <v>#N/A</v>
          </cell>
          <cell r="G1946" t="str">
            <v>FL</v>
          </cell>
          <cell r="H1946" t="e">
            <v>#N/A</v>
          </cell>
          <cell r="I1946" t="e">
            <v>#N/A</v>
          </cell>
          <cell r="J1946" t="e">
            <v>#N/A</v>
          </cell>
          <cell r="K1946" t="e">
            <v>#N/A</v>
          </cell>
          <cell r="L1946" t="e">
            <v>#N/A</v>
          </cell>
          <cell r="M1946" t="e">
            <v>#N/A</v>
          </cell>
          <cell r="N1946" t="e">
            <v>#N/A</v>
          </cell>
          <cell r="O1946" t="e">
            <v>#N/A</v>
          </cell>
          <cell r="P1946" t="e">
            <v>#N/A</v>
          </cell>
          <cell r="Q1946" t="e">
            <v>#N/A</v>
          </cell>
          <cell r="R1946" t="e">
            <v>#N/A</v>
          </cell>
          <cell r="S1946" t="e">
            <v>#N/A</v>
          </cell>
          <cell r="T1946" t="e">
            <v>#N/A</v>
          </cell>
          <cell r="U1946" t="e">
            <v>#N/A</v>
          </cell>
          <cell r="V1946" t="e">
            <v>#N/A</v>
          </cell>
          <cell r="W1946" t="e">
            <v>#N/A</v>
          </cell>
          <cell r="X1946" t="e">
            <v>#N/A</v>
          </cell>
          <cell r="Y1946" t="e">
            <v>#N/A</v>
          </cell>
          <cell r="Z1946" t="e">
            <v>#N/A</v>
          </cell>
          <cell r="AA1946" t="e">
            <v>#N/A</v>
          </cell>
          <cell r="AB1946" t="e">
            <v>#N/A</v>
          </cell>
          <cell r="AC1946" t="e">
            <v>#N/A</v>
          </cell>
        </row>
        <row r="1947">
          <cell r="A1947" t="str">
            <v>LKBRFLXC</v>
          </cell>
          <cell r="B1947" t="str">
            <v>Lake Brantley</v>
          </cell>
          <cell r="C1947" t="str">
            <v>EQ</v>
          </cell>
          <cell r="D1947">
            <v>28.671386999999999</v>
          </cell>
          <cell r="E1947">
            <v>-81.444357999999994</v>
          </cell>
          <cell r="F1947" t="e">
            <v>#N/A</v>
          </cell>
          <cell r="G1947" t="str">
            <v>FL</v>
          </cell>
          <cell r="H1947" t="e">
            <v>#N/A</v>
          </cell>
          <cell r="I1947" t="e">
            <v>#N/A</v>
          </cell>
          <cell r="J1947" t="e">
            <v>#N/A</v>
          </cell>
          <cell r="K1947" t="e">
            <v>#N/A</v>
          </cell>
          <cell r="L1947" t="e">
            <v>#N/A</v>
          </cell>
          <cell r="M1947" t="e">
            <v>#N/A</v>
          </cell>
          <cell r="N1947" t="e">
            <v>#N/A</v>
          </cell>
          <cell r="O1947" t="e">
            <v>#N/A</v>
          </cell>
          <cell r="P1947" t="e">
            <v>#N/A</v>
          </cell>
          <cell r="Q1947" t="e">
            <v>#N/A</v>
          </cell>
          <cell r="R1947" t="e">
            <v>#N/A</v>
          </cell>
          <cell r="S1947" t="e">
            <v>#N/A</v>
          </cell>
          <cell r="T1947" t="e">
            <v>#N/A</v>
          </cell>
          <cell r="U1947" t="e">
            <v>#N/A</v>
          </cell>
          <cell r="V1947" t="e">
            <v>#N/A</v>
          </cell>
          <cell r="W1947" t="e">
            <v>#N/A</v>
          </cell>
          <cell r="X1947" t="e">
            <v>#N/A</v>
          </cell>
          <cell r="Y1947" t="e">
            <v>#N/A</v>
          </cell>
          <cell r="Z1947" t="e">
            <v>#N/A</v>
          </cell>
          <cell r="AA1947" t="e">
            <v>#N/A</v>
          </cell>
          <cell r="AB1947" t="e">
            <v>#N/A</v>
          </cell>
          <cell r="AC1947" t="e">
            <v>#N/A</v>
          </cell>
        </row>
        <row r="1948">
          <cell r="A1948" t="str">
            <v>LKBYWAXA</v>
          </cell>
          <cell r="B1948" t="str">
            <v>LAKEBAY</v>
          </cell>
          <cell r="C1948" t="str">
            <v>CTL</v>
          </cell>
          <cell r="D1948">
            <v>47.271332000000001</v>
          </cell>
          <cell r="E1948">
            <v>-122.76973</v>
          </cell>
          <cell r="F1948" t="str">
            <v>LKBYWAXA</v>
          </cell>
          <cell r="G1948" t="str">
            <v>WA</v>
          </cell>
          <cell r="H1948">
            <v>674</v>
          </cell>
          <cell r="I1948" t="str">
            <v>Gig Harbor</v>
          </cell>
          <cell r="J1948" t="str">
            <v/>
          </cell>
          <cell r="K1948" t="e">
            <v>#N/A</v>
          </cell>
          <cell r="L1948" t="e">
            <v>#N/A</v>
          </cell>
          <cell r="M1948" t="e">
            <v>#N/A</v>
          </cell>
          <cell r="N1948" t="e">
            <v>#N/A</v>
          </cell>
          <cell r="O1948" t="str">
            <v>Y</v>
          </cell>
          <cell r="P1948" t="str">
            <v>Y</v>
          </cell>
          <cell r="Q1948" t="str">
            <v/>
          </cell>
          <cell r="R1948" t="str">
            <v>09/16/2015</v>
          </cell>
          <cell r="S1948" t="str">
            <v>GIG HARBOR</v>
          </cell>
          <cell r="T1948" t="str">
            <v/>
          </cell>
          <cell r="U1948" t="str">
            <v/>
          </cell>
          <cell r="V1948" t="str">
            <v>Gig Harbor</v>
          </cell>
          <cell r="W1948" t="str">
            <v>Gig Harbor</v>
          </cell>
          <cell r="X1948" t="str">
            <v>GIG HARBOR</v>
          </cell>
          <cell r="Y1948"/>
          <cell r="Z1948"/>
          <cell r="AA1948" t="str">
            <v/>
          </cell>
          <cell r="AB1948">
            <v>0</v>
          </cell>
          <cell r="AC1948">
            <v>0</v>
          </cell>
        </row>
        <row r="1949">
          <cell r="A1949" t="str">
            <v>LKCYARXA</v>
          </cell>
          <cell r="B1949" t="str">
            <v>LAKE CITY</v>
          </cell>
          <cell r="C1949" t="str">
            <v>CTL</v>
          </cell>
          <cell r="D1949">
            <v>35.814411999999997</v>
          </cell>
          <cell r="E1949">
            <v>-90.428877999999997</v>
          </cell>
          <cell r="F1949" t="str">
            <v>LKCYARXA</v>
          </cell>
          <cell r="G1949" t="str">
            <v>AR</v>
          </cell>
          <cell r="H1949">
            <v>528</v>
          </cell>
          <cell r="I1949" t="str">
            <v>Hardy/Monette (Mountain Home)</v>
          </cell>
          <cell r="J1949" t="str">
            <v/>
          </cell>
          <cell r="K1949" t="e">
            <v>#N/A</v>
          </cell>
          <cell r="L1949" t="e">
            <v>#N/A</v>
          </cell>
          <cell r="M1949" t="e">
            <v>#N/A</v>
          </cell>
          <cell r="N1949" t="e">
            <v>#N/A</v>
          </cell>
          <cell r="O1949" t="str">
            <v>Y</v>
          </cell>
          <cell r="P1949" t="str">
            <v>Y</v>
          </cell>
          <cell r="Q1949" t="str">
            <v/>
          </cell>
          <cell r="R1949" t="str">
            <v>06/30/2015</v>
          </cell>
          <cell r="S1949" t="str">
            <v>Mountain Home</v>
          </cell>
          <cell r="T1949" t="str">
            <v/>
          </cell>
          <cell r="U1949" t="str">
            <v/>
          </cell>
          <cell r="V1949" t="str">
            <v>Mountian Home</v>
          </cell>
          <cell r="W1949" t="str">
            <v>Hardy/Monette (Mountain Home)</v>
          </cell>
          <cell r="X1949" t="str">
            <v>MOUNTAIN HOME</v>
          </cell>
          <cell r="Y1949" t="str">
            <v>YES</v>
          </cell>
          <cell r="Z1949"/>
          <cell r="AA1949" t="str">
            <v/>
          </cell>
          <cell r="AB1949">
            <v>0</v>
          </cell>
          <cell r="AC1949">
            <v>0</v>
          </cell>
        </row>
        <row r="1950">
          <cell r="A1950" t="str">
            <v>LKCYCOXC</v>
          </cell>
          <cell r="B1950" t="str">
            <v>LAKE CITY</v>
          </cell>
          <cell r="C1950" t="str">
            <v>CTL</v>
          </cell>
          <cell r="D1950">
            <v>38.028886</v>
          </cell>
          <cell r="E1950">
            <v>-107.31581</v>
          </cell>
          <cell r="F1950" t="str">
            <v>LKCYCOXC</v>
          </cell>
          <cell r="G1950" t="str">
            <v>CO</v>
          </cell>
          <cell r="H1950">
            <v>656</v>
          </cell>
          <cell r="I1950" t="str">
            <v>LATA 656 South East Cluster (Pagosa Springs)</v>
          </cell>
          <cell r="J1950" t="str">
            <v/>
          </cell>
          <cell r="K1950" t="e">
            <v>#N/A</v>
          </cell>
          <cell r="L1950" t="e">
            <v>#N/A</v>
          </cell>
          <cell r="M1950" t="e">
            <v>#N/A</v>
          </cell>
          <cell r="N1950" t="e">
            <v>#N/A</v>
          </cell>
          <cell r="O1950" t="str">
            <v>N</v>
          </cell>
          <cell r="P1950" t="str">
            <v>Y</v>
          </cell>
          <cell r="Q1950" t="str">
            <v/>
          </cell>
          <cell r="R1950" t="str">
            <v>12/31/2020</v>
          </cell>
          <cell r="S1950" t="str">
            <v>Eagle</v>
          </cell>
          <cell r="T1950" t="str">
            <v/>
          </cell>
          <cell r="U1950" t="str">
            <v/>
          </cell>
          <cell r="V1950" t="str">
            <v>Eagle</v>
          </cell>
          <cell r="W1950" t="str">
            <v>LATA 656 South East Cluster (Pagosa Springs)</v>
          </cell>
          <cell r="X1950" t="str">
            <v>EAGLE</v>
          </cell>
          <cell r="Y1950"/>
          <cell r="Z1950"/>
          <cell r="AA1950">
            <v>0</v>
          </cell>
          <cell r="AB1950">
            <v>0</v>
          </cell>
          <cell r="AC1950">
            <v>0</v>
          </cell>
        </row>
        <row r="1951">
          <cell r="A1951" t="str">
            <v>LKCYMIJE</v>
          </cell>
          <cell r="B1951" t="str">
            <v>Lake City</v>
          </cell>
          <cell r="C1951" t="str">
            <v>CTL</v>
          </cell>
          <cell r="D1951">
            <v>44.311138999999997</v>
          </cell>
          <cell r="E1951">
            <v>-85.256111000000004</v>
          </cell>
          <cell r="F1951" t="e">
            <v>#N/A</v>
          </cell>
          <cell r="G1951" t="str">
            <v>MI</v>
          </cell>
          <cell r="H1951" t="e">
            <v>#N/A</v>
          </cell>
          <cell r="I1951" t="e">
            <v>#N/A</v>
          </cell>
          <cell r="J1951" t="e">
            <v>#N/A</v>
          </cell>
          <cell r="K1951" t="e">
            <v>#N/A</v>
          </cell>
          <cell r="L1951" t="e">
            <v>#N/A</v>
          </cell>
          <cell r="M1951" t="e">
            <v>#N/A</v>
          </cell>
          <cell r="N1951" t="e">
            <v>#N/A</v>
          </cell>
          <cell r="O1951" t="e">
            <v>#N/A</v>
          </cell>
          <cell r="P1951" t="e">
            <v>#N/A</v>
          </cell>
          <cell r="Q1951" t="e">
            <v>#N/A</v>
          </cell>
          <cell r="R1951" t="e">
            <v>#N/A</v>
          </cell>
          <cell r="S1951" t="e">
            <v>#N/A</v>
          </cell>
          <cell r="T1951" t="e">
            <v>#N/A</v>
          </cell>
          <cell r="U1951" t="e">
            <v>#N/A</v>
          </cell>
          <cell r="V1951" t="e">
            <v>#N/A</v>
          </cell>
          <cell r="W1951" t="e">
            <v>#N/A</v>
          </cell>
          <cell r="X1951" t="e">
            <v>#N/A</v>
          </cell>
          <cell r="Y1951" t="e">
            <v>#N/A</v>
          </cell>
          <cell r="Z1951" t="e">
            <v>#N/A</v>
          </cell>
          <cell r="AA1951" t="e">
            <v>#N/A</v>
          </cell>
          <cell r="AB1951" t="e">
            <v>#N/A</v>
          </cell>
          <cell r="AC1951" t="e">
            <v>#N/A</v>
          </cell>
        </row>
        <row r="1952">
          <cell r="A1952" t="str">
            <v>LKCYMIMO</v>
          </cell>
          <cell r="B1952" t="str">
            <v>Lake City</v>
          </cell>
          <cell r="C1952" t="str">
            <v>CTL</v>
          </cell>
          <cell r="D1952">
            <v>44.423082999999998</v>
          </cell>
          <cell r="E1952">
            <v>-85.217917</v>
          </cell>
          <cell r="F1952" t="e">
            <v>#N/A</v>
          </cell>
          <cell r="G1952" t="str">
            <v>MI</v>
          </cell>
          <cell r="H1952" t="e">
            <v>#N/A</v>
          </cell>
          <cell r="I1952" t="e">
            <v>#N/A</v>
          </cell>
          <cell r="J1952" t="e">
            <v>#N/A</v>
          </cell>
          <cell r="K1952" t="e">
            <v>#N/A</v>
          </cell>
          <cell r="L1952" t="e">
            <v>#N/A</v>
          </cell>
          <cell r="M1952" t="e">
            <v>#N/A</v>
          </cell>
          <cell r="N1952" t="e">
            <v>#N/A</v>
          </cell>
          <cell r="O1952" t="e">
            <v>#N/A</v>
          </cell>
          <cell r="P1952" t="e">
            <v>#N/A</v>
          </cell>
          <cell r="Q1952" t="e">
            <v>#N/A</v>
          </cell>
          <cell r="R1952" t="e">
            <v>#N/A</v>
          </cell>
          <cell r="S1952" t="e">
            <v>#N/A</v>
          </cell>
          <cell r="T1952" t="e">
            <v>#N/A</v>
          </cell>
          <cell r="U1952" t="e">
            <v>#N/A</v>
          </cell>
          <cell r="V1952" t="e">
            <v>#N/A</v>
          </cell>
          <cell r="W1952" t="e">
            <v>#N/A</v>
          </cell>
          <cell r="X1952" t="e">
            <v>#N/A</v>
          </cell>
          <cell r="Y1952" t="e">
            <v>#N/A</v>
          </cell>
          <cell r="Z1952" t="e">
            <v>#N/A</v>
          </cell>
          <cell r="AA1952" t="e">
            <v>#N/A</v>
          </cell>
          <cell r="AB1952" t="e">
            <v>#N/A</v>
          </cell>
          <cell r="AC1952" t="e">
            <v>#N/A</v>
          </cell>
        </row>
        <row r="1953">
          <cell r="A1953" t="str">
            <v>LKCYMIXI</v>
          </cell>
          <cell r="B1953" t="str">
            <v>Lake City</v>
          </cell>
          <cell r="C1953" t="str">
            <v>CTL</v>
          </cell>
          <cell r="D1953">
            <v>44.336306</v>
          </cell>
          <cell r="E1953">
            <v>-85.213860999999994</v>
          </cell>
          <cell r="F1953" t="str">
            <v>LKCYMIXI</v>
          </cell>
          <cell r="G1953" t="str">
            <v>MI</v>
          </cell>
          <cell r="H1953">
            <v>348</v>
          </cell>
          <cell r="I1953" t="str">
            <v>Lake City MI Cluster (CHESANING)</v>
          </cell>
          <cell r="J1953" t="str">
            <v/>
          </cell>
          <cell r="K1953" t="str">
            <v>LKCYMIXI</v>
          </cell>
          <cell r="L1953" t="str">
            <v>n</v>
          </cell>
          <cell r="M1953" t="e">
            <v>#N/A</v>
          </cell>
          <cell r="N1953" t="e">
            <v>#N/A</v>
          </cell>
          <cell r="O1953" t="str">
            <v>Y</v>
          </cell>
          <cell r="P1953" t="str">
            <v>Y</v>
          </cell>
          <cell r="Q1953" t="str">
            <v/>
          </cell>
          <cell r="R1953" t="str">
            <v>07/01/2015</v>
          </cell>
          <cell r="S1953" t="str">
            <v>CHESANING</v>
          </cell>
          <cell r="T1953" t="str">
            <v/>
          </cell>
          <cell r="U1953" t="str">
            <v/>
          </cell>
          <cell r="V1953" t="str">
            <v>CHESANING</v>
          </cell>
          <cell r="W1953" t="str">
            <v>Lake City MI Cluster (CHESANING)</v>
          </cell>
          <cell r="X1953" t="str">
            <v>CHESANING</v>
          </cell>
          <cell r="Y1953"/>
          <cell r="Z1953"/>
          <cell r="AA1953" t="str">
            <v>7750-SR7</v>
          </cell>
          <cell r="AB1953">
            <v>0</v>
          </cell>
          <cell r="AC1953">
            <v>0</v>
          </cell>
        </row>
        <row r="1954">
          <cell r="A1954" t="str">
            <v>LKCYMNXL</v>
          </cell>
          <cell r="B1954" t="str">
            <v>Lake City</v>
          </cell>
          <cell r="C1954" t="str">
            <v>EQ</v>
          </cell>
          <cell r="D1954">
            <v>44.449396</v>
          </cell>
          <cell r="E1954">
            <v>-92.264414000000002</v>
          </cell>
          <cell r="F1954" t="str">
            <v>LKCYMNXL</v>
          </cell>
          <cell r="G1954" t="str">
            <v>MN</v>
          </cell>
          <cell r="H1954">
            <v>628</v>
          </cell>
          <cell r="I1954" t="str">
            <v>PLAINVIEW (Chaska)</v>
          </cell>
          <cell r="J1954" t="str">
            <v/>
          </cell>
          <cell r="K1954" t="str">
            <v>LKCYMNXL</v>
          </cell>
          <cell r="L1954" t="str">
            <v>n</v>
          </cell>
          <cell r="M1954" t="e">
            <v>#N/A</v>
          </cell>
          <cell r="N1954" t="e">
            <v>#N/A</v>
          </cell>
          <cell r="O1954" t="str">
            <v>Y</v>
          </cell>
          <cell r="P1954" t="str">
            <v>Y</v>
          </cell>
          <cell r="Q1954" t="str">
            <v/>
          </cell>
          <cell r="R1954" t="str">
            <v>10/07/2015</v>
          </cell>
          <cell r="S1954" t="str">
            <v>CHASKA PV</v>
          </cell>
          <cell r="T1954" t="str">
            <v>ALU SR7</v>
          </cell>
          <cell r="U1954" t="str">
            <v>N</v>
          </cell>
          <cell r="V1954" t="str">
            <v>CHASKA PV</v>
          </cell>
          <cell r="W1954" t="str">
            <v>PLAINVIEW (Chaska)</v>
          </cell>
          <cell r="X1954" t="str">
            <v>CHASKA</v>
          </cell>
          <cell r="Y1954" t="str">
            <v>YES</v>
          </cell>
          <cell r="Z1954"/>
          <cell r="AA1954" t="str">
            <v>7750-SR7</v>
          </cell>
          <cell r="AB1954">
            <v>0</v>
          </cell>
          <cell r="AC1954" t="str">
            <v>LKCYMNXL02W</v>
          </cell>
        </row>
        <row r="1955">
          <cell r="A1955" t="str">
            <v>LKDLTXXA</v>
          </cell>
          <cell r="B1955" t="str">
            <v>LAKE DALLAS</v>
          </cell>
          <cell r="C1955" t="str">
            <v>CTL</v>
          </cell>
          <cell r="D1955">
            <v>33.137784000000003</v>
          </cell>
          <cell r="E1955">
            <v>-97.032059000000004</v>
          </cell>
          <cell r="F1955" t="str">
            <v>LKDLTXXA</v>
          </cell>
          <cell r="G1955" t="str">
            <v>TX</v>
          </cell>
          <cell r="H1955">
            <v>552</v>
          </cell>
          <cell r="I1955" t="str">
            <v>Lake Dallas Stand-Alone (OC-3)</v>
          </cell>
          <cell r="J1955" t="str">
            <v/>
          </cell>
          <cell r="K1955" t="e">
            <v>#N/A</v>
          </cell>
          <cell r="L1955" t="e">
            <v>#N/A</v>
          </cell>
          <cell r="M1955" t="e">
            <v>#N/A</v>
          </cell>
          <cell r="N1955" t="e">
            <v>#N/A</v>
          </cell>
          <cell r="O1955" t="str">
            <v>Y</v>
          </cell>
          <cell r="P1955" t="str">
            <v>Y</v>
          </cell>
          <cell r="Q1955" t="str">
            <v/>
          </cell>
          <cell r="R1955" t="str">
            <v>02/03/2016</v>
          </cell>
          <cell r="S1955" t="str">
            <v>Lake Dallas</v>
          </cell>
          <cell r="T1955" t="str">
            <v/>
          </cell>
          <cell r="U1955" t="str">
            <v/>
          </cell>
          <cell r="V1955" t="str">
            <v>Lake Dallas</v>
          </cell>
          <cell r="W1955" t="str">
            <v xml:space="preserve">Lake Dallas Stand-Alone </v>
          </cell>
          <cell r="X1955" t="str">
            <v>LAKE DALLAS</v>
          </cell>
          <cell r="Y1955" t="str">
            <v>YES</v>
          </cell>
          <cell r="Z1955"/>
          <cell r="AA1955" t="str">
            <v/>
          </cell>
          <cell r="AB1955">
            <v>0</v>
          </cell>
          <cell r="AC1955">
            <v>0</v>
          </cell>
        </row>
        <row r="1956">
          <cell r="A1956" t="str">
            <v>LKGRCOXC</v>
          </cell>
          <cell r="B1956" t="str">
            <v>LAKE GEORGE</v>
          </cell>
          <cell r="C1956" t="str">
            <v>CTL</v>
          </cell>
          <cell r="D1956">
            <v>38.980128999999998</v>
          </cell>
          <cell r="E1956">
            <v>-105.35726</v>
          </cell>
          <cell r="F1956" t="str">
            <v>LKGRCOXC</v>
          </cell>
          <cell r="G1956" t="str">
            <v>CO</v>
          </cell>
          <cell r="H1956">
            <v>658</v>
          </cell>
          <cell r="I1956" t="str">
            <v>La Junta</v>
          </cell>
          <cell r="J1956" t="str">
            <v/>
          </cell>
          <cell r="K1956" t="e">
            <v>#N/A</v>
          </cell>
          <cell r="L1956" t="e">
            <v>#N/A</v>
          </cell>
          <cell r="M1956" t="e">
            <v>#N/A</v>
          </cell>
          <cell r="N1956" t="e">
            <v>#N/A</v>
          </cell>
          <cell r="O1956" t="str">
            <v>Y</v>
          </cell>
          <cell r="P1956" t="str">
            <v>Y</v>
          </cell>
          <cell r="Q1956" t="str">
            <v/>
          </cell>
          <cell r="R1956" t="str">
            <v>12/31/2020</v>
          </cell>
          <cell r="S1956" t="str">
            <v>La Junta</v>
          </cell>
          <cell r="T1956" t="str">
            <v/>
          </cell>
          <cell r="U1956" t="str">
            <v/>
          </cell>
          <cell r="V1956" t="str">
            <v>La Junta</v>
          </cell>
          <cell r="W1956" t="str">
            <v>La Junta</v>
          </cell>
          <cell r="X1956" t="str">
            <v>LA JUNTA</v>
          </cell>
          <cell r="Y1956"/>
          <cell r="Z1956"/>
          <cell r="AA1956" t="str">
            <v/>
          </cell>
          <cell r="AB1956">
            <v>0</v>
          </cell>
          <cell r="AC1956">
            <v>0</v>
          </cell>
        </row>
        <row r="1957">
          <cell r="A1957" t="str">
            <v>LKHLFLXA</v>
          </cell>
          <cell r="B1957" t="str">
            <v>Lake Helen</v>
          </cell>
          <cell r="C1957" t="str">
            <v>EQ</v>
          </cell>
          <cell r="D1957">
            <v>28.977492999999999</v>
          </cell>
          <cell r="E1957">
            <v>-81.235477000000003</v>
          </cell>
          <cell r="F1957" t="str">
            <v>LKHLFLXA</v>
          </cell>
          <cell r="G1957" t="str">
            <v>FL</v>
          </cell>
          <cell r="H1957">
            <v>458</v>
          </cell>
          <cell r="I1957" t="str">
            <v>Winter Park (CENTRAL FL)</v>
          </cell>
          <cell r="J1957" t="str">
            <v/>
          </cell>
          <cell r="K1957" t="e">
            <v>#N/A</v>
          </cell>
          <cell r="L1957" t="e">
            <v>#N/A</v>
          </cell>
          <cell r="M1957" t="e">
            <v>#N/A</v>
          </cell>
          <cell r="N1957" t="e">
            <v>#N/A</v>
          </cell>
          <cell r="O1957" t="str">
            <v>N</v>
          </cell>
          <cell r="P1957" t="str">
            <v>Y</v>
          </cell>
          <cell r="Q1957" t="str">
            <v/>
          </cell>
          <cell r="R1957" t="str">
            <v>07/02/2015</v>
          </cell>
          <cell r="S1957" t="str">
            <v>Winter Park</v>
          </cell>
          <cell r="T1957" t="str">
            <v/>
          </cell>
          <cell r="U1957" t="str">
            <v/>
          </cell>
          <cell r="V1957" t="str">
            <v>Winter Park</v>
          </cell>
          <cell r="W1957" t="str">
            <v>Winter Park</v>
          </cell>
          <cell r="X1957" t="str">
            <v>CENTRAL FL</v>
          </cell>
          <cell r="Y1957" t="str">
            <v>YES</v>
          </cell>
          <cell r="Z1957"/>
          <cell r="AA1957" t="str">
            <v/>
          </cell>
          <cell r="AB1957">
            <v>0</v>
          </cell>
          <cell r="AC1957">
            <v>0</v>
          </cell>
        </row>
        <row r="1958">
          <cell r="A1958" t="str">
            <v>LKLTMOXA</v>
          </cell>
          <cell r="B1958" t="str">
            <v>Lake Lotawana</v>
          </cell>
          <cell r="C1958" t="str">
            <v>EQ</v>
          </cell>
          <cell r="D1958">
            <v>38.936227000000002</v>
          </cell>
          <cell r="E1958">
            <v>-94.257783000000003</v>
          </cell>
          <cell r="F1958" t="str">
            <v>LKLTMOXA</v>
          </cell>
          <cell r="G1958" t="str">
            <v>MO</v>
          </cell>
          <cell r="H1958">
            <v>524</v>
          </cell>
          <cell r="I1958" t="str">
            <v>Warrensburg</v>
          </cell>
          <cell r="J1958" t="str">
            <v/>
          </cell>
          <cell r="K1958" t="e">
            <v>#N/A</v>
          </cell>
          <cell r="L1958" t="e">
            <v>#N/A</v>
          </cell>
          <cell r="M1958" t="e">
            <v>#N/A</v>
          </cell>
          <cell r="N1958" t="e">
            <v>#N/A</v>
          </cell>
          <cell r="O1958" t="str">
            <v>N</v>
          </cell>
          <cell r="P1958" t="str">
            <v>Y</v>
          </cell>
          <cell r="Q1958" t="str">
            <v/>
          </cell>
          <cell r="R1958" t="str">
            <v>07/10/2015</v>
          </cell>
          <cell r="S1958" t="str">
            <v>Warrensburg</v>
          </cell>
          <cell r="T1958" t="str">
            <v/>
          </cell>
          <cell r="U1958" t="str">
            <v/>
          </cell>
          <cell r="V1958" t="str">
            <v>Warrensburg</v>
          </cell>
          <cell r="W1958" t="str">
            <v>Warrensburg</v>
          </cell>
          <cell r="X1958" t="str">
            <v>WARRENSBURG</v>
          </cell>
          <cell r="Y1958" t="str">
            <v>YES</v>
          </cell>
          <cell r="Z1958"/>
          <cell r="AA1958">
            <v>0</v>
          </cell>
          <cell r="AB1958">
            <v>0</v>
          </cell>
          <cell r="AC1958">
            <v>0</v>
          </cell>
        </row>
        <row r="1959">
          <cell r="A1959" t="str">
            <v>LKMLOHXA</v>
          </cell>
          <cell r="B1959" t="str">
            <v>Lake Milton</v>
          </cell>
          <cell r="C1959" t="str">
            <v>EQ</v>
          </cell>
          <cell r="D1959">
            <v>41.097257999999997</v>
          </cell>
          <cell r="E1959">
            <v>-80.989303000000007</v>
          </cell>
          <cell r="F1959" t="str">
            <v>LKMLOHXA</v>
          </cell>
          <cell r="G1959" t="str">
            <v>OH</v>
          </cell>
          <cell r="H1959">
            <v>322</v>
          </cell>
          <cell r="I1959" t="str">
            <v>Warren</v>
          </cell>
          <cell r="J1959" t="str">
            <v/>
          </cell>
          <cell r="K1959" t="e">
            <v>#N/A</v>
          </cell>
          <cell r="L1959" t="e">
            <v>#N/A</v>
          </cell>
          <cell r="M1959" t="e">
            <v>#N/A</v>
          </cell>
          <cell r="N1959" t="e">
            <v>#N/A</v>
          </cell>
          <cell r="O1959" t="str">
            <v>Y</v>
          </cell>
          <cell r="P1959" t="str">
            <v>Y</v>
          </cell>
          <cell r="Q1959" t="str">
            <v/>
          </cell>
          <cell r="R1959" t="str">
            <v>07/01/2015</v>
          </cell>
          <cell r="S1959" t="str">
            <v>Warren</v>
          </cell>
          <cell r="T1959" t="str">
            <v/>
          </cell>
          <cell r="U1959" t="str">
            <v/>
          </cell>
          <cell r="V1959" t="str">
            <v>Warren</v>
          </cell>
          <cell r="W1959" t="str">
            <v>Warren</v>
          </cell>
          <cell r="X1959" t="str">
            <v>MANSFIELD</v>
          </cell>
          <cell r="Y1959" t="str">
            <v>YES</v>
          </cell>
          <cell r="Z1959"/>
          <cell r="AA1959" t="str">
            <v/>
          </cell>
          <cell r="AB1959">
            <v>0</v>
          </cell>
          <cell r="AC1959">
            <v>0</v>
          </cell>
        </row>
        <row r="1960">
          <cell r="A1960" t="str">
            <v>LKMTCOMA</v>
          </cell>
          <cell r="B1960" t="str">
            <v>Lookout Mtn</v>
          </cell>
          <cell r="C1960" t="str">
            <v>Q</v>
          </cell>
          <cell r="D1960">
            <v>39.705275999999998</v>
          </cell>
          <cell r="E1960">
            <v>-105.28389</v>
          </cell>
          <cell r="F1960" t="str">
            <v>LKMTCOMA</v>
          </cell>
          <cell r="G1960" t="str">
            <v>CO</v>
          </cell>
          <cell r="H1960">
            <v>656</v>
          </cell>
          <cell r="I1960">
            <v>656</v>
          </cell>
          <cell r="J1960" t="str">
            <v>AVAILABLE</v>
          </cell>
          <cell r="K1960" t="e">
            <v>#N/A</v>
          </cell>
          <cell r="L1960" t="e">
            <v>#N/A</v>
          </cell>
          <cell r="M1960" t="e">
            <v>#N/A</v>
          </cell>
          <cell r="N1960" t="e">
            <v>#N/A</v>
          </cell>
          <cell r="O1960" t="str">
            <v>Y</v>
          </cell>
          <cell r="P1960" t="str">
            <v>Y</v>
          </cell>
          <cell r="Q1960" t="str">
            <v/>
          </cell>
          <cell r="R1960" t="str">
            <v>04/09/2020</v>
          </cell>
          <cell r="S1960" t="str">
            <v/>
          </cell>
          <cell r="T1960" t="str">
            <v/>
          </cell>
          <cell r="U1960" t="str">
            <v/>
          </cell>
          <cell r="V1960" t="e">
            <v>#N/A</v>
          </cell>
          <cell r="W1960" t="e">
            <v>#N/A</v>
          </cell>
          <cell r="X1960" t="str">
            <v>656 - AVAILABLE</v>
          </cell>
          <cell r="Y1960"/>
          <cell r="Z1960" t="str">
            <v>AVAILABLE</v>
          </cell>
          <cell r="AA1960" t="e">
            <v>#N/A</v>
          </cell>
          <cell r="AB1960" t="e">
            <v>#N/A</v>
          </cell>
          <cell r="AC1960" t="e">
            <v>#N/A</v>
          </cell>
        </row>
        <row r="1961">
          <cell r="A1961" t="str">
            <v>LKNBWIXA</v>
          </cell>
          <cell r="B1961" t="str">
            <v>LAKE NEBAGAMON</v>
          </cell>
          <cell r="C1961" t="str">
            <v>CTL</v>
          </cell>
          <cell r="D1961">
            <v>46.499443999999997</v>
          </cell>
          <cell r="E1961">
            <v>-91.738611000000006</v>
          </cell>
          <cell r="F1961" t="str">
            <v>LKNBWIXA</v>
          </cell>
          <cell r="G1961" t="str">
            <v>WI</v>
          </cell>
          <cell r="H1961">
            <v>352</v>
          </cell>
          <cell r="I1961" t="str">
            <v>Superior</v>
          </cell>
          <cell r="J1961" t="str">
            <v/>
          </cell>
          <cell r="K1961" t="str">
            <v>LKNBWIXA</v>
          </cell>
          <cell r="L1961" t="str">
            <v>n</v>
          </cell>
          <cell r="M1961" t="e">
            <v>#N/A</v>
          </cell>
          <cell r="N1961" t="e">
            <v>#N/A</v>
          </cell>
          <cell r="O1961" t="str">
            <v>Y</v>
          </cell>
          <cell r="P1961" t="str">
            <v>Y</v>
          </cell>
          <cell r="Q1961" t="str">
            <v/>
          </cell>
          <cell r="R1961" t="str">
            <v>06/03/2015</v>
          </cell>
          <cell r="S1961" t="str">
            <v>Superior</v>
          </cell>
          <cell r="T1961" t="str">
            <v/>
          </cell>
          <cell r="U1961" t="str">
            <v/>
          </cell>
          <cell r="V1961" t="str">
            <v>Superior</v>
          </cell>
          <cell r="W1961" t="str">
            <v>Superior</v>
          </cell>
          <cell r="X1961" t="str">
            <v>SUPERIOR</v>
          </cell>
          <cell r="Y1961"/>
          <cell r="Z1961"/>
          <cell r="AA1961" t="str">
            <v>7750-SR7</v>
          </cell>
          <cell r="AB1961">
            <v>0</v>
          </cell>
          <cell r="AC1961" t="str">
            <v>LKNBWIXA24W</v>
          </cell>
        </row>
        <row r="1962">
          <cell r="A1962" t="str">
            <v>LKOSOR62</v>
          </cell>
          <cell r="B1962" t="str">
            <v>Lake Oswego</v>
          </cell>
          <cell r="C1962" t="str">
            <v>Q</v>
          </cell>
          <cell r="D1962">
            <v>45.421325000000003</v>
          </cell>
          <cell r="E1962">
            <v>-122.66381699999999</v>
          </cell>
          <cell r="F1962" t="str">
            <v>LKOSOR62</v>
          </cell>
          <cell r="G1962" t="str">
            <v>OR</v>
          </cell>
          <cell r="H1962">
            <v>672</v>
          </cell>
          <cell r="I1962">
            <v>672</v>
          </cell>
          <cell r="J1962" t="str">
            <v>AVAILABLE</v>
          </cell>
          <cell r="K1962" t="str">
            <v>LKOSOR62</v>
          </cell>
          <cell r="L1962" t="str">
            <v>N</v>
          </cell>
          <cell r="M1962">
            <v>42304</v>
          </cell>
          <cell r="N1962" t="str">
            <v>BS - ATT Cricket Work</v>
          </cell>
          <cell r="O1962" t="str">
            <v>Y</v>
          </cell>
          <cell r="P1962" t="str">
            <v>Y</v>
          </cell>
          <cell r="Q1962" t="str">
            <v>10/30/14: EoDS1 Available</v>
          </cell>
          <cell r="R1962" t="str">
            <v>10/30/2020</v>
          </cell>
          <cell r="S1962" t="str">
            <v/>
          </cell>
          <cell r="T1962" t="str">
            <v/>
          </cell>
          <cell r="U1962" t="str">
            <v/>
          </cell>
          <cell r="V1962" t="e">
            <v>#N/A</v>
          </cell>
          <cell r="W1962" t="e">
            <v>#N/A</v>
          </cell>
          <cell r="X1962" t="str">
            <v>672 - AVAILABLE</v>
          </cell>
          <cell r="Y1962"/>
          <cell r="Z1962" t="str">
            <v>AVAILABLE</v>
          </cell>
          <cell r="AA1962" t="e">
            <v>#N/A</v>
          </cell>
          <cell r="AB1962" t="e">
            <v>#N/A</v>
          </cell>
          <cell r="AC1962" t="e">
            <v>#N/A</v>
          </cell>
        </row>
        <row r="1963">
          <cell r="A1963" t="str">
            <v>LKPCFLXA</v>
          </cell>
          <cell r="B1963" t="str">
            <v>Lake Placid</v>
          </cell>
          <cell r="C1963" t="str">
            <v>EQ</v>
          </cell>
          <cell r="D1963">
            <v>27.29617</v>
          </cell>
          <cell r="E1963">
            <v>-81.365002000000004</v>
          </cell>
          <cell r="F1963" t="str">
            <v>LKPCFLXA</v>
          </cell>
          <cell r="G1963" t="str">
            <v>FL</v>
          </cell>
          <cell r="H1963">
            <v>939</v>
          </cell>
          <cell r="I1963" t="str">
            <v>Avon Park (SOUTH FL)</v>
          </cell>
          <cell r="J1963" t="str">
            <v/>
          </cell>
          <cell r="K1963" t="str">
            <v>LKPCFLXA</v>
          </cell>
          <cell r="L1963" t="str">
            <v>N</v>
          </cell>
          <cell r="M1963" t="e">
            <v>#N/A</v>
          </cell>
          <cell r="N1963" t="e">
            <v>#N/A</v>
          </cell>
          <cell r="O1963" t="str">
            <v>Y</v>
          </cell>
          <cell r="P1963" t="str">
            <v>Y</v>
          </cell>
          <cell r="Q1963" t="str">
            <v/>
          </cell>
          <cell r="R1963" t="str">
            <v>07/02/2015</v>
          </cell>
          <cell r="S1963" t="str">
            <v>Avon Park</v>
          </cell>
          <cell r="T1963" t="str">
            <v/>
          </cell>
          <cell r="U1963" t="str">
            <v/>
          </cell>
          <cell r="V1963" t="str">
            <v>Avon Park</v>
          </cell>
          <cell r="W1963" t="str">
            <v>Avon Park</v>
          </cell>
          <cell r="X1963" t="str">
            <v>SOUTH FL</v>
          </cell>
          <cell r="Y1963" t="str">
            <v>YES</v>
          </cell>
          <cell r="Z1963"/>
          <cell r="AA1963" t="str">
            <v/>
          </cell>
          <cell r="AB1963" t="str">
            <v>7750-SR12</v>
          </cell>
          <cell r="AC1963" t="str">
            <v>LKPCFLXA02W</v>
          </cell>
        </row>
        <row r="1964">
          <cell r="A1964" t="str">
            <v>LKPCFLXB</v>
          </cell>
          <cell r="B1964" t="str">
            <v>Lake Placid</v>
          </cell>
          <cell r="C1964" t="str">
            <v>EQ</v>
          </cell>
          <cell r="D1964">
            <v>27.303235999999998</v>
          </cell>
          <cell r="E1964">
            <v>-81.331339999999997</v>
          </cell>
          <cell r="F1964" t="e">
            <v>#N/A</v>
          </cell>
          <cell r="G1964" t="str">
            <v>FL</v>
          </cell>
          <cell r="H1964" t="e">
            <v>#N/A</v>
          </cell>
          <cell r="I1964" t="e">
            <v>#N/A</v>
          </cell>
          <cell r="J1964" t="e">
            <v>#N/A</v>
          </cell>
          <cell r="K1964" t="e">
            <v>#N/A</v>
          </cell>
          <cell r="L1964" t="e">
            <v>#N/A</v>
          </cell>
          <cell r="M1964" t="e">
            <v>#N/A</v>
          </cell>
          <cell r="N1964" t="e">
            <v>#N/A</v>
          </cell>
          <cell r="O1964" t="e">
            <v>#N/A</v>
          </cell>
          <cell r="P1964" t="e">
            <v>#N/A</v>
          </cell>
          <cell r="Q1964" t="e">
            <v>#N/A</v>
          </cell>
          <cell r="R1964" t="e">
            <v>#N/A</v>
          </cell>
          <cell r="S1964" t="e">
            <v>#N/A</v>
          </cell>
          <cell r="T1964" t="e">
            <v>#N/A</v>
          </cell>
          <cell r="U1964" t="e">
            <v>#N/A</v>
          </cell>
          <cell r="V1964" t="e">
            <v>#N/A</v>
          </cell>
          <cell r="W1964" t="e">
            <v>#N/A</v>
          </cell>
          <cell r="X1964" t="e">
            <v>#N/A</v>
          </cell>
          <cell r="Y1964" t="e">
            <v>#N/A</v>
          </cell>
          <cell r="Z1964" t="e">
            <v>#N/A</v>
          </cell>
          <cell r="AA1964" t="e">
            <v>#N/A</v>
          </cell>
          <cell r="AB1964" t="e">
            <v>#N/A</v>
          </cell>
          <cell r="AC1964" t="e">
            <v>#N/A</v>
          </cell>
        </row>
        <row r="1965">
          <cell r="A1965" t="str">
            <v>LKPCFLXC</v>
          </cell>
          <cell r="B1965" t="str">
            <v>Lake Placid</v>
          </cell>
          <cell r="C1965" t="str">
            <v>EQ</v>
          </cell>
          <cell r="D1965">
            <v>27.269513</v>
          </cell>
          <cell r="E1965">
            <v>-81.401859000000002</v>
          </cell>
          <cell r="F1965" t="e">
            <v>#N/A</v>
          </cell>
          <cell r="G1965" t="str">
            <v>FL</v>
          </cell>
          <cell r="H1965" t="e">
            <v>#N/A</v>
          </cell>
          <cell r="I1965" t="e">
            <v>#N/A</v>
          </cell>
          <cell r="J1965" t="e">
            <v>#N/A</v>
          </cell>
          <cell r="K1965" t="e">
            <v>#N/A</v>
          </cell>
          <cell r="L1965" t="e">
            <v>#N/A</v>
          </cell>
          <cell r="M1965" t="e">
            <v>#N/A</v>
          </cell>
          <cell r="N1965" t="e">
            <v>#N/A</v>
          </cell>
          <cell r="O1965" t="e">
            <v>#N/A</v>
          </cell>
          <cell r="P1965" t="e">
            <v>#N/A</v>
          </cell>
          <cell r="Q1965" t="e">
            <v>#N/A</v>
          </cell>
          <cell r="R1965" t="e">
            <v>#N/A</v>
          </cell>
          <cell r="S1965" t="e">
            <v>#N/A</v>
          </cell>
          <cell r="T1965" t="e">
            <v>#N/A</v>
          </cell>
          <cell r="U1965" t="e">
            <v>#N/A</v>
          </cell>
          <cell r="V1965" t="e">
            <v>#N/A</v>
          </cell>
          <cell r="W1965" t="e">
            <v>#N/A</v>
          </cell>
          <cell r="X1965" t="e">
            <v>#N/A</v>
          </cell>
          <cell r="Y1965" t="e">
            <v>#N/A</v>
          </cell>
          <cell r="Z1965" t="e">
            <v>#N/A</v>
          </cell>
          <cell r="AA1965" t="e">
            <v>#N/A</v>
          </cell>
          <cell r="AB1965" t="e">
            <v>#N/A</v>
          </cell>
          <cell r="AC1965" t="e">
            <v>#N/A</v>
          </cell>
        </row>
        <row r="1966">
          <cell r="A1966" t="str">
            <v>LKPETXXA</v>
          </cell>
          <cell r="B1966" t="str">
            <v>Lake Palestine East</v>
          </cell>
          <cell r="C1966" t="str">
            <v>EQ</v>
          </cell>
          <cell r="D1966">
            <v>32.148789999999998</v>
          </cell>
          <cell r="E1966">
            <v>-95.426678999999993</v>
          </cell>
          <cell r="F1966" t="str">
            <v>LKPETXXA</v>
          </cell>
          <cell r="G1966" t="str">
            <v>TX</v>
          </cell>
          <cell r="H1966">
            <v>552</v>
          </cell>
          <cell r="I1966" t="str">
            <v>Athens</v>
          </cell>
          <cell r="J1966" t="str">
            <v/>
          </cell>
          <cell r="K1966" t="e">
            <v>#N/A</v>
          </cell>
          <cell r="L1966" t="e">
            <v>#N/A</v>
          </cell>
          <cell r="M1966" t="e">
            <v>#N/A</v>
          </cell>
          <cell r="N1966" t="e">
            <v>#N/A</v>
          </cell>
          <cell r="O1966" t="str">
            <v>N</v>
          </cell>
          <cell r="P1966" t="str">
            <v>Y</v>
          </cell>
          <cell r="Q1966" t="str">
            <v/>
          </cell>
          <cell r="R1966" t="str">
            <v>02/03/2016</v>
          </cell>
          <cell r="S1966" t="str">
            <v>Athens</v>
          </cell>
          <cell r="T1966" t="str">
            <v/>
          </cell>
          <cell r="U1966" t="str">
            <v/>
          </cell>
          <cell r="V1966" t="str">
            <v>Athens</v>
          </cell>
          <cell r="W1966" t="str">
            <v>Athens</v>
          </cell>
          <cell r="X1966" t="str">
            <v>HUMBLE</v>
          </cell>
          <cell r="Y1966" t="str">
            <v>YES</v>
          </cell>
          <cell r="Z1966" t="str">
            <v>In Athens LATA 552.  Not near Humble 560.</v>
          </cell>
          <cell r="AA1966">
            <v>0</v>
          </cell>
          <cell r="AB1966">
            <v>0</v>
          </cell>
          <cell r="AC1966">
            <v>0</v>
          </cell>
        </row>
        <row r="1967">
          <cell r="A1967" t="str">
            <v>LKPKIACO</v>
          </cell>
          <cell r="B1967" t="str">
            <v>Spencer-axe Host North Lake Park</v>
          </cell>
          <cell r="C1967" t="str">
            <v>Q</v>
          </cell>
          <cell r="D1967">
            <v>43.456111999999997</v>
          </cell>
          <cell r="E1967">
            <v>-95.325278999999995</v>
          </cell>
          <cell r="F1967" t="str">
            <v>LKPKIACO</v>
          </cell>
          <cell r="G1967" t="str">
            <v>IA</v>
          </cell>
          <cell r="H1967">
            <v>630</v>
          </cell>
          <cell r="I1967">
            <v>630</v>
          </cell>
          <cell r="J1967" t="str">
            <v/>
          </cell>
          <cell r="K1967" t="e">
            <v>#N/A</v>
          </cell>
          <cell r="L1967" t="e">
            <v>#N/A</v>
          </cell>
          <cell r="M1967" t="e">
            <v>#N/A</v>
          </cell>
          <cell r="N1967" t="e">
            <v>#N/A</v>
          </cell>
          <cell r="O1967" t="str">
            <v>N</v>
          </cell>
          <cell r="P1967" t="str">
            <v>Y</v>
          </cell>
          <cell r="Q1967" t="str">
            <v>05/04/15:  EoDS1 AVAILABLE</v>
          </cell>
          <cell r="R1967" t="str">
            <v>05/04/2020</v>
          </cell>
          <cell r="S1967" t="str">
            <v/>
          </cell>
          <cell r="T1967" t="str">
            <v/>
          </cell>
          <cell r="U1967" t="str">
            <v/>
          </cell>
          <cell r="V1967" t="e">
            <v>#N/A</v>
          </cell>
          <cell r="W1967" t="e">
            <v>#N/A</v>
          </cell>
          <cell r="X1967" t="str">
            <v>630 - AVAILABLE (up to 10MB)</v>
          </cell>
          <cell r="Y1967"/>
          <cell r="Z1967" t="str">
            <v>AVAILABLE (up to 10MB)</v>
          </cell>
          <cell r="AA1967" t="e">
            <v>#N/A</v>
          </cell>
          <cell r="AB1967" t="e">
            <v>#N/A</v>
          </cell>
          <cell r="AC1967" t="e">
            <v>#N/A</v>
          </cell>
        </row>
        <row r="1968">
          <cell r="A1968" t="str">
            <v>LKPRSDCO</v>
          </cell>
          <cell r="B1968" t="str">
            <v>Huron Axe Ds0 Host Lake Preston</v>
          </cell>
          <cell r="C1968" t="str">
            <v>Q</v>
          </cell>
          <cell r="D1968">
            <v>44.363464999999998</v>
          </cell>
          <cell r="E1968">
            <v>-97.376490000000004</v>
          </cell>
          <cell r="F1968" t="str">
            <v>LKPRSDCO</v>
          </cell>
          <cell r="G1968" t="str">
            <v>SD</v>
          </cell>
          <cell r="H1968">
            <v>640</v>
          </cell>
          <cell r="I1968">
            <v>640</v>
          </cell>
          <cell r="J1968" t="str">
            <v/>
          </cell>
          <cell r="K1968" t="e">
            <v>#N/A</v>
          </cell>
          <cell r="L1968" t="e">
            <v>#N/A</v>
          </cell>
          <cell r="M1968" t="e">
            <v>#N/A</v>
          </cell>
          <cell r="N1968" t="e">
            <v>#N/A</v>
          </cell>
          <cell r="O1968" t="str">
            <v>N</v>
          </cell>
          <cell r="P1968" t="str">
            <v>Y</v>
          </cell>
          <cell r="Q1968" t="str">
            <v>03/13/2015: EoDS1 AVAILABLE</v>
          </cell>
          <cell r="R1968" t="str">
            <v>04/14/2020</v>
          </cell>
          <cell r="S1968" t="str">
            <v/>
          </cell>
          <cell r="T1968" t="str">
            <v/>
          </cell>
          <cell r="U1968" t="str">
            <v/>
          </cell>
          <cell r="V1968" t="e">
            <v>#N/A</v>
          </cell>
          <cell r="W1968" t="e">
            <v>#N/A</v>
          </cell>
          <cell r="X1968" t="str">
            <v>640 - AVAILABLE (up to 10MB)</v>
          </cell>
          <cell r="Y1968"/>
          <cell r="Z1968" t="str">
            <v>AVAILABLE (up to 10MB)</v>
          </cell>
          <cell r="AA1968" t="e">
            <v>#N/A</v>
          </cell>
          <cell r="AB1968" t="e">
            <v>#N/A</v>
          </cell>
          <cell r="AC1968" t="e">
            <v>#N/A</v>
          </cell>
        </row>
        <row r="1969">
          <cell r="A1969" t="str">
            <v>LKQNWAXA</v>
          </cell>
          <cell r="B1969" t="str">
            <v>Lake Quinault</v>
          </cell>
          <cell r="C1969" t="str">
            <v>CTL</v>
          </cell>
          <cell r="D1969">
            <v>47.457777999999998</v>
          </cell>
          <cell r="E1969">
            <v>-123.870278</v>
          </cell>
          <cell r="F1969" t="str">
            <v>LKQNWAXA</v>
          </cell>
          <cell r="G1969" t="str">
            <v>WA</v>
          </cell>
          <cell r="H1969">
            <v>674</v>
          </cell>
          <cell r="I1969" t="str">
            <v>TROSPER</v>
          </cell>
          <cell r="J1969" t="str">
            <v/>
          </cell>
          <cell r="K1969" t="e">
            <v>#N/A</v>
          </cell>
          <cell r="L1969" t="e">
            <v>#N/A</v>
          </cell>
          <cell r="M1969" t="e">
            <v>#N/A</v>
          </cell>
          <cell r="N1969" t="e">
            <v>#N/A</v>
          </cell>
          <cell r="O1969" t="str">
            <v>Y</v>
          </cell>
          <cell r="P1969" t="str">
            <v>Y</v>
          </cell>
          <cell r="Q1969" t="str">
            <v/>
          </cell>
          <cell r="R1969" t="str">
            <v>09/16/2015</v>
          </cell>
          <cell r="S1969" t="str">
            <v>MONTESANO</v>
          </cell>
          <cell r="T1969" t="str">
            <v/>
          </cell>
          <cell r="U1969" t="str">
            <v/>
          </cell>
          <cell r="V1969" t="str">
            <v>TROSPER</v>
          </cell>
          <cell r="W1969" t="str">
            <v>TROSPER</v>
          </cell>
          <cell r="X1969" t="str">
            <v>MONTESANO</v>
          </cell>
          <cell r="Y1969"/>
          <cell r="Z1969"/>
          <cell r="AA1969" t="str">
            <v/>
          </cell>
          <cell r="AB1969">
            <v>0</v>
          </cell>
          <cell r="AC1969">
            <v>0</v>
          </cell>
        </row>
        <row r="1970">
          <cell r="A1970" t="str">
            <v>LKSDMTXC</v>
          </cell>
          <cell r="B1970" t="str">
            <v>LAKESIDE</v>
          </cell>
          <cell r="C1970" t="str">
            <v>CTL</v>
          </cell>
          <cell r="D1970">
            <v>48.012898999999997</v>
          </cell>
          <cell r="E1970">
            <v>-114.22765</v>
          </cell>
          <cell r="F1970" t="str">
            <v>LKSDMTXC</v>
          </cell>
          <cell r="G1970" t="str">
            <v>MT</v>
          </cell>
          <cell r="H1970">
            <v>648</v>
          </cell>
          <cell r="I1970" t="str">
            <v>KALISPELL</v>
          </cell>
          <cell r="J1970" t="str">
            <v/>
          </cell>
          <cell r="K1970" t="e">
            <v>#N/A</v>
          </cell>
          <cell r="L1970" t="e">
            <v>#N/A</v>
          </cell>
          <cell r="M1970" t="e">
            <v>#N/A</v>
          </cell>
          <cell r="N1970" t="e">
            <v>#N/A</v>
          </cell>
          <cell r="O1970" t="str">
            <v>Y</v>
          </cell>
          <cell r="P1970" t="str">
            <v>Y</v>
          </cell>
          <cell r="Q1970" t="str">
            <v>updated CLLI 4/2/14</v>
          </cell>
          <cell r="R1970" t="str">
            <v>04/02/2020</v>
          </cell>
          <cell r="S1970" t="str">
            <v>KALISPELL</v>
          </cell>
          <cell r="T1970" t="str">
            <v/>
          </cell>
          <cell r="U1970" t="str">
            <v/>
          </cell>
          <cell r="V1970" t="str">
            <v>KALISPELL</v>
          </cell>
          <cell r="W1970" t="str">
            <v>KALISPELL</v>
          </cell>
          <cell r="X1970" t="str">
            <v>KALISPELL</v>
          </cell>
          <cell r="Y1970"/>
          <cell r="Z1970"/>
          <cell r="AA1970" t="str">
            <v/>
          </cell>
          <cell r="AB1970">
            <v>0</v>
          </cell>
          <cell r="AC1970">
            <v>0</v>
          </cell>
        </row>
        <row r="1971">
          <cell r="A1971" t="str">
            <v>LKVWARXA</v>
          </cell>
          <cell r="B1971" t="str">
            <v>LAKEVIEW</v>
          </cell>
          <cell r="C1971" t="str">
            <v>CTL</v>
          </cell>
          <cell r="D1971">
            <v>36.370012000000003</v>
          </cell>
          <cell r="E1971">
            <v>-92.545642000000001</v>
          </cell>
          <cell r="F1971" t="str">
            <v>LKVWARXA</v>
          </cell>
          <cell r="G1971" t="str">
            <v>AR</v>
          </cell>
          <cell r="H1971">
            <v>528</v>
          </cell>
          <cell r="I1971" t="str">
            <v>Hardy/Monette (Mountain Home)</v>
          </cell>
          <cell r="J1971" t="str">
            <v/>
          </cell>
          <cell r="K1971" t="e">
            <v>#N/A</v>
          </cell>
          <cell r="L1971" t="e">
            <v>#N/A</v>
          </cell>
          <cell r="M1971" t="e">
            <v>#N/A</v>
          </cell>
          <cell r="N1971" t="e">
            <v>#N/A</v>
          </cell>
          <cell r="O1971" t="str">
            <v>Y</v>
          </cell>
          <cell r="P1971" t="str">
            <v>Y</v>
          </cell>
          <cell r="Q1971" t="str">
            <v/>
          </cell>
          <cell r="R1971" t="str">
            <v>06/30/2015</v>
          </cell>
          <cell r="S1971" t="str">
            <v>Mountain Home</v>
          </cell>
          <cell r="T1971" t="str">
            <v/>
          </cell>
          <cell r="U1971" t="str">
            <v/>
          </cell>
          <cell r="V1971" t="str">
            <v>Mountian Home</v>
          </cell>
          <cell r="W1971" t="str">
            <v>Hardy/Monette (Mountain Home)</v>
          </cell>
          <cell r="X1971" t="str">
            <v>MOUNTAIN HOME</v>
          </cell>
          <cell r="Y1971" t="str">
            <v>YES</v>
          </cell>
          <cell r="Z1971"/>
          <cell r="AA1971" t="str">
            <v/>
          </cell>
          <cell r="AB1971">
            <v>0</v>
          </cell>
          <cell r="AC1971">
            <v>0</v>
          </cell>
        </row>
        <row r="1972">
          <cell r="A1972" t="str">
            <v>LKVWORXA</v>
          </cell>
          <cell r="B1972" t="str">
            <v>Lakeview</v>
          </cell>
          <cell r="C1972" t="str">
            <v>CTL</v>
          </cell>
          <cell r="D1972">
            <v>42.198999999999998</v>
          </cell>
          <cell r="E1972">
            <v>-120.343833</v>
          </cell>
          <cell r="F1972" t="e">
            <v>#N/A</v>
          </cell>
          <cell r="G1972" t="str">
            <v>OR</v>
          </cell>
          <cell r="H1972" t="e">
            <v>#N/A</v>
          </cell>
          <cell r="I1972" t="e">
            <v>#N/A</v>
          </cell>
          <cell r="J1972" t="e">
            <v>#N/A</v>
          </cell>
          <cell r="K1972" t="e">
            <v>#N/A</v>
          </cell>
          <cell r="L1972" t="e">
            <v>#N/A</v>
          </cell>
          <cell r="M1972" t="e">
            <v>#N/A</v>
          </cell>
          <cell r="N1972" t="e">
            <v>#N/A</v>
          </cell>
          <cell r="O1972" t="e">
            <v>#N/A</v>
          </cell>
          <cell r="P1972" t="e">
            <v>#N/A</v>
          </cell>
          <cell r="Q1972" t="e">
            <v>#N/A</v>
          </cell>
          <cell r="R1972" t="e">
            <v>#N/A</v>
          </cell>
          <cell r="S1972" t="e">
            <v>#N/A</v>
          </cell>
          <cell r="T1972" t="e">
            <v>#N/A</v>
          </cell>
          <cell r="U1972" t="e">
            <v>#N/A</v>
          </cell>
          <cell r="V1972" t="e">
            <v>#N/A</v>
          </cell>
          <cell r="W1972" t="e">
            <v>#N/A</v>
          </cell>
          <cell r="X1972" t="e">
            <v>#N/A</v>
          </cell>
          <cell r="Y1972" t="e">
            <v>#N/A</v>
          </cell>
          <cell r="Z1972" t="e">
            <v>#N/A</v>
          </cell>
          <cell r="AA1972" t="e">
            <v>#N/A</v>
          </cell>
          <cell r="AB1972" t="e">
            <v>#N/A</v>
          </cell>
          <cell r="AC1972" t="e">
            <v>#N/A</v>
          </cell>
        </row>
        <row r="1973">
          <cell r="A1973" t="str">
            <v>LKVWORXX</v>
          </cell>
          <cell r="B1973" t="str">
            <v>LAKEVIEW</v>
          </cell>
          <cell r="C1973" t="str">
            <v>CTL</v>
          </cell>
          <cell r="D1973">
            <v>42.190192000000003</v>
          </cell>
          <cell r="E1973">
            <v>-120.34441</v>
          </cell>
          <cell r="F1973" t="str">
            <v>LKVWORXX</v>
          </cell>
          <cell r="G1973" t="str">
            <v>OR</v>
          </cell>
          <cell r="H1973">
            <v>670</v>
          </cell>
          <cell r="I1973" t="str">
            <v>AURORA</v>
          </cell>
          <cell r="J1973" t="str">
            <v/>
          </cell>
          <cell r="K1973" t="e">
            <v>#N/A</v>
          </cell>
          <cell r="L1973" t="e">
            <v>#N/A</v>
          </cell>
          <cell r="M1973" t="e">
            <v>#N/A</v>
          </cell>
          <cell r="N1973" t="e">
            <v>#N/A</v>
          </cell>
          <cell r="O1973" t="str">
            <v>Y</v>
          </cell>
          <cell r="P1973" t="str">
            <v>Y</v>
          </cell>
          <cell r="Q1973" t="str">
            <v/>
          </cell>
          <cell r="R1973" t="str">
            <v>06/03/2015</v>
          </cell>
          <cell r="S1973" t="str">
            <v>AURORA</v>
          </cell>
          <cell r="T1973" t="str">
            <v/>
          </cell>
          <cell r="U1973" t="str">
            <v/>
          </cell>
          <cell r="V1973" t="str">
            <v>AURORA</v>
          </cell>
          <cell r="W1973" t="str">
            <v>AURORA - ROFR</v>
          </cell>
          <cell r="X1973" t="str">
            <v>AURORA</v>
          </cell>
          <cell r="Y1973" t="str">
            <v>YES</v>
          </cell>
          <cell r="Z1973"/>
          <cell r="AA1973" t="str">
            <v/>
          </cell>
          <cell r="AB1973">
            <v>0</v>
          </cell>
          <cell r="AC1973">
            <v>0</v>
          </cell>
        </row>
        <row r="1974">
          <cell r="A1974" t="str">
            <v>LKWCNCXA</v>
          </cell>
          <cell r="B1974" t="str">
            <v>Lake Waccamaw</v>
          </cell>
          <cell r="C1974" t="str">
            <v>EQ</v>
          </cell>
          <cell r="D1974">
            <v>34.323082999999997</v>
          </cell>
          <cell r="E1974">
            <v>-78.525743000000006</v>
          </cell>
          <cell r="F1974" t="str">
            <v>LKWCNCXA</v>
          </cell>
          <cell r="G1974" t="str">
            <v>NC</v>
          </cell>
          <cell r="H1974">
            <v>949</v>
          </cell>
          <cell r="I1974" t="str">
            <v>Fayetteville</v>
          </cell>
          <cell r="J1974" t="str">
            <v/>
          </cell>
          <cell r="K1974" t="e">
            <v>#N/A</v>
          </cell>
          <cell r="L1974" t="e">
            <v>#N/A</v>
          </cell>
          <cell r="M1974" t="e">
            <v>#N/A</v>
          </cell>
          <cell r="N1974" t="e">
            <v>#N/A</v>
          </cell>
          <cell r="O1974" t="str">
            <v>Y</v>
          </cell>
          <cell r="P1974" t="str">
            <v>Y</v>
          </cell>
          <cell r="Q1974" t="str">
            <v/>
          </cell>
          <cell r="R1974" t="str">
            <v>05/22/2015</v>
          </cell>
          <cell r="S1974" t="str">
            <v>Fayetteville</v>
          </cell>
          <cell r="T1974" t="str">
            <v/>
          </cell>
          <cell r="U1974" t="str">
            <v/>
          </cell>
          <cell r="V1974" t="str">
            <v>Fayetteville</v>
          </cell>
          <cell r="W1974" t="str">
            <v>Fayetteville</v>
          </cell>
          <cell r="X1974" t="str">
            <v>ROCKY MOUNT</v>
          </cell>
          <cell r="Y1974" t="str">
            <v>YES</v>
          </cell>
          <cell r="Z1974"/>
          <cell r="AA1974" t="str">
            <v/>
          </cell>
          <cell r="AB1974">
            <v>0</v>
          </cell>
          <cell r="AC1974" t="str">
            <v>LKWCNCXA02W</v>
          </cell>
        </row>
        <row r="1975">
          <cell r="A1975" t="str">
            <v>LKWDCOMA</v>
          </cell>
          <cell r="B1975" t="str">
            <v>Lakewood</v>
          </cell>
          <cell r="C1975" t="str">
            <v>Q</v>
          </cell>
          <cell r="D1975">
            <v>39.739570000000001</v>
          </cell>
          <cell r="E1975">
            <v>-105.081338</v>
          </cell>
          <cell r="F1975" t="str">
            <v>LKWDCOMA</v>
          </cell>
          <cell r="G1975" t="str">
            <v>CO</v>
          </cell>
          <cell r="H1975">
            <v>656</v>
          </cell>
          <cell r="I1975">
            <v>656</v>
          </cell>
          <cell r="J1975" t="str">
            <v>AVAILABLE</v>
          </cell>
          <cell r="K1975" t="e">
            <v>#N/A</v>
          </cell>
          <cell r="L1975" t="e">
            <v>#N/A</v>
          </cell>
          <cell r="M1975" t="e">
            <v>#N/A</v>
          </cell>
          <cell r="N1975" t="e">
            <v>#N/A</v>
          </cell>
          <cell r="O1975" t="str">
            <v>Y</v>
          </cell>
          <cell r="P1975" t="str">
            <v>Y</v>
          </cell>
          <cell r="Q1975" t="str">
            <v/>
          </cell>
          <cell r="R1975" t="str">
            <v>04/09/2020</v>
          </cell>
          <cell r="S1975" t="str">
            <v/>
          </cell>
          <cell r="T1975" t="str">
            <v/>
          </cell>
          <cell r="U1975" t="str">
            <v/>
          </cell>
          <cell r="V1975" t="e">
            <v>#N/A</v>
          </cell>
          <cell r="W1975" t="e">
            <v>#N/A</v>
          </cell>
          <cell r="X1975" t="str">
            <v>656 - AVAILABLE</v>
          </cell>
          <cell r="Y1975"/>
          <cell r="Z1975" t="str">
            <v>AVAILABLE</v>
          </cell>
          <cell r="AA1975" t="e">
            <v>#N/A</v>
          </cell>
          <cell r="AB1975" t="e">
            <v>#N/A</v>
          </cell>
          <cell r="AC1975" t="e">
            <v>#N/A</v>
          </cell>
        </row>
        <row r="1976">
          <cell r="A1976" t="str">
            <v>LKWDCOTC</v>
          </cell>
          <cell r="B1976" t="str">
            <v>Denver Southwest Host Lkwd Training Ctr</v>
          </cell>
          <cell r="C1976" t="str">
            <v>Q</v>
          </cell>
          <cell r="D1976">
            <v>39.645000000000003</v>
          </cell>
          <cell r="E1976">
            <v>-105.07777400000001</v>
          </cell>
          <cell r="F1976" t="e">
            <v>#N/A</v>
          </cell>
          <cell r="G1976" t="str">
            <v>CO</v>
          </cell>
          <cell r="H1976" t="e">
            <v>#N/A</v>
          </cell>
          <cell r="I1976">
            <v>0</v>
          </cell>
          <cell r="J1976" t="e">
            <v>#N/A</v>
          </cell>
          <cell r="K1976" t="e">
            <v>#N/A</v>
          </cell>
          <cell r="L1976" t="e">
            <v>#N/A</v>
          </cell>
          <cell r="M1976" t="e">
            <v>#N/A</v>
          </cell>
          <cell r="N1976" t="e">
            <v>#N/A</v>
          </cell>
          <cell r="O1976" t="e">
            <v>#N/A</v>
          </cell>
          <cell r="P1976" t="e">
            <v>#N/A</v>
          </cell>
          <cell r="Q1976" t="e">
            <v>#N/A</v>
          </cell>
          <cell r="R1976" t="e">
            <v>#N/A</v>
          </cell>
          <cell r="S1976" t="e">
            <v>#N/A</v>
          </cell>
          <cell r="T1976" t="e">
            <v>#N/A</v>
          </cell>
          <cell r="U1976" t="e">
            <v>#N/A</v>
          </cell>
          <cell r="V1976" t="e">
            <v>#N/A</v>
          </cell>
          <cell r="W1976" t="e">
            <v>#N/A</v>
          </cell>
          <cell r="X1976" t="str">
            <v xml:space="preserve">0 - </v>
          </cell>
          <cell r="Y1976"/>
          <cell r="Z1976"/>
          <cell r="AA1976" t="e">
            <v>#N/A</v>
          </cell>
          <cell r="AB1976" t="e">
            <v>#N/A</v>
          </cell>
          <cell r="AC1976" t="e">
            <v>#N/A</v>
          </cell>
        </row>
        <row r="1977">
          <cell r="A1977" t="str">
            <v>LKWDWIXA</v>
          </cell>
          <cell r="B1977" t="str">
            <v>LAKEWOOD</v>
          </cell>
          <cell r="C1977" t="str">
            <v>CTL</v>
          </cell>
          <cell r="D1977">
            <v>45.301377000000002</v>
          </cell>
          <cell r="E1977">
            <v>-88.536221999999995</v>
          </cell>
          <cell r="F1977" t="str">
            <v>LKWDWIXA</v>
          </cell>
          <cell r="G1977" t="str">
            <v>WI</v>
          </cell>
          <cell r="H1977">
            <v>350</v>
          </cell>
          <cell r="I1977" t="str">
            <v>MARINETTE</v>
          </cell>
          <cell r="J1977" t="str">
            <v/>
          </cell>
          <cell r="K1977" t="str">
            <v>LKWDWIXA</v>
          </cell>
          <cell r="L1977" t="str">
            <v>n</v>
          </cell>
          <cell r="M1977" t="e">
            <v>#N/A</v>
          </cell>
          <cell r="N1977" t="e">
            <v>#N/A</v>
          </cell>
          <cell r="O1977" t="str">
            <v>Y</v>
          </cell>
          <cell r="P1977" t="str">
            <v>Y</v>
          </cell>
          <cell r="Q1977" t="str">
            <v/>
          </cell>
          <cell r="R1977" t="str">
            <v>06/03/2015</v>
          </cell>
          <cell r="S1977" t="str">
            <v>Marinette</v>
          </cell>
          <cell r="T1977" t="str">
            <v/>
          </cell>
          <cell r="U1977" t="str">
            <v/>
          </cell>
          <cell r="V1977" t="str">
            <v>Marinette</v>
          </cell>
          <cell r="W1977" t="str">
            <v>MARINETTE</v>
          </cell>
          <cell r="X1977" t="str">
            <v>MARINETTE</v>
          </cell>
          <cell r="Y1977"/>
          <cell r="Z1977"/>
          <cell r="AA1977" t="str">
            <v>7750-SR7</v>
          </cell>
          <cell r="AB1977">
            <v>0</v>
          </cell>
          <cell r="AC1977">
            <v>0</v>
          </cell>
        </row>
        <row r="1978">
          <cell r="A1978" t="str">
            <v>LLLNALXA</v>
          </cell>
          <cell r="B1978" t="str">
            <v>LILLIAN</v>
          </cell>
          <cell r="C1978" t="str">
            <v>CTL</v>
          </cell>
          <cell r="D1978">
            <v>30.415277</v>
          </cell>
          <cell r="E1978">
            <v>-87.437224999999998</v>
          </cell>
          <cell r="F1978" t="str">
            <v>LLLNALXA</v>
          </cell>
          <cell r="G1978" t="str">
            <v>AL</v>
          </cell>
          <cell r="H1978">
            <v>480</v>
          </cell>
          <cell r="I1978" t="str">
            <v>Foley-Loxley</v>
          </cell>
          <cell r="J1978" t="str">
            <v/>
          </cell>
          <cell r="K1978" t="e">
            <v>#N/A</v>
          </cell>
          <cell r="L1978" t="e">
            <v>#N/A</v>
          </cell>
          <cell r="M1978" t="e">
            <v>#N/A</v>
          </cell>
          <cell r="N1978" t="e">
            <v>#N/A</v>
          </cell>
          <cell r="O1978" t="str">
            <v>Y</v>
          </cell>
          <cell r="P1978" t="str">
            <v>Y</v>
          </cell>
          <cell r="Q1978" t="str">
            <v/>
          </cell>
          <cell r="R1978" t="str">
            <v>07/02/2015</v>
          </cell>
          <cell r="S1978" t="str">
            <v>Foley</v>
          </cell>
          <cell r="T1978" t="str">
            <v/>
          </cell>
          <cell r="U1978" t="str">
            <v/>
          </cell>
          <cell r="V1978" t="str">
            <v>Foley</v>
          </cell>
          <cell r="W1978" t="str">
            <v>Foley-Loxley</v>
          </cell>
          <cell r="X1978" t="str">
            <v>FOLEY</v>
          </cell>
          <cell r="Y1978"/>
          <cell r="Z1978"/>
          <cell r="AA1978" t="str">
            <v/>
          </cell>
          <cell r="AB1978">
            <v>0</v>
          </cell>
          <cell r="AC1978">
            <v>0</v>
          </cell>
        </row>
        <row r="1979">
          <cell r="A1979" t="str">
            <v>LLTNNCXA</v>
          </cell>
          <cell r="B1979" t="str">
            <v>Lillington</v>
          </cell>
          <cell r="C1979" t="str">
            <v>EQ</v>
          </cell>
          <cell r="D1979">
            <v>35.397407999999999</v>
          </cell>
          <cell r="E1979">
            <v>-78.816140000000004</v>
          </cell>
          <cell r="F1979" t="str">
            <v>LLTNNCXA</v>
          </cell>
          <cell r="G1979" t="str">
            <v>NC</v>
          </cell>
          <cell r="H1979">
            <v>949</v>
          </cell>
          <cell r="I1979" t="str">
            <v>Fayetteville</v>
          </cell>
          <cell r="J1979" t="str">
            <v/>
          </cell>
          <cell r="K1979" t="e">
            <v>#N/A</v>
          </cell>
          <cell r="L1979" t="e">
            <v>#N/A</v>
          </cell>
          <cell r="M1979" t="e">
            <v>#N/A</v>
          </cell>
          <cell r="N1979" t="e">
            <v>#N/A</v>
          </cell>
          <cell r="O1979" t="str">
            <v>Y</v>
          </cell>
          <cell r="P1979" t="str">
            <v>Y</v>
          </cell>
          <cell r="Q1979" t="str">
            <v/>
          </cell>
          <cell r="R1979" t="str">
            <v>05/22/2015</v>
          </cell>
          <cell r="S1979" t="str">
            <v>Fayetteville</v>
          </cell>
          <cell r="T1979" t="str">
            <v/>
          </cell>
          <cell r="U1979" t="str">
            <v/>
          </cell>
          <cell r="V1979" t="str">
            <v>Fayetteville</v>
          </cell>
          <cell r="W1979" t="str">
            <v>Fayetteville</v>
          </cell>
          <cell r="X1979" t="str">
            <v>ROCKY MOUNT</v>
          </cell>
          <cell r="Y1979" t="str">
            <v>YES</v>
          </cell>
          <cell r="Z1979"/>
          <cell r="AA1979" t="str">
            <v/>
          </cell>
          <cell r="AB1979">
            <v>0</v>
          </cell>
          <cell r="AC1979" t="str">
            <v>LLTNNCXA06W</v>
          </cell>
        </row>
        <row r="1980">
          <cell r="A1980" t="str">
            <v>LLTNNCXB</v>
          </cell>
          <cell r="B1980" t="str">
            <v>Lillington</v>
          </cell>
          <cell r="C1980" t="str">
            <v>EQ</v>
          </cell>
          <cell r="D1980">
            <v>35.410164000000002</v>
          </cell>
          <cell r="E1980">
            <v>-78.736174000000005</v>
          </cell>
          <cell r="F1980" t="e">
            <v>#N/A</v>
          </cell>
          <cell r="G1980" t="str">
            <v>NC</v>
          </cell>
          <cell r="H1980" t="e">
            <v>#N/A</v>
          </cell>
          <cell r="I1980" t="e">
            <v>#N/A</v>
          </cell>
          <cell r="J1980" t="e">
            <v>#N/A</v>
          </cell>
          <cell r="K1980" t="e">
            <v>#N/A</v>
          </cell>
          <cell r="L1980" t="e">
            <v>#N/A</v>
          </cell>
          <cell r="M1980" t="e">
            <v>#N/A</v>
          </cell>
          <cell r="N1980" t="e">
            <v>#N/A</v>
          </cell>
          <cell r="O1980" t="e">
            <v>#N/A</v>
          </cell>
          <cell r="P1980" t="e">
            <v>#N/A</v>
          </cell>
          <cell r="Q1980" t="e">
            <v>#N/A</v>
          </cell>
          <cell r="R1980" t="e">
            <v>#N/A</v>
          </cell>
          <cell r="S1980" t="e">
            <v>#N/A</v>
          </cell>
          <cell r="T1980" t="e">
            <v>#N/A</v>
          </cell>
          <cell r="U1980" t="e">
            <v>#N/A</v>
          </cell>
          <cell r="V1980" t="e">
            <v>#N/A</v>
          </cell>
          <cell r="W1980" t="e">
            <v>#N/A</v>
          </cell>
          <cell r="X1980" t="e">
            <v>#N/A</v>
          </cell>
          <cell r="Y1980" t="e">
            <v>#N/A</v>
          </cell>
          <cell r="Z1980" t="e">
            <v>#N/A</v>
          </cell>
          <cell r="AA1980" t="e">
            <v>#N/A</v>
          </cell>
          <cell r="AB1980" t="e">
            <v>#N/A</v>
          </cell>
          <cell r="AC1980" t="e">
            <v>#N/A</v>
          </cell>
        </row>
        <row r="1981">
          <cell r="A1981" t="str">
            <v>LMKNTXXA</v>
          </cell>
          <cell r="B1981" t="str">
            <v>Hamilton</v>
          </cell>
          <cell r="C1981" t="str">
            <v>EQ</v>
          </cell>
          <cell r="D1981">
            <v>31.822854</v>
          </cell>
          <cell r="E1981">
            <v>-98.265103999999994</v>
          </cell>
          <cell r="F1981" t="e">
            <v>#N/A</v>
          </cell>
          <cell r="G1981" t="str">
            <v>TX</v>
          </cell>
          <cell r="H1981" t="e">
            <v>#N/A</v>
          </cell>
          <cell r="I1981" t="e">
            <v>#N/A</v>
          </cell>
          <cell r="J1981" t="e">
            <v>#N/A</v>
          </cell>
          <cell r="K1981" t="e">
            <v>#N/A</v>
          </cell>
          <cell r="L1981" t="e">
            <v>#N/A</v>
          </cell>
          <cell r="M1981" t="e">
            <v>#N/A</v>
          </cell>
          <cell r="N1981" t="e">
            <v>#N/A</v>
          </cell>
          <cell r="O1981" t="e">
            <v>#N/A</v>
          </cell>
          <cell r="P1981" t="e">
            <v>#N/A</v>
          </cell>
          <cell r="Q1981" t="e">
            <v>#N/A</v>
          </cell>
          <cell r="R1981" t="e">
            <v>#N/A</v>
          </cell>
          <cell r="S1981" t="e">
            <v>#N/A</v>
          </cell>
          <cell r="T1981" t="e">
            <v>#N/A</v>
          </cell>
          <cell r="U1981" t="e">
            <v>#N/A</v>
          </cell>
          <cell r="V1981" t="e">
            <v>#N/A</v>
          </cell>
          <cell r="W1981" t="e">
            <v>#N/A</v>
          </cell>
          <cell r="X1981" t="e">
            <v>#N/A</v>
          </cell>
          <cell r="Y1981" t="e">
            <v>#N/A</v>
          </cell>
          <cell r="Z1981" t="e">
            <v>#N/A</v>
          </cell>
          <cell r="AA1981" t="e">
            <v>#N/A</v>
          </cell>
          <cell r="AB1981" t="e">
            <v>#N/A</v>
          </cell>
          <cell r="AC1981" t="e">
            <v>#N/A</v>
          </cell>
        </row>
        <row r="1982">
          <cell r="A1982" t="str">
            <v>LMOHNJXU</v>
          </cell>
          <cell r="B1982" t="str">
            <v>Lake Mohawk</v>
          </cell>
          <cell r="C1982" t="str">
            <v>EQ</v>
          </cell>
          <cell r="D1982">
            <v>41.033205000000002</v>
          </cell>
          <cell r="E1982">
            <v>-74.639240000000001</v>
          </cell>
          <cell r="F1982" t="str">
            <v>LMOHNJXU</v>
          </cell>
          <cell r="G1982" t="str">
            <v>NJ</v>
          </cell>
          <cell r="H1982">
            <v>224</v>
          </cell>
          <cell r="I1982" t="str">
            <v>Clinton</v>
          </cell>
          <cell r="J1982" t="str">
            <v/>
          </cell>
          <cell r="K1982" t="str">
            <v>LMOHNJXU</v>
          </cell>
          <cell r="L1982" t="str">
            <v>n</v>
          </cell>
          <cell r="M1982" t="e">
            <v>#N/A</v>
          </cell>
          <cell r="N1982" t="e">
            <v>#N/A</v>
          </cell>
          <cell r="O1982" t="str">
            <v>Y</v>
          </cell>
          <cell r="P1982" t="str">
            <v>Y</v>
          </cell>
          <cell r="Q1982" t="str">
            <v/>
          </cell>
          <cell r="R1982" t="str">
            <v>07/06/2015</v>
          </cell>
          <cell r="S1982" t="str">
            <v>Clinton</v>
          </cell>
          <cell r="T1982" t="str">
            <v/>
          </cell>
          <cell r="U1982" t="str">
            <v/>
          </cell>
          <cell r="V1982" t="str">
            <v>Clinton</v>
          </cell>
          <cell r="W1982" t="str">
            <v>Clinton</v>
          </cell>
          <cell r="X1982" t="str">
            <v>CLINTON</v>
          </cell>
          <cell r="Y1982"/>
          <cell r="Z1982"/>
          <cell r="AA1982" t="str">
            <v>7750-SR7</v>
          </cell>
          <cell r="AB1982">
            <v>0</v>
          </cell>
          <cell r="AC1982" t="str">
            <v>LMOHNJXU02W</v>
          </cell>
        </row>
        <row r="1983">
          <cell r="A1983" t="str">
            <v>LMSTTNXA</v>
          </cell>
          <cell r="B1983" t="str">
            <v>Limestone</v>
          </cell>
          <cell r="C1983" t="str">
            <v>EQ</v>
          </cell>
          <cell r="D1983">
            <v>36.224705999999998</v>
          </cell>
          <cell r="E1983">
            <v>-82.631708000000003</v>
          </cell>
          <cell r="F1983" t="str">
            <v>LMSTTNXA</v>
          </cell>
          <cell r="G1983" t="str">
            <v>TN</v>
          </cell>
          <cell r="H1983">
            <v>956</v>
          </cell>
          <cell r="I1983" t="str">
            <v>Johnson City</v>
          </cell>
          <cell r="J1983" t="str">
            <v/>
          </cell>
          <cell r="K1983" t="str">
            <v>LMSTTNXA</v>
          </cell>
          <cell r="L1983" t="str">
            <v>n</v>
          </cell>
          <cell r="M1983" t="e">
            <v>#N/A</v>
          </cell>
          <cell r="N1983" t="e">
            <v>#N/A</v>
          </cell>
          <cell r="O1983" t="str">
            <v>Y</v>
          </cell>
          <cell r="P1983" t="str">
            <v>Y</v>
          </cell>
          <cell r="Q1983" t="str">
            <v/>
          </cell>
          <cell r="R1983" t="str">
            <v>06/04/2015</v>
          </cell>
          <cell r="S1983" t="str">
            <v>Johnson City</v>
          </cell>
          <cell r="T1983" t="str">
            <v/>
          </cell>
          <cell r="U1983" t="str">
            <v/>
          </cell>
          <cell r="V1983" t="str">
            <v>Johnson City</v>
          </cell>
          <cell r="W1983" t="str">
            <v>Johnson City</v>
          </cell>
          <cell r="X1983" t="str">
            <v>JOHNSON CITY</v>
          </cell>
          <cell r="Y1983"/>
          <cell r="Z1983"/>
          <cell r="AA1983" t="str">
            <v>7750-SR7</v>
          </cell>
          <cell r="AB1983">
            <v>0</v>
          </cell>
          <cell r="AC1983" t="str">
            <v>LMSTTNXA03W</v>
          </cell>
        </row>
        <row r="1984">
          <cell r="A1984" t="str">
            <v>LMTNMNXA</v>
          </cell>
          <cell r="B1984" t="str">
            <v>LAMBERTON</v>
          </cell>
          <cell r="C1984" t="str">
            <v>CTL</v>
          </cell>
          <cell r="D1984">
            <v>44.229168000000001</v>
          </cell>
          <cell r="E1984">
            <v>-95.272223999999994</v>
          </cell>
          <cell r="F1984" t="str">
            <v>LMTNMNXA</v>
          </cell>
          <cell r="G1984" t="str">
            <v>MN</v>
          </cell>
          <cell r="H1984">
            <v>620</v>
          </cell>
          <cell r="I1984" t="str">
            <v>FULDA</v>
          </cell>
          <cell r="J1984" t="str">
            <v/>
          </cell>
          <cell r="K1984" t="e">
            <v>#N/A</v>
          </cell>
          <cell r="L1984" t="e">
            <v>#N/A</v>
          </cell>
          <cell r="M1984" t="e">
            <v>#N/A</v>
          </cell>
          <cell r="N1984" t="e">
            <v>#N/A</v>
          </cell>
          <cell r="O1984" t="str">
            <v>N</v>
          </cell>
          <cell r="P1984" t="str">
            <v>Y</v>
          </cell>
          <cell r="Q1984" t="str">
            <v/>
          </cell>
          <cell r="R1984" t="str">
            <v>07/14/2015</v>
          </cell>
          <cell r="S1984" t="str">
            <v>LA CROSSE</v>
          </cell>
          <cell r="T1984" t="str">
            <v/>
          </cell>
          <cell r="U1984" t="str">
            <v/>
          </cell>
          <cell r="V1984" t="str">
            <v>LA CROSSE</v>
          </cell>
          <cell r="W1984" t="str">
            <v>FULDA</v>
          </cell>
          <cell r="X1984" t="e">
            <v>#N/A</v>
          </cell>
          <cell r="Y1984" t="e">
            <v>#N/A</v>
          </cell>
          <cell r="Z1984" t="e">
            <v>#N/A</v>
          </cell>
          <cell r="AA1984" t="str">
            <v/>
          </cell>
          <cell r="AB1984">
            <v>0</v>
          </cell>
          <cell r="AC1984">
            <v>0</v>
          </cell>
        </row>
        <row r="1985">
          <cell r="A1985" t="str">
            <v>LNBHWAXA</v>
          </cell>
          <cell r="B1985" t="str">
            <v>LONG BEACH</v>
          </cell>
          <cell r="C1985" t="str">
            <v>CTL</v>
          </cell>
          <cell r="D1985">
            <v>46.351972000000004</v>
          </cell>
          <cell r="E1985">
            <v>-124.05395</v>
          </cell>
          <cell r="F1985" t="str">
            <v>LNBHWAXA</v>
          </cell>
          <cell r="G1985" t="str">
            <v>WA</v>
          </cell>
          <cell r="H1985">
            <v>672</v>
          </cell>
          <cell r="I1985" t="str">
            <v>VADER</v>
          </cell>
          <cell r="J1985" t="str">
            <v/>
          </cell>
          <cell r="K1985" t="e">
            <v>#N/A</v>
          </cell>
          <cell r="L1985" t="e">
            <v>#N/A</v>
          </cell>
          <cell r="M1985" t="e">
            <v>#N/A</v>
          </cell>
          <cell r="N1985" t="e">
            <v>#N/A</v>
          </cell>
          <cell r="O1985" t="str">
            <v>N</v>
          </cell>
          <cell r="P1985" t="str">
            <v>Y</v>
          </cell>
          <cell r="Q1985" t="str">
            <v>2/7/14: Ethernet Capable changed to Y</v>
          </cell>
          <cell r="R1985" t="str">
            <v>09/16/2015</v>
          </cell>
          <cell r="S1985" t="str">
            <v>Aurora</v>
          </cell>
          <cell r="T1985" t="str">
            <v/>
          </cell>
          <cell r="U1985" t="str">
            <v/>
          </cell>
          <cell r="V1985" t="str">
            <v>VADER</v>
          </cell>
          <cell r="W1985" t="str">
            <v>VADER</v>
          </cell>
          <cell r="X1985" t="str">
            <v>AURORA</v>
          </cell>
          <cell r="Y1985"/>
          <cell r="Z1985"/>
          <cell r="AA1985" t="str">
            <v/>
          </cell>
          <cell r="AB1985">
            <v>0</v>
          </cell>
          <cell r="AC1985">
            <v>0</v>
          </cell>
        </row>
        <row r="1986">
          <cell r="A1986" t="str">
            <v>LNCLALXA</v>
          </cell>
          <cell r="B1986" t="str">
            <v>LINCOLN</v>
          </cell>
          <cell r="C1986" t="str">
            <v>CTL</v>
          </cell>
          <cell r="D1986">
            <v>33.613337999999999</v>
          </cell>
          <cell r="E1986">
            <v>-86.121076000000002</v>
          </cell>
          <cell r="F1986" t="str">
            <v>LNCLALXA</v>
          </cell>
          <cell r="G1986" t="str">
            <v>AL</v>
          </cell>
          <cell r="H1986">
            <v>476</v>
          </cell>
          <cell r="I1986" t="str">
            <v>Pell City (Trussville &amp; Ashland)</v>
          </cell>
          <cell r="J1986" t="str">
            <v/>
          </cell>
          <cell r="K1986" t="e">
            <v>#N/A</v>
          </cell>
          <cell r="L1986" t="e">
            <v>#N/A</v>
          </cell>
          <cell r="M1986" t="e">
            <v>#N/A</v>
          </cell>
          <cell r="N1986" t="e">
            <v>#N/A</v>
          </cell>
          <cell r="O1986" t="str">
            <v>Y</v>
          </cell>
          <cell r="P1986" t="str">
            <v>Y</v>
          </cell>
          <cell r="Q1986" t="str">
            <v/>
          </cell>
          <cell r="R1986" t="str">
            <v>07/02/2015</v>
          </cell>
          <cell r="S1986" t="str">
            <v>Pell City</v>
          </cell>
          <cell r="T1986" t="str">
            <v/>
          </cell>
          <cell r="U1986" t="str">
            <v/>
          </cell>
          <cell r="V1986" t="str">
            <v>Pell City</v>
          </cell>
          <cell r="W1986" t="str">
            <v>Pell City (Trussville &amp; Ashland)</v>
          </cell>
          <cell r="X1986" t="str">
            <v>PELL CITY</v>
          </cell>
          <cell r="Y1986"/>
          <cell r="Z1986"/>
          <cell r="AA1986" t="str">
            <v/>
          </cell>
          <cell r="AB1986">
            <v>0</v>
          </cell>
          <cell r="AC1986">
            <v>0</v>
          </cell>
        </row>
        <row r="1987">
          <cell r="A1987" t="str">
            <v>LNCLMOXA</v>
          </cell>
          <cell r="B1987" t="str">
            <v>Lincoln</v>
          </cell>
          <cell r="C1987" t="str">
            <v>EQ</v>
          </cell>
          <cell r="D1987">
            <v>38.390684</v>
          </cell>
          <cell r="E1987">
            <v>-93.334997000000001</v>
          </cell>
          <cell r="F1987" t="str">
            <v>LNCLMOXA</v>
          </cell>
          <cell r="G1987" t="str">
            <v>MO</v>
          </cell>
          <cell r="H1987">
            <v>524</v>
          </cell>
          <cell r="I1987" t="str">
            <v>Warrensburg</v>
          </cell>
          <cell r="J1987" t="str">
            <v/>
          </cell>
          <cell r="K1987" t="e">
            <v>#N/A</v>
          </cell>
          <cell r="L1987" t="e">
            <v>#N/A</v>
          </cell>
          <cell r="M1987" t="e">
            <v>#N/A</v>
          </cell>
          <cell r="N1987" t="e">
            <v>#N/A</v>
          </cell>
          <cell r="O1987" t="str">
            <v>N</v>
          </cell>
          <cell r="P1987" t="str">
            <v>Y</v>
          </cell>
          <cell r="Q1987" t="str">
            <v/>
          </cell>
          <cell r="R1987" t="str">
            <v>07/10/2015</v>
          </cell>
          <cell r="S1987" t="str">
            <v>Warrensburg</v>
          </cell>
          <cell r="T1987" t="str">
            <v/>
          </cell>
          <cell r="U1987" t="str">
            <v/>
          </cell>
          <cell r="V1987" t="str">
            <v>Warrensburg</v>
          </cell>
          <cell r="W1987" t="str">
            <v>Warrensburg</v>
          </cell>
          <cell r="X1987" t="str">
            <v>WARRENSBURG</v>
          </cell>
          <cell r="Y1987" t="str">
            <v>YES</v>
          </cell>
          <cell r="Z1987"/>
          <cell r="AA1987">
            <v>0</v>
          </cell>
          <cell r="AB1987">
            <v>0</v>
          </cell>
          <cell r="AC1987">
            <v>0</v>
          </cell>
        </row>
        <row r="1988">
          <cell r="A1988" t="str">
            <v>LNCSKSXA</v>
          </cell>
          <cell r="B1988" t="str">
            <v>Lancaster</v>
          </cell>
          <cell r="C1988" t="str">
            <v>EQ</v>
          </cell>
          <cell r="D1988">
            <v>39.573633999999998</v>
          </cell>
          <cell r="E1988">
            <v>-95.302490000000006</v>
          </cell>
          <cell r="F1988" t="str">
            <v>LNCSKSXA</v>
          </cell>
          <cell r="G1988" t="str">
            <v>KS</v>
          </cell>
          <cell r="H1988">
            <v>524</v>
          </cell>
          <cell r="I1988" t="str">
            <v>Gardner</v>
          </cell>
          <cell r="J1988" t="str">
            <v/>
          </cell>
          <cell r="K1988" t="e">
            <v>#N/A</v>
          </cell>
          <cell r="L1988" t="e">
            <v>#N/A</v>
          </cell>
          <cell r="M1988" t="e">
            <v>#N/A</v>
          </cell>
          <cell r="N1988" t="e">
            <v>#N/A</v>
          </cell>
          <cell r="O1988" t="str">
            <v>Y</v>
          </cell>
          <cell r="P1988" t="str">
            <v>Y</v>
          </cell>
          <cell r="Q1988" t="str">
            <v/>
          </cell>
          <cell r="R1988" t="str">
            <v>10/08/2015</v>
          </cell>
          <cell r="S1988" t="str">
            <v>Gardner</v>
          </cell>
          <cell r="T1988" t="str">
            <v>Calix E7-2</v>
          </cell>
          <cell r="U1988" t="str">
            <v>Y</v>
          </cell>
          <cell r="V1988" t="str">
            <v>Gardner</v>
          </cell>
          <cell r="W1988" t="str">
            <v>Gardner</v>
          </cell>
          <cell r="X1988" t="str">
            <v>GARDNER</v>
          </cell>
          <cell r="Y1988"/>
          <cell r="Z1988"/>
          <cell r="AA1988">
            <v>0</v>
          </cell>
          <cell r="AB1988">
            <v>0</v>
          </cell>
          <cell r="AC1988">
            <v>0</v>
          </cell>
        </row>
        <row r="1989">
          <cell r="A1989" t="str">
            <v>LNCYORXA</v>
          </cell>
          <cell r="B1989" t="str">
            <v>Lincoln City</v>
          </cell>
          <cell r="C1989" t="str">
            <v>EQ</v>
          </cell>
          <cell r="D1989">
            <v>44.972729999999999</v>
          </cell>
          <cell r="E1989">
            <v>-124.013575</v>
          </cell>
          <cell r="F1989" t="e">
            <v>#N/A</v>
          </cell>
          <cell r="G1989" t="str">
            <v>OR</v>
          </cell>
          <cell r="H1989" t="e">
            <v>#N/A</v>
          </cell>
          <cell r="I1989" t="e">
            <v>#N/A</v>
          </cell>
          <cell r="J1989" t="e">
            <v>#N/A</v>
          </cell>
          <cell r="K1989" t="e">
            <v>#N/A</v>
          </cell>
          <cell r="L1989" t="e">
            <v>#N/A</v>
          </cell>
          <cell r="M1989" t="e">
            <v>#N/A</v>
          </cell>
          <cell r="N1989" t="e">
            <v>#N/A</v>
          </cell>
          <cell r="O1989" t="e">
            <v>#N/A</v>
          </cell>
          <cell r="P1989" t="e">
            <v>#N/A</v>
          </cell>
          <cell r="Q1989" t="e">
            <v>#N/A</v>
          </cell>
          <cell r="R1989" t="e">
            <v>#N/A</v>
          </cell>
          <cell r="S1989" t="e">
            <v>#N/A</v>
          </cell>
          <cell r="T1989" t="e">
            <v>#N/A</v>
          </cell>
          <cell r="U1989" t="e">
            <v>#N/A</v>
          </cell>
          <cell r="V1989" t="e">
            <v>#N/A</v>
          </cell>
          <cell r="W1989" t="e">
            <v>#N/A</v>
          </cell>
          <cell r="X1989" t="e">
            <v>#N/A</v>
          </cell>
          <cell r="Y1989" t="e">
            <v>#N/A</v>
          </cell>
          <cell r="Z1989" t="e">
            <v>#N/A</v>
          </cell>
          <cell r="AA1989" t="e">
            <v>#N/A</v>
          </cell>
          <cell r="AB1989" t="e">
            <v>#N/A</v>
          </cell>
          <cell r="AC1989" t="e">
            <v>#N/A</v>
          </cell>
        </row>
        <row r="1990">
          <cell r="A1990" t="str">
            <v>LNCYORXX</v>
          </cell>
          <cell r="B1990" t="str">
            <v>LINCOLN CITY</v>
          </cell>
          <cell r="C1990" t="str">
            <v>EQ</v>
          </cell>
          <cell r="D1990" t="e">
            <v>#N/A</v>
          </cell>
          <cell r="E1990" t="e">
            <v>#N/A</v>
          </cell>
          <cell r="F1990" t="str">
            <v>LNCYORXX</v>
          </cell>
          <cell r="G1990" t="str">
            <v>OR</v>
          </cell>
          <cell r="H1990">
            <v>672</v>
          </cell>
          <cell r="I1990" t="str">
            <v>HOOD RIVER</v>
          </cell>
          <cell r="O1990" t="str">
            <v>Y</v>
          </cell>
          <cell r="P1990" t="str">
            <v>Y</v>
          </cell>
          <cell r="V1990" t="str">
            <v>SHERIDAN</v>
          </cell>
          <cell r="W1990" t="str">
            <v>SHERIDAN</v>
          </cell>
          <cell r="X1990" t="str">
            <v>HOOD RIVER</v>
          </cell>
          <cell r="Y1990" t="str">
            <v>YES</v>
          </cell>
          <cell r="Z1990"/>
          <cell r="AA1990"/>
          <cell r="AB1990"/>
          <cell r="AC1990"/>
        </row>
        <row r="1991">
          <cell r="A1991" t="str">
            <v>LNDRWYMA</v>
          </cell>
          <cell r="B1991" t="str">
            <v>Riverton  Host Lander</v>
          </cell>
          <cell r="C1991" t="str">
            <v>Q</v>
          </cell>
          <cell r="D1991">
            <v>42.833888999999999</v>
          </cell>
          <cell r="E1991">
            <v>-108.728889</v>
          </cell>
          <cell r="F1991" t="e">
            <v>#N/A</v>
          </cell>
          <cell r="G1991" t="str">
            <v>WY</v>
          </cell>
          <cell r="H1991">
            <v>654</v>
          </cell>
          <cell r="I1991">
            <v>654</v>
          </cell>
          <cell r="J1991" t="str">
            <v>AVAILABLE</v>
          </cell>
          <cell r="K1991" t="e">
            <v>#N/A</v>
          </cell>
          <cell r="L1991" t="e">
            <v>#N/A</v>
          </cell>
          <cell r="M1991" t="e">
            <v>#N/A</v>
          </cell>
          <cell r="N1991" t="e">
            <v>#N/A</v>
          </cell>
          <cell r="O1991" t="str">
            <v>Y</v>
          </cell>
          <cell r="P1991" t="str">
            <v>Y</v>
          </cell>
          <cell r="Q1991" t="str">
            <v>2/2/15: EoDS1 available</v>
          </cell>
          <cell r="R1991" t="str">
            <v>01/23/2020</v>
          </cell>
          <cell r="S1991" t="str">
            <v/>
          </cell>
          <cell r="T1991" t="str">
            <v/>
          </cell>
          <cell r="U1991" t="str">
            <v/>
          </cell>
          <cell r="V1991" t="e">
            <v>#N/A</v>
          </cell>
          <cell r="W1991" t="e">
            <v>#N/A</v>
          </cell>
          <cell r="X1991" t="str">
            <v xml:space="preserve">0 - </v>
          </cell>
          <cell r="Y1991"/>
          <cell r="Z1991"/>
          <cell r="AA1991" t="e">
            <v>#N/A</v>
          </cell>
          <cell r="AB1991" t="e">
            <v>#N/A</v>
          </cell>
          <cell r="AC1991" t="e">
            <v>#N/A</v>
          </cell>
        </row>
        <row r="1992">
          <cell r="A1992" t="str">
            <v>LNGDKSXA</v>
          </cell>
          <cell r="B1992" t="str">
            <v>Langdon</v>
          </cell>
          <cell r="C1992" t="str">
            <v>EQ</v>
          </cell>
          <cell r="D1992">
            <v>37.854055000000002</v>
          </cell>
          <cell r="E1992">
            <v>-98.325104999999994</v>
          </cell>
          <cell r="F1992" t="str">
            <v>LNGDKSXA</v>
          </cell>
          <cell r="G1992" t="str">
            <v>KS</v>
          </cell>
          <cell r="H1992">
            <v>532</v>
          </cell>
          <cell r="I1992" t="str">
            <v>Hesston</v>
          </cell>
          <cell r="J1992" t="str">
            <v/>
          </cell>
          <cell r="K1992" t="e">
            <v>#N/A</v>
          </cell>
          <cell r="L1992" t="e">
            <v>#N/A</v>
          </cell>
          <cell r="M1992" t="e">
            <v>#N/A</v>
          </cell>
          <cell r="N1992" t="e">
            <v>#N/A</v>
          </cell>
          <cell r="O1992" t="str">
            <v>N</v>
          </cell>
          <cell r="P1992" t="str">
            <v>N</v>
          </cell>
          <cell r="Q1992" t="str">
            <v/>
          </cell>
          <cell r="R1992" t="str">
            <v>07/10/2015</v>
          </cell>
          <cell r="S1992" t="str">
            <v>Gardner</v>
          </cell>
          <cell r="T1992" t="str">
            <v/>
          </cell>
          <cell r="U1992" t="str">
            <v/>
          </cell>
          <cell r="V1992" t="str">
            <v>Gardner</v>
          </cell>
          <cell r="W1992" t="str">
            <v>Hesston</v>
          </cell>
          <cell r="X1992" t="e">
            <v>#N/A</v>
          </cell>
          <cell r="Y1992" t="e">
            <v>#N/A</v>
          </cell>
          <cell r="Z1992" t="e">
            <v>#N/A</v>
          </cell>
          <cell r="AA1992" t="str">
            <v/>
          </cell>
          <cell r="AB1992">
            <v>0</v>
          </cell>
          <cell r="AC1992">
            <v>0</v>
          </cell>
        </row>
        <row r="1993">
          <cell r="A1993" t="str">
            <v>LNGLWYXC</v>
          </cell>
          <cell r="B1993" t="str">
            <v>Lingle</v>
          </cell>
          <cell r="C1993" t="str">
            <v>EQ</v>
          </cell>
          <cell r="D1993">
            <v>42.135975000000002</v>
          </cell>
          <cell r="E1993">
            <v>-104.345161</v>
          </cell>
          <cell r="F1993" t="e">
            <v>#N/A</v>
          </cell>
          <cell r="G1993" t="str">
            <v>WY</v>
          </cell>
          <cell r="H1993">
            <v>646</v>
          </cell>
          <cell r="I1993" t="str">
            <v>Scottsbluff Western Side (WY SWCs)</v>
          </cell>
          <cell r="J1993" t="str">
            <v/>
          </cell>
          <cell r="K1993" t="e">
            <v>#N/A</v>
          </cell>
          <cell r="L1993" t="e">
            <v>#N/A</v>
          </cell>
          <cell r="M1993" t="e">
            <v>#N/A</v>
          </cell>
          <cell r="N1993" t="e">
            <v>#N/A</v>
          </cell>
          <cell r="O1993" t="str">
            <v>N</v>
          </cell>
          <cell r="P1993" t="str">
            <v>Y</v>
          </cell>
          <cell r="Q1993" t="str">
            <v>6-8-2015 Correct clli code</v>
          </cell>
          <cell r="R1993" t="str">
            <v>06/09/2015</v>
          </cell>
          <cell r="S1993" t="str">
            <v>SCOTTSBLUFF</v>
          </cell>
          <cell r="T1993" t="str">
            <v/>
          </cell>
          <cell r="U1993" t="str">
            <v/>
          </cell>
          <cell r="V1993" t="str">
            <v>SCOTTSBLUFF</v>
          </cell>
          <cell r="W1993" t="str">
            <v>Scottsbluff Western Side (WY SWCs)</v>
          </cell>
          <cell r="X1993" t="str">
            <v>SCOTTSBLUFF</v>
          </cell>
          <cell r="Y1993"/>
          <cell r="Z1993"/>
          <cell r="AA1993" t="str">
            <v/>
          </cell>
          <cell r="AB1993">
            <v>0</v>
          </cell>
          <cell r="AC1993">
            <v>0</v>
          </cell>
        </row>
        <row r="1994">
          <cell r="A1994" t="str">
            <v>LNJCMOXA</v>
          </cell>
          <cell r="B1994" t="str">
            <v>Lone Jack</v>
          </cell>
          <cell r="C1994" t="str">
            <v>EQ</v>
          </cell>
          <cell r="D1994">
            <v>38.871844000000003</v>
          </cell>
          <cell r="E1994">
            <v>-94.172730999999999</v>
          </cell>
          <cell r="F1994" t="str">
            <v>LNJCMOXA</v>
          </cell>
          <cell r="G1994" t="str">
            <v>MO</v>
          </cell>
          <cell r="H1994">
            <v>524</v>
          </cell>
          <cell r="I1994" t="str">
            <v>Warrensburg</v>
          </cell>
          <cell r="J1994" t="str">
            <v/>
          </cell>
          <cell r="K1994" t="e">
            <v>#N/A</v>
          </cell>
          <cell r="L1994" t="e">
            <v>#N/A</v>
          </cell>
          <cell r="M1994" t="e">
            <v>#N/A</v>
          </cell>
          <cell r="N1994" t="e">
            <v>#N/A</v>
          </cell>
          <cell r="O1994" t="str">
            <v>N</v>
          </cell>
          <cell r="P1994" t="str">
            <v>Y</v>
          </cell>
          <cell r="Q1994" t="str">
            <v/>
          </cell>
          <cell r="R1994" t="str">
            <v>07/10/2015</v>
          </cell>
          <cell r="S1994" t="str">
            <v>Warrensburg</v>
          </cell>
          <cell r="T1994" t="str">
            <v/>
          </cell>
          <cell r="U1994" t="str">
            <v/>
          </cell>
          <cell r="V1994" t="str">
            <v>Warrensburg</v>
          </cell>
          <cell r="W1994" t="str">
            <v>Warrensburg</v>
          </cell>
          <cell r="X1994" t="str">
            <v>WARRENSBURG</v>
          </cell>
          <cell r="Y1994" t="str">
            <v>YES</v>
          </cell>
          <cell r="Z1994"/>
          <cell r="AA1994" t="str">
            <v/>
          </cell>
          <cell r="AB1994">
            <v>0</v>
          </cell>
          <cell r="AC1994">
            <v>0</v>
          </cell>
        </row>
        <row r="1995">
          <cell r="A1995" t="str">
            <v>LNMTCOMA</v>
          </cell>
          <cell r="B1995" t="str">
            <v>Longmont Ll</v>
          </cell>
          <cell r="C1995" t="str">
            <v>Q</v>
          </cell>
          <cell r="D1995">
            <v>40.169724000000002</v>
          </cell>
          <cell r="E1995">
            <v>-105.103615</v>
          </cell>
          <cell r="F1995" t="str">
            <v>LNMTCOMA</v>
          </cell>
          <cell r="G1995" t="str">
            <v>CO</v>
          </cell>
          <cell r="H1995">
            <v>656</v>
          </cell>
          <cell r="I1995">
            <v>656</v>
          </cell>
          <cell r="J1995" t="str">
            <v>AVAILABLE</v>
          </cell>
          <cell r="K1995" t="e">
            <v>#N/A</v>
          </cell>
          <cell r="L1995" t="e">
            <v>#N/A</v>
          </cell>
          <cell r="M1995" t="e">
            <v>#N/A</v>
          </cell>
          <cell r="N1995" t="e">
            <v>#N/A</v>
          </cell>
          <cell r="O1995" t="str">
            <v>Y</v>
          </cell>
          <cell r="P1995" t="str">
            <v>Y</v>
          </cell>
          <cell r="Q1995" t="str">
            <v>3/6/15: EODS1 Available</v>
          </cell>
          <cell r="R1995" t="str">
            <v>03/06/2020</v>
          </cell>
          <cell r="S1995" t="str">
            <v/>
          </cell>
          <cell r="T1995" t="str">
            <v/>
          </cell>
          <cell r="U1995" t="str">
            <v/>
          </cell>
          <cell r="V1995" t="e">
            <v>#N/A</v>
          </cell>
          <cell r="W1995" t="e">
            <v>#N/A</v>
          </cell>
          <cell r="X1995" t="str">
            <v>656 - AVAILABLE</v>
          </cell>
          <cell r="Y1995"/>
          <cell r="Z1995" t="str">
            <v>AVAILABLE</v>
          </cell>
          <cell r="AA1995" t="e">
            <v>#N/A</v>
          </cell>
          <cell r="AB1995" t="e">
            <v>#N/A</v>
          </cell>
          <cell r="AC1995" t="e">
            <v>#N/A</v>
          </cell>
        </row>
        <row r="1996">
          <cell r="A1996" t="str">
            <v>LNNGIACO</v>
          </cell>
          <cell r="B1996" t="str">
            <v>Oelwein Host Lansing</v>
          </cell>
          <cell r="C1996" t="str">
            <v>Q</v>
          </cell>
          <cell r="D1996">
            <v>43.360832000000002</v>
          </cell>
          <cell r="E1996">
            <v>-91.216667000000001</v>
          </cell>
          <cell r="F1996" t="str">
            <v>LNNGIACO</v>
          </cell>
          <cell r="G1996" t="str">
            <v>IA</v>
          </cell>
          <cell r="H1996">
            <v>635</v>
          </cell>
          <cell r="I1996">
            <v>635</v>
          </cell>
          <cell r="J1996" t="str">
            <v/>
          </cell>
          <cell r="K1996" t="e">
            <v>#N/A</v>
          </cell>
          <cell r="L1996" t="e">
            <v>#N/A</v>
          </cell>
          <cell r="M1996" t="e">
            <v>#N/A</v>
          </cell>
          <cell r="N1996" t="e">
            <v>#N/A</v>
          </cell>
          <cell r="O1996" t="str">
            <v>N</v>
          </cell>
          <cell r="P1996" t="str">
            <v>Y</v>
          </cell>
          <cell r="Q1996" t="str">
            <v>05/04/15:  EoDS1 AVAILABLE</v>
          </cell>
          <cell r="R1996" t="str">
            <v>05/04/2020</v>
          </cell>
          <cell r="S1996" t="str">
            <v/>
          </cell>
          <cell r="T1996" t="str">
            <v/>
          </cell>
          <cell r="U1996" t="str">
            <v/>
          </cell>
          <cell r="V1996" t="e">
            <v>#N/A</v>
          </cell>
          <cell r="W1996" t="e">
            <v>#N/A</v>
          </cell>
          <cell r="X1996" t="str">
            <v>635 - AVAILABLE</v>
          </cell>
          <cell r="Y1996"/>
          <cell r="Z1996" t="str">
            <v>AVAILABLE</v>
          </cell>
          <cell r="AA1996" t="e">
            <v>#N/A</v>
          </cell>
          <cell r="AB1996" t="e">
            <v>#N/A</v>
          </cell>
          <cell r="AC1996" t="e">
            <v>#N/A</v>
          </cell>
        </row>
        <row r="1997">
          <cell r="A1997" t="str">
            <v>LNPRMNXL</v>
          </cell>
          <cell r="B1997" t="str">
            <v>Long Prairie</v>
          </cell>
          <cell r="C1997" t="str">
            <v>EQ</v>
          </cell>
          <cell r="D1997">
            <v>45.974314</v>
          </cell>
          <cell r="E1997">
            <v>-94.859637000000006</v>
          </cell>
          <cell r="F1997" t="str">
            <v>LNPRMNXL</v>
          </cell>
          <cell r="G1997" t="str">
            <v>MN</v>
          </cell>
          <cell r="H1997">
            <v>626</v>
          </cell>
          <cell r="I1997" t="str">
            <v>ALEXANDRIA (Chaska)</v>
          </cell>
          <cell r="J1997" t="str">
            <v>1G</v>
          </cell>
          <cell r="K1997" t="str">
            <v>LNPRMNXL</v>
          </cell>
          <cell r="L1997" t="str">
            <v>n</v>
          </cell>
          <cell r="M1997" t="e">
            <v>#N/A</v>
          </cell>
          <cell r="N1997" t="e">
            <v>#N/A</v>
          </cell>
          <cell r="O1997" t="str">
            <v>Y</v>
          </cell>
          <cell r="P1997" t="str">
            <v>Y</v>
          </cell>
          <cell r="Q1997" t="str">
            <v>2/7/14: Ethernet Enabled changed to Y</v>
          </cell>
          <cell r="R1997" t="str">
            <v>12/04/2015</v>
          </cell>
          <cell r="S1997" t="str">
            <v>CHASKA ALXN</v>
          </cell>
          <cell r="T1997" t="str">
            <v/>
          </cell>
          <cell r="U1997" t="str">
            <v/>
          </cell>
          <cell r="V1997" t="str">
            <v>CHASKA ALX</v>
          </cell>
          <cell r="W1997" t="str">
            <v>ALEXANDRIA (Chaska)</v>
          </cell>
          <cell r="X1997" t="str">
            <v>CHASKA</v>
          </cell>
          <cell r="Y1997" t="str">
            <v>YES</v>
          </cell>
          <cell r="Z1997"/>
          <cell r="AA1997" t="str">
            <v/>
          </cell>
          <cell r="AB1997" t="str">
            <v>7750-SR12</v>
          </cell>
          <cell r="AC1997">
            <v>0</v>
          </cell>
        </row>
        <row r="1998">
          <cell r="A1998" t="str">
            <v>LNRDARXA</v>
          </cell>
          <cell r="B1998" t="str">
            <v>Leonard</v>
          </cell>
          <cell r="C1998" t="str">
            <v>CTL</v>
          </cell>
          <cell r="D1998">
            <v>36.215888999999997</v>
          </cell>
          <cell r="E1998">
            <v>-90.248917000000006</v>
          </cell>
          <cell r="F1998" t="str">
            <v>LNRDARXA</v>
          </cell>
          <cell r="G1998" t="str">
            <v>AR</v>
          </cell>
          <cell r="H1998">
            <v>528</v>
          </cell>
          <cell r="I1998" t="str">
            <v>Hardy/Monette (Mountain Home)</v>
          </cell>
          <cell r="J1998" t="str">
            <v/>
          </cell>
          <cell r="K1998" t="e">
            <v>#N/A</v>
          </cell>
          <cell r="L1998" t="e">
            <v>#N/A</v>
          </cell>
          <cell r="M1998" t="e">
            <v>#N/A</v>
          </cell>
          <cell r="N1998" t="e">
            <v>#N/A</v>
          </cell>
          <cell r="O1998" t="str">
            <v>Y</v>
          </cell>
          <cell r="P1998" t="str">
            <v>Y</v>
          </cell>
          <cell r="Q1998" t="str">
            <v/>
          </cell>
          <cell r="R1998" t="str">
            <v>06/30/2015</v>
          </cell>
          <cell r="S1998" t="str">
            <v>Mountain Home</v>
          </cell>
          <cell r="T1998" t="str">
            <v/>
          </cell>
          <cell r="U1998" t="str">
            <v/>
          </cell>
          <cell r="V1998" t="str">
            <v>Mountian Home</v>
          </cell>
          <cell r="W1998" t="str">
            <v>Hardy/Monette (Mountain Home)</v>
          </cell>
          <cell r="X1998" t="str">
            <v>MOUNTAIN HOME</v>
          </cell>
          <cell r="Y1998" t="str">
            <v>YES</v>
          </cell>
          <cell r="Z1998"/>
          <cell r="AA1998">
            <v>0</v>
          </cell>
          <cell r="AB1998">
            <v>0</v>
          </cell>
          <cell r="AC1998">
            <v>0</v>
          </cell>
        </row>
        <row r="1999">
          <cell r="A1999" t="str">
            <v>LNRDNDMW</v>
          </cell>
          <cell r="B1999" t="str">
            <v>Fargo  Host Leonard</v>
          </cell>
          <cell r="C1999" t="str">
            <v>Q</v>
          </cell>
          <cell r="D1999">
            <v>46.658132000000002</v>
          </cell>
          <cell r="E1999">
            <v>-97.246194000000003</v>
          </cell>
          <cell r="F1999" t="str">
            <v>LNRDNDMW</v>
          </cell>
          <cell r="G1999" t="str">
            <v>ND</v>
          </cell>
          <cell r="H1999">
            <v>636</v>
          </cell>
          <cell r="I1999">
            <v>636</v>
          </cell>
          <cell r="J1999" t="str">
            <v/>
          </cell>
          <cell r="K1999" t="e">
            <v>#N/A</v>
          </cell>
          <cell r="L1999" t="e">
            <v>#N/A</v>
          </cell>
          <cell r="M1999" t="e">
            <v>#N/A</v>
          </cell>
          <cell r="N1999" t="e">
            <v>#N/A</v>
          </cell>
          <cell r="O1999" t="str">
            <v>N</v>
          </cell>
          <cell r="P1999" t="str">
            <v>Y</v>
          </cell>
          <cell r="Q1999" t="str">
            <v>02/20/15: EoDS1 AVAILABLE</v>
          </cell>
          <cell r="R1999" t="str">
            <v>04/14/2020</v>
          </cell>
          <cell r="S1999" t="str">
            <v/>
          </cell>
          <cell r="T1999" t="str">
            <v/>
          </cell>
          <cell r="U1999" t="str">
            <v/>
          </cell>
          <cell r="V1999" t="e">
            <v>#N/A</v>
          </cell>
          <cell r="W1999" t="e">
            <v>#N/A</v>
          </cell>
          <cell r="X1999" t="str">
            <v>636 - AVAILABLE (up to 10MB)</v>
          </cell>
          <cell r="Y1999"/>
          <cell r="Z1999" t="str">
            <v>AVAILABLE (up to 10MB)</v>
          </cell>
          <cell r="AA1999" t="e">
            <v>#N/A</v>
          </cell>
          <cell r="AB1999" t="e">
            <v>#N/A</v>
          </cell>
          <cell r="AC1999" t="e">
            <v>#N/A</v>
          </cell>
        </row>
        <row r="2000">
          <cell r="A2000" t="str">
            <v>LNVLALXA</v>
          </cell>
          <cell r="B2000" t="str">
            <v>LINEVILLE</v>
          </cell>
          <cell r="C2000" t="str">
            <v>CTL</v>
          </cell>
          <cell r="D2000">
            <v>33.310555000000001</v>
          </cell>
          <cell r="E2000">
            <v>-85.755279999999999</v>
          </cell>
          <cell r="F2000" t="str">
            <v>LNVLALXA</v>
          </cell>
          <cell r="G2000" t="str">
            <v>AL</v>
          </cell>
          <cell r="H2000">
            <v>476</v>
          </cell>
          <cell r="I2000" t="str">
            <v>Pell City (Trussville &amp; Ashland)</v>
          </cell>
          <cell r="J2000" t="str">
            <v/>
          </cell>
          <cell r="K2000" t="e">
            <v>#N/A</v>
          </cell>
          <cell r="L2000" t="e">
            <v>#N/A</v>
          </cell>
          <cell r="M2000" t="e">
            <v>#N/A</v>
          </cell>
          <cell r="N2000" t="e">
            <v>#N/A</v>
          </cell>
          <cell r="O2000" t="str">
            <v>Y</v>
          </cell>
          <cell r="P2000" t="str">
            <v>Y</v>
          </cell>
          <cell r="Q2000" t="str">
            <v/>
          </cell>
          <cell r="R2000" t="str">
            <v>07/02/2015</v>
          </cell>
          <cell r="S2000" t="str">
            <v>Pell City</v>
          </cell>
          <cell r="T2000" t="str">
            <v/>
          </cell>
          <cell r="U2000" t="str">
            <v/>
          </cell>
          <cell r="V2000" t="str">
            <v>Pell City</v>
          </cell>
          <cell r="W2000" t="str">
            <v>Pell City (Trussville &amp; Ashland)</v>
          </cell>
          <cell r="X2000" t="str">
            <v>PELL CITY</v>
          </cell>
          <cell r="Y2000"/>
          <cell r="Z2000"/>
          <cell r="AA2000" t="str">
            <v/>
          </cell>
          <cell r="AB2000">
            <v>0</v>
          </cell>
          <cell r="AC2000">
            <v>0</v>
          </cell>
        </row>
        <row r="2001">
          <cell r="A2001" t="str">
            <v>LNWDKSXA</v>
          </cell>
          <cell r="B2001" t="str">
            <v>Linwood</v>
          </cell>
          <cell r="C2001" t="str">
            <v>EQ</v>
          </cell>
          <cell r="D2001">
            <v>39.001432999999999</v>
          </cell>
          <cell r="E2001">
            <v>-95.037540000000007</v>
          </cell>
          <cell r="F2001" t="str">
            <v>LNWDKSXA</v>
          </cell>
          <cell r="G2001" t="str">
            <v>KS</v>
          </cell>
          <cell r="H2001">
            <v>524</v>
          </cell>
          <cell r="I2001" t="str">
            <v>Gardner</v>
          </cell>
          <cell r="J2001" t="str">
            <v/>
          </cell>
          <cell r="K2001" t="e">
            <v>#N/A</v>
          </cell>
          <cell r="L2001" t="e">
            <v>#N/A</v>
          </cell>
          <cell r="M2001" t="e">
            <v>#N/A</v>
          </cell>
          <cell r="N2001" t="e">
            <v>#N/A</v>
          </cell>
          <cell r="O2001" t="str">
            <v>N</v>
          </cell>
          <cell r="P2001" t="str">
            <v>N</v>
          </cell>
          <cell r="Q2001" t="str">
            <v/>
          </cell>
          <cell r="R2001" t="str">
            <v>07/10/2015</v>
          </cell>
          <cell r="S2001" t="str">
            <v>Gardner</v>
          </cell>
          <cell r="T2001" t="str">
            <v/>
          </cell>
          <cell r="U2001" t="str">
            <v/>
          </cell>
          <cell r="V2001" t="str">
            <v>Gardner</v>
          </cell>
          <cell r="W2001" t="str">
            <v>Gardner</v>
          </cell>
          <cell r="X2001" t="e">
            <v>#N/A</v>
          </cell>
          <cell r="Y2001" t="e">
            <v>#N/A</v>
          </cell>
          <cell r="Z2001" t="e">
            <v>#N/A</v>
          </cell>
          <cell r="AA2001">
            <v>0</v>
          </cell>
          <cell r="AB2001">
            <v>0</v>
          </cell>
          <cell r="AC2001">
            <v>0</v>
          </cell>
        </row>
        <row r="2002">
          <cell r="A2002" t="str">
            <v>LOGNUTMA</v>
          </cell>
          <cell r="B2002" t="str">
            <v>Logan</v>
          </cell>
          <cell r="C2002" t="str">
            <v>Q</v>
          </cell>
          <cell r="D2002">
            <v>41.730578000000001</v>
          </cell>
          <cell r="E2002">
            <v>-111.832336</v>
          </cell>
          <cell r="F2002" t="str">
            <v>LOGNUTMA</v>
          </cell>
          <cell r="G2002" t="str">
            <v>UT</v>
          </cell>
          <cell r="H2002">
            <v>660</v>
          </cell>
          <cell r="I2002">
            <v>660</v>
          </cell>
          <cell r="J2002" t="str">
            <v>AVAILABLE</v>
          </cell>
          <cell r="K2002" t="e">
            <v>#N/A</v>
          </cell>
          <cell r="L2002" t="e">
            <v>#N/A</v>
          </cell>
          <cell r="M2002" t="e">
            <v>#N/A</v>
          </cell>
          <cell r="N2002" t="e">
            <v>#N/A</v>
          </cell>
          <cell r="O2002" t="str">
            <v>Y</v>
          </cell>
          <cell r="P2002" t="str">
            <v>Y</v>
          </cell>
          <cell r="Q2002" t="str">
            <v>2/9/15 EoDS1 Available</v>
          </cell>
          <cell r="R2002" t="str">
            <v>02/04/2020</v>
          </cell>
          <cell r="S2002" t="str">
            <v/>
          </cell>
          <cell r="T2002" t="str">
            <v/>
          </cell>
          <cell r="U2002" t="str">
            <v/>
          </cell>
          <cell r="V2002" t="e">
            <v>#N/A</v>
          </cell>
          <cell r="W2002" t="e">
            <v>#N/A</v>
          </cell>
          <cell r="X2002" t="str">
            <v>660 - AVAILABLE</v>
          </cell>
          <cell r="Y2002"/>
          <cell r="Z2002" t="str">
            <v>AVAILABLE</v>
          </cell>
          <cell r="AA2002" t="e">
            <v>#N/A</v>
          </cell>
          <cell r="AB2002" t="e">
            <v>#N/A</v>
          </cell>
          <cell r="AC2002" t="e">
            <v>#N/A</v>
          </cell>
        </row>
        <row r="2003">
          <cell r="A2003" t="str">
            <v>LOMTTXXA</v>
          </cell>
          <cell r="B2003" t="str">
            <v>Lometa</v>
          </cell>
          <cell r="C2003" t="str">
            <v>EQ</v>
          </cell>
          <cell r="D2003">
            <v>31.216108999999999</v>
          </cell>
          <cell r="E2003">
            <v>-98.392842000000002</v>
          </cell>
          <cell r="F2003" t="str">
            <v>LOMTTXXA</v>
          </cell>
          <cell r="G2003" t="str">
            <v>TX</v>
          </cell>
          <cell r="H2003">
            <v>558</v>
          </cell>
          <cell r="I2003" t="str">
            <v>Killeen</v>
          </cell>
          <cell r="J2003" t="str">
            <v/>
          </cell>
          <cell r="K2003" t="e">
            <v>#N/A</v>
          </cell>
          <cell r="L2003" t="e">
            <v>#N/A</v>
          </cell>
          <cell r="M2003" t="e">
            <v>#N/A</v>
          </cell>
          <cell r="N2003" t="e">
            <v>#N/A</v>
          </cell>
          <cell r="O2003" t="str">
            <v>Y</v>
          </cell>
          <cell r="P2003" t="str">
            <v>Y</v>
          </cell>
          <cell r="Q2003" t="str">
            <v>2/7/14: Ethernet Enabled and Capable changed to Y</v>
          </cell>
          <cell r="R2003" t="str">
            <v>02/03/2016</v>
          </cell>
          <cell r="S2003" t="str">
            <v>Killeen</v>
          </cell>
          <cell r="T2003" t="str">
            <v/>
          </cell>
          <cell r="U2003" t="str">
            <v/>
          </cell>
          <cell r="V2003" t="str">
            <v>Killeen</v>
          </cell>
          <cell r="W2003" t="str">
            <v>Killeen</v>
          </cell>
          <cell r="X2003" t="str">
            <v>KILLEEN</v>
          </cell>
          <cell r="Y2003" t="str">
            <v>YES</v>
          </cell>
          <cell r="Z2003"/>
          <cell r="AA2003" t="str">
            <v>MAR</v>
          </cell>
          <cell r="AB2003">
            <v>0</v>
          </cell>
          <cell r="AC2003">
            <v>0</v>
          </cell>
        </row>
        <row r="2004">
          <cell r="A2004" t="str">
            <v>LONDARXA</v>
          </cell>
          <cell r="B2004" t="str">
            <v>LONDON</v>
          </cell>
          <cell r="C2004" t="str">
            <v>CTL</v>
          </cell>
          <cell r="D2004">
            <v>35.332779000000002</v>
          </cell>
          <cell r="E2004">
            <v>-93.252219999999994</v>
          </cell>
          <cell r="F2004" t="str">
            <v>LONDARXA</v>
          </cell>
          <cell r="G2004" t="str">
            <v>AR</v>
          </cell>
          <cell r="H2004">
            <v>528</v>
          </cell>
          <cell r="I2004" t="str">
            <v>Russellville</v>
          </cell>
          <cell r="J2004" t="str">
            <v/>
          </cell>
          <cell r="K2004" t="e">
            <v>#N/A</v>
          </cell>
          <cell r="L2004" t="e">
            <v>#N/A</v>
          </cell>
          <cell r="M2004" t="e">
            <v>#N/A</v>
          </cell>
          <cell r="N2004" t="e">
            <v>#N/A</v>
          </cell>
          <cell r="O2004" t="str">
            <v>Y</v>
          </cell>
          <cell r="P2004" t="str">
            <v>Y</v>
          </cell>
          <cell r="Q2004" t="str">
            <v/>
          </cell>
          <cell r="R2004" t="str">
            <v>06/30/2015</v>
          </cell>
          <cell r="S2004" t="str">
            <v>Russellville</v>
          </cell>
          <cell r="T2004" t="str">
            <v/>
          </cell>
          <cell r="U2004" t="str">
            <v/>
          </cell>
          <cell r="V2004" t="str">
            <v>Russellville</v>
          </cell>
          <cell r="W2004" t="str">
            <v>Russellville</v>
          </cell>
          <cell r="X2004" t="str">
            <v>RUSSELLVILLE</v>
          </cell>
          <cell r="Y2004" t="str">
            <v>YES</v>
          </cell>
          <cell r="Z2004"/>
          <cell r="AA2004" t="str">
            <v/>
          </cell>
          <cell r="AB2004">
            <v>0</v>
          </cell>
          <cell r="AC2004">
            <v>0</v>
          </cell>
        </row>
        <row r="2005">
          <cell r="A2005" t="str">
            <v>LOPZWAXX</v>
          </cell>
          <cell r="B2005" t="str">
            <v>Lopez</v>
          </cell>
          <cell r="C2005" t="str">
            <v>CTL</v>
          </cell>
          <cell r="D2005">
            <v>48.474182999999996</v>
          </cell>
          <cell r="E2005">
            <v>-122.89920100000001</v>
          </cell>
          <cell r="F2005" t="str">
            <v>LOPZWAXX</v>
          </cell>
          <cell r="G2005" t="str">
            <v>WA</v>
          </cell>
          <cell r="H2005">
            <v>674</v>
          </cell>
          <cell r="I2005" t="str">
            <v>LOPEZ</v>
          </cell>
          <cell r="J2005" t="str">
            <v/>
          </cell>
          <cell r="K2005" t="e">
            <v>#N/A</v>
          </cell>
          <cell r="L2005" t="e">
            <v>#N/A</v>
          </cell>
          <cell r="M2005" t="e">
            <v>#N/A</v>
          </cell>
          <cell r="N2005" t="e">
            <v>#N/A</v>
          </cell>
          <cell r="O2005" t="str">
            <v>Y</v>
          </cell>
          <cell r="P2005" t="str">
            <v>Y</v>
          </cell>
          <cell r="Q2005" t="str">
            <v/>
          </cell>
          <cell r="R2005" t="str">
            <v>08/03/2015</v>
          </cell>
          <cell r="S2005" t="str">
            <v>LOPEZ</v>
          </cell>
          <cell r="T2005" t="str">
            <v/>
          </cell>
          <cell r="U2005" t="str">
            <v/>
          </cell>
          <cell r="V2005" t="str">
            <v>LOPEZ</v>
          </cell>
          <cell r="W2005" t="str">
            <v>LOPEZ</v>
          </cell>
          <cell r="X2005" t="str">
            <v>LOPEZ</v>
          </cell>
          <cell r="Y2005"/>
          <cell r="Z2005"/>
          <cell r="AA2005" t="str">
            <v/>
          </cell>
          <cell r="AB2005">
            <v>0</v>
          </cell>
          <cell r="AC2005">
            <v>0</v>
          </cell>
        </row>
        <row r="2006">
          <cell r="A2006" t="str">
            <v>LORNOHXA</v>
          </cell>
          <cell r="B2006" t="str">
            <v>LORAIN</v>
          </cell>
          <cell r="C2006" t="str">
            <v>CTL</v>
          </cell>
          <cell r="D2006">
            <v>41.462620000000001</v>
          </cell>
          <cell r="E2006">
            <v>-82.173767999999995</v>
          </cell>
          <cell r="F2006" t="str">
            <v>LORNOHXA</v>
          </cell>
          <cell r="G2006" t="str">
            <v>OH</v>
          </cell>
          <cell r="H2006">
            <v>320</v>
          </cell>
          <cell r="I2006" t="str">
            <v>Lorain</v>
          </cell>
          <cell r="J2006" t="str">
            <v/>
          </cell>
          <cell r="K2006" t="str">
            <v>LORNOHXA</v>
          </cell>
          <cell r="L2006" t="str">
            <v>n</v>
          </cell>
          <cell r="M2006" t="e">
            <v>#N/A</v>
          </cell>
          <cell r="N2006" t="e">
            <v>#N/A</v>
          </cell>
          <cell r="O2006" t="str">
            <v>Y</v>
          </cell>
          <cell r="P2006" t="str">
            <v>Y</v>
          </cell>
          <cell r="Q2006" t="str">
            <v/>
          </cell>
          <cell r="R2006" t="str">
            <v>07/01/2015</v>
          </cell>
          <cell r="S2006" t="str">
            <v>Lorain</v>
          </cell>
          <cell r="T2006" t="str">
            <v/>
          </cell>
          <cell r="U2006" t="str">
            <v/>
          </cell>
          <cell r="V2006" t="str">
            <v>Lorain</v>
          </cell>
          <cell r="W2006" t="str">
            <v>Lorain</v>
          </cell>
          <cell r="X2006" t="str">
            <v>LORAIN</v>
          </cell>
          <cell r="Y2006" t="str">
            <v>YES</v>
          </cell>
          <cell r="Z2006"/>
          <cell r="AA2006" t="str">
            <v>7750-SR7</v>
          </cell>
          <cell r="AB2006">
            <v>0</v>
          </cell>
          <cell r="AC2006" t="str">
            <v>LORNOHXA29W</v>
          </cell>
        </row>
        <row r="2007">
          <cell r="A2007" t="str">
            <v>LORNOHXB</v>
          </cell>
          <cell r="B2007" t="str">
            <v>LORAIN</v>
          </cell>
          <cell r="C2007" t="str">
            <v>CTL</v>
          </cell>
          <cell r="D2007">
            <v>41.428666999999997</v>
          </cell>
          <cell r="E2007">
            <v>-82.155991999999998</v>
          </cell>
          <cell r="F2007" t="str">
            <v>LORNOHXB</v>
          </cell>
          <cell r="G2007" t="str">
            <v>OH</v>
          </cell>
          <cell r="H2007">
            <v>320</v>
          </cell>
          <cell r="I2007" t="str">
            <v>Lorain</v>
          </cell>
          <cell r="J2007" t="e">
            <v>#N/A</v>
          </cell>
          <cell r="K2007" t="e">
            <v>#N/A</v>
          </cell>
          <cell r="L2007" t="e">
            <v>#N/A</v>
          </cell>
          <cell r="M2007" t="e">
            <v>#N/A</v>
          </cell>
          <cell r="N2007" t="e">
            <v>#N/A</v>
          </cell>
          <cell r="O2007" t="e">
            <v>#N/A</v>
          </cell>
          <cell r="P2007" t="e">
            <v>#N/A</v>
          </cell>
          <cell r="Q2007" t="e">
            <v>#N/A</v>
          </cell>
          <cell r="R2007" t="e">
            <v>#N/A</v>
          </cell>
          <cell r="S2007" t="e">
            <v>#N/A</v>
          </cell>
          <cell r="T2007" t="e">
            <v>#N/A</v>
          </cell>
          <cell r="U2007" t="e">
            <v>#N/A</v>
          </cell>
          <cell r="V2007" t="str">
            <v>Lorain</v>
          </cell>
          <cell r="W2007" t="str">
            <v>Lorain</v>
          </cell>
          <cell r="X2007" t="e">
            <v>#N/A</v>
          </cell>
          <cell r="Y2007" t="e">
            <v>#N/A</v>
          </cell>
          <cell r="Z2007" t="e">
            <v>#N/A</v>
          </cell>
          <cell r="AA2007" t="str">
            <v/>
          </cell>
          <cell r="AB2007">
            <v>0</v>
          </cell>
          <cell r="AC2007">
            <v>0</v>
          </cell>
        </row>
        <row r="2008">
          <cell r="A2008" t="str">
            <v>LORNOHXC</v>
          </cell>
          <cell r="B2008" t="str">
            <v>LORAIN</v>
          </cell>
          <cell r="C2008" t="str">
            <v>CTL</v>
          </cell>
          <cell r="D2008">
            <v>41.441543000000003</v>
          </cell>
          <cell r="E2008">
            <v>-82.202529999999996</v>
          </cell>
          <cell r="F2008" t="str">
            <v>LORNOHXC</v>
          </cell>
          <cell r="G2008" t="str">
            <v>OH</v>
          </cell>
          <cell r="H2008">
            <v>320</v>
          </cell>
          <cell r="I2008" t="str">
            <v>Lorain</v>
          </cell>
          <cell r="J2008" t="e">
            <v>#N/A</v>
          </cell>
          <cell r="K2008" t="e">
            <v>#N/A</v>
          </cell>
          <cell r="L2008" t="e">
            <v>#N/A</v>
          </cell>
          <cell r="M2008" t="e">
            <v>#N/A</v>
          </cell>
          <cell r="N2008" t="e">
            <v>#N/A</v>
          </cell>
          <cell r="O2008" t="e">
            <v>#N/A</v>
          </cell>
          <cell r="P2008" t="e">
            <v>#N/A</v>
          </cell>
          <cell r="Q2008" t="e">
            <v>#N/A</v>
          </cell>
          <cell r="R2008" t="e">
            <v>#N/A</v>
          </cell>
          <cell r="S2008" t="e">
            <v>#N/A</v>
          </cell>
          <cell r="T2008" t="e">
            <v>#N/A</v>
          </cell>
          <cell r="U2008" t="e">
            <v>#N/A</v>
          </cell>
          <cell r="V2008" t="str">
            <v>Lorain</v>
          </cell>
          <cell r="W2008" t="str">
            <v>Lorain</v>
          </cell>
          <cell r="X2008" t="e">
            <v>#N/A</v>
          </cell>
          <cell r="Y2008" t="e">
            <v>#N/A</v>
          </cell>
          <cell r="Z2008" t="e">
            <v>#N/A</v>
          </cell>
          <cell r="AA2008" t="str">
            <v/>
          </cell>
          <cell r="AB2008">
            <v>0</v>
          </cell>
          <cell r="AC2008">
            <v>0</v>
          </cell>
        </row>
        <row r="2009">
          <cell r="A2009" t="str">
            <v>LORNOHXD</v>
          </cell>
          <cell r="B2009" t="str">
            <v>LORAIN</v>
          </cell>
          <cell r="C2009" t="str">
            <v>CTL</v>
          </cell>
          <cell r="D2009">
            <v>41.473143999999998</v>
          </cell>
          <cell r="E2009">
            <v>-82.165177999999997</v>
          </cell>
          <cell r="F2009" t="str">
            <v>LORNOHXD</v>
          </cell>
          <cell r="G2009" t="str">
            <v>OH</v>
          </cell>
          <cell r="H2009">
            <v>320</v>
          </cell>
          <cell r="I2009" t="str">
            <v>Lorain</v>
          </cell>
          <cell r="J2009" t="str">
            <v/>
          </cell>
          <cell r="K2009" t="e">
            <v>#N/A</v>
          </cell>
          <cell r="L2009" t="e">
            <v>#N/A</v>
          </cell>
          <cell r="M2009" t="e">
            <v>#N/A</v>
          </cell>
          <cell r="N2009" t="e">
            <v>#N/A</v>
          </cell>
          <cell r="O2009" t="str">
            <v>Y</v>
          </cell>
          <cell r="P2009" t="str">
            <v>Y</v>
          </cell>
          <cell r="Q2009" t="str">
            <v/>
          </cell>
          <cell r="R2009" t="str">
            <v>07/01/2015</v>
          </cell>
          <cell r="S2009" t="str">
            <v>Lorain</v>
          </cell>
          <cell r="T2009" t="str">
            <v/>
          </cell>
          <cell r="U2009" t="str">
            <v/>
          </cell>
          <cell r="V2009" t="str">
            <v>Lorain</v>
          </cell>
          <cell r="W2009" t="str">
            <v>Lorain</v>
          </cell>
          <cell r="X2009" t="str">
            <v>LORAIN</v>
          </cell>
          <cell r="Y2009" t="str">
            <v>YES</v>
          </cell>
          <cell r="Z2009"/>
          <cell r="AA2009" t="str">
            <v/>
          </cell>
          <cell r="AB2009">
            <v>0</v>
          </cell>
          <cell r="AC2009">
            <v>0</v>
          </cell>
        </row>
        <row r="2010">
          <cell r="A2010" t="str">
            <v>LORNOHXE</v>
          </cell>
          <cell r="B2010" t="str">
            <v>LORAIN</v>
          </cell>
          <cell r="C2010" t="str">
            <v>CTL</v>
          </cell>
          <cell r="D2010">
            <v>41.444479999999999</v>
          </cell>
          <cell r="E2010">
            <v>-82.134360999999998</v>
          </cell>
          <cell r="F2010" t="str">
            <v>LORNOHXE</v>
          </cell>
          <cell r="G2010" t="str">
            <v>OH</v>
          </cell>
          <cell r="H2010">
            <v>320</v>
          </cell>
          <cell r="I2010" t="str">
            <v>Lorain</v>
          </cell>
          <cell r="J2010" t="e">
            <v>#N/A</v>
          </cell>
          <cell r="K2010" t="e">
            <v>#N/A</v>
          </cell>
          <cell r="L2010" t="e">
            <v>#N/A</v>
          </cell>
          <cell r="M2010" t="e">
            <v>#N/A</v>
          </cell>
          <cell r="N2010" t="e">
            <v>#N/A</v>
          </cell>
          <cell r="O2010" t="e">
            <v>#N/A</v>
          </cell>
          <cell r="P2010" t="e">
            <v>#N/A</v>
          </cell>
          <cell r="Q2010" t="e">
            <v>#N/A</v>
          </cell>
          <cell r="R2010" t="e">
            <v>#N/A</v>
          </cell>
          <cell r="S2010" t="e">
            <v>#N/A</v>
          </cell>
          <cell r="T2010" t="e">
            <v>#N/A</v>
          </cell>
          <cell r="U2010" t="e">
            <v>#N/A</v>
          </cell>
          <cell r="V2010" t="str">
            <v>Lorain</v>
          </cell>
          <cell r="W2010" t="str">
            <v>Lorain</v>
          </cell>
          <cell r="X2010" t="e">
            <v>#N/A</v>
          </cell>
          <cell r="Y2010" t="e">
            <v>#N/A</v>
          </cell>
          <cell r="Z2010" t="e">
            <v>#N/A</v>
          </cell>
          <cell r="AA2010" t="str">
            <v/>
          </cell>
          <cell r="AB2010">
            <v>0</v>
          </cell>
          <cell r="AC2010">
            <v>0</v>
          </cell>
        </row>
        <row r="2011">
          <cell r="A2011" t="str">
            <v>LPCYNENW</v>
          </cell>
          <cell r="B2011" t="str">
            <v>Grand Island Host Loup City</v>
          </cell>
          <cell r="C2011" t="str">
            <v>Q</v>
          </cell>
          <cell r="D2011">
            <v>41.275554999999997</v>
          </cell>
          <cell r="E2011">
            <v>-98.965553</v>
          </cell>
          <cell r="F2011" t="str">
            <v>LPCYNENW</v>
          </cell>
          <cell r="G2011" t="str">
            <v>NE</v>
          </cell>
          <cell r="H2011">
            <v>646</v>
          </cell>
          <cell r="I2011">
            <v>646</v>
          </cell>
          <cell r="J2011" t="str">
            <v/>
          </cell>
          <cell r="K2011" t="e">
            <v>#N/A</v>
          </cell>
          <cell r="L2011" t="e">
            <v>#N/A</v>
          </cell>
          <cell r="M2011" t="e">
            <v>#N/A</v>
          </cell>
          <cell r="N2011" t="e">
            <v>#N/A</v>
          </cell>
          <cell r="O2011" t="str">
            <v>N</v>
          </cell>
          <cell r="P2011" t="str">
            <v>Y</v>
          </cell>
          <cell r="Q2011" t="str">
            <v>03/13/2015: EoDS1 AVAILABLE</v>
          </cell>
          <cell r="R2011" t="str">
            <v>04/14/2020</v>
          </cell>
          <cell r="S2011" t="str">
            <v/>
          </cell>
          <cell r="T2011" t="str">
            <v/>
          </cell>
          <cell r="U2011" t="str">
            <v/>
          </cell>
          <cell r="V2011" t="e">
            <v>#N/A</v>
          </cell>
          <cell r="W2011" t="e">
            <v>#N/A</v>
          </cell>
          <cell r="X2011" t="str">
            <v>646 - AVAILABLE (up to 10MB)</v>
          </cell>
          <cell r="Y2011"/>
          <cell r="Z2011" t="str">
            <v>AVAILABLE (up to 10MB)</v>
          </cell>
          <cell r="AA2011" t="e">
            <v>#N/A</v>
          </cell>
          <cell r="AB2011" t="e">
            <v>#N/A</v>
          </cell>
          <cell r="AC2011" t="e">
            <v>#N/A</v>
          </cell>
        </row>
        <row r="2012">
          <cell r="A2012" t="str">
            <v>LPLTMOXA</v>
          </cell>
          <cell r="B2012" t="str">
            <v>LA PLATA</v>
          </cell>
          <cell r="C2012" t="str">
            <v>CTL</v>
          </cell>
          <cell r="D2012">
            <v>40.023612999999997</v>
          </cell>
          <cell r="E2012">
            <v>-92.491669000000002</v>
          </cell>
          <cell r="F2012" t="str">
            <v>LPLTMOXA</v>
          </cell>
          <cell r="G2012" t="str">
            <v>MO</v>
          </cell>
          <cell r="H2012">
            <v>524</v>
          </cell>
          <cell r="I2012" t="str">
            <v>La Plata Stand Alone</v>
          </cell>
          <cell r="J2012" t="str">
            <v/>
          </cell>
          <cell r="K2012" t="str">
            <v>LPLTMOXA</v>
          </cell>
          <cell r="L2012" t="str">
            <v>n</v>
          </cell>
          <cell r="M2012" t="e">
            <v>#N/A</v>
          </cell>
          <cell r="N2012" t="e">
            <v>#N/A</v>
          </cell>
          <cell r="O2012" t="str">
            <v>N</v>
          </cell>
          <cell r="P2012" t="str">
            <v>N</v>
          </cell>
          <cell r="Q2012" t="str">
            <v/>
          </cell>
          <cell r="R2012" t="str">
            <v>07/10/2015</v>
          </cell>
          <cell r="S2012" t="str">
            <v>La Plata</v>
          </cell>
          <cell r="T2012" t="str">
            <v/>
          </cell>
          <cell r="U2012" t="str">
            <v/>
          </cell>
          <cell r="V2012" t="str">
            <v>La Plata</v>
          </cell>
          <cell r="W2012" t="str">
            <v>La Plata Stand Alone</v>
          </cell>
          <cell r="X2012" t="e">
            <v>#N/A</v>
          </cell>
          <cell r="Y2012" t="e">
            <v>#N/A</v>
          </cell>
          <cell r="Z2012" t="e">
            <v>#N/A</v>
          </cell>
          <cell r="AA2012" t="str">
            <v/>
          </cell>
          <cell r="AB2012" t="str">
            <v>7750-SR12</v>
          </cell>
          <cell r="AC2012">
            <v>0</v>
          </cell>
        </row>
        <row r="2013">
          <cell r="A2013" t="str">
            <v>LRBGINXA</v>
          </cell>
          <cell r="B2013" t="str">
            <v>Lawrenceburg</v>
          </cell>
          <cell r="C2013" t="str">
            <v>EQ</v>
          </cell>
          <cell r="D2013">
            <v>39.096567</v>
          </cell>
          <cell r="E2013">
            <v>-84.858435</v>
          </cell>
          <cell r="F2013" t="str">
            <v>LRBGINXA</v>
          </cell>
          <cell r="G2013" t="str">
            <v>IN</v>
          </cell>
          <cell r="H2013">
            <v>922</v>
          </cell>
          <cell r="I2013" t="str">
            <v>Lawrenceburg</v>
          </cell>
          <cell r="J2013" t="str">
            <v/>
          </cell>
          <cell r="K2013" t="str">
            <v>LRBGINXA</v>
          </cell>
          <cell r="L2013" t="str">
            <v>n</v>
          </cell>
          <cell r="M2013" t="e">
            <v>#N/A</v>
          </cell>
          <cell r="N2013" t="e">
            <v>#N/A</v>
          </cell>
          <cell r="O2013" t="str">
            <v>Y</v>
          </cell>
          <cell r="P2013" t="str">
            <v>Y</v>
          </cell>
          <cell r="Q2013" t="str">
            <v/>
          </cell>
          <cell r="R2013" t="str">
            <v>07/01/2015</v>
          </cell>
          <cell r="S2013" t="str">
            <v>Lawrenceburg</v>
          </cell>
          <cell r="T2013" t="str">
            <v/>
          </cell>
          <cell r="U2013" t="str">
            <v/>
          </cell>
          <cell r="V2013" t="str">
            <v>Lawrenceburg</v>
          </cell>
          <cell r="W2013" t="str">
            <v>Lawrenceburg</v>
          </cell>
          <cell r="X2013" t="str">
            <v>LAWRENCEBURG</v>
          </cell>
          <cell r="Y2013"/>
          <cell r="Z2013"/>
          <cell r="AA2013" t="str">
            <v>7750-SR7</v>
          </cell>
          <cell r="AB2013">
            <v>0</v>
          </cell>
          <cell r="AC2013" t="str">
            <v>LRBGINXA04W</v>
          </cell>
        </row>
        <row r="2014">
          <cell r="A2014" t="str">
            <v>LRBYSCGY</v>
          </cell>
          <cell r="B2014" t="str">
            <v>Laurel Bay</v>
          </cell>
          <cell r="C2014" t="str">
            <v>EQ</v>
          </cell>
          <cell r="D2014">
            <v>32.487811999999998</v>
          </cell>
          <cell r="E2014">
            <v>-80.742260999999999</v>
          </cell>
          <cell r="F2014" t="e">
            <v>#N/A</v>
          </cell>
          <cell r="G2014" t="str">
            <v>SC</v>
          </cell>
          <cell r="H2014" t="e">
            <v>#N/A</v>
          </cell>
          <cell r="I2014" t="e">
            <v>#N/A</v>
          </cell>
          <cell r="J2014" t="e">
            <v>#N/A</v>
          </cell>
          <cell r="K2014" t="e">
            <v>#N/A</v>
          </cell>
          <cell r="L2014" t="e">
            <v>#N/A</v>
          </cell>
          <cell r="M2014" t="e">
            <v>#N/A</v>
          </cell>
          <cell r="N2014" t="e">
            <v>#N/A</v>
          </cell>
          <cell r="O2014" t="e">
            <v>#N/A</v>
          </cell>
          <cell r="P2014" t="e">
            <v>#N/A</v>
          </cell>
          <cell r="Q2014" t="e">
            <v>#N/A</v>
          </cell>
          <cell r="R2014" t="e">
            <v>#N/A</v>
          </cell>
          <cell r="S2014" t="e">
            <v>#N/A</v>
          </cell>
          <cell r="T2014" t="e">
            <v>#N/A</v>
          </cell>
          <cell r="U2014" t="e">
            <v>#N/A</v>
          </cell>
          <cell r="V2014" t="e">
            <v>#N/A</v>
          </cell>
          <cell r="W2014" t="e">
            <v>#N/A</v>
          </cell>
          <cell r="X2014" t="e">
            <v>#N/A</v>
          </cell>
          <cell r="Y2014" t="e">
            <v>#N/A</v>
          </cell>
          <cell r="Z2014" t="e">
            <v>#N/A</v>
          </cell>
          <cell r="AA2014" t="e">
            <v>#N/A</v>
          </cell>
          <cell r="AB2014" t="e">
            <v>#N/A</v>
          </cell>
          <cell r="AC2014" t="e">
            <v>#N/A</v>
          </cell>
        </row>
        <row r="2015">
          <cell r="A2015" t="str">
            <v>LRBYSCXA</v>
          </cell>
          <cell r="B2015" t="str">
            <v>Laurel Bay</v>
          </cell>
          <cell r="C2015" t="str">
            <v>EQ</v>
          </cell>
          <cell r="D2015">
            <v>32.460580999999998</v>
          </cell>
          <cell r="E2015">
            <v>-80.788711000000006</v>
          </cell>
          <cell r="F2015" t="str">
            <v>LRBYSCXA</v>
          </cell>
          <cell r="G2015" t="str">
            <v>SC</v>
          </cell>
          <cell r="H2015">
            <v>436</v>
          </cell>
          <cell r="I2015" t="str">
            <v>Beaufort</v>
          </cell>
          <cell r="J2015" t="str">
            <v/>
          </cell>
          <cell r="K2015" t="str">
            <v>LRBYSCXA</v>
          </cell>
          <cell r="L2015" t="str">
            <v>n</v>
          </cell>
          <cell r="M2015" t="e">
            <v>#N/A</v>
          </cell>
          <cell r="N2015" t="e">
            <v>#N/A</v>
          </cell>
          <cell r="O2015" t="str">
            <v>Y</v>
          </cell>
          <cell r="P2015" t="str">
            <v>Y</v>
          </cell>
          <cell r="Q2015" t="str">
            <v>2/20/14:  MESP: LRBYSCXA  COBP: AUL-SR7 10G RING</v>
          </cell>
          <cell r="R2015" t="str">
            <v>02/20/2020</v>
          </cell>
          <cell r="S2015" t="str">
            <v>Beaufort</v>
          </cell>
          <cell r="T2015" t="str">
            <v/>
          </cell>
          <cell r="U2015" t="str">
            <v/>
          </cell>
          <cell r="V2015" t="str">
            <v>Beaufort</v>
          </cell>
          <cell r="W2015" t="str">
            <v>Beaufort</v>
          </cell>
          <cell r="X2015" t="str">
            <v>BEAUFORT</v>
          </cell>
          <cell r="Y2015"/>
          <cell r="Z2015"/>
          <cell r="AA2015" t="str">
            <v>7750-SR7</v>
          </cell>
          <cell r="AB2015">
            <v>0</v>
          </cell>
          <cell r="AC2015" t="str">
            <v>LRBYSCXA02W</v>
          </cell>
        </row>
        <row r="2016">
          <cell r="A2016" t="str">
            <v>LRDAFLXA</v>
          </cell>
          <cell r="B2016" t="str">
            <v>Spring Lake</v>
          </cell>
          <cell r="C2016" t="str">
            <v>EQ</v>
          </cell>
          <cell r="D2016">
            <v>27.443504999999998</v>
          </cell>
          <cell r="E2016">
            <v>-81.258107999999993</v>
          </cell>
          <cell r="F2016" t="e">
            <v>#N/A</v>
          </cell>
          <cell r="G2016" t="str">
            <v>FL</v>
          </cell>
          <cell r="H2016" t="e">
            <v>#N/A</v>
          </cell>
          <cell r="I2016" t="e">
            <v>#N/A</v>
          </cell>
          <cell r="J2016" t="e">
            <v>#N/A</v>
          </cell>
          <cell r="K2016" t="e">
            <v>#N/A</v>
          </cell>
          <cell r="L2016" t="e">
            <v>#N/A</v>
          </cell>
          <cell r="M2016" t="e">
            <v>#N/A</v>
          </cell>
          <cell r="N2016" t="e">
            <v>#N/A</v>
          </cell>
          <cell r="O2016" t="e">
            <v>#N/A</v>
          </cell>
          <cell r="P2016" t="e">
            <v>#N/A</v>
          </cell>
          <cell r="Q2016" t="e">
            <v>#N/A</v>
          </cell>
          <cell r="R2016" t="e">
            <v>#N/A</v>
          </cell>
          <cell r="S2016" t="e">
            <v>#N/A</v>
          </cell>
          <cell r="T2016" t="e">
            <v>#N/A</v>
          </cell>
          <cell r="U2016" t="e">
            <v>#N/A</v>
          </cell>
          <cell r="V2016" t="e">
            <v>#N/A</v>
          </cell>
          <cell r="W2016" t="e">
            <v>#N/A</v>
          </cell>
          <cell r="X2016" t="e">
            <v>#N/A</v>
          </cell>
          <cell r="Y2016" t="e">
            <v>#N/A</v>
          </cell>
          <cell r="Z2016" t="e">
            <v>#N/A</v>
          </cell>
          <cell r="AA2016" t="e">
            <v>#N/A</v>
          </cell>
          <cell r="AB2016" t="e">
            <v>#N/A</v>
          </cell>
          <cell r="AC2016" t="e">
            <v>#N/A</v>
          </cell>
        </row>
        <row r="2017">
          <cell r="A2017" t="str">
            <v>LRFKVAXA</v>
          </cell>
          <cell r="B2017" t="str">
            <v>Laurel Fork</v>
          </cell>
          <cell r="C2017" t="str">
            <v>EQ</v>
          </cell>
          <cell r="D2017">
            <v>36.715637999999998</v>
          </cell>
          <cell r="E2017">
            <v>-80.541197999999994</v>
          </cell>
          <cell r="F2017" t="str">
            <v>LRFKVAXA</v>
          </cell>
          <cell r="G2017" t="str">
            <v>VA</v>
          </cell>
          <cell r="H2017">
            <v>956</v>
          </cell>
          <cell r="I2017" t="str">
            <v>Martinsville (Charlottesville sub Cloud)</v>
          </cell>
          <cell r="J2017" t="str">
            <v/>
          </cell>
          <cell r="K2017" t="str">
            <v>LRFKVAXA</v>
          </cell>
          <cell r="L2017" t="str">
            <v>n</v>
          </cell>
          <cell r="M2017" t="e">
            <v>#N/A</v>
          </cell>
          <cell r="N2017" t="e">
            <v>#N/A</v>
          </cell>
          <cell r="O2017" t="str">
            <v>Y</v>
          </cell>
          <cell r="P2017" t="str">
            <v>Y</v>
          </cell>
          <cell r="Q2017" t="str">
            <v/>
          </cell>
          <cell r="R2017" t="str">
            <v>07/16/2015</v>
          </cell>
          <cell r="S2017" t="str">
            <v>Martinsville</v>
          </cell>
          <cell r="T2017" t="str">
            <v/>
          </cell>
          <cell r="U2017" t="str">
            <v/>
          </cell>
          <cell r="V2017" t="str">
            <v>Martinsville (Charlottesville sub Cloud)</v>
          </cell>
          <cell r="W2017" t="str">
            <v>Martinsville (Charlottesville sub Cloud)</v>
          </cell>
          <cell r="X2017" t="str">
            <v>MARTINSVILLE</v>
          </cell>
          <cell r="Y2017"/>
          <cell r="Z2017"/>
          <cell r="AA2017" t="str">
            <v>7750-SR7</v>
          </cell>
          <cell r="AB2017">
            <v>0</v>
          </cell>
          <cell r="AC2017" t="str">
            <v>LRFKVAXA00W</v>
          </cell>
        </row>
        <row r="2018">
          <cell r="A2018" t="str">
            <v>LRKSCONM</v>
          </cell>
          <cell r="B2018" t="str">
            <v>Castle Rock, Co Host Larkspur</v>
          </cell>
          <cell r="C2018" t="str">
            <v>Q</v>
          </cell>
          <cell r="D2018">
            <v>39.262318999999998</v>
          </cell>
          <cell r="E2018">
            <v>-104.949943</v>
          </cell>
          <cell r="F2018" t="str">
            <v>LRKSCONM</v>
          </cell>
          <cell r="G2018" t="str">
            <v>CO</v>
          </cell>
          <cell r="H2018">
            <v>656</v>
          </cell>
          <cell r="I2018">
            <v>656</v>
          </cell>
          <cell r="J2018" t="str">
            <v/>
          </cell>
          <cell r="K2018" t="e">
            <v>#N/A</v>
          </cell>
          <cell r="L2018" t="e">
            <v>#N/A</v>
          </cell>
          <cell r="M2018" t="e">
            <v>#N/A</v>
          </cell>
          <cell r="N2018" t="e">
            <v>#N/A</v>
          </cell>
          <cell r="O2018" t="str">
            <v>N</v>
          </cell>
          <cell r="P2018" t="str">
            <v>Y</v>
          </cell>
          <cell r="Q2018" t="str">
            <v/>
          </cell>
          <cell r="R2018" t="str">
            <v>04/09/2020</v>
          </cell>
          <cell r="S2018" t="str">
            <v/>
          </cell>
          <cell r="T2018" t="str">
            <v/>
          </cell>
          <cell r="U2018" t="str">
            <v/>
          </cell>
          <cell r="V2018" t="e">
            <v>#N/A</v>
          </cell>
          <cell r="W2018" t="e">
            <v>#N/A</v>
          </cell>
          <cell r="X2018" t="str">
            <v>656 - AVAILABLE</v>
          </cell>
          <cell r="Y2018"/>
          <cell r="Z2018" t="str">
            <v>AVAILABLE</v>
          </cell>
          <cell r="AA2018" t="e">
            <v>#N/A</v>
          </cell>
          <cell r="AB2018" t="e">
            <v>#N/A</v>
          </cell>
          <cell r="AC2018" t="e">
            <v>#N/A</v>
          </cell>
        </row>
        <row r="2019">
          <cell r="A2019" t="str">
            <v>LRMRNDBA</v>
          </cell>
          <cell r="B2019" t="str">
            <v>Grand Forks-ds1 Host Larimore</v>
          </cell>
          <cell r="C2019" t="str">
            <v>Q</v>
          </cell>
          <cell r="D2019">
            <v>47.904291999999998</v>
          </cell>
          <cell r="E2019">
            <v>-97.625314000000003</v>
          </cell>
          <cell r="F2019" t="str">
            <v>LRMRNDBA</v>
          </cell>
          <cell r="G2019" t="str">
            <v>ND</v>
          </cell>
          <cell r="H2019">
            <v>636</v>
          </cell>
          <cell r="I2019">
            <v>636</v>
          </cell>
          <cell r="J2019" t="str">
            <v/>
          </cell>
          <cell r="K2019" t="e">
            <v>#N/A</v>
          </cell>
          <cell r="L2019" t="e">
            <v>#N/A</v>
          </cell>
          <cell r="M2019" t="e">
            <v>#N/A</v>
          </cell>
          <cell r="N2019" t="e">
            <v>#N/A</v>
          </cell>
          <cell r="O2019" t="str">
            <v>N</v>
          </cell>
          <cell r="P2019" t="str">
            <v>Y</v>
          </cell>
          <cell r="Q2019" t="str">
            <v>02/20/15: EoDS1 AVAILABLE</v>
          </cell>
          <cell r="R2019" t="str">
            <v>04/14/2020</v>
          </cell>
          <cell r="S2019" t="str">
            <v/>
          </cell>
          <cell r="T2019" t="str">
            <v/>
          </cell>
          <cell r="U2019" t="str">
            <v/>
          </cell>
          <cell r="V2019" t="e">
            <v>#N/A</v>
          </cell>
          <cell r="W2019" t="e">
            <v>#N/A</v>
          </cell>
          <cell r="X2019" t="str">
            <v>636 - AVAILABLE (up to 10MB)</v>
          </cell>
          <cell r="Y2019"/>
          <cell r="Z2019" t="str">
            <v>AVAILABLE (up to 10MB)</v>
          </cell>
          <cell r="AA2019" t="e">
            <v>#N/A</v>
          </cell>
          <cell r="AB2019" t="e">
            <v>#N/A</v>
          </cell>
          <cell r="AC2019" t="e">
            <v>#N/A</v>
          </cell>
        </row>
        <row r="2020">
          <cell r="A2020" t="str">
            <v>LRNSIACO</v>
          </cell>
          <cell r="B2020" t="str">
            <v>Spencer-axe Host Laurens</v>
          </cell>
          <cell r="C2020" t="str">
            <v>Q</v>
          </cell>
          <cell r="D2020">
            <v>42.848056999999997</v>
          </cell>
          <cell r="E2020">
            <v>-94.855277999999998</v>
          </cell>
          <cell r="F2020" t="str">
            <v>LRNSIACO</v>
          </cell>
          <cell r="G2020" t="str">
            <v>IA</v>
          </cell>
          <cell r="H2020">
            <v>630</v>
          </cell>
          <cell r="I2020">
            <v>630</v>
          </cell>
          <cell r="J2020" t="str">
            <v/>
          </cell>
          <cell r="K2020" t="e">
            <v>#N/A</v>
          </cell>
          <cell r="L2020" t="e">
            <v>#N/A</v>
          </cell>
          <cell r="M2020" t="e">
            <v>#N/A</v>
          </cell>
          <cell r="N2020" t="e">
            <v>#N/A</v>
          </cell>
          <cell r="O2020" t="str">
            <v>N</v>
          </cell>
          <cell r="P2020" t="str">
            <v>Y</v>
          </cell>
          <cell r="Q2020" t="str">
            <v>05/04/15: EoDS1 AVAILABLE</v>
          </cell>
          <cell r="R2020" t="str">
            <v>05/04/2020</v>
          </cell>
          <cell r="S2020" t="str">
            <v/>
          </cell>
          <cell r="T2020" t="str">
            <v/>
          </cell>
          <cell r="U2020" t="str">
            <v/>
          </cell>
          <cell r="V2020" t="e">
            <v>#N/A</v>
          </cell>
          <cell r="W2020" t="e">
            <v>#N/A</v>
          </cell>
          <cell r="X2020" t="str">
            <v>630 - AVAILABLE (up to 10MB)</v>
          </cell>
          <cell r="Y2020"/>
          <cell r="Z2020" t="str">
            <v>AVAILABLE (up to 10MB)</v>
          </cell>
          <cell r="AA2020" t="e">
            <v>#N/A</v>
          </cell>
          <cell r="AB2020" t="e">
            <v>#N/A</v>
          </cell>
          <cell r="AC2020" t="e">
            <v>#N/A</v>
          </cell>
        </row>
        <row r="2021">
          <cell r="A2021" t="str">
            <v>LRSNWIXA</v>
          </cell>
          <cell r="B2021" t="str">
            <v>LARSEN</v>
          </cell>
          <cell r="C2021" t="str">
            <v>CTL</v>
          </cell>
          <cell r="D2021">
            <v>44.198953000000003</v>
          </cell>
          <cell r="E2021">
            <v>-88.650081</v>
          </cell>
          <cell r="F2021" t="str">
            <v>LRSNWIXA</v>
          </cell>
          <cell r="G2021" t="str">
            <v>WI</v>
          </cell>
          <cell r="H2021">
            <v>350</v>
          </cell>
          <cell r="I2021" t="str">
            <v>Larsen Stand Alone (Deforest)</v>
          </cell>
          <cell r="J2021" t="str">
            <v/>
          </cell>
          <cell r="K2021" t="e">
            <v>#N/A</v>
          </cell>
          <cell r="L2021" t="e">
            <v>#N/A</v>
          </cell>
          <cell r="M2021" t="e">
            <v>#N/A</v>
          </cell>
          <cell r="N2021" t="e">
            <v>#N/A</v>
          </cell>
          <cell r="O2021" t="str">
            <v>Y</v>
          </cell>
          <cell r="P2021" t="str">
            <v>Y</v>
          </cell>
          <cell r="Q2021" t="str">
            <v/>
          </cell>
          <cell r="R2021" t="str">
            <v>06/03/2015</v>
          </cell>
          <cell r="S2021" t="str">
            <v>DeForest</v>
          </cell>
          <cell r="T2021" t="str">
            <v/>
          </cell>
          <cell r="U2021" t="str">
            <v/>
          </cell>
          <cell r="V2021" t="str">
            <v>De Forest</v>
          </cell>
          <cell r="W2021" t="str">
            <v>Larsen Stand Alone (Deforest)</v>
          </cell>
          <cell r="X2021" t="str">
            <v>DEFOREST</v>
          </cell>
          <cell r="Y2021"/>
          <cell r="Z2021"/>
          <cell r="AA2021" t="str">
            <v/>
          </cell>
          <cell r="AB2021">
            <v>0</v>
          </cell>
          <cell r="AC2021">
            <v>0</v>
          </cell>
        </row>
        <row r="2022">
          <cell r="A2022" t="str">
            <v>LRTWOHXB</v>
          </cell>
          <cell r="B2022" t="str">
            <v>Lordstown</v>
          </cell>
          <cell r="C2022" t="str">
            <v>EQ</v>
          </cell>
          <cell r="D2022">
            <v>41.165564000000003</v>
          </cell>
          <cell r="E2022">
            <v>-80.85812</v>
          </cell>
          <cell r="F2022" t="e">
            <v>#N/A</v>
          </cell>
          <cell r="G2022" t="str">
            <v>OH</v>
          </cell>
          <cell r="H2022" t="e">
            <v>#N/A</v>
          </cell>
          <cell r="I2022" t="str">
            <v>Warren</v>
          </cell>
          <cell r="J2022" t="str">
            <v/>
          </cell>
          <cell r="K2022" t="str">
            <v>LRTWOHXB</v>
          </cell>
          <cell r="L2022" t="str">
            <v>n</v>
          </cell>
          <cell r="M2022" t="e">
            <v>#N/A</v>
          </cell>
          <cell r="N2022" t="e">
            <v>#N/A</v>
          </cell>
          <cell r="O2022" t="str">
            <v>Y</v>
          </cell>
          <cell r="P2022" t="str">
            <v>Y</v>
          </cell>
          <cell r="Q2022" t="str">
            <v/>
          </cell>
          <cell r="R2022" t="str">
            <v>07/01/2015</v>
          </cell>
          <cell r="S2022" t="str">
            <v>Warren</v>
          </cell>
          <cell r="T2022" t="str">
            <v/>
          </cell>
          <cell r="U2022" t="str">
            <v/>
          </cell>
          <cell r="V2022" t="str">
            <v>Warren</v>
          </cell>
          <cell r="W2022" t="str">
            <v>Warren</v>
          </cell>
          <cell r="X2022" t="str">
            <v>MANSFIELD</v>
          </cell>
          <cell r="Y2022" t="str">
            <v>YES</v>
          </cell>
          <cell r="Z2022"/>
          <cell r="AA2022" t="str">
            <v>7750-SR7</v>
          </cell>
          <cell r="AB2022">
            <v>0</v>
          </cell>
          <cell r="AC2022" t="str">
            <v>LRTWOHXB01W</v>
          </cell>
        </row>
        <row r="2023">
          <cell r="A2023" t="str">
            <v>LRWLINXA</v>
          </cell>
          <cell r="B2023" t="str">
            <v>Larwill</v>
          </cell>
          <cell r="C2023" t="str">
            <v>EQ</v>
          </cell>
          <cell r="D2023">
            <v>41.179715999999999</v>
          </cell>
          <cell r="E2023">
            <v>-85.625085999999996</v>
          </cell>
          <cell r="F2023" t="str">
            <v>LRWLINXA</v>
          </cell>
          <cell r="G2023" t="str">
            <v>IN</v>
          </cell>
          <cell r="H2023">
            <v>332</v>
          </cell>
          <cell r="I2023" t="str">
            <v>Warsaw (Plymouth)</v>
          </cell>
          <cell r="J2023" t="str">
            <v/>
          </cell>
          <cell r="K2023" t="e">
            <v>#N/A</v>
          </cell>
          <cell r="L2023" t="e">
            <v>#N/A</v>
          </cell>
          <cell r="M2023" t="e">
            <v>#N/A</v>
          </cell>
          <cell r="N2023" t="e">
            <v>#N/A</v>
          </cell>
          <cell r="O2023" t="str">
            <v>N</v>
          </cell>
          <cell r="P2023" t="str">
            <v>Y</v>
          </cell>
          <cell r="Q2023" t="str">
            <v/>
          </cell>
          <cell r="R2023" t="str">
            <v>07/01/2015</v>
          </cell>
          <cell r="S2023" t="str">
            <v>Plymouth</v>
          </cell>
          <cell r="T2023" t="str">
            <v/>
          </cell>
          <cell r="U2023" t="str">
            <v/>
          </cell>
          <cell r="V2023" t="str">
            <v>Plymouth</v>
          </cell>
          <cell r="W2023" t="str">
            <v>Warsaw (Plymouth)</v>
          </cell>
          <cell r="X2023" t="str">
            <v>PLYMOUTH</v>
          </cell>
          <cell r="Y2023"/>
          <cell r="Z2023"/>
          <cell r="AA2023">
            <v>0</v>
          </cell>
          <cell r="AB2023">
            <v>0</v>
          </cell>
          <cell r="AC2023">
            <v>0</v>
          </cell>
        </row>
        <row r="2024">
          <cell r="A2024" t="str">
            <v>LSALNMMA</v>
          </cell>
          <cell r="B2024" t="str">
            <v>Los Alamos</v>
          </cell>
          <cell r="C2024" t="str">
            <v>Q</v>
          </cell>
          <cell r="D2024">
            <v>35.879722999999998</v>
          </cell>
          <cell r="E2024">
            <v>-106.300552</v>
          </cell>
          <cell r="F2024" t="str">
            <v>LSALNMMA</v>
          </cell>
          <cell r="G2024" t="str">
            <v>NM</v>
          </cell>
          <cell r="H2024">
            <v>664</v>
          </cell>
          <cell r="I2024">
            <v>664</v>
          </cell>
          <cell r="J2024" t="str">
            <v>AVAILABLE</v>
          </cell>
          <cell r="K2024" t="e">
            <v>#N/A</v>
          </cell>
          <cell r="L2024" t="e">
            <v>#N/A</v>
          </cell>
          <cell r="M2024" t="e">
            <v>#N/A</v>
          </cell>
          <cell r="N2024" t="e">
            <v>#N/A</v>
          </cell>
          <cell r="O2024" t="str">
            <v>Y</v>
          </cell>
          <cell r="P2024" t="str">
            <v>Y</v>
          </cell>
          <cell r="Q2024" t="str">
            <v/>
          </cell>
          <cell r="R2024" t="str">
            <v>04/09/2020</v>
          </cell>
          <cell r="S2024" t="str">
            <v/>
          </cell>
          <cell r="T2024" t="str">
            <v/>
          </cell>
          <cell r="U2024" t="str">
            <v/>
          </cell>
          <cell r="V2024" t="e">
            <v>#N/A</v>
          </cell>
          <cell r="W2024" t="e">
            <v>#N/A</v>
          </cell>
          <cell r="X2024" t="str">
            <v>664 - AVAILABLE</v>
          </cell>
          <cell r="Y2024"/>
          <cell r="Z2024" t="str">
            <v>AVAILABLE</v>
          </cell>
          <cell r="AA2024" t="e">
            <v>#N/A</v>
          </cell>
          <cell r="AB2024" t="e">
            <v>#N/A</v>
          </cell>
          <cell r="AC2024" t="e">
            <v>#N/A</v>
          </cell>
        </row>
        <row r="2025">
          <cell r="A2025" t="str">
            <v>LSALNMWR</v>
          </cell>
          <cell r="B2025" t="str">
            <v>Los Alamos Host Los Alamos Whiterock</v>
          </cell>
          <cell r="C2025" t="str">
            <v>Q</v>
          </cell>
          <cell r="D2025">
            <v>35.827778000000002</v>
          </cell>
          <cell r="E2025">
            <v>-106.20555899999999</v>
          </cell>
          <cell r="F2025" t="str">
            <v>LSALNMWR</v>
          </cell>
          <cell r="G2025" t="str">
            <v>NM</v>
          </cell>
          <cell r="H2025">
            <v>664</v>
          </cell>
          <cell r="I2025">
            <v>664</v>
          </cell>
          <cell r="J2025" t="str">
            <v/>
          </cell>
          <cell r="K2025" t="e">
            <v>#N/A</v>
          </cell>
          <cell r="L2025" t="e">
            <v>#N/A</v>
          </cell>
          <cell r="M2025" t="e">
            <v>#N/A</v>
          </cell>
          <cell r="N2025" t="e">
            <v>#N/A</v>
          </cell>
          <cell r="O2025" t="str">
            <v>N</v>
          </cell>
          <cell r="P2025" t="str">
            <v>Y</v>
          </cell>
          <cell r="Q2025" t="str">
            <v/>
          </cell>
          <cell r="R2025" t="str">
            <v>04/09/2020</v>
          </cell>
          <cell r="S2025" t="str">
            <v/>
          </cell>
          <cell r="T2025" t="str">
            <v/>
          </cell>
          <cell r="U2025" t="str">
            <v/>
          </cell>
          <cell r="V2025" t="e">
            <v>#N/A</v>
          </cell>
          <cell r="W2025" t="e">
            <v>#N/A</v>
          </cell>
          <cell r="X2025" t="str">
            <v>664 - AVAILABLE (up to 30MB)</v>
          </cell>
          <cell r="Y2025"/>
          <cell r="Z2025" t="str">
            <v>AVAILABLE (up to 30MB)</v>
          </cell>
          <cell r="AA2025" t="e">
            <v>#N/A</v>
          </cell>
          <cell r="AB2025" t="e">
            <v>#N/A</v>
          </cell>
          <cell r="AC2025" t="e">
            <v>#N/A</v>
          </cell>
        </row>
        <row r="2026">
          <cell r="A2026" t="str">
            <v>LSANCOXC</v>
          </cell>
          <cell r="B2026" t="str">
            <v>LAS ANIMAS</v>
          </cell>
          <cell r="C2026" t="str">
            <v>CTL</v>
          </cell>
          <cell r="D2026">
            <v>38.066386999999999</v>
          </cell>
          <cell r="E2026">
            <v>-103.23</v>
          </cell>
          <cell r="F2026" t="str">
            <v>LSANCOXC</v>
          </cell>
          <cell r="G2026" t="str">
            <v>CO</v>
          </cell>
          <cell r="H2026">
            <v>658</v>
          </cell>
          <cell r="I2026" t="str">
            <v>La Junta</v>
          </cell>
          <cell r="J2026" t="str">
            <v/>
          </cell>
          <cell r="K2026" t="e">
            <v>#N/A</v>
          </cell>
          <cell r="L2026" t="e">
            <v>#N/A</v>
          </cell>
          <cell r="M2026" t="e">
            <v>#N/A</v>
          </cell>
          <cell r="N2026" t="e">
            <v>#N/A</v>
          </cell>
          <cell r="O2026" t="str">
            <v>N</v>
          </cell>
          <cell r="P2026" t="str">
            <v>Y</v>
          </cell>
          <cell r="Q2026" t="str">
            <v/>
          </cell>
          <cell r="R2026" t="str">
            <v>12/31/2020</v>
          </cell>
          <cell r="S2026" t="str">
            <v>La Junta</v>
          </cell>
          <cell r="T2026" t="str">
            <v/>
          </cell>
          <cell r="U2026" t="str">
            <v/>
          </cell>
          <cell r="V2026" t="str">
            <v>La Junta</v>
          </cell>
          <cell r="W2026" t="str">
            <v>La Junta</v>
          </cell>
          <cell r="X2026" t="str">
            <v>LA JUNTA</v>
          </cell>
          <cell r="Y2026"/>
          <cell r="Z2026"/>
          <cell r="AA2026">
            <v>0</v>
          </cell>
          <cell r="AB2026">
            <v>0</v>
          </cell>
          <cell r="AC2026">
            <v>0</v>
          </cell>
        </row>
        <row r="2027">
          <cell r="A2027" t="str">
            <v>LSBGFLXA</v>
          </cell>
          <cell r="B2027" t="str">
            <v>Leesburg</v>
          </cell>
          <cell r="C2027" t="str">
            <v>EQ</v>
          </cell>
          <cell r="D2027">
            <v>28.815003000000001</v>
          </cell>
          <cell r="E2027">
            <v>-81.878103999999993</v>
          </cell>
          <cell r="F2027" t="str">
            <v>LSBGFLXA</v>
          </cell>
          <cell r="G2027" t="str">
            <v>FL</v>
          </cell>
          <cell r="H2027">
            <v>454</v>
          </cell>
          <cell r="I2027" t="str">
            <v>Leesburg (CENTRAL FL)</v>
          </cell>
          <cell r="J2027" t="str">
            <v/>
          </cell>
          <cell r="K2027" t="str">
            <v>LSBGFLXA</v>
          </cell>
          <cell r="L2027" t="str">
            <v>N</v>
          </cell>
          <cell r="M2027" t="e">
            <v>#N/A</v>
          </cell>
          <cell r="N2027" t="e">
            <v>#N/A</v>
          </cell>
          <cell r="O2027" t="str">
            <v>Y</v>
          </cell>
          <cell r="P2027" t="str">
            <v>Y</v>
          </cell>
          <cell r="Q2027" t="str">
            <v/>
          </cell>
          <cell r="R2027" t="str">
            <v>07/02/2015</v>
          </cell>
          <cell r="S2027" t="str">
            <v>Leesburg</v>
          </cell>
          <cell r="T2027" t="str">
            <v/>
          </cell>
          <cell r="U2027" t="str">
            <v/>
          </cell>
          <cell r="V2027" t="str">
            <v>Leesburg</v>
          </cell>
          <cell r="W2027" t="str">
            <v>Leesburg</v>
          </cell>
          <cell r="X2027" t="str">
            <v>CENTRAL FL</v>
          </cell>
          <cell r="Y2027" t="str">
            <v>YES</v>
          </cell>
          <cell r="Z2027"/>
          <cell r="AA2027" t="str">
            <v/>
          </cell>
          <cell r="AB2027" t="str">
            <v>7750-SR12</v>
          </cell>
          <cell r="AC2027" t="str">
            <v>LSBGFLXA20W</v>
          </cell>
        </row>
        <row r="2028">
          <cell r="A2028" t="str">
            <v>LSBGFLXC</v>
          </cell>
          <cell r="B2028" t="str">
            <v>Leesburg</v>
          </cell>
          <cell r="C2028" t="str">
            <v>EQ</v>
          </cell>
          <cell r="D2028">
            <v>28.754463999999999</v>
          </cell>
          <cell r="E2028">
            <v>-81.879485000000003</v>
          </cell>
          <cell r="F2028" t="e">
            <v>#N/A</v>
          </cell>
          <cell r="G2028" t="str">
            <v>FL</v>
          </cell>
          <cell r="H2028" t="e">
            <v>#N/A</v>
          </cell>
          <cell r="I2028" t="e">
            <v>#N/A</v>
          </cell>
          <cell r="J2028" t="e">
            <v>#N/A</v>
          </cell>
          <cell r="K2028" t="e">
            <v>#N/A</v>
          </cell>
          <cell r="L2028" t="e">
            <v>#N/A</v>
          </cell>
          <cell r="M2028" t="e">
            <v>#N/A</v>
          </cell>
          <cell r="N2028" t="e">
            <v>#N/A</v>
          </cell>
          <cell r="O2028" t="e">
            <v>#N/A</v>
          </cell>
          <cell r="P2028" t="e">
            <v>#N/A</v>
          </cell>
          <cell r="Q2028" t="e">
            <v>#N/A</v>
          </cell>
          <cell r="R2028" t="e">
            <v>#N/A</v>
          </cell>
          <cell r="S2028" t="e">
            <v>#N/A</v>
          </cell>
          <cell r="T2028" t="e">
            <v>#N/A</v>
          </cell>
          <cell r="U2028" t="e">
            <v>#N/A</v>
          </cell>
          <cell r="V2028" t="e">
            <v>#N/A</v>
          </cell>
          <cell r="W2028" t="e">
            <v>#N/A</v>
          </cell>
          <cell r="X2028" t="e">
            <v>#N/A</v>
          </cell>
          <cell r="Y2028" t="e">
            <v>#N/A</v>
          </cell>
          <cell r="Z2028" t="e">
            <v>#N/A</v>
          </cell>
          <cell r="AA2028" t="e">
            <v>#N/A</v>
          </cell>
          <cell r="AB2028" t="e">
            <v>#N/A</v>
          </cell>
          <cell r="AC2028" t="e">
            <v>#N/A</v>
          </cell>
        </row>
        <row r="2029">
          <cell r="A2029" t="str">
            <v>LSBGFLXD</v>
          </cell>
          <cell r="B2029" t="str">
            <v>Leesburg</v>
          </cell>
          <cell r="C2029" t="str">
            <v>EQ</v>
          </cell>
          <cell r="D2029">
            <v>28.883113000000002</v>
          </cell>
          <cell r="E2029">
            <v>-81.8827</v>
          </cell>
          <cell r="F2029" t="e">
            <v>#N/A</v>
          </cell>
          <cell r="G2029" t="str">
            <v>FL</v>
          </cell>
          <cell r="H2029" t="e">
            <v>#N/A</v>
          </cell>
          <cell r="I2029" t="e">
            <v>#N/A</v>
          </cell>
          <cell r="J2029" t="e">
            <v>#N/A</v>
          </cell>
          <cell r="K2029" t="e">
            <v>#N/A</v>
          </cell>
          <cell r="L2029" t="e">
            <v>#N/A</v>
          </cell>
          <cell r="M2029" t="e">
            <v>#N/A</v>
          </cell>
          <cell r="N2029" t="e">
            <v>#N/A</v>
          </cell>
          <cell r="O2029" t="e">
            <v>#N/A</v>
          </cell>
          <cell r="P2029" t="e">
            <v>#N/A</v>
          </cell>
          <cell r="Q2029" t="e">
            <v>#N/A</v>
          </cell>
          <cell r="R2029" t="e">
            <v>#N/A</v>
          </cell>
          <cell r="S2029" t="e">
            <v>#N/A</v>
          </cell>
          <cell r="T2029" t="e">
            <v>#N/A</v>
          </cell>
          <cell r="U2029" t="e">
            <v>#N/A</v>
          </cell>
          <cell r="V2029" t="e">
            <v>#N/A</v>
          </cell>
          <cell r="W2029" t="e">
            <v>#N/A</v>
          </cell>
          <cell r="X2029" t="e">
            <v>#N/A</v>
          </cell>
          <cell r="Y2029" t="e">
            <v>#N/A</v>
          </cell>
          <cell r="Z2029" t="e">
            <v>#N/A</v>
          </cell>
          <cell r="AA2029" t="e">
            <v>#N/A</v>
          </cell>
          <cell r="AB2029" t="e">
            <v>#N/A</v>
          </cell>
          <cell r="AC2029" t="e">
            <v>#N/A</v>
          </cell>
        </row>
        <row r="2030">
          <cell r="A2030" t="str">
            <v>LSBGFLXG</v>
          </cell>
          <cell r="B2030" t="str">
            <v>Leesburg</v>
          </cell>
          <cell r="C2030" t="str">
            <v>EQ</v>
          </cell>
          <cell r="D2030">
            <v>28.826601</v>
          </cell>
          <cell r="E2030">
            <v>-81.788025000000005</v>
          </cell>
          <cell r="F2030" t="e">
            <v>#N/A</v>
          </cell>
          <cell r="G2030" t="str">
            <v>FL</v>
          </cell>
          <cell r="H2030" t="e">
            <v>#N/A</v>
          </cell>
          <cell r="I2030" t="e">
            <v>#N/A</v>
          </cell>
          <cell r="J2030" t="e">
            <v>#N/A</v>
          </cell>
          <cell r="K2030" t="e">
            <v>#N/A</v>
          </cell>
          <cell r="L2030" t="e">
            <v>#N/A</v>
          </cell>
          <cell r="M2030" t="e">
            <v>#N/A</v>
          </cell>
          <cell r="N2030" t="e">
            <v>#N/A</v>
          </cell>
          <cell r="O2030" t="e">
            <v>#N/A</v>
          </cell>
          <cell r="P2030" t="e">
            <v>#N/A</v>
          </cell>
          <cell r="Q2030" t="e">
            <v>#N/A</v>
          </cell>
          <cell r="R2030" t="e">
            <v>#N/A</v>
          </cell>
          <cell r="S2030" t="e">
            <v>#N/A</v>
          </cell>
          <cell r="T2030" t="e">
            <v>#N/A</v>
          </cell>
          <cell r="U2030" t="e">
            <v>#N/A</v>
          </cell>
          <cell r="V2030" t="e">
            <v>#N/A</v>
          </cell>
          <cell r="W2030" t="e">
            <v>#N/A</v>
          </cell>
          <cell r="X2030" t="e">
            <v>#N/A</v>
          </cell>
          <cell r="Y2030" t="e">
            <v>#N/A</v>
          </cell>
          <cell r="Z2030" t="e">
            <v>#N/A</v>
          </cell>
          <cell r="AA2030" t="e">
            <v>#N/A</v>
          </cell>
          <cell r="AB2030" t="e">
            <v>#N/A</v>
          </cell>
          <cell r="AC2030" t="e">
            <v>#N/A</v>
          </cell>
        </row>
        <row r="2031">
          <cell r="A2031" t="str">
            <v>LSBGINXA</v>
          </cell>
          <cell r="B2031" t="str">
            <v>Leesburg</v>
          </cell>
          <cell r="C2031" t="str">
            <v>EQ</v>
          </cell>
          <cell r="D2031">
            <v>41.332788999999998</v>
          </cell>
          <cell r="E2031">
            <v>-85.847712000000001</v>
          </cell>
          <cell r="F2031" t="str">
            <v>LSBGINXA</v>
          </cell>
          <cell r="G2031" t="str">
            <v>IN</v>
          </cell>
          <cell r="H2031">
            <v>332</v>
          </cell>
          <cell r="I2031" t="str">
            <v>Warsaw (Plymouth)</v>
          </cell>
          <cell r="J2031" t="str">
            <v/>
          </cell>
          <cell r="K2031" t="e">
            <v>#N/A</v>
          </cell>
          <cell r="L2031" t="e">
            <v>#N/A</v>
          </cell>
          <cell r="M2031" t="e">
            <v>#N/A</v>
          </cell>
          <cell r="N2031" t="e">
            <v>#N/A</v>
          </cell>
          <cell r="O2031" t="str">
            <v>Y</v>
          </cell>
          <cell r="P2031" t="str">
            <v>Y</v>
          </cell>
          <cell r="Q2031" t="str">
            <v>02/28/14: Ethernet Enabled changed to Y</v>
          </cell>
          <cell r="R2031" t="str">
            <v>07/01/2015</v>
          </cell>
          <cell r="S2031" t="str">
            <v>Plymouth</v>
          </cell>
          <cell r="T2031" t="str">
            <v/>
          </cell>
          <cell r="U2031" t="str">
            <v/>
          </cell>
          <cell r="V2031" t="str">
            <v>Plymouth</v>
          </cell>
          <cell r="W2031" t="str">
            <v>Warsaw (Plymouth)</v>
          </cell>
          <cell r="X2031" t="str">
            <v>PLYMOUTH</v>
          </cell>
          <cell r="Y2031"/>
          <cell r="Z2031"/>
          <cell r="AA2031" t="str">
            <v/>
          </cell>
          <cell r="AB2031">
            <v>0</v>
          </cell>
          <cell r="AC2031">
            <v>0</v>
          </cell>
        </row>
        <row r="2032">
          <cell r="A2032" t="str">
            <v>LSBGMOXA</v>
          </cell>
          <cell r="B2032" t="str">
            <v>LOUISBURG</v>
          </cell>
          <cell r="C2032" t="str">
            <v>CTL</v>
          </cell>
          <cell r="D2032">
            <v>37.755553999999997</v>
          </cell>
          <cell r="E2032">
            <v>-93.139724999999999</v>
          </cell>
          <cell r="F2032" t="str">
            <v>LSBGMOXA</v>
          </cell>
          <cell r="G2032" t="str">
            <v>MO</v>
          </cell>
          <cell r="H2032">
            <v>522</v>
          </cell>
          <cell r="I2032" t="str">
            <v>Branson</v>
          </cell>
          <cell r="J2032" t="str">
            <v/>
          </cell>
          <cell r="K2032" t="e">
            <v>#N/A</v>
          </cell>
          <cell r="L2032" t="e">
            <v>#N/A</v>
          </cell>
          <cell r="M2032" t="e">
            <v>#N/A</v>
          </cell>
          <cell r="N2032" t="e">
            <v>#N/A</v>
          </cell>
          <cell r="O2032" t="str">
            <v>Y</v>
          </cell>
          <cell r="P2032" t="str">
            <v>Y</v>
          </cell>
          <cell r="Q2032" t="str">
            <v/>
          </cell>
          <cell r="R2032" t="str">
            <v>10/12/2015</v>
          </cell>
          <cell r="S2032" t="str">
            <v>Branson</v>
          </cell>
          <cell r="T2032" t="str">
            <v>Calix E7-2</v>
          </cell>
          <cell r="U2032" t="str">
            <v>Y</v>
          </cell>
          <cell r="V2032" t="str">
            <v>Branson</v>
          </cell>
          <cell r="W2032" t="str">
            <v>Branson</v>
          </cell>
          <cell r="X2032" t="str">
            <v>BRANSON</v>
          </cell>
          <cell r="Y2032" t="str">
            <v>YES</v>
          </cell>
          <cell r="Z2032"/>
          <cell r="AA2032" t="str">
            <v/>
          </cell>
          <cell r="AB2032">
            <v>0</v>
          </cell>
          <cell r="AC2032">
            <v>0</v>
          </cell>
        </row>
        <row r="2033">
          <cell r="A2033" t="str">
            <v>LSBGNCXA</v>
          </cell>
          <cell r="B2033" t="str">
            <v>Louisburg</v>
          </cell>
          <cell r="C2033" t="str">
            <v>EQ</v>
          </cell>
          <cell r="D2033">
            <v>36.099939999999997</v>
          </cell>
          <cell r="E2033">
            <v>-78.29992</v>
          </cell>
          <cell r="F2033" t="str">
            <v>LSBGNCXA</v>
          </cell>
          <cell r="G2033" t="str">
            <v>NC</v>
          </cell>
          <cell r="H2033">
            <v>951</v>
          </cell>
          <cell r="I2033" t="str">
            <v>Rocky Mount</v>
          </cell>
          <cell r="J2033" t="str">
            <v/>
          </cell>
          <cell r="K2033" t="str">
            <v>LSBGNCXA</v>
          </cell>
          <cell r="L2033" t="str">
            <v>n</v>
          </cell>
          <cell r="M2033" t="e">
            <v>#N/A</v>
          </cell>
          <cell r="N2033" t="e">
            <v>#N/A</v>
          </cell>
          <cell r="O2033" t="str">
            <v>Y</v>
          </cell>
          <cell r="P2033" t="str">
            <v>Y</v>
          </cell>
          <cell r="Q2033" t="str">
            <v/>
          </cell>
          <cell r="R2033" t="str">
            <v>05/22/2015</v>
          </cell>
          <cell r="S2033" t="str">
            <v>Rocky Mount</v>
          </cell>
          <cell r="T2033" t="str">
            <v/>
          </cell>
          <cell r="U2033" t="str">
            <v/>
          </cell>
          <cell r="V2033" t="str">
            <v>Rocky Mount</v>
          </cell>
          <cell r="W2033" t="str">
            <v>Rocky Mount</v>
          </cell>
          <cell r="X2033" t="str">
            <v>ROCKY MOUNT</v>
          </cell>
          <cell r="Y2033" t="str">
            <v>YES</v>
          </cell>
          <cell r="Z2033"/>
          <cell r="AA2033" t="str">
            <v>7750-SR7</v>
          </cell>
          <cell r="AB2033">
            <v>0</v>
          </cell>
          <cell r="AC2033" t="str">
            <v>LSBGNCXA02W</v>
          </cell>
        </row>
        <row r="2034">
          <cell r="A2034" t="str">
            <v>LSCRNM16</v>
          </cell>
          <cell r="B2034" t="str">
            <v>Amber Mesa</v>
          </cell>
          <cell r="C2034" t="str">
            <v>Q</v>
          </cell>
          <cell r="D2034">
            <v>32.429628000000001</v>
          </cell>
          <cell r="E2034">
            <v>-106.683272</v>
          </cell>
          <cell r="F2034" t="str">
            <v>LSCRNM16</v>
          </cell>
          <cell r="G2034" t="str">
            <v>NM</v>
          </cell>
          <cell r="H2034">
            <v>664</v>
          </cell>
          <cell r="I2034">
            <v>664</v>
          </cell>
          <cell r="J2034" t="str">
            <v>AVAILABLE</v>
          </cell>
          <cell r="K2034" t="str">
            <v>LSCRNM16</v>
          </cell>
          <cell r="L2034" t="str">
            <v>N</v>
          </cell>
          <cell r="M2034">
            <v>42436</v>
          </cell>
          <cell r="N2034" t="str">
            <v xml:space="preserve">BS 144316 </v>
          </cell>
          <cell r="O2034" t="str">
            <v>Y</v>
          </cell>
          <cell r="P2034" t="str">
            <v>Y</v>
          </cell>
          <cell r="Q2034" t="str">
            <v>09/25/14: EoDS1 Available</v>
          </cell>
          <cell r="R2034" t="str">
            <v>12/16/2020</v>
          </cell>
          <cell r="S2034" t="str">
            <v/>
          </cell>
          <cell r="T2034" t="str">
            <v/>
          </cell>
          <cell r="U2034" t="str">
            <v/>
          </cell>
          <cell r="V2034" t="e">
            <v>#N/A</v>
          </cell>
          <cell r="W2034" t="e">
            <v>#N/A</v>
          </cell>
          <cell r="X2034" t="str">
            <v>664 - AVAILABLE</v>
          </cell>
          <cell r="Y2034"/>
          <cell r="Z2034" t="str">
            <v>AVAILABLE</v>
          </cell>
          <cell r="AA2034" t="e">
            <v>#N/A</v>
          </cell>
          <cell r="AB2034" t="e">
            <v>#N/A</v>
          </cell>
          <cell r="AC2034" t="e">
            <v>#N/A</v>
          </cell>
        </row>
        <row r="2035">
          <cell r="A2035" t="str">
            <v>LSCRNMMA</v>
          </cell>
          <cell r="B2035" t="str">
            <v>Las Cruces Local Tandem</v>
          </cell>
          <cell r="C2035" t="str">
            <v>Q</v>
          </cell>
          <cell r="D2035">
            <v>32.308886999999999</v>
          </cell>
          <cell r="E2035">
            <v>-106.779999</v>
          </cell>
          <cell r="F2035" t="str">
            <v>LSCRNMMA</v>
          </cell>
          <cell r="G2035" t="str">
            <v>NM</v>
          </cell>
          <cell r="H2035">
            <v>664</v>
          </cell>
          <cell r="I2035">
            <v>664</v>
          </cell>
          <cell r="J2035" t="str">
            <v>AVAILABLE</v>
          </cell>
          <cell r="K2035" t="str">
            <v>LSCRNMMA</v>
          </cell>
          <cell r="L2035" t="str">
            <v>N</v>
          </cell>
          <cell r="M2035">
            <v>42436</v>
          </cell>
          <cell r="N2035" t="str">
            <v xml:space="preserve">BS 144316 </v>
          </cell>
          <cell r="O2035" t="str">
            <v>Y</v>
          </cell>
          <cell r="P2035" t="str">
            <v>Y</v>
          </cell>
          <cell r="Q2035" t="str">
            <v/>
          </cell>
          <cell r="R2035" t="str">
            <v>04/09/2020</v>
          </cell>
          <cell r="S2035" t="str">
            <v/>
          </cell>
          <cell r="T2035" t="str">
            <v/>
          </cell>
          <cell r="U2035" t="str">
            <v/>
          </cell>
          <cell r="V2035" t="e">
            <v>#N/A</v>
          </cell>
          <cell r="W2035" t="e">
            <v>#N/A</v>
          </cell>
          <cell r="X2035" t="str">
            <v>664 - AVAILABLE</v>
          </cell>
          <cell r="Y2035"/>
          <cell r="Z2035" t="str">
            <v>AVAILABLE</v>
          </cell>
          <cell r="AA2035" t="e">
            <v>#N/A</v>
          </cell>
          <cell r="AB2035" t="e">
            <v>#N/A</v>
          </cell>
          <cell r="AC2035" t="e">
            <v>#N/A</v>
          </cell>
        </row>
        <row r="2036">
          <cell r="A2036" t="str">
            <v>LSCRNMTS</v>
          </cell>
          <cell r="B2036" t="str">
            <v>Las Cruces Telshor</v>
          </cell>
          <cell r="C2036" t="str">
            <v>Q</v>
          </cell>
          <cell r="D2036">
            <v>32.298889000000003</v>
          </cell>
          <cell r="E2036">
            <v>-106.739441</v>
          </cell>
          <cell r="F2036" t="str">
            <v>LSCRNMTS</v>
          </cell>
          <cell r="G2036" t="str">
            <v>NM</v>
          </cell>
          <cell r="H2036">
            <v>664</v>
          </cell>
          <cell r="I2036">
            <v>664</v>
          </cell>
          <cell r="J2036" t="str">
            <v>AVAILABLE</v>
          </cell>
          <cell r="K2036" t="str">
            <v>LSCRNMTS</v>
          </cell>
          <cell r="L2036" t="str">
            <v>N</v>
          </cell>
          <cell r="M2036">
            <v>42436</v>
          </cell>
          <cell r="N2036" t="str">
            <v xml:space="preserve">BS 144316 </v>
          </cell>
          <cell r="O2036" t="str">
            <v>Y</v>
          </cell>
          <cell r="P2036" t="str">
            <v>Y</v>
          </cell>
          <cell r="Q2036" t="str">
            <v/>
          </cell>
          <cell r="R2036" t="str">
            <v>04/09/2020</v>
          </cell>
          <cell r="S2036" t="str">
            <v/>
          </cell>
          <cell r="T2036" t="str">
            <v/>
          </cell>
          <cell r="U2036" t="str">
            <v/>
          </cell>
          <cell r="V2036" t="e">
            <v>#N/A</v>
          </cell>
          <cell r="W2036" t="e">
            <v>#N/A</v>
          </cell>
          <cell r="X2036" t="str">
            <v>664 - AVAILABLE</v>
          </cell>
          <cell r="Y2036"/>
          <cell r="Z2036" t="str">
            <v>AVAILABLE</v>
          </cell>
          <cell r="AA2036" t="e">
            <v>#N/A</v>
          </cell>
          <cell r="AB2036" t="e">
            <v>#N/A</v>
          </cell>
          <cell r="AC2036" t="e">
            <v>#N/A</v>
          </cell>
        </row>
        <row r="2037">
          <cell r="A2037" t="str">
            <v>LSLLCOMA</v>
          </cell>
          <cell r="B2037" t="str">
            <v>Greeley Junction Host La Salle</v>
          </cell>
          <cell r="C2037" t="str">
            <v>Q</v>
          </cell>
          <cell r="D2037">
            <v>40.348331000000002</v>
          </cell>
          <cell r="E2037">
            <v>-104.701668</v>
          </cell>
          <cell r="F2037" t="str">
            <v>LSLLCOMA</v>
          </cell>
          <cell r="G2037" t="str">
            <v>CO</v>
          </cell>
          <cell r="H2037">
            <v>656</v>
          </cell>
          <cell r="I2037">
            <v>656</v>
          </cell>
          <cell r="J2037" t="str">
            <v/>
          </cell>
          <cell r="K2037" t="e">
            <v>#N/A</v>
          </cell>
          <cell r="L2037" t="e">
            <v>#N/A</v>
          </cell>
          <cell r="M2037" t="e">
            <v>#N/A</v>
          </cell>
          <cell r="N2037" t="e">
            <v>#N/A</v>
          </cell>
          <cell r="O2037" t="str">
            <v>N</v>
          </cell>
          <cell r="P2037" t="str">
            <v>Y</v>
          </cell>
          <cell r="Q2037" t="str">
            <v>3/18/15 - ROADM node will need to be funded by cust - Currently serving FTTT cust - NSH</v>
          </cell>
          <cell r="R2037" t="str">
            <v>03/18/2020</v>
          </cell>
          <cell r="S2037" t="str">
            <v/>
          </cell>
          <cell r="T2037" t="str">
            <v/>
          </cell>
          <cell r="U2037" t="str">
            <v/>
          </cell>
          <cell r="V2037" t="e">
            <v>#N/A</v>
          </cell>
          <cell r="W2037" t="e">
            <v>#N/A</v>
          </cell>
          <cell r="X2037" t="str">
            <v>656 - AVAILABLE</v>
          </cell>
          <cell r="Y2037"/>
          <cell r="Z2037" t="str">
            <v>AVAILABLE</v>
          </cell>
          <cell r="AA2037" t="e">
            <v>#N/A</v>
          </cell>
          <cell r="AB2037" t="e">
            <v>#N/A</v>
          </cell>
          <cell r="AC2037" t="e">
            <v>#N/A</v>
          </cell>
        </row>
        <row r="2038">
          <cell r="A2038" t="str">
            <v>LSLNNMMA</v>
          </cell>
          <cell r="B2038" t="str">
            <v>Los Lunas Main</v>
          </cell>
          <cell r="C2038" t="str">
            <v>Q</v>
          </cell>
          <cell r="D2038">
            <v>34.820557000000001</v>
          </cell>
          <cell r="E2038">
            <v>-106.724998</v>
          </cell>
          <cell r="F2038" t="str">
            <v>LSLNNMMA</v>
          </cell>
          <cell r="G2038" t="str">
            <v>NM</v>
          </cell>
          <cell r="H2038">
            <v>664</v>
          </cell>
          <cell r="I2038">
            <v>664</v>
          </cell>
          <cell r="J2038" t="str">
            <v>AVAILABLE</v>
          </cell>
          <cell r="K2038" t="str">
            <v>ALBQNMMA</v>
          </cell>
          <cell r="L2038" t="str">
            <v>y</v>
          </cell>
          <cell r="M2038" t="e">
            <v>#N/A</v>
          </cell>
          <cell r="N2038" t="e">
            <v>#N/A</v>
          </cell>
          <cell r="O2038" t="str">
            <v>Y</v>
          </cell>
          <cell r="P2038" t="str">
            <v>Y</v>
          </cell>
          <cell r="Q2038" t="str">
            <v>2/7/14: Ethernet Enabled changed to Y;  3/26/14:Bandwidth Profile changed to "AVAILABLE"</v>
          </cell>
          <cell r="R2038" t="str">
            <v>03/26/2020</v>
          </cell>
          <cell r="S2038" t="str">
            <v/>
          </cell>
          <cell r="T2038" t="str">
            <v/>
          </cell>
          <cell r="U2038" t="str">
            <v/>
          </cell>
          <cell r="V2038" t="e">
            <v>#N/A</v>
          </cell>
          <cell r="W2038" t="e">
            <v>#N/A</v>
          </cell>
          <cell r="X2038" t="str">
            <v>664 - AVAILABLE</v>
          </cell>
          <cell r="Y2038"/>
          <cell r="Z2038" t="str">
            <v>AVAILABLE</v>
          </cell>
          <cell r="AA2038" t="e">
            <v>#N/A</v>
          </cell>
          <cell r="AB2038" t="e">
            <v>#N/A</v>
          </cell>
          <cell r="AC2038" t="e">
            <v>#N/A</v>
          </cell>
        </row>
        <row r="2039">
          <cell r="A2039" t="str">
            <v>LSLNNMNO</v>
          </cell>
          <cell r="B2039" t="str">
            <v>Los Lunas Main Host Los Lunas North</v>
          </cell>
          <cell r="C2039" t="str">
            <v>Q</v>
          </cell>
          <cell r="D2039">
            <v>34.854168000000001</v>
          </cell>
          <cell r="E2039">
            <v>-106.69722</v>
          </cell>
          <cell r="F2039" t="str">
            <v>LSLNNMNO</v>
          </cell>
          <cell r="G2039" t="str">
            <v>NM</v>
          </cell>
          <cell r="H2039">
            <v>664</v>
          </cell>
          <cell r="I2039">
            <v>664</v>
          </cell>
          <cell r="J2039" t="str">
            <v/>
          </cell>
          <cell r="K2039" t="str">
            <v>ALBQNMMA</v>
          </cell>
          <cell r="L2039" t="str">
            <v>Y</v>
          </cell>
          <cell r="M2039" t="e">
            <v>#N/A</v>
          </cell>
          <cell r="N2039" t="str">
            <v>BS TMO 145718</v>
          </cell>
          <cell r="O2039" t="str">
            <v>N</v>
          </cell>
          <cell r="P2039" t="str">
            <v>Y</v>
          </cell>
          <cell r="Q2039" t="str">
            <v/>
          </cell>
          <cell r="R2039" t="str">
            <v>04/09/2020</v>
          </cell>
          <cell r="S2039" t="str">
            <v/>
          </cell>
          <cell r="T2039" t="str">
            <v/>
          </cell>
          <cell r="U2039" t="str">
            <v/>
          </cell>
          <cell r="V2039" t="e">
            <v>#N/A</v>
          </cell>
          <cell r="W2039" t="e">
            <v>#N/A</v>
          </cell>
          <cell r="X2039" t="str">
            <v>664 - AVAILABLE</v>
          </cell>
          <cell r="Y2039"/>
          <cell r="Z2039" t="str">
            <v>AVAILABLE</v>
          </cell>
          <cell r="AA2039" t="e">
            <v>#N/A</v>
          </cell>
          <cell r="AB2039" t="e">
            <v>#N/A</v>
          </cell>
          <cell r="AC2039" t="e">
            <v>#N/A</v>
          </cell>
        </row>
        <row r="2040">
          <cell r="A2040" t="str">
            <v>LSMNIDMA</v>
          </cell>
          <cell r="B2040" t="str">
            <v>Idaho Falls (Axe) Host Lewisville</v>
          </cell>
          <cell r="C2040" t="str">
            <v>Q</v>
          </cell>
          <cell r="D2040">
            <v>43.698870999999997</v>
          </cell>
          <cell r="E2040">
            <v>-111.988345</v>
          </cell>
          <cell r="F2040" t="str">
            <v>LSMNIDMA</v>
          </cell>
          <cell r="G2040" t="str">
            <v>ID</v>
          </cell>
          <cell r="H2040">
            <v>652</v>
          </cell>
          <cell r="I2040">
            <v>652</v>
          </cell>
          <cell r="J2040" t="str">
            <v>AVAILABLE</v>
          </cell>
          <cell r="K2040" t="e">
            <v>#N/A</v>
          </cell>
          <cell r="L2040" t="e">
            <v>#N/A</v>
          </cell>
          <cell r="M2040" t="e">
            <v>#N/A</v>
          </cell>
          <cell r="N2040" t="e">
            <v>#N/A</v>
          </cell>
          <cell r="O2040" t="str">
            <v>Y</v>
          </cell>
          <cell r="P2040" t="str">
            <v>Y</v>
          </cell>
          <cell r="Q2040" t="str">
            <v/>
          </cell>
          <cell r="R2040" t="str">
            <v>04/10/2020</v>
          </cell>
          <cell r="S2040" t="str">
            <v/>
          </cell>
          <cell r="T2040" t="str">
            <v/>
          </cell>
          <cell r="U2040" t="str">
            <v/>
          </cell>
          <cell r="V2040" t="e">
            <v>#N/A</v>
          </cell>
          <cell r="W2040" t="e">
            <v>#N/A</v>
          </cell>
          <cell r="X2040" t="str">
            <v>652 - AVAILABLE</v>
          </cell>
          <cell r="Y2040"/>
          <cell r="Z2040" t="str">
            <v>AVAILABLE</v>
          </cell>
          <cell r="AA2040" t="e">
            <v>#N/A</v>
          </cell>
          <cell r="AB2040" t="e">
            <v>#N/A</v>
          </cell>
          <cell r="AC2040" t="e">
            <v>#N/A</v>
          </cell>
        </row>
        <row r="2041">
          <cell r="A2041" t="str">
            <v>LSPRMNXL</v>
          </cell>
          <cell r="B2041" t="str">
            <v>Lester Prairie</v>
          </cell>
          <cell r="C2041" t="str">
            <v>EQ</v>
          </cell>
          <cell r="D2041">
            <v>44.884734999999999</v>
          </cell>
          <cell r="E2041">
            <v>-94.039760000000001</v>
          </cell>
          <cell r="F2041" t="str">
            <v>LSPRMNXL</v>
          </cell>
          <cell r="G2041" t="str">
            <v>MN</v>
          </cell>
          <cell r="H2041">
            <v>628</v>
          </cell>
          <cell r="I2041" t="str">
            <v>Chaska</v>
          </cell>
          <cell r="J2041" t="str">
            <v/>
          </cell>
          <cell r="K2041" t="e">
            <v>#N/A</v>
          </cell>
          <cell r="L2041" t="e">
            <v>#N/A</v>
          </cell>
          <cell r="M2041" t="e">
            <v>#N/A</v>
          </cell>
          <cell r="N2041" t="e">
            <v>#N/A</v>
          </cell>
          <cell r="O2041" t="str">
            <v>N</v>
          </cell>
          <cell r="P2041" t="str">
            <v>Y</v>
          </cell>
          <cell r="Q2041" t="str">
            <v/>
          </cell>
          <cell r="R2041" t="str">
            <v>07/14/2015</v>
          </cell>
          <cell r="S2041" t="str">
            <v>CHASKA</v>
          </cell>
          <cell r="T2041" t="str">
            <v/>
          </cell>
          <cell r="U2041" t="str">
            <v/>
          </cell>
          <cell r="V2041" t="str">
            <v>CHASKA</v>
          </cell>
          <cell r="W2041" t="str">
            <v>Chaska</v>
          </cell>
          <cell r="X2041" t="str">
            <v>CHASKA</v>
          </cell>
          <cell r="Y2041" t="str">
            <v>YES</v>
          </cell>
          <cell r="Z2041"/>
          <cell r="AA2041" t="str">
            <v/>
          </cell>
          <cell r="AB2041">
            <v>0</v>
          </cell>
          <cell r="AC2041">
            <v>0</v>
          </cell>
        </row>
        <row r="2042">
          <cell r="A2042" t="str">
            <v>LSTNIDSH</v>
          </cell>
          <cell r="B2042" t="str">
            <v>Lewiston Local Tandem</v>
          </cell>
          <cell r="C2042" t="str">
            <v>Q</v>
          </cell>
          <cell r="D2042">
            <v>46.414444000000003</v>
          </cell>
          <cell r="E2042">
            <v>-117.024719</v>
          </cell>
          <cell r="F2042" t="str">
            <v>LSTNIDSH</v>
          </cell>
          <cell r="G2042" t="str">
            <v>ID</v>
          </cell>
          <cell r="H2042">
            <v>676</v>
          </cell>
          <cell r="I2042">
            <v>676</v>
          </cell>
          <cell r="J2042" t="str">
            <v>AVAILABLE</v>
          </cell>
          <cell r="K2042" t="e">
            <v>#N/A</v>
          </cell>
          <cell r="L2042" t="e">
            <v>#N/A</v>
          </cell>
          <cell r="M2042" t="e">
            <v>#N/A</v>
          </cell>
          <cell r="N2042" t="e">
            <v>#N/A</v>
          </cell>
          <cell r="O2042" t="str">
            <v>Y</v>
          </cell>
          <cell r="P2042" t="str">
            <v>Y</v>
          </cell>
          <cell r="Q2042" t="str">
            <v>EODS1 AVAILABLE;   8/5/13: Metro Ethernet Serv Pt and CO Band Prof Available</v>
          </cell>
          <cell r="R2042" t="str">
            <v>10/08/2020</v>
          </cell>
          <cell r="S2042" t="str">
            <v/>
          </cell>
          <cell r="T2042" t="str">
            <v/>
          </cell>
          <cell r="U2042" t="str">
            <v/>
          </cell>
          <cell r="V2042" t="e">
            <v>#N/A</v>
          </cell>
          <cell r="W2042" t="e">
            <v>#N/A</v>
          </cell>
          <cell r="X2042" t="str">
            <v>676 - AVAILABLE</v>
          </cell>
          <cell r="Y2042"/>
          <cell r="Z2042" t="str">
            <v>AVAILABLE</v>
          </cell>
          <cell r="AA2042" t="e">
            <v>#N/A</v>
          </cell>
          <cell r="AB2042" t="e">
            <v>#N/A</v>
          </cell>
          <cell r="AC2042" t="e">
            <v>#N/A</v>
          </cell>
        </row>
        <row r="2043">
          <cell r="A2043" t="str">
            <v>LSTNMNXA</v>
          </cell>
          <cell r="B2043" t="str">
            <v>Lewiston</v>
          </cell>
          <cell r="C2043" t="str">
            <v>EQ</v>
          </cell>
          <cell r="D2043">
            <v>43.985284</v>
          </cell>
          <cell r="E2043">
            <v>-91.864970999999997</v>
          </cell>
          <cell r="F2043" t="str">
            <v>LSTNMNXA</v>
          </cell>
          <cell r="G2043" t="str">
            <v>MN</v>
          </cell>
          <cell r="H2043">
            <v>620</v>
          </cell>
          <cell r="I2043" t="str">
            <v>PLAINVIEW (Chaska)</v>
          </cell>
          <cell r="J2043" t="str">
            <v/>
          </cell>
          <cell r="K2043" t="e">
            <v>#N/A</v>
          </cell>
          <cell r="L2043" t="e">
            <v>#N/A</v>
          </cell>
          <cell r="M2043" t="e">
            <v>#N/A</v>
          </cell>
          <cell r="N2043" t="e">
            <v>#N/A</v>
          </cell>
          <cell r="O2043" t="str">
            <v>N</v>
          </cell>
          <cell r="P2043" t="str">
            <v>Y</v>
          </cell>
          <cell r="Q2043" t="str">
            <v/>
          </cell>
          <cell r="R2043" t="str">
            <v>07/14/2015</v>
          </cell>
          <cell r="S2043" t="str">
            <v>CHASKA</v>
          </cell>
          <cell r="T2043" t="str">
            <v/>
          </cell>
          <cell r="U2043" t="str">
            <v/>
          </cell>
          <cell r="V2043" t="str">
            <v>CHASKA</v>
          </cell>
          <cell r="W2043" t="str">
            <v>PLAINVIEW (Chaska)</v>
          </cell>
          <cell r="X2043" t="str">
            <v>CHASKA</v>
          </cell>
          <cell r="Y2043" t="str">
            <v>YES</v>
          </cell>
          <cell r="Z2043"/>
          <cell r="AA2043">
            <v>0</v>
          </cell>
          <cell r="AB2043">
            <v>0</v>
          </cell>
          <cell r="AC2043">
            <v>0</v>
          </cell>
        </row>
        <row r="2044">
          <cell r="A2044" t="str">
            <v>LSTNNCXA</v>
          </cell>
          <cell r="B2044" t="str">
            <v>Lewiston</v>
          </cell>
          <cell r="C2044" t="str">
            <v>EQ</v>
          </cell>
          <cell r="D2044">
            <v>36.123600000000003</v>
          </cell>
          <cell r="E2044">
            <v>-77.176120999999995</v>
          </cell>
          <cell r="F2044" t="str">
            <v>LSTNNCXA</v>
          </cell>
          <cell r="G2044" t="str">
            <v>NC</v>
          </cell>
          <cell r="H2044">
            <v>951</v>
          </cell>
          <cell r="I2044" t="str">
            <v>Greenville</v>
          </cell>
          <cell r="J2044" t="str">
            <v/>
          </cell>
          <cell r="K2044" t="str">
            <v>LSTNNCXA</v>
          </cell>
          <cell r="L2044" t="str">
            <v>n</v>
          </cell>
          <cell r="M2044" t="e">
            <v>#N/A</v>
          </cell>
          <cell r="N2044" t="e">
            <v>#N/A</v>
          </cell>
          <cell r="O2044" t="str">
            <v>Y</v>
          </cell>
          <cell r="P2044" t="str">
            <v>Y</v>
          </cell>
          <cell r="Q2044" t="str">
            <v/>
          </cell>
          <cell r="R2044" t="str">
            <v>05/22/2015</v>
          </cell>
          <cell r="S2044" t="str">
            <v>Greenville</v>
          </cell>
          <cell r="T2044" t="str">
            <v/>
          </cell>
          <cell r="U2044" t="str">
            <v/>
          </cell>
          <cell r="V2044" t="str">
            <v>Greenville</v>
          </cell>
          <cell r="W2044" t="str">
            <v>Greenville</v>
          </cell>
          <cell r="X2044" t="str">
            <v>ROCKY MOUNT</v>
          </cell>
          <cell r="Y2044" t="str">
            <v>YES</v>
          </cell>
          <cell r="Z2044"/>
          <cell r="AA2044" t="str">
            <v>7750-SR7</v>
          </cell>
          <cell r="AB2044">
            <v>0</v>
          </cell>
          <cell r="AC2044" t="str">
            <v>LSTNNCXA02W</v>
          </cell>
        </row>
        <row r="2045">
          <cell r="A2045" t="str">
            <v>LSVGNMMA</v>
          </cell>
          <cell r="B2045" t="str">
            <v>Las Vegas</v>
          </cell>
          <cell r="C2045" t="str">
            <v>Q</v>
          </cell>
          <cell r="D2045">
            <v>35.597777999999998</v>
          </cell>
          <cell r="E2045">
            <v>-105.217781</v>
          </cell>
          <cell r="F2045" t="str">
            <v>LSVGNMMA</v>
          </cell>
          <cell r="G2045" t="str">
            <v>NM</v>
          </cell>
          <cell r="H2045">
            <v>664</v>
          </cell>
          <cell r="I2045">
            <v>664</v>
          </cell>
          <cell r="J2045" t="str">
            <v>AVAILABLE</v>
          </cell>
          <cell r="K2045" t="str">
            <v>LSVGNMMA</v>
          </cell>
          <cell r="L2045" t="str">
            <v>N</v>
          </cell>
          <cell r="M2045">
            <v>42436</v>
          </cell>
          <cell r="N2045" t="str">
            <v>BS 147329 &amp; 144316</v>
          </cell>
          <cell r="O2045" t="str">
            <v>Y</v>
          </cell>
          <cell r="P2045" t="str">
            <v>Y</v>
          </cell>
          <cell r="Q2045" t="str">
            <v/>
          </cell>
          <cell r="R2045" t="str">
            <v>04/09/2020</v>
          </cell>
          <cell r="S2045" t="str">
            <v/>
          </cell>
          <cell r="T2045" t="str">
            <v/>
          </cell>
          <cell r="U2045" t="str">
            <v/>
          </cell>
          <cell r="V2045" t="e">
            <v>#N/A</v>
          </cell>
          <cell r="W2045" t="e">
            <v>#N/A</v>
          </cell>
          <cell r="X2045" t="str">
            <v>664 - AVAILABLE</v>
          </cell>
          <cell r="Y2045"/>
          <cell r="Z2045" t="str">
            <v>AVAILABLE</v>
          </cell>
          <cell r="AA2045" t="e">
            <v>#N/A</v>
          </cell>
          <cell r="AB2045" t="e">
            <v>#N/A</v>
          </cell>
          <cell r="AC2045" t="e">
            <v>#N/A</v>
          </cell>
        </row>
        <row r="2046">
          <cell r="A2046" t="str">
            <v>LSVGNVXB</v>
          </cell>
          <cell r="B2046" t="str">
            <v>Main(Vegas)</v>
          </cell>
          <cell r="C2046" t="str">
            <v>EQ</v>
          </cell>
          <cell r="D2046">
            <v>36.168501999999997</v>
          </cell>
          <cell r="E2046">
            <v>-115.14023400000001</v>
          </cell>
          <cell r="F2046" t="str">
            <v>LSVGNVXB</v>
          </cell>
          <cell r="G2046" t="str">
            <v>NV</v>
          </cell>
          <cell r="H2046">
            <v>721</v>
          </cell>
          <cell r="I2046" t="str">
            <v>Las Vegas</v>
          </cell>
          <cell r="J2046" t="str">
            <v/>
          </cell>
          <cell r="K2046" t="str">
            <v>LSVGNVXB</v>
          </cell>
          <cell r="L2046" t="str">
            <v>N</v>
          </cell>
          <cell r="M2046">
            <v>42431</v>
          </cell>
          <cell r="N2046" t="str">
            <v>SF# 169232</v>
          </cell>
          <cell r="O2046" t="str">
            <v>Y</v>
          </cell>
          <cell r="P2046" t="str">
            <v>Y</v>
          </cell>
          <cell r="Q2046" t="str">
            <v/>
          </cell>
          <cell r="R2046" t="str">
            <v>03/03/2020</v>
          </cell>
          <cell r="S2046" t="str">
            <v>Las Vegas</v>
          </cell>
          <cell r="T2046" t="str">
            <v/>
          </cell>
          <cell r="U2046" t="str">
            <v/>
          </cell>
          <cell r="V2046" t="str">
            <v>Las Vegas</v>
          </cell>
          <cell r="W2046" t="str">
            <v>Las Vegas</v>
          </cell>
          <cell r="X2046" t="str">
            <v>LAS VEGAS</v>
          </cell>
          <cell r="Y2046" t="str">
            <v>YES</v>
          </cell>
          <cell r="Z2046"/>
          <cell r="AA2046" t="str">
            <v/>
          </cell>
          <cell r="AB2046" t="str">
            <v>7750-SR12</v>
          </cell>
          <cell r="AC2046" t="str">
            <v>LSVGNVXB45W</v>
          </cell>
        </row>
        <row r="2047">
          <cell r="A2047" t="str">
            <v>LSVGNVXG</v>
          </cell>
          <cell r="B2047" t="str">
            <v>South 5 (Vegas)</v>
          </cell>
          <cell r="C2047" t="str">
            <v>EQ</v>
          </cell>
          <cell r="D2047">
            <v>36.129710000000003</v>
          </cell>
          <cell r="E2047">
            <v>-115.14393099999999</v>
          </cell>
          <cell r="F2047" t="str">
            <v>LSVGNVXG</v>
          </cell>
          <cell r="G2047" t="str">
            <v>NV</v>
          </cell>
          <cell r="H2047">
            <v>721</v>
          </cell>
          <cell r="I2047" t="str">
            <v>Las Vegas</v>
          </cell>
          <cell r="J2047" t="str">
            <v/>
          </cell>
          <cell r="K2047" t="str">
            <v>LSVGNVXG</v>
          </cell>
          <cell r="L2047" t="str">
            <v>n</v>
          </cell>
          <cell r="M2047" t="e">
            <v>#N/A</v>
          </cell>
          <cell r="N2047" t="e">
            <v>#N/A</v>
          </cell>
          <cell r="O2047" t="str">
            <v>Y</v>
          </cell>
          <cell r="P2047" t="str">
            <v>Y</v>
          </cell>
          <cell r="Q2047" t="str">
            <v/>
          </cell>
          <cell r="R2047" t="str">
            <v>03/03/2020</v>
          </cell>
          <cell r="S2047" t="str">
            <v>Las Vegas</v>
          </cell>
          <cell r="T2047" t="str">
            <v/>
          </cell>
          <cell r="U2047" t="str">
            <v/>
          </cell>
          <cell r="V2047" t="str">
            <v>Las Vegas</v>
          </cell>
          <cell r="W2047" t="str">
            <v>Las Vegas</v>
          </cell>
          <cell r="X2047" t="str">
            <v>LAS VEGAS</v>
          </cell>
          <cell r="Y2047" t="str">
            <v>YES</v>
          </cell>
          <cell r="Z2047"/>
          <cell r="AA2047" t="str">
            <v/>
          </cell>
          <cell r="AB2047" t="str">
            <v>7750-SR12</v>
          </cell>
          <cell r="AC2047" t="str">
            <v>LSVGNVXG24W</v>
          </cell>
        </row>
        <row r="2048">
          <cell r="A2048" t="str">
            <v>LSVGNVXH</v>
          </cell>
          <cell r="B2048" t="str">
            <v>West 8 (Vegas)</v>
          </cell>
          <cell r="C2048" t="str">
            <v>EQ</v>
          </cell>
          <cell r="D2048">
            <v>36.163176</v>
          </cell>
          <cell r="E2048">
            <v>-115.207133</v>
          </cell>
          <cell r="F2048" t="str">
            <v>LSVGNVXH</v>
          </cell>
          <cell r="G2048" t="str">
            <v>NV</v>
          </cell>
          <cell r="H2048">
            <v>721</v>
          </cell>
          <cell r="I2048" t="str">
            <v>Las Vegas</v>
          </cell>
          <cell r="J2048" t="str">
            <v/>
          </cell>
          <cell r="K2048" t="str">
            <v>LSVGNVXH</v>
          </cell>
          <cell r="L2048" t="str">
            <v>n</v>
          </cell>
          <cell r="M2048" t="e">
            <v>#N/A</v>
          </cell>
          <cell r="N2048" t="e">
            <v>#N/A</v>
          </cell>
          <cell r="O2048" t="str">
            <v>Y</v>
          </cell>
          <cell r="P2048" t="str">
            <v>Y</v>
          </cell>
          <cell r="Q2048" t="str">
            <v/>
          </cell>
          <cell r="R2048" t="str">
            <v>03/03/2020</v>
          </cell>
          <cell r="S2048" t="str">
            <v>Las Vegas</v>
          </cell>
          <cell r="T2048" t="str">
            <v/>
          </cell>
          <cell r="U2048" t="str">
            <v/>
          </cell>
          <cell r="V2048" t="str">
            <v>Las Vegas</v>
          </cell>
          <cell r="W2048" t="str">
            <v>Las Vegas</v>
          </cell>
          <cell r="X2048" t="str">
            <v>LAS VEGAS</v>
          </cell>
          <cell r="Y2048" t="str">
            <v>YES</v>
          </cell>
          <cell r="Z2048"/>
          <cell r="AA2048" t="str">
            <v/>
          </cell>
          <cell r="AB2048" t="str">
            <v>7750-SR12</v>
          </cell>
          <cell r="AC2048" t="str">
            <v>LSVGNVXH07W</v>
          </cell>
        </row>
        <row r="2049">
          <cell r="A2049" t="str">
            <v>LSVGNVXI</v>
          </cell>
          <cell r="B2049" t="str">
            <v>East 2 (Vegas)</v>
          </cell>
          <cell r="C2049" t="str">
            <v>EQ</v>
          </cell>
          <cell r="D2049">
            <v>36.178201000000001</v>
          </cell>
          <cell r="E2049">
            <v>-115.062298</v>
          </cell>
          <cell r="F2049" t="str">
            <v>LSVGNVXI</v>
          </cell>
          <cell r="G2049" t="str">
            <v>NV</v>
          </cell>
          <cell r="H2049">
            <v>721</v>
          </cell>
          <cell r="I2049" t="str">
            <v>Las Vegas</v>
          </cell>
          <cell r="J2049" t="str">
            <v/>
          </cell>
          <cell r="K2049" t="str">
            <v>LSVGNVXI</v>
          </cell>
          <cell r="L2049" t="str">
            <v>n</v>
          </cell>
          <cell r="M2049" t="e">
            <v>#N/A</v>
          </cell>
          <cell r="N2049" t="e">
            <v>#N/A</v>
          </cell>
          <cell r="O2049" t="str">
            <v>Y</v>
          </cell>
          <cell r="P2049" t="str">
            <v>Y</v>
          </cell>
          <cell r="Q2049" t="str">
            <v/>
          </cell>
          <cell r="R2049" t="str">
            <v>03/03/2020</v>
          </cell>
          <cell r="S2049" t="str">
            <v>Las Vegas</v>
          </cell>
          <cell r="T2049" t="str">
            <v/>
          </cell>
          <cell r="U2049" t="str">
            <v/>
          </cell>
          <cell r="V2049" t="str">
            <v>Las Vegas</v>
          </cell>
          <cell r="W2049" t="str">
            <v>Las Vegas</v>
          </cell>
          <cell r="X2049" t="str">
            <v>LAS VEGAS</v>
          </cell>
          <cell r="Y2049" t="str">
            <v>YES</v>
          </cell>
          <cell r="Z2049"/>
          <cell r="AA2049" t="str">
            <v/>
          </cell>
          <cell r="AB2049" t="str">
            <v>7750-SR12</v>
          </cell>
          <cell r="AC2049" t="str">
            <v>LSVGNVXI03W</v>
          </cell>
        </row>
        <row r="2050">
          <cell r="A2050" t="str">
            <v>LSVGNVXK</v>
          </cell>
          <cell r="B2050" t="str">
            <v>West 6 (Vegas)</v>
          </cell>
          <cell r="C2050" t="str">
            <v>EQ</v>
          </cell>
          <cell r="D2050">
            <v>36.125790000000002</v>
          </cell>
          <cell r="E2050">
            <v>-115.226381</v>
          </cell>
          <cell r="F2050" t="str">
            <v>LSVGNVXK</v>
          </cell>
          <cell r="G2050" t="str">
            <v>NV</v>
          </cell>
          <cell r="H2050">
            <v>721</v>
          </cell>
          <cell r="I2050" t="str">
            <v>Las Vegas</v>
          </cell>
          <cell r="J2050" t="str">
            <v/>
          </cell>
          <cell r="K2050" t="str">
            <v>LSVGNVXK</v>
          </cell>
          <cell r="L2050" t="str">
            <v>n</v>
          </cell>
          <cell r="M2050" t="e">
            <v>#N/A</v>
          </cell>
          <cell r="N2050" t="e">
            <v>#N/A</v>
          </cell>
          <cell r="O2050" t="str">
            <v>Y</v>
          </cell>
          <cell r="P2050" t="str">
            <v>Y</v>
          </cell>
          <cell r="Q2050" t="str">
            <v/>
          </cell>
          <cell r="R2050" t="str">
            <v>03/03/2020</v>
          </cell>
          <cell r="S2050" t="str">
            <v>Las Vegas</v>
          </cell>
          <cell r="T2050" t="str">
            <v/>
          </cell>
          <cell r="U2050" t="str">
            <v/>
          </cell>
          <cell r="V2050" t="str">
            <v>Las Vegas</v>
          </cell>
          <cell r="W2050" t="str">
            <v>Las Vegas</v>
          </cell>
          <cell r="X2050" t="str">
            <v>LAS VEGAS</v>
          </cell>
          <cell r="Y2050" t="str">
            <v>YES</v>
          </cell>
          <cell r="Z2050"/>
          <cell r="AA2050" t="str">
            <v/>
          </cell>
          <cell r="AB2050" t="str">
            <v>7750-SR12</v>
          </cell>
          <cell r="AC2050" t="str">
            <v>LSVGNVXK04W</v>
          </cell>
        </row>
        <row r="2051">
          <cell r="A2051" t="str">
            <v>LSVGNVXL</v>
          </cell>
          <cell r="B2051" t="str">
            <v>South 6 (Vegas)</v>
          </cell>
          <cell r="C2051" t="str">
            <v>EQ</v>
          </cell>
          <cell r="D2051">
            <v>36.099832999999997</v>
          </cell>
          <cell r="E2051">
            <v>-115.14776500000001</v>
          </cell>
          <cell r="F2051" t="str">
            <v>LSVGNVXL</v>
          </cell>
          <cell r="G2051" t="str">
            <v>NV</v>
          </cell>
          <cell r="H2051">
            <v>721</v>
          </cell>
          <cell r="I2051" t="str">
            <v>Las Vegas</v>
          </cell>
          <cell r="J2051" t="str">
            <v/>
          </cell>
          <cell r="K2051" t="str">
            <v>LSVGNVXL</v>
          </cell>
          <cell r="L2051" t="str">
            <v>n</v>
          </cell>
          <cell r="M2051" t="e">
            <v>#N/A</v>
          </cell>
          <cell r="N2051" t="e">
            <v>#N/A</v>
          </cell>
          <cell r="O2051" t="str">
            <v>Y</v>
          </cell>
          <cell r="P2051" t="str">
            <v>Y</v>
          </cell>
          <cell r="Q2051" t="str">
            <v/>
          </cell>
          <cell r="R2051" t="str">
            <v>03/03/2020</v>
          </cell>
          <cell r="S2051" t="str">
            <v>Las Vegas</v>
          </cell>
          <cell r="T2051" t="str">
            <v/>
          </cell>
          <cell r="U2051" t="str">
            <v/>
          </cell>
          <cell r="V2051" t="str">
            <v>Las Vegas</v>
          </cell>
          <cell r="W2051" t="str">
            <v>Las Vegas</v>
          </cell>
          <cell r="X2051" t="str">
            <v>LAS VEGAS</v>
          </cell>
          <cell r="Y2051" t="str">
            <v>YES</v>
          </cell>
          <cell r="Z2051"/>
          <cell r="AA2051" t="str">
            <v/>
          </cell>
          <cell r="AB2051" t="str">
            <v>7750-SR12</v>
          </cell>
          <cell r="AC2051" t="str">
            <v>LSVGNVXL07W</v>
          </cell>
        </row>
        <row r="2052">
          <cell r="A2052" t="str">
            <v>LSVGNVXM</v>
          </cell>
          <cell r="B2052" t="str">
            <v>East 7 (Vegas)</v>
          </cell>
          <cell r="C2052" t="str">
            <v>EQ</v>
          </cell>
          <cell r="D2052">
            <v>36.144115999999997</v>
          </cell>
          <cell r="E2052">
            <v>-115.08315399999999</v>
          </cell>
          <cell r="F2052" t="str">
            <v>LSVGNVXM</v>
          </cell>
          <cell r="G2052" t="str">
            <v>NV</v>
          </cell>
          <cell r="H2052">
            <v>721</v>
          </cell>
          <cell r="I2052" t="str">
            <v>Las Vegas</v>
          </cell>
          <cell r="J2052" t="str">
            <v/>
          </cell>
          <cell r="K2052" t="str">
            <v>LSVGNVXM</v>
          </cell>
          <cell r="L2052" t="str">
            <v>n</v>
          </cell>
          <cell r="M2052" t="e">
            <v>#N/A</v>
          </cell>
          <cell r="N2052" t="e">
            <v>#N/A</v>
          </cell>
          <cell r="O2052" t="str">
            <v>Y</v>
          </cell>
          <cell r="P2052" t="str">
            <v>Y</v>
          </cell>
          <cell r="Q2052" t="str">
            <v/>
          </cell>
          <cell r="R2052" t="str">
            <v>03/03/2020</v>
          </cell>
          <cell r="S2052" t="str">
            <v>Las Vegas</v>
          </cell>
          <cell r="T2052" t="str">
            <v/>
          </cell>
          <cell r="U2052" t="str">
            <v/>
          </cell>
          <cell r="V2052" t="str">
            <v>Las Vegas</v>
          </cell>
          <cell r="W2052" t="str">
            <v>Las Vegas</v>
          </cell>
          <cell r="X2052" t="str">
            <v>LAS VEGAS</v>
          </cell>
          <cell r="Y2052" t="str">
            <v>YES</v>
          </cell>
          <cell r="Z2052"/>
          <cell r="AA2052" t="str">
            <v/>
          </cell>
          <cell r="AB2052" t="str">
            <v>7750-SR12</v>
          </cell>
          <cell r="AC2052" t="str">
            <v>LSVGNVXM07W</v>
          </cell>
        </row>
        <row r="2053">
          <cell r="A2053" t="str">
            <v>LSVGNVXR</v>
          </cell>
          <cell r="B2053" t="str">
            <v>East 1 (Vegas)</v>
          </cell>
          <cell r="C2053" t="str">
            <v>EQ</v>
          </cell>
          <cell r="D2053">
            <v>36.100389999999997</v>
          </cell>
          <cell r="E2053">
            <v>-115.071483</v>
          </cell>
          <cell r="F2053" t="str">
            <v>LSVGNVXR</v>
          </cell>
          <cell r="G2053" t="str">
            <v>NV</v>
          </cell>
          <cell r="H2053">
            <v>721</v>
          </cell>
          <cell r="I2053" t="str">
            <v>Las Vegas</v>
          </cell>
          <cell r="J2053" t="str">
            <v/>
          </cell>
          <cell r="K2053" t="str">
            <v>LSVGNVXR</v>
          </cell>
          <cell r="L2053" t="str">
            <v>n</v>
          </cell>
          <cell r="M2053" t="e">
            <v>#N/A</v>
          </cell>
          <cell r="N2053" t="e">
            <v>#N/A</v>
          </cell>
          <cell r="O2053" t="str">
            <v>Y</v>
          </cell>
          <cell r="P2053" t="str">
            <v>Y</v>
          </cell>
          <cell r="Q2053" t="str">
            <v/>
          </cell>
          <cell r="R2053" t="str">
            <v>03/03/2020</v>
          </cell>
          <cell r="S2053" t="str">
            <v>Las Vegas</v>
          </cell>
          <cell r="T2053" t="str">
            <v/>
          </cell>
          <cell r="U2053" t="str">
            <v/>
          </cell>
          <cell r="V2053" t="str">
            <v>Las Vegas</v>
          </cell>
          <cell r="W2053" t="str">
            <v>Las Vegas</v>
          </cell>
          <cell r="X2053" t="str">
            <v>LAS VEGAS</v>
          </cell>
          <cell r="Y2053" t="str">
            <v>YES</v>
          </cell>
          <cell r="Z2053"/>
          <cell r="AA2053" t="str">
            <v/>
          </cell>
          <cell r="AB2053" t="str">
            <v>7750-SR12</v>
          </cell>
          <cell r="AC2053" t="str">
            <v>LSVGNVXR07W</v>
          </cell>
        </row>
        <row r="2054">
          <cell r="A2054" t="str">
            <v>LSVGNVXT</v>
          </cell>
          <cell r="B2054" t="str">
            <v>North 8 (Vegas)</v>
          </cell>
          <cell r="C2054" t="str">
            <v>EQ</v>
          </cell>
          <cell r="D2054">
            <v>36.195535999999997</v>
          </cell>
          <cell r="E2054">
            <v>-115.167603</v>
          </cell>
          <cell r="F2054" t="str">
            <v>LSVGNVXT</v>
          </cell>
          <cell r="G2054" t="str">
            <v>NV</v>
          </cell>
          <cell r="H2054">
            <v>721</v>
          </cell>
          <cell r="I2054" t="str">
            <v>Las Vegas</v>
          </cell>
          <cell r="J2054" t="str">
            <v/>
          </cell>
          <cell r="K2054" t="str">
            <v>LSVGNVXT</v>
          </cell>
          <cell r="L2054" t="str">
            <v>n</v>
          </cell>
          <cell r="M2054" t="e">
            <v>#N/A</v>
          </cell>
          <cell r="N2054" t="e">
            <v>#N/A</v>
          </cell>
          <cell r="O2054" t="str">
            <v>Y</v>
          </cell>
          <cell r="P2054" t="str">
            <v>Y</v>
          </cell>
          <cell r="Q2054" t="str">
            <v/>
          </cell>
          <cell r="R2054" t="str">
            <v>03/03/2020</v>
          </cell>
          <cell r="S2054" t="str">
            <v>Las Vegas</v>
          </cell>
          <cell r="T2054" t="str">
            <v/>
          </cell>
          <cell r="U2054" t="str">
            <v/>
          </cell>
          <cell r="V2054" t="str">
            <v>Las Vegas</v>
          </cell>
          <cell r="W2054" t="str">
            <v>Las Vegas</v>
          </cell>
          <cell r="X2054" t="str">
            <v>LAS VEGAS</v>
          </cell>
          <cell r="Y2054" t="str">
            <v>YES</v>
          </cell>
          <cell r="Z2054"/>
          <cell r="AA2054" t="str">
            <v/>
          </cell>
          <cell r="AB2054" t="str">
            <v>7750-SR12</v>
          </cell>
          <cell r="AC2054" t="str">
            <v>LSVGNVXT06W</v>
          </cell>
        </row>
        <row r="2055">
          <cell r="A2055" t="str">
            <v>LSVGNVXU</v>
          </cell>
          <cell r="B2055" t="str">
            <v>North 5 (Vegas)</v>
          </cell>
          <cell r="C2055" t="str">
            <v>EQ</v>
          </cell>
          <cell r="D2055">
            <v>36.248413999999997</v>
          </cell>
          <cell r="E2055">
            <v>-115.242103</v>
          </cell>
          <cell r="F2055" t="str">
            <v>LSVGNVXU</v>
          </cell>
          <cell r="G2055" t="str">
            <v>NV</v>
          </cell>
          <cell r="H2055">
            <v>721</v>
          </cell>
          <cell r="I2055" t="str">
            <v>Las Vegas</v>
          </cell>
          <cell r="J2055" t="str">
            <v/>
          </cell>
          <cell r="K2055" t="str">
            <v>LSVGNVXU</v>
          </cell>
          <cell r="L2055" t="str">
            <v>n</v>
          </cell>
          <cell r="M2055" t="e">
            <v>#N/A</v>
          </cell>
          <cell r="N2055" t="e">
            <v>#N/A</v>
          </cell>
          <cell r="O2055" t="str">
            <v>Y</v>
          </cell>
          <cell r="P2055" t="str">
            <v>Y</v>
          </cell>
          <cell r="Q2055" t="str">
            <v/>
          </cell>
          <cell r="R2055" t="str">
            <v>03/03/2020</v>
          </cell>
          <cell r="S2055" t="str">
            <v>Las Vegas</v>
          </cell>
          <cell r="T2055" t="str">
            <v/>
          </cell>
          <cell r="U2055" t="str">
            <v/>
          </cell>
          <cell r="V2055" t="str">
            <v>Las Vegas</v>
          </cell>
          <cell r="W2055" t="str">
            <v>Las Vegas</v>
          </cell>
          <cell r="X2055" t="str">
            <v>LAS VEGAS</v>
          </cell>
          <cell r="Y2055" t="str">
            <v>YES</v>
          </cell>
          <cell r="Z2055"/>
          <cell r="AA2055" t="str">
            <v/>
          </cell>
          <cell r="AB2055" t="str">
            <v>7750-SR12</v>
          </cell>
          <cell r="AC2055" t="str">
            <v>LSVGNVXU03W</v>
          </cell>
        </row>
        <row r="2056">
          <cell r="A2056" t="str">
            <v>LSVGNVXV</v>
          </cell>
          <cell r="B2056" t="str">
            <v>South South (Vegas)</v>
          </cell>
          <cell r="C2056" t="str">
            <v>EQ</v>
          </cell>
          <cell r="D2056">
            <v>36.043222</v>
          </cell>
          <cell r="E2056">
            <v>-115.171217</v>
          </cell>
          <cell r="F2056" t="str">
            <v>LSVGNVXV</v>
          </cell>
          <cell r="G2056" t="str">
            <v>NV</v>
          </cell>
          <cell r="H2056">
            <v>721</v>
          </cell>
          <cell r="I2056" t="str">
            <v>Las Vegas</v>
          </cell>
          <cell r="J2056" t="str">
            <v/>
          </cell>
          <cell r="K2056" t="str">
            <v>LSVGNVXV</v>
          </cell>
          <cell r="L2056" t="str">
            <v>N</v>
          </cell>
          <cell r="M2056">
            <v>42431</v>
          </cell>
          <cell r="N2056" t="str">
            <v>SF# 169232</v>
          </cell>
          <cell r="O2056" t="str">
            <v>Y</v>
          </cell>
          <cell r="P2056" t="str">
            <v>Y</v>
          </cell>
          <cell r="Q2056" t="str">
            <v/>
          </cell>
          <cell r="R2056" t="str">
            <v>03/03/2020</v>
          </cell>
          <cell r="S2056" t="str">
            <v>Las Vegas</v>
          </cell>
          <cell r="T2056" t="str">
            <v/>
          </cell>
          <cell r="U2056" t="str">
            <v/>
          </cell>
          <cell r="V2056" t="str">
            <v>Las Vegas</v>
          </cell>
          <cell r="W2056" t="str">
            <v>Las Vegas</v>
          </cell>
          <cell r="X2056" t="str">
            <v>LAS VEGAS</v>
          </cell>
          <cell r="Y2056" t="str">
            <v>YES</v>
          </cell>
          <cell r="Z2056"/>
          <cell r="AA2056" t="str">
            <v/>
          </cell>
          <cell r="AB2056" t="str">
            <v>7750-SR12</v>
          </cell>
          <cell r="AC2056" t="str">
            <v>LSVGNVXV08W</v>
          </cell>
        </row>
        <row r="2057">
          <cell r="A2057" t="str">
            <v>LSVGNVXW</v>
          </cell>
          <cell r="B2057" t="str">
            <v>West West (Vegas)</v>
          </cell>
          <cell r="C2057" t="str">
            <v>EQ</v>
          </cell>
          <cell r="D2057">
            <v>36.168554999999998</v>
          </cell>
          <cell r="E2057">
            <v>-115.259596</v>
          </cell>
          <cell r="F2057" t="str">
            <v>LSVGNVXW</v>
          </cell>
          <cell r="G2057" t="str">
            <v>NV</v>
          </cell>
          <cell r="H2057">
            <v>721</v>
          </cell>
          <cell r="I2057" t="str">
            <v>Las Vegas</v>
          </cell>
          <cell r="J2057" t="str">
            <v/>
          </cell>
          <cell r="K2057" t="str">
            <v>LSVGNVXW</v>
          </cell>
          <cell r="L2057" t="str">
            <v>n</v>
          </cell>
          <cell r="M2057" t="e">
            <v>#N/A</v>
          </cell>
          <cell r="N2057" t="e">
            <v>#N/A</v>
          </cell>
          <cell r="O2057" t="str">
            <v>Y</v>
          </cell>
          <cell r="P2057" t="str">
            <v>Y</v>
          </cell>
          <cell r="Q2057" t="str">
            <v/>
          </cell>
          <cell r="R2057" t="str">
            <v>03/03/2020</v>
          </cell>
          <cell r="S2057" t="str">
            <v>Las Vegas</v>
          </cell>
          <cell r="T2057" t="str">
            <v/>
          </cell>
          <cell r="U2057" t="str">
            <v/>
          </cell>
          <cell r="V2057" t="str">
            <v>Las Vegas</v>
          </cell>
          <cell r="W2057" t="str">
            <v>Las Vegas</v>
          </cell>
          <cell r="X2057" t="str">
            <v>LAS VEGAS</v>
          </cell>
          <cell r="Y2057" t="str">
            <v>YES</v>
          </cell>
          <cell r="Z2057"/>
          <cell r="AA2057" t="str">
            <v/>
          </cell>
          <cell r="AB2057" t="str">
            <v>7750-SR12</v>
          </cell>
          <cell r="AC2057" t="str">
            <v>LSVGNVXW06W</v>
          </cell>
        </row>
        <row r="2058">
          <cell r="A2058" t="str">
            <v>LSVLALXA</v>
          </cell>
          <cell r="B2058" t="str">
            <v>LOUISVILLE</v>
          </cell>
          <cell r="C2058" t="str">
            <v>CTL</v>
          </cell>
          <cell r="D2058">
            <v>31.782499000000001</v>
          </cell>
          <cell r="E2058">
            <v>-85.555831999999995</v>
          </cell>
          <cell r="F2058" t="str">
            <v>LSVLALXA</v>
          </cell>
          <cell r="G2058" t="str">
            <v>AL</v>
          </cell>
          <cell r="H2058">
            <v>478</v>
          </cell>
          <cell r="I2058" t="str">
            <v>Dothan</v>
          </cell>
          <cell r="J2058" t="str">
            <v/>
          </cell>
          <cell r="K2058" t="e">
            <v>#N/A</v>
          </cell>
          <cell r="L2058" t="e">
            <v>#N/A</v>
          </cell>
          <cell r="M2058" t="e">
            <v>#N/A</v>
          </cell>
          <cell r="N2058" t="e">
            <v>#N/A</v>
          </cell>
          <cell r="O2058" t="str">
            <v>Y</v>
          </cell>
          <cell r="P2058" t="str">
            <v>Y</v>
          </cell>
          <cell r="Q2058" t="str">
            <v/>
          </cell>
          <cell r="R2058" t="str">
            <v>07/02/2015</v>
          </cell>
          <cell r="S2058" t="str">
            <v>Dothan</v>
          </cell>
          <cell r="T2058" t="str">
            <v/>
          </cell>
          <cell r="U2058" t="str">
            <v/>
          </cell>
          <cell r="V2058" t="str">
            <v>Dothan</v>
          </cell>
          <cell r="W2058" t="str">
            <v>Dothan</v>
          </cell>
          <cell r="X2058" t="str">
            <v>DOTHAN</v>
          </cell>
          <cell r="Y2058"/>
          <cell r="Z2058"/>
          <cell r="AA2058" t="str">
            <v/>
          </cell>
          <cell r="AB2058">
            <v>0</v>
          </cell>
          <cell r="AC2058">
            <v>0</v>
          </cell>
        </row>
        <row r="2059">
          <cell r="A2059" t="str">
            <v>LSVLMOXA</v>
          </cell>
          <cell r="B2059" t="str">
            <v>LESTERVILLE</v>
          </cell>
          <cell r="C2059" t="str">
            <v>CTL</v>
          </cell>
          <cell r="D2059">
            <v>37.452778000000002</v>
          </cell>
          <cell r="E2059">
            <v>-90.843329999999995</v>
          </cell>
          <cell r="F2059" t="str">
            <v>LSVLMOXA</v>
          </cell>
          <cell r="G2059" t="str">
            <v>MO</v>
          </cell>
          <cell r="H2059">
            <v>520</v>
          </cell>
          <cell r="I2059" t="str">
            <v>Wentzville</v>
          </cell>
          <cell r="J2059" t="str">
            <v/>
          </cell>
          <cell r="K2059" t="e">
            <v>#N/A</v>
          </cell>
          <cell r="L2059" t="e">
            <v>#N/A</v>
          </cell>
          <cell r="M2059" t="e">
            <v>#N/A</v>
          </cell>
          <cell r="N2059" t="e">
            <v>#N/A</v>
          </cell>
          <cell r="O2059" t="str">
            <v>Y</v>
          </cell>
          <cell r="P2059" t="str">
            <v>Y</v>
          </cell>
          <cell r="Q2059" t="str">
            <v/>
          </cell>
          <cell r="R2059" t="str">
            <v>10/12/2015</v>
          </cell>
          <cell r="S2059" t="str">
            <v>Wentzville2</v>
          </cell>
          <cell r="T2059" t="str">
            <v>Ciena 3940</v>
          </cell>
          <cell r="U2059" t="str">
            <v>N</v>
          </cell>
          <cell r="V2059" t="str">
            <v>Wentzville2</v>
          </cell>
          <cell r="W2059" t="str">
            <v>Wentzville</v>
          </cell>
          <cell r="X2059" t="str">
            <v>WENTZVILLE</v>
          </cell>
          <cell r="Y2059" t="str">
            <v>YES</v>
          </cell>
          <cell r="Z2059"/>
          <cell r="AA2059" t="str">
            <v/>
          </cell>
          <cell r="AB2059">
            <v>0</v>
          </cell>
          <cell r="AC2059">
            <v>0</v>
          </cell>
        </row>
        <row r="2060">
          <cell r="A2060" t="str">
            <v>LTFDMIXJ</v>
          </cell>
          <cell r="B2060" t="str">
            <v>LITCHFIELD</v>
          </cell>
          <cell r="C2060" t="str">
            <v>CTL</v>
          </cell>
          <cell r="D2060">
            <v>42.043830999999997</v>
          </cell>
          <cell r="E2060">
            <v>-84.759373999999994</v>
          </cell>
          <cell r="F2060" t="str">
            <v>LTFDMIXJ</v>
          </cell>
          <cell r="G2060" t="str">
            <v>MI</v>
          </cell>
          <cell r="H2060">
            <v>346</v>
          </cell>
          <cell r="I2060" t="str">
            <v>Litchfield - Mosherville (Chesaning)</v>
          </cell>
          <cell r="J2060" t="str">
            <v/>
          </cell>
          <cell r="K2060" t="e">
            <v>#N/A</v>
          </cell>
          <cell r="L2060" t="e">
            <v>#N/A</v>
          </cell>
          <cell r="M2060" t="e">
            <v>#N/A</v>
          </cell>
          <cell r="N2060" t="e">
            <v>#N/A</v>
          </cell>
          <cell r="O2060" t="str">
            <v>Y</v>
          </cell>
          <cell r="P2060" t="str">
            <v>Y</v>
          </cell>
          <cell r="Q2060" t="str">
            <v/>
          </cell>
          <cell r="R2060" t="str">
            <v>11/11/2015</v>
          </cell>
          <cell r="S2060" t="str">
            <v>CHESANING</v>
          </cell>
          <cell r="T2060" t="str">
            <v/>
          </cell>
          <cell r="U2060" t="str">
            <v/>
          </cell>
          <cell r="V2060" t="str">
            <v>CHESANING Litchfield - Mosherville (Chesaning)</v>
          </cell>
          <cell r="W2060" t="str">
            <v>Litchfield - Mosherville (Chesaning)</v>
          </cell>
          <cell r="X2060" t="str">
            <v>CHESANING</v>
          </cell>
          <cell r="Y2060"/>
          <cell r="Z2060"/>
          <cell r="AA2060" t="str">
            <v/>
          </cell>
          <cell r="AB2060">
            <v>0</v>
          </cell>
          <cell r="AC2060">
            <v>0</v>
          </cell>
        </row>
        <row r="2061">
          <cell r="A2061" t="str">
            <v>LTFDMNLI</v>
          </cell>
          <cell r="B2061" t="str">
            <v>Willmar Host Litchfield</v>
          </cell>
          <cell r="C2061" t="str">
            <v>Q</v>
          </cell>
          <cell r="D2061">
            <v>45.129212000000003</v>
          </cell>
          <cell r="E2061">
            <v>-94.529528999999997</v>
          </cell>
          <cell r="F2061" t="str">
            <v>LTFDMNLI</v>
          </cell>
          <cell r="G2061" t="str">
            <v>MN</v>
          </cell>
          <cell r="H2061">
            <v>626</v>
          </cell>
          <cell r="I2061">
            <v>626</v>
          </cell>
          <cell r="J2061" t="str">
            <v/>
          </cell>
          <cell r="K2061" t="e">
            <v>#N/A</v>
          </cell>
          <cell r="L2061" t="e">
            <v>#N/A</v>
          </cell>
          <cell r="M2061" t="e">
            <v>#N/A</v>
          </cell>
          <cell r="N2061" t="e">
            <v>#N/A</v>
          </cell>
          <cell r="O2061" t="str">
            <v>N</v>
          </cell>
          <cell r="P2061" t="str">
            <v>Y</v>
          </cell>
          <cell r="Q2061" t="str">
            <v/>
          </cell>
          <cell r="R2061" t="str">
            <v>04/09/2020</v>
          </cell>
          <cell r="S2061" t="str">
            <v/>
          </cell>
          <cell r="T2061" t="str">
            <v/>
          </cell>
          <cell r="U2061" t="str">
            <v/>
          </cell>
          <cell r="V2061" t="e">
            <v>#N/A</v>
          </cell>
          <cell r="W2061" t="e">
            <v>#N/A</v>
          </cell>
          <cell r="X2061" t="str">
            <v>626 - AVAILABLE (up to 30MB)</v>
          </cell>
          <cell r="Y2061"/>
          <cell r="Z2061" t="str">
            <v>AVAILABLE (up to 30MB)</v>
          </cell>
          <cell r="AA2061" t="e">
            <v>#N/A</v>
          </cell>
          <cell r="AB2061" t="e">
            <v>#N/A</v>
          </cell>
          <cell r="AC2061" t="e">
            <v>#N/A</v>
          </cell>
        </row>
        <row r="2062">
          <cell r="A2062" t="str">
            <v>LTFLMNLF</v>
          </cell>
          <cell r="B2062" t="str">
            <v>Little Falls Lcl Tdm</v>
          </cell>
          <cell r="C2062" t="str">
            <v>Q</v>
          </cell>
          <cell r="D2062">
            <v>45.975276999999998</v>
          </cell>
          <cell r="E2062">
            <v>-94.360275000000001</v>
          </cell>
          <cell r="F2062" t="str">
            <v>LTFLMNLF</v>
          </cell>
          <cell r="G2062" t="str">
            <v>MN</v>
          </cell>
          <cell r="H2062">
            <v>626</v>
          </cell>
          <cell r="I2062">
            <v>626</v>
          </cell>
          <cell r="J2062" t="str">
            <v>AVAILABLE</v>
          </cell>
          <cell r="K2062" t="e">
            <v>#N/A</v>
          </cell>
          <cell r="L2062" t="e">
            <v>#N/A</v>
          </cell>
          <cell r="M2062" t="e">
            <v>#N/A</v>
          </cell>
          <cell r="N2062" t="e">
            <v>#N/A</v>
          </cell>
          <cell r="O2062" t="str">
            <v>Y</v>
          </cell>
          <cell r="P2062" t="str">
            <v>Y</v>
          </cell>
          <cell r="Q2062" t="str">
            <v>02/20/15: EoDS1 AVAILABLE</v>
          </cell>
          <cell r="R2062" t="str">
            <v>02/20/2020</v>
          </cell>
          <cell r="S2062" t="str">
            <v/>
          </cell>
          <cell r="T2062" t="str">
            <v/>
          </cell>
          <cell r="U2062" t="str">
            <v/>
          </cell>
          <cell r="V2062" t="e">
            <v>#N/A</v>
          </cell>
          <cell r="W2062" t="e">
            <v>#N/A</v>
          </cell>
          <cell r="X2062" t="str">
            <v>626 - AVAILABLE</v>
          </cell>
          <cell r="Y2062"/>
          <cell r="Z2062" t="str">
            <v>AVAILABLE</v>
          </cell>
          <cell r="AA2062" t="e">
            <v>#N/A</v>
          </cell>
          <cell r="AB2062" t="e">
            <v>#N/A</v>
          </cell>
          <cell r="AC2062" t="e">
            <v>#N/A</v>
          </cell>
        </row>
        <row r="2063">
          <cell r="A2063" t="str">
            <v>LTPKAZMA</v>
          </cell>
          <cell r="B2063" t="str">
            <v>Litchfield Park</v>
          </cell>
          <cell r="C2063" t="str">
            <v>Q</v>
          </cell>
          <cell r="D2063">
            <v>33.493889000000003</v>
          </cell>
          <cell r="E2063">
            <v>-112.358887</v>
          </cell>
          <cell r="F2063" t="str">
            <v>LTPKAZMA</v>
          </cell>
          <cell r="G2063" t="str">
            <v>AZ</v>
          </cell>
          <cell r="H2063">
            <v>666</v>
          </cell>
          <cell r="I2063">
            <v>666</v>
          </cell>
          <cell r="J2063" t="str">
            <v>AVAILABLE</v>
          </cell>
          <cell r="K2063" t="str">
            <v>LTPKAZMA</v>
          </cell>
          <cell r="L2063" t="str">
            <v>n</v>
          </cell>
          <cell r="M2063" t="e">
            <v>#N/A</v>
          </cell>
          <cell r="N2063" t="e">
            <v>#N/A</v>
          </cell>
          <cell r="O2063" t="str">
            <v>Y</v>
          </cell>
          <cell r="P2063" t="str">
            <v>Y</v>
          </cell>
          <cell r="Q2063" t="str">
            <v>03/02/2015: EoDS1 Available</v>
          </cell>
          <cell r="R2063" t="str">
            <v>04/13/2020</v>
          </cell>
          <cell r="S2063" t="str">
            <v/>
          </cell>
          <cell r="T2063" t="str">
            <v/>
          </cell>
          <cell r="U2063" t="str">
            <v/>
          </cell>
          <cell r="V2063" t="e">
            <v>#N/A</v>
          </cell>
          <cell r="W2063" t="e">
            <v>#N/A</v>
          </cell>
          <cell r="X2063" t="str">
            <v>666 - AVAILABLE</v>
          </cell>
          <cell r="Y2063"/>
          <cell r="Z2063" t="str">
            <v>AVAILABLE</v>
          </cell>
          <cell r="AA2063" t="e">
            <v>#N/A</v>
          </cell>
          <cell r="AB2063" t="e">
            <v>#N/A</v>
          </cell>
          <cell r="AC2063" t="e">
            <v>#N/A</v>
          </cell>
        </row>
        <row r="2064">
          <cell r="A2064" t="str">
            <v>LTRVTXXA</v>
          </cell>
          <cell r="B2064" t="str">
            <v>Little River</v>
          </cell>
          <cell r="C2064" t="str">
            <v>EQ</v>
          </cell>
          <cell r="D2064">
            <v>30.988613999999998</v>
          </cell>
          <cell r="E2064">
            <v>-97.366474999999994</v>
          </cell>
          <cell r="F2064" t="str">
            <v>LTRVTXXA</v>
          </cell>
          <cell r="G2064" t="str">
            <v>TX</v>
          </cell>
          <cell r="H2064">
            <v>556</v>
          </cell>
          <cell r="I2064" t="str">
            <v>Killeen</v>
          </cell>
          <cell r="J2064" t="str">
            <v/>
          </cell>
          <cell r="K2064" t="e">
            <v>#N/A</v>
          </cell>
          <cell r="L2064" t="e">
            <v>#N/A</v>
          </cell>
          <cell r="M2064" t="e">
            <v>#N/A</v>
          </cell>
          <cell r="N2064" t="e">
            <v>#N/A</v>
          </cell>
          <cell r="O2064" t="str">
            <v>N</v>
          </cell>
          <cell r="P2064" t="str">
            <v>Y</v>
          </cell>
          <cell r="Q2064" t="str">
            <v/>
          </cell>
          <cell r="R2064" t="str">
            <v>02/03/2016</v>
          </cell>
          <cell r="S2064" t="str">
            <v>Killeen</v>
          </cell>
          <cell r="T2064" t="str">
            <v/>
          </cell>
          <cell r="U2064" t="str">
            <v/>
          </cell>
          <cell r="V2064" t="str">
            <v>Killeen</v>
          </cell>
          <cell r="W2064" t="str">
            <v>Killeen</v>
          </cell>
          <cell r="X2064" t="str">
            <v>KILLEEN</v>
          </cell>
          <cell r="Y2064" t="str">
            <v>YES</v>
          </cell>
          <cell r="Z2064"/>
          <cell r="AA2064" t="str">
            <v>MAR</v>
          </cell>
          <cell r="AB2064">
            <v>0</v>
          </cell>
          <cell r="AC2064">
            <v>0</v>
          </cell>
        </row>
        <row r="2065">
          <cell r="A2065" t="str">
            <v>LTSTWIXA</v>
          </cell>
          <cell r="B2065" t="str">
            <v>LITTLE STURGEON</v>
          </cell>
          <cell r="C2065" t="str">
            <v>CTL</v>
          </cell>
          <cell r="D2065">
            <v>44.82385</v>
          </cell>
          <cell r="E2065">
            <v>-87.568797000000004</v>
          </cell>
          <cell r="F2065" t="str">
            <v>LTSTWIXA</v>
          </cell>
          <cell r="G2065" t="str">
            <v>WI</v>
          </cell>
          <cell r="H2065">
            <v>350</v>
          </cell>
          <cell r="I2065" t="str">
            <v>Denmark (Deforest)</v>
          </cell>
          <cell r="J2065" t="str">
            <v/>
          </cell>
          <cell r="K2065" t="e">
            <v>#N/A</v>
          </cell>
          <cell r="L2065" t="e">
            <v>#N/A</v>
          </cell>
          <cell r="M2065" t="e">
            <v>#N/A</v>
          </cell>
          <cell r="N2065" t="e">
            <v>#N/A</v>
          </cell>
          <cell r="O2065" t="str">
            <v>Y</v>
          </cell>
          <cell r="P2065" t="str">
            <v>Y</v>
          </cell>
          <cell r="Q2065" t="str">
            <v/>
          </cell>
          <cell r="R2065" t="str">
            <v>06/03/2015</v>
          </cell>
          <cell r="S2065" t="str">
            <v>Denmark</v>
          </cell>
          <cell r="T2065" t="str">
            <v/>
          </cell>
          <cell r="U2065" t="str">
            <v/>
          </cell>
          <cell r="V2065" t="str">
            <v>DEFOREST - DENMARK</v>
          </cell>
          <cell r="W2065" t="str">
            <v>Denmark (Deforest)</v>
          </cell>
          <cell r="X2065" t="str">
            <v>DEFOREST - DENMARK</v>
          </cell>
          <cell r="Y2065"/>
          <cell r="Z2065"/>
          <cell r="AA2065" t="str">
            <v/>
          </cell>
          <cell r="AB2065">
            <v>0</v>
          </cell>
          <cell r="AC2065">
            <v>0</v>
          </cell>
        </row>
        <row r="2066">
          <cell r="A2066" t="str">
            <v>LTTNCOHL</v>
          </cell>
          <cell r="B2066" t="str">
            <v>Highlands Ranch</v>
          </cell>
          <cell r="C2066" t="str">
            <v>Q</v>
          </cell>
          <cell r="D2066">
            <v>39.546664999999997</v>
          </cell>
          <cell r="E2066">
            <v>-104.98333</v>
          </cell>
          <cell r="F2066" t="str">
            <v>LTTNCOHL</v>
          </cell>
          <cell r="G2066" t="str">
            <v>CO</v>
          </cell>
          <cell r="H2066">
            <v>656</v>
          </cell>
          <cell r="I2066">
            <v>656</v>
          </cell>
          <cell r="J2066" t="str">
            <v>AVAILABLE</v>
          </cell>
          <cell r="K2066" t="e">
            <v>#N/A</v>
          </cell>
          <cell r="L2066" t="e">
            <v>#N/A</v>
          </cell>
          <cell r="M2066" t="e">
            <v>#N/A</v>
          </cell>
          <cell r="N2066" t="e">
            <v>#N/A</v>
          </cell>
          <cell r="O2066" t="str">
            <v>Y</v>
          </cell>
          <cell r="P2066" t="str">
            <v>Y</v>
          </cell>
          <cell r="Q2066" t="str">
            <v/>
          </cell>
          <cell r="R2066" t="str">
            <v>04/09/2020</v>
          </cell>
          <cell r="S2066" t="str">
            <v/>
          </cell>
          <cell r="T2066" t="str">
            <v/>
          </cell>
          <cell r="U2066" t="str">
            <v/>
          </cell>
          <cell r="V2066" t="e">
            <v>#N/A</v>
          </cell>
          <cell r="W2066" t="e">
            <v>#N/A</v>
          </cell>
          <cell r="X2066" t="str">
            <v>656 - AVAILABLE</v>
          </cell>
          <cell r="Y2066"/>
          <cell r="Z2066" t="str">
            <v>AVAILABLE</v>
          </cell>
          <cell r="AA2066" t="e">
            <v>#N/A</v>
          </cell>
          <cell r="AB2066" t="e">
            <v>#N/A</v>
          </cell>
          <cell r="AC2066" t="e">
            <v>#N/A</v>
          </cell>
        </row>
        <row r="2067">
          <cell r="A2067" t="str">
            <v>LTTNCOMA</v>
          </cell>
          <cell r="B2067" t="str">
            <v>Littleton</v>
          </cell>
          <cell r="C2067" t="str">
            <v>Q</v>
          </cell>
          <cell r="D2067">
            <v>39.61327</v>
          </cell>
          <cell r="E2067">
            <v>-105.00740399999999</v>
          </cell>
          <cell r="F2067" t="str">
            <v>LTTNCOMA</v>
          </cell>
          <cell r="G2067" t="str">
            <v>CO</v>
          </cell>
          <cell r="H2067">
            <v>656</v>
          </cell>
          <cell r="I2067">
            <v>656</v>
          </cell>
          <cell r="J2067" t="str">
            <v>AVAILABLE</v>
          </cell>
          <cell r="K2067" t="e">
            <v>#N/A</v>
          </cell>
          <cell r="L2067" t="e">
            <v>#N/A</v>
          </cell>
          <cell r="M2067" t="e">
            <v>#N/A</v>
          </cell>
          <cell r="N2067" t="e">
            <v>#N/A</v>
          </cell>
          <cell r="O2067" t="str">
            <v>Y</v>
          </cell>
          <cell r="P2067" t="str">
            <v>Y</v>
          </cell>
          <cell r="Q2067" t="str">
            <v/>
          </cell>
          <cell r="R2067" t="str">
            <v>04/09/2020</v>
          </cell>
          <cell r="S2067" t="str">
            <v/>
          </cell>
          <cell r="T2067" t="str">
            <v/>
          </cell>
          <cell r="U2067" t="str">
            <v/>
          </cell>
          <cell r="V2067" t="e">
            <v>#N/A</v>
          </cell>
          <cell r="W2067" t="e">
            <v>#N/A</v>
          </cell>
          <cell r="X2067" t="str">
            <v>656 - AVAILABLE</v>
          </cell>
          <cell r="Y2067"/>
          <cell r="Z2067" t="str">
            <v>AVAILABLE</v>
          </cell>
          <cell r="AA2067" t="e">
            <v>#N/A</v>
          </cell>
          <cell r="AB2067" t="e">
            <v>#N/A</v>
          </cell>
          <cell r="AC2067" t="e">
            <v>#N/A</v>
          </cell>
        </row>
        <row r="2068">
          <cell r="A2068" t="str">
            <v>LTTNCOML</v>
          </cell>
          <cell r="B2068" t="str">
            <v>Littleton Host Littleton (Mineral)</v>
          </cell>
          <cell r="C2068" t="str">
            <v>Q</v>
          </cell>
          <cell r="D2068">
            <v>39.573433999999999</v>
          </cell>
          <cell r="E2068">
            <v>-104.99923800000001</v>
          </cell>
          <cell r="F2068" t="e">
            <v>#N/A</v>
          </cell>
          <cell r="G2068" t="str">
            <v>CO</v>
          </cell>
          <cell r="H2068" t="e">
            <v>#N/A</v>
          </cell>
          <cell r="I2068">
            <v>0</v>
          </cell>
          <cell r="J2068" t="e">
            <v>#N/A</v>
          </cell>
          <cell r="K2068" t="e">
            <v>#N/A</v>
          </cell>
          <cell r="L2068" t="e">
            <v>#N/A</v>
          </cell>
          <cell r="M2068" t="e">
            <v>#N/A</v>
          </cell>
          <cell r="N2068" t="e">
            <v>#N/A</v>
          </cell>
          <cell r="O2068" t="e">
            <v>#N/A</v>
          </cell>
          <cell r="P2068" t="e">
            <v>#N/A</v>
          </cell>
          <cell r="Q2068" t="e">
            <v>#N/A</v>
          </cell>
          <cell r="R2068" t="e">
            <v>#N/A</v>
          </cell>
          <cell r="S2068" t="e">
            <v>#N/A</v>
          </cell>
          <cell r="T2068" t="e">
            <v>#N/A</v>
          </cell>
          <cell r="U2068" t="e">
            <v>#N/A</v>
          </cell>
          <cell r="V2068" t="e">
            <v>#N/A</v>
          </cell>
          <cell r="W2068" t="e">
            <v>#N/A</v>
          </cell>
          <cell r="X2068" t="str">
            <v xml:space="preserve">0 - </v>
          </cell>
          <cell r="Y2068"/>
          <cell r="Z2068"/>
          <cell r="AA2068" t="e">
            <v>#N/A</v>
          </cell>
          <cell r="AB2068" t="e">
            <v>#N/A</v>
          </cell>
          <cell r="AC2068" t="e">
            <v>#N/A</v>
          </cell>
        </row>
        <row r="2069">
          <cell r="A2069" t="str">
            <v>LTTNNCXA</v>
          </cell>
          <cell r="B2069" t="str">
            <v>Littleton</v>
          </cell>
          <cell r="C2069" t="str">
            <v>EQ</v>
          </cell>
          <cell r="D2069">
            <v>36.436607000000002</v>
          </cell>
          <cell r="E2069">
            <v>-77.911101000000002</v>
          </cell>
          <cell r="F2069" t="str">
            <v>LTTNNCXA</v>
          </cell>
          <cell r="G2069" t="str">
            <v>NC</v>
          </cell>
          <cell r="H2069">
            <v>951</v>
          </cell>
          <cell r="I2069" t="str">
            <v>Rocky Mount</v>
          </cell>
          <cell r="J2069" t="str">
            <v/>
          </cell>
          <cell r="K2069" t="str">
            <v>LTTNNCXA</v>
          </cell>
          <cell r="L2069" t="str">
            <v>n</v>
          </cell>
          <cell r="M2069" t="e">
            <v>#N/A</v>
          </cell>
          <cell r="N2069" t="e">
            <v>#N/A</v>
          </cell>
          <cell r="O2069" t="str">
            <v>Y</v>
          </cell>
          <cell r="P2069" t="str">
            <v>Y</v>
          </cell>
          <cell r="Q2069" t="str">
            <v/>
          </cell>
          <cell r="R2069" t="str">
            <v>05/22/2015</v>
          </cell>
          <cell r="S2069" t="str">
            <v>Rocky Mount</v>
          </cell>
          <cell r="T2069" t="str">
            <v/>
          </cell>
          <cell r="U2069" t="str">
            <v/>
          </cell>
          <cell r="V2069" t="str">
            <v>Rocky Mount</v>
          </cell>
          <cell r="W2069" t="str">
            <v>Rocky Mount</v>
          </cell>
          <cell r="X2069" t="str">
            <v>ROCKY MOUNT</v>
          </cell>
          <cell r="Y2069" t="str">
            <v>YES</v>
          </cell>
          <cell r="Z2069"/>
          <cell r="AA2069" t="str">
            <v>7750-SR7</v>
          </cell>
          <cell r="AB2069">
            <v>0</v>
          </cell>
          <cell r="AC2069" t="str">
            <v>LTTNNCXA02W</v>
          </cell>
        </row>
        <row r="2070">
          <cell r="A2070" t="str">
            <v>LTTWPAXL</v>
          </cell>
          <cell r="B2070" t="str">
            <v>Littlestown</v>
          </cell>
          <cell r="C2070" t="str">
            <v>EQ</v>
          </cell>
          <cell r="D2070">
            <v>39.746406</v>
          </cell>
          <cell r="E2070">
            <v>-77.086332999999996</v>
          </cell>
          <cell r="F2070" t="str">
            <v>LTTWPAXL</v>
          </cell>
          <cell r="G2070" t="str">
            <v>PA</v>
          </cell>
          <cell r="H2070">
            <v>226</v>
          </cell>
          <cell r="I2070" t="str">
            <v>Carlisle</v>
          </cell>
          <cell r="J2070" t="str">
            <v/>
          </cell>
          <cell r="K2070" t="str">
            <v>LTTWPAXL</v>
          </cell>
          <cell r="L2070" t="str">
            <v>n</v>
          </cell>
          <cell r="M2070" t="e">
            <v>#N/A</v>
          </cell>
          <cell r="N2070" t="e">
            <v>#N/A</v>
          </cell>
          <cell r="O2070" t="str">
            <v>Y</v>
          </cell>
          <cell r="P2070" t="str">
            <v>Y</v>
          </cell>
          <cell r="Q2070" t="str">
            <v/>
          </cell>
          <cell r="R2070" t="str">
            <v>07/06/2015</v>
          </cell>
          <cell r="S2070" t="str">
            <v>Carlisle</v>
          </cell>
          <cell r="T2070" t="str">
            <v/>
          </cell>
          <cell r="U2070" t="str">
            <v/>
          </cell>
          <cell r="V2070" t="str">
            <v>Carlisle</v>
          </cell>
          <cell r="W2070" t="str">
            <v>Carlisle</v>
          </cell>
          <cell r="X2070" t="str">
            <v>CARLISLE</v>
          </cell>
          <cell r="Y2070"/>
          <cell r="Z2070"/>
          <cell r="AA2070" t="str">
            <v>7750-SR7</v>
          </cell>
          <cell r="AB2070">
            <v>0</v>
          </cell>
          <cell r="AC2070" t="str">
            <v>LTTWPAXL02W</v>
          </cell>
        </row>
        <row r="2071">
          <cell r="A2071" t="str">
            <v>LUCMNCXA</v>
          </cell>
          <cell r="B2071" t="str">
            <v>Lucama</v>
          </cell>
          <cell r="C2071" t="str">
            <v>EQ</v>
          </cell>
          <cell r="D2071">
            <v>35.644179999999999</v>
          </cell>
          <cell r="E2071">
            <v>-78.009350999999995</v>
          </cell>
          <cell r="F2071" t="str">
            <v>LUCMNCXA</v>
          </cell>
          <cell r="G2071" t="str">
            <v>NC</v>
          </cell>
          <cell r="H2071">
            <v>951</v>
          </cell>
          <cell r="I2071" t="str">
            <v>Rocky Mount</v>
          </cell>
          <cell r="J2071" t="str">
            <v/>
          </cell>
          <cell r="K2071" t="str">
            <v>LUCMNCXA</v>
          </cell>
          <cell r="L2071" t="str">
            <v>n</v>
          </cell>
          <cell r="M2071" t="e">
            <v>#N/A</v>
          </cell>
          <cell r="N2071" t="e">
            <v>#N/A</v>
          </cell>
          <cell r="O2071" t="str">
            <v>Y</v>
          </cell>
          <cell r="P2071" t="str">
            <v>Y</v>
          </cell>
          <cell r="Q2071" t="str">
            <v/>
          </cell>
          <cell r="R2071" t="str">
            <v>05/22/2015</v>
          </cell>
          <cell r="S2071" t="str">
            <v>Rocky Mount</v>
          </cell>
          <cell r="T2071" t="str">
            <v/>
          </cell>
          <cell r="U2071" t="str">
            <v/>
          </cell>
          <cell r="V2071" t="str">
            <v>Rocky Mount</v>
          </cell>
          <cell r="W2071" t="str">
            <v>Rocky Mount</v>
          </cell>
          <cell r="X2071" t="str">
            <v>ROCKY MOUNT</v>
          </cell>
          <cell r="Y2071" t="str">
            <v>YES</v>
          </cell>
          <cell r="Z2071"/>
          <cell r="AA2071" t="str">
            <v/>
          </cell>
          <cell r="AB2071" t="str">
            <v>7750-SR12</v>
          </cell>
          <cell r="AC2071" t="str">
            <v>LUCMNCXA01W</v>
          </cell>
        </row>
        <row r="2072">
          <cell r="A2072" t="str">
            <v>LUCSOHXA</v>
          </cell>
          <cell r="B2072" t="str">
            <v>Lucas</v>
          </cell>
          <cell r="C2072" t="str">
            <v>EQ</v>
          </cell>
          <cell r="D2072">
            <v>40.705275999999998</v>
          </cell>
          <cell r="E2072">
            <v>-82.415833000000006</v>
          </cell>
          <cell r="F2072" t="str">
            <v>LUCSOHXA</v>
          </cell>
          <cell r="G2072" t="str">
            <v>OH</v>
          </cell>
          <cell r="H2072">
            <v>923</v>
          </cell>
          <cell r="I2072" t="str">
            <v>Mansfield</v>
          </cell>
          <cell r="J2072" t="str">
            <v/>
          </cell>
          <cell r="K2072" t="e">
            <v>#N/A</v>
          </cell>
          <cell r="L2072" t="e">
            <v>#N/A</v>
          </cell>
          <cell r="M2072" t="e">
            <v>#N/A</v>
          </cell>
          <cell r="N2072" t="e">
            <v>#N/A</v>
          </cell>
          <cell r="O2072" t="str">
            <v>Y</v>
          </cell>
          <cell r="P2072" t="str">
            <v>Y</v>
          </cell>
          <cell r="Q2072" t="str">
            <v>2/7/14: Ethernet Enabled changed to Y</v>
          </cell>
          <cell r="R2072" t="str">
            <v>07/01/2015</v>
          </cell>
          <cell r="S2072" t="str">
            <v>Mansfield</v>
          </cell>
          <cell r="T2072" t="str">
            <v/>
          </cell>
          <cell r="U2072" t="str">
            <v/>
          </cell>
          <cell r="V2072" t="str">
            <v>Mansfield</v>
          </cell>
          <cell r="W2072" t="str">
            <v>Mansfield</v>
          </cell>
          <cell r="X2072" t="str">
            <v>MANSFIELD</v>
          </cell>
          <cell r="Y2072" t="str">
            <v>YES</v>
          </cell>
          <cell r="Z2072"/>
          <cell r="AA2072">
            <v>0</v>
          </cell>
          <cell r="AB2072">
            <v>0</v>
          </cell>
          <cell r="AC2072">
            <v>0</v>
          </cell>
        </row>
        <row r="2073">
          <cell r="A2073" t="str">
            <v>LURYVAXA</v>
          </cell>
          <cell r="B2073" t="str">
            <v>Luray</v>
          </cell>
          <cell r="C2073" t="str">
            <v>EQ</v>
          </cell>
          <cell r="D2073">
            <v>38.664842</v>
          </cell>
          <cell r="E2073">
            <v>-78.460943</v>
          </cell>
          <cell r="F2073" t="str">
            <v>LURYVAXA</v>
          </cell>
          <cell r="G2073" t="str">
            <v>VA</v>
          </cell>
          <cell r="H2073">
            <v>246</v>
          </cell>
          <cell r="I2073" t="str">
            <v>Charlottesville</v>
          </cell>
          <cell r="J2073" t="str">
            <v/>
          </cell>
          <cell r="K2073" t="str">
            <v>LURYVAXA</v>
          </cell>
          <cell r="L2073" t="str">
            <v>n</v>
          </cell>
          <cell r="M2073" t="e">
            <v>#N/A</v>
          </cell>
          <cell r="N2073" t="e">
            <v>#N/A</v>
          </cell>
          <cell r="O2073" t="str">
            <v>Y</v>
          </cell>
          <cell r="P2073" t="str">
            <v>Y</v>
          </cell>
          <cell r="Q2073" t="str">
            <v/>
          </cell>
          <cell r="R2073" t="str">
            <v>07/16/2015</v>
          </cell>
          <cell r="S2073" t="str">
            <v>Charlottesville</v>
          </cell>
          <cell r="T2073" t="str">
            <v/>
          </cell>
          <cell r="U2073" t="str">
            <v/>
          </cell>
          <cell r="V2073" t="str">
            <v>Charlottesville</v>
          </cell>
          <cell r="W2073" t="str">
            <v>Charlottesville</v>
          </cell>
          <cell r="X2073" t="str">
            <v>CHARLOTTESVILLE</v>
          </cell>
          <cell r="Y2073"/>
          <cell r="Z2073"/>
          <cell r="AA2073" t="str">
            <v>7750-SR7</v>
          </cell>
          <cell r="AB2073">
            <v>0</v>
          </cell>
          <cell r="AC2073" t="str">
            <v>LURYVAXA01W</v>
          </cell>
        </row>
        <row r="2074">
          <cell r="A2074" t="str">
            <v>LUSKWYMA</v>
          </cell>
          <cell r="B2074" t="str">
            <v>Douglas Host Lusk</v>
          </cell>
          <cell r="C2074" t="str">
            <v>Q</v>
          </cell>
          <cell r="D2074">
            <v>42.761944</v>
          </cell>
          <cell r="E2074">
            <v>-104.452225</v>
          </cell>
          <cell r="F2074" t="e">
            <v>#N/A</v>
          </cell>
          <cell r="G2074" t="str">
            <v>WY</v>
          </cell>
          <cell r="H2074">
            <v>654</v>
          </cell>
          <cell r="I2074">
            <v>654</v>
          </cell>
          <cell r="J2074" t="str">
            <v/>
          </cell>
          <cell r="K2074" t="e">
            <v>#N/A</v>
          </cell>
          <cell r="L2074" t="e">
            <v>#N/A</v>
          </cell>
          <cell r="M2074" t="e">
            <v>#N/A</v>
          </cell>
          <cell r="N2074" t="e">
            <v>#N/A</v>
          </cell>
          <cell r="O2074" t="str">
            <v>N</v>
          </cell>
          <cell r="P2074" t="str">
            <v>Y</v>
          </cell>
          <cell r="Q2074" t="str">
            <v>2/2/15: EODS1 available</v>
          </cell>
          <cell r="R2074" t="str">
            <v>01/23/2020</v>
          </cell>
          <cell r="S2074" t="str">
            <v/>
          </cell>
          <cell r="T2074" t="str">
            <v/>
          </cell>
          <cell r="U2074" t="str">
            <v/>
          </cell>
          <cell r="V2074" t="e">
            <v>#N/A</v>
          </cell>
          <cell r="W2074" t="e">
            <v>#N/A</v>
          </cell>
          <cell r="X2074" t="str">
            <v xml:space="preserve">0 - </v>
          </cell>
          <cell r="Y2074"/>
          <cell r="Z2074"/>
          <cell r="AA2074" t="e">
            <v>#N/A</v>
          </cell>
          <cell r="AB2074" t="e">
            <v>#N/A</v>
          </cell>
          <cell r="AC2074" t="e">
            <v>#N/A</v>
          </cell>
        </row>
        <row r="2075">
          <cell r="A2075" t="str">
            <v>LVBGOHXA</v>
          </cell>
          <cell r="B2075" t="str">
            <v>Leavittsburg</v>
          </cell>
          <cell r="C2075" t="str">
            <v>EQ</v>
          </cell>
          <cell r="D2075">
            <v>41.249343000000003</v>
          </cell>
          <cell r="E2075">
            <v>-80.875812999999994</v>
          </cell>
          <cell r="F2075" t="e">
            <v>#N/A</v>
          </cell>
          <cell r="G2075" t="str">
            <v>OH</v>
          </cell>
          <cell r="H2075" t="e">
            <v>#N/A</v>
          </cell>
          <cell r="I2075" t="str">
            <v>Warren</v>
          </cell>
          <cell r="J2075" t="str">
            <v/>
          </cell>
          <cell r="K2075" t="str">
            <v>LVBGOHXA</v>
          </cell>
          <cell r="L2075" t="str">
            <v>n</v>
          </cell>
          <cell r="M2075" t="e">
            <v>#N/A</v>
          </cell>
          <cell r="N2075" t="e">
            <v>#N/A</v>
          </cell>
          <cell r="O2075" t="str">
            <v>Y</v>
          </cell>
          <cell r="P2075" t="str">
            <v>Y</v>
          </cell>
          <cell r="Q2075" t="str">
            <v>2/7/14: Ethernet Enabled changed to Y</v>
          </cell>
          <cell r="R2075" t="str">
            <v>07/01/2015</v>
          </cell>
          <cell r="S2075" t="str">
            <v>Warren</v>
          </cell>
          <cell r="T2075" t="str">
            <v/>
          </cell>
          <cell r="U2075" t="str">
            <v/>
          </cell>
          <cell r="V2075" t="str">
            <v>Warren</v>
          </cell>
          <cell r="W2075" t="str">
            <v>Warren</v>
          </cell>
          <cell r="X2075" t="str">
            <v>MANSFIELD</v>
          </cell>
          <cell r="Y2075" t="str">
            <v>YES</v>
          </cell>
          <cell r="Z2075"/>
          <cell r="AA2075" t="str">
            <v>7750-SR7</v>
          </cell>
          <cell r="AB2075">
            <v>0</v>
          </cell>
          <cell r="AC2075" t="str">
            <v>LVBGOHXA01W</v>
          </cell>
        </row>
        <row r="2076">
          <cell r="A2076" t="str">
            <v>LVLDCOMA</v>
          </cell>
          <cell r="B2076" t="str">
            <v>Loveland</v>
          </cell>
          <cell r="C2076" t="str">
            <v>Q</v>
          </cell>
          <cell r="D2076">
            <v>40.397499000000003</v>
          </cell>
          <cell r="E2076">
            <v>-105.072502</v>
          </cell>
          <cell r="F2076" t="str">
            <v>LVLDCOMA</v>
          </cell>
          <cell r="G2076" t="str">
            <v>CO</v>
          </cell>
          <cell r="H2076">
            <v>656</v>
          </cell>
          <cell r="I2076">
            <v>656</v>
          </cell>
          <cell r="J2076" t="str">
            <v>AVAILABLE</v>
          </cell>
          <cell r="K2076" t="e">
            <v>#N/A</v>
          </cell>
          <cell r="L2076" t="e">
            <v>#N/A</v>
          </cell>
          <cell r="M2076" t="e">
            <v>#N/A</v>
          </cell>
          <cell r="N2076" t="e">
            <v>#N/A</v>
          </cell>
          <cell r="O2076" t="str">
            <v>Y</v>
          </cell>
          <cell r="P2076" t="str">
            <v>Y</v>
          </cell>
          <cell r="Q2076" t="str">
            <v/>
          </cell>
          <cell r="R2076" t="str">
            <v>04/09/2020</v>
          </cell>
          <cell r="S2076" t="str">
            <v/>
          </cell>
          <cell r="T2076" t="str">
            <v/>
          </cell>
          <cell r="U2076" t="str">
            <v/>
          </cell>
          <cell r="V2076" t="e">
            <v>#N/A</v>
          </cell>
          <cell r="W2076" t="e">
            <v>#N/A</v>
          </cell>
          <cell r="X2076" t="str">
            <v>656 - AVAILABLE</v>
          </cell>
          <cell r="Y2076"/>
          <cell r="Z2076" t="str">
            <v>AVAILABLE</v>
          </cell>
          <cell r="AA2076" t="e">
            <v>#N/A</v>
          </cell>
          <cell r="AB2076" t="e">
            <v>#N/A</v>
          </cell>
          <cell r="AC2076" t="e">
            <v>#N/A</v>
          </cell>
        </row>
        <row r="2077">
          <cell r="A2077" t="str">
            <v>LVMRIACO</v>
          </cell>
          <cell r="B2077" t="str">
            <v>Mason City Host Livermore</v>
          </cell>
          <cell r="C2077" t="str">
            <v>Q</v>
          </cell>
          <cell r="D2077">
            <v>42.863052000000003</v>
          </cell>
          <cell r="E2077">
            <v>-94.218101000000004</v>
          </cell>
          <cell r="F2077" t="str">
            <v>LVMRIACO</v>
          </cell>
          <cell r="G2077" t="str">
            <v>IA</v>
          </cell>
          <cell r="H2077">
            <v>632</v>
          </cell>
          <cell r="I2077">
            <v>632</v>
          </cell>
          <cell r="J2077" t="str">
            <v/>
          </cell>
          <cell r="K2077" t="e">
            <v>#N/A</v>
          </cell>
          <cell r="L2077" t="e">
            <v>#N/A</v>
          </cell>
          <cell r="M2077" t="e">
            <v>#N/A</v>
          </cell>
          <cell r="N2077" t="e">
            <v>#N/A</v>
          </cell>
          <cell r="O2077" t="str">
            <v>N</v>
          </cell>
          <cell r="P2077" t="str">
            <v>Y</v>
          </cell>
          <cell r="Q2077" t="str">
            <v>05/04/15: EoDS1 AVAILABLE</v>
          </cell>
          <cell r="R2077" t="str">
            <v>05/04/2020</v>
          </cell>
          <cell r="S2077" t="str">
            <v/>
          </cell>
          <cell r="T2077" t="str">
            <v/>
          </cell>
          <cell r="U2077" t="str">
            <v/>
          </cell>
          <cell r="V2077" t="e">
            <v>#N/A</v>
          </cell>
          <cell r="W2077" t="e">
            <v>#N/A</v>
          </cell>
          <cell r="X2077" t="str">
            <v>632 - AVAILABLE</v>
          </cell>
          <cell r="Y2077"/>
          <cell r="Z2077" t="str">
            <v>AVAILABLE</v>
          </cell>
          <cell r="AA2077" t="e">
            <v>#N/A</v>
          </cell>
          <cell r="AB2077" t="e">
            <v>#N/A</v>
          </cell>
          <cell r="AC2077" t="e">
            <v>#N/A</v>
          </cell>
        </row>
        <row r="2078">
          <cell r="A2078" t="str">
            <v>LVRGMIBL</v>
          </cell>
          <cell r="B2078" t="str">
            <v>Levering</v>
          </cell>
          <cell r="C2078" t="str">
            <v>CTL</v>
          </cell>
          <cell r="D2078">
            <v>45.670028000000002</v>
          </cell>
          <cell r="E2078">
            <v>-84.892750000000007</v>
          </cell>
          <cell r="F2078" t="e">
            <v>#N/A</v>
          </cell>
          <cell r="G2078" t="str">
            <v>MI</v>
          </cell>
          <cell r="H2078" t="e">
            <v>#N/A</v>
          </cell>
          <cell r="I2078" t="e">
            <v>#N/A</v>
          </cell>
          <cell r="J2078" t="e">
            <v>#N/A</v>
          </cell>
          <cell r="K2078" t="e">
            <v>#N/A</v>
          </cell>
          <cell r="L2078" t="e">
            <v>#N/A</v>
          </cell>
          <cell r="M2078" t="e">
            <v>#N/A</v>
          </cell>
          <cell r="N2078" t="e">
            <v>#N/A</v>
          </cell>
          <cell r="O2078" t="e">
            <v>#N/A</v>
          </cell>
          <cell r="P2078" t="e">
            <v>#N/A</v>
          </cell>
          <cell r="Q2078" t="e">
            <v>#N/A</v>
          </cell>
          <cell r="R2078" t="e">
            <v>#N/A</v>
          </cell>
          <cell r="S2078" t="e">
            <v>#N/A</v>
          </cell>
          <cell r="T2078" t="e">
            <v>#N/A</v>
          </cell>
          <cell r="U2078" t="e">
            <v>#N/A</v>
          </cell>
          <cell r="V2078" t="e">
            <v>#N/A</v>
          </cell>
          <cell r="W2078" t="e">
            <v>#N/A</v>
          </cell>
          <cell r="X2078" t="e">
            <v>#N/A</v>
          </cell>
          <cell r="Y2078" t="e">
            <v>#N/A</v>
          </cell>
          <cell r="Z2078" t="e">
            <v>#N/A</v>
          </cell>
          <cell r="AA2078" t="e">
            <v>#N/A</v>
          </cell>
          <cell r="AB2078" t="e">
            <v>#N/A</v>
          </cell>
          <cell r="AC2078" t="e">
            <v>#N/A</v>
          </cell>
        </row>
        <row r="2079">
          <cell r="A2079" t="str">
            <v>LVRGMIDL</v>
          </cell>
          <cell r="B2079" t="str">
            <v>Levering</v>
          </cell>
          <cell r="C2079" t="str">
            <v>CTL</v>
          </cell>
          <cell r="D2079">
            <v>45.608249999999998</v>
          </cell>
          <cell r="E2079">
            <v>-84.702416999999997</v>
          </cell>
          <cell r="F2079" t="e">
            <v>#N/A</v>
          </cell>
          <cell r="G2079" t="str">
            <v>MI</v>
          </cell>
          <cell r="H2079" t="e">
            <v>#N/A</v>
          </cell>
          <cell r="I2079" t="e">
            <v>#N/A</v>
          </cell>
          <cell r="J2079" t="e">
            <v>#N/A</v>
          </cell>
          <cell r="K2079" t="e">
            <v>#N/A</v>
          </cell>
          <cell r="L2079" t="e">
            <v>#N/A</v>
          </cell>
          <cell r="M2079" t="e">
            <v>#N/A</v>
          </cell>
          <cell r="N2079" t="e">
            <v>#N/A</v>
          </cell>
          <cell r="O2079" t="e">
            <v>#N/A</v>
          </cell>
          <cell r="P2079" t="e">
            <v>#N/A</v>
          </cell>
          <cell r="Q2079" t="e">
            <v>#N/A</v>
          </cell>
          <cell r="R2079" t="e">
            <v>#N/A</v>
          </cell>
          <cell r="S2079" t="e">
            <v>#N/A</v>
          </cell>
          <cell r="T2079" t="e">
            <v>#N/A</v>
          </cell>
          <cell r="U2079" t="e">
            <v>#N/A</v>
          </cell>
          <cell r="V2079" t="e">
            <v>#N/A</v>
          </cell>
          <cell r="W2079" t="e">
            <v>#N/A</v>
          </cell>
          <cell r="X2079" t="e">
            <v>#N/A</v>
          </cell>
          <cell r="Y2079" t="e">
            <v>#N/A</v>
          </cell>
          <cell r="Z2079" t="e">
            <v>#N/A</v>
          </cell>
          <cell r="AA2079" t="e">
            <v>#N/A</v>
          </cell>
          <cell r="AB2079" t="e">
            <v>#N/A</v>
          </cell>
          <cell r="AC2079" t="e">
            <v>#N/A</v>
          </cell>
        </row>
        <row r="2080">
          <cell r="A2080" t="str">
            <v>LVRGMIXI</v>
          </cell>
          <cell r="B2080" t="str">
            <v>LEVERING</v>
          </cell>
          <cell r="C2080" t="str">
            <v>CTL</v>
          </cell>
          <cell r="D2080">
            <v>45.635005999999997</v>
          </cell>
          <cell r="E2080">
            <v>-84.786809000000005</v>
          </cell>
          <cell r="F2080" t="str">
            <v>LVRGMIXI</v>
          </cell>
          <cell r="G2080" t="str">
            <v>MI</v>
          </cell>
          <cell r="H2080">
            <v>348</v>
          </cell>
          <cell r="I2080" t="str">
            <v>Levering Cluster (CHESANING)</v>
          </cell>
          <cell r="J2080" t="str">
            <v/>
          </cell>
          <cell r="K2080" t="e">
            <v>#N/A</v>
          </cell>
          <cell r="L2080" t="e">
            <v>#N/A</v>
          </cell>
          <cell r="M2080" t="e">
            <v>#N/A</v>
          </cell>
          <cell r="N2080" t="e">
            <v>#N/A</v>
          </cell>
          <cell r="O2080" t="str">
            <v>Y</v>
          </cell>
          <cell r="P2080" t="str">
            <v>Y</v>
          </cell>
          <cell r="Q2080" t="str">
            <v/>
          </cell>
          <cell r="R2080" t="str">
            <v>07/01/2015</v>
          </cell>
          <cell r="S2080" t="str">
            <v>CHESANING</v>
          </cell>
          <cell r="T2080" t="str">
            <v/>
          </cell>
          <cell r="U2080" t="str">
            <v/>
          </cell>
          <cell r="V2080" t="str">
            <v>CHESANING</v>
          </cell>
          <cell r="W2080" t="str">
            <v>Levering Cluster (CHESANING)</v>
          </cell>
          <cell r="X2080" t="str">
            <v>CHESANING</v>
          </cell>
          <cell r="Y2080"/>
          <cell r="Z2080"/>
          <cell r="AA2080" t="str">
            <v/>
          </cell>
          <cell r="AB2080">
            <v>0</v>
          </cell>
          <cell r="AC2080">
            <v>0</v>
          </cell>
        </row>
        <row r="2081">
          <cell r="A2081" t="str">
            <v>LVRNALXA</v>
          </cell>
          <cell r="B2081" t="str">
            <v>LUVERNE</v>
          </cell>
          <cell r="C2081" t="str">
            <v>CTL</v>
          </cell>
          <cell r="D2081">
            <v>31.715554999999998</v>
          </cell>
          <cell r="E2081">
            <v>-86.261664999999994</v>
          </cell>
          <cell r="F2081" t="str">
            <v>LVRNALXA</v>
          </cell>
          <cell r="G2081" t="str">
            <v>AL</v>
          </cell>
          <cell r="H2081">
            <v>478</v>
          </cell>
          <cell r="I2081" t="str">
            <v>Dothan</v>
          </cell>
          <cell r="J2081" t="str">
            <v/>
          </cell>
          <cell r="K2081" t="str">
            <v>LVRNALXA</v>
          </cell>
          <cell r="L2081" t="str">
            <v>n</v>
          </cell>
          <cell r="M2081" t="e">
            <v>#N/A</v>
          </cell>
          <cell r="N2081" t="e">
            <v>#N/A</v>
          </cell>
          <cell r="O2081" t="str">
            <v>Y</v>
          </cell>
          <cell r="P2081" t="str">
            <v>Y</v>
          </cell>
          <cell r="Q2081" t="str">
            <v/>
          </cell>
          <cell r="R2081" t="str">
            <v>07/02/2015</v>
          </cell>
          <cell r="S2081" t="str">
            <v>Dothan</v>
          </cell>
          <cell r="T2081" t="str">
            <v/>
          </cell>
          <cell r="U2081" t="str">
            <v/>
          </cell>
          <cell r="V2081" t="str">
            <v>Dothan</v>
          </cell>
          <cell r="W2081" t="str">
            <v>Dothan</v>
          </cell>
          <cell r="X2081" t="str">
            <v>DOTHAN</v>
          </cell>
          <cell r="Y2081"/>
          <cell r="Z2081"/>
          <cell r="AA2081" t="str">
            <v/>
          </cell>
          <cell r="AB2081" t="str">
            <v>7750-SR12</v>
          </cell>
          <cell r="AC2081" t="str">
            <v>LVRNALXA23W</v>
          </cell>
        </row>
        <row r="2082">
          <cell r="A2082" t="str">
            <v>LVRNMNLU</v>
          </cell>
          <cell r="B2082" t="str">
            <v>Windom Ds0 Host Luverne</v>
          </cell>
          <cell r="C2082" t="str">
            <v>Q</v>
          </cell>
          <cell r="D2082">
            <v>43.656112999999998</v>
          </cell>
          <cell r="E2082">
            <v>-96.208054000000004</v>
          </cell>
          <cell r="F2082" t="str">
            <v>LVRNMNLU</v>
          </cell>
          <cell r="G2082" t="str">
            <v>MN</v>
          </cell>
          <cell r="H2082">
            <v>620</v>
          </cell>
          <cell r="I2082">
            <v>620</v>
          </cell>
          <cell r="J2082" t="str">
            <v/>
          </cell>
          <cell r="K2082" t="e">
            <v>#N/A</v>
          </cell>
          <cell r="L2082" t="e">
            <v>#N/A</v>
          </cell>
          <cell r="M2082" t="e">
            <v>#N/A</v>
          </cell>
          <cell r="N2082" t="e">
            <v>#N/A</v>
          </cell>
          <cell r="O2082" t="str">
            <v>N</v>
          </cell>
          <cell r="P2082" t="str">
            <v>N</v>
          </cell>
          <cell r="Q2082" t="str">
            <v>04/08/15: EoDS1 AVAILABLE</v>
          </cell>
          <cell r="R2082" t="str">
            <v>04/14/2020</v>
          </cell>
          <cell r="S2082" t="str">
            <v/>
          </cell>
          <cell r="T2082" t="str">
            <v/>
          </cell>
          <cell r="U2082" t="str">
            <v/>
          </cell>
          <cell r="V2082" t="e">
            <v>#N/A</v>
          </cell>
          <cell r="W2082" t="e">
            <v>#N/A</v>
          </cell>
          <cell r="X2082" t="str">
            <v>620 - AVAILABLE (up to 10MB)</v>
          </cell>
          <cell r="Y2082"/>
          <cell r="Z2082" t="str">
            <v>AVAILABLE (up to 10MB)</v>
          </cell>
          <cell r="AA2082" t="e">
            <v>#N/A</v>
          </cell>
          <cell r="AB2082" t="e">
            <v>#N/A</v>
          </cell>
          <cell r="AC2082" t="e">
            <v>#N/A</v>
          </cell>
        </row>
        <row r="2083">
          <cell r="A2083" t="str">
            <v>LVRPPAXL</v>
          </cell>
          <cell r="B2083" t="str">
            <v>Liverpool</v>
          </cell>
          <cell r="C2083" t="str">
            <v>EQ</v>
          </cell>
          <cell r="D2083">
            <v>40.571770000000001</v>
          </cell>
          <cell r="E2083">
            <v>-76.991685000000004</v>
          </cell>
          <cell r="F2083" t="str">
            <v>LVRPPAXL</v>
          </cell>
          <cell r="G2083" t="str">
            <v>PA</v>
          </cell>
          <cell r="H2083">
            <v>226</v>
          </cell>
          <cell r="I2083" t="str">
            <v>Carlisle</v>
          </cell>
          <cell r="J2083" t="str">
            <v/>
          </cell>
          <cell r="K2083" t="e">
            <v>#N/A</v>
          </cell>
          <cell r="L2083" t="e">
            <v>#N/A</v>
          </cell>
          <cell r="M2083" t="e">
            <v>#N/A</v>
          </cell>
          <cell r="N2083" t="e">
            <v>#N/A</v>
          </cell>
          <cell r="O2083" t="str">
            <v>Y</v>
          </cell>
          <cell r="P2083" t="str">
            <v>Y</v>
          </cell>
          <cell r="Q2083" t="str">
            <v>2/7/14: Ethernet Enabled changed to Y</v>
          </cell>
          <cell r="R2083" t="str">
            <v>07/06/2015</v>
          </cell>
          <cell r="S2083" t="str">
            <v>Carlisle</v>
          </cell>
          <cell r="T2083" t="str">
            <v/>
          </cell>
          <cell r="U2083" t="str">
            <v/>
          </cell>
          <cell r="V2083" t="str">
            <v>Carlisle</v>
          </cell>
          <cell r="W2083" t="str">
            <v>Carlisle</v>
          </cell>
          <cell r="X2083" t="str">
            <v>CARLISLE</v>
          </cell>
          <cell r="Y2083"/>
          <cell r="Z2083"/>
          <cell r="AA2083" t="str">
            <v/>
          </cell>
          <cell r="AB2083">
            <v>0</v>
          </cell>
          <cell r="AC2083">
            <v>0</v>
          </cell>
        </row>
        <row r="2084">
          <cell r="A2084" t="str">
            <v>LVTNMTMA</v>
          </cell>
          <cell r="B2084" t="str">
            <v>Livingston</v>
          </cell>
          <cell r="C2084" t="str">
            <v>Q</v>
          </cell>
          <cell r="D2084">
            <v>45.66</v>
          </cell>
          <cell r="E2084">
            <v>-110.562225</v>
          </cell>
          <cell r="F2084" t="str">
            <v>LVTNMTMA</v>
          </cell>
          <cell r="G2084" t="str">
            <v>MT</v>
          </cell>
          <cell r="H2084">
            <v>650</v>
          </cell>
          <cell r="I2084">
            <v>650</v>
          </cell>
          <cell r="J2084" t="str">
            <v/>
          </cell>
          <cell r="K2084" t="e">
            <v>#N/A</v>
          </cell>
          <cell r="L2084" t="e">
            <v>#N/A</v>
          </cell>
          <cell r="M2084" t="e">
            <v>#N/A</v>
          </cell>
          <cell r="N2084" t="e">
            <v>#N/A</v>
          </cell>
          <cell r="O2084" t="str">
            <v>N</v>
          </cell>
          <cell r="P2084" t="str">
            <v>Y</v>
          </cell>
          <cell r="Q2084" t="str">
            <v>10/31/14: EoDS1 Available; 5/7/13: Added Up to 1 Gige - see note i for Metro Ethernet Serv Pt 9/12/13: Metro Ethernet Serv Pt Available</v>
          </cell>
          <cell r="R2084" t="str">
            <v>11/04/2020</v>
          </cell>
          <cell r="S2084" t="str">
            <v/>
          </cell>
          <cell r="T2084" t="str">
            <v/>
          </cell>
          <cell r="U2084" t="str">
            <v/>
          </cell>
          <cell r="V2084" t="e">
            <v>#N/A</v>
          </cell>
          <cell r="W2084" t="e">
            <v>#N/A</v>
          </cell>
          <cell r="X2084" t="str">
            <v>650 - AVAILABLE</v>
          </cell>
          <cell r="Y2084"/>
          <cell r="Z2084" t="str">
            <v>AVAILABLE</v>
          </cell>
          <cell r="AA2084" t="e">
            <v>#N/A</v>
          </cell>
          <cell r="AB2084" t="e">
            <v>#N/A</v>
          </cell>
          <cell r="AC2084" t="e">
            <v>#N/A</v>
          </cell>
        </row>
        <row r="2085">
          <cell r="A2085" t="str">
            <v>LWCNSCAA</v>
          </cell>
          <cell r="B2085" t="str">
            <v>LOW COUNTRY</v>
          </cell>
          <cell r="C2085" t="str">
            <v>EQ</v>
          </cell>
          <cell r="D2085" t="e">
            <v>#N/A</v>
          </cell>
          <cell r="E2085" t="e">
            <v>#N/A</v>
          </cell>
          <cell r="F2085" t="str">
            <v>LWCNSCAA</v>
          </cell>
          <cell r="G2085" t="str">
            <v>SC</v>
          </cell>
          <cell r="H2085">
            <v>436</v>
          </cell>
          <cell r="I2085" t="str">
            <v>BEAUFORT</v>
          </cell>
          <cell r="O2085" t="str">
            <v>Y</v>
          </cell>
          <cell r="P2085" t="str">
            <v>Y</v>
          </cell>
          <cell r="V2085" t="str">
            <v>Beaufort</v>
          </cell>
          <cell r="W2085" t="str">
            <v>Beaufort</v>
          </cell>
          <cell r="X2085" t="str">
            <v>BEAUFORT</v>
          </cell>
          <cell r="Y2085"/>
          <cell r="Z2085"/>
          <cell r="AA2085"/>
          <cell r="AB2085"/>
          <cell r="AC2085"/>
        </row>
        <row r="2086">
          <cell r="A2086" t="str">
            <v>LWCNSCAB</v>
          </cell>
          <cell r="B2086" t="str">
            <v>Low Country</v>
          </cell>
          <cell r="C2086" t="str">
            <v>EQ</v>
          </cell>
          <cell r="D2086">
            <v>32.367987999999997</v>
          </cell>
          <cell r="E2086">
            <v>-80.866955000000004</v>
          </cell>
          <cell r="F2086" t="e">
            <v>#N/A</v>
          </cell>
          <cell r="G2086" t="str">
            <v>SC</v>
          </cell>
          <cell r="H2086" t="e">
            <v>#N/A</v>
          </cell>
          <cell r="I2086" t="e">
            <v>#N/A</v>
          </cell>
          <cell r="J2086" t="str">
            <v/>
          </cell>
          <cell r="K2086" t="e">
            <v>#N/A</v>
          </cell>
          <cell r="L2086" t="e">
            <v>#N/A</v>
          </cell>
          <cell r="M2086" t="e">
            <v>#N/A</v>
          </cell>
          <cell r="N2086" t="e">
            <v>#N/A</v>
          </cell>
          <cell r="O2086" t="str">
            <v>Y</v>
          </cell>
          <cell r="P2086" t="str">
            <v>Y</v>
          </cell>
          <cell r="Q2086" t="str">
            <v>2/7/14: Ethernet Enabled changed to Y; Full CLLI is LWCNSCAB for LOW COUNTRY office   2/20/14: MESP: LWCNSCAB01W  COBP: ALU-SR7 10G RING</v>
          </cell>
          <cell r="R2086" t="str">
            <v>02/20/2020</v>
          </cell>
          <cell r="S2086" t="str">
            <v>Beaufort</v>
          </cell>
          <cell r="T2086" t="str">
            <v/>
          </cell>
          <cell r="U2086" t="str">
            <v/>
          </cell>
          <cell r="V2086" t="e">
            <v>#N/A</v>
          </cell>
          <cell r="W2086" t="e">
            <v>#N/A</v>
          </cell>
          <cell r="X2086" t="e">
            <v>#N/A</v>
          </cell>
          <cell r="Y2086" t="e">
            <v>#N/A</v>
          </cell>
          <cell r="Z2086" t="e">
            <v>#N/A</v>
          </cell>
          <cell r="AA2086" t="e">
            <v>#N/A</v>
          </cell>
          <cell r="AB2086" t="e">
            <v>#N/A</v>
          </cell>
          <cell r="AC2086" t="e">
            <v>#N/A</v>
          </cell>
        </row>
        <row r="2087">
          <cell r="A2087" t="str">
            <v>LWCYMOXA</v>
          </cell>
          <cell r="B2087" t="str">
            <v>Lowry City</v>
          </cell>
          <cell r="C2087" t="str">
            <v>CTL</v>
          </cell>
          <cell r="D2087">
            <v>38.137694000000003</v>
          </cell>
          <cell r="E2087">
            <v>-93.726861</v>
          </cell>
          <cell r="F2087" t="str">
            <v>LWCYMOXA</v>
          </cell>
          <cell r="G2087" t="str">
            <v>MO</v>
          </cell>
          <cell r="H2087">
            <v>522</v>
          </cell>
          <cell r="I2087" t="str">
            <v>Branson</v>
          </cell>
          <cell r="J2087" t="str">
            <v/>
          </cell>
          <cell r="K2087" t="e">
            <v>#N/A</v>
          </cell>
          <cell r="L2087" t="e">
            <v>#N/A</v>
          </cell>
          <cell r="M2087" t="e">
            <v>#N/A</v>
          </cell>
          <cell r="N2087" t="e">
            <v>#N/A</v>
          </cell>
          <cell r="O2087" t="str">
            <v>Y</v>
          </cell>
          <cell r="P2087" t="str">
            <v>Y</v>
          </cell>
          <cell r="Q2087" t="str">
            <v/>
          </cell>
          <cell r="R2087" t="str">
            <v>10/12/2015</v>
          </cell>
          <cell r="S2087" t="str">
            <v>Mount Vernon</v>
          </cell>
          <cell r="T2087" t="str">
            <v>Calix E7-2</v>
          </cell>
          <cell r="U2087" t="str">
            <v>N</v>
          </cell>
          <cell r="V2087" t="str">
            <v>Mount Vernon</v>
          </cell>
          <cell r="W2087" t="str">
            <v>Branson</v>
          </cell>
          <cell r="X2087" t="str">
            <v>BRANSON</v>
          </cell>
          <cell r="Y2087" t="str">
            <v>YES</v>
          </cell>
          <cell r="Z2087"/>
          <cell r="AA2087" t="str">
            <v/>
          </cell>
          <cell r="AB2087">
            <v>0</v>
          </cell>
          <cell r="AC2087">
            <v>0</v>
          </cell>
        </row>
        <row r="2088">
          <cell r="A2088" t="str">
            <v>LWLLOR53</v>
          </cell>
          <cell r="B2088" t="str">
            <v>Lowell</v>
          </cell>
          <cell r="C2088" t="str">
            <v>Q</v>
          </cell>
          <cell r="D2088">
            <v>43.916635999999997</v>
          </cell>
          <cell r="E2088">
            <v>-122.781891</v>
          </cell>
          <cell r="F2088" t="str">
            <v>LWLLOR53</v>
          </cell>
          <cell r="G2088" t="str">
            <v>OR</v>
          </cell>
          <cell r="H2088">
            <v>670</v>
          </cell>
          <cell r="I2088">
            <v>670</v>
          </cell>
          <cell r="J2088" t="str">
            <v/>
          </cell>
          <cell r="K2088" t="e">
            <v>#N/A</v>
          </cell>
          <cell r="L2088" t="e">
            <v>#N/A</v>
          </cell>
          <cell r="M2088" t="e">
            <v>#N/A</v>
          </cell>
          <cell r="N2088" t="e">
            <v>#N/A</v>
          </cell>
          <cell r="O2088" t="str">
            <v>N</v>
          </cell>
          <cell r="P2088" t="str">
            <v>Y</v>
          </cell>
          <cell r="Q2088" t="str">
            <v>1/22/15: EoDS1 Available</v>
          </cell>
          <cell r="R2088" t="str">
            <v>01/22/2020</v>
          </cell>
          <cell r="S2088" t="str">
            <v/>
          </cell>
          <cell r="T2088" t="str">
            <v/>
          </cell>
          <cell r="U2088" t="str">
            <v/>
          </cell>
          <cell r="V2088" t="e">
            <v>#N/A</v>
          </cell>
          <cell r="W2088" t="e">
            <v>#N/A</v>
          </cell>
          <cell r="X2088" t="str">
            <v>670 - AVAILABLE (up to 30MB)</v>
          </cell>
          <cell r="Y2088"/>
          <cell r="Z2088" t="str">
            <v>AVAILABLE (up to 30MB)</v>
          </cell>
          <cell r="AA2088" t="e">
            <v>#N/A</v>
          </cell>
          <cell r="AB2088" t="e">
            <v>#N/A</v>
          </cell>
          <cell r="AC2088" t="e">
            <v>#N/A</v>
          </cell>
        </row>
        <row r="2089">
          <cell r="A2089" t="str">
            <v>LWLNNEXU</v>
          </cell>
          <cell r="B2089" t="str">
            <v>Lewellen</v>
          </cell>
          <cell r="C2089" t="str">
            <v>EQ</v>
          </cell>
          <cell r="D2089">
            <v>41.329723000000001</v>
          </cell>
          <cell r="E2089">
            <v>-102.144447</v>
          </cell>
          <cell r="F2089" t="str">
            <v>LWLNNEXU</v>
          </cell>
          <cell r="G2089" t="str">
            <v>NE</v>
          </cell>
          <cell r="H2089">
            <v>646</v>
          </cell>
          <cell r="I2089" t="str">
            <v>Scottsbluff</v>
          </cell>
          <cell r="J2089" t="str">
            <v/>
          </cell>
          <cell r="K2089" t="e">
            <v>#N/A</v>
          </cell>
          <cell r="L2089" t="e">
            <v>#N/A</v>
          </cell>
          <cell r="M2089" t="e">
            <v>#N/A</v>
          </cell>
          <cell r="N2089" t="e">
            <v>#N/A</v>
          </cell>
          <cell r="O2089" t="str">
            <v>N</v>
          </cell>
          <cell r="P2089" t="str">
            <v>N</v>
          </cell>
          <cell r="Q2089" t="str">
            <v/>
          </cell>
          <cell r="R2089" t="str">
            <v>11/09/2015</v>
          </cell>
          <cell r="S2089" t="str">
            <v>Not Available</v>
          </cell>
          <cell r="T2089" t="str">
            <v/>
          </cell>
          <cell r="U2089" t="str">
            <v/>
          </cell>
          <cell r="V2089" t="str">
            <v>Not Available</v>
          </cell>
          <cell r="W2089" t="str">
            <v>Scottsbluff</v>
          </cell>
          <cell r="X2089" t="e">
            <v>#N/A</v>
          </cell>
          <cell r="Y2089" t="e">
            <v>#N/A</v>
          </cell>
          <cell r="Z2089" t="e">
            <v>#N/A</v>
          </cell>
          <cell r="AA2089">
            <v>0</v>
          </cell>
          <cell r="AB2089">
            <v>0</v>
          </cell>
          <cell r="AC2089">
            <v>0</v>
          </cell>
        </row>
        <row r="2090">
          <cell r="A2090" t="str">
            <v>LWSNMOXA</v>
          </cell>
          <cell r="B2090" t="str">
            <v>LAWSON</v>
          </cell>
          <cell r="C2090" t="str">
            <v>CTL</v>
          </cell>
          <cell r="D2090">
            <v>39.441386999999999</v>
          </cell>
          <cell r="E2090">
            <v>-94.200278999999995</v>
          </cell>
          <cell r="F2090" t="str">
            <v>LWSNMOXA</v>
          </cell>
          <cell r="G2090" t="str">
            <v>MO</v>
          </cell>
          <cell r="H2090">
            <v>524</v>
          </cell>
          <cell r="I2090" t="str">
            <v>Cameron</v>
          </cell>
          <cell r="J2090" t="str">
            <v/>
          </cell>
          <cell r="K2090" t="e">
            <v>#N/A</v>
          </cell>
          <cell r="L2090" t="e">
            <v>#N/A</v>
          </cell>
          <cell r="M2090" t="e">
            <v>#N/A</v>
          </cell>
          <cell r="N2090" t="e">
            <v>#N/A</v>
          </cell>
          <cell r="O2090" t="str">
            <v>Y</v>
          </cell>
          <cell r="P2090" t="str">
            <v>Y</v>
          </cell>
          <cell r="Q2090" t="str">
            <v/>
          </cell>
          <cell r="R2090" t="str">
            <v>10/12/2015</v>
          </cell>
          <cell r="S2090" t="str">
            <v>Cameron</v>
          </cell>
          <cell r="T2090" t="str">
            <v>Calix E7-2</v>
          </cell>
          <cell r="U2090" t="str">
            <v>N</v>
          </cell>
          <cell r="V2090" t="str">
            <v>Cameron</v>
          </cell>
          <cell r="W2090" t="str">
            <v>Cameron</v>
          </cell>
          <cell r="X2090" t="str">
            <v>CAMERON</v>
          </cell>
          <cell r="Y2090" t="str">
            <v>YES</v>
          </cell>
          <cell r="Z2090"/>
          <cell r="AA2090" t="str">
            <v/>
          </cell>
          <cell r="AB2090">
            <v>0</v>
          </cell>
          <cell r="AC2090">
            <v>0</v>
          </cell>
        </row>
        <row r="2091">
          <cell r="A2091" t="str">
            <v>LWSNMOXB</v>
          </cell>
          <cell r="B2091" t="str">
            <v>Lawson</v>
          </cell>
          <cell r="C2091" t="str">
            <v>CTL</v>
          </cell>
          <cell r="D2091">
            <v>39.437167000000002</v>
          </cell>
          <cell r="E2091">
            <v>-94.202556000000001</v>
          </cell>
          <cell r="F2091" t="e">
            <v>#N/A</v>
          </cell>
          <cell r="G2091" t="str">
            <v>MO</v>
          </cell>
          <cell r="H2091" t="e">
            <v>#N/A</v>
          </cell>
          <cell r="I2091" t="e">
            <v>#N/A</v>
          </cell>
          <cell r="J2091" t="e">
            <v>#N/A</v>
          </cell>
          <cell r="K2091" t="e">
            <v>#N/A</v>
          </cell>
          <cell r="L2091" t="e">
            <v>#N/A</v>
          </cell>
          <cell r="M2091" t="e">
            <v>#N/A</v>
          </cell>
          <cell r="N2091" t="e">
            <v>#N/A</v>
          </cell>
          <cell r="O2091" t="e">
            <v>#N/A</v>
          </cell>
          <cell r="P2091" t="e">
            <v>#N/A</v>
          </cell>
          <cell r="Q2091" t="e">
            <v>#N/A</v>
          </cell>
          <cell r="R2091" t="e">
            <v>#N/A</v>
          </cell>
          <cell r="S2091" t="e">
            <v>#N/A</v>
          </cell>
          <cell r="T2091" t="e">
            <v>#N/A</v>
          </cell>
          <cell r="U2091" t="e">
            <v>#N/A</v>
          </cell>
          <cell r="V2091" t="e">
            <v>#N/A</v>
          </cell>
          <cell r="W2091" t="e">
            <v>#N/A</v>
          </cell>
          <cell r="X2091" t="e">
            <v>#N/A</v>
          </cell>
          <cell r="Y2091" t="e">
            <v>#N/A</v>
          </cell>
          <cell r="Z2091" t="e">
            <v>#N/A</v>
          </cell>
          <cell r="AA2091" t="e">
            <v>#N/A</v>
          </cell>
          <cell r="AB2091" t="e">
            <v>#N/A</v>
          </cell>
          <cell r="AC2091" t="e">
            <v>#N/A</v>
          </cell>
        </row>
        <row r="2092">
          <cell r="A2092" t="str">
            <v>LWTWMOXA</v>
          </cell>
          <cell r="B2092" t="str">
            <v>LEWISTOWN</v>
          </cell>
          <cell r="C2092" t="str">
            <v>CTL</v>
          </cell>
          <cell r="D2092">
            <v>40.086945</v>
          </cell>
          <cell r="E2092">
            <v>-91.813332000000003</v>
          </cell>
          <cell r="F2092" t="str">
            <v>LWTWMOXA</v>
          </cell>
          <cell r="G2092" t="str">
            <v>MO</v>
          </cell>
          <cell r="H2092">
            <v>520</v>
          </cell>
          <cell r="I2092" t="str">
            <v>Wentzville</v>
          </cell>
          <cell r="J2092" t="str">
            <v/>
          </cell>
          <cell r="K2092" t="e">
            <v>#N/A</v>
          </cell>
          <cell r="L2092" t="e">
            <v>#N/A</v>
          </cell>
          <cell r="M2092" t="e">
            <v>#N/A</v>
          </cell>
          <cell r="N2092" t="e">
            <v>#N/A</v>
          </cell>
          <cell r="O2092" t="str">
            <v>Y</v>
          </cell>
          <cell r="P2092" t="str">
            <v>Y</v>
          </cell>
          <cell r="Q2092" t="str">
            <v>2/7/14: Ethernet Enabled changed to Y</v>
          </cell>
          <cell r="R2092" t="str">
            <v>10/12/2015</v>
          </cell>
          <cell r="S2092" t="str">
            <v>Wentzville3</v>
          </cell>
          <cell r="T2092" t="str">
            <v>Ciena 3940</v>
          </cell>
          <cell r="U2092" t="str">
            <v>N</v>
          </cell>
          <cell r="V2092" t="str">
            <v>Wentzville3</v>
          </cell>
          <cell r="W2092" t="str">
            <v>Wentzville</v>
          </cell>
          <cell r="X2092" t="str">
            <v>WENTZVILLE</v>
          </cell>
          <cell r="Y2092" t="str">
            <v>YES</v>
          </cell>
          <cell r="Z2092"/>
          <cell r="AA2092" t="str">
            <v/>
          </cell>
          <cell r="AB2092">
            <v>0</v>
          </cell>
          <cell r="AC2092">
            <v>0</v>
          </cell>
        </row>
        <row r="2093">
          <cell r="A2093" t="str">
            <v>LWTWMTMA</v>
          </cell>
          <cell r="B2093" t="str">
            <v>Lewistown</v>
          </cell>
          <cell r="C2093" t="str">
            <v>Q</v>
          </cell>
          <cell r="D2093">
            <v>47.064256999999998</v>
          </cell>
          <cell r="E2093">
            <v>-109.429259</v>
          </cell>
          <cell r="F2093" t="str">
            <v>LWTWMTMA</v>
          </cell>
          <cell r="G2093" t="str">
            <v>MT</v>
          </cell>
          <cell r="H2093">
            <v>648</v>
          </cell>
          <cell r="I2093">
            <v>648</v>
          </cell>
          <cell r="J2093" t="str">
            <v/>
          </cell>
          <cell r="K2093" t="e">
            <v>#N/A</v>
          </cell>
          <cell r="L2093" t="e">
            <v>#N/A</v>
          </cell>
          <cell r="M2093" t="e">
            <v>#N/A</v>
          </cell>
          <cell r="N2093" t="e">
            <v>#N/A</v>
          </cell>
          <cell r="O2093" t="str">
            <v>N</v>
          </cell>
          <cell r="P2093" t="str">
            <v>N</v>
          </cell>
          <cell r="Q2093" t="str">
            <v>4/3/14: leased capacity only</v>
          </cell>
          <cell r="R2093" t="str">
            <v>04/03/2020</v>
          </cell>
          <cell r="S2093" t="str">
            <v/>
          </cell>
          <cell r="T2093" t="str">
            <v/>
          </cell>
          <cell r="U2093" t="str">
            <v/>
          </cell>
          <cell r="V2093" t="e">
            <v>#N/A</v>
          </cell>
          <cell r="W2093" t="e">
            <v>#N/A</v>
          </cell>
          <cell r="X2093" t="str">
            <v xml:space="preserve">648 - </v>
          </cell>
          <cell r="Y2093"/>
          <cell r="Z2093"/>
          <cell r="AA2093" t="e">
            <v>#N/A</v>
          </cell>
          <cell r="AB2093" t="e">
            <v>#N/A</v>
          </cell>
          <cell r="AC2093" t="e">
            <v>#N/A</v>
          </cell>
        </row>
        <row r="2094">
          <cell r="A2094" t="str">
            <v>LWTYFLXA</v>
          </cell>
          <cell r="B2094" t="str">
            <v>Lawtey</v>
          </cell>
          <cell r="C2094" t="str">
            <v>EQ</v>
          </cell>
          <cell r="D2094">
            <v>30.044453000000001</v>
          </cell>
          <cell r="E2094">
            <v>-82.074485999999993</v>
          </cell>
          <cell r="F2094" t="str">
            <v>LWTYFLXA</v>
          </cell>
          <cell r="G2094" t="str">
            <v>FL</v>
          </cell>
          <cell r="H2094">
            <v>452</v>
          </cell>
          <cell r="I2094" t="str">
            <v>Starke</v>
          </cell>
          <cell r="J2094" t="str">
            <v/>
          </cell>
          <cell r="K2094" t="e">
            <v>#N/A</v>
          </cell>
          <cell r="L2094" t="e">
            <v>#N/A</v>
          </cell>
          <cell r="M2094" t="e">
            <v>#N/A</v>
          </cell>
          <cell r="N2094" t="e">
            <v>#N/A</v>
          </cell>
          <cell r="O2094" t="str">
            <v>N</v>
          </cell>
          <cell r="P2094" t="str">
            <v>N</v>
          </cell>
          <cell r="Q2094" t="str">
            <v/>
          </cell>
          <cell r="R2094" t="str">
            <v>07/02/2015</v>
          </cell>
          <cell r="S2094" t="str">
            <v>Starke</v>
          </cell>
          <cell r="T2094" t="str">
            <v/>
          </cell>
          <cell r="U2094" t="str">
            <v/>
          </cell>
          <cell r="V2094" t="str">
            <v>Starke</v>
          </cell>
          <cell r="W2094" t="str">
            <v>Starke</v>
          </cell>
          <cell r="X2094" t="e">
            <v>#N/A</v>
          </cell>
          <cell r="Y2094" t="e">
            <v>#N/A</v>
          </cell>
          <cell r="Z2094" t="e">
            <v>#N/A</v>
          </cell>
          <cell r="AA2094">
            <v>0</v>
          </cell>
          <cell r="AB2094">
            <v>0</v>
          </cell>
          <cell r="AC2094">
            <v>0</v>
          </cell>
        </row>
        <row r="2095">
          <cell r="A2095" t="str">
            <v>LXBGWIXA</v>
          </cell>
          <cell r="B2095" t="str">
            <v>LUXEMBURG</v>
          </cell>
          <cell r="C2095" t="str">
            <v>CTL</v>
          </cell>
          <cell r="D2095">
            <v>44.540323000000001</v>
          </cell>
          <cell r="E2095">
            <v>-87.705245000000005</v>
          </cell>
          <cell r="F2095" t="str">
            <v>LXBGWIXA</v>
          </cell>
          <cell r="G2095" t="str">
            <v>WI</v>
          </cell>
          <cell r="H2095">
            <v>350</v>
          </cell>
          <cell r="I2095" t="str">
            <v>Denmark (Deforest)</v>
          </cell>
          <cell r="J2095" t="str">
            <v/>
          </cell>
          <cell r="K2095" t="e">
            <v>#N/A</v>
          </cell>
          <cell r="L2095" t="e">
            <v>#N/A</v>
          </cell>
          <cell r="M2095" t="e">
            <v>#N/A</v>
          </cell>
          <cell r="N2095" t="e">
            <v>#N/A</v>
          </cell>
          <cell r="O2095" t="str">
            <v>Y</v>
          </cell>
          <cell r="P2095" t="str">
            <v>Y</v>
          </cell>
          <cell r="Q2095" t="str">
            <v/>
          </cell>
          <cell r="R2095" t="str">
            <v>06/03/2015</v>
          </cell>
          <cell r="S2095" t="str">
            <v>Denmark</v>
          </cell>
          <cell r="T2095" t="str">
            <v/>
          </cell>
          <cell r="U2095" t="str">
            <v/>
          </cell>
          <cell r="V2095" t="str">
            <v>DEFOREST - DENMARK</v>
          </cell>
          <cell r="W2095" t="str">
            <v>Denmark (Deforest)</v>
          </cell>
          <cell r="X2095" t="str">
            <v>DEFOREST - DENMARK</v>
          </cell>
          <cell r="Y2095"/>
          <cell r="Z2095"/>
          <cell r="AA2095" t="str">
            <v/>
          </cell>
          <cell r="AB2095">
            <v>0</v>
          </cell>
          <cell r="AC2095">
            <v>0</v>
          </cell>
        </row>
        <row r="2096">
          <cell r="A2096" t="str">
            <v>LXLYALXA</v>
          </cell>
          <cell r="B2096" t="str">
            <v>LOXLEY</v>
          </cell>
          <cell r="C2096" t="str">
            <v>CTL</v>
          </cell>
          <cell r="D2096">
            <v>30.620556000000001</v>
          </cell>
          <cell r="E2096">
            <v>-87.751662999999994</v>
          </cell>
          <cell r="F2096" t="str">
            <v>LXLYALXA</v>
          </cell>
          <cell r="G2096" t="str">
            <v>AL</v>
          </cell>
          <cell r="H2096">
            <v>480</v>
          </cell>
          <cell r="I2096" t="str">
            <v>Foley-Loxley</v>
          </cell>
          <cell r="J2096" t="str">
            <v/>
          </cell>
          <cell r="K2096" t="str">
            <v>LXLYALXA</v>
          </cell>
          <cell r="L2096" t="str">
            <v>n</v>
          </cell>
          <cell r="M2096" t="e">
            <v>#N/A</v>
          </cell>
          <cell r="N2096" t="e">
            <v>#N/A</v>
          </cell>
          <cell r="O2096" t="str">
            <v>Y</v>
          </cell>
          <cell r="P2096" t="str">
            <v>Y</v>
          </cell>
          <cell r="Q2096" t="str">
            <v/>
          </cell>
          <cell r="R2096" t="str">
            <v>07/02/2015</v>
          </cell>
          <cell r="S2096" t="str">
            <v>Foley</v>
          </cell>
          <cell r="T2096" t="str">
            <v/>
          </cell>
          <cell r="U2096" t="str">
            <v/>
          </cell>
          <cell r="V2096" t="str">
            <v>Foley</v>
          </cell>
          <cell r="W2096" t="str">
            <v>Foley-Loxley</v>
          </cell>
          <cell r="X2096" t="str">
            <v>FOLEY</v>
          </cell>
          <cell r="Y2096"/>
          <cell r="Z2096"/>
          <cell r="AA2096" t="str">
            <v/>
          </cell>
          <cell r="AB2096" t="str">
            <v>7750-SR12</v>
          </cell>
          <cell r="AC2096" t="str">
            <v>LXLYALXA23W</v>
          </cell>
        </row>
        <row r="2097">
          <cell r="A2097" t="str">
            <v>LXTNMOXA</v>
          </cell>
          <cell r="B2097" t="str">
            <v>Lexington</v>
          </cell>
          <cell r="C2097" t="str">
            <v>EQ</v>
          </cell>
          <cell r="D2097">
            <v>39.184868000000002</v>
          </cell>
          <cell r="E2097">
            <v>-93.881360999999998</v>
          </cell>
          <cell r="F2097" t="str">
            <v>LXTNMOXA</v>
          </cell>
          <cell r="G2097" t="str">
            <v>MO</v>
          </cell>
          <cell r="H2097">
            <v>524</v>
          </cell>
          <cell r="I2097" t="str">
            <v>Warrensburg</v>
          </cell>
          <cell r="J2097" t="str">
            <v/>
          </cell>
          <cell r="K2097" t="e">
            <v>#N/A</v>
          </cell>
          <cell r="L2097" t="e">
            <v>#N/A</v>
          </cell>
          <cell r="M2097" t="e">
            <v>#N/A</v>
          </cell>
          <cell r="N2097" t="e">
            <v>#N/A</v>
          </cell>
          <cell r="O2097" t="str">
            <v>Y</v>
          </cell>
          <cell r="P2097" t="str">
            <v>Y</v>
          </cell>
          <cell r="Q2097" t="str">
            <v/>
          </cell>
          <cell r="R2097" t="str">
            <v>10/09/2015</v>
          </cell>
          <cell r="S2097" t="str">
            <v>Warrensburg</v>
          </cell>
          <cell r="T2097" t="str">
            <v>Calix E7-2</v>
          </cell>
          <cell r="U2097" t="str">
            <v>N</v>
          </cell>
          <cell r="V2097" t="str">
            <v>Warrensburg</v>
          </cell>
          <cell r="W2097" t="str">
            <v>Warrensburg</v>
          </cell>
          <cell r="X2097" t="str">
            <v>WARRENSBURG</v>
          </cell>
          <cell r="Y2097" t="str">
            <v>YES</v>
          </cell>
          <cell r="Z2097"/>
          <cell r="AA2097" t="str">
            <v/>
          </cell>
          <cell r="AB2097">
            <v>0</v>
          </cell>
          <cell r="AC2097">
            <v>0</v>
          </cell>
        </row>
        <row r="2098">
          <cell r="A2098" t="str">
            <v>LXTNNENW</v>
          </cell>
          <cell r="B2098" t="str">
            <v>North Platte Ds0 Host Lexington</v>
          </cell>
          <cell r="C2098" t="str">
            <v>Q</v>
          </cell>
          <cell r="D2098">
            <v>40.779724000000002</v>
          </cell>
          <cell r="E2098">
            <v>-99.740555000000001</v>
          </cell>
          <cell r="F2098" t="str">
            <v>LXTNNENW</v>
          </cell>
          <cell r="G2098" t="str">
            <v>NE</v>
          </cell>
          <cell r="H2098">
            <v>646</v>
          </cell>
          <cell r="I2098">
            <v>646</v>
          </cell>
          <cell r="J2098" t="str">
            <v/>
          </cell>
          <cell r="K2098" t="e">
            <v>#N/A</v>
          </cell>
          <cell r="L2098" t="e">
            <v>#N/A</v>
          </cell>
          <cell r="M2098" t="e">
            <v>#N/A</v>
          </cell>
          <cell r="N2098" t="e">
            <v>#N/A</v>
          </cell>
          <cell r="O2098" t="str">
            <v>N</v>
          </cell>
          <cell r="P2098" t="str">
            <v>Y</v>
          </cell>
          <cell r="Q2098" t="str">
            <v>03/13/2015: EoDS1 AVAILABLE; 11/26/13: Metro Serv Eth Pt Available (up to 30MB) 2/20/14: Metro Ether Serv Pt Available</v>
          </cell>
          <cell r="R2098" t="str">
            <v>03/13/2020</v>
          </cell>
          <cell r="S2098" t="str">
            <v/>
          </cell>
          <cell r="T2098" t="str">
            <v/>
          </cell>
          <cell r="U2098" t="str">
            <v/>
          </cell>
          <cell r="V2098" t="e">
            <v>#N/A</v>
          </cell>
          <cell r="W2098" t="e">
            <v>#N/A</v>
          </cell>
          <cell r="X2098" t="str">
            <v>646 - AVAILABLE</v>
          </cell>
          <cell r="Y2098"/>
          <cell r="Z2098" t="str">
            <v>AVAILABLE</v>
          </cell>
          <cell r="AA2098" t="e">
            <v>#N/A</v>
          </cell>
          <cell r="AB2098" t="e">
            <v>#N/A</v>
          </cell>
          <cell r="AC2098" t="e">
            <v>#N/A</v>
          </cell>
        </row>
        <row r="2099">
          <cell r="A2099" t="str">
            <v>LXTNOHXA</v>
          </cell>
          <cell r="B2099" t="str">
            <v>Lexington</v>
          </cell>
          <cell r="C2099" t="str">
            <v>EQ</v>
          </cell>
          <cell r="D2099">
            <v>40.678055000000001</v>
          </cell>
          <cell r="E2099">
            <v>-82.582779000000002</v>
          </cell>
          <cell r="F2099" t="str">
            <v>LXTNOHXA</v>
          </cell>
          <cell r="G2099" t="str">
            <v>OH</v>
          </cell>
          <cell r="H2099">
            <v>923</v>
          </cell>
          <cell r="I2099" t="str">
            <v>Mansfield</v>
          </cell>
          <cell r="J2099" t="str">
            <v/>
          </cell>
          <cell r="K2099" t="str">
            <v>LXTNOHXA</v>
          </cell>
          <cell r="L2099" t="str">
            <v>n</v>
          </cell>
          <cell r="M2099" t="e">
            <v>#N/A</v>
          </cell>
          <cell r="N2099" t="e">
            <v>#N/A</v>
          </cell>
          <cell r="O2099" t="str">
            <v>Y</v>
          </cell>
          <cell r="P2099" t="str">
            <v>Y</v>
          </cell>
          <cell r="Q2099" t="str">
            <v/>
          </cell>
          <cell r="R2099" t="str">
            <v>07/01/2015</v>
          </cell>
          <cell r="S2099" t="str">
            <v>Mansfield</v>
          </cell>
          <cell r="T2099" t="str">
            <v/>
          </cell>
          <cell r="U2099" t="str">
            <v/>
          </cell>
          <cell r="V2099" t="str">
            <v>Mansfield</v>
          </cell>
          <cell r="W2099" t="str">
            <v>Mansfield</v>
          </cell>
          <cell r="X2099" t="str">
            <v>MANSFIELD</v>
          </cell>
          <cell r="Y2099" t="str">
            <v>YES</v>
          </cell>
          <cell r="Z2099"/>
          <cell r="AA2099" t="str">
            <v>7750-SR7</v>
          </cell>
          <cell r="AB2099">
            <v>0</v>
          </cell>
          <cell r="AC2099" t="str">
            <v>LXTNOHXA02W</v>
          </cell>
        </row>
        <row r="2100">
          <cell r="A2100" t="str">
            <v>LXTNORXA</v>
          </cell>
          <cell r="B2100" t="str">
            <v>LEXINGTON</v>
          </cell>
          <cell r="C2100" t="str">
            <v>CTL</v>
          </cell>
          <cell r="D2100">
            <v>45.446387999999999</v>
          </cell>
          <cell r="E2100">
            <v>-119.68304999999999</v>
          </cell>
          <cell r="F2100" t="str">
            <v>LXTNORXA</v>
          </cell>
          <cell r="G2100" t="str">
            <v>OR</v>
          </cell>
          <cell r="H2100">
            <v>672</v>
          </cell>
          <cell r="I2100" t="str">
            <v>AURORA</v>
          </cell>
          <cell r="J2100" t="e">
            <v>#N/A</v>
          </cell>
          <cell r="K2100" t="e">
            <v>#N/A</v>
          </cell>
          <cell r="L2100" t="e">
            <v>#N/A</v>
          </cell>
          <cell r="M2100" t="e">
            <v>#N/A</v>
          </cell>
          <cell r="N2100" t="e">
            <v>#N/A</v>
          </cell>
          <cell r="O2100" t="e">
            <v>#N/A</v>
          </cell>
          <cell r="P2100" t="e">
            <v>#N/A</v>
          </cell>
          <cell r="Q2100" t="e">
            <v>#N/A</v>
          </cell>
          <cell r="R2100" t="e">
            <v>#N/A</v>
          </cell>
          <cell r="S2100" t="e">
            <v>#N/A</v>
          </cell>
          <cell r="T2100" t="e">
            <v>#N/A</v>
          </cell>
          <cell r="U2100" t="e">
            <v>#N/A</v>
          </cell>
          <cell r="V2100" t="str">
            <v>AURORA</v>
          </cell>
          <cell r="W2100" t="str">
            <v>AURORA - ROFR</v>
          </cell>
          <cell r="X2100" t="str">
            <v>AURORA</v>
          </cell>
          <cell r="Y2100" t="str">
            <v>YES</v>
          </cell>
          <cell r="Z2100"/>
          <cell r="AA2100" t="str">
            <v/>
          </cell>
          <cell r="AB2100">
            <v>0</v>
          </cell>
          <cell r="AC2100">
            <v>0</v>
          </cell>
        </row>
        <row r="2101">
          <cell r="A2101" t="str">
            <v>LXTNVAXA</v>
          </cell>
          <cell r="B2101" t="str">
            <v>Lexington</v>
          </cell>
          <cell r="C2101" t="str">
            <v>EQ</v>
          </cell>
          <cell r="D2101">
            <v>37.784590000000001</v>
          </cell>
          <cell r="E2101">
            <v>-79.441050000000004</v>
          </cell>
          <cell r="F2101" t="str">
            <v>LXTNVAXA</v>
          </cell>
          <cell r="G2101" t="str">
            <v>VA</v>
          </cell>
          <cell r="H2101">
            <v>244</v>
          </cell>
          <cell r="I2101" t="str">
            <v>Charlottesville</v>
          </cell>
          <cell r="J2101" t="str">
            <v/>
          </cell>
          <cell r="K2101" t="str">
            <v>LXTNVAXA</v>
          </cell>
          <cell r="L2101" t="str">
            <v>n</v>
          </cell>
          <cell r="M2101" t="e">
            <v>#N/A</v>
          </cell>
          <cell r="N2101" t="e">
            <v>#N/A</v>
          </cell>
          <cell r="O2101" t="str">
            <v>Y</v>
          </cell>
          <cell r="P2101" t="str">
            <v>Y</v>
          </cell>
          <cell r="Q2101" t="str">
            <v/>
          </cell>
          <cell r="R2101" t="str">
            <v>07/16/2015</v>
          </cell>
          <cell r="S2101" t="str">
            <v>Charlottesville</v>
          </cell>
          <cell r="T2101" t="str">
            <v/>
          </cell>
          <cell r="U2101" t="str">
            <v/>
          </cell>
          <cell r="V2101" t="str">
            <v>Charlottesville</v>
          </cell>
          <cell r="W2101" t="str">
            <v>Charlottesville</v>
          </cell>
          <cell r="X2101" t="str">
            <v>CHARLOTTESVILLE</v>
          </cell>
          <cell r="Y2101"/>
          <cell r="Z2101"/>
          <cell r="AA2101" t="str">
            <v>7750-SR7</v>
          </cell>
          <cell r="AB2101">
            <v>0</v>
          </cell>
          <cell r="AC2101" t="str">
            <v>LXTNVAXA04W</v>
          </cell>
        </row>
        <row r="2102">
          <cell r="A2102" t="str">
            <v>LYBGPAXL</v>
          </cell>
          <cell r="B2102" t="str">
            <v>Loysburg</v>
          </cell>
          <cell r="C2102" t="str">
            <v>EQ</v>
          </cell>
          <cell r="D2102">
            <v>40.179344999999998</v>
          </cell>
          <cell r="E2102">
            <v>-78.379401000000001</v>
          </cell>
          <cell r="F2102" t="str">
            <v>LYBGPAXL</v>
          </cell>
          <cell r="G2102" t="str">
            <v>PA</v>
          </cell>
          <cell r="H2102">
            <v>230</v>
          </cell>
          <cell r="I2102" t="str">
            <v>Carlisle</v>
          </cell>
          <cell r="J2102" t="str">
            <v/>
          </cell>
          <cell r="K2102" t="str">
            <v>LYBGPAXL</v>
          </cell>
          <cell r="L2102" t="str">
            <v>n</v>
          </cell>
          <cell r="M2102" t="e">
            <v>#N/A</v>
          </cell>
          <cell r="N2102" t="e">
            <v>#N/A</v>
          </cell>
          <cell r="O2102" t="str">
            <v>Y</v>
          </cell>
          <cell r="P2102" t="str">
            <v>Y</v>
          </cell>
          <cell r="Q2102" t="str">
            <v/>
          </cell>
          <cell r="R2102" t="str">
            <v>07/06/2015</v>
          </cell>
          <cell r="S2102" t="str">
            <v>Carlisle</v>
          </cell>
          <cell r="T2102" t="str">
            <v/>
          </cell>
          <cell r="U2102" t="str">
            <v/>
          </cell>
          <cell r="V2102" t="str">
            <v>Carlisle</v>
          </cell>
          <cell r="W2102" t="str">
            <v>Carlisle</v>
          </cell>
          <cell r="X2102" t="str">
            <v>CARLISLE</v>
          </cell>
          <cell r="Y2102"/>
          <cell r="Z2102"/>
          <cell r="AA2102" t="str">
            <v/>
          </cell>
          <cell r="AB2102" t="str">
            <v>7750-SR12</v>
          </cell>
          <cell r="AC2102" t="str">
            <v>LYBGPAXL02W</v>
          </cell>
        </row>
        <row r="2103">
          <cell r="A2103" t="str">
            <v>LYKNOHXA</v>
          </cell>
          <cell r="B2103" t="str">
            <v>Lykens</v>
          </cell>
          <cell r="C2103" t="str">
            <v>EQ</v>
          </cell>
          <cell r="D2103">
            <v>40.964661</v>
          </cell>
          <cell r="E2103">
            <v>-82.966082</v>
          </cell>
          <cell r="F2103" t="str">
            <v>LYKNOHXA</v>
          </cell>
          <cell r="G2103" t="str">
            <v>OH</v>
          </cell>
          <cell r="H2103">
            <v>923</v>
          </cell>
          <cell r="I2103" t="str">
            <v>Mansfield</v>
          </cell>
          <cell r="J2103" t="str">
            <v/>
          </cell>
          <cell r="K2103" t="e">
            <v>#N/A</v>
          </cell>
          <cell r="L2103" t="e">
            <v>#N/A</v>
          </cell>
          <cell r="M2103" t="e">
            <v>#N/A</v>
          </cell>
          <cell r="N2103" t="e">
            <v>#N/A</v>
          </cell>
          <cell r="O2103" t="str">
            <v>N</v>
          </cell>
          <cell r="P2103" t="str">
            <v>Y</v>
          </cell>
          <cell r="Q2103" t="str">
            <v/>
          </cell>
          <cell r="R2103" t="str">
            <v>07/01/2015</v>
          </cell>
          <cell r="S2103" t="str">
            <v>Mansfield</v>
          </cell>
          <cell r="T2103" t="str">
            <v/>
          </cell>
          <cell r="U2103" t="str">
            <v/>
          </cell>
          <cell r="V2103" t="str">
            <v>Mansfield</v>
          </cell>
          <cell r="W2103" t="str">
            <v>Mansfield</v>
          </cell>
          <cell r="X2103" t="str">
            <v>MANSFIELD</v>
          </cell>
          <cell r="Y2103" t="str">
            <v>YES</v>
          </cell>
          <cell r="Z2103"/>
          <cell r="AA2103">
            <v>0</v>
          </cell>
          <cell r="AB2103">
            <v>0</v>
          </cell>
          <cell r="AC2103">
            <v>0</v>
          </cell>
        </row>
        <row r="2104">
          <cell r="A2104" t="str">
            <v>LYLEWAXA</v>
          </cell>
          <cell r="B2104" t="str">
            <v>Lyle</v>
          </cell>
          <cell r="C2104" t="str">
            <v>EQ</v>
          </cell>
          <cell r="D2104">
            <v>45.693736999999999</v>
          </cell>
          <cell r="E2104">
            <v>-121.284204</v>
          </cell>
          <cell r="F2104" t="str">
            <v>LYLEWAXA</v>
          </cell>
          <cell r="G2104" t="str">
            <v>WA</v>
          </cell>
          <cell r="H2104">
            <v>672</v>
          </cell>
          <cell r="I2104" t="str">
            <v>Hood River</v>
          </cell>
          <cell r="J2104" t="str">
            <v/>
          </cell>
          <cell r="K2104" t="e">
            <v>#N/A</v>
          </cell>
          <cell r="L2104" t="e">
            <v>#N/A</v>
          </cell>
          <cell r="M2104" t="e">
            <v>#N/A</v>
          </cell>
          <cell r="N2104" t="e">
            <v>#N/A</v>
          </cell>
          <cell r="O2104" t="str">
            <v>N</v>
          </cell>
          <cell r="P2104" t="str">
            <v>Y</v>
          </cell>
          <cell r="Q2104" t="str">
            <v>5/22/2015 Ethernet Capable changed to Y</v>
          </cell>
          <cell r="R2104" t="str">
            <v>08/03/2015</v>
          </cell>
          <cell r="S2104" t="str">
            <v>HOOD RIVER</v>
          </cell>
          <cell r="T2104" t="str">
            <v/>
          </cell>
          <cell r="U2104" t="str">
            <v/>
          </cell>
          <cell r="V2104" t="str">
            <v>HOOD RIVER</v>
          </cell>
          <cell r="W2104" t="str">
            <v>Hood River</v>
          </cell>
          <cell r="X2104" t="str">
            <v>HOOD RIVER</v>
          </cell>
          <cell r="Y2104"/>
          <cell r="Z2104"/>
          <cell r="AA2104">
            <v>0</v>
          </cell>
          <cell r="AB2104">
            <v>0</v>
          </cell>
          <cell r="AC2104">
            <v>0</v>
          </cell>
        </row>
        <row r="2105">
          <cell r="A2105" t="str">
            <v>LYMNNEXU</v>
          </cell>
          <cell r="B2105" t="str">
            <v>Lyman</v>
          </cell>
          <cell r="C2105" t="str">
            <v>EQ</v>
          </cell>
          <cell r="D2105">
            <v>41.916325000000001</v>
          </cell>
          <cell r="E2105">
            <v>-104.038235</v>
          </cell>
          <cell r="F2105" t="e">
            <v>#N/A</v>
          </cell>
          <cell r="G2105" t="str">
            <v>NE</v>
          </cell>
          <cell r="H2105" t="e">
            <v>#N/A</v>
          </cell>
          <cell r="I2105" t="str">
            <v>Scottsbluff</v>
          </cell>
          <cell r="J2105" t="str">
            <v/>
          </cell>
          <cell r="K2105" t="e">
            <v>#N/A</v>
          </cell>
          <cell r="L2105" t="e">
            <v>#N/A</v>
          </cell>
          <cell r="M2105" t="e">
            <v>#N/A</v>
          </cell>
          <cell r="N2105" t="e">
            <v>#N/A</v>
          </cell>
          <cell r="O2105" t="str">
            <v>N</v>
          </cell>
          <cell r="P2105" t="str">
            <v>N</v>
          </cell>
          <cell r="Q2105" t="str">
            <v/>
          </cell>
          <cell r="R2105" t="str">
            <v>11/09/2015</v>
          </cell>
          <cell r="S2105" t="str">
            <v>Not Available</v>
          </cell>
          <cell r="T2105" t="str">
            <v/>
          </cell>
          <cell r="U2105" t="str">
            <v/>
          </cell>
          <cell r="V2105" t="str">
            <v>Not Available</v>
          </cell>
          <cell r="W2105" t="str">
            <v>Scottsbluff</v>
          </cell>
          <cell r="X2105" t="e">
            <v>#N/A</v>
          </cell>
          <cell r="Y2105" t="e">
            <v>#N/A</v>
          </cell>
          <cell r="Z2105" t="e">
            <v>#N/A</v>
          </cell>
          <cell r="AA2105">
            <v>0</v>
          </cell>
          <cell r="AB2105">
            <v>0</v>
          </cell>
          <cell r="AC2105">
            <v>0</v>
          </cell>
        </row>
        <row r="2106">
          <cell r="A2106" t="str">
            <v>LYNDKSXA</v>
          </cell>
          <cell r="B2106" t="str">
            <v>Lyndon</v>
          </cell>
          <cell r="C2106" t="str">
            <v>EQ</v>
          </cell>
          <cell r="D2106">
            <v>38.610357999999998</v>
          </cell>
          <cell r="E2106">
            <v>-95.684876000000003</v>
          </cell>
          <cell r="F2106" t="str">
            <v>LYNDKSXA</v>
          </cell>
          <cell r="G2106" t="str">
            <v>KS</v>
          </cell>
          <cell r="H2106">
            <v>534</v>
          </cell>
          <cell r="I2106" t="str">
            <v>Gardner</v>
          </cell>
          <cell r="J2106" t="str">
            <v/>
          </cell>
          <cell r="K2106" t="e">
            <v>#N/A</v>
          </cell>
          <cell r="L2106" t="e">
            <v>#N/A</v>
          </cell>
          <cell r="M2106" t="e">
            <v>#N/A</v>
          </cell>
          <cell r="N2106" t="e">
            <v>#N/A</v>
          </cell>
          <cell r="O2106" t="str">
            <v>N</v>
          </cell>
          <cell r="P2106" t="str">
            <v>Y</v>
          </cell>
          <cell r="Q2106" t="str">
            <v>2/7/14: Ethernet Capable changed to Y</v>
          </cell>
          <cell r="R2106" t="str">
            <v>07/10/2015</v>
          </cell>
          <cell r="S2106" t="str">
            <v>Gardner</v>
          </cell>
          <cell r="T2106" t="str">
            <v/>
          </cell>
          <cell r="U2106" t="str">
            <v/>
          </cell>
          <cell r="V2106" t="str">
            <v xml:space="preserve">Junction City </v>
          </cell>
          <cell r="W2106" t="str">
            <v>Gardner</v>
          </cell>
          <cell r="X2106" t="str">
            <v>JUNCTION CITY</v>
          </cell>
          <cell r="Y2106"/>
          <cell r="Z2106"/>
          <cell r="AA2106" t="str">
            <v/>
          </cell>
          <cell r="AB2106">
            <v>0</v>
          </cell>
          <cell r="AC2106">
            <v>0</v>
          </cell>
        </row>
        <row r="2107">
          <cell r="A2107" t="str">
            <v>LYNSCOMA</v>
          </cell>
          <cell r="B2107" t="str">
            <v>Longmont Ll Host Lyons</v>
          </cell>
          <cell r="C2107" t="str">
            <v>Q</v>
          </cell>
          <cell r="D2107">
            <v>40.226664999999997</v>
          </cell>
          <cell r="E2107">
            <v>-105.268608</v>
          </cell>
          <cell r="F2107" t="str">
            <v>LYNSCOMA</v>
          </cell>
          <cell r="G2107" t="str">
            <v>CO</v>
          </cell>
          <cell r="H2107">
            <v>656</v>
          </cell>
          <cell r="I2107">
            <v>656</v>
          </cell>
          <cell r="J2107" t="str">
            <v>AVAILABLE</v>
          </cell>
          <cell r="K2107" t="e">
            <v>#N/A</v>
          </cell>
          <cell r="L2107" t="e">
            <v>#N/A</v>
          </cell>
          <cell r="M2107" t="e">
            <v>#N/A</v>
          </cell>
          <cell r="N2107" t="e">
            <v>#N/A</v>
          </cell>
          <cell r="O2107" t="str">
            <v>Y</v>
          </cell>
          <cell r="P2107" t="str">
            <v>Y</v>
          </cell>
          <cell r="Q2107" t="str">
            <v>4/24/14:  Metro Ether SP and CO Band Prof both Available</v>
          </cell>
          <cell r="R2107" t="str">
            <v>04/25/2020</v>
          </cell>
          <cell r="S2107" t="str">
            <v/>
          </cell>
          <cell r="T2107" t="str">
            <v/>
          </cell>
          <cell r="U2107" t="str">
            <v/>
          </cell>
          <cell r="V2107" t="e">
            <v>#N/A</v>
          </cell>
          <cell r="W2107" t="e">
            <v>#N/A</v>
          </cell>
          <cell r="X2107" t="str">
            <v>656 - AVAILABLE</v>
          </cell>
          <cell r="Y2107"/>
          <cell r="Z2107" t="str">
            <v>AVAILABLE</v>
          </cell>
          <cell r="AA2107" t="e">
            <v>#N/A</v>
          </cell>
          <cell r="AB2107" t="e">
            <v>#N/A</v>
          </cell>
          <cell r="AC2107" t="e">
            <v>#N/A</v>
          </cell>
        </row>
        <row r="2108">
          <cell r="A2108" t="str">
            <v>LYNSNENW</v>
          </cell>
          <cell r="B2108" t="str">
            <v>Fremont Host Lyons</v>
          </cell>
          <cell r="C2108" t="str">
            <v>Q</v>
          </cell>
          <cell r="D2108">
            <v>41.9375</v>
          </cell>
          <cell r="E2108">
            <v>-96.470557999999997</v>
          </cell>
          <cell r="F2108" t="str">
            <v>LYNSNENW</v>
          </cell>
          <cell r="G2108" t="str">
            <v>NE</v>
          </cell>
          <cell r="H2108">
            <v>644</v>
          </cell>
          <cell r="I2108">
            <v>644</v>
          </cell>
          <cell r="J2108" t="str">
            <v/>
          </cell>
          <cell r="K2108" t="e">
            <v>#N/A</v>
          </cell>
          <cell r="L2108" t="e">
            <v>#N/A</v>
          </cell>
          <cell r="M2108" t="e">
            <v>#N/A</v>
          </cell>
          <cell r="N2108" t="e">
            <v>#N/A</v>
          </cell>
          <cell r="O2108" t="str">
            <v>N</v>
          </cell>
          <cell r="P2108" t="str">
            <v>Y</v>
          </cell>
          <cell r="Q2108" t="str">
            <v/>
          </cell>
          <cell r="R2108" t="str">
            <v>10/02/2020</v>
          </cell>
          <cell r="S2108" t="str">
            <v/>
          </cell>
          <cell r="T2108" t="str">
            <v/>
          </cell>
          <cell r="U2108" t="str">
            <v/>
          </cell>
          <cell r="V2108" t="e">
            <v>#N/A</v>
          </cell>
          <cell r="W2108" t="e">
            <v>#N/A</v>
          </cell>
          <cell r="X2108" t="str">
            <v>644 - AVAILABLE</v>
          </cell>
          <cell r="Y2108"/>
          <cell r="Z2108" t="str">
            <v>AVAILABLE</v>
          </cell>
          <cell r="AA2108" t="e">
            <v>#N/A</v>
          </cell>
          <cell r="AB2108" t="e">
            <v>#N/A</v>
          </cell>
          <cell r="AC2108" t="e">
            <v>#N/A</v>
          </cell>
        </row>
        <row r="2109">
          <cell r="A2109" t="str">
            <v>LYNSOHXA</v>
          </cell>
          <cell r="B2109" t="str">
            <v>Lyons</v>
          </cell>
          <cell r="C2109" t="str">
            <v>EQ</v>
          </cell>
          <cell r="D2109">
            <v>41.698054999999997</v>
          </cell>
          <cell r="E2109">
            <v>-84.070556999999994</v>
          </cell>
          <cell r="F2109" t="str">
            <v>LYNSOHXA</v>
          </cell>
          <cell r="G2109" t="str">
            <v>OH</v>
          </cell>
          <cell r="H2109">
            <v>326</v>
          </cell>
          <cell r="I2109" t="str">
            <v>Napoleon (LIMA)</v>
          </cell>
          <cell r="J2109" t="str">
            <v/>
          </cell>
          <cell r="K2109" t="e">
            <v>#N/A</v>
          </cell>
          <cell r="L2109" t="e">
            <v>#N/A</v>
          </cell>
          <cell r="M2109" t="e">
            <v>#N/A</v>
          </cell>
          <cell r="N2109" t="e">
            <v>#N/A</v>
          </cell>
          <cell r="O2109" t="str">
            <v>Y</v>
          </cell>
          <cell r="P2109" t="str">
            <v>Y</v>
          </cell>
          <cell r="Q2109" t="str">
            <v>2/7/14: Ethernet Enabled changed to Y</v>
          </cell>
          <cell r="R2109" t="str">
            <v>07/01/2015</v>
          </cell>
          <cell r="S2109" t="str">
            <v>LIMA</v>
          </cell>
          <cell r="T2109" t="str">
            <v/>
          </cell>
          <cell r="U2109" t="str">
            <v/>
          </cell>
          <cell r="V2109" t="str">
            <v>LIMA</v>
          </cell>
          <cell r="W2109" t="str">
            <v>Napoleon (LIMA)</v>
          </cell>
          <cell r="X2109" t="str">
            <v>MANSFIELD</v>
          </cell>
          <cell r="Y2109" t="str">
            <v>YES</v>
          </cell>
          <cell r="Z2109"/>
          <cell r="AA2109">
            <v>0</v>
          </cell>
          <cell r="AB2109">
            <v>0</v>
          </cell>
          <cell r="AC2109">
            <v>0</v>
          </cell>
        </row>
        <row r="2110">
          <cell r="A2110" t="str">
            <v>LYSVPAXL</v>
          </cell>
          <cell r="B2110" t="str">
            <v>Loysville</v>
          </cell>
          <cell r="C2110" t="str">
            <v>EQ</v>
          </cell>
          <cell r="D2110">
            <v>40.363492000000001</v>
          </cell>
          <cell r="E2110">
            <v>-77.344738000000007</v>
          </cell>
          <cell r="F2110" t="str">
            <v>LYSVPAXL</v>
          </cell>
          <cell r="G2110" t="str">
            <v>PA</v>
          </cell>
          <cell r="H2110">
            <v>226</v>
          </cell>
          <cell r="I2110" t="str">
            <v>Carlisle</v>
          </cell>
          <cell r="J2110" t="str">
            <v/>
          </cell>
          <cell r="K2110" t="str">
            <v>LYSVPAXL</v>
          </cell>
          <cell r="L2110" t="str">
            <v>n</v>
          </cell>
          <cell r="M2110" t="e">
            <v>#N/A</v>
          </cell>
          <cell r="N2110" t="e">
            <v>#N/A</v>
          </cell>
          <cell r="O2110" t="str">
            <v>Y</v>
          </cell>
          <cell r="P2110" t="str">
            <v>Y</v>
          </cell>
          <cell r="Q2110" t="str">
            <v/>
          </cell>
          <cell r="R2110" t="str">
            <v>07/06/2015</v>
          </cell>
          <cell r="S2110" t="str">
            <v>Carlisle</v>
          </cell>
          <cell r="T2110" t="str">
            <v/>
          </cell>
          <cell r="U2110" t="str">
            <v/>
          </cell>
          <cell r="V2110" t="str">
            <v>Carlisle</v>
          </cell>
          <cell r="W2110" t="str">
            <v>Carlisle</v>
          </cell>
          <cell r="X2110" t="str">
            <v>CARLISLE</v>
          </cell>
          <cell r="Y2110"/>
          <cell r="Z2110"/>
          <cell r="AA2110" t="str">
            <v>7750-SR7</v>
          </cell>
          <cell r="AB2110">
            <v>0</v>
          </cell>
          <cell r="AC2110" t="str">
            <v>LYSVPAXL01W</v>
          </cell>
        </row>
        <row r="2111">
          <cell r="A2111" t="str">
            <v>LYTNUTMA</v>
          </cell>
          <cell r="B2111" t="str">
            <v>Layton</v>
          </cell>
          <cell r="C2111" t="str">
            <v>Q</v>
          </cell>
          <cell r="D2111">
            <v>41.101112000000001</v>
          </cell>
          <cell r="E2111">
            <v>-111.93971999999999</v>
          </cell>
          <cell r="F2111" t="str">
            <v>LYTNUTMA</v>
          </cell>
          <cell r="G2111" t="str">
            <v>UT</v>
          </cell>
          <cell r="H2111">
            <v>660</v>
          </cell>
          <cell r="I2111">
            <v>660</v>
          </cell>
          <cell r="J2111" t="str">
            <v/>
          </cell>
          <cell r="K2111" t="e">
            <v>#N/A</v>
          </cell>
          <cell r="L2111" t="e">
            <v>#N/A</v>
          </cell>
          <cell r="M2111" t="e">
            <v>#N/A</v>
          </cell>
          <cell r="N2111" t="e">
            <v>#N/A</v>
          </cell>
          <cell r="O2111" t="str">
            <v>N</v>
          </cell>
          <cell r="P2111" t="str">
            <v>Y</v>
          </cell>
          <cell r="Q2111" t="str">
            <v>2/9/15 EoDS1 Available</v>
          </cell>
          <cell r="R2111" t="str">
            <v>02/04/2020</v>
          </cell>
          <cell r="S2111" t="str">
            <v/>
          </cell>
          <cell r="T2111" t="str">
            <v/>
          </cell>
          <cell r="U2111" t="str">
            <v/>
          </cell>
          <cell r="V2111" t="e">
            <v>#N/A</v>
          </cell>
          <cell r="W2111" t="e">
            <v>#N/A</v>
          </cell>
          <cell r="X2111" t="str">
            <v>660 - AVAILABLE</v>
          </cell>
          <cell r="Y2111"/>
          <cell r="Z2111" t="str">
            <v>AVAILABLE</v>
          </cell>
          <cell r="AA2111" t="e">
            <v>#N/A</v>
          </cell>
          <cell r="AB2111" t="e">
            <v>#N/A</v>
          </cell>
          <cell r="AC2111" t="e">
            <v>#N/A</v>
          </cell>
        </row>
        <row r="2112">
          <cell r="A2112" t="str">
            <v>MACNMOXA</v>
          </cell>
          <cell r="B2112" t="str">
            <v>MACON</v>
          </cell>
          <cell r="C2112" t="str">
            <v>CTL</v>
          </cell>
          <cell r="D2112">
            <v>39.740555000000001</v>
          </cell>
          <cell r="E2112">
            <v>-92.472778000000005</v>
          </cell>
          <cell r="F2112" t="str">
            <v>MACNMOXA</v>
          </cell>
          <cell r="G2112" t="str">
            <v>MO</v>
          </cell>
          <cell r="H2112">
            <v>524</v>
          </cell>
          <cell r="I2112" t="str">
            <v>Wentzville</v>
          </cell>
          <cell r="J2112" t="str">
            <v/>
          </cell>
          <cell r="K2112" t="e">
            <v>#N/A</v>
          </cell>
          <cell r="L2112" t="e">
            <v>#N/A</v>
          </cell>
          <cell r="M2112" t="e">
            <v>#N/A</v>
          </cell>
          <cell r="N2112" t="e">
            <v>#N/A</v>
          </cell>
          <cell r="O2112" t="str">
            <v>Y</v>
          </cell>
          <cell r="P2112" t="str">
            <v>Y</v>
          </cell>
          <cell r="Q2112" t="str">
            <v/>
          </cell>
          <cell r="R2112" t="str">
            <v>10/12/2015</v>
          </cell>
          <cell r="S2112" t="str">
            <v>Wentzville3</v>
          </cell>
          <cell r="T2112" t="str">
            <v>Ciena 3940</v>
          </cell>
          <cell r="U2112" t="str">
            <v>N</v>
          </cell>
          <cell r="V2112" t="str">
            <v>Wentzville3</v>
          </cell>
          <cell r="W2112" t="str">
            <v>Wentzville</v>
          </cell>
          <cell r="X2112" t="str">
            <v>WENTZVILLE</v>
          </cell>
          <cell r="Y2112" t="str">
            <v>YES</v>
          </cell>
          <cell r="Z2112"/>
          <cell r="AA2112" t="str">
            <v/>
          </cell>
          <cell r="AB2112">
            <v>0</v>
          </cell>
          <cell r="AC2112">
            <v>0</v>
          </cell>
        </row>
        <row r="2113">
          <cell r="A2113" t="str">
            <v>MAGNUTNM</v>
          </cell>
          <cell r="B2113" t="str">
            <v>Salt Lake South Isdn Host Magna</v>
          </cell>
          <cell r="C2113" t="str">
            <v>Q</v>
          </cell>
          <cell r="D2113">
            <v>40.711922999999999</v>
          </cell>
          <cell r="E2113">
            <v>-112.107123</v>
          </cell>
          <cell r="F2113" t="str">
            <v>MAGNUTNM</v>
          </cell>
          <cell r="G2113" t="str">
            <v>UT</v>
          </cell>
          <cell r="H2113">
            <v>660</v>
          </cell>
          <cell r="I2113">
            <v>660</v>
          </cell>
          <cell r="J2113" t="str">
            <v>AVAILABLE</v>
          </cell>
          <cell r="K2113" t="e">
            <v>#N/A</v>
          </cell>
          <cell r="L2113" t="e">
            <v>#N/A</v>
          </cell>
          <cell r="M2113" t="e">
            <v>#N/A</v>
          </cell>
          <cell r="N2113" t="e">
            <v>#N/A</v>
          </cell>
          <cell r="O2113" t="str">
            <v>Y</v>
          </cell>
          <cell r="P2113" t="str">
            <v>Y</v>
          </cell>
          <cell r="Q2113" t="str">
            <v>2/9/15 EoDS1 Available</v>
          </cell>
          <cell r="R2113" t="str">
            <v>02/04/2020</v>
          </cell>
          <cell r="S2113" t="str">
            <v/>
          </cell>
          <cell r="T2113" t="str">
            <v/>
          </cell>
          <cell r="U2113" t="str">
            <v/>
          </cell>
          <cell r="V2113" t="e">
            <v>#N/A</v>
          </cell>
          <cell r="W2113" t="e">
            <v>#N/A</v>
          </cell>
          <cell r="X2113" t="str">
            <v>660 - AVAILABLE</v>
          </cell>
          <cell r="Y2113"/>
          <cell r="Z2113" t="str">
            <v>AVAILABLE</v>
          </cell>
          <cell r="AA2113" t="e">
            <v>#N/A</v>
          </cell>
          <cell r="AB2113" t="e">
            <v>#N/A</v>
          </cell>
          <cell r="AC2113" t="e">
            <v>#N/A</v>
          </cell>
        </row>
        <row r="2114">
          <cell r="A2114" t="str">
            <v>MALNFLXA</v>
          </cell>
          <cell r="B2114" t="str">
            <v>Malone</v>
          </cell>
          <cell r="C2114" t="str">
            <v>EQ</v>
          </cell>
          <cell r="D2114">
            <v>30.950911999999999</v>
          </cell>
          <cell r="E2114">
            <v>-85.162424999999999</v>
          </cell>
          <cell r="F2114" t="str">
            <v>MALNFLXA</v>
          </cell>
          <cell r="G2114" t="str">
            <v>FL</v>
          </cell>
          <cell r="H2114">
            <v>450</v>
          </cell>
          <cell r="I2114" t="str">
            <v>Ft Walton (NORTH FL)</v>
          </cell>
          <cell r="J2114" t="str">
            <v/>
          </cell>
          <cell r="K2114" t="e">
            <v>#N/A</v>
          </cell>
          <cell r="L2114" t="e">
            <v>#N/A</v>
          </cell>
          <cell r="M2114" t="e">
            <v>#N/A</v>
          </cell>
          <cell r="N2114" t="e">
            <v>#N/A</v>
          </cell>
          <cell r="O2114" t="str">
            <v>N</v>
          </cell>
          <cell r="P2114" t="str">
            <v>Y</v>
          </cell>
          <cell r="Q2114" t="str">
            <v/>
          </cell>
          <cell r="R2114" t="str">
            <v>07/02/2015</v>
          </cell>
          <cell r="S2114" t="str">
            <v>Ft Walton</v>
          </cell>
          <cell r="T2114" t="str">
            <v/>
          </cell>
          <cell r="U2114" t="str">
            <v/>
          </cell>
          <cell r="V2114" t="str">
            <v>Ft Walton</v>
          </cell>
          <cell r="W2114" t="str">
            <v>Ft Walton (Marianna sub-Cloud)</v>
          </cell>
          <cell r="X2114" t="str">
            <v>NORTH FL</v>
          </cell>
          <cell r="Y2114" t="str">
            <v>YES</v>
          </cell>
          <cell r="Z2114"/>
          <cell r="AA2114" t="str">
            <v/>
          </cell>
          <cell r="AB2114">
            <v>0</v>
          </cell>
          <cell r="AC2114">
            <v>0</v>
          </cell>
        </row>
        <row r="2115">
          <cell r="A2115" t="str">
            <v>MALNORXA</v>
          </cell>
          <cell r="B2115" t="str">
            <v>Malin</v>
          </cell>
          <cell r="C2115" t="str">
            <v>CTL</v>
          </cell>
          <cell r="D2115">
            <v>42.013666999999998</v>
          </cell>
          <cell r="E2115">
            <v>-121.409167</v>
          </cell>
          <cell r="F2115" t="str">
            <v>MALNORXA</v>
          </cell>
          <cell r="G2115" t="str">
            <v>OR</v>
          </cell>
          <cell r="H2115">
            <v>670</v>
          </cell>
          <cell r="I2115" t="str">
            <v>AURORA</v>
          </cell>
          <cell r="J2115" t="str">
            <v/>
          </cell>
          <cell r="K2115" t="e">
            <v>#N/A</v>
          </cell>
          <cell r="L2115" t="e">
            <v>#N/A</v>
          </cell>
          <cell r="M2115" t="e">
            <v>#N/A</v>
          </cell>
          <cell r="N2115" t="e">
            <v>#N/A</v>
          </cell>
          <cell r="O2115" t="str">
            <v>Y</v>
          </cell>
          <cell r="P2115" t="str">
            <v>Y</v>
          </cell>
          <cell r="Q2115" t="str">
            <v/>
          </cell>
          <cell r="R2115" t="str">
            <v>06/03/2015</v>
          </cell>
          <cell r="S2115" t="str">
            <v>AURORA</v>
          </cell>
          <cell r="T2115" t="str">
            <v/>
          </cell>
          <cell r="U2115" t="str">
            <v/>
          </cell>
          <cell r="V2115" t="str">
            <v>AURORA</v>
          </cell>
          <cell r="W2115" t="str">
            <v>AURORA - ROFR</v>
          </cell>
          <cell r="X2115" t="str">
            <v>AURORA</v>
          </cell>
          <cell r="Y2115" t="str">
            <v>YES</v>
          </cell>
          <cell r="Z2115"/>
          <cell r="AA2115" t="str">
            <v/>
          </cell>
          <cell r="AB2115">
            <v>0</v>
          </cell>
          <cell r="AC2115">
            <v>0</v>
          </cell>
        </row>
        <row r="2116">
          <cell r="A2116" t="str">
            <v>MAMINCXA</v>
          </cell>
          <cell r="B2116" t="str">
            <v>Mamie</v>
          </cell>
          <cell r="C2116" t="str">
            <v>EQ</v>
          </cell>
          <cell r="D2116">
            <v>36.119267000000001</v>
          </cell>
          <cell r="E2116">
            <v>-75.833582000000007</v>
          </cell>
          <cell r="F2116" t="str">
            <v>MAMINCXA</v>
          </cell>
          <cell r="G2116" t="str">
            <v>NC</v>
          </cell>
          <cell r="H2116">
            <v>951</v>
          </cell>
          <cell r="I2116" t="str">
            <v>Greenville</v>
          </cell>
          <cell r="J2116" t="str">
            <v/>
          </cell>
          <cell r="K2116" t="str">
            <v>MAMINCXA</v>
          </cell>
          <cell r="L2116" t="str">
            <v>n</v>
          </cell>
          <cell r="M2116" t="e">
            <v>#N/A</v>
          </cell>
          <cell r="N2116" t="e">
            <v>#N/A</v>
          </cell>
          <cell r="O2116" t="str">
            <v>Y</v>
          </cell>
          <cell r="P2116" t="str">
            <v>Y</v>
          </cell>
          <cell r="Q2116" t="str">
            <v/>
          </cell>
          <cell r="R2116" t="str">
            <v>05/22/2015</v>
          </cell>
          <cell r="S2116" t="str">
            <v>Greenville</v>
          </cell>
          <cell r="T2116" t="str">
            <v/>
          </cell>
          <cell r="U2116" t="str">
            <v/>
          </cell>
          <cell r="V2116" t="str">
            <v>Greenville</v>
          </cell>
          <cell r="W2116" t="str">
            <v>Greenville</v>
          </cell>
          <cell r="X2116" t="str">
            <v>ROCKY MOUNT</v>
          </cell>
          <cell r="Y2116" t="str">
            <v>YES</v>
          </cell>
          <cell r="Z2116"/>
          <cell r="AA2116" t="str">
            <v/>
          </cell>
          <cell r="AB2116" t="str">
            <v>7750-SR12</v>
          </cell>
          <cell r="AC2116" t="str">
            <v>MAMINCXA02W</v>
          </cell>
        </row>
        <row r="2117">
          <cell r="A2117" t="str">
            <v>MAMOLAXA</v>
          </cell>
          <cell r="B2117" t="str">
            <v>MAMOU</v>
          </cell>
          <cell r="C2117" t="str">
            <v>CTL</v>
          </cell>
          <cell r="D2117">
            <v>30.630320000000001</v>
          </cell>
          <cell r="E2117">
            <v>-92.420726999999999</v>
          </cell>
          <cell r="F2117" t="str">
            <v>MAMOLAXA</v>
          </cell>
          <cell r="G2117" t="str">
            <v>LA</v>
          </cell>
          <cell r="H2117">
            <v>488</v>
          </cell>
          <cell r="I2117" t="str">
            <v>Basile</v>
          </cell>
          <cell r="J2117" t="str">
            <v/>
          </cell>
          <cell r="K2117" t="e">
            <v>#N/A</v>
          </cell>
          <cell r="L2117" t="e">
            <v>#N/A</v>
          </cell>
          <cell r="M2117" t="e">
            <v>#N/A</v>
          </cell>
          <cell r="N2117" t="e">
            <v>#N/A</v>
          </cell>
          <cell r="O2117" t="str">
            <v>Y</v>
          </cell>
          <cell r="P2117" t="str">
            <v>Y</v>
          </cell>
          <cell r="Q2117" t="str">
            <v/>
          </cell>
          <cell r="R2117" t="str">
            <v>06/30/2015</v>
          </cell>
          <cell r="S2117" t="str">
            <v>Basile</v>
          </cell>
          <cell r="T2117" t="str">
            <v/>
          </cell>
          <cell r="U2117" t="str">
            <v/>
          </cell>
          <cell r="V2117" t="str">
            <v>Basile</v>
          </cell>
          <cell r="W2117" t="str">
            <v>Basile</v>
          </cell>
          <cell r="X2117" t="str">
            <v>BASILE</v>
          </cell>
          <cell r="Y2117" t="str">
            <v>YES</v>
          </cell>
          <cell r="Z2117"/>
          <cell r="AA2117" t="str">
            <v/>
          </cell>
          <cell r="AB2117">
            <v>0</v>
          </cell>
          <cell r="AC2117">
            <v>0</v>
          </cell>
        </row>
        <row r="2118">
          <cell r="A2118" t="str">
            <v>MANLARXA</v>
          </cell>
          <cell r="B2118" t="str">
            <v>MANILA</v>
          </cell>
          <cell r="C2118" t="str">
            <v>CTL</v>
          </cell>
          <cell r="D2118">
            <v>35.879165999999998</v>
          </cell>
          <cell r="E2118">
            <v>-90.165558000000004</v>
          </cell>
          <cell r="F2118" t="str">
            <v>MANLARXA</v>
          </cell>
          <cell r="G2118" t="str">
            <v>AR</v>
          </cell>
          <cell r="H2118">
            <v>528</v>
          </cell>
          <cell r="I2118" t="str">
            <v>Hardy/Monette (Mountain Home)</v>
          </cell>
          <cell r="J2118" t="str">
            <v/>
          </cell>
          <cell r="K2118" t="e">
            <v>#N/A</v>
          </cell>
          <cell r="L2118" t="e">
            <v>#N/A</v>
          </cell>
          <cell r="M2118" t="e">
            <v>#N/A</v>
          </cell>
          <cell r="N2118" t="e">
            <v>#N/A</v>
          </cell>
          <cell r="O2118" t="str">
            <v>Y</v>
          </cell>
          <cell r="P2118" t="str">
            <v>Y</v>
          </cell>
          <cell r="Q2118" t="str">
            <v>2/6/14: Ethernet Enabled changed to Y</v>
          </cell>
          <cell r="R2118" t="str">
            <v>06/30/2015</v>
          </cell>
          <cell r="S2118" t="str">
            <v>Mountain Home</v>
          </cell>
          <cell r="T2118" t="str">
            <v/>
          </cell>
          <cell r="U2118" t="str">
            <v/>
          </cell>
          <cell r="V2118" t="str">
            <v>Mountian Home</v>
          </cell>
          <cell r="W2118" t="str">
            <v>Hardy/Monette (Mountain Home)</v>
          </cell>
          <cell r="X2118" t="str">
            <v>MOUNTAIN HOME</v>
          </cell>
          <cell r="Y2118" t="str">
            <v>YES</v>
          </cell>
          <cell r="Z2118"/>
          <cell r="AA2118" t="str">
            <v/>
          </cell>
          <cell r="AB2118">
            <v>0</v>
          </cell>
          <cell r="AC2118">
            <v>0</v>
          </cell>
        </row>
        <row r="2119">
          <cell r="A2119" t="str">
            <v>MANOMOXA</v>
          </cell>
          <cell r="B2119" t="str">
            <v>KIMBERLING CITY</v>
          </cell>
          <cell r="C2119" t="str">
            <v>CTL</v>
          </cell>
          <cell r="D2119">
            <v>36.634998000000003</v>
          </cell>
          <cell r="E2119">
            <v>-93.434723000000005</v>
          </cell>
          <cell r="F2119" t="str">
            <v>MANOMOXA</v>
          </cell>
          <cell r="G2119" t="str">
            <v>MO</v>
          </cell>
          <cell r="H2119">
            <v>522</v>
          </cell>
          <cell r="I2119" t="str">
            <v>Branson</v>
          </cell>
          <cell r="J2119" t="str">
            <v/>
          </cell>
          <cell r="K2119" t="e">
            <v>#N/A</v>
          </cell>
          <cell r="L2119" t="e">
            <v>#N/A</v>
          </cell>
          <cell r="M2119" t="e">
            <v>#N/A</v>
          </cell>
          <cell r="N2119" t="e">
            <v>#N/A</v>
          </cell>
          <cell r="O2119" t="str">
            <v>Y</v>
          </cell>
          <cell r="P2119" t="str">
            <v>Y</v>
          </cell>
          <cell r="Q2119" t="str">
            <v/>
          </cell>
          <cell r="R2119" t="str">
            <v>10/12/2015</v>
          </cell>
          <cell r="S2119" t="str">
            <v>Branson</v>
          </cell>
          <cell r="T2119" t="str">
            <v>WWP LE-427</v>
          </cell>
          <cell r="U2119" t="str">
            <v>N</v>
          </cell>
          <cell r="V2119" t="str">
            <v>Branson</v>
          </cell>
          <cell r="W2119" t="str">
            <v>Branson</v>
          </cell>
          <cell r="X2119" t="str">
            <v>BRANSON</v>
          </cell>
          <cell r="Y2119" t="str">
            <v>YES</v>
          </cell>
          <cell r="Z2119"/>
          <cell r="AA2119" t="str">
            <v/>
          </cell>
          <cell r="AB2119">
            <v>0</v>
          </cell>
          <cell r="AC2119">
            <v>0</v>
          </cell>
        </row>
        <row r="2120">
          <cell r="A2120" t="str">
            <v>MANTILXD</v>
          </cell>
          <cell r="B2120" t="str">
            <v>MANITO</v>
          </cell>
          <cell r="C2120" t="str">
            <v>CTL</v>
          </cell>
          <cell r="D2120">
            <v>40.428756355212009</v>
          </cell>
          <cell r="E2120">
            <v>-89.779217788749662</v>
          </cell>
          <cell r="F2120" t="str">
            <v>MANTILXD</v>
          </cell>
          <cell r="G2120" t="str">
            <v>IL</v>
          </cell>
          <cell r="H2120">
            <v>368</v>
          </cell>
          <cell r="I2120" t="str">
            <v>PEKIN</v>
          </cell>
          <cell r="O2120" t="str">
            <v>Y</v>
          </cell>
          <cell r="P2120" t="str">
            <v>Y</v>
          </cell>
          <cell r="V2120" t="str">
            <v>PEKIN</v>
          </cell>
          <cell r="W2120" t="str">
            <v>PEKIN</v>
          </cell>
          <cell r="X2120" t="str">
            <v>PEKIN</v>
          </cell>
          <cell r="Y2120"/>
          <cell r="Z2120"/>
          <cell r="AA2120"/>
          <cell r="AB2120"/>
          <cell r="AC2120"/>
        </row>
        <row r="2121">
          <cell r="A2121" t="str">
            <v>MANTNCXA</v>
          </cell>
          <cell r="B2121" t="str">
            <v>Manteo</v>
          </cell>
          <cell r="C2121" t="str">
            <v>EQ</v>
          </cell>
          <cell r="D2121">
            <v>35.907955000000001</v>
          </cell>
          <cell r="E2121">
            <v>-75.674010999999993</v>
          </cell>
          <cell r="F2121" t="str">
            <v>MANTNCXA</v>
          </cell>
          <cell r="G2121" t="str">
            <v>NC</v>
          </cell>
          <cell r="H2121">
            <v>951</v>
          </cell>
          <cell r="I2121" t="str">
            <v>Greenville</v>
          </cell>
          <cell r="J2121" t="str">
            <v/>
          </cell>
          <cell r="K2121" t="e">
            <v>#N/A</v>
          </cell>
          <cell r="L2121" t="e">
            <v>#N/A</v>
          </cell>
          <cell r="M2121" t="e">
            <v>#N/A</v>
          </cell>
          <cell r="N2121" t="e">
            <v>#N/A</v>
          </cell>
          <cell r="O2121" t="str">
            <v>Y</v>
          </cell>
          <cell r="P2121" t="str">
            <v>Y</v>
          </cell>
          <cell r="Q2121" t="str">
            <v/>
          </cell>
          <cell r="R2121" t="str">
            <v>05/22/2015</v>
          </cell>
          <cell r="S2121" t="str">
            <v>Greenville</v>
          </cell>
          <cell r="T2121" t="str">
            <v/>
          </cell>
          <cell r="U2121" t="str">
            <v/>
          </cell>
          <cell r="V2121" t="str">
            <v>Greenville</v>
          </cell>
          <cell r="W2121" t="str">
            <v>Greenville</v>
          </cell>
          <cell r="X2121" t="str">
            <v>ROCKY MOUNT</v>
          </cell>
          <cell r="Y2121" t="str">
            <v>YES</v>
          </cell>
          <cell r="Z2121"/>
          <cell r="AA2121" t="str">
            <v/>
          </cell>
          <cell r="AB2121">
            <v>0</v>
          </cell>
          <cell r="AC2121" t="str">
            <v>MANTNCXA03W</v>
          </cell>
        </row>
        <row r="2122">
          <cell r="A2122" t="str">
            <v>MANVNDBC</v>
          </cell>
          <cell r="B2122" t="str">
            <v>Grand Forks Host Manvel</v>
          </cell>
          <cell r="C2122" t="str">
            <v>Q</v>
          </cell>
          <cell r="D2122">
            <v>48.073203999999997</v>
          </cell>
          <cell r="E2122">
            <v>-97.175257999999999</v>
          </cell>
          <cell r="F2122" t="str">
            <v>MANVNDBC</v>
          </cell>
          <cell r="G2122" t="str">
            <v>ND</v>
          </cell>
          <cell r="H2122">
            <v>636</v>
          </cell>
          <cell r="I2122">
            <v>636</v>
          </cell>
          <cell r="J2122" t="str">
            <v/>
          </cell>
          <cell r="K2122" t="e">
            <v>#N/A</v>
          </cell>
          <cell r="L2122" t="e">
            <v>#N/A</v>
          </cell>
          <cell r="M2122" t="e">
            <v>#N/A</v>
          </cell>
          <cell r="N2122" t="e">
            <v>#N/A</v>
          </cell>
          <cell r="O2122" t="str">
            <v>N</v>
          </cell>
          <cell r="P2122" t="str">
            <v>Y</v>
          </cell>
          <cell r="Q2122" t="str">
            <v>02/20/15: EoDS1 AVAILABLE</v>
          </cell>
          <cell r="R2122" t="str">
            <v>04/14/2020</v>
          </cell>
          <cell r="S2122" t="str">
            <v/>
          </cell>
          <cell r="T2122" t="str">
            <v/>
          </cell>
          <cell r="U2122" t="str">
            <v/>
          </cell>
          <cell r="V2122" t="e">
            <v>#N/A</v>
          </cell>
          <cell r="W2122" t="e">
            <v>#N/A</v>
          </cell>
          <cell r="X2122" t="str">
            <v>636 - AVAILABLE (up to 10MB)</v>
          </cell>
          <cell r="Y2122"/>
          <cell r="Z2122" t="str">
            <v>AVAILABLE (up to 10MB)</v>
          </cell>
          <cell r="AA2122" t="e">
            <v>#N/A</v>
          </cell>
          <cell r="AB2122" t="e">
            <v>#N/A</v>
          </cell>
          <cell r="AC2122" t="e">
            <v>#N/A</v>
          </cell>
        </row>
        <row r="2123">
          <cell r="A2123" t="str">
            <v>MARNAZ02</v>
          </cell>
          <cell r="B2123" t="str">
            <v>Tucson Flowing Wells Host Marana South</v>
          </cell>
          <cell r="C2123" t="str">
            <v>Q</v>
          </cell>
          <cell r="D2123">
            <v>32.431215999999999</v>
          </cell>
          <cell r="E2123">
            <v>-111.321336</v>
          </cell>
          <cell r="F2123" t="str">
            <v>MARNAZ02</v>
          </cell>
          <cell r="G2123" t="str">
            <v>AZ</v>
          </cell>
          <cell r="H2123">
            <v>668</v>
          </cell>
          <cell r="I2123">
            <v>668</v>
          </cell>
          <cell r="J2123" t="str">
            <v/>
          </cell>
          <cell r="K2123" t="e">
            <v>#N/A</v>
          </cell>
          <cell r="L2123" t="e">
            <v>#N/A</v>
          </cell>
          <cell r="M2123" t="e">
            <v>#N/A</v>
          </cell>
          <cell r="N2123" t="e">
            <v>#N/A</v>
          </cell>
          <cell r="O2123" t="str">
            <v>N</v>
          </cell>
          <cell r="P2123" t="str">
            <v>Y</v>
          </cell>
          <cell r="Q2123" t="str">
            <v/>
          </cell>
          <cell r="R2123" t="str">
            <v>04/09/2020</v>
          </cell>
          <cell r="S2123" t="str">
            <v/>
          </cell>
          <cell r="T2123" t="str">
            <v/>
          </cell>
          <cell r="U2123" t="str">
            <v/>
          </cell>
          <cell r="V2123" t="e">
            <v>#N/A</v>
          </cell>
          <cell r="W2123" t="e">
            <v>#N/A</v>
          </cell>
          <cell r="X2123" t="str">
            <v>668 - AVAILABLE</v>
          </cell>
          <cell r="Y2123"/>
          <cell r="Z2123" t="str">
            <v>AVAILABLE</v>
          </cell>
          <cell r="AA2123" t="e">
            <v>#N/A</v>
          </cell>
          <cell r="AB2123" t="e">
            <v>#N/A</v>
          </cell>
          <cell r="AC2123" t="e">
            <v>#N/A</v>
          </cell>
        </row>
        <row r="2124">
          <cell r="A2124" t="str">
            <v>MARNAZ03</v>
          </cell>
          <cell r="B2124" t="str">
            <v>Tucson Flowing Wells Host Marana West</v>
          </cell>
          <cell r="C2124" t="str">
            <v>Q</v>
          </cell>
          <cell r="D2124">
            <v>32.320971</v>
          </cell>
          <cell r="E2124">
            <v>-111.225576</v>
          </cell>
          <cell r="F2124" t="str">
            <v>MARNAZ03</v>
          </cell>
          <cell r="G2124" t="str">
            <v>AZ</v>
          </cell>
          <cell r="H2124">
            <v>668</v>
          </cell>
          <cell r="I2124">
            <v>668</v>
          </cell>
          <cell r="J2124" t="str">
            <v/>
          </cell>
          <cell r="K2124" t="e">
            <v>#N/A</v>
          </cell>
          <cell r="L2124" t="e">
            <v>#N/A</v>
          </cell>
          <cell r="M2124" t="e">
            <v>#N/A</v>
          </cell>
          <cell r="N2124" t="e">
            <v>#N/A</v>
          </cell>
          <cell r="O2124" t="str">
            <v>N</v>
          </cell>
          <cell r="P2124" t="str">
            <v>Y</v>
          </cell>
          <cell r="Q2124" t="str">
            <v/>
          </cell>
          <cell r="R2124" t="str">
            <v>04/09/2020</v>
          </cell>
          <cell r="S2124" t="str">
            <v/>
          </cell>
          <cell r="T2124" t="str">
            <v/>
          </cell>
          <cell r="U2124" t="str">
            <v/>
          </cell>
          <cell r="V2124" t="e">
            <v>#N/A</v>
          </cell>
          <cell r="W2124" t="e">
            <v>#N/A</v>
          </cell>
          <cell r="X2124" t="str">
            <v>668 - AVAILABLE</v>
          </cell>
          <cell r="Y2124"/>
          <cell r="Z2124" t="str">
            <v>AVAILABLE</v>
          </cell>
          <cell r="AA2124" t="e">
            <v>#N/A</v>
          </cell>
          <cell r="AB2124" t="e">
            <v>#N/A</v>
          </cell>
          <cell r="AC2124" t="e">
            <v>#N/A</v>
          </cell>
        </row>
        <row r="2125">
          <cell r="A2125" t="str">
            <v>MARNAZMA</v>
          </cell>
          <cell r="B2125" t="str">
            <v>Tucson Flowing Wells Host Marana Main</v>
          </cell>
          <cell r="C2125" t="str">
            <v>Q</v>
          </cell>
          <cell r="D2125">
            <v>32.455047999999998</v>
          </cell>
          <cell r="E2125">
            <v>-111.216947</v>
          </cell>
          <cell r="F2125" t="str">
            <v>MARNAZMA</v>
          </cell>
          <cell r="G2125" t="str">
            <v>AZ</v>
          </cell>
          <cell r="H2125">
            <v>668</v>
          </cell>
          <cell r="I2125">
            <v>668</v>
          </cell>
          <cell r="J2125" t="str">
            <v>AVAILABLE</v>
          </cell>
          <cell r="K2125" t="str">
            <v>MARNAZMA</v>
          </cell>
          <cell r="L2125" t="str">
            <v>N</v>
          </cell>
          <cell r="M2125">
            <v>42436</v>
          </cell>
          <cell r="N2125" t="str">
            <v xml:space="preserve">BS 144316 </v>
          </cell>
          <cell r="O2125" t="str">
            <v>Y</v>
          </cell>
          <cell r="P2125" t="str">
            <v>Y</v>
          </cell>
          <cell r="Q2125" t="str">
            <v/>
          </cell>
          <cell r="R2125" t="str">
            <v>04/09/2020</v>
          </cell>
          <cell r="S2125" t="str">
            <v/>
          </cell>
          <cell r="T2125" t="str">
            <v/>
          </cell>
          <cell r="U2125" t="str">
            <v/>
          </cell>
          <cell r="V2125" t="e">
            <v>#N/A</v>
          </cell>
          <cell r="W2125" t="e">
            <v>#N/A</v>
          </cell>
          <cell r="X2125" t="str">
            <v>668 - AVAILABLE</v>
          </cell>
          <cell r="Y2125"/>
          <cell r="Z2125" t="str">
            <v>AVAILABLE</v>
          </cell>
          <cell r="AA2125" t="e">
            <v>#N/A</v>
          </cell>
          <cell r="AB2125" t="e">
            <v>#N/A</v>
          </cell>
          <cell r="AC2125" t="e">
            <v>#N/A</v>
          </cell>
        </row>
        <row r="2126">
          <cell r="A2126" t="str">
            <v>MARNLAXA</v>
          </cell>
          <cell r="B2126" t="str">
            <v>Marion</v>
          </cell>
          <cell r="C2126" t="str">
            <v>CTL</v>
          </cell>
          <cell r="D2126">
            <v>32.9</v>
          </cell>
          <cell r="E2126">
            <v>-92.243333000000007</v>
          </cell>
          <cell r="F2126" t="str">
            <v>MARNLAXA</v>
          </cell>
          <cell r="G2126" t="str">
            <v>LA</v>
          </cell>
          <cell r="H2126">
            <v>486</v>
          </cell>
          <cell r="I2126" t="str">
            <v>Marion / CHOUDRANT</v>
          </cell>
          <cell r="J2126" t="str">
            <v/>
          </cell>
          <cell r="K2126" t="e">
            <v>#N/A</v>
          </cell>
          <cell r="L2126" t="e">
            <v>#N/A</v>
          </cell>
          <cell r="M2126" t="e">
            <v>#N/A</v>
          </cell>
          <cell r="N2126" t="e">
            <v>#N/A</v>
          </cell>
          <cell r="O2126" t="str">
            <v>Y</v>
          </cell>
          <cell r="P2126" t="str">
            <v>Y</v>
          </cell>
          <cell r="Q2126" t="str">
            <v/>
          </cell>
          <cell r="R2126" t="str">
            <v>06/30/2015</v>
          </cell>
          <cell r="S2126" t="str">
            <v>Marion</v>
          </cell>
          <cell r="T2126" t="str">
            <v/>
          </cell>
          <cell r="U2126" t="str">
            <v/>
          </cell>
          <cell r="V2126" t="str">
            <v>Marion</v>
          </cell>
          <cell r="W2126" t="str">
            <v>Marion / CHOUDRANT</v>
          </cell>
          <cell r="X2126" t="str">
            <v>MARION</v>
          </cell>
          <cell r="Y2126" t="str">
            <v>YES</v>
          </cell>
          <cell r="Z2126"/>
          <cell r="AA2126" t="str">
            <v/>
          </cell>
          <cell r="AB2126">
            <v>0</v>
          </cell>
          <cell r="AC2126">
            <v>0</v>
          </cell>
        </row>
        <row r="2127">
          <cell r="A2127" t="str">
            <v>MARNMTXC</v>
          </cell>
          <cell r="B2127" t="str">
            <v>MARION</v>
          </cell>
          <cell r="C2127" t="str">
            <v>CTL</v>
          </cell>
          <cell r="D2127">
            <v>48.103628999999998</v>
          </cell>
          <cell r="E2127">
            <v>-114.66355</v>
          </cell>
          <cell r="F2127" t="str">
            <v>MARNMTXC</v>
          </cell>
          <cell r="G2127" t="str">
            <v>MT</v>
          </cell>
          <cell r="H2127">
            <v>648</v>
          </cell>
          <cell r="I2127" t="str">
            <v>KALISPELL</v>
          </cell>
          <cell r="J2127" t="str">
            <v/>
          </cell>
          <cell r="K2127" t="e">
            <v>#N/A</v>
          </cell>
          <cell r="L2127" t="e">
            <v>#N/A</v>
          </cell>
          <cell r="M2127" t="e">
            <v>#N/A</v>
          </cell>
          <cell r="N2127" t="e">
            <v>#N/A</v>
          </cell>
          <cell r="O2127" t="str">
            <v>Y</v>
          </cell>
          <cell r="P2127" t="str">
            <v>Y</v>
          </cell>
          <cell r="Q2127" t="str">
            <v>2/7/14:  Ethernet Enabled changed to Y    CLLI changed</v>
          </cell>
          <cell r="R2127" t="str">
            <v>02/10/2020</v>
          </cell>
          <cell r="S2127" t="str">
            <v>KALISPELL</v>
          </cell>
          <cell r="T2127" t="str">
            <v/>
          </cell>
          <cell r="U2127" t="str">
            <v/>
          </cell>
          <cell r="V2127" t="str">
            <v>KALISPELL</v>
          </cell>
          <cell r="W2127" t="str">
            <v>KALISPELL</v>
          </cell>
          <cell r="X2127" t="str">
            <v>KALISPELL</v>
          </cell>
          <cell r="Y2127"/>
          <cell r="Z2127"/>
          <cell r="AA2127" t="str">
            <v/>
          </cell>
          <cell r="AB2127">
            <v>0</v>
          </cell>
          <cell r="AC2127">
            <v>0</v>
          </cell>
        </row>
        <row r="2128">
          <cell r="A2128" t="str">
            <v>MARNPAXM</v>
          </cell>
          <cell r="B2128" t="str">
            <v>Marion</v>
          </cell>
          <cell r="C2128" t="str">
            <v>EQ</v>
          </cell>
          <cell r="D2128">
            <v>39.860855999999998</v>
          </cell>
          <cell r="E2128">
            <v>-77.702361999999994</v>
          </cell>
          <cell r="F2128" t="str">
            <v>MARNPAXM</v>
          </cell>
          <cell r="G2128" t="str">
            <v>PA</v>
          </cell>
          <cell r="H2128">
            <v>226</v>
          </cell>
          <cell r="I2128" t="str">
            <v>Carlisle</v>
          </cell>
          <cell r="J2128" t="str">
            <v/>
          </cell>
          <cell r="K2128" t="e">
            <v>#N/A</v>
          </cell>
          <cell r="L2128" t="e">
            <v>#N/A</v>
          </cell>
          <cell r="M2128" t="e">
            <v>#N/A</v>
          </cell>
          <cell r="N2128" t="e">
            <v>#N/A</v>
          </cell>
          <cell r="O2128" t="str">
            <v>Y</v>
          </cell>
          <cell r="P2128" t="str">
            <v>Y</v>
          </cell>
          <cell r="Q2128" t="str">
            <v/>
          </cell>
          <cell r="R2128" t="str">
            <v>07/06/2015</v>
          </cell>
          <cell r="S2128" t="str">
            <v>Carlisle</v>
          </cell>
          <cell r="T2128" t="str">
            <v/>
          </cell>
          <cell r="U2128" t="str">
            <v/>
          </cell>
          <cell r="V2128" t="str">
            <v>Carlisle</v>
          </cell>
          <cell r="W2128" t="str">
            <v>Carlisle</v>
          </cell>
          <cell r="X2128" t="str">
            <v>CARLISLE</v>
          </cell>
          <cell r="Y2128"/>
          <cell r="Z2128"/>
          <cell r="AA2128">
            <v>0</v>
          </cell>
          <cell r="AB2128">
            <v>0</v>
          </cell>
          <cell r="AC2128">
            <v>0</v>
          </cell>
        </row>
        <row r="2129">
          <cell r="A2129" t="str">
            <v>MARNVAXA</v>
          </cell>
          <cell r="B2129" t="str">
            <v>Marion</v>
          </cell>
          <cell r="C2129" t="str">
            <v>EQ</v>
          </cell>
          <cell r="D2129">
            <v>36.832076000000001</v>
          </cell>
          <cell r="E2129">
            <v>-81.520341999999999</v>
          </cell>
          <cell r="F2129" t="str">
            <v>MARNVAXA</v>
          </cell>
          <cell r="G2129" t="str">
            <v>VA</v>
          </cell>
          <cell r="H2129">
            <v>956</v>
          </cell>
          <cell r="I2129" t="str">
            <v>Abingdon</v>
          </cell>
          <cell r="J2129" t="str">
            <v/>
          </cell>
          <cell r="K2129" t="str">
            <v>MARNVAXA</v>
          </cell>
          <cell r="L2129" t="str">
            <v>n</v>
          </cell>
          <cell r="M2129" t="e">
            <v>#N/A</v>
          </cell>
          <cell r="N2129" t="e">
            <v>#N/A</v>
          </cell>
          <cell r="O2129" t="str">
            <v>Y</v>
          </cell>
          <cell r="P2129" t="str">
            <v>Y</v>
          </cell>
          <cell r="Q2129" t="str">
            <v/>
          </cell>
          <cell r="R2129" t="str">
            <v>07/16/2015</v>
          </cell>
          <cell r="S2129" t="str">
            <v>Johnson City</v>
          </cell>
          <cell r="T2129" t="str">
            <v/>
          </cell>
          <cell r="U2129" t="str">
            <v/>
          </cell>
          <cell r="V2129" t="str">
            <v>Johnson City</v>
          </cell>
          <cell r="W2129" t="str">
            <v>Abingdon</v>
          </cell>
          <cell r="X2129" t="str">
            <v>JOHNSON CITY</v>
          </cell>
          <cell r="Y2129"/>
          <cell r="Z2129"/>
          <cell r="AA2129" t="str">
            <v>7750-SR7</v>
          </cell>
          <cell r="AB2129">
            <v>0</v>
          </cell>
          <cell r="AC2129">
            <v>0</v>
          </cell>
        </row>
        <row r="2130">
          <cell r="A2130" t="str">
            <v>MARVCOXC</v>
          </cell>
          <cell r="B2130" t="str">
            <v>MARVEL</v>
          </cell>
          <cell r="C2130" t="str">
            <v>CTL</v>
          </cell>
          <cell r="D2130">
            <v>37.125556000000003</v>
          </cell>
          <cell r="E2130">
            <v>-108.12667</v>
          </cell>
          <cell r="F2130" t="str">
            <v>MARVCOXC</v>
          </cell>
          <cell r="G2130" t="str">
            <v>CO</v>
          </cell>
          <cell r="H2130">
            <v>656</v>
          </cell>
          <cell r="I2130" t="str">
            <v>LATA 656 South East Cluster (Pagosa Springs)</v>
          </cell>
          <cell r="J2130" t="str">
            <v/>
          </cell>
          <cell r="K2130" t="e">
            <v>#N/A</v>
          </cell>
          <cell r="L2130" t="e">
            <v>#N/A</v>
          </cell>
          <cell r="M2130" t="e">
            <v>#N/A</v>
          </cell>
          <cell r="N2130" t="e">
            <v>#N/A</v>
          </cell>
          <cell r="O2130" t="str">
            <v>Y</v>
          </cell>
          <cell r="P2130" t="str">
            <v>Y</v>
          </cell>
          <cell r="Q2130" t="str">
            <v/>
          </cell>
          <cell r="R2130" t="str">
            <v>12/31/2020</v>
          </cell>
          <cell r="S2130" t="str">
            <v>Eagle</v>
          </cell>
          <cell r="T2130" t="str">
            <v/>
          </cell>
          <cell r="U2130" t="str">
            <v/>
          </cell>
          <cell r="V2130" t="str">
            <v>Eagle</v>
          </cell>
          <cell r="W2130" t="str">
            <v>LATA 656 South East Cluster (Pagosa Springs)</v>
          </cell>
          <cell r="X2130" t="str">
            <v>EAGLE</v>
          </cell>
          <cell r="Y2130"/>
          <cell r="Z2130"/>
          <cell r="AA2130" t="str">
            <v/>
          </cell>
          <cell r="AB2130">
            <v>0</v>
          </cell>
          <cell r="AC2130">
            <v>0</v>
          </cell>
        </row>
        <row r="2131">
          <cell r="A2131" t="str">
            <v>MASNOHXA</v>
          </cell>
          <cell r="B2131" t="str">
            <v>Mason</v>
          </cell>
          <cell r="C2131" t="str">
            <v>EQ</v>
          </cell>
          <cell r="D2131">
            <v>39.360529999999997</v>
          </cell>
          <cell r="E2131">
            <v>-84.313672999999994</v>
          </cell>
          <cell r="F2131" t="str">
            <v>MASNOHXA</v>
          </cell>
          <cell r="G2131" t="str">
            <v>OH</v>
          </cell>
          <cell r="H2131">
            <v>922</v>
          </cell>
          <cell r="I2131" t="str">
            <v>Lebanon (Mansfield)</v>
          </cell>
          <cell r="J2131" t="str">
            <v/>
          </cell>
          <cell r="K2131" t="str">
            <v>MASNOHXA</v>
          </cell>
          <cell r="L2131" t="str">
            <v>n</v>
          </cell>
          <cell r="M2131" t="e">
            <v>#N/A</v>
          </cell>
          <cell r="N2131" t="e">
            <v>#N/A</v>
          </cell>
          <cell r="O2131" t="str">
            <v>Y</v>
          </cell>
          <cell r="P2131" t="str">
            <v>Y</v>
          </cell>
          <cell r="Q2131" t="str">
            <v/>
          </cell>
          <cell r="R2131" t="str">
            <v>07/01/2015</v>
          </cell>
          <cell r="S2131" t="str">
            <v>Mansfield</v>
          </cell>
          <cell r="T2131" t="str">
            <v/>
          </cell>
          <cell r="U2131" t="str">
            <v/>
          </cell>
          <cell r="V2131" t="str">
            <v>Mansfield</v>
          </cell>
          <cell r="W2131" t="str">
            <v>Lebanon (Mansfield)</v>
          </cell>
          <cell r="X2131" t="str">
            <v>MANSFIELD</v>
          </cell>
          <cell r="Y2131" t="str">
            <v>YES</v>
          </cell>
          <cell r="Z2131"/>
          <cell r="AA2131" t="str">
            <v>7750-SR7</v>
          </cell>
          <cell r="AB2131">
            <v>0</v>
          </cell>
          <cell r="AC2131" t="str">
            <v>MASNOHXA01W</v>
          </cell>
        </row>
        <row r="2132">
          <cell r="A2132" t="str">
            <v>MAUPORXA</v>
          </cell>
          <cell r="B2132" t="str">
            <v>MAUPIN</v>
          </cell>
          <cell r="C2132" t="str">
            <v>CTL</v>
          </cell>
          <cell r="D2132">
            <v>45.173335999999999</v>
          </cell>
          <cell r="E2132">
            <v>-121.08226999999999</v>
          </cell>
          <cell r="F2132" t="str">
            <v>MAUPORXA</v>
          </cell>
          <cell r="G2132" t="str">
            <v>OR</v>
          </cell>
          <cell r="H2132">
            <v>672</v>
          </cell>
          <cell r="I2132" t="str">
            <v>AURORA</v>
          </cell>
          <cell r="J2132" t="str">
            <v/>
          </cell>
          <cell r="K2132" t="e">
            <v>#N/A</v>
          </cell>
          <cell r="L2132" t="e">
            <v>#N/A</v>
          </cell>
          <cell r="M2132" t="e">
            <v>#N/A</v>
          </cell>
          <cell r="N2132" t="e">
            <v>#N/A</v>
          </cell>
          <cell r="O2132" t="str">
            <v>N</v>
          </cell>
          <cell r="P2132" t="str">
            <v>Y</v>
          </cell>
          <cell r="Q2132" t="str">
            <v/>
          </cell>
          <cell r="R2132" t="str">
            <v>06/03/2015</v>
          </cell>
          <cell r="S2132" t="str">
            <v>AURORA</v>
          </cell>
          <cell r="T2132" t="str">
            <v/>
          </cell>
          <cell r="U2132" t="str">
            <v/>
          </cell>
          <cell r="V2132" t="str">
            <v>AURORA</v>
          </cell>
          <cell r="W2132" t="str">
            <v>AURORA - ROFR</v>
          </cell>
          <cell r="X2132" t="str">
            <v>AURORA</v>
          </cell>
          <cell r="Y2132" t="str">
            <v>YES</v>
          </cell>
          <cell r="Z2132"/>
          <cell r="AA2132" t="str">
            <v/>
          </cell>
          <cell r="AB2132">
            <v>0</v>
          </cell>
          <cell r="AC2132">
            <v>0</v>
          </cell>
        </row>
        <row r="2133">
          <cell r="A2133" t="str">
            <v>MAVLMOXA</v>
          </cell>
          <cell r="B2133" t="str">
            <v>Maryville</v>
          </cell>
          <cell r="C2133" t="str">
            <v>EQ</v>
          </cell>
          <cell r="D2133">
            <v>40.349970999999996</v>
          </cell>
          <cell r="E2133">
            <v>-94.872141999999997</v>
          </cell>
          <cell r="F2133" t="str">
            <v>MAVLMOXA</v>
          </cell>
          <cell r="G2133" t="str">
            <v>MO</v>
          </cell>
          <cell r="H2133">
            <v>524</v>
          </cell>
          <cell r="I2133" t="str">
            <v>Maryville [Warrensburg]</v>
          </cell>
          <cell r="J2133" t="str">
            <v/>
          </cell>
          <cell r="K2133" t="str">
            <v>MAVLMOXA</v>
          </cell>
          <cell r="L2133" t="str">
            <v>n</v>
          </cell>
          <cell r="M2133" t="e">
            <v>#N/A</v>
          </cell>
          <cell r="N2133" t="e">
            <v>#N/A</v>
          </cell>
          <cell r="O2133" t="str">
            <v>Y</v>
          </cell>
          <cell r="P2133" t="str">
            <v>Y</v>
          </cell>
          <cell r="Q2133" t="str">
            <v/>
          </cell>
          <cell r="R2133" t="str">
            <v>10/08/2015</v>
          </cell>
          <cell r="S2133" t="str">
            <v>Warrensburg</v>
          </cell>
          <cell r="T2133" t="str">
            <v>ALU 7750 SR7</v>
          </cell>
          <cell r="U2133" t="str">
            <v>N</v>
          </cell>
          <cell r="V2133" t="str">
            <v>Warrensburg</v>
          </cell>
          <cell r="W2133" t="str">
            <v>Maryville [Warrensburg]</v>
          </cell>
          <cell r="X2133" t="str">
            <v>WARRENSBURG</v>
          </cell>
          <cell r="Y2133" t="str">
            <v>YES</v>
          </cell>
          <cell r="Z2133"/>
          <cell r="AA2133" t="str">
            <v>7750-SR7</v>
          </cell>
          <cell r="AB2133">
            <v>0</v>
          </cell>
          <cell r="AC2133" t="str">
            <v>MAVLMOXA04W</v>
          </cell>
        </row>
        <row r="2134">
          <cell r="A2134" t="str">
            <v>MAYRAZMA</v>
          </cell>
          <cell r="B2134" t="str">
            <v>Prescott Host Mayer</v>
          </cell>
          <cell r="C2134" t="str">
            <v>Q</v>
          </cell>
          <cell r="D2134">
            <v>34.399444000000003</v>
          </cell>
          <cell r="E2134">
            <v>-112.23921300000001</v>
          </cell>
          <cell r="F2134" t="str">
            <v>MAYRAZMA</v>
          </cell>
          <cell r="G2134" t="str">
            <v>AZ</v>
          </cell>
          <cell r="H2134">
            <v>666</v>
          </cell>
          <cell r="I2134">
            <v>666</v>
          </cell>
          <cell r="J2134" t="str">
            <v/>
          </cell>
          <cell r="K2134" t="e">
            <v>#N/A</v>
          </cell>
          <cell r="L2134" t="e">
            <v>#N/A</v>
          </cell>
          <cell r="M2134" t="e">
            <v>#N/A</v>
          </cell>
          <cell r="N2134" t="e">
            <v>#N/A</v>
          </cell>
          <cell r="O2134" t="str">
            <v>N</v>
          </cell>
          <cell r="P2134" t="str">
            <v>Y</v>
          </cell>
          <cell r="Q2134" t="str">
            <v>03/02/2015: EoDS1 Available</v>
          </cell>
          <cell r="R2134" t="str">
            <v>04/13/2020</v>
          </cell>
          <cell r="S2134" t="str">
            <v/>
          </cell>
          <cell r="T2134" t="str">
            <v/>
          </cell>
          <cell r="U2134" t="str">
            <v/>
          </cell>
          <cell r="V2134" t="e">
            <v>#N/A</v>
          </cell>
          <cell r="W2134" t="e">
            <v>#N/A</v>
          </cell>
          <cell r="X2134" t="str">
            <v>666 - AVAILABLE</v>
          </cell>
          <cell r="Y2134"/>
          <cell r="Z2134" t="str">
            <v>AVAILABLE</v>
          </cell>
          <cell r="AA2134" t="e">
            <v>#N/A</v>
          </cell>
          <cell r="AB2134" t="e">
            <v>#N/A</v>
          </cell>
          <cell r="AC2134" t="e">
            <v>#N/A</v>
          </cell>
        </row>
        <row r="2135">
          <cell r="A2135" t="str">
            <v>MAZOWI11</v>
          </cell>
          <cell r="B2135" t="str">
            <v>MAZOMANIE</v>
          </cell>
          <cell r="C2135" t="str">
            <v>CTL</v>
          </cell>
          <cell r="D2135">
            <v>43.176682</v>
          </cell>
          <cell r="E2135">
            <v>-89.795109999999994</v>
          </cell>
          <cell r="F2135" t="str">
            <v>MAZOWI11</v>
          </cell>
          <cell r="G2135" t="str">
            <v>WI</v>
          </cell>
          <cell r="H2135">
            <v>354</v>
          </cell>
          <cell r="I2135" t="str">
            <v>DE FOREST</v>
          </cell>
          <cell r="J2135" t="str">
            <v/>
          </cell>
          <cell r="K2135" t="e">
            <v>#N/A</v>
          </cell>
          <cell r="L2135" t="e">
            <v>#N/A</v>
          </cell>
          <cell r="M2135" t="e">
            <v>#N/A</v>
          </cell>
          <cell r="N2135" t="e">
            <v>#N/A</v>
          </cell>
          <cell r="O2135" t="str">
            <v>Y</v>
          </cell>
          <cell r="P2135" t="str">
            <v>Y</v>
          </cell>
          <cell r="Q2135" t="str">
            <v/>
          </cell>
          <cell r="R2135" t="str">
            <v>06/03/2015</v>
          </cell>
          <cell r="S2135" t="str">
            <v>DeForest</v>
          </cell>
          <cell r="T2135" t="str">
            <v/>
          </cell>
          <cell r="U2135" t="str">
            <v/>
          </cell>
          <cell r="V2135" t="str">
            <v>De Forest - Baraboo</v>
          </cell>
          <cell r="W2135" t="str">
            <v>DE FOREST</v>
          </cell>
          <cell r="X2135" t="str">
            <v>DEFOREST - BARABOO</v>
          </cell>
          <cell r="Y2135"/>
          <cell r="Z2135"/>
          <cell r="AA2135" t="str">
            <v/>
          </cell>
          <cell r="AB2135">
            <v>0</v>
          </cell>
          <cell r="AC2135">
            <v>0</v>
          </cell>
        </row>
        <row r="2136">
          <cell r="A2136" t="str">
            <v>MBNKTXXA</v>
          </cell>
          <cell r="B2136" t="str">
            <v>Mabank</v>
          </cell>
          <cell r="C2136" t="str">
            <v>EQ</v>
          </cell>
          <cell r="D2136">
            <v>32.366289999999999</v>
          </cell>
          <cell r="E2136">
            <v>-96.101865000000004</v>
          </cell>
          <cell r="F2136" t="e">
            <v>#N/A</v>
          </cell>
          <cell r="G2136" t="str">
            <v>TX</v>
          </cell>
          <cell r="H2136" t="e">
            <v>#N/A</v>
          </cell>
          <cell r="I2136" t="e">
            <v>#N/A</v>
          </cell>
          <cell r="J2136" t="str">
            <v/>
          </cell>
          <cell r="K2136" t="e">
            <v>#N/A</v>
          </cell>
          <cell r="L2136" t="e">
            <v>#N/A</v>
          </cell>
          <cell r="M2136" t="e">
            <v>#N/A</v>
          </cell>
          <cell r="N2136" t="e">
            <v>#N/A</v>
          </cell>
          <cell r="O2136" t="str">
            <v>Y</v>
          </cell>
          <cell r="P2136" t="str">
            <v>Y</v>
          </cell>
          <cell r="Q2136" t="str">
            <v/>
          </cell>
          <cell r="R2136" t="str">
            <v>02/03/2016</v>
          </cell>
          <cell r="S2136" t="str">
            <v>Athens</v>
          </cell>
          <cell r="T2136" t="str">
            <v/>
          </cell>
          <cell r="U2136" t="str">
            <v/>
          </cell>
          <cell r="V2136" t="e">
            <v>#N/A</v>
          </cell>
          <cell r="W2136" t="str">
            <v>Athens</v>
          </cell>
          <cell r="X2136" t="e">
            <v>#N/A</v>
          </cell>
          <cell r="Y2136" t="e">
            <v>#N/A</v>
          </cell>
          <cell r="Z2136" t="e">
            <v>#N/A</v>
          </cell>
          <cell r="AA2136" t="e">
            <v>#N/A</v>
          </cell>
          <cell r="AB2136" t="e">
            <v>#N/A</v>
          </cell>
          <cell r="AC2136" t="e">
            <v>#N/A</v>
          </cell>
        </row>
        <row r="2137">
          <cell r="A2137" t="str">
            <v>MBTNWAXX</v>
          </cell>
          <cell r="B2137" t="str">
            <v>Mabton</v>
          </cell>
          <cell r="C2137" t="str">
            <v>EQ</v>
          </cell>
          <cell r="D2137">
            <v>46.213769999999997</v>
          </cell>
          <cell r="E2137">
            <v>-119.998238</v>
          </cell>
          <cell r="F2137" t="str">
            <v>MBTNWAXX</v>
          </cell>
          <cell r="G2137" t="str">
            <v>WA</v>
          </cell>
          <cell r="H2137">
            <v>676</v>
          </cell>
          <cell r="I2137" t="str">
            <v>Spokane-Sunnyside</v>
          </cell>
          <cell r="J2137" t="str">
            <v/>
          </cell>
          <cell r="K2137" t="e">
            <v>#N/A</v>
          </cell>
          <cell r="L2137" t="e">
            <v>#N/A</v>
          </cell>
          <cell r="M2137" t="e">
            <v>#N/A</v>
          </cell>
          <cell r="N2137" t="e">
            <v>#N/A</v>
          </cell>
          <cell r="O2137" t="str">
            <v>N</v>
          </cell>
          <cell r="P2137" t="str">
            <v>Y</v>
          </cell>
          <cell r="Q2137" t="str">
            <v/>
          </cell>
          <cell r="R2137" t="str">
            <v>09/16/2015</v>
          </cell>
          <cell r="S2137" t="str">
            <v>SPOKANE-SUNNYSIDE</v>
          </cell>
          <cell r="T2137" t="str">
            <v/>
          </cell>
          <cell r="U2137" t="str">
            <v/>
          </cell>
          <cell r="V2137" t="str">
            <v>Spokane-Sunnyside</v>
          </cell>
          <cell r="W2137" t="str">
            <v>Spokane-Sunnyside</v>
          </cell>
          <cell r="X2137" t="str">
            <v>SPOKANE-SUNNYSIDE</v>
          </cell>
          <cell r="Y2137"/>
          <cell r="Z2137"/>
          <cell r="AA2137">
            <v>0</v>
          </cell>
          <cell r="AB2137">
            <v>0</v>
          </cell>
          <cell r="AC2137">
            <v>0</v>
          </cell>
        </row>
        <row r="2138">
          <cell r="A2138" t="str">
            <v>MCALWI11</v>
          </cell>
          <cell r="B2138" t="str">
            <v>MCALLISTER</v>
          </cell>
          <cell r="C2138" t="str">
            <v>CTL</v>
          </cell>
          <cell r="D2138" t="e">
            <v>#N/A</v>
          </cell>
          <cell r="E2138" t="e">
            <v>#N/A</v>
          </cell>
          <cell r="F2138" t="e">
            <v>#N/A</v>
          </cell>
          <cell r="G2138" t="e">
            <v>#N/A</v>
          </cell>
          <cell r="H2138">
            <v>350</v>
          </cell>
          <cell r="I2138" t="str">
            <v>MARINETTE</v>
          </cell>
          <cell r="O2138" t="str">
            <v>Y</v>
          </cell>
          <cell r="P2138" t="str">
            <v>Y</v>
          </cell>
          <cell r="V2138" t="str">
            <v>Marinette</v>
          </cell>
          <cell r="W2138" t="str">
            <v>MARINETTE</v>
          </cell>
          <cell r="X2138" t="str">
            <v>MARINETTE</v>
          </cell>
          <cell r="Y2138"/>
          <cell r="Z2138"/>
          <cell r="AA2138"/>
          <cell r="AB2138"/>
          <cell r="AC2138"/>
        </row>
        <row r="2139">
          <cell r="A2139" t="str">
            <v>MCBGPAXM</v>
          </cell>
          <cell r="B2139" t="str">
            <v>McConnellsburg</v>
          </cell>
          <cell r="C2139" t="str">
            <v>EQ</v>
          </cell>
          <cell r="D2139">
            <v>39.930979999999998</v>
          </cell>
          <cell r="E2139">
            <v>-77.997041999999993</v>
          </cell>
          <cell r="F2139" t="str">
            <v>MCBGPAXM</v>
          </cell>
          <cell r="G2139" t="str">
            <v>PA</v>
          </cell>
          <cell r="H2139">
            <v>226</v>
          </cell>
          <cell r="I2139" t="str">
            <v>Carlisle</v>
          </cell>
          <cell r="J2139" t="str">
            <v/>
          </cell>
          <cell r="K2139" t="str">
            <v>MCBGPAXM</v>
          </cell>
          <cell r="L2139" t="str">
            <v>n</v>
          </cell>
          <cell r="M2139" t="e">
            <v>#N/A</v>
          </cell>
          <cell r="N2139" t="e">
            <v>#N/A</v>
          </cell>
          <cell r="O2139" t="str">
            <v>Y</v>
          </cell>
          <cell r="P2139" t="str">
            <v>Y</v>
          </cell>
          <cell r="Q2139" t="str">
            <v/>
          </cell>
          <cell r="R2139" t="str">
            <v>07/06/2015</v>
          </cell>
          <cell r="S2139" t="str">
            <v>Carlisle</v>
          </cell>
          <cell r="T2139" t="str">
            <v/>
          </cell>
          <cell r="U2139" t="str">
            <v/>
          </cell>
          <cell r="V2139" t="str">
            <v>Carlisle</v>
          </cell>
          <cell r="W2139" t="str">
            <v>Carlisle</v>
          </cell>
          <cell r="X2139" t="str">
            <v>CARLISLE</v>
          </cell>
          <cell r="Y2139"/>
          <cell r="Z2139"/>
          <cell r="AA2139" t="str">
            <v>7750-SR7</v>
          </cell>
          <cell r="AB2139">
            <v>0</v>
          </cell>
          <cell r="AC2139" t="str">
            <v>MCBGPAXM03W</v>
          </cell>
        </row>
        <row r="2140">
          <cell r="A2140" t="str">
            <v>MCCKNENW</v>
          </cell>
          <cell r="B2140" t="str">
            <v>Mccook</v>
          </cell>
          <cell r="C2140" t="str">
            <v>Q</v>
          </cell>
          <cell r="D2140">
            <v>40.201239000000001</v>
          </cell>
          <cell r="E2140">
            <v>-100.627139</v>
          </cell>
          <cell r="F2140" t="str">
            <v>MCCKNENW</v>
          </cell>
          <cell r="G2140" t="str">
            <v>NE</v>
          </cell>
          <cell r="H2140">
            <v>646</v>
          </cell>
          <cell r="I2140">
            <v>646</v>
          </cell>
          <cell r="J2140" t="str">
            <v/>
          </cell>
          <cell r="K2140" t="e">
            <v>#N/A</v>
          </cell>
          <cell r="L2140" t="e">
            <v>#N/A</v>
          </cell>
          <cell r="M2140" t="e">
            <v>#N/A</v>
          </cell>
          <cell r="N2140" t="e">
            <v>#N/A</v>
          </cell>
          <cell r="O2140" t="str">
            <v>N</v>
          </cell>
          <cell r="P2140" t="str">
            <v>Y</v>
          </cell>
          <cell r="Q2140" t="str">
            <v>03/13/2015: EoDS1 AVAILABLE; 1/20/14: Metro Serv Eth Pt Available</v>
          </cell>
          <cell r="R2140" t="str">
            <v>03/13/2020</v>
          </cell>
          <cell r="S2140" t="str">
            <v/>
          </cell>
          <cell r="T2140" t="str">
            <v/>
          </cell>
          <cell r="U2140" t="str">
            <v/>
          </cell>
          <cell r="V2140" t="e">
            <v>#N/A</v>
          </cell>
          <cell r="W2140" t="e">
            <v>#N/A</v>
          </cell>
          <cell r="X2140" t="str">
            <v>646 - AVAILABLE</v>
          </cell>
          <cell r="Y2140"/>
          <cell r="Z2140" t="str">
            <v>AVAILABLE</v>
          </cell>
          <cell r="AA2140" t="e">
            <v>#N/A</v>
          </cell>
          <cell r="AB2140" t="e">
            <v>#N/A</v>
          </cell>
          <cell r="AC2140" t="e">
            <v>#N/A</v>
          </cell>
        </row>
        <row r="2141">
          <cell r="A2141" t="str">
            <v>MCCLWAXA</v>
          </cell>
          <cell r="B2141" t="str">
            <v>McCLEARY</v>
          </cell>
          <cell r="C2141" t="str">
            <v>CTL</v>
          </cell>
          <cell r="D2141">
            <v>47.055495000000001</v>
          </cell>
          <cell r="E2141">
            <v>-123.26519999999999</v>
          </cell>
          <cell r="F2141" t="str">
            <v>MCCLWAXA</v>
          </cell>
          <cell r="G2141" t="str">
            <v>WA</v>
          </cell>
          <cell r="H2141">
            <v>674</v>
          </cell>
          <cell r="I2141" t="str">
            <v>TROSPER</v>
          </cell>
          <cell r="J2141" t="str">
            <v/>
          </cell>
          <cell r="K2141" t="e">
            <v>#N/A</v>
          </cell>
          <cell r="L2141" t="e">
            <v>#N/A</v>
          </cell>
          <cell r="M2141" t="e">
            <v>#N/A</v>
          </cell>
          <cell r="N2141" t="e">
            <v>#N/A</v>
          </cell>
          <cell r="O2141" t="str">
            <v>Y</v>
          </cell>
          <cell r="P2141" t="str">
            <v>Y</v>
          </cell>
          <cell r="Q2141" t="str">
            <v/>
          </cell>
          <cell r="R2141" t="str">
            <v>09/16/2015</v>
          </cell>
          <cell r="S2141" t="str">
            <v>MONTESANO</v>
          </cell>
          <cell r="T2141" t="str">
            <v/>
          </cell>
          <cell r="U2141" t="str">
            <v/>
          </cell>
          <cell r="V2141" t="str">
            <v>TROSPER</v>
          </cell>
          <cell r="W2141" t="str">
            <v>TROSPER</v>
          </cell>
          <cell r="X2141" t="str">
            <v>MONTESANO</v>
          </cell>
          <cell r="Y2141"/>
          <cell r="Z2141"/>
          <cell r="AA2141" t="str">
            <v/>
          </cell>
          <cell r="AB2141">
            <v>0</v>
          </cell>
          <cell r="AC2141">
            <v>0</v>
          </cell>
        </row>
        <row r="2142">
          <cell r="A2142" t="str">
            <v>MCCMIDMA</v>
          </cell>
          <cell r="B2142" t="str">
            <v>Pocatello Host Mccammon</v>
          </cell>
          <cell r="C2142" t="str">
            <v>Q</v>
          </cell>
          <cell r="D2142">
            <v>42.652399000000003</v>
          </cell>
          <cell r="E2142">
            <v>-112.19371099999999</v>
          </cell>
          <cell r="F2142" t="str">
            <v>MCCMIDMA</v>
          </cell>
          <cell r="G2142" t="str">
            <v>ID</v>
          </cell>
          <cell r="H2142">
            <v>652</v>
          </cell>
          <cell r="I2142">
            <v>652</v>
          </cell>
          <cell r="J2142" t="str">
            <v/>
          </cell>
          <cell r="K2142" t="e">
            <v>#N/A</v>
          </cell>
          <cell r="L2142" t="e">
            <v>#N/A</v>
          </cell>
          <cell r="M2142" t="e">
            <v>#N/A</v>
          </cell>
          <cell r="N2142" t="e">
            <v>#N/A</v>
          </cell>
          <cell r="O2142" t="str">
            <v>N</v>
          </cell>
          <cell r="P2142" t="str">
            <v>Y</v>
          </cell>
          <cell r="Q2142" t="str">
            <v>3/20/2015 EODS1 AVAILABLE (Home to PCTLIDMAH17)</v>
          </cell>
          <cell r="R2142" t="str">
            <v>03/20/2020</v>
          </cell>
          <cell r="S2142" t="str">
            <v/>
          </cell>
          <cell r="T2142" t="str">
            <v/>
          </cell>
          <cell r="U2142" t="str">
            <v/>
          </cell>
          <cell r="V2142" t="e">
            <v>#N/A</v>
          </cell>
          <cell r="W2142" t="e">
            <v>#N/A</v>
          </cell>
          <cell r="X2142" t="str">
            <v>652 - AVAILABLE (up to 30MB)</v>
          </cell>
          <cell r="Y2142"/>
          <cell r="Z2142" t="str">
            <v>AVAILABLE (up to 30MB)</v>
          </cell>
          <cell r="AA2142" t="e">
            <v>#N/A</v>
          </cell>
          <cell r="AB2142" t="e">
            <v>#N/A</v>
          </cell>
          <cell r="AC2142" t="e">
            <v>#N/A</v>
          </cell>
        </row>
        <row r="2143">
          <cell r="A2143" t="str">
            <v>MCCRARXA</v>
          </cell>
          <cell r="B2143" t="str">
            <v>MCCRORY</v>
          </cell>
          <cell r="C2143" t="str">
            <v>CTL</v>
          </cell>
          <cell r="D2143">
            <v>35.256110999999997</v>
          </cell>
          <cell r="E2143">
            <v>-91.198334000000003</v>
          </cell>
          <cell r="F2143" t="str">
            <v>MCCRARXA</v>
          </cell>
          <cell r="G2143" t="str">
            <v>AR</v>
          </cell>
          <cell r="H2143">
            <v>528</v>
          </cell>
          <cell r="I2143" t="str">
            <v>Jacksonville</v>
          </cell>
          <cell r="J2143" t="str">
            <v/>
          </cell>
          <cell r="K2143" t="e">
            <v>#N/A</v>
          </cell>
          <cell r="L2143" t="e">
            <v>#N/A</v>
          </cell>
          <cell r="M2143" t="e">
            <v>#N/A</v>
          </cell>
          <cell r="N2143" t="e">
            <v>#N/A</v>
          </cell>
          <cell r="O2143" t="str">
            <v>Y</v>
          </cell>
          <cell r="P2143" t="str">
            <v>Y</v>
          </cell>
          <cell r="Q2143" t="str">
            <v/>
          </cell>
          <cell r="R2143" t="str">
            <v>06/30/2015</v>
          </cell>
          <cell r="S2143" t="str">
            <v>Jacksonville</v>
          </cell>
          <cell r="T2143" t="str">
            <v/>
          </cell>
          <cell r="U2143" t="str">
            <v/>
          </cell>
          <cell r="V2143" t="str">
            <v>Jacksonville</v>
          </cell>
          <cell r="W2143" t="str">
            <v>Jacksonville</v>
          </cell>
          <cell r="X2143" t="str">
            <v>JACKSONVILLE</v>
          </cell>
          <cell r="Y2143" t="str">
            <v>YES</v>
          </cell>
          <cell r="Z2143"/>
          <cell r="AA2143" t="str">
            <v/>
          </cell>
          <cell r="AB2143">
            <v>0</v>
          </cell>
          <cell r="AC2143">
            <v>0</v>
          </cell>
        </row>
        <row r="2144">
          <cell r="A2144" t="str">
            <v>MCCYCOXC</v>
          </cell>
          <cell r="B2144" t="str">
            <v>MCCOY</v>
          </cell>
          <cell r="C2144" t="str">
            <v>CTL</v>
          </cell>
          <cell r="D2144">
            <v>39.928033999999997</v>
          </cell>
          <cell r="E2144">
            <v>-106.75968</v>
          </cell>
          <cell r="F2144" t="str">
            <v>MCCYCOXC</v>
          </cell>
          <cell r="G2144" t="str">
            <v>CO</v>
          </cell>
          <cell r="H2144">
            <v>656</v>
          </cell>
          <cell r="I2144" t="str">
            <v>LATA 656 Central Cluster (Eagle)</v>
          </cell>
          <cell r="J2144" t="str">
            <v/>
          </cell>
          <cell r="K2144" t="e">
            <v>#N/A</v>
          </cell>
          <cell r="L2144" t="e">
            <v>#N/A</v>
          </cell>
          <cell r="M2144" t="e">
            <v>#N/A</v>
          </cell>
          <cell r="N2144" t="e">
            <v>#N/A</v>
          </cell>
          <cell r="O2144" t="str">
            <v>N</v>
          </cell>
          <cell r="P2144" t="str">
            <v>Y</v>
          </cell>
          <cell r="Q2144" t="str">
            <v/>
          </cell>
          <cell r="R2144" t="str">
            <v>12/31/2020</v>
          </cell>
          <cell r="S2144" t="str">
            <v>Eagle</v>
          </cell>
          <cell r="T2144" t="str">
            <v/>
          </cell>
          <cell r="U2144" t="str">
            <v/>
          </cell>
          <cell r="V2144" t="str">
            <v>Eagle</v>
          </cell>
          <cell r="W2144" t="str">
            <v>LATA 656 Central Cluster (Eagle)</v>
          </cell>
          <cell r="X2144" t="str">
            <v>EAGLE</v>
          </cell>
          <cell r="Y2144"/>
          <cell r="Z2144"/>
          <cell r="AA2144">
            <v>0</v>
          </cell>
          <cell r="AB2144">
            <v>0</v>
          </cell>
          <cell r="AC2144">
            <v>0</v>
          </cell>
        </row>
        <row r="2145">
          <cell r="A2145" t="str">
            <v>MCINSDCO</v>
          </cell>
          <cell r="B2145" t="str">
            <v>Mcintosh</v>
          </cell>
          <cell r="C2145" t="str">
            <v>Q</v>
          </cell>
          <cell r="D2145">
            <v>45.921112000000001</v>
          </cell>
          <cell r="E2145">
            <v>-101.350281</v>
          </cell>
          <cell r="F2145" t="str">
            <v>MCINSDCO</v>
          </cell>
          <cell r="G2145" t="str">
            <v>SD</v>
          </cell>
          <cell r="H2145">
            <v>640</v>
          </cell>
          <cell r="I2145">
            <v>640</v>
          </cell>
          <cell r="J2145" t="str">
            <v/>
          </cell>
          <cell r="K2145" t="e">
            <v>#N/A</v>
          </cell>
          <cell r="L2145" t="e">
            <v>#N/A</v>
          </cell>
          <cell r="M2145" t="e">
            <v>#N/A</v>
          </cell>
          <cell r="N2145" t="e">
            <v>#N/A</v>
          </cell>
          <cell r="O2145" t="str">
            <v>N</v>
          </cell>
          <cell r="P2145" t="str">
            <v>N</v>
          </cell>
          <cell r="Q2145" t="str">
            <v>ME not offered out of this office</v>
          </cell>
          <cell r="R2145" t="str">
            <v>10/02/2020</v>
          </cell>
          <cell r="S2145" t="str">
            <v/>
          </cell>
          <cell r="T2145" t="str">
            <v/>
          </cell>
          <cell r="U2145" t="str">
            <v/>
          </cell>
          <cell r="V2145" t="e">
            <v>#N/A</v>
          </cell>
          <cell r="W2145" t="e">
            <v>#N/A</v>
          </cell>
          <cell r="X2145" t="str">
            <v xml:space="preserve">640 - </v>
          </cell>
          <cell r="Y2145"/>
          <cell r="Z2145"/>
          <cell r="AA2145" t="e">
            <v>#N/A</v>
          </cell>
          <cell r="AB2145" t="e">
            <v>#N/A</v>
          </cell>
          <cell r="AC2145" t="e">
            <v>#N/A</v>
          </cell>
        </row>
        <row r="2146">
          <cell r="A2146" t="str">
            <v>MCKNALXA</v>
          </cell>
          <cell r="B2146" t="str">
            <v>MCKENZIE</v>
          </cell>
          <cell r="C2146" t="str">
            <v>CTL</v>
          </cell>
          <cell r="D2146">
            <v>31.541944999999998</v>
          </cell>
          <cell r="E2146">
            <v>-86.714721999999995</v>
          </cell>
          <cell r="F2146" t="str">
            <v>MCKNALXA</v>
          </cell>
          <cell r="G2146" t="str">
            <v>AL</v>
          </cell>
          <cell r="H2146">
            <v>478</v>
          </cell>
          <cell r="I2146" t="str">
            <v>Dothan</v>
          </cell>
          <cell r="J2146" t="str">
            <v/>
          </cell>
          <cell r="K2146" t="e">
            <v>#N/A</v>
          </cell>
          <cell r="L2146" t="e">
            <v>#N/A</v>
          </cell>
          <cell r="M2146" t="e">
            <v>#N/A</v>
          </cell>
          <cell r="N2146" t="e">
            <v>#N/A</v>
          </cell>
          <cell r="O2146" t="str">
            <v>Y</v>
          </cell>
          <cell r="P2146" t="str">
            <v>Y</v>
          </cell>
          <cell r="Q2146" t="str">
            <v/>
          </cell>
          <cell r="R2146" t="str">
            <v>07/02/2015</v>
          </cell>
          <cell r="S2146" t="str">
            <v>Dothan</v>
          </cell>
          <cell r="T2146" t="str">
            <v/>
          </cell>
          <cell r="U2146" t="str">
            <v/>
          </cell>
          <cell r="V2146" t="str">
            <v>Dothan</v>
          </cell>
          <cell r="W2146" t="str">
            <v>Dothan</v>
          </cell>
          <cell r="X2146" t="str">
            <v>DOTHAN</v>
          </cell>
          <cell r="Y2146"/>
          <cell r="Z2146"/>
          <cell r="AA2146" t="str">
            <v/>
          </cell>
          <cell r="AB2146">
            <v>0</v>
          </cell>
          <cell r="AC2146">
            <v>0</v>
          </cell>
        </row>
        <row r="2147">
          <cell r="A2147" t="str">
            <v>MCLTKSXA</v>
          </cell>
          <cell r="B2147" t="str">
            <v>McLouth</v>
          </cell>
          <cell r="C2147" t="str">
            <v>EQ</v>
          </cell>
          <cell r="D2147">
            <v>39.193750000000001</v>
          </cell>
          <cell r="E2147">
            <v>-95.208010999999999</v>
          </cell>
          <cell r="F2147" t="str">
            <v>MCLTKSXA</v>
          </cell>
          <cell r="G2147" t="str">
            <v>KS</v>
          </cell>
          <cell r="H2147">
            <v>524</v>
          </cell>
          <cell r="I2147" t="str">
            <v>Gardner</v>
          </cell>
          <cell r="J2147" t="str">
            <v/>
          </cell>
          <cell r="K2147" t="e">
            <v>#N/A</v>
          </cell>
          <cell r="L2147" t="e">
            <v>#N/A</v>
          </cell>
          <cell r="M2147" t="e">
            <v>#N/A</v>
          </cell>
          <cell r="N2147" t="e">
            <v>#N/A</v>
          </cell>
          <cell r="O2147" t="str">
            <v>N</v>
          </cell>
          <cell r="P2147" t="str">
            <v>Y</v>
          </cell>
          <cell r="Q2147" t="str">
            <v>2/7/14: Ethernet Capable changed to Y</v>
          </cell>
          <cell r="R2147" t="str">
            <v>07/10/2015</v>
          </cell>
          <cell r="S2147" t="str">
            <v>Gardner</v>
          </cell>
          <cell r="T2147" t="str">
            <v/>
          </cell>
          <cell r="U2147" t="str">
            <v/>
          </cell>
          <cell r="V2147" t="str">
            <v>Gardner</v>
          </cell>
          <cell r="W2147" t="str">
            <v>Gardner</v>
          </cell>
          <cell r="X2147" t="str">
            <v>GARDNER</v>
          </cell>
          <cell r="Y2147"/>
          <cell r="Z2147"/>
          <cell r="AA2147" t="str">
            <v/>
          </cell>
          <cell r="AB2147">
            <v>0</v>
          </cell>
          <cell r="AC2147">
            <v>0</v>
          </cell>
        </row>
        <row r="2148">
          <cell r="A2148" t="str">
            <v>MCLVPAXM</v>
          </cell>
          <cell r="B2148" t="str">
            <v>Mcallisterville</v>
          </cell>
          <cell r="C2148" t="str">
            <v>EQ</v>
          </cell>
          <cell r="D2148">
            <v>40.644466000000001</v>
          </cell>
          <cell r="E2148">
            <v>-77.277134000000004</v>
          </cell>
          <cell r="F2148" t="str">
            <v>MCLVPAXM</v>
          </cell>
          <cell r="G2148" t="str">
            <v>PA</v>
          </cell>
          <cell r="H2148">
            <v>226</v>
          </cell>
          <cell r="I2148" t="str">
            <v>Carlisle</v>
          </cell>
          <cell r="J2148" t="str">
            <v/>
          </cell>
          <cell r="K2148" t="str">
            <v>MCLVPAXM</v>
          </cell>
          <cell r="L2148" t="str">
            <v>n</v>
          </cell>
          <cell r="M2148" t="e">
            <v>#N/A</v>
          </cell>
          <cell r="N2148" t="e">
            <v>#N/A</v>
          </cell>
          <cell r="O2148" t="str">
            <v>Y</v>
          </cell>
          <cell r="P2148" t="str">
            <v>Y</v>
          </cell>
          <cell r="Q2148" t="str">
            <v/>
          </cell>
          <cell r="R2148" t="str">
            <v>11/09/2015</v>
          </cell>
          <cell r="S2148" t="str">
            <v>Carlisle</v>
          </cell>
          <cell r="T2148" t="str">
            <v/>
          </cell>
          <cell r="U2148" t="str">
            <v/>
          </cell>
          <cell r="V2148" t="str">
            <v>Carlisle</v>
          </cell>
          <cell r="W2148" t="str">
            <v>Carlisle</v>
          </cell>
          <cell r="X2148" t="str">
            <v>CARLISLE</v>
          </cell>
          <cell r="Y2148"/>
          <cell r="Z2148"/>
          <cell r="AA2148" t="str">
            <v/>
          </cell>
          <cell r="AB2148" t="str">
            <v>7750-SR12</v>
          </cell>
          <cell r="AC2148" t="str">
            <v>MCLVPAXM02W</v>
          </cell>
        </row>
        <row r="2149">
          <cell r="A2149" t="str">
            <v>MCNVOHXA</v>
          </cell>
          <cell r="B2149" t="str">
            <v>MC CONNELSVILLE</v>
          </cell>
          <cell r="C2149" t="str">
            <v>EQ</v>
          </cell>
          <cell r="D2149" t="e">
            <v>#N/A</v>
          </cell>
          <cell r="E2149" t="e">
            <v>#N/A</v>
          </cell>
          <cell r="F2149" t="str">
            <v>MCNVOHXA</v>
          </cell>
          <cell r="G2149" t="str">
            <v>OH</v>
          </cell>
          <cell r="H2149">
            <v>324</v>
          </cell>
          <cell r="I2149" t="str">
            <v>MANSFIELD</v>
          </cell>
          <cell r="O2149" t="str">
            <v>Y</v>
          </cell>
          <cell r="P2149" t="str">
            <v>Y</v>
          </cell>
          <cell r="V2149" t="str">
            <v>Mansfield</v>
          </cell>
          <cell r="W2149" t="str">
            <v>Pataskala (Mansfield)</v>
          </cell>
          <cell r="X2149" t="str">
            <v>MANSFIELD</v>
          </cell>
          <cell r="Y2149" t="str">
            <v>YES</v>
          </cell>
          <cell r="Z2149"/>
          <cell r="AA2149"/>
          <cell r="AB2149"/>
          <cell r="AC2149" t="str">
            <v>MCNVOHXAW</v>
          </cell>
        </row>
        <row r="2150">
          <cell r="A2150" t="str">
            <v>MCRAARXA</v>
          </cell>
          <cell r="B2150" t="str">
            <v>MCRAE</v>
          </cell>
          <cell r="C2150" t="str">
            <v>CTL</v>
          </cell>
          <cell r="D2150">
            <v>35.115555000000001</v>
          </cell>
          <cell r="E2150">
            <v>-91.819725000000005</v>
          </cell>
          <cell r="F2150" t="str">
            <v>MCRAARXA</v>
          </cell>
          <cell r="G2150" t="str">
            <v>AR</v>
          </cell>
          <cell r="H2150">
            <v>528</v>
          </cell>
          <cell r="I2150" t="str">
            <v>Jacksonville</v>
          </cell>
          <cell r="J2150" t="str">
            <v/>
          </cell>
          <cell r="K2150" t="e">
            <v>#N/A</v>
          </cell>
          <cell r="L2150" t="e">
            <v>#N/A</v>
          </cell>
          <cell r="M2150" t="e">
            <v>#N/A</v>
          </cell>
          <cell r="N2150" t="e">
            <v>#N/A</v>
          </cell>
          <cell r="O2150" t="str">
            <v>Y</v>
          </cell>
          <cell r="P2150" t="str">
            <v>Y</v>
          </cell>
          <cell r="Q2150" t="str">
            <v/>
          </cell>
          <cell r="R2150" t="str">
            <v>06/30/2015</v>
          </cell>
          <cell r="S2150" t="str">
            <v>Jacksonville</v>
          </cell>
          <cell r="T2150" t="str">
            <v/>
          </cell>
          <cell r="U2150" t="str">
            <v/>
          </cell>
          <cell r="V2150" t="str">
            <v>Jacksonville</v>
          </cell>
          <cell r="W2150" t="str">
            <v>Jacksonville</v>
          </cell>
          <cell r="X2150" t="str">
            <v>JACKSONVILLE</v>
          </cell>
          <cell r="Y2150" t="str">
            <v>YES</v>
          </cell>
          <cell r="Z2150"/>
          <cell r="AA2150" t="str">
            <v/>
          </cell>
          <cell r="AB2150">
            <v>0</v>
          </cell>
          <cell r="AC2150">
            <v>0</v>
          </cell>
        </row>
        <row r="2151">
          <cell r="A2151" t="str">
            <v>MCSTMIBU</v>
          </cell>
          <cell r="B2151" t="str">
            <v>Mecosta</v>
          </cell>
          <cell r="C2151" t="str">
            <v>CTL</v>
          </cell>
          <cell r="D2151">
            <v>43.590443999999998</v>
          </cell>
          <cell r="E2151">
            <v>-85.287361000000004</v>
          </cell>
          <cell r="F2151" t="e">
            <v>#N/A</v>
          </cell>
          <cell r="G2151" t="str">
            <v>MI</v>
          </cell>
          <cell r="H2151" t="e">
            <v>#N/A</v>
          </cell>
          <cell r="I2151" t="e">
            <v>#N/A</v>
          </cell>
          <cell r="J2151" t="e">
            <v>#N/A</v>
          </cell>
          <cell r="K2151" t="e">
            <v>#N/A</v>
          </cell>
          <cell r="L2151" t="e">
            <v>#N/A</v>
          </cell>
          <cell r="M2151" t="e">
            <v>#N/A</v>
          </cell>
          <cell r="N2151" t="e">
            <v>#N/A</v>
          </cell>
          <cell r="O2151" t="e">
            <v>#N/A</v>
          </cell>
          <cell r="P2151" t="e">
            <v>#N/A</v>
          </cell>
          <cell r="Q2151" t="e">
            <v>#N/A</v>
          </cell>
          <cell r="R2151" t="e">
            <v>#N/A</v>
          </cell>
          <cell r="S2151" t="e">
            <v>#N/A</v>
          </cell>
          <cell r="T2151" t="e">
            <v>#N/A</v>
          </cell>
          <cell r="U2151" t="e">
            <v>#N/A</v>
          </cell>
          <cell r="V2151" t="e">
            <v>#N/A</v>
          </cell>
          <cell r="W2151" t="e">
            <v>#N/A</v>
          </cell>
          <cell r="X2151" t="e">
            <v>#N/A</v>
          </cell>
          <cell r="Y2151" t="e">
            <v>#N/A</v>
          </cell>
          <cell r="Z2151" t="e">
            <v>#N/A</v>
          </cell>
          <cell r="AA2151" t="e">
            <v>#N/A</v>
          </cell>
          <cell r="AB2151" t="e">
            <v>#N/A</v>
          </cell>
          <cell r="AC2151" t="e">
            <v>#N/A</v>
          </cell>
        </row>
        <row r="2152">
          <cell r="A2152" t="str">
            <v>MCSTMICW</v>
          </cell>
          <cell r="B2152" t="str">
            <v>Mecosta</v>
          </cell>
          <cell r="C2152" t="str">
            <v>CTL</v>
          </cell>
          <cell r="D2152">
            <v>43.574972000000002</v>
          </cell>
          <cell r="E2152">
            <v>-85.314082999999997</v>
          </cell>
          <cell r="F2152" t="e">
            <v>#N/A</v>
          </cell>
          <cell r="G2152" t="str">
            <v>MI</v>
          </cell>
          <cell r="H2152" t="e">
            <v>#N/A</v>
          </cell>
          <cell r="I2152" t="e">
            <v>#N/A</v>
          </cell>
          <cell r="J2152" t="e">
            <v>#N/A</v>
          </cell>
          <cell r="K2152" t="e">
            <v>#N/A</v>
          </cell>
          <cell r="L2152" t="e">
            <v>#N/A</v>
          </cell>
          <cell r="M2152" t="e">
            <v>#N/A</v>
          </cell>
          <cell r="N2152" t="e">
            <v>#N/A</v>
          </cell>
          <cell r="O2152" t="e">
            <v>#N/A</v>
          </cell>
          <cell r="P2152" t="e">
            <v>#N/A</v>
          </cell>
          <cell r="Q2152" t="e">
            <v>#N/A</v>
          </cell>
          <cell r="R2152" t="e">
            <v>#N/A</v>
          </cell>
          <cell r="S2152" t="e">
            <v>#N/A</v>
          </cell>
          <cell r="T2152" t="e">
            <v>#N/A</v>
          </cell>
          <cell r="U2152" t="e">
            <v>#N/A</v>
          </cell>
          <cell r="V2152" t="e">
            <v>#N/A</v>
          </cell>
          <cell r="W2152" t="e">
            <v>#N/A</v>
          </cell>
          <cell r="X2152" t="e">
            <v>#N/A</v>
          </cell>
          <cell r="Y2152" t="e">
            <v>#N/A</v>
          </cell>
          <cell r="Z2152" t="e">
            <v>#N/A</v>
          </cell>
          <cell r="AA2152" t="e">
            <v>#N/A</v>
          </cell>
          <cell r="AB2152" t="e">
            <v>#N/A</v>
          </cell>
          <cell r="AC2152" t="e">
            <v>#N/A</v>
          </cell>
        </row>
        <row r="2153">
          <cell r="A2153" t="str">
            <v>MCSTMIHL</v>
          </cell>
          <cell r="B2153" t="str">
            <v>Mecosta</v>
          </cell>
          <cell r="C2153" t="str">
            <v>CTL</v>
          </cell>
          <cell r="D2153">
            <v>43.665861</v>
          </cell>
          <cell r="E2153">
            <v>-85.264194000000003</v>
          </cell>
          <cell r="F2153" t="e">
            <v>#N/A</v>
          </cell>
          <cell r="G2153" t="str">
            <v>MI</v>
          </cell>
          <cell r="H2153" t="e">
            <v>#N/A</v>
          </cell>
          <cell r="I2153" t="e">
            <v>#N/A</v>
          </cell>
          <cell r="J2153" t="e">
            <v>#N/A</v>
          </cell>
          <cell r="K2153" t="e">
            <v>#N/A</v>
          </cell>
          <cell r="L2153" t="e">
            <v>#N/A</v>
          </cell>
          <cell r="M2153" t="e">
            <v>#N/A</v>
          </cell>
          <cell r="N2153" t="e">
            <v>#N/A</v>
          </cell>
          <cell r="O2153" t="e">
            <v>#N/A</v>
          </cell>
          <cell r="P2153" t="e">
            <v>#N/A</v>
          </cell>
          <cell r="Q2153" t="e">
            <v>#N/A</v>
          </cell>
          <cell r="R2153" t="e">
            <v>#N/A</v>
          </cell>
          <cell r="S2153" t="e">
            <v>#N/A</v>
          </cell>
          <cell r="T2153" t="e">
            <v>#N/A</v>
          </cell>
          <cell r="U2153" t="e">
            <v>#N/A</v>
          </cell>
          <cell r="V2153" t="e">
            <v>#N/A</v>
          </cell>
          <cell r="W2153" t="e">
            <v>#N/A</v>
          </cell>
          <cell r="X2153" t="e">
            <v>#N/A</v>
          </cell>
          <cell r="Y2153" t="e">
            <v>#N/A</v>
          </cell>
          <cell r="Z2153" t="e">
            <v>#N/A</v>
          </cell>
          <cell r="AA2153" t="e">
            <v>#N/A</v>
          </cell>
          <cell r="AB2153" t="e">
            <v>#N/A</v>
          </cell>
          <cell r="AC2153" t="e">
            <v>#N/A</v>
          </cell>
        </row>
        <row r="2154">
          <cell r="A2154" t="str">
            <v>MCSTMIXI</v>
          </cell>
          <cell r="B2154" t="str">
            <v>MECOSTA</v>
          </cell>
          <cell r="C2154" t="str">
            <v>CTL</v>
          </cell>
          <cell r="D2154">
            <v>43.626607999999997</v>
          </cell>
          <cell r="E2154">
            <v>-85.262112999999999</v>
          </cell>
          <cell r="F2154" t="str">
            <v>MCSTMIXI</v>
          </cell>
          <cell r="G2154" t="str">
            <v>MI</v>
          </cell>
          <cell r="H2154">
            <v>348</v>
          </cell>
          <cell r="I2154" t="str">
            <v>Mecosta Stand Alone (CHESANING)</v>
          </cell>
          <cell r="J2154" t="str">
            <v/>
          </cell>
          <cell r="K2154" t="e">
            <v>#N/A</v>
          </cell>
          <cell r="L2154" t="e">
            <v>#N/A</v>
          </cell>
          <cell r="M2154" t="e">
            <v>#N/A</v>
          </cell>
          <cell r="N2154" t="e">
            <v>#N/A</v>
          </cell>
          <cell r="O2154" t="str">
            <v>Y</v>
          </cell>
          <cell r="P2154" t="str">
            <v>Y</v>
          </cell>
          <cell r="Q2154" t="str">
            <v/>
          </cell>
          <cell r="R2154" t="str">
            <v>07/01/2015</v>
          </cell>
          <cell r="S2154" t="str">
            <v>CHESANING</v>
          </cell>
          <cell r="T2154" t="str">
            <v/>
          </cell>
          <cell r="U2154" t="str">
            <v/>
          </cell>
          <cell r="V2154" t="str">
            <v>CHESANING</v>
          </cell>
          <cell r="W2154" t="str">
            <v>Mecosta Stand Alone (CHESANING)</v>
          </cell>
          <cell r="X2154" t="str">
            <v>CHESANING</v>
          </cell>
          <cell r="Y2154"/>
          <cell r="Z2154"/>
          <cell r="AA2154" t="str">
            <v/>
          </cell>
          <cell r="AB2154">
            <v>0</v>
          </cell>
          <cell r="AC2154">
            <v>0</v>
          </cell>
        </row>
        <row r="2155">
          <cell r="A2155" t="str">
            <v>MCVLKSXA</v>
          </cell>
          <cell r="B2155" t="str">
            <v>Macksville</v>
          </cell>
          <cell r="C2155" t="str">
            <v>EQ</v>
          </cell>
          <cell r="D2155">
            <v>37.959907000000001</v>
          </cell>
          <cell r="E2155">
            <v>-98.968028000000004</v>
          </cell>
          <cell r="F2155" t="str">
            <v>MCVLKSXA</v>
          </cell>
          <cell r="G2155" t="str">
            <v>KS</v>
          </cell>
          <cell r="H2155">
            <v>532</v>
          </cell>
          <cell r="I2155" t="str">
            <v>Hesston</v>
          </cell>
          <cell r="J2155" t="str">
            <v/>
          </cell>
          <cell r="K2155" t="e">
            <v>#N/A</v>
          </cell>
          <cell r="L2155" t="e">
            <v>#N/A</v>
          </cell>
          <cell r="M2155" t="e">
            <v>#N/A</v>
          </cell>
          <cell r="N2155" t="e">
            <v>#N/A</v>
          </cell>
          <cell r="O2155" t="str">
            <v>N</v>
          </cell>
          <cell r="P2155" t="str">
            <v>Y</v>
          </cell>
          <cell r="Q2155" t="str">
            <v>2/7/14: Ethernet Capable changed to Y</v>
          </cell>
          <cell r="R2155" t="str">
            <v>07/10/2015</v>
          </cell>
          <cell r="S2155" t="str">
            <v>Gardner</v>
          </cell>
          <cell r="T2155" t="str">
            <v/>
          </cell>
          <cell r="U2155" t="str">
            <v/>
          </cell>
          <cell r="V2155" t="str">
            <v>Gardner</v>
          </cell>
          <cell r="W2155" t="str">
            <v>Hesston</v>
          </cell>
          <cell r="X2155" t="str">
            <v>GARDNER</v>
          </cell>
          <cell r="Y2155"/>
          <cell r="Z2155"/>
          <cell r="AA2155">
            <v>0</v>
          </cell>
          <cell r="AB2155">
            <v>0</v>
          </cell>
          <cell r="AC2155">
            <v>0</v>
          </cell>
        </row>
        <row r="2156">
          <cell r="A2156" t="str">
            <v>MCVLOHXA</v>
          </cell>
          <cell r="B2156" t="str">
            <v>McConnelsville</v>
          </cell>
          <cell r="C2156" t="str">
            <v>EQ</v>
          </cell>
          <cell r="D2156">
            <v>39.647320999999998</v>
          </cell>
          <cell r="E2156">
            <v>-81.852845000000002</v>
          </cell>
          <cell r="F2156" t="e">
            <v>#N/A</v>
          </cell>
          <cell r="G2156" t="str">
            <v>OH</v>
          </cell>
          <cell r="H2156" t="e">
            <v>#N/A</v>
          </cell>
          <cell r="I2156" t="e">
            <v>#N/A</v>
          </cell>
          <cell r="J2156" t="e">
            <v>#N/A</v>
          </cell>
          <cell r="K2156" t="e">
            <v>#N/A</v>
          </cell>
          <cell r="L2156" t="e">
            <v>#N/A</v>
          </cell>
          <cell r="M2156" t="e">
            <v>#N/A</v>
          </cell>
          <cell r="N2156" t="e">
            <v>#N/A</v>
          </cell>
          <cell r="O2156" t="e">
            <v>#N/A</v>
          </cell>
          <cell r="P2156" t="e">
            <v>#N/A</v>
          </cell>
          <cell r="Q2156" t="e">
            <v>#N/A</v>
          </cell>
          <cell r="R2156" t="e">
            <v>#N/A</v>
          </cell>
          <cell r="S2156" t="e">
            <v>#N/A</v>
          </cell>
          <cell r="T2156" t="e">
            <v>#N/A</v>
          </cell>
          <cell r="U2156" t="e">
            <v>#N/A</v>
          </cell>
          <cell r="V2156" t="e">
            <v>#N/A</v>
          </cell>
          <cell r="W2156" t="e">
            <v>#N/A</v>
          </cell>
          <cell r="X2156" t="e">
            <v>#N/A</v>
          </cell>
          <cell r="Y2156" t="e">
            <v>#N/A</v>
          </cell>
          <cell r="Z2156" t="e">
            <v>#N/A</v>
          </cell>
          <cell r="AA2156" t="e">
            <v>#N/A</v>
          </cell>
          <cell r="AB2156" t="e">
            <v>#N/A</v>
          </cell>
          <cell r="AC2156" t="e">
            <v>#N/A</v>
          </cell>
        </row>
        <row r="2157">
          <cell r="A2157" t="str">
            <v>MCVYKSXA</v>
          </cell>
          <cell r="B2157" t="str">
            <v>Michigan Valley</v>
          </cell>
          <cell r="C2157" t="str">
            <v>EQ</v>
          </cell>
          <cell r="D2157">
            <v>38.681545999999997</v>
          </cell>
          <cell r="E2157">
            <v>-95.528493999999995</v>
          </cell>
          <cell r="F2157" t="str">
            <v>MCVYKSXA</v>
          </cell>
          <cell r="G2157" t="str">
            <v>KS</v>
          </cell>
          <cell r="H2157">
            <v>534</v>
          </cell>
          <cell r="I2157" t="str">
            <v>Gardner</v>
          </cell>
          <cell r="J2157" t="str">
            <v/>
          </cell>
          <cell r="K2157" t="e">
            <v>#N/A</v>
          </cell>
          <cell r="L2157" t="e">
            <v>#N/A</v>
          </cell>
          <cell r="M2157" t="e">
            <v>#N/A</v>
          </cell>
          <cell r="N2157" t="e">
            <v>#N/A</v>
          </cell>
          <cell r="O2157" t="str">
            <v>N</v>
          </cell>
          <cell r="P2157" t="str">
            <v>N</v>
          </cell>
          <cell r="Q2157" t="str">
            <v/>
          </cell>
          <cell r="R2157" t="str">
            <v>07/10/2015</v>
          </cell>
          <cell r="S2157" t="str">
            <v>Gardner</v>
          </cell>
          <cell r="T2157" t="str">
            <v/>
          </cell>
          <cell r="U2157" t="str">
            <v/>
          </cell>
          <cell r="V2157" t="str">
            <v>Gardner</v>
          </cell>
          <cell r="W2157" t="str">
            <v>Gardner</v>
          </cell>
          <cell r="X2157" t="e">
            <v>#N/A</v>
          </cell>
          <cell r="Y2157" t="e">
            <v>#N/A</v>
          </cell>
          <cell r="Z2157" t="e">
            <v>#N/A</v>
          </cell>
          <cell r="AA2157">
            <v>0</v>
          </cell>
          <cell r="AB2157">
            <v>0</v>
          </cell>
          <cell r="AC2157">
            <v>0</v>
          </cell>
        </row>
        <row r="2158">
          <cell r="A2158" t="str">
            <v>MDBGOHXA</v>
          </cell>
          <cell r="B2158" t="str">
            <v>Madisonburg</v>
          </cell>
          <cell r="C2158" t="str">
            <v>EQ</v>
          </cell>
          <cell r="D2158">
            <v>40.843741999999999</v>
          </cell>
          <cell r="E2158">
            <v>-81.933387999999994</v>
          </cell>
          <cell r="F2158" t="e">
            <v>#N/A</v>
          </cell>
          <cell r="G2158" t="str">
            <v>OH</v>
          </cell>
          <cell r="H2158" t="e">
            <v>#N/A</v>
          </cell>
          <cell r="I2158" t="e">
            <v>#N/A</v>
          </cell>
          <cell r="J2158" t="e">
            <v>#N/A</v>
          </cell>
          <cell r="K2158" t="e">
            <v>#N/A</v>
          </cell>
          <cell r="L2158" t="e">
            <v>#N/A</v>
          </cell>
          <cell r="M2158" t="e">
            <v>#N/A</v>
          </cell>
          <cell r="N2158" t="e">
            <v>#N/A</v>
          </cell>
          <cell r="O2158" t="e">
            <v>#N/A</v>
          </cell>
          <cell r="P2158" t="e">
            <v>#N/A</v>
          </cell>
          <cell r="Q2158" t="e">
            <v>#N/A</v>
          </cell>
          <cell r="R2158" t="e">
            <v>#N/A</v>
          </cell>
          <cell r="S2158" t="e">
            <v>#N/A</v>
          </cell>
          <cell r="T2158" t="e">
            <v>#N/A</v>
          </cell>
          <cell r="U2158" t="e">
            <v>#N/A</v>
          </cell>
          <cell r="V2158" t="e">
            <v>#N/A</v>
          </cell>
          <cell r="W2158" t="e">
            <v>#N/A</v>
          </cell>
          <cell r="X2158" t="e">
            <v>#N/A</v>
          </cell>
          <cell r="Y2158" t="e">
            <v>#N/A</v>
          </cell>
          <cell r="Z2158" t="e">
            <v>#N/A</v>
          </cell>
          <cell r="AA2158" t="e">
            <v>#N/A</v>
          </cell>
          <cell r="AB2158" t="e">
            <v>#N/A</v>
          </cell>
          <cell r="AC2158" t="e">
            <v>#N/A</v>
          </cell>
        </row>
        <row r="2159">
          <cell r="A2159" t="str">
            <v>MDBROHXA</v>
          </cell>
          <cell r="B2159" t="str">
            <v>MADISONBURG</v>
          </cell>
          <cell r="C2159" t="str">
            <v>EQ</v>
          </cell>
          <cell r="D2159" t="e">
            <v>#N/A</v>
          </cell>
          <cell r="E2159" t="e">
            <v>#N/A</v>
          </cell>
          <cell r="F2159" t="str">
            <v>MDBROHXA</v>
          </cell>
          <cell r="G2159" t="str">
            <v>OH</v>
          </cell>
          <cell r="H2159">
            <v>923</v>
          </cell>
          <cell r="I2159" t="str">
            <v>MANSFIELD</v>
          </cell>
          <cell r="O2159" t="str">
            <v>Y</v>
          </cell>
          <cell r="P2159" t="str">
            <v>Y</v>
          </cell>
          <cell r="V2159" t="str">
            <v>Mansfield</v>
          </cell>
          <cell r="W2159" t="str">
            <v>Mansfield</v>
          </cell>
          <cell r="X2159" t="str">
            <v>MANSFIELD</v>
          </cell>
          <cell r="Y2159" t="str">
            <v>YES</v>
          </cell>
          <cell r="Z2159"/>
          <cell r="AA2159"/>
          <cell r="AB2159"/>
          <cell r="AC2159" t="str">
            <v>MDBROHXA2W</v>
          </cell>
        </row>
        <row r="2160">
          <cell r="A2160" t="str">
            <v>MDBWWYXC</v>
          </cell>
          <cell r="B2160" t="str">
            <v>MEDICINE BOW</v>
          </cell>
          <cell r="C2160" t="str">
            <v>CTL</v>
          </cell>
          <cell r="D2160">
            <v>41.896346999999999</v>
          </cell>
          <cell r="E2160">
            <v>-106.20081999999999</v>
          </cell>
          <cell r="F2160" t="e">
            <v>#N/A</v>
          </cell>
          <cell r="G2160" t="str">
            <v>WY</v>
          </cell>
          <cell r="H2160">
            <v>654</v>
          </cell>
          <cell r="I2160" t="str">
            <v>PINEDALE</v>
          </cell>
          <cell r="J2160" t="str">
            <v/>
          </cell>
          <cell r="K2160" t="e">
            <v>#N/A</v>
          </cell>
          <cell r="L2160" t="e">
            <v>#N/A</v>
          </cell>
          <cell r="M2160" t="e">
            <v>#N/A</v>
          </cell>
          <cell r="N2160" t="e">
            <v>#N/A</v>
          </cell>
          <cell r="O2160" t="str">
            <v>N</v>
          </cell>
          <cell r="P2160" t="str">
            <v>N</v>
          </cell>
          <cell r="Q2160" t="str">
            <v>4/2/14: Ethernet Capable changed to N</v>
          </cell>
          <cell r="R2160" t="str">
            <v>04/03/2020</v>
          </cell>
          <cell r="S2160" t="str">
            <v>NO CLOUD - COPPER</v>
          </cell>
          <cell r="T2160" t="str">
            <v/>
          </cell>
          <cell r="U2160" t="str">
            <v/>
          </cell>
          <cell r="V2160" t="str">
            <v>Not Available</v>
          </cell>
          <cell r="W2160" t="str">
            <v>PINEDALE</v>
          </cell>
          <cell r="X2160" t="e">
            <v>#N/A</v>
          </cell>
          <cell r="Y2160" t="e">
            <v>#N/A</v>
          </cell>
          <cell r="Z2160" t="e">
            <v>#N/A</v>
          </cell>
          <cell r="AA2160">
            <v>0</v>
          </cell>
          <cell r="AB2160">
            <v>0</v>
          </cell>
          <cell r="AC2160">
            <v>0</v>
          </cell>
        </row>
        <row r="2161">
          <cell r="A2161" t="str">
            <v>MDCYKSXA</v>
          </cell>
          <cell r="B2161" t="str">
            <v>Mound City</v>
          </cell>
          <cell r="C2161" t="str">
            <v>EQ</v>
          </cell>
          <cell r="D2161">
            <v>38.142276000000003</v>
          </cell>
          <cell r="E2161">
            <v>-94.812143000000006</v>
          </cell>
          <cell r="F2161" t="str">
            <v>MDCYKSXA</v>
          </cell>
          <cell r="G2161" t="str">
            <v>KS</v>
          </cell>
          <cell r="H2161">
            <v>524</v>
          </cell>
          <cell r="I2161" t="str">
            <v>Gardner</v>
          </cell>
          <cell r="J2161" t="str">
            <v/>
          </cell>
          <cell r="K2161" t="e">
            <v>#N/A</v>
          </cell>
          <cell r="L2161" t="e">
            <v>#N/A</v>
          </cell>
          <cell r="M2161" t="e">
            <v>#N/A</v>
          </cell>
          <cell r="N2161" t="e">
            <v>#N/A</v>
          </cell>
          <cell r="O2161" t="str">
            <v>N</v>
          </cell>
          <cell r="P2161" t="str">
            <v>Y</v>
          </cell>
          <cell r="Q2161" t="str">
            <v>2/7/14: Ethernet Capable changed to Y</v>
          </cell>
          <cell r="R2161" t="str">
            <v>07/10/2015</v>
          </cell>
          <cell r="S2161" t="str">
            <v>Gardner</v>
          </cell>
          <cell r="T2161" t="str">
            <v/>
          </cell>
          <cell r="U2161" t="str">
            <v/>
          </cell>
          <cell r="V2161" t="str">
            <v>Gardner</v>
          </cell>
          <cell r="W2161" t="str">
            <v>Gardner</v>
          </cell>
          <cell r="X2161" t="str">
            <v>GARDNER</v>
          </cell>
          <cell r="Y2161"/>
          <cell r="Z2161"/>
          <cell r="AA2161" t="str">
            <v/>
          </cell>
          <cell r="AB2161">
            <v>0</v>
          </cell>
          <cell r="AC2161">
            <v>0</v>
          </cell>
        </row>
        <row r="2162">
          <cell r="A2162" t="str">
            <v>MDCYMOXA</v>
          </cell>
          <cell r="B2162" t="str">
            <v>Mound City</v>
          </cell>
          <cell r="C2162" t="str">
            <v>EQ</v>
          </cell>
          <cell r="D2162">
            <v>40.132432999999999</v>
          </cell>
          <cell r="E2162">
            <v>-95.232034999999996</v>
          </cell>
          <cell r="F2162" t="str">
            <v>MDCYMOXA</v>
          </cell>
          <cell r="G2162" t="str">
            <v>MO</v>
          </cell>
          <cell r="H2162">
            <v>524</v>
          </cell>
          <cell r="I2162" t="str">
            <v>Maryville [Warrensburg]</v>
          </cell>
          <cell r="J2162" t="str">
            <v/>
          </cell>
          <cell r="K2162" t="e">
            <v>#N/A</v>
          </cell>
          <cell r="L2162" t="e">
            <v>#N/A</v>
          </cell>
          <cell r="M2162" t="e">
            <v>#N/A</v>
          </cell>
          <cell r="N2162" t="e">
            <v>#N/A</v>
          </cell>
          <cell r="O2162" t="str">
            <v>Y</v>
          </cell>
          <cell r="P2162" t="str">
            <v>Y</v>
          </cell>
          <cell r="Q2162" t="str">
            <v/>
          </cell>
          <cell r="R2162" t="str">
            <v>10/09/2015</v>
          </cell>
          <cell r="S2162" t="str">
            <v>Warrensburg</v>
          </cell>
          <cell r="T2162" t="str">
            <v>Calix E7-2</v>
          </cell>
          <cell r="U2162" t="str">
            <v>N</v>
          </cell>
          <cell r="V2162" t="str">
            <v>Warrensburg</v>
          </cell>
          <cell r="W2162" t="str">
            <v>Maryville [Warrensburg]</v>
          </cell>
          <cell r="X2162" t="str">
            <v>WARRENSBURG</v>
          </cell>
          <cell r="Y2162" t="str">
            <v>YES</v>
          </cell>
          <cell r="Z2162"/>
          <cell r="AA2162" t="str">
            <v/>
          </cell>
          <cell r="AB2162">
            <v>0</v>
          </cell>
          <cell r="AC2162">
            <v>0</v>
          </cell>
        </row>
        <row r="2163">
          <cell r="A2163" t="str">
            <v>MDDNVAXA</v>
          </cell>
          <cell r="B2163" t="str">
            <v>Meadows of Dan</v>
          </cell>
          <cell r="C2163" t="str">
            <v>EQ</v>
          </cell>
          <cell r="D2163">
            <v>36.734951000000002</v>
          </cell>
          <cell r="E2163">
            <v>-80.409098999999998</v>
          </cell>
          <cell r="F2163" t="str">
            <v>MDDNVAXA</v>
          </cell>
          <cell r="G2163" t="str">
            <v>VA</v>
          </cell>
          <cell r="H2163">
            <v>244</v>
          </cell>
          <cell r="I2163" t="str">
            <v>Martinsville (Charlottesville sub Cloud)</v>
          </cell>
          <cell r="J2163" t="str">
            <v/>
          </cell>
          <cell r="K2163" t="str">
            <v>MDDNVAXA</v>
          </cell>
          <cell r="L2163" t="str">
            <v>n</v>
          </cell>
          <cell r="M2163" t="e">
            <v>#N/A</v>
          </cell>
          <cell r="N2163" t="e">
            <v>#N/A</v>
          </cell>
          <cell r="O2163" t="str">
            <v>Y</v>
          </cell>
          <cell r="P2163" t="str">
            <v>Y</v>
          </cell>
          <cell r="Q2163" t="str">
            <v/>
          </cell>
          <cell r="R2163" t="str">
            <v>07/16/2015</v>
          </cell>
          <cell r="S2163" t="str">
            <v>Martinsville</v>
          </cell>
          <cell r="T2163" t="str">
            <v/>
          </cell>
          <cell r="U2163" t="str">
            <v/>
          </cell>
          <cell r="V2163" t="str">
            <v>Martinsville (Charlottesville sub Cloud)</v>
          </cell>
          <cell r="W2163" t="str">
            <v>Martinsville (Charlottesville sub Cloud)</v>
          </cell>
          <cell r="X2163" t="str">
            <v>MARTINSVILLE</v>
          </cell>
          <cell r="Y2163"/>
          <cell r="Z2163"/>
          <cell r="AA2163" t="str">
            <v/>
          </cell>
          <cell r="AB2163" t="str">
            <v>7750-SR12</v>
          </cell>
          <cell r="AC2163" t="str">
            <v>MDDNVAXA02W</v>
          </cell>
        </row>
        <row r="2164">
          <cell r="A2164" t="str">
            <v>MDFDARXA</v>
          </cell>
          <cell r="B2164" t="str">
            <v>Mansfield-huntington</v>
          </cell>
          <cell r="C2164" t="str">
            <v>CTL</v>
          </cell>
          <cell r="D2164">
            <v>35.060389000000001</v>
          </cell>
          <cell r="E2164">
            <v>-94.251361000000003</v>
          </cell>
          <cell r="F2164" t="e">
            <v>#N/A</v>
          </cell>
          <cell r="G2164" t="str">
            <v>AR</v>
          </cell>
          <cell r="H2164" t="e">
            <v>#N/A</v>
          </cell>
          <cell r="I2164" t="e">
            <v>#N/A</v>
          </cell>
          <cell r="J2164" t="e">
            <v>#N/A</v>
          </cell>
          <cell r="K2164" t="e">
            <v>#N/A</v>
          </cell>
          <cell r="L2164" t="e">
            <v>#N/A</v>
          </cell>
          <cell r="M2164" t="e">
            <v>#N/A</v>
          </cell>
          <cell r="N2164" t="e">
            <v>#N/A</v>
          </cell>
          <cell r="O2164" t="e">
            <v>#N/A</v>
          </cell>
          <cell r="P2164" t="e">
            <v>#N/A</v>
          </cell>
          <cell r="Q2164" t="e">
            <v>#N/A</v>
          </cell>
          <cell r="R2164" t="e">
            <v>#N/A</v>
          </cell>
          <cell r="S2164" t="e">
            <v>#N/A</v>
          </cell>
          <cell r="T2164" t="e">
            <v>#N/A</v>
          </cell>
          <cell r="U2164" t="e">
            <v>#N/A</v>
          </cell>
          <cell r="V2164" t="e">
            <v>#N/A</v>
          </cell>
          <cell r="W2164" t="e">
            <v>#N/A</v>
          </cell>
          <cell r="X2164" t="e">
            <v>#N/A</v>
          </cell>
          <cell r="Y2164" t="e">
            <v>#N/A</v>
          </cell>
          <cell r="Z2164" t="e">
            <v>#N/A</v>
          </cell>
          <cell r="AA2164" t="e">
            <v>#N/A</v>
          </cell>
          <cell r="AB2164" t="e">
            <v>#N/A</v>
          </cell>
          <cell r="AC2164" t="e">
            <v>#N/A</v>
          </cell>
        </row>
        <row r="2165">
          <cell r="A2165" t="str">
            <v>MDFDOR33</v>
          </cell>
          <cell r="B2165" t="str">
            <v>Medford (911 Tandem)</v>
          </cell>
          <cell r="C2165" t="str">
            <v>Q</v>
          </cell>
          <cell r="D2165">
            <v>42.330832999999998</v>
          </cell>
          <cell r="E2165">
            <v>-122.876389</v>
          </cell>
          <cell r="F2165" t="str">
            <v>MDFDOR33</v>
          </cell>
          <cell r="G2165" t="str">
            <v>OR</v>
          </cell>
          <cell r="H2165">
            <v>670</v>
          </cell>
          <cell r="I2165">
            <v>670</v>
          </cell>
          <cell r="J2165" t="str">
            <v>AVAILABLE</v>
          </cell>
          <cell r="K2165" t="e">
            <v>#N/A</v>
          </cell>
          <cell r="L2165" t="e">
            <v>#N/A</v>
          </cell>
          <cell r="M2165" t="e">
            <v>#N/A</v>
          </cell>
          <cell r="N2165" t="e">
            <v>#N/A</v>
          </cell>
          <cell r="O2165" t="str">
            <v>Y</v>
          </cell>
          <cell r="P2165" t="str">
            <v>Y</v>
          </cell>
          <cell r="Q2165" t="str">
            <v>10/30/14: EoDS1 Available    9/5/13: Metro Ethernet Serv PT and CO Band Prof Available</v>
          </cell>
          <cell r="R2165" t="str">
            <v>10/30/2020</v>
          </cell>
          <cell r="S2165" t="str">
            <v/>
          </cell>
          <cell r="T2165" t="str">
            <v/>
          </cell>
          <cell r="U2165" t="str">
            <v/>
          </cell>
          <cell r="V2165" t="e">
            <v>#N/A</v>
          </cell>
          <cell r="W2165" t="e">
            <v>#N/A</v>
          </cell>
          <cell r="X2165" t="str">
            <v>670 - AVAILABLE</v>
          </cell>
          <cell r="Y2165"/>
          <cell r="Z2165" t="str">
            <v>AVAILABLE</v>
          </cell>
          <cell r="AA2165" t="e">
            <v>#N/A</v>
          </cell>
          <cell r="AB2165" t="e">
            <v>#N/A</v>
          </cell>
          <cell r="AC2165" t="e">
            <v>#N/A</v>
          </cell>
        </row>
        <row r="2166">
          <cell r="A2166" t="str">
            <v>MDLDARXA</v>
          </cell>
          <cell r="B2166" t="str">
            <v>MIDLAND</v>
          </cell>
          <cell r="C2166" t="str">
            <v>CTL</v>
          </cell>
          <cell r="D2166">
            <v>35.091946</v>
          </cell>
          <cell r="E2166">
            <v>-94.355553</v>
          </cell>
          <cell r="F2166" t="str">
            <v>MDLDARXA</v>
          </cell>
          <cell r="G2166" t="str">
            <v>AR</v>
          </cell>
          <cell r="H2166">
            <v>526</v>
          </cell>
          <cell r="I2166" t="str">
            <v>Russellville</v>
          </cell>
          <cell r="J2166" t="str">
            <v/>
          </cell>
          <cell r="K2166" t="e">
            <v>#N/A</v>
          </cell>
          <cell r="L2166" t="e">
            <v>#N/A</v>
          </cell>
          <cell r="M2166" t="e">
            <v>#N/A</v>
          </cell>
          <cell r="N2166" t="e">
            <v>#N/A</v>
          </cell>
          <cell r="O2166" t="str">
            <v>N</v>
          </cell>
          <cell r="P2166" t="str">
            <v>Y</v>
          </cell>
          <cell r="Q2166" t="str">
            <v/>
          </cell>
          <cell r="R2166" t="str">
            <v>06/30/2015</v>
          </cell>
          <cell r="S2166" t="str">
            <v>Russellville</v>
          </cell>
          <cell r="T2166" t="str">
            <v/>
          </cell>
          <cell r="U2166" t="str">
            <v/>
          </cell>
          <cell r="V2166" t="str">
            <v>Russellville</v>
          </cell>
          <cell r="W2166" t="str">
            <v>Russellville</v>
          </cell>
          <cell r="X2166" t="str">
            <v>RUSSELLVILLE</v>
          </cell>
          <cell r="Y2166" t="str">
            <v>YES</v>
          </cell>
          <cell r="Z2166"/>
          <cell r="AA2166">
            <v>0</v>
          </cell>
          <cell r="AB2166">
            <v>0</v>
          </cell>
          <cell r="AC2166">
            <v>0</v>
          </cell>
        </row>
        <row r="2167">
          <cell r="A2167" t="str">
            <v>MDLKWAXX</v>
          </cell>
          <cell r="B2167" t="str">
            <v>MEDICAL LAKE</v>
          </cell>
          <cell r="C2167" t="str">
            <v>CTL</v>
          </cell>
          <cell r="D2167">
            <v>47.572867000000002</v>
          </cell>
          <cell r="E2167">
            <v>-117.6806</v>
          </cell>
          <cell r="F2167" t="str">
            <v>MDLKWAXX</v>
          </cell>
          <cell r="G2167" t="str">
            <v>WA</v>
          </cell>
          <cell r="H2167">
            <v>676</v>
          </cell>
          <cell r="I2167" t="str">
            <v>Spokane-Cheney</v>
          </cell>
          <cell r="J2167" t="str">
            <v/>
          </cell>
          <cell r="K2167" t="e">
            <v>#N/A</v>
          </cell>
          <cell r="L2167" t="e">
            <v>#N/A</v>
          </cell>
          <cell r="M2167" t="e">
            <v>#N/A</v>
          </cell>
          <cell r="N2167" t="e">
            <v>#N/A</v>
          </cell>
          <cell r="O2167" t="str">
            <v>Y</v>
          </cell>
          <cell r="P2167" t="str">
            <v>Y</v>
          </cell>
          <cell r="Q2167" t="str">
            <v/>
          </cell>
          <cell r="R2167" t="str">
            <v>09/16/2015</v>
          </cell>
          <cell r="S2167" t="str">
            <v>SPOKANE-CHENEY</v>
          </cell>
          <cell r="T2167" t="str">
            <v/>
          </cell>
          <cell r="U2167" t="str">
            <v/>
          </cell>
          <cell r="V2167" t="str">
            <v>Spokane-Cheney</v>
          </cell>
          <cell r="W2167" t="str">
            <v>Spokane-Cheney</v>
          </cell>
          <cell r="X2167" t="str">
            <v>SPOKANE-CHENEY</v>
          </cell>
          <cell r="Y2167"/>
          <cell r="Z2167"/>
          <cell r="AA2167" t="str">
            <v/>
          </cell>
          <cell r="AB2167">
            <v>0</v>
          </cell>
          <cell r="AC2167">
            <v>0</v>
          </cell>
        </row>
        <row r="2168">
          <cell r="A2168" t="str">
            <v>MDRKWIXA</v>
          </cell>
          <cell r="B2168" t="str">
            <v>Maiden Rock</v>
          </cell>
          <cell r="C2168" t="str">
            <v>CTL</v>
          </cell>
          <cell r="D2168">
            <v>44.559722000000001</v>
          </cell>
          <cell r="E2168">
            <v>-92.309167000000002</v>
          </cell>
          <cell r="F2168" t="str">
            <v>MDRKWIXA</v>
          </cell>
          <cell r="G2168" t="str">
            <v>WI</v>
          </cell>
          <cell r="H2168">
            <v>352</v>
          </cell>
          <cell r="I2168" t="str">
            <v>Rice Lake</v>
          </cell>
          <cell r="J2168" t="str">
            <v/>
          </cell>
          <cell r="K2168" t="str">
            <v>MDRKWIXA</v>
          </cell>
          <cell r="L2168" t="str">
            <v>n</v>
          </cell>
          <cell r="M2168" t="e">
            <v>#N/A</v>
          </cell>
          <cell r="N2168" t="e">
            <v>#N/A</v>
          </cell>
          <cell r="O2168" t="str">
            <v>Y</v>
          </cell>
          <cell r="P2168" t="str">
            <v>Y</v>
          </cell>
          <cell r="Q2168" t="str">
            <v/>
          </cell>
          <cell r="R2168" t="str">
            <v>06/03/2015</v>
          </cell>
          <cell r="S2168" t="str">
            <v>Rice Lake</v>
          </cell>
          <cell r="T2168" t="str">
            <v/>
          </cell>
          <cell r="U2168" t="str">
            <v/>
          </cell>
          <cell r="V2168" t="str">
            <v>Rice Lake</v>
          </cell>
          <cell r="W2168" t="str">
            <v>Rice Lake</v>
          </cell>
          <cell r="X2168" t="str">
            <v>RICE LAKE</v>
          </cell>
          <cell r="Y2168"/>
          <cell r="Z2168"/>
          <cell r="AA2168" t="str">
            <v>7750-SR7</v>
          </cell>
          <cell r="AB2168">
            <v>0</v>
          </cell>
          <cell r="AC2168" t="str">
            <v>MDRKWIXA20W</v>
          </cell>
        </row>
        <row r="2169">
          <cell r="A2169" t="str">
            <v>MDRSOR52</v>
          </cell>
          <cell r="B2169" t="str">
            <v>Madras Lcl Tndm</v>
          </cell>
          <cell r="C2169" t="str">
            <v>Q</v>
          </cell>
          <cell r="D2169">
            <v>44.640835000000003</v>
          </cell>
          <cell r="E2169">
            <v>-121.12777699999999</v>
          </cell>
          <cell r="F2169" t="str">
            <v>MDRSOR52</v>
          </cell>
          <cell r="G2169" t="str">
            <v>OR</v>
          </cell>
          <cell r="H2169">
            <v>672</v>
          </cell>
          <cell r="I2169">
            <v>672</v>
          </cell>
          <cell r="J2169" t="str">
            <v>AVAILABLE</v>
          </cell>
          <cell r="K2169" t="e">
            <v>#N/A</v>
          </cell>
          <cell r="L2169" t="e">
            <v>#N/A</v>
          </cell>
          <cell r="M2169" t="e">
            <v>#N/A</v>
          </cell>
          <cell r="N2169" t="e">
            <v>#N/A</v>
          </cell>
          <cell r="O2169" t="str">
            <v>Y</v>
          </cell>
          <cell r="P2169" t="str">
            <v>Y</v>
          </cell>
          <cell r="Q2169" t="str">
            <v>10/30/14: EoDS1 Available</v>
          </cell>
          <cell r="R2169" t="str">
            <v>10/30/2020</v>
          </cell>
          <cell r="S2169" t="str">
            <v/>
          </cell>
          <cell r="T2169" t="str">
            <v/>
          </cell>
          <cell r="U2169" t="str">
            <v/>
          </cell>
          <cell r="V2169" t="e">
            <v>#N/A</v>
          </cell>
          <cell r="W2169" t="e">
            <v>#N/A</v>
          </cell>
          <cell r="X2169" t="str">
            <v>672 - AVAILABLE</v>
          </cell>
          <cell r="Y2169"/>
          <cell r="Z2169" t="str">
            <v>AVAILABLE</v>
          </cell>
          <cell r="AA2169" t="e">
            <v>#N/A</v>
          </cell>
          <cell r="AB2169" t="e">
            <v>#N/A</v>
          </cell>
          <cell r="AC2169" t="e">
            <v>#N/A</v>
          </cell>
        </row>
        <row r="2170">
          <cell r="A2170" t="str">
            <v>MDSNFLXA</v>
          </cell>
          <cell r="B2170" t="str">
            <v>Madison</v>
          </cell>
          <cell r="C2170" t="str">
            <v>EQ</v>
          </cell>
          <cell r="D2170">
            <v>30.468724000000002</v>
          </cell>
          <cell r="E2170">
            <v>-83.414375000000007</v>
          </cell>
          <cell r="F2170" t="str">
            <v>MDSNFLXA</v>
          </cell>
          <cell r="G2170" t="str">
            <v>FL</v>
          </cell>
          <cell r="H2170">
            <v>953</v>
          </cell>
          <cell r="I2170" t="str">
            <v>Tallahassee (NORTH FL)</v>
          </cell>
          <cell r="J2170" t="str">
            <v/>
          </cell>
          <cell r="K2170" t="str">
            <v>MDSNFLXA</v>
          </cell>
          <cell r="L2170" t="str">
            <v>n</v>
          </cell>
          <cell r="M2170" t="e">
            <v>#N/A</v>
          </cell>
          <cell r="N2170" t="e">
            <v>#N/A</v>
          </cell>
          <cell r="O2170" t="str">
            <v>Y</v>
          </cell>
          <cell r="P2170" t="str">
            <v>Y</v>
          </cell>
          <cell r="Q2170" t="str">
            <v/>
          </cell>
          <cell r="R2170" t="str">
            <v>07/02/2015</v>
          </cell>
          <cell r="S2170" t="str">
            <v>Tallahassee</v>
          </cell>
          <cell r="T2170" t="str">
            <v/>
          </cell>
          <cell r="U2170" t="str">
            <v/>
          </cell>
          <cell r="V2170" t="str">
            <v>Tallahassee</v>
          </cell>
          <cell r="W2170" t="str">
            <v>Tallahassee</v>
          </cell>
          <cell r="X2170" t="str">
            <v>NORTH FL</v>
          </cell>
          <cell r="Y2170" t="str">
            <v>YES</v>
          </cell>
          <cell r="Z2170"/>
          <cell r="AA2170" t="str">
            <v/>
          </cell>
          <cell r="AB2170" t="str">
            <v>7750-SR12</v>
          </cell>
          <cell r="AC2170" t="str">
            <v>MDSNFLXA02W</v>
          </cell>
        </row>
        <row r="2171">
          <cell r="A2171" t="str">
            <v>MDSNNCXA</v>
          </cell>
          <cell r="B2171" t="str">
            <v>Madison</v>
          </cell>
          <cell r="C2171" t="str">
            <v>EQ</v>
          </cell>
          <cell r="D2171">
            <v>36.386319999999998</v>
          </cell>
          <cell r="E2171">
            <v>-79.96208</v>
          </cell>
          <cell r="F2171" t="str">
            <v>MDSNNCXA</v>
          </cell>
          <cell r="G2171" t="str">
            <v>NC</v>
          </cell>
          <cell r="H2171">
            <v>424</v>
          </cell>
          <cell r="I2171" t="str">
            <v>Elkin/Hickory</v>
          </cell>
          <cell r="J2171" t="str">
            <v/>
          </cell>
          <cell r="K2171" t="str">
            <v>MDSNNCXA</v>
          </cell>
          <cell r="L2171" t="str">
            <v>n</v>
          </cell>
          <cell r="M2171" t="e">
            <v>#N/A</v>
          </cell>
          <cell r="N2171" t="e">
            <v>#N/A</v>
          </cell>
          <cell r="O2171" t="str">
            <v>Y</v>
          </cell>
          <cell r="P2171" t="str">
            <v>Y</v>
          </cell>
          <cell r="Q2171" t="str">
            <v/>
          </cell>
          <cell r="R2171" t="str">
            <v>05/22/2015</v>
          </cell>
          <cell r="S2171" t="str">
            <v>Elkin/Hickory</v>
          </cell>
          <cell r="T2171" t="str">
            <v/>
          </cell>
          <cell r="U2171" t="str">
            <v/>
          </cell>
          <cell r="V2171" t="str">
            <v>Elkin/Hickory</v>
          </cell>
          <cell r="W2171" t="str">
            <v>Elkin/Hickory via Juniper to RCMT</v>
          </cell>
          <cell r="X2171" t="str">
            <v>ROCKY MOUNT</v>
          </cell>
          <cell r="Y2171" t="str">
            <v>YES</v>
          </cell>
          <cell r="Z2171" t="str">
            <v>This SWC belongs to the former Elkin/Hickory Cloud and while it is Interconnected to Rocky Mount, it is best to connect directly at Elkin or Hicory</v>
          </cell>
          <cell r="AA2171" t="str">
            <v>7750-SR7</v>
          </cell>
          <cell r="AB2171">
            <v>0</v>
          </cell>
          <cell r="AC2171" t="str">
            <v>MDSNNCXA04W</v>
          </cell>
        </row>
        <row r="2172">
          <cell r="A2172" t="str">
            <v>MDSNSDCE</v>
          </cell>
          <cell r="B2172" t="str">
            <v>Sioux Falls Ds1 Osps/Isdn Host Madison</v>
          </cell>
          <cell r="C2172" t="str">
            <v>Q</v>
          </cell>
          <cell r="D2172">
            <v>44.005553999999997</v>
          </cell>
          <cell r="E2172">
            <v>-97.112503000000004</v>
          </cell>
          <cell r="F2172" t="str">
            <v>MDSNSDCE</v>
          </cell>
          <cell r="G2172" t="str">
            <v>SD</v>
          </cell>
          <cell r="H2172">
            <v>640</v>
          </cell>
          <cell r="I2172">
            <v>640</v>
          </cell>
          <cell r="J2172" t="str">
            <v>AVAILABLE</v>
          </cell>
          <cell r="K2172" t="e">
            <v>#N/A</v>
          </cell>
          <cell r="L2172" t="e">
            <v>#N/A</v>
          </cell>
          <cell r="M2172" t="e">
            <v>#N/A</v>
          </cell>
          <cell r="N2172" t="e">
            <v>#N/A</v>
          </cell>
          <cell r="O2172" t="str">
            <v>Y</v>
          </cell>
          <cell r="P2172" t="str">
            <v>Y</v>
          </cell>
          <cell r="Q2172" t="str">
            <v>03/13/2015: EoDS1 AVAILABLE</v>
          </cell>
          <cell r="R2172" t="str">
            <v>03/13/2020</v>
          </cell>
          <cell r="S2172" t="str">
            <v/>
          </cell>
          <cell r="T2172" t="str">
            <v/>
          </cell>
          <cell r="U2172" t="str">
            <v/>
          </cell>
          <cell r="V2172" t="e">
            <v>#N/A</v>
          </cell>
          <cell r="W2172" t="e">
            <v>#N/A</v>
          </cell>
          <cell r="X2172" t="str">
            <v>640 - AVAILABLE</v>
          </cell>
          <cell r="Y2172"/>
          <cell r="Z2172" t="str">
            <v>AVAILABLE</v>
          </cell>
          <cell r="AA2172" t="e">
            <v>#N/A</v>
          </cell>
          <cell r="AB2172" t="e">
            <v>#N/A</v>
          </cell>
          <cell r="AC2172" t="e">
            <v>#N/A</v>
          </cell>
        </row>
        <row r="2173">
          <cell r="A2173" t="str">
            <v>MDTNIDMA</v>
          </cell>
          <cell r="B2173" t="str">
            <v>Boise Main Ds1 Ll Host Middleton</v>
          </cell>
          <cell r="C2173" t="str">
            <v>Q</v>
          </cell>
          <cell r="D2173">
            <v>43.706111999999997</v>
          </cell>
          <cell r="E2173">
            <v>-116.62305499999999</v>
          </cell>
          <cell r="F2173" t="str">
            <v>MDTNIDMA</v>
          </cell>
          <cell r="G2173" t="str">
            <v>ID</v>
          </cell>
          <cell r="H2173">
            <v>652</v>
          </cell>
          <cell r="I2173">
            <v>652</v>
          </cell>
          <cell r="J2173" t="str">
            <v/>
          </cell>
          <cell r="K2173" t="e">
            <v>#N/A</v>
          </cell>
          <cell r="L2173" t="e">
            <v>#N/A</v>
          </cell>
          <cell r="M2173" t="e">
            <v>#N/A</v>
          </cell>
          <cell r="N2173" t="e">
            <v>#N/A</v>
          </cell>
          <cell r="O2173" t="str">
            <v>N</v>
          </cell>
          <cell r="P2173" t="str">
            <v>Y</v>
          </cell>
          <cell r="Q2173" t="str">
            <v>EODS1 AVAILABLE (Home to BOISIDMAH27)</v>
          </cell>
          <cell r="R2173" t="str">
            <v>10/08/2020</v>
          </cell>
          <cell r="S2173" t="str">
            <v/>
          </cell>
          <cell r="T2173" t="str">
            <v/>
          </cell>
          <cell r="U2173" t="str">
            <v/>
          </cell>
          <cell r="V2173" t="e">
            <v>#N/A</v>
          </cell>
          <cell r="W2173" t="e">
            <v>#N/A</v>
          </cell>
          <cell r="X2173" t="str">
            <v>652 - AVAILABLE</v>
          </cell>
          <cell r="Y2173"/>
          <cell r="Z2173" t="str">
            <v>AVAILABLE</v>
          </cell>
          <cell r="AA2173" t="e">
            <v>#N/A</v>
          </cell>
          <cell r="AB2173" t="e">
            <v>#N/A</v>
          </cell>
          <cell r="AC2173" t="e">
            <v>#N/A</v>
          </cell>
        </row>
        <row r="2174">
          <cell r="A2174" t="str">
            <v>MDVAUTMA</v>
          </cell>
          <cell r="B2174" t="str">
            <v>Midvale</v>
          </cell>
          <cell r="C2174" t="str">
            <v>Q</v>
          </cell>
          <cell r="D2174">
            <v>40.608891</v>
          </cell>
          <cell r="E2174">
            <v>-111.888611</v>
          </cell>
          <cell r="F2174" t="str">
            <v>MDVAUTMA</v>
          </cell>
          <cell r="G2174" t="str">
            <v>UT</v>
          </cell>
          <cell r="H2174">
            <v>660</v>
          </cell>
          <cell r="I2174">
            <v>660</v>
          </cell>
          <cell r="J2174" t="str">
            <v>AVAILABLE</v>
          </cell>
          <cell r="K2174" t="e">
            <v>#N/A</v>
          </cell>
          <cell r="L2174" t="e">
            <v>#N/A</v>
          </cell>
          <cell r="M2174" t="e">
            <v>#N/A</v>
          </cell>
          <cell r="N2174" t="e">
            <v>#N/A</v>
          </cell>
          <cell r="O2174" t="str">
            <v>Y</v>
          </cell>
          <cell r="P2174" t="str">
            <v>Y</v>
          </cell>
          <cell r="Q2174" t="str">
            <v>12/19/14 EoDS1 Available</v>
          </cell>
          <cell r="R2174" t="str">
            <v>12/19/2020</v>
          </cell>
          <cell r="S2174" t="str">
            <v/>
          </cell>
          <cell r="T2174" t="str">
            <v/>
          </cell>
          <cell r="U2174" t="str">
            <v/>
          </cell>
          <cell r="V2174" t="e">
            <v>#N/A</v>
          </cell>
          <cell r="W2174" t="e">
            <v>#N/A</v>
          </cell>
          <cell r="X2174" t="str">
            <v>660 - AVAILABLE</v>
          </cell>
          <cell r="Y2174"/>
          <cell r="Z2174" t="str">
            <v>AVAILABLE</v>
          </cell>
          <cell r="AA2174" t="e">
            <v>#N/A</v>
          </cell>
          <cell r="AB2174" t="e">
            <v>#N/A</v>
          </cell>
          <cell r="AC2174" t="e">
            <v>#N/A</v>
          </cell>
        </row>
        <row r="2175">
          <cell r="A2175" t="str">
            <v>MDVLINXA</v>
          </cell>
          <cell r="B2175" t="str">
            <v>Medaryville</v>
          </cell>
          <cell r="C2175" t="str">
            <v>EQ</v>
          </cell>
          <cell r="D2175">
            <v>41.080438999999998</v>
          </cell>
          <cell r="E2175">
            <v>-86.887884</v>
          </cell>
          <cell r="F2175" t="str">
            <v>MDVLINXA</v>
          </cell>
          <cell r="G2175" t="str">
            <v>IN</v>
          </cell>
          <cell r="H2175">
            <v>332</v>
          </cell>
          <cell r="I2175" t="str">
            <v>Plymouth</v>
          </cell>
          <cell r="J2175" t="str">
            <v/>
          </cell>
          <cell r="K2175" t="e">
            <v>#N/A</v>
          </cell>
          <cell r="L2175" t="e">
            <v>#N/A</v>
          </cell>
          <cell r="M2175" t="e">
            <v>#N/A</v>
          </cell>
          <cell r="N2175" t="e">
            <v>#N/A</v>
          </cell>
          <cell r="O2175" t="str">
            <v>N</v>
          </cell>
          <cell r="P2175" t="str">
            <v>Y</v>
          </cell>
          <cell r="Q2175" t="str">
            <v>12/03/14: Ethernet Enabled changed to Y : MDVLINXA01W - E7 placed on 665718 in-service 11/07/14</v>
          </cell>
          <cell r="R2175" t="str">
            <v>07/01/2015</v>
          </cell>
          <cell r="S2175" t="str">
            <v>Plymouth</v>
          </cell>
          <cell r="T2175" t="str">
            <v/>
          </cell>
          <cell r="U2175" t="str">
            <v/>
          </cell>
          <cell r="V2175" t="str">
            <v>Plymouth</v>
          </cell>
          <cell r="W2175" t="str">
            <v>Plymouth</v>
          </cell>
          <cell r="X2175" t="str">
            <v>PLYMOUTH</v>
          </cell>
          <cell r="Y2175"/>
          <cell r="Z2175"/>
          <cell r="AA2175" t="str">
            <v/>
          </cell>
          <cell r="AB2175">
            <v>0</v>
          </cell>
          <cell r="AC2175">
            <v>0</v>
          </cell>
        </row>
        <row r="2176">
          <cell r="A2176" t="str">
            <v>MDVLTNXA</v>
          </cell>
          <cell r="B2176" t="str">
            <v>Milledgeville</v>
          </cell>
          <cell r="C2176" t="str">
            <v>CTL</v>
          </cell>
          <cell r="D2176">
            <v>35.371523000000003</v>
          </cell>
          <cell r="E2176">
            <v>-88.367531999999997</v>
          </cell>
          <cell r="F2176" t="str">
            <v>MDVLTNXA</v>
          </cell>
          <cell r="G2176" t="str">
            <v>TN</v>
          </cell>
          <cell r="H2176">
            <v>468</v>
          </cell>
          <cell r="I2176" t="str">
            <v>Adamsville/Shiloh</v>
          </cell>
          <cell r="J2176" t="str">
            <v/>
          </cell>
          <cell r="K2176" t="str">
            <v>MDVLTNXA</v>
          </cell>
          <cell r="L2176" t="str">
            <v>n</v>
          </cell>
          <cell r="M2176" t="e">
            <v>#N/A</v>
          </cell>
          <cell r="N2176" t="e">
            <v>#N/A</v>
          </cell>
          <cell r="O2176" t="str">
            <v>Y</v>
          </cell>
          <cell r="P2176" t="str">
            <v>Y</v>
          </cell>
          <cell r="Q2176" t="str">
            <v>2/7/14: Ethernet Enabled and Capable changed to Y</v>
          </cell>
          <cell r="R2176" t="str">
            <v>06/04/2015</v>
          </cell>
          <cell r="S2176" t="str">
            <v>Adamsville</v>
          </cell>
          <cell r="T2176" t="str">
            <v/>
          </cell>
          <cell r="U2176" t="str">
            <v/>
          </cell>
          <cell r="V2176" t="str">
            <v>Adamsville</v>
          </cell>
          <cell r="W2176" t="str">
            <v>Adamsville/Shiloh</v>
          </cell>
          <cell r="X2176" t="str">
            <v>ADAMSVILLE</v>
          </cell>
          <cell r="Y2176"/>
          <cell r="Z2176"/>
          <cell r="AA2176" t="str">
            <v>7750-SR7</v>
          </cell>
          <cell r="AB2176">
            <v>0</v>
          </cell>
          <cell r="AC2176">
            <v>0</v>
          </cell>
        </row>
        <row r="2177">
          <cell r="A2177" t="str">
            <v>MDVWVAXA</v>
          </cell>
          <cell r="B2177" t="str">
            <v>Meadowview</v>
          </cell>
          <cell r="C2177" t="str">
            <v>EQ</v>
          </cell>
          <cell r="D2177">
            <v>36.757508000000001</v>
          </cell>
          <cell r="E2177">
            <v>-81.875568000000001</v>
          </cell>
          <cell r="F2177" t="str">
            <v>MDVWVAXA</v>
          </cell>
          <cell r="G2177" t="str">
            <v>VA</v>
          </cell>
          <cell r="H2177">
            <v>956</v>
          </cell>
          <cell r="I2177" t="str">
            <v>Abingdon</v>
          </cell>
          <cell r="J2177" t="str">
            <v/>
          </cell>
          <cell r="K2177" t="str">
            <v>MDVWVAXA</v>
          </cell>
          <cell r="L2177" t="str">
            <v>n</v>
          </cell>
          <cell r="M2177" t="e">
            <v>#N/A</v>
          </cell>
          <cell r="N2177" t="e">
            <v>#N/A</v>
          </cell>
          <cell r="O2177" t="str">
            <v>Y</v>
          </cell>
          <cell r="P2177" t="str">
            <v>Y</v>
          </cell>
          <cell r="Q2177" t="str">
            <v/>
          </cell>
          <cell r="R2177" t="str">
            <v>07/16/2015</v>
          </cell>
          <cell r="S2177" t="str">
            <v>Johnson City</v>
          </cell>
          <cell r="T2177" t="str">
            <v/>
          </cell>
          <cell r="U2177" t="str">
            <v/>
          </cell>
          <cell r="V2177" t="str">
            <v>Johnson City</v>
          </cell>
          <cell r="W2177" t="str">
            <v>Abingdon</v>
          </cell>
          <cell r="X2177" t="str">
            <v>JOHNSON CITY</v>
          </cell>
          <cell r="Y2177"/>
          <cell r="Z2177"/>
          <cell r="AA2177" t="str">
            <v/>
          </cell>
          <cell r="AB2177" t="str">
            <v>7750-SR12</v>
          </cell>
          <cell r="AC2177" t="str">
            <v>MDVWVAXA02W</v>
          </cell>
        </row>
        <row r="2178">
          <cell r="A2178" t="str">
            <v>MDWYARXA</v>
          </cell>
          <cell r="B2178" t="str">
            <v>Midway</v>
          </cell>
          <cell r="C2178" t="str">
            <v>CTL</v>
          </cell>
          <cell r="D2178">
            <v>36.381028000000001</v>
          </cell>
          <cell r="E2178">
            <v>-92.461332999999996</v>
          </cell>
          <cell r="F2178" t="str">
            <v>MDWYARXA</v>
          </cell>
          <cell r="G2178" t="str">
            <v>AR</v>
          </cell>
          <cell r="H2178">
            <v>528</v>
          </cell>
          <cell r="I2178" t="str">
            <v>Hardy/Monette (Mountain Home)</v>
          </cell>
          <cell r="J2178" t="str">
            <v/>
          </cell>
          <cell r="K2178" t="e">
            <v>#N/A</v>
          </cell>
          <cell r="L2178" t="e">
            <v>#N/A</v>
          </cell>
          <cell r="M2178" t="e">
            <v>#N/A</v>
          </cell>
          <cell r="N2178" t="e">
            <v>#N/A</v>
          </cell>
          <cell r="O2178" t="str">
            <v>Y</v>
          </cell>
          <cell r="P2178" t="str">
            <v>Y</v>
          </cell>
          <cell r="Q2178" t="str">
            <v>2/7/14: Ethernet Enabled changed to Y</v>
          </cell>
          <cell r="R2178" t="str">
            <v>06/30/2015</v>
          </cell>
          <cell r="S2178" t="str">
            <v>Mountain Home</v>
          </cell>
          <cell r="T2178" t="str">
            <v/>
          </cell>
          <cell r="U2178" t="str">
            <v/>
          </cell>
          <cell r="V2178" t="str">
            <v>Mountian Home</v>
          </cell>
          <cell r="W2178" t="str">
            <v>Hardy/Monette (Mountain Home)</v>
          </cell>
          <cell r="X2178" t="str">
            <v>MOUNTAIN HOME</v>
          </cell>
          <cell r="Y2178" t="str">
            <v>YES</v>
          </cell>
          <cell r="Z2178"/>
          <cell r="AA2178" t="str">
            <v/>
          </cell>
          <cell r="AB2178">
            <v>0</v>
          </cell>
          <cell r="AC2178">
            <v>0</v>
          </cell>
        </row>
        <row r="2179">
          <cell r="A2179" t="str">
            <v>MDWYGAXA</v>
          </cell>
          <cell r="B2179" t="str">
            <v>MIDWAY</v>
          </cell>
          <cell r="C2179" t="str">
            <v>CTL</v>
          </cell>
          <cell r="D2179">
            <v>31.79055743042413</v>
          </cell>
          <cell r="E2179">
            <v>-81.398051331516996</v>
          </cell>
          <cell r="F2179" t="str">
            <v>MDWYGAXA</v>
          </cell>
          <cell r="G2179" t="str">
            <v>GA</v>
          </cell>
          <cell r="H2179">
            <v>440</v>
          </cell>
          <cell r="I2179" t="str">
            <v>HINESVILLE</v>
          </cell>
          <cell r="O2179" t="str">
            <v>Y</v>
          </cell>
          <cell r="P2179" t="str">
            <v>Y</v>
          </cell>
          <cell r="V2179" t="str">
            <v>Hinesville</v>
          </cell>
          <cell r="W2179" t="str">
            <v>Hinesville</v>
          </cell>
          <cell r="X2179" t="str">
            <v>HINESVILLE</v>
          </cell>
          <cell r="Y2179"/>
          <cell r="Z2179"/>
          <cell r="AA2179"/>
          <cell r="AB2179"/>
          <cell r="AC2179"/>
        </row>
        <row r="2180">
          <cell r="A2180" t="str">
            <v>MDWYTNGS</v>
          </cell>
          <cell r="B2180" t="str">
            <v>Midway</v>
          </cell>
          <cell r="C2180" t="str">
            <v>EQ</v>
          </cell>
          <cell r="D2180">
            <v>36.406562000000001</v>
          </cell>
          <cell r="E2180">
            <v>-82.449265999999994</v>
          </cell>
          <cell r="F2180" t="e">
            <v>#N/A</v>
          </cell>
          <cell r="G2180" t="str">
            <v>TN</v>
          </cell>
          <cell r="H2180" t="e">
            <v>#N/A</v>
          </cell>
          <cell r="I2180" t="e">
            <v>#N/A</v>
          </cell>
          <cell r="J2180" t="e">
            <v>#N/A</v>
          </cell>
          <cell r="K2180" t="e">
            <v>#N/A</v>
          </cell>
          <cell r="L2180" t="e">
            <v>#N/A</v>
          </cell>
          <cell r="M2180" t="e">
            <v>#N/A</v>
          </cell>
          <cell r="N2180" t="e">
            <v>#N/A</v>
          </cell>
          <cell r="O2180" t="e">
            <v>#N/A</v>
          </cell>
          <cell r="P2180" t="e">
            <v>#N/A</v>
          </cell>
          <cell r="Q2180" t="e">
            <v>#N/A</v>
          </cell>
          <cell r="R2180" t="e">
            <v>#N/A</v>
          </cell>
          <cell r="S2180" t="e">
            <v>#N/A</v>
          </cell>
          <cell r="T2180" t="e">
            <v>#N/A</v>
          </cell>
          <cell r="U2180" t="e">
            <v>#N/A</v>
          </cell>
          <cell r="V2180" t="e">
            <v>#N/A</v>
          </cell>
          <cell r="W2180" t="e">
            <v>#N/A</v>
          </cell>
          <cell r="X2180" t="e">
            <v>#N/A</v>
          </cell>
          <cell r="Y2180" t="e">
            <v>#N/A</v>
          </cell>
          <cell r="Z2180" t="e">
            <v>#N/A</v>
          </cell>
          <cell r="AA2180" t="e">
            <v>#N/A</v>
          </cell>
          <cell r="AB2180" t="e">
            <v>#N/A</v>
          </cell>
          <cell r="AC2180" t="e">
            <v>#N/A</v>
          </cell>
        </row>
        <row r="2181">
          <cell r="A2181" t="str">
            <v>MDWYTNSC</v>
          </cell>
          <cell r="B2181" t="str">
            <v>Midway</v>
          </cell>
          <cell r="C2181" t="str">
            <v>EQ</v>
          </cell>
          <cell r="D2181">
            <v>36.393552</v>
          </cell>
          <cell r="E2181">
            <v>-82.493324000000001</v>
          </cell>
          <cell r="F2181" t="e">
            <v>#N/A</v>
          </cell>
          <cell r="G2181" t="str">
            <v>TN</v>
          </cell>
          <cell r="H2181" t="e">
            <v>#N/A</v>
          </cell>
          <cell r="I2181" t="e">
            <v>#N/A</v>
          </cell>
          <cell r="J2181" t="e">
            <v>#N/A</v>
          </cell>
          <cell r="K2181" t="e">
            <v>#N/A</v>
          </cell>
          <cell r="L2181" t="e">
            <v>#N/A</v>
          </cell>
          <cell r="M2181" t="e">
            <v>#N/A</v>
          </cell>
          <cell r="N2181" t="e">
            <v>#N/A</v>
          </cell>
          <cell r="O2181" t="e">
            <v>#N/A</v>
          </cell>
          <cell r="P2181" t="e">
            <v>#N/A</v>
          </cell>
          <cell r="Q2181" t="e">
            <v>#N/A</v>
          </cell>
          <cell r="R2181" t="e">
            <v>#N/A</v>
          </cell>
          <cell r="S2181" t="e">
            <v>#N/A</v>
          </cell>
          <cell r="T2181" t="e">
            <v>#N/A</v>
          </cell>
          <cell r="U2181" t="e">
            <v>#N/A</v>
          </cell>
          <cell r="V2181" t="e">
            <v>#N/A</v>
          </cell>
          <cell r="W2181" t="e">
            <v>#N/A</v>
          </cell>
          <cell r="X2181" t="e">
            <v>#N/A</v>
          </cell>
          <cell r="Y2181" t="e">
            <v>#N/A</v>
          </cell>
          <cell r="Z2181" t="e">
            <v>#N/A</v>
          </cell>
          <cell r="AA2181" t="e">
            <v>#N/A</v>
          </cell>
          <cell r="AB2181" t="e">
            <v>#N/A</v>
          </cell>
          <cell r="AC2181" t="e">
            <v>#N/A</v>
          </cell>
        </row>
        <row r="2182">
          <cell r="A2182" t="str">
            <v>MDWYTNXA</v>
          </cell>
          <cell r="B2182" t="str">
            <v>Midway</v>
          </cell>
          <cell r="C2182" t="str">
            <v>EQ</v>
          </cell>
          <cell r="D2182">
            <v>36.453190999999997</v>
          </cell>
          <cell r="E2182">
            <v>-82.465840999999998</v>
          </cell>
          <cell r="F2182" t="str">
            <v>MDWYTNXA</v>
          </cell>
          <cell r="G2182" t="str">
            <v>TN</v>
          </cell>
          <cell r="H2182">
            <v>956</v>
          </cell>
          <cell r="I2182" t="str">
            <v>Johnson City</v>
          </cell>
          <cell r="J2182" t="str">
            <v/>
          </cell>
          <cell r="K2182" t="str">
            <v>MDWYTNXA</v>
          </cell>
          <cell r="L2182" t="str">
            <v>n</v>
          </cell>
          <cell r="M2182" t="e">
            <v>#N/A</v>
          </cell>
          <cell r="N2182" t="e">
            <v>#N/A</v>
          </cell>
          <cell r="O2182" t="str">
            <v>Y</v>
          </cell>
          <cell r="P2182" t="str">
            <v>Y</v>
          </cell>
          <cell r="Q2182" t="str">
            <v/>
          </cell>
          <cell r="R2182" t="str">
            <v>06/04/2015</v>
          </cell>
          <cell r="S2182" t="str">
            <v>Johnson City</v>
          </cell>
          <cell r="T2182" t="str">
            <v/>
          </cell>
          <cell r="U2182" t="str">
            <v/>
          </cell>
          <cell r="V2182" t="str">
            <v>Johnson City</v>
          </cell>
          <cell r="W2182" t="str">
            <v>Johnson City</v>
          </cell>
          <cell r="X2182" t="str">
            <v>JOHNSON CITY</v>
          </cell>
          <cell r="Y2182"/>
          <cell r="Z2182"/>
          <cell r="AA2182" t="str">
            <v>7750-SR7</v>
          </cell>
          <cell r="AB2182">
            <v>0</v>
          </cell>
          <cell r="AC2182" t="str">
            <v>MDWYTNXA03W</v>
          </cell>
        </row>
        <row r="2183">
          <cell r="A2183" t="str">
            <v>MDWYTNXB</v>
          </cell>
          <cell r="B2183" t="str">
            <v>Midway</v>
          </cell>
          <cell r="C2183" t="str">
            <v>EQ</v>
          </cell>
          <cell r="D2183">
            <v>36.412726999999997</v>
          </cell>
          <cell r="E2183">
            <v>-82.471834999999999</v>
          </cell>
          <cell r="F2183" t="e">
            <v>#N/A</v>
          </cell>
          <cell r="G2183" t="str">
            <v>TN</v>
          </cell>
          <cell r="H2183" t="e">
            <v>#N/A</v>
          </cell>
          <cell r="I2183" t="e">
            <v>#N/A</v>
          </cell>
          <cell r="J2183" t="e">
            <v>#N/A</v>
          </cell>
          <cell r="K2183" t="e">
            <v>#N/A</v>
          </cell>
          <cell r="L2183" t="e">
            <v>#N/A</v>
          </cell>
          <cell r="M2183" t="e">
            <v>#N/A</v>
          </cell>
          <cell r="N2183" t="e">
            <v>#N/A</v>
          </cell>
          <cell r="O2183" t="e">
            <v>#N/A</v>
          </cell>
          <cell r="P2183" t="e">
            <v>#N/A</v>
          </cell>
          <cell r="Q2183" t="e">
            <v>#N/A</v>
          </cell>
          <cell r="R2183" t="e">
            <v>#N/A</v>
          </cell>
          <cell r="S2183" t="e">
            <v>#N/A</v>
          </cell>
          <cell r="T2183" t="e">
            <v>#N/A</v>
          </cell>
          <cell r="U2183" t="e">
            <v>#N/A</v>
          </cell>
          <cell r="V2183" t="e">
            <v>#N/A</v>
          </cell>
          <cell r="W2183" t="e">
            <v>#N/A</v>
          </cell>
          <cell r="X2183" t="e">
            <v>#N/A</v>
          </cell>
          <cell r="Y2183" t="e">
            <v>#N/A</v>
          </cell>
          <cell r="Z2183" t="e">
            <v>#N/A</v>
          </cell>
          <cell r="AA2183" t="e">
            <v>#N/A</v>
          </cell>
          <cell r="AB2183" t="e">
            <v>#N/A</v>
          </cell>
          <cell r="AC2183" t="e">
            <v>#N/A</v>
          </cell>
        </row>
        <row r="2184">
          <cell r="A2184" t="str">
            <v>MEADCOMA</v>
          </cell>
          <cell r="B2184" t="str">
            <v>Longmont Ll Host Mead</v>
          </cell>
          <cell r="C2184" t="str">
            <v>Q</v>
          </cell>
          <cell r="D2184">
            <v>40.236874999999998</v>
          </cell>
          <cell r="E2184">
            <v>-105.001339</v>
          </cell>
          <cell r="F2184" t="str">
            <v>MEADCOMA</v>
          </cell>
          <cell r="G2184" t="str">
            <v>CO</v>
          </cell>
          <cell r="H2184">
            <v>656</v>
          </cell>
          <cell r="I2184">
            <v>656</v>
          </cell>
          <cell r="J2184" t="str">
            <v>AVAILABLE</v>
          </cell>
          <cell r="K2184" t="e">
            <v>#N/A</v>
          </cell>
          <cell r="L2184" t="e">
            <v>#N/A</v>
          </cell>
          <cell r="M2184" t="e">
            <v>#N/A</v>
          </cell>
          <cell r="N2184" t="e">
            <v>#N/A</v>
          </cell>
          <cell r="O2184" t="str">
            <v>Y</v>
          </cell>
          <cell r="P2184" t="str">
            <v>Y</v>
          </cell>
          <cell r="Q2184" t="str">
            <v/>
          </cell>
          <cell r="R2184" t="str">
            <v>04/09/2020</v>
          </cell>
          <cell r="S2184" t="str">
            <v/>
          </cell>
          <cell r="T2184" t="str">
            <v/>
          </cell>
          <cell r="U2184" t="str">
            <v/>
          </cell>
          <cell r="V2184" t="e">
            <v>#N/A</v>
          </cell>
          <cell r="W2184" t="e">
            <v>#N/A</v>
          </cell>
          <cell r="X2184" t="str">
            <v>656 - AVAILABLE</v>
          </cell>
          <cell r="Y2184"/>
          <cell r="Z2184" t="str">
            <v>AVAILABLE</v>
          </cell>
          <cell r="AA2184" t="e">
            <v>#N/A</v>
          </cell>
          <cell r="AB2184" t="e">
            <v>#N/A</v>
          </cell>
          <cell r="AC2184" t="e">
            <v>#N/A</v>
          </cell>
        </row>
        <row r="2185">
          <cell r="A2185" t="str">
            <v>MEBNNC01</v>
          </cell>
          <cell r="B2185" t="str">
            <v>MEBANE</v>
          </cell>
          <cell r="C2185" t="str">
            <v>CTL</v>
          </cell>
          <cell r="D2185">
            <v>36.051966999999998</v>
          </cell>
          <cell r="E2185">
            <v>-79.246223000000001</v>
          </cell>
          <cell r="F2185" t="e">
            <v>#N/A</v>
          </cell>
          <cell r="G2185" t="str">
            <v>NC</v>
          </cell>
          <cell r="H2185" t="e">
            <v>#N/A</v>
          </cell>
          <cell r="I2185" t="e">
            <v>#N/A</v>
          </cell>
          <cell r="J2185" t="e">
            <v>#N/A</v>
          </cell>
          <cell r="K2185" t="e">
            <v>#N/A</v>
          </cell>
          <cell r="L2185" t="e">
            <v>#N/A</v>
          </cell>
          <cell r="M2185" t="e">
            <v>#N/A</v>
          </cell>
          <cell r="N2185" t="e">
            <v>#N/A</v>
          </cell>
          <cell r="O2185" t="e">
            <v>#N/A</v>
          </cell>
          <cell r="P2185" t="e">
            <v>#N/A</v>
          </cell>
          <cell r="Q2185" t="e">
            <v>#N/A</v>
          </cell>
          <cell r="R2185" t="e">
            <v>#N/A</v>
          </cell>
          <cell r="S2185" t="e">
            <v>#N/A</v>
          </cell>
          <cell r="T2185" t="e">
            <v>#N/A</v>
          </cell>
          <cell r="U2185" t="e">
            <v>#N/A</v>
          </cell>
          <cell r="V2185" t="e">
            <v>#N/A</v>
          </cell>
          <cell r="W2185" t="e">
            <v>#N/A</v>
          </cell>
          <cell r="X2185" t="e">
            <v>#N/A</v>
          </cell>
          <cell r="Y2185" t="e">
            <v>#N/A</v>
          </cell>
          <cell r="Z2185" t="e">
            <v>#N/A</v>
          </cell>
          <cell r="AA2185" t="e">
            <v>#N/A</v>
          </cell>
          <cell r="AB2185" t="e">
            <v>#N/A</v>
          </cell>
          <cell r="AC2185" t="e">
            <v>#N/A</v>
          </cell>
        </row>
        <row r="2186">
          <cell r="A2186" t="str">
            <v>MEBNNCXA</v>
          </cell>
          <cell r="B2186" t="str">
            <v>MEBANE</v>
          </cell>
          <cell r="C2186" t="str">
            <v>CTL</v>
          </cell>
          <cell r="D2186">
            <v>36.096668000000001</v>
          </cell>
          <cell r="E2186">
            <v>-79.268889999999999</v>
          </cell>
          <cell r="F2186" t="str">
            <v>MEBNNCXA</v>
          </cell>
          <cell r="G2186" t="str">
            <v>NC</v>
          </cell>
          <cell r="H2186">
            <v>424</v>
          </cell>
          <cell r="I2186" t="str">
            <v>Mebane</v>
          </cell>
          <cell r="J2186" t="str">
            <v/>
          </cell>
          <cell r="K2186" t="str">
            <v>MEBNNCXA</v>
          </cell>
          <cell r="L2186" t="str">
            <v>n</v>
          </cell>
          <cell r="M2186" t="e">
            <v>#N/A</v>
          </cell>
          <cell r="N2186" t="e">
            <v>#N/A</v>
          </cell>
          <cell r="O2186" t="str">
            <v>Y</v>
          </cell>
          <cell r="P2186" t="str">
            <v>Y</v>
          </cell>
          <cell r="Q2186" t="str">
            <v>Old Mebtel territory with connections into Rocky Mount Cloud</v>
          </cell>
          <cell r="R2186" t="str">
            <v>05/22/2015</v>
          </cell>
          <cell r="S2186" t="str">
            <v>Rocky Mount</v>
          </cell>
          <cell r="T2186" t="str">
            <v/>
          </cell>
          <cell r="U2186" t="str">
            <v/>
          </cell>
          <cell r="V2186" t="str">
            <v>Mebane</v>
          </cell>
          <cell r="W2186" t="str">
            <v>Mebane</v>
          </cell>
          <cell r="X2186" t="str">
            <v>ROCKY MOUNT</v>
          </cell>
          <cell r="Y2186" t="str">
            <v>YES</v>
          </cell>
          <cell r="Z2186"/>
          <cell r="AA2186" t="str">
            <v/>
          </cell>
          <cell r="AB2186" t="str">
            <v>7750-SR12</v>
          </cell>
          <cell r="AC2186" t="str">
            <v>MEBNNCXA22W</v>
          </cell>
        </row>
        <row r="2187">
          <cell r="A2187" t="str">
            <v>MEKRCOMA</v>
          </cell>
          <cell r="B2187" t="str">
            <v>Rifle Host Meeker</v>
          </cell>
          <cell r="C2187" t="str">
            <v>Q</v>
          </cell>
          <cell r="D2187">
            <v>40.035277999999998</v>
          </cell>
          <cell r="E2187">
            <v>-107.917503</v>
          </cell>
          <cell r="F2187" t="str">
            <v>MEKRCOMA</v>
          </cell>
          <cell r="G2187" t="str">
            <v>CO</v>
          </cell>
          <cell r="H2187">
            <v>656</v>
          </cell>
          <cell r="I2187">
            <v>656</v>
          </cell>
          <cell r="J2187" t="str">
            <v/>
          </cell>
          <cell r="K2187" t="e">
            <v>#N/A</v>
          </cell>
          <cell r="L2187" t="e">
            <v>#N/A</v>
          </cell>
          <cell r="M2187" t="e">
            <v>#N/A</v>
          </cell>
          <cell r="N2187" t="e">
            <v>#N/A</v>
          </cell>
          <cell r="O2187" t="str">
            <v>N</v>
          </cell>
          <cell r="P2187" t="str">
            <v>Y</v>
          </cell>
          <cell r="Q2187" t="str">
            <v/>
          </cell>
          <cell r="R2187" t="str">
            <v>04/09/2020</v>
          </cell>
          <cell r="S2187" t="str">
            <v/>
          </cell>
          <cell r="T2187" t="str">
            <v/>
          </cell>
          <cell r="U2187" t="str">
            <v/>
          </cell>
          <cell r="V2187" t="e">
            <v>#N/A</v>
          </cell>
          <cell r="W2187" t="e">
            <v>#N/A</v>
          </cell>
          <cell r="X2187" t="str">
            <v>656 - AVAILABLE</v>
          </cell>
          <cell r="Y2187"/>
          <cell r="Z2187" t="str">
            <v>AVAILABLE</v>
          </cell>
          <cell r="AA2187" t="e">
            <v>#N/A</v>
          </cell>
          <cell r="AB2187" t="e">
            <v>#N/A</v>
          </cell>
          <cell r="AC2187" t="e">
            <v>#N/A</v>
          </cell>
        </row>
        <row r="2188">
          <cell r="A2188" t="str">
            <v>MELBIDMA</v>
          </cell>
          <cell r="B2188" t="str">
            <v>Boise Main Ds1 Ll Host Melba</v>
          </cell>
          <cell r="C2188" t="str">
            <v>Q</v>
          </cell>
          <cell r="D2188">
            <v>43.373846</v>
          </cell>
          <cell r="E2188">
            <v>-116.53360600000001</v>
          </cell>
          <cell r="F2188" t="str">
            <v>MELBIDMA</v>
          </cell>
          <cell r="G2188" t="str">
            <v>ID</v>
          </cell>
          <cell r="H2188">
            <v>652</v>
          </cell>
          <cell r="I2188">
            <v>652</v>
          </cell>
          <cell r="J2188" t="str">
            <v/>
          </cell>
          <cell r="K2188" t="e">
            <v>#N/A</v>
          </cell>
          <cell r="L2188" t="e">
            <v>#N/A</v>
          </cell>
          <cell r="M2188" t="e">
            <v>#N/A</v>
          </cell>
          <cell r="N2188" t="e">
            <v>#N/A</v>
          </cell>
          <cell r="O2188" t="str">
            <v>N</v>
          </cell>
          <cell r="P2188" t="str">
            <v>Y</v>
          </cell>
          <cell r="Q2188" t="str">
            <v>EODS1 AVAILABLE (Home to BOISIDMAH27)</v>
          </cell>
          <cell r="R2188" t="str">
            <v>10/08/2020</v>
          </cell>
          <cell r="S2188" t="str">
            <v/>
          </cell>
          <cell r="T2188" t="str">
            <v/>
          </cell>
          <cell r="U2188" t="str">
            <v/>
          </cell>
          <cell r="V2188" t="e">
            <v>#N/A</v>
          </cell>
          <cell r="W2188" t="e">
            <v>#N/A</v>
          </cell>
          <cell r="X2188" t="str">
            <v>652 - AVAILABLE (up to 30MB)</v>
          </cell>
          <cell r="Y2188"/>
          <cell r="Z2188" t="str">
            <v>AVAILABLE (up to 30MB)</v>
          </cell>
          <cell r="AA2188" t="e">
            <v>#N/A</v>
          </cell>
          <cell r="AB2188" t="e">
            <v>#N/A</v>
          </cell>
          <cell r="AC2188" t="e">
            <v>#N/A</v>
          </cell>
        </row>
        <row r="2189">
          <cell r="A2189" t="str">
            <v>MENTALXA</v>
          </cell>
          <cell r="B2189" t="str">
            <v>MENTONE</v>
          </cell>
          <cell r="C2189" t="str">
            <v>CTL</v>
          </cell>
          <cell r="D2189">
            <v>34.576946</v>
          </cell>
          <cell r="E2189">
            <v>-85.586387999999999</v>
          </cell>
          <cell r="F2189" t="str">
            <v>MENTALXA</v>
          </cell>
          <cell r="G2189" t="str">
            <v>AL</v>
          </cell>
          <cell r="H2189">
            <v>476</v>
          </cell>
          <cell r="I2189" t="str">
            <v>Valley Head (Pell City)</v>
          </cell>
          <cell r="J2189" t="str">
            <v/>
          </cell>
          <cell r="K2189" t="e">
            <v>#N/A</v>
          </cell>
          <cell r="L2189" t="e">
            <v>#N/A</v>
          </cell>
          <cell r="M2189" t="e">
            <v>#N/A</v>
          </cell>
          <cell r="N2189" t="e">
            <v>#N/A</v>
          </cell>
          <cell r="O2189" t="str">
            <v>N</v>
          </cell>
          <cell r="P2189" t="str">
            <v>Y</v>
          </cell>
          <cell r="Q2189" t="str">
            <v/>
          </cell>
          <cell r="R2189" t="str">
            <v>07/02/2015</v>
          </cell>
          <cell r="S2189" t="str">
            <v>Pell City</v>
          </cell>
          <cell r="T2189" t="str">
            <v/>
          </cell>
          <cell r="U2189" t="str">
            <v/>
          </cell>
          <cell r="V2189" t="str">
            <v>Pell City</v>
          </cell>
          <cell r="W2189" t="str">
            <v>Valley Head (Pell City)</v>
          </cell>
          <cell r="X2189" t="str">
            <v>PELL CITY</v>
          </cell>
          <cell r="Y2189"/>
          <cell r="Z2189"/>
          <cell r="AA2189" t="str">
            <v/>
          </cell>
          <cell r="AB2189">
            <v>0</v>
          </cell>
          <cell r="AC2189">
            <v>0</v>
          </cell>
        </row>
        <row r="2190">
          <cell r="A2190" t="str">
            <v>MESAAZGI</v>
          </cell>
          <cell r="B2190" t="str">
            <v>Gilbert</v>
          </cell>
          <cell r="C2190" t="str">
            <v>Q</v>
          </cell>
          <cell r="D2190">
            <v>33.364443999999999</v>
          </cell>
          <cell r="E2190">
            <v>-111.78833299999999</v>
          </cell>
          <cell r="F2190" t="str">
            <v>MESAAZGI</v>
          </cell>
          <cell r="G2190" t="str">
            <v>AZ</v>
          </cell>
          <cell r="H2190">
            <v>666</v>
          </cell>
          <cell r="I2190">
            <v>666</v>
          </cell>
          <cell r="J2190" t="str">
            <v>AVAILABLE</v>
          </cell>
          <cell r="K2190" t="str">
            <v>MESAAZGI</v>
          </cell>
          <cell r="L2190" t="str">
            <v>N</v>
          </cell>
          <cell r="M2190" t="e">
            <v>#N/A</v>
          </cell>
          <cell r="N2190" t="e">
            <v>#N/A</v>
          </cell>
          <cell r="O2190" t="str">
            <v>Y</v>
          </cell>
          <cell r="P2190" t="str">
            <v>Y</v>
          </cell>
          <cell r="Q2190" t="str">
            <v>03/02/2015: EoDS1 Available</v>
          </cell>
          <cell r="R2190" t="str">
            <v>04/13/2020</v>
          </cell>
          <cell r="S2190" t="str">
            <v/>
          </cell>
          <cell r="T2190" t="str">
            <v/>
          </cell>
          <cell r="U2190" t="str">
            <v/>
          </cell>
          <cell r="V2190" t="e">
            <v>#N/A</v>
          </cell>
          <cell r="W2190" t="e">
            <v>#N/A</v>
          </cell>
          <cell r="X2190" t="str">
            <v>666 - AVAILABLE</v>
          </cell>
          <cell r="Y2190"/>
          <cell r="Z2190" t="str">
            <v>AVAILABLE</v>
          </cell>
          <cell r="AA2190" t="e">
            <v>#N/A</v>
          </cell>
          <cell r="AB2190" t="e">
            <v>#N/A</v>
          </cell>
          <cell r="AC2190" t="e">
            <v>#N/A</v>
          </cell>
        </row>
        <row r="2191">
          <cell r="A2191" t="str">
            <v>MESAAZMA</v>
          </cell>
          <cell r="B2191" t="str">
            <v>Mesa</v>
          </cell>
          <cell r="C2191" t="str">
            <v>Q</v>
          </cell>
          <cell r="D2191">
            <v>33.416389000000002</v>
          </cell>
          <cell r="E2191">
            <v>-111.831947</v>
          </cell>
          <cell r="F2191" t="str">
            <v>MESAAZMA</v>
          </cell>
          <cell r="G2191" t="str">
            <v>AZ</v>
          </cell>
          <cell r="H2191">
            <v>666</v>
          </cell>
          <cell r="I2191">
            <v>666</v>
          </cell>
          <cell r="J2191" t="str">
            <v>AVAILABLE</v>
          </cell>
          <cell r="K2191" t="str">
            <v>MESAAZMA</v>
          </cell>
          <cell r="L2191" t="str">
            <v>N</v>
          </cell>
          <cell r="M2191">
            <v>42436</v>
          </cell>
          <cell r="N2191" t="str">
            <v xml:space="preserve">BS 144316 </v>
          </cell>
          <cell r="O2191" t="str">
            <v>Y</v>
          </cell>
          <cell r="P2191" t="str">
            <v>Y</v>
          </cell>
          <cell r="Q2191" t="str">
            <v>03/02/2015: EoDS1 Available</v>
          </cell>
          <cell r="R2191" t="str">
            <v>04/13/2020</v>
          </cell>
          <cell r="S2191" t="str">
            <v/>
          </cell>
          <cell r="T2191" t="str">
            <v/>
          </cell>
          <cell r="U2191" t="str">
            <v/>
          </cell>
          <cell r="V2191" t="e">
            <v>#N/A</v>
          </cell>
          <cell r="W2191" t="e">
            <v>#N/A</v>
          </cell>
          <cell r="X2191" t="str">
            <v>666 - AVAILABLE</v>
          </cell>
          <cell r="Y2191"/>
          <cell r="Z2191" t="str">
            <v>AVAILABLE</v>
          </cell>
          <cell r="AA2191" t="e">
            <v>#N/A</v>
          </cell>
          <cell r="AB2191" t="e">
            <v>#N/A</v>
          </cell>
          <cell r="AC2191" t="e">
            <v>#N/A</v>
          </cell>
        </row>
        <row r="2192">
          <cell r="A2192" t="str">
            <v>MESACOXC</v>
          </cell>
          <cell r="B2192" t="str">
            <v>MESA</v>
          </cell>
          <cell r="C2192" t="str">
            <v>CTL</v>
          </cell>
          <cell r="D2192">
            <v>39.166170000000001</v>
          </cell>
          <cell r="E2192">
            <v>-108.13985</v>
          </cell>
          <cell r="F2192" t="str">
            <v>MESACOXC</v>
          </cell>
          <cell r="G2192" t="str">
            <v>CO</v>
          </cell>
          <cell r="H2192">
            <v>656</v>
          </cell>
          <cell r="I2192" t="str">
            <v>LATA 656 Mesa/Colbran Cluster (Eagle)</v>
          </cell>
          <cell r="J2192" t="str">
            <v/>
          </cell>
          <cell r="K2192" t="e">
            <v>#N/A</v>
          </cell>
          <cell r="L2192" t="e">
            <v>#N/A</v>
          </cell>
          <cell r="M2192" t="e">
            <v>#N/A</v>
          </cell>
          <cell r="N2192" t="e">
            <v>#N/A</v>
          </cell>
          <cell r="O2192" t="str">
            <v>N</v>
          </cell>
          <cell r="P2192" t="str">
            <v>N</v>
          </cell>
          <cell r="Q2192" t="str">
            <v/>
          </cell>
          <cell r="R2192" t="str">
            <v>12/31/2020</v>
          </cell>
          <cell r="S2192" t="str">
            <v>Eagle</v>
          </cell>
          <cell r="T2192" t="str">
            <v/>
          </cell>
          <cell r="U2192" t="str">
            <v/>
          </cell>
          <cell r="V2192" t="str">
            <v>Eagle</v>
          </cell>
          <cell r="W2192" t="str">
            <v>LATA 656 Mesa/Colbran Cluster (Eagle)</v>
          </cell>
          <cell r="X2192" t="e">
            <v>#N/A</v>
          </cell>
          <cell r="Y2192" t="e">
            <v>#N/A</v>
          </cell>
          <cell r="Z2192" t="e">
            <v>#N/A</v>
          </cell>
          <cell r="AA2192">
            <v>0</v>
          </cell>
          <cell r="AB2192">
            <v>0</v>
          </cell>
          <cell r="AC2192">
            <v>0</v>
          </cell>
        </row>
        <row r="2193">
          <cell r="A2193" t="str">
            <v>MESAWAXX</v>
          </cell>
          <cell r="B2193" t="str">
            <v>MESA</v>
          </cell>
          <cell r="C2193" t="str">
            <v>CTL</v>
          </cell>
          <cell r="D2193">
            <v>46.576466000000003</v>
          </cell>
          <cell r="E2193">
            <v>-119.00429</v>
          </cell>
          <cell r="F2193" t="str">
            <v>MESAWAXX</v>
          </cell>
          <cell r="G2193" t="str">
            <v>WA</v>
          </cell>
          <cell r="H2193">
            <v>676</v>
          </cell>
          <cell r="I2193" t="str">
            <v>Spokane-Cheney</v>
          </cell>
          <cell r="J2193" t="str">
            <v/>
          </cell>
          <cell r="K2193" t="e">
            <v>#N/A</v>
          </cell>
          <cell r="L2193" t="e">
            <v>#N/A</v>
          </cell>
          <cell r="M2193" t="e">
            <v>#N/A</v>
          </cell>
          <cell r="N2193" t="e">
            <v>#N/A</v>
          </cell>
          <cell r="O2193" t="str">
            <v/>
          </cell>
          <cell r="P2193" t="str">
            <v/>
          </cell>
          <cell r="Q2193" t="str">
            <v>NOT A CO</v>
          </cell>
          <cell r="R2193" t="str">
            <v>09/16/2015</v>
          </cell>
          <cell r="S2193" t="str">
            <v>SPOKANE-CHENEY</v>
          </cell>
          <cell r="T2193" t="str">
            <v/>
          </cell>
          <cell r="U2193" t="str">
            <v/>
          </cell>
          <cell r="V2193" t="str">
            <v>Spokane-Cheney</v>
          </cell>
          <cell r="W2193" t="str">
            <v>Spokane-Cheney</v>
          </cell>
          <cell r="X2193" t="str">
            <v>SPOKANE-CHENEY</v>
          </cell>
          <cell r="Y2193"/>
          <cell r="Z2193" t="str">
            <v>Ethernet abilities need confirming</v>
          </cell>
          <cell r="AA2193">
            <v>0</v>
          </cell>
          <cell r="AB2193">
            <v>0</v>
          </cell>
          <cell r="AC2193">
            <v>0</v>
          </cell>
        </row>
        <row r="2194">
          <cell r="A2194" t="str">
            <v>MFFTTXXA</v>
          </cell>
          <cell r="B2194" t="str">
            <v>Moffat</v>
          </cell>
          <cell r="C2194" t="str">
            <v>EQ</v>
          </cell>
          <cell r="D2194">
            <v>31.201039000000002</v>
          </cell>
          <cell r="E2194">
            <v>-97.469008000000002</v>
          </cell>
          <cell r="F2194" t="str">
            <v>MFFTTXXA</v>
          </cell>
          <cell r="G2194" t="str">
            <v>TX</v>
          </cell>
          <cell r="H2194">
            <v>556</v>
          </cell>
          <cell r="I2194" t="str">
            <v>Killeen</v>
          </cell>
          <cell r="J2194" t="str">
            <v/>
          </cell>
          <cell r="K2194" t="e">
            <v>#N/A</v>
          </cell>
          <cell r="L2194" t="e">
            <v>#N/A</v>
          </cell>
          <cell r="M2194" t="e">
            <v>#N/A</v>
          </cell>
          <cell r="N2194" t="e">
            <v>#N/A</v>
          </cell>
          <cell r="O2194" t="str">
            <v>N</v>
          </cell>
          <cell r="P2194" t="str">
            <v>Y</v>
          </cell>
          <cell r="Q2194" t="str">
            <v/>
          </cell>
          <cell r="R2194" t="str">
            <v>02/03/2016</v>
          </cell>
          <cell r="S2194" t="str">
            <v>Killeen</v>
          </cell>
          <cell r="T2194" t="str">
            <v/>
          </cell>
          <cell r="U2194" t="str">
            <v/>
          </cell>
          <cell r="V2194" t="str">
            <v>Killeen</v>
          </cell>
          <cell r="W2194" t="str">
            <v>Killeen</v>
          </cell>
          <cell r="X2194" t="str">
            <v>KILLEEN</v>
          </cell>
          <cell r="Y2194" t="str">
            <v>YES</v>
          </cell>
          <cell r="Z2194"/>
          <cell r="AA2194" t="str">
            <v>MAR</v>
          </cell>
          <cell r="AB2194">
            <v>0</v>
          </cell>
          <cell r="AC2194">
            <v>0</v>
          </cell>
        </row>
        <row r="2195">
          <cell r="A2195" t="str">
            <v>MFTWPAXM</v>
          </cell>
          <cell r="B2195" t="str">
            <v>Mifflintown</v>
          </cell>
          <cell r="C2195" t="str">
            <v>EQ</v>
          </cell>
          <cell r="D2195">
            <v>40.569477999999997</v>
          </cell>
          <cell r="E2195">
            <v>-77.396893000000006</v>
          </cell>
          <cell r="F2195" t="str">
            <v>MFTWPAXM</v>
          </cell>
          <cell r="G2195" t="str">
            <v>PA</v>
          </cell>
          <cell r="H2195">
            <v>226</v>
          </cell>
          <cell r="I2195" t="str">
            <v>Carlisle</v>
          </cell>
          <cell r="J2195" t="str">
            <v/>
          </cell>
          <cell r="K2195" t="str">
            <v>MFTWPAXM</v>
          </cell>
          <cell r="L2195" t="str">
            <v>n</v>
          </cell>
          <cell r="M2195" t="e">
            <v>#N/A</v>
          </cell>
          <cell r="N2195" t="e">
            <v>#N/A</v>
          </cell>
          <cell r="O2195" t="str">
            <v>Y</v>
          </cell>
          <cell r="P2195" t="str">
            <v>Y</v>
          </cell>
          <cell r="Q2195" t="str">
            <v/>
          </cell>
          <cell r="R2195" t="str">
            <v>07/06/2015</v>
          </cell>
          <cell r="S2195" t="str">
            <v>Carlisle</v>
          </cell>
          <cell r="T2195" t="str">
            <v/>
          </cell>
          <cell r="U2195" t="str">
            <v/>
          </cell>
          <cell r="V2195" t="str">
            <v>Carlisle</v>
          </cell>
          <cell r="W2195" t="str">
            <v>Carlisle</v>
          </cell>
          <cell r="X2195" t="str">
            <v>CARLISLE</v>
          </cell>
          <cell r="Y2195"/>
          <cell r="Z2195"/>
          <cell r="AA2195" t="str">
            <v>7750-SR7</v>
          </cell>
          <cell r="AB2195">
            <v>0</v>
          </cell>
          <cell r="AC2195" t="str">
            <v>MFTWPAXM02W</v>
          </cell>
        </row>
        <row r="2196">
          <cell r="A2196" t="str">
            <v>MGSPALXA</v>
          </cell>
          <cell r="B2196" t="str">
            <v>MAGNOLIA SPRINGS</v>
          </cell>
          <cell r="C2196" t="str">
            <v>CTL</v>
          </cell>
          <cell r="D2196">
            <v>30.401667</v>
          </cell>
          <cell r="E2196">
            <v>-87.773330999999999</v>
          </cell>
          <cell r="F2196" t="str">
            <v>MGSPALXA</v>
          </cell>
          <cell r="G2196" t="str">
            <v>AL</v>
          </cell>
          <cell r="H2196">
            <v>480</v>
          </cell>
          <cell r="I2196" t="str">
            <v>Foley-Loxley</v>
          </cell>
          <cell r="J2196" t="str">
            <v/>
          </cell>
          <cell r="K2196" t="e">
            <v>#N/A</v>
          </cell>
          <cell r="L2196" t="e">
            <v>#N/A</v>
          </cell>
          <cell r="M2196" t="e">
            <v>#N/A</v>
          </cell>
          <cell r="N2196" t="e">
            <v>#N/A</v>
          </cell>
          <cell r="O2196" t="str">
            <v>Y</v>
          </cell>
          <cell r="P2196" t="str">
            <v>Y</v>
          </cell>
          <cell r="Q2196" t="str">
            <v/>
          </cell>
          <cell r="R2196" t="str">
            <v>07/02/2015</v>
          </cell>
          <cell r="S2196" t="str">
            <v>Foley</v>
          </cell>
          <cell r="T2196" t="str">
            <v/>
          </cell>
          <cell r="U2196" t="str">
            <v/>
          </cell>
          <cell r="V2196" t="str">
            <v>Foley</v>
          </cell>
          <cell r="W2196" t="str">
            <v>Foley-Loxley</v>
          </cell>
          <cell r="X2196" t="str">
            <v>FOLEY</v>
          </cell>
          <cell r="Y2196"/>
          <cell r="Z2196"/>
          <cell r="AA2196" t="str">
            <v/>
          </cell>
          <cell r="AB2196">
            <v>0</v>
          </cell>
          <cell r="AC2196">
            <v>0</v>
          </cell>
        </row>
        <row r="2197">
          <cell r="A2197" t="str">
            <v>MGSPOHXA</v>
          </cell>
          <cell r="B2197" t="str">
            <v>Magnetic Springs</v>
          </cell>
          <cell r="C2197" t="str">
            <v>EQ</v>
          </cell>
          <cell r="D2197">
            <v>40.351872999999998</v>
          </cell>
          <cell r="E2197">
            <v>-83.263409999999993</v>
          </cell>
          <cell r="F2197" t="str">
            <v>MGSPOHXA</v>
          </cell>
          <cell r="G2197" t="str">
            <v>OH</v>
          </cell>
          <cell r="H2197">
            <v>923</v>
          </cell>
          <cell r="I2197" t="str">
            <v>Bellefontaine</v>
          </cell>
          <cell r="J2197" t="str">
            <v/>
          </cell>
          <cell r="K2197" t="e">
            <v>#N/A</v>
          </cell>
          <cell r="L2197" t="e">
            <v>#N/A</v>
          </cell>
          <cell r="M2197" t="e">
            <v>#N/A</v>
          </cell>
          <cell r="N2197" t="e">
            <v>#N/A</v>
          </cell>
          <cell r="O2197" t="str">
            <v>Y</v>
          </cell>
          <cell r="P2197" t="str">
            <v>Y</v>
          </cell>
          <cell r="Q2197" t="str">
            <v>2/7/14: Ethernet Enabled changed to Y</v>
          </cell>
          <cell r="R2197" t="str">
            <v>07/01/2015</v>
          </cell>
          <cell r="S2197" t="str">
            <v>Bellefontaine</v>
          </cell>
          <cell r="T2197" t="str">
            <v/>
          </cell>
          <cell r="U2197" t="str">
            <v/>
          </cell>
          <cell r="V2197" t="str">
            <v>Bellefontaine</v>
          </cell>
          <cell r="W2197" t="str">
            <v>Bellefontaine</v>
          </cell>
          <cell r="X2197" t="str">
            <v>MANSFIELD</v>
          </cell>
          <cell r="Y2197" t="str">
            <v>YES</v>
          </cell>
          <cell r="Z2197"/>
          <cell r="AA2197">
            <v>0</v>
          </cell>
          <cell r="AB2197">
            <v>0</v>
          </cell>
          <cell r="AC2197">
            <v>0</v>
          </cell>
        </row>
        <row r="2198">
          <cell r="A2198" t="str">
            <v>MHNMMNMA</v>
          </cell>
          <cell r="B2198" t="str">
            <v>Detroit Lakes Host Mahnomen</v>
          </cell>
          <cell r="C2198" t="str">
            <v>Q</v>
          </cell>
          <cell r="D2198">
            <v>47.315807</v>
          </cell>
          <cell r="E2198">
            <v>-95.970247999999998</v>
          </cell>
          <cell r="F2198" t="str">
            <v>MHNMMNMA</v>
          </cell>
          <cell r="G2198" t="str">
            <v>MN</v>
          </cell>
          <cell r="H2198">
            <v>636</v>
          </cell>
          <cell r="I2198">
            <v>636</v>
          </cell>
          <cell r="J2198" t="str">
            <v/>
          </cell>
          <cell r="K2198" t="e">
            <v>#N/A</v>
          </cell>
          <cell r="L2198" t="e">
            <v>#N/A</v>
          </cell>
          <cell r="M2198" t="e">
            <v>#N/A</v>
          </cell>
          <cell r="N2198" t="e">
            <v>#N/A</v>
          </cell>
          <cell r="O2198" t="str">
            <v>N</v>
          </cell>
          <cell r="P2198" t="str">
            <v>Y</v>
          </cell>
          <cell r="Q2198" t="str">
            <v>02/20/15: EoDS1 AVAILABLE;   10/7/14: UPDATED Metro E Serv Pt and Eth Capable</v>
          </cell>
          <cell r="R2198" t="str">
            <v>02/20/2020</v>
          </cell>
          <cell r="S2198" t="str">
            <v/>
          </cell>
          <cell r="T2198" t="str">
            <v/>
          </cell>
          <cell r="U2198" t="str">
            <v/>
          </cell>
          <cell r="V2198" t="e">
            <v>#N/A</v>
          </cell>
          <cell r="W2198" t="e">
            <v>#N/A</v>
          </cell>
          <cell r="X2198" t="str">
            <v>636 - AVAILABLE (up to 30MB)</v>
          </cell>
          <cell r="Y2198"/>
          <cell r="Z2198" t="str">
            <v>AVAILABLE (up to 30MB)</v>
          </cell>
          <cell r="AA2198" t="e">
            <v>#N/A</v>
          </cell>
          <cell r="AB2198" t="e">
            <v>#N/A</v>
          </cell>
          <cell r="AC2198" t="e">
            <v>#N/A</v>
          </cell>
        </row>
        <row r="2199">
          <cell r="A2199" t="str">
            <v>MHSPPAXM</v>
          </cell>
          <cell r="B2199" t="str">
            <v>Mt. Holly Springs</v>
          </cell>
          <cell r="C2199" t="str">
            <v>EQ</v>
          </cell>
          <cell r="D2199">
            <v>40.114128000000001</v>
          </cell>
          <cell r="E2199">
            <v>-77.191424999999995</v>
          </cell>
          <cell r="F2199" t="str">
            <v>MHSPPAXM</v>
          </cell>
          <cell r="G2199" t="str">
            <v>PA</v>
          </cell>
          <cell r="H2199">
            <v>226</v>
          </cell>
          <cell r="I2199" t="str">
            <v>Carlisle</v>
          </cell>
          <cell r="J2199" t="str">
            <v/>
          </cell>
          <cell r="K2199" t="str">
            <v>MHSPPAXM</v>
          </cell>
          <cell r="L2199" t="str">
            <v>n</v>
          </cell>
          <cell r="M2199" t="e">
            <v>#N/A</v>
          </cell>
          <cell r="N2199" t="e">
            <v>#N/A</v>
          </cell>
          <cell r="O2199" t="str">
            <v>Y</v>
          </cell>
          <cell r="P2199" t="str">
            <v>Y</v>
          </cell>
          <cell r="Q2199" t="str">
            <v/>
          </cell>
          <cell r="R2199" t="str">
            <v>11/09/2015</v>
          </cell>
          <cell r="S2199" t="str">
            <v>Carlisle</v>
          </cell>
          <cell r="T2199" t="str">
            <v/>
          </cell>
          <cell r="U2199" t="str">
            <v/>
          </cell>
          <cell r="V2199" t="str">
            <v>Carlisle</v>
          </cell>
          <cell r="W2199" t="str">
            <v>Carlisle</v>
          </cell>
          <cell r="X2199" t="str">
            <v>CARLISLE</v>
          </cell>
          <cell r="Y2199"/>
          <cell r="Z2199"/>
          <cell r="AA2199" t="str">
            <v>7750-SR7</v>
          </cell>
          <cell r="AB2199">
            <v>0</v>
          </cell>
          <cell r="AC2199" t="str">
            <v>MHSPPAXM01W</v>
          </cell>
        </row>
        <row r="2200">
          <cell r="A2200" t="str">
            <v>MIAMAZMA</v>
          </cell>
          <cell r="B2200" t="str">
            <v>San Manuel Host Miami</v>
          </cell>
          <cell r="C2200" t="str">
            <v>Q</v>
          </cell>
          <cell r="D2200">
            <v>33.398055999999997</v>
          </cell>
          <cell r="E2200">
            <v>-110.871109</v>
          </cell>
          <cell r="F2200" t="str">
            <v>MIAMAZMA</v>
          </cell>
          <cell r="G2200" t="str">
            <v>AZ</v>
          </cell>
          <cell r="H2200">
            <v>668</v>
          </cell>
          <cell r="I2200">
            <v>668</v>
          </cell>
          <cell r="J2200" t="str">
            <v/>
          </cell>
          <cell r="K2200" t="str">
            <v>SPRSAZEA</v>
          </cell>
          <cell r="L2200" t="str">
            <v>Y</v>
          </cell>
          <cell r="M2200" t="e">
            <v>#N/A</v>
          </cell>
          <cell r="N2200" t="e">
            <v>#N/A</v>
          </cell>
          <cell r="O2200" t="str">
            <v>N</v>
          </cell>
          <cell r="P2200" t="str">
            <v>N</v>
          </cell>
          <cell r="Q2200" t="str">
            <v/>
          </cell>
          <cell r="R2200" t="str">
            <v>04/09/2020</v>
          </cell>
          <cell r="S2200" t="str">
            <v/>
          </cell>
          <cell r="T2200" t="str">
            <v/>
          </cell>
          <cell r="U2200" t="str">
            <v/>
          </cell>
          <cell r="V2200" t="e">
            <v>#N/A</v>
          </cell>
          <cell r="W2200" t="e">
            <v>#N/A</v>
          </cell>
          <cell r="X2200" t="str">
            <v xml:space="preserve">668 - </v>
          </cell>
          <cell r="Y2200"/>
          <cell r="Z2200"/>
          <cell r="AA2200" t="e">
            <v>#N/A</v>
          </cell>
          <cell r="AB2200" t="e">
            <v>#N/A</v>
          </cell>
          <cell r="AC2200" t="e">
            <v>#N/A</v>
          </cell>
        </row>
        <row r="2201">
          <cell r="A2201" t="str">
            <v>MILOMOXA</v>
          </cell>
          <cell r="B2201" t="str">
            <v>Milo</v>
          </cell>
          <cell r="C2201" t="str">
            <v>CTL</v>
          </cell>
          <cell r="D2201">
            <v>37.758889000000003</v>
          </cell>
          <cell r="E2201">
            <v>-94.305306000000002</v>
          </cell>
          <cell r="F2201" t="str">
            <v>MILOMOXA</v>
          </cell>
          <cell r="G2201" t="str">
            <v>MO</v>
          </cell>
          <cell r="H2201">
            <v>522</v>
          </cell>
          <cell r="I2201" t="str">
            <v>Branson</v>
          </cell>
          <cell r="J2201" t="str">
            <v/>
          </cell>
          <cell r="K2201" t="e">
            <v>#N/A</v>
          </cell>
          <cell r="L2201" t="e">
            <v>#N/A</v>
          </cell>
          <cell r="M2201" t="e">
            <v>#N/A</v>
          </cell>
          <cell r="N2201" t="e">
            <v>#N/A</v>
          </cell>
          <cell r="O2201" t="str">
            <v>Y</v>
          </cell>
          <cell r="P2201" t="str">
            <v>Y</v>
          </cell>
          <cell r="Q2201" t="str">
            <v/>
          </cell>
          <cell r="R2201" t="str">
            <v>10/12/2015</v>
          </cell>
          <cell r="S2201" t="str">
            <v>Mount Vernon</v>
          </cell>
          <cell r="T2201" t="str">
            <v>Calix E7-2</v>
          </cell>
          <cell r="U2201" t="str">
            <v>Y</v>
          </cell>
          <cell r="V2201" t="str">
            <v>Mount Vernon</v>
          </cell>
          <cell r="W2201" t="str">
            <v>Branson</v>
          </cell>
          <cell r="X2201" t="str">
            <v>BRANSON</v>
          </cell>
          <cell r="Y2201" t="str">
            <v>YES</v>
          </cell>
          <cell r="Z2201"/>
          <cell r="AA2201" t="str">
            <v/>
          </cell>
          <cell r="AB2201">
            <v>0</v>
          </cell>
          <cell r="AC2201">
            <v>0</v>
          </cell>
        </row>
        <row r="2202">
          <cell r="A2202" t="str">
            <v>MILSMIXI</v>
          </cell>
          <cell r="B2202" t="str">
            <v>Hope</v>
          </cell>
          <cell r="C2202" t="str">
            <v>CTL</v>
          </cell>
          <cell r="D2202">
            <v>43.817028000000001</v>
          </cell>
          <cell r="E2202">
            <v>-84.228416999999993</v>
          </cell>
          <cell r="F2202" t="e">
            <v>#N/A</v>
          </cell>
          <cell r="G2202" t="str">
            <v>MI</v>
          </cell>
          <cell r="H2202" t="e">
            <v>#N/A</v>
          </cell>
          <cell r="I2202" t="e">
            <v>#N/A</v>
          </cell>
          <cell r="J2202" t="e">
            <v>#N/A</v>
          </cell>
          <cell r="K2202" t="e">
            <v>#N/A</v>
          </cell>
          <cell r="L2202" t="e">
            <v>#N/A</v>
          </cell>
          <cell r="M2202" t="e">
            <v>#N/A</v>
          </cell>
          <cell r="N2202" t="e">
            <v>#N/A</v>
          </cell>
          <cell r="O2202" t="e">
            <v>#N/A</v>
          </cell>
          <cell r="P2202" t="e">
            <v>#N/A</v>
          </cell>
          <cell r="Q2202" t="e">
            <v>#N/A</v>
          </cell>
          <cell r="R2202" t="e">
            <v>#N/A</v>
          </cell>
          <cell r="S2202" t="e">
            <v>#N/A</v>
          </cell>
          <cell r="T2202" t="e">
            <v>#N/A</v>
          </cell>
          <cell r="U2202" t="e">
            <v>#N/A</v>
          </cell>
          <cell r="V2202" t="e">
            <v>#N/A</v>
          </cell>
          <cell r="W2202" t="e">
            <v>#N/A</v>
          </cell>
          <cell r="X2202" t="e">
            <v>#N/A</v>
          </cell>
          <cell r="Y2202" t="e">
            <v>#N/A</v>
          </cell>
          <cell r="Z2202" t="e">
            <v>#N/A</v>
          </cell>
          <cell r="AA2202" t="e">
            <v>#N/A</v>
          </cell>
          <cell r="AB2202" t="e">
            <v>#N/A</v>
          </cell>
          <cell r="AC2202" t="e">
            <v>#N/A</v>
          </cell>
        </row>
        <row r="2203">
          <cell r="A2203" t="str">
            <v>MINDNENW</v>
          </cell>
          <cell r="B2203" t="str">
            <v>Grand Island Host Minden</v>
          </cell>
          <cell r="C2203" t="str">
            <v>Q</v>
          </cell>
          <cell r="D2203">
            <v>40.497222999999998</v>
          </cell>
          <cell r="E2203">
            <v>-98.947777000000002</v>
          </cell>
          <cell r="F2203" t="str">
            <v>MINDNENW</v>
          </cell>
          <cell r="G2203" t="str">
            <v>NE</v>
          </cell>
          <cell r="H2203">
            <v>646</v>
          </cell>
          <cell r="I2203">
            <v>646</v>
          </cell>
          <cell r="J2203" t="str">
            <v/>
          </cell>
          <cell r="K2203" t="e">
            <v>#N/A</v>
          </cell>
          <cell r="L2203" t="e">
            <v>#N/A</v>
          </cell>
          <cell r="M2203" t="e">
            <v>#N/A</v>
          </cell>
          <cell r="N2203" t="e">
            <v>#N/A</v>
          </cell>
          <cell r="O2203" t="str">
            <v>N</v>
          </cell>
          <cell r="P2203" t="str">
            <v>Y</v>
          </cell>
          <cell r="Q2203" t="str">
            <v>03/13/2015: EoDS1 AVAILABLE; 11/26/13: Metro Serv Eth Pt Available (up to 30MB)</v>
          </cell>
          <cell r="R2203" t="str">
            <v>03/13/2020</v>
          </cell>
          <cell r="S2203" t="str">
            <v/>
          </cell>
          <cell r="T2203" t="str">
            <v/>
          </cell>
          <cell r="U2203" t="str">
            <v/>
          </cell>
          <cell r="V2203" t="e">
            <v>#N/A</v>
          </cell>
          <cell r="W2203" t="e">
            <v>#N/A</v>
          </cell>
          <cell r="X2203" t="str">
            <v>646 - AVAILABLE</v>
          </cell>
          <cell r="Y2203"/>
          <cell r="Z2203" t="str">
            <v>AVAILABLE</v>
          </cell>
          <cell r="AA2203" t="e">
            <v>#N/A</v>
          </cell>
          <cell r="AB2203" t="e">
            <v>#N/A</v>
          </cell>
          <cell r="AC2203" t="e">
            <v>#N/A</v>
          </cell>
        </row>
        <row r="2204">
          <cell r="A2204" t="str">
            <v>MINTNDBA</v>
          </cell>
          <cell r="B2204" t="str">
            <v>Grand Forks Host Minto</v>
          </cell>
          <cell r="C2204" t="str">
            <v>Q</v>
          </cell>
          <cell r="D2204">
            <v>48.291668000000001</v>
          </cell>
          <cell r="E2204">
            <v>-97.373885999999999</v>
          </cell>
          <cell r="F2204" t="str">
            <v>MINTNDBA</v>
          </cell>
          <cell r="G2204" t="str">
            <v>ND</v>
          </cell>
          <cell r="H2204">
            <v>636</v>
          </cell>
          <cell r="I2204">
            <v>636</v>
          </cell>
          <cell r="J2204" t="str">
            <v/>
          </cell>
          <cell r="K2204" t="e">
            <v>#N/A</v>
          </cell>
          <cell r="L2204" t="e">
            <v>#N/A</v>
          </cell>
          <cell r="M2204" t="e">
            <v>#N/A</v>
          </cell>
          <cell r="N2204" t="e">
            <v>#N/A</v>
          </cell>
          <cell r="O2204" t="str">
            <v>N</v>
          </cell>
          <cell r="P2204" t="str">
            <v>Y</v>
          </cell>
          <cell r="Q2204" t="str">
            <v>ME not offered out of this office</v>
          </cell>
          <cell r="R2204" t="str">
            <v>12/02/2020</v>
          </cell>
          <cell r="S2204" t="str">
            <v/>
          </cell>
          <cell r="T2204" t="str">
            <v/>
          </cell>
          <cell r="U2204" t="str">
            <v/>
          </cell>
          <cell r="V2204" t="e">
            <v>#N/A</v>
          </cell>
          <cell r="W2204" t="e">
            <v>#N/A</v>
          </cell>
          <cell r="X2204" t="str">
            <v xml:space="preserve">636 - </v>
          </cell>
          <cell r="Y2204"/>
          <cell r="Z2204"/>
          <cell r="AA2204" t="e">
            <v>#N/A</v>
          </cell>
          <cell r="AB2204" t="e">
            <v>#N/A</v>
          </cell>
          <cell r="AC2204" t="e">
            <v>#N/A</v>
          </cell>
        </row>
        <row r="2205">
          <cell r="A2205" t="str">
            <v>MKBGPAXM</v>
          </cell>
          <cell r="B2205" t="str">
            <v>Markelsburg</v>
          </cell>
          <cell r="C2205" t="str">
            <v>EQ</v>
          </cell>
          <cell r="D2205">
            <v>40.383361000000001</v>
          </cell>
          <cell r="E2205">
            <v>-78.173835999999994</v>
          </cell>
          <cell r="F2205" t="str">
            <v>MKBGPAXM</v>
          </cell>
          <cell r="G2205" t="str">
            <v>PA</v>
          </cell>
          <cell r="H2205">
            <v>230</v>
          </cell>
          <cell r="I2205" t="str">
            <v>Carlisle</v>
          </cell>
          <cell r="J2205" t="str">
            <v/>
          </cell>
          <cell r="K2205" t="str">
            <v>MKBGPAXM</v>
          </cell>
          <cell r="L2205" t="str">
            <v>n</v>
          </cell>
          <cell r="M2205" t="e">
            <v>#N/A</v>
          </cell>
          <cell r="N2205" t="e">
            <v>#N/A</v>
          </cell>
          <cell r="O2205" t="str">
            <v>Y</v>
          </cell>
          <cell r="P2205" t="str">
            <v>Y</v>
          </cell>
          <cell r="Q2205" t="str">
            <v/>
          </cell>
          <cell r="R2205" t="str">
            <v>11/09/2015</v>
          </cell>
          <cell r="S2205" t="str">
            <v>Carlisle</v>
          </cell>
          <cell r="T2205" t="str">
            <v/>
          </cell>
          <cell r="U2205" t="str">
            <v/>
          </cell>
          <cell r="V2205" t="str">
            <v>Carlisle</v>
          </cell>
          <cell r="W2205" t="str">
            <v>Carlisle</v>
          </cell>
          <cell r="X2205" t="str">
            <v>CARLISLE</v>
          </cell>
          <cell r="Y2205"/>
          <cell r="Z2205"/>
          <cell r="AA2205" t="str">
            <v>7750-SR7</v>
          </cell>
          <cell r="AB2205">
            <v>0</v>
          </cell>
          <cell r="AC2205" t="str">
            <v>MKBGPAXM01W</v>
          </cell>
        </row>
        <row r="2206">
          <cell r="A2206" t="str">
            <v>MKVLNCXA</v>
          </cell>
          <cell r="B2206" t="str">
            <v>Mocksville</v>
          </cell>
          <cell r="C2206" t="str">
            <v>EQ</v>
          </cell>
          <cell r="D2206">
            <v>35.895670000000003</v>
          </cell>
          <cell r="E2206">
            <v>-80.562759999999997</v>
          </cell>
          <cell r="F2206" t="str">
            <v>MKVLNCXA</v>
          </cell>
          <cell r="G2206" t="str">
            <v>NC</v>
          </cell>
          <cell r="H2206">
            <v>422</v>
          </cell>
          <cell r="I2206" t="str">
            <v>Elkin/Hickory</v>
          </cell>
          <cell r="J2206" t="str">
            <v/>
          </cell>
          <cell r="K2206" t="str">
            <v>MKVLNCXA</v>
          </cell>
          <cell r="L2206" t="str">
            <v>n</v>
          </cell>
          <cell r="M2206" t="e">
            <v>#N/A</v>
          </cell>
          <cell r="N2206" t="e">
            <v>#N/A</v>
          </cell>
          <cell r="O2206" t="str">
            <v>Y</v>
          </cell>
          <cell r="P2206" t="str">
            <v>Y</v>
          </cell>
          <cell r="Q2206" t="str">
            <v/>
          </cell>
          <cell r="R2206" t="str">
            <v>05/22/2015</v>
          </cell>
          <cell r="S2206" t="str">
            <v>Elkin/Hickory</v>
          </cell>
          <cell r="T2206" t="str">
            <v/>
          </cell>
          <cell r="U2206" t="str">
            <v/>
          </cell>
          <cell r="V2206" t="str">
            <v>Elkin/Hickory</v>
          </cell>
          <cell r="W2206" t="str">
            <v>Elkin/Hickory (via MP)</v>
          </cell>
          <cell r="X2206" t="str">
            <v>ROCKY MOUNT</v>
          </cell>
          <cell r="Y2206" t="str">
            <v>YES</v>
          </cell>
          <cell r="Z2206" t="str">
            <v>This SWC belongs to the former Elkin/Hickory Cloud and while it is Interconnected to Rocky Mount, it is best to connect directly at Elkin or Hicory</v>
          </cell>
          <cell r="AA2206" t="str">
            <v>7750-SR7</v>
          </cell>
          <cell r="AB2206">
            <v>0</v>
          </cell>
          <cell r="AC2206" t="str">
            <v>MKVLNCXA03W</v>
          </cell>
        </row>
        <row r="2207">
          <cell r="A2207" t="str">
            <v>MKWNWIXA</v>
          </cell>
          <cell r="B2207" t="str">
            <v>MUKWONAGO</v>
          </cell>
          <cell r="C2207" t="str">
            <v>CTL</v>
          </cell>
          <cell r="D2207">
            <v>42.860278999999998</v>
          </cell>
          <cell r="E2207">
            <v>-88.330832999999998</v>
          </cell>
          <cell r="F2207" t="str">
            <v>MKWNWIXA</v>
          </cell>
          <cell r="G2207" t="str">
            <v>WI</v>
          </cell>
          <cell r="H2207">
            <v>356</v>
          </cell>
          <cell r="I2207" t="str">
            <v>NORTH PRAIRIE (Deforest - Sullivan)</v>
          </cell>
          <cell r="J2207" t="str">
            <v/>
          </cell>
          <cell r="K2207" t="str">
            <v>MKWNWIXA</v>
          </cell>
          <cell r="L2207" t="str">
            <v>n</v>
          </cell>
          <cell r="M2207" t="e">
            <v>#N/A</v>
          </cell>
          <cell r="N2207" t="e">
            <v>#N/A</v>
          </cell>
          <cell r="O2207" t="str">
            <v>Y</v>
          </cell>
          <cell r="P2207" t="str">
            <v>Y</v>
          </cell>
          <cell r="Q2207" t="str">
            <v/>
          </cell>
          <cell r="R2207" t="str">
            <v>06/03/2015</v>
          </cell>
          <cell r="S2207" t="str">
            <v>Sullivan</v>
          </cell>
          <cell r="T2207" t="str">
            <v/>
          </cell>
          <cell r="U2207" t="str">
            <v/>
          </cell>
          <cell r="V2207" t="str">
            <v>DEFOREST - SULLIVAN</v>
          </cell>
          <cell r="W2207" t="str">
            <v>NORTH PRAIRIE (Deforest - Sullivan)</v>
          </cell>
          <cell r="X2207" t="str">
            <v>DEFOREST - SULLIVAN</v>
          </cell>
          <cell r="Y2207"/>
          <cell r="Z2207"/>
          <cell r="AA2207" t="str">
            <v>7750-SR7</v>
          </cell>
          <cell r="AB2207">
            <v>0</v>
          </cell>
          <cell r="AC2207" t="str">
            <v>MKWNWIXA20W</v>
          </cell>
        </row>
        <row r="2208">
          <cell r="A2208" t="str">
            <v>MLANTXXA</v>
          </cell>
          <cell r="B2208" t="str">
            <v>Milano</v>
          </cell>
          <cell r="C2208" t="str">
            <v>EQ</v>
          </cell>
          <cell r="D2208">
            <v>30.708881000000002</v>
          </cell>
          <cell r="E2208">
            <v>-96.865612999999996</v>
          </cell>
          <cell r="F2208" t="str">
            <v>MLANTXXA</v>
          </cell>
          <cell r="G2208" t="str">
            <v>TX</v>
          </cell>
          <cell r="H2208">
            <v>558</v>
          </cell>
          <cell r="I2208" t="str">
            <v>Killeen</v>
          </cell>
          <cell r="J2208" t="str">
            <v/>
          </cell>
          <cell r="K2208" t="e">
            <v>#N/A</v>
          </cell>
          <cell r="L2208" t="e">
            <v>#N/A</v>
          </cell>
          <cell r="M2208" t="e">
            <v>#N/A</v>
          </cell>
          <cell r="N2208" t="e">
            <v>#N/A</v>
          </cell>
          <cell r="O2208" t="str">
            <v>N</v>
          </cell>
          <cell r="P2208" t="str">
            <v>Y</v>
          </cell>
          <cell r="Q2208" t="str">
            <v/>
          </cell>
          <cell r="R2208" t="str">
            <v>02/03/2016</v>
          </cell>
          <cell r="S2208" t="str">
            <v>Killeen</v>
          </cell>
          <cell r="T2208" t="str">
            <v/>
          </cell>
          <cell r="U2208" t="str">
            <v/>
          </cell>
          <cell r="V2208" t="str">
            <v>Killeen</v>
          </cell>
          <cell r="W2208" t="str">
            <v>Killeen</v>
          </cell>
          <cell r="X2208" t="str">
            <v>KILLEEN</v>
          </cell>
          <cell r="Y2208" t="str">
            <v>YES</v>
          </cell>
          <cell r="Z2208"/>
          <cell r="AA2208" t="str">
            <v>MAR</v>
          </cell>
          <cell r="AB2208">
            <v>0</v>
          </cell>
          <cell r="AC2208">
            <v>0</v>
          </cell>
        </row>
        <row r="2209">
          <cell r="A2209" t="str">
            <v>MLBGINXA</v>
          </cell>
          <cell r="B2209" t="str">
            <v>Millersburg</v>
          </cell>
          <cell r="C2209" t="str">
            <v>EQ</v>
          </cell>
          <cell r="D2209">
            <v>41.523415999999997</v>
          </cell>
          <cell r="E2209">
            <v>-85.696126000000007</v>
          </cell>
          <cell r="F2209" t="str">
            <v>MLBGINXA</v>
          </cell>
          <cell r="G2209" t="str">
            <v>IN</v>
          </cell>
          <cell r="H2209">
            <v>332</v>
          </cell>
          <cell r="I2209" t="str">
            <v>Warsaw (Plymouth)</v>
          </cell>
          <cell r="J2209" t="str">
            <v/>
          </cell>
          <cell r="K2209" t="e">
            <v>#N/A</v>
          </cell>
          <cell r="L2209" t="e">
            <v>#N/A</v>
          </cell>
          <cell r="M2209" t="e">
            <v>#N/A</v>
          </cell>
          <cell r="N2209" t="e">
            <v>#N/A</v>
          </cell>
          <cell r="O2209" t="str">
            <v>Y</v>
          </cell>
          <cell r="P2209" t="str">
            <v>Y</v>
          </cell>
          <cell r="Q2209" t="str">
            <v>02/28/14: Ethernet Enabled changed to Y</v>
          </cell>
          <cell r="R2209" t="str">
            <v>07/01/2015</v>
          </cell>
          <cell r="S2209" t="str">
            <v>Plymouth</v>
          </cell>
          <cell r="T2209" t="str">
            <v/>
          </cell>
          <cell r="U2209" t="str">
            <v/>
          </cell>
          <cell r="V2209" t="str">
            <v>Plymouth</v>
          </cell>
          <cell r="W2209" t="str">
            <v>Warsaw (Plymouth)</v>
          </cell>
          <cell r="X2209" t="str">
            <v>PLYMOUTH</v>
          </cell>
          <cell r="Y2209"/>
          <cell r="Z2209"/>
          <cell r="AA2209" t="str">
            <v/>
          </cell>
          <cell r="AB2209">
            <v>0</v>
          </cell>
          <cell r="AC2209">
            <v>0</v>
          </cell>
        </row>
        <row r="2210">
          <cell r="A2210" t="str">
            <v>MLBGOHXA</v>
          </cell>
          <cell r="B2210" t="str">
            <v>Millersburg</v>
          </cell>
          <cell r="C2210" t="str">
            <v>EQ</v>
          </cell>
          <cell r="D2210">
            <v>40.553776999999997</v>
          </cell>
          <cell r="E2210">
            <v>-81.918552000000005</v>
          </cell>
          <cell r="F2210" t="str">
            <v>MLBGOHXA</v>
          </cell>
          <cell r="G2210" t="str">
            <v>OH</v>
          </cell>
          <cell r="H2210">
            <v>923</v>
          </cell>
          <cell r="I2210" t="str">
            <v>Mansfield</v>
          </cell>
          <cell r="J2210" t="str">
            <v/>
          </cell>
          <cell r="K2210" t="str">
            <v>MLBGOHXA</v>
          </cell>
          <cell r="L2210" t="str">
            <v>n</v>
          </cell>
          <cell r="M2210" t="e">
            <v>#N/A</v>
          </cell>
          <cell r="N2210" t="e">
            <v>#N/A</v>
          </cell>
          <cell r="O2210" t="str">
            <v>Y</v>
          </cell>
          <cell r="P2210" t="str">
            <v>Y</v>
          </cell>
          <cell r="Q2210" t="str">
            <v/>
          </cell>
          <cell r="R2210" t="str">
            <v>07/01/2015</v>
          </cell>
          <cell r="S2210" t="str">
            <v>Mansfield</v>
          </cell>
          <cell r="T2210" t="str">
            <v/>
          </cell>
          <cell r="U2210" t="str">
            <v/>
          </cell>
          <cell r="V2210" t="str">
            <v>Mansfield</v>
          </cell>
          <cell r="W2210" t="str">
            <v>Mansfield</v>
          </cell>
          <cell r="X2210" t="str">
            <v>MANSFIELD</v>
          </cell>
          <cell r="Y2210" t="str">
            <v>YES</v>
          </cell>
          <cell r="Z2210"/>
          <cell r="AA2210" t="str">
            <v>7750-SR7</v>
          </cell>
          <cell r="AB2210">
            <v>0</v>
          </cell>
          <cell r="AC2210" t="str">
            <v>MLBGOHXA00W</v>
          </cell>
        </row>
        <row r="2211">
          <cell r="A2211" t="str">
            <v>MLBNMOXA</v>
          </cell>
          <cell r="B2211" t="str">
            <v>Malta Bend</v>
          </cell>
          <cell r="C2211" t="str">
            <v>EQ</v>
          </cell>
          <cell r="D2211">
            <v>39.192335999999997</v>
          </cell>
          <cell r="E2211">
            <v>-93.362983</v>
          </cell>
          <cell r="F2211" t="str">
            <v>MLBNMOXA</v>
          </cell>
          <cell r="G2211" t="str">
            <v>MO</v>
          </cell>
          <cell r="H2211">
            <v>524</v>
          </cell>
          <cell r="I2211" t="str">
            <v>Warrensburg</v>
          </cell>
          <cell r="J2211" t="str">
            <v/>
          </cell>
          <cell r="K2211" t="e">
            <v>#N/A</v>
          </cell>
          <cell r="L2211" t="e">
            <v>#N/A</v>
          </cell>
          <cell r="M2211" t="e">
            <v>#N/A</v>
          </cell>
          <cell r="N2211" t="e">
            <v>#N/A</v>
          </cell>
          <cell r="O2211" t="str">
            <v>N</v>
          </cell>
          <cell r="P2211" t="str">
            <v>Y</v>
          </cell>
          <cell r="Q2211" t="str">
            <v/>
          </cell>
          <cell r="R2211" t="str">
            <v>07/10/2015</v>
          </cell>
          <cell r="S2211" t="str">
            <v>Warrensburg</v>
          </cell>
          <cell r="T2211" t="str">
            <v/>
          </cell>
          <cell r="U2211" t="str">
            <v/>
          </cell>
          <cell r="V2211" t="str">
            <v>Warrensburg</v>
          </cell>
          <cell r="W2211" t="str">
            <v>Warrensburg</v>
          </cell>
          <cell r="X2211" t="str">
            <v>WARRENSBURG</v>
          </cell>
          <cell r="Y2211" t="str">
            <v>YES</v>
          </cell>
          <cell r="Z2211"/>
          <cell r="AA2211">
            <v>0</v>
          </cell>
          <cell r="AB2211">
            <v>0</v>
          </cell>
          <cell r="AC2211">
            <v>0</v>
          </cell>
        </row>
        <row r="2212">
          <cell r="A2212" t="str">
            <v>MLBNSDCO</v>
          </cell>
          <cell r="B2212" t="str">
            <v>Watertown-(Axe) Host Milbank</v>
          </cell>
          <cell r="C2212" t="str">
            <v>Q</v>
          </cell>
          <cell r="D2212">
            <v>41.233333999999999</v>
          </cell>
          <cell r="E2212">
            <v>-95.906113000000005</v>
          </cell>
          <cell r="F2212" t="str">
            <v>MLBNSDCO</v>
          </cell>
          <cell r="G2212" t="str">
            <v>SD</v>
          </cell>
          <cell r="H2212">
            <v>640</v>
          </cell>
          <cell r="I2212">
            <v>640</v>
          </cell>
          <cell r="J2212" t="str">
            <v/>
          </cell>
          <cell r="K2212" t="e">
            <v>#N/A</v>
          </cell>
          <cell r="L2212" t="e">
            <v>#N/A</v>
          </cell>
          <cell r="M2212" t="e">
            <v>#N/A</v>
          </cell>
          <cell r="N2212" t="e">
            <v>#N/A</v>
          </cell>
          <cell r="O2212" t="str">
            <v>N</v>
          </cell>
          <cell r="P2212" t="str">
            <v>N</v>
          </cell>
          <cell r="Q2212" t="str">
            <v>ME not offered out of this office</v>
          </cell>
          <cell r="R2212" t="str">
            <v>10/02/2020</v>
          </cell>
          <cell r="S2212" t="str">
            <v/>
          </cell>
          <cell r="T2212" t="str">
            <v/>
          </cell>
          <cell r="U2212" t="str">
            <v/>
          </cell>
          <cell r="V2212" t="e">
            <v>#N/A</v>
          </cell>
          <cell r="W2212" t="e">
            <v>#N/A</v>
          </cell>
          <cell r="X2212" t="str">
            <v xml:space="preserve">640 - </v>
          </cell>
          <cell r="Y2212"/>
          <cell r="Z2212"/>
          <cell r="AA2212" t="e">
            <v>#N/A</v>
          </cell>
          <cell r="AB2212" t="e">
            <v>#N/A</v>
          </cell>
          <cell r="AC2212" t="e">
            <v>#N/A</v>
          </cell>
        </row>
        <row r="2213">
          <cell r="A2213" t="str">
            <v>MLBRARXA</v>
          </cell>
          <cell r="B2213" t="str">
            <v>Melbourne</v>
          </cell>
          <cell r="C2213" t="str">
            <v>CTL</v>
          </cell>
          <cell r="D2213">
            <v>36.058</v>
          </cell>
          <cell r="E2213">
            <v>-91.905028000000001</v>
          </cell>
          <cell r="F2213" t="str">
            <v>MLBRARXA</v>
          </cell>
          <cell r="G2213" t="str">
            <v>AR</v>
          </cell>
          <cell r="H2213">
            <v>528</v>
          </cell>
          <cell r="I2213" t="str">
            <v>Hardy/Monette (Mountain Home)</v>
          </cell>
          <cell r="J2213" t="str">
            <v/>
          </cell>
          <cell r="K2213" t="e">
            <v>#N/A</v>
          </cell>
          <cell r="L2213" t="e">
            <v>#N/A</v>
          </cell>
          <cell r="M2213" t="e">
            <v>#N/A</v>
          </cell>
          <cell r="N2213" t="e">
            <v>#N/A</v>
          </cell>
          <cell r="O2213" t="str">
            <v>Y</v>
          </cell>
          <cell r="P2213" t="str">
            <v>Y</v>
          </cell>
          <cell r="Q2213" t="str">
            <v/>
          </cell>
          <cell r="R2213" t="str">
            <v>06/30/2015</v>
          </cell>
          <cell r="S2213" t="str">
            <v>Mountain Home</v>
          </cell>
          <cell r="T2213" t="str">
            <v/>
          </cell>
          <cell r="U2213" t="str">
            <v/>
          </cell>
          <cell r="V2213" t="str">
            <v xml:space="preserve">Mountian Home </v>
          </cell>
          <cell r="W2213" t="str">
            <v>Hardy/Monette (Mountain Home)</v>
          </cell>
          <cell r="X2213" t="str">
            <v>MOUNTAIN HOME</v>
          </cell>
          <cell r="Y2213" t="str">
            <v>YES</v>
          </cell>
          <cell r="Z2213"/>
          <cell r="AA2213" t="str">
            <v/>
          </cell>
          <cell r="AB2213">
            <v>0</v>
          </cell>
          <cell r="AC2213">
            <v>0</v>
          </cell>
        </row>
        <row r="2214">
          <cell r="A2214" t="str">
            <v>MLBYNCXB</v>
          </cell>
          <cell r="B2214" t="str">
            <v>Mulberry</v>
          </cell>
          <cell r="C2214" t="str">
            <v>EQ</v>
          </cell>
          <cell r="D2214">
            <v>36.236279000000003</v>
          </cell>
          <cell r="E2214">
            <v>-81.179143999999994</v>
          </cell>
          <cell r="F2214" t="str">
            <v>MLBYNCXB</v>
          </cell>
          <cell r="G2214" t="str">
            <v>NC</v>
          </cell>
          <cell r="H2214">
            <v>424</v>
          </cell>
          <cell r="I2214" t="str">
            <v>Elkin/Hickory</v>
          </cell>
          <cell r="J2214" t="str">
            <v/>
          </cell>
          <cell r="K2214" t="str">
            <v>MLBYNCXB</v>
          </cell>
          <cell r="L2214" t="str">
            <v>n</v>
          </cell>
          <cell r="M2214" t="e">
            <v>#N/A</v>
          </cell>
          <cell r="N2214" t="e">
            <v>#N/A</v>
          </cell>
          <cell r="O2214" t="str">
            <v>Y</v>
          </cell>
          <cell r="P2214" t="str">
            <v>Y</v>
          </cell>
          <cell r="Q2214" t="str">
            <v/>
          </cell>
          <cell r="R2214" t="str">
            <v>05/22/2015</v>
          </cell>
          <cell r="S2214" t="str">
            <v>Elkin/Hickory</v>
          </cell>
          <cell r="T2214" t="str">
            <v/>
          </cell>
          <cell r="U2214" t="str">
            <v/>
          </cell>
          <cell r="V2214" t="str">
            <v>Elkin/Hickory</v>
          </cell>
          <cell r="W2214" t="str">
            <v>Elkin/Hickory via Juniper to RCMT</v>
          </cell>
          <cell r="X2214" t="str">
            <v>ROCKY MOUNT</v>
          </cell>
          <cell r="Y2214" t="str">
            <v>YES</v>
          </cell>
          <cell r="Z2214" t="str">
            <v>This SWC belongs to the former Elkin/Hickory Cloud and while it is Interconnected to Rocky Mount, it is best to connect directly at Elkin or Hicory</v>
          </cell>
          <cell r="AA2214" t="str">
            <v>7750-SR7</v>
          </cell>
          <cell r="AB2214">
            <v>0</v>
          </cell>
          <cell r="AC2214" t="str">
            <v>MLBYNCXB01W</v>
          </cell>
        </row>
        <row r="2215">
          <cell r="A2215" t="str">
            <v>MLCTOHXA</v>
          </cell>
          <cell r="B2215" t="str">
            <v>Milford Center</v>
          </cell>
          <cell r="C2215" t="str">
            <v>EQ</v>
          </cell>
          <cell r="D2215">
            <v>40.178359</v>
          </cell>
          <cell r="E2215">
            <v>-83.435644999999994</v>
          </cell>
          <cell r="F2215" t="str">
            <v>MLCTOHXA</v>
          </cell>
          <cell r="G2215" t="str">
            <v>OH</v>
          </cell>
          <cell r="H2215">
            <v>923</v>
          </cell>
          <cell r="I2215" t="str">
            <v>Bellefontaine</v>
          </cell>
          <cell r="J2215" t="str">
            <v/>
          </cell>
          <cell r="K2215" t="e">
            <v>#N/A</v>
          </cell>
          <cell r="L2215" t="e">
            <v>#N/A</v>
          </cell>
          <cell r="M2215" t="e">
            <v>#N/A</v>
          </cell>
          <cell r="N2215" t="e">
            <v>#N/A</v>
          </cell>
          <cell r="O2215" t="str">
            <v>Y</v>
          </cell>
          <cell r="P2215" t="str">
            <v>Y</v>
          </cell>
          <cell r="Q2215" t="str">
            <v>2/7/14: Ethernet Enabled changed to Y</v>
          </cell>
          <cell r="R2215" t="str">
            <v>07/01/2015</v>
          </cell>
          <cell r="S2215" t="str">
            <v>Bellefontaine</v>
          </cell>
          <cell r="T2215" t="str">
            <v/>
          </cell>
          <cell r="U2215" t="str">
            <v/>
          </cell>
          <cell r="V2215" t="str">
            <v>Bellefontaine</v>
          </cell>
          <cell r="W2215" t="str">
            <v>Bellefontaine</v>
          </cell>
          <cell r="X2215" t="str">
            <v>MANSFIELD</v>
          </cell>
          <cell r="Y2215" t="str">
            <v>YES</v>
          </cell>
          <cell r="Z2215"/>
          <cell r="AA2215">
            <v>0</v>
          </cell>
          <cell r="AB2215">
            <v>0</v>
          </cell>
          <cell r="AC2215">
            <v>0</v>
          </cell>
        </row>
        <row r="2216">
          <cell r="A2216" t="str">
            <v>MLCYALXA</v>
          </cell>
          <cell r="B2216" t="str">
            <v>MIDLAND CITY</v>
          </cell>
          <cell r="C2216" t="str">
            <v>CTL</v>
          </cell>
          <cell r="D2216">
            <v>31.313611999999999</v>
          </cell>
          <cell r="E2216">
            <v>-85.467224000000002</v>
          </cell>
          <cell r="F2216" t="str">
            <v>MLCYALXA</v>
          </cell>
          <cell r="G2216" t="str">
            <v>AL</v>
          </cell>
          <cell r="H2216">
            <v>478</v>
          </cell>
          <cell r="I2216" t="str">
            <v>Dothan</v>
          </cell>
          <cell r="J2216" t="str">
            <v/>
          </cell>
          <cell r="K2216" t="e">
            <v>#N/A</v>
          </cell>
          <cell r="L2216" t="e">
            <v>#N/A</v>
          </cell>
          <cell r="M2216" t="e">
            <v>#N/A</v>
          </cell>
          <cell r="N2216" t="e">
            <v>#N/A</v>
          </cell>
          <cell r="O2216" t="str">
            <v>Y</v>
          </cell>
          <cell r="P2216" t="str">
            <v>Y</v>
          </cell>
          <cell r="Q2216" t="str">
            <v>2/6/14: Ethernet Enabled changed to Y</v>
          </cell>
          <cell r="R2216" t="str">
            <v>07/02/2015</v>
          </cell>
          <cell r="S2216" t="str">
            <v>Dothan</v>
          </cell>
          <cell r="T2216" t="str">
            <v/>
          </cell>
          <cell r="U2216" t="str">
            <v/>
          </cell>
          <cell r="V2216" t="str">
            <v>Dothan</v>
          </cell>
          <cell r="W2216" t="str">
            <v>Dothan</v>
          </cell>
          <cell r="X2216" t="str">
            <v>DOTHAN</v>
          </cell>
          <cell r="Y2216"/>
          <cell r="Z2216"/>
          <cell r="AA2216" t="str">
            <v/>
          </cell>
          <cell r="AB2216">
            <v>0</v>
          </cell>
          <cell r="AC2216">
            <v>0</v>
          </cell>
        </row>
        <row r="2217">
          <cell r="A2217" t="str">
            <v>MLCYMTMA</v>
          </cell>
          <cell r="B2217" t="str">
            <v>Miles City</v>
          </cell>
          <cell r="C2217" t="str">
            <v>Q</v>
          </cell>
          <cell r="D2217">
            <v>46.407775999999998</v>
          </cell>
          <cell r="E2217">
            <v>-105.847504</v>
          </cell>
          <cell r="F2217" t="str">
            <v>MLCYMTMA</v>
          </cell>
          <cell r="G2217" t="str">
            <v>MT</v>
          </cell>
          <cell r="H2217">
            <v>650</v>
          </cell>
          <cell r="I2217">
            <v>650</v>
          </cell>
          <cell r="J2217" t="str">
            <v/>
          </cell>
          <cell r="K2217" t="e">
            <v>#N/A</v>
          </cell>
          <cell r="L2217" t="e">
            <v>#N/A</v>
          </cell>
          <cell r="M2217" t="e">
            <v>#N/A</v>
          </cell>
          <cell r="N2217" t="e">
            <v>#N/A</v>
          </cell>
          <cell r="O2217" t="str">
            <v>N</v>
          </cell>
          <cell r="P2217" t="str">
            <v>Y</v>
          </cell>
          <cell r="Q2217" t="str">
            <v>2/2/15: EoDS1 available</v>
          </cell>
          <cell r="R2217" t="str">
            <v>01/23/2020</v>
          </cell>
          <cell r="S2217" t="str">
            <v/>
          </cell>
          <cell r="T2217" t="str">
            <v/>
          </cell>
          <cell r="U2217" t="str">
            <v/>
          </cell>
          <cell r="V2217" t="e">
            <v>#N/A</v>
          </cell>
          <cell r="W2217" t="e">
            <v>#N/A</v>
          </cell>
          <cell r="X2217" t="str">
            <v>650 - AVAILABLE</v>
          </cell>
          <cell r="Y2217"/>
          <cell r="Z2217" t="str">
            <v>AVAILABLE</v>
          </cell>
          <cell r="AA2217" t="e">
            <v>#N/A</v>
          </cell>
          <cell r="AB2217" t="e">
            <v>#N/A</v>
          </cell>
          <cell r="AC2217" t="e">
            <v>#N/A</v>
          </cell>
        </row>
        <row r="2218">
          <cell r="A2218" t="str">
            <v>MLFRIACO</v>
          </cell>
          <cell r="B2218" t="str">
            <v>Spencer-axe Host Milford</v>
          </cell>
          <cell r="C2218" t="str">
            <v>Q</v>
          </cell>
          <cell r="D2218">
            <v>43.325471</v>
          </cell>
          <cell r="E2218">
            <v>-95.151414000000003</v>
          </cell>
          <cell r="F2218" t="str">
            <v>MLFRIACO</v>
          </cell>
          <cell r="G2218" t="str">
            <v>IA</v>
          </cell>
          <cell r="H2218">
            <v>630</v>
          </cell>
          <cell r="I2218">
            <v>630</v>
          </cell>
          <cell r="J2218" t="str">
            <v/>
          </cell>
          <cell r="K2218" t="e">
            <v>#N/A</v>
          </cell>
          <cell r="L2218" t="e">
            <v>#N/A</v>
          </cell>
          <cell r="M2218" t="e">
            <v>#N/A</v>
          </cell>
          <cell r="N2218" t="e">
            <v>#N/A</v>
          </cell>
          <cell r="O2218" t="str">
            <v>N</v>
          </cell>
          <cell r="P2218" t="str">
            <v>Y</v>
          </cell>
          <cell r="Q2218" t="str">
            <v>05/04/15:  EoDS1 AVAILABLE</v>
          </cell>
          <cell r="R2218" t="str">
            <v>05/04/2020</v>
          </cell>
          <cell r="S2218" t="str">
            <v/>
          </cell>
          <cell r="T2218" t="str">
            <v/>
          </cell>
          <cell r="U2218" t="str">
            <v/>
          </cell>
          <cell r="V2218" t="e">
            <v>#N/A</v>
          </cell>
          <cell r="W2218" t="e">
            <v>#N/A</v>
          </cell>
          <cell r="X2218" t="str">
            <v>630 - AVAILABLE</v>
          </cell>
          <cell r="Y2218"/>
          <cell r="Z2218" t="str">
            <v>AVAILABLE</v>
          </cell>
          <cell r="AA2218" t="e">
            <v>#N/A</v>
          </cell>
          <cell r="AB2218" t="e">
            <v>#N/A</v>
          </cell>
          <cell r="AC2218" t="e">
            <v>#N/A</v>
          </cell>
        </row>
        <row r="2219">
          <cell r="A2219" t="str">
            <v>MLFRINXA</v>
          </cell>
          <cell r="B2219" t="str">
            <v>Milford</v>
          </cell>
          <cell r="C2219" t="str">
            <v>EQ</v>
          </cell>
          <cell r="D2219">
            <v>41.409652000000001</v>
          </cell>
          <cell r="E2219">
            <v>-85.846406000000002</v>
          </cell>
          <cell r="F2219" t="str">
            <v>MLFRINXA</v>
          </cell>
          <cell r="G2219" t="str">
            <v>IN</v>
          </cell>
          <cell r="H2219">
            <v>332</v>
          </cell>
          <cell r="I2219" t="str">
            <v>Plymouth</v>
          </cell>
          <cell r="J2219" t="str">
            <v/>
          </cell>
          <cell r="K2219" t="str">
            <v>MLFRINXA</v>
          </cell>
          <cell r="L2219" t="str">
            <v>n</v>
          </cell>
          <cell r="M2219" t="e">
            <v>#N/A</v>
          </cell>
          <cell r="N2219" t="e">
            <v>#N/A</v>
          </cell>
          <cell r="O2219" t="str">
            <v>Y</v>
          </cell>
          <cell r="P2219" t="str">
            <v>Y</v>
          </cell>
          <cell r="Q2219" t="str">
            <v/>
          </cell>
          <cell r="R2219" t="str">
            <v>07/01/2015</v>
          </cell>
          <cell r="S2219" t="str">
            <v>Plymouth</v>
          </cell>
          <cell r="T2219" t="str">
            <v/>
          </cell>
          <cell r="U2219" t="str">
            <v/>
          </cell>
          <cell r="V2219" t="str">
            <v>Plymouth</v>
          </cell>
          <cell r="W2219" t="str">
            <v>Plymouth</v>
          </cell>
          <cell r="X2219" t="str">
            <v>PLYMOUTH</v>
          </cell>
          <cell r="Y2219"/>
          <cell r="Z2219"/>
          <cell r="AA2219" t="str">
            <v>7750-SR7</v>
          </cell>
          <cell r="AB2219">
            <v>0</v>
          </cell>
          <cell r="AC2219" t="str">
            <v>MLFRINXA01W</v>
          </cell>
        </row>
        <row r="2220">
          <cell r="A2220" t="str">
            <v>MLHLPAXE</v>
          </cell>
          <cell r="B2220" t="str">
            <v>Mill Hall</v>
          </cell>
          <cell r="C2220" t="str">
            <v>EQ</v>
          </cell>
          <cell r="D2220">
            <v>41.088042000000002</v>
          </cell>
          <cell r="E2220">
            <v>-77.479578000000004</v>
          </cell>
          <cell r="F2220" t="str">
            <v>MLHLPAXE</v>
          </cell>
          <cell r="G2220" t="str">
            <v>PA</v>
          </cell>
          <cell r="H2220">
            <v>232</v>
          </cell>
          <cell r="I2220" t="str">
            <v>Carlisle</v>
          </cell>
          <cell r="J2220" t="str">
            <v/>
          </cell>
          <cell r="K2220" t="str">
            <v>MLHLPAXE</v>
          </cell>
          <cell r="L2220" t="str">
            <v>n</v>
          </cell>
          <cell r="M2220" t="e">
            <v>#N/A</v>
          </cell>
          <cell r="N2220" t="e">
            <v>#N/A</v>
          </cell>
          <cell r="O2220" t="str">
            <v>Y</v>
          </cell>
          <cell r="P2220" t="str">
            <v>Y</v>
          </cell>
          <cell r="Q2220" t="str">
            <v>2/7/14: Ethernet Enabled changed to Y</v>
          </cell>
          <cell r="R2220" t="str">
            <v>07/06/2015</v>
          </cell>
          <cell r="S2220" t="str">
            <v>Carlisle</v>
          </cell>
          <cell r="T2220" t="str">
            <v/>
          </cell>
          <cell r="U2220" t="str">
            <v/>
          </cell>
          <cell r="V2220" t="str">
            <v>Carlisle</v>
          </cell>
          <cell r="W2220" t="str">
            <v>Carlisle</v>
          </cell>
          <cell r="X2220" t="str">
            <v>CARLISLE</v>
          </cell>
          <cell r="Y2220"/>
          <cell r="Z2220"/>
          <cell r="AA2220" t="str">
            <v>7750-SR7</v>
          </cell>
          <cell r="AB2220">
            <v>0</v>
          </cell>
          <cell r="AC2220" t="str">
            <v>MLHLPAXE01W</v>
          </cell>
        </row>
        <row r="2221">
          <cell r="A2221" t="str">
            <v>MLKFTXXA</v>
          </cell>
          <cell r="B2221" t="str">
            <v>Malakoff</v>
          </cell>
          <cell r="C2221" t="str">
            <v>EQ</v>
          </cell>
          <cell r="D2221">
            <v>32.171050999999999</v>
          </cell>
          <cell r="E2221">
            <v>-96.009407999999993</v>
          </cell>
          <cell r="F2221" t="str">
            <v>MLKFTXXA</v>
          </cell>
          <cell r="G2221" t="str">
            <v>TX</v>
          </cell>
          <cell r="H2221">
            <v>552</v>
          </cell>
          <cell r="I2221" t="str">
            <v>Athens</v>
          </cell>
          <cell r="J2221" t="str">
            <v/>
          </cell>
          <cell r="K2221" t="e">
            <v>#N/A</v>
          </cell>
          <cell r="L2221" t="e">
            <v>#N/A</v>
          </cell>
          <cell r="M2221" t="e">
            <v>#N/A</v>
          </cell>
          <cell r="N2221" t="e">
            <v>#N/A</v>
          </cell>
          <cell r="O2221" t="str">
            <v>Y</v>
          </cell>
          <cell r="P2221" t="str">
            <v>Y</v>
          </cell>
          <cell r="Q2221" t="str">
            <v/>
          </cell>
          <cell r="R2221" t="str">
            <v>02/03/2016</v>
          </cell>
          <cell r="S2221" t="str">
            <v>Athens</v>
          </cell>
          <cell r="T2221" t="str">
            <v/>
          </cell>
          <cell r="U2221" t="str">
            <v/>
          </cell>
          <cell r="V2221" t="str">
            <v>Athens</v>
          </cell>
          <cell r="W2221" t="str">
            <v>Athens</v>
          </cell>
          <cell r="X2221" t="str">
            <v>HUMBLE</v>
          </cell>
          <cell r="Y2221" t="str">
            <v>YES</v>
          </cell>
          <cell r="Z2221" t="str">
            <v>In Athens LATA 552.  Not near Humble 560.</v>
          </cell>
          <cell r="AA2221" t="str">
            <v/>
          </cell>
          <cell r="AB2221">
            <v>0</v>
          </cell>
          <cell r="AC2221">
            <v>0</v>
          </cell>
        </row>
        <row r="2222">
          <cell r="A2222" t="str">
            <v>MLLNWIXA</v>
          </cell>
          <cell r="B2222" t="str">
            <v>MELLEN</v>
          </cell>
          <cell r="C2222" t="str">
            <v>CTL</v>
          </cell>
          <cell r="D2222">
            <v>46.325507000000002</v>
          </cell>
          <cell r="E2222">
            <v>-90.661021000000005</v>
          </cell>
          <cell r="F2222" t="str">
            <v>MLLNWIXA</v>
          </cell>
          <cell r="G2222" t="str">
            <v>WI</v>
          </cell>
          <cell r="H2222">
            <v>352</v>
          </cell>
          <cell r="I2222" t="str">
            <v>Superior</v>
          </cell>
          <cell r="J2222" t="str">
            <v/>
          </cell>
          <cell r="K2222" t="str">
            <v>MLLNWIXA</v>
          </cell>
          <cell r="L2222" t="str">
            <v>n</v>
          </cell>
          <cell r="M2222" t="e">
            <v>#N/A</v>
          </cell>
          <cell r="N2222" t="e">
            <v>#N/A</v>
          </cell>
          <cell r="O2222" t="str">
            <v>Y</v>
          </cell>
          <cell r="P2222" t="str">
            <v>Y</v>
          </cell>
          <cell r="Q2222" t="str">
            <v/>
          </cell>
          <cell r="R2222" t="str">
            <v>06/03/2015</v>
          </cell>
          <cell r="S2222" t="str">
            <v>Superior</v>
          </cell>
          <cell r="T2222" t="str">
            <v/>
          </cell>
          <cell r="U2222" t="str">
            <v/>
          </cell>
          <cell r="V2222" t="str">
            <v>Superior - Hayward</v>
          </cell>
          <cell r="W2222" t="str">
            <v>Superior</v>
          </cell>
          <cell r="X2222" t="str">
            <v>SUPERIOR - HAYWARD</v>
          </cell>
          <cell r="Y2222"/>
          <cell r="Z2222"/>
          <cell r="AA2222" t="str">
            <v>7750-SR7</v>
          </cell>
          <cell r="AB2222">
            <v>0</v>
          </cell>
          <cell r="AC2222" t="str">
            <v>MLLNWIXA20W</v>
          </cell>
        </row>
        <row r="2223">
          <cell r="A2223" t="str">
            <v>MLLRSDCO</v>
          </cell>
          <cell r="B2223" t="str">
            <v>Huron Axe Ds0 Host Miller</v>
          </cell>
          <cell r="C2223" t="str">
            <v>Q</v>
          </cell>
          <cell r="D2223">
            <v>44.516109</v>
          </cell>
          <cell r="E2223">
            <v>-98.988335000000006</v>
          </cell>
          <cell r="F2223" t="str">
            <v>MLLRSDCO</v>
          </cell>
          <cell r="G2223" t="str">
            <v>SD</v>
          </cell>
          <cell r="H2223">
            <v>640</v>
          </cell>
          <cell r="I2223">
            <v>640</v>
          </cell>
          <cell r="J2223" t="str">
            <v/>
          </cell>
          <cell r="K2223" t="e">
            <v>#N/A</v>
          </cell>
          <cell r="L2223" t="e">
            <v>#N/A</v>
          </cell>
          <cell r="M2223" t="e">
            <v>#N/A</v>
          </cell>
          <cell r="N2223" t="e">
            <v>#N/A</v>
          </cell>
          <cell r="O2223" t="str">
            <v>N</v>
          </cell>
          <cell r="P2223" t="str">
            <v>N</v>
          </cell>
          <cell r="Q2223" t="str">
            <v>ME not offered out of this office</v>
          </cell>
          <cell r="R2223" t="str">
            <v>10/02/2020</v>
          </cell>
          <cell r="S2223" t="str">
            <v/>
          </cell>
          <cell r="T2223" t="str">
            <v/>
          </cell>
          <cell r="U2223" t="str">
            <v/>
          </cell>
          <cell r="V2223" t="e">
            <v>#N/A</v>
          </cell>
          <cell r="W2223" t="e">
            <v>#N/A</v>
          </cell>
          <cell r="X2223" t="str">
            <v xml:space="preserve">640 - </v>
          </cell>
          <cell r="Y2223"/>
          <cell r="Z2223"/>
          <cell r="AA2223" t="e">
            <v>#N/A</v>
          </cell>
          <cell r="AB2223" t="e">
            <v>#N/A</v>
          </cell>
          <cell r="AC2223" t="e">
            <v>#N/A</v>
          </cell>
        </row>
        <row r="2224">
          <cell r="A2224" t="str">
            <v>MLPNARXA</v>
          </cell>
          <cell r="B2224" t="str">
            <v>Mallard Point</v>
          </cell>
          <cell r="C2224" t="str">
            <v>CTL</v>
          </cell>
          <cell r="D2224">
            <v>36.377611000000002</v>
          </cell>
          <cell r="E2224">
            <v>-92.311110999999997</v>
          </cell>
          <cell r="F2224" t="str">
            <v>MLPNARXA</v>
          </cell>
          <cell r="G2224" t="str">
            <v>AR</v>
          </cell>
          <cell r="H2224">
            <v>528</v>
          </cell>
          <cell r="I2224" t="str">
            <v>Hardy/Monette (Mountain Home)</v>
          </cell>
          <cell r="J2224" t="str">
            <v/>
          </cell>
          <cell r="K2224" t="e">
            <v>#N/A</v>
          </cell>
          <cell r="L2224" t="e">
            <v>#N/A</v>
          </cell>
          <cell r="M2224" t="e">
            <v>#N/A</v>
          </cell>
          <cell r="N2224" t="e">
            <v>#N/A</v>
          </cell>
          <cell r="O2224" t="str">
            <v>Y</v>
          </cell>
          <cell r="P2224" t="str">
            <v>Y</v>
          </cell>
          <cell r="Q2224" t="str">
            <v/>
          </cell>
          <cell r="R2224" t="str">
            <v>06/30/2015</v>
          </cell>
          <cell r="S2224" t="str">
            <v>Mountain Home</v>
          </cell>
          <cell r="T2224" t="str">
            <v/>
          </cell>
          <cell r="U2224" t="str">
            <v/>
          </cell>
          <cell r="V2224" t="str">
            <v>Mountian Home</v>
          </cell>
          <cell r="W2224" t="str">
            <v>Hardy/Monette (Mountain Home)</v>
          </cell>
          <cell r="X2224" t="str">
            <v>MOUNTAIN HOME</v>
          </cell>
          <cell r="Y2224" t="str">
            <v>YES</v>
          </cell>
          <cell r="Z2224"/>
          <cell r="AA2224" t="str">
            <v/>
          </cell>
          <cell r="AB2224">
            <v>0</v>
          </cell>
          <cell r="AC2224">
            <v>0</v>
          </cell>
        </row>
        <row r="2225">
          <cell r="A2225" t="str">
            <v>MLRSWIXA</v>
          </cell>
          <cell r="B2225" t="str">
            <v>MELROSE</v>
          </cell>
          <cell r="C2225" t="str">
            <v>CTL</v>
          </cell>
          <cell r="D2225">
            <v>44.135277000000002</v>
          </cell>
          <cell r="E2225">
            <v>-90.997780000000006</v>
          </cell>
          <cell r="F2225" t="str">
            <v>MLRSWIXA</v>
          </cell>
          <cell r="G2225" t="str">
            <v>WI</v>
          </cell>
          <cell r="H2225">
            <v>354</v>
          </cell>
          <cell r="I2225" t="str">
            <v>LA CROSSE</v>
          </cell>
          <cell r="J2225" t="str">
            <v/>
          </cell>
          <cell r="K2225" t="str">
            <v>MLRSWIXA</v>
          </cell>
          <cell r="L2225" t="str">
            <v>n</v>
          </cell>
          <cell r="M2225" t="e">
            <v>#N/A</v>
          </cell>
          <cell r="N2225" t="e">
            <v>#N/A</v>
          </cell>
          <cell r="O2225" t="str">
            <v>Y</v>
          </cell>
          <cell r="P2225" t="str">
            <v>Y</v>
          </cell>
          <cell r="Q2225" t="str">
            <v/>
          </cell>
          <cell r="R2225" t="str">
            <v>06/03/2015</v>
          </cell>
          <cell r="S2225" t="str">
            <v>La Crosse</v>
          </cell>
          <cell r="T2225" t="str">
            <v/>
          </cell>
          <cell r="U2225" t="str">
            <v/>
          </cell>
          <cell r="V2225" t="str">
            <v>La Crosse - HOLMEN</v>
          </cell>
          <cell r="W2225" t="str">
            <v>LA CROSSE</v>
          </cell>
          <cell r="X2225" t="str">
            <v>LA CROSSE - HOLMEN</v>
          </cell>
          <cell r="Y2225"/>
          <cell r="Z2225"/>
          <cell r="AA2225" t="str">
            <v>7750-SR7</v>
          </cell>
          <cell r="AB2225">
            <v>0</v>
          </cell>
          <cell r="AC2225">
            <v>0</v>
          </cell>
        </row>
        <row r="2226">
          <cell r="A2226" t="str">
            <v>MLSPTXXA</v>
          </cell>
          <cell r="B2226" t="str">
            <v>Millsap</v>
          </cell>
          <cell r="C2226" t="str">
            <v>EQ</v>
          </cell>
          <cell r="D2226">
            <v>32.747929999999997</v>
          </cell>
          <cell r="E2226">
            <v>-98.009587999999994</v>
          </cell>
          <cell r="F2226" t="str">
            <v>MLSPTXXA</v>
          </cell>
          <cell r="G2226" t="str">
            <v>TX</v>
          </cell>
          <cell r="H2226">
            <v>552</v>
          </cell>
          <cell r="I2226" t="str">
            <v>Decatur</v>
          </cell>
          <cell r="J2226" t="str">
            <v/>
          </cell>
          <cell r="K2226" t="str">
            <v>MLSPTXXA</v>
          </cell>
          <cell r="L2226" t="str">
            <v>n</v>
          </cell>
          <cell r="M2226" t="e">
            <v>#N/A</v>
          </cell>
          <cell r="N2226" t="e">
            <v>#N/A</v>
          </cell>
          <cell r="O2226" t="str">
            <v>Y</v>
          </cell>
          <cell r="P2226" t="str">
            <v>Y</v>
          </cell>
          <cell r="Q2226" t="str">
            <v/>
          </cell>
          <cell r="R2226" t="str">
            <v>02/03/2016</v>
          </cell>
          <cell r="S2226" t="str">
            <v>Decatur</v>
          </cell>
          <cell r="T2226" t="str">
            <v/>
          </cell>
          <cell r="U2226" t="str">
            <v/>
          </cell>
          <cell r="V2226" t="str">
            <v>Decatur</v>
          </cell>
          <cell r="W2226" t="str">
            <v>Decatur</v>
          </cell>
          <cell r="X2226" t="str">
            <v>KILLEEN</v>
          </cell>
          <cell r="Y2226" t="str">
            <v>YES</v>
          </cell>
          <cell r="Z2226"/>
          <cell r="AA2226" t="str">
            <v/>
          </cell>
          <cell r="AB2226" t="str">
            <v>7750-SR12</v>
          </cell>
          <cell r="AC2226" t="str">
            <v>MLSPTXXA01W</v>
          </cell>
        </row>
        <row r="2227">
          <cell r="A2227" t="str">
            <v>MLTNNCMA</v>
          </cell>
          <cell r="B2227" t="str">
            <v>MILTON</v>
          </cell>
          <cell r="C2227" t="str">
            <v>CTL</v>
          </cell>
          <cell r="D2227">
            <v>36.539104000000002</v>
          </cell>
          <cell r="E2227">
            <v>-79.203638999999995</v>
          </cell>
          <cell r="F2227" t="str">
            <v>MLTNNCMA</v>
          </cell>
          <cell r="G2227" t="str">
            <v>NC</v>
          </cell>
          <cell r="H2227">
            <v>250</v>
          </cell>
          <cell r="I2227" t="str">
            <v>Mebane</v>
          </cell>
          <cell r="J2227" t="str">
            <v/>
          </cell>
          <cell r="K2227" t="e">
            <v>#N/A</v>
          </cell>
          <cell r="L2227" t="e">
            <v>#N/A</v>
          </cell>
          <cell r="M2227" t="e">
            <v>#N/A</v>
          </cell>
          <cell r="N2227" t="e">
            <v>#N/A</v>
          </cell>
          <cell r="O2227" t="str">
            <v>N</v>
          </cell>
          <cell r="P2227" t="str">
            <v>N</v>
          </cell>
          <cell r="Q2227" t="str">
            <v>Old Mebtel territory with no connections to Legacy EQ clouds</v>
          </cell>
          <cell r="R2227" t="str">
            <v>06/03/2015</v>
          </cell>
          <cell r="S2227" t="str">
            <v>Mebtel</v>
          </cell>
          <cell r="T2227" t="str">
            <v/>
          </cell>
          <cell r="U2227" t="str">
            <v/>
          </cell>
          <cell r="V2227" t="str">
            <v>Rocky Mount</v>
          </cell>
          <cell r="W2227" t="str">
            <v>Mebane</v>
          </cell>
          <cell r="X2227" t="e">
            <v>#N/A</v>
          </cell>
          <cell r="Y2227" t="e">
            <v>#N/A</v>
          </cell>
          <cell r="Z2227" t="e">
            <v>#N/A</v>
          </cell>
          <cell r="AA2227" t="str">
            <v/>
          </cell>
          <cell r="AB2227">
            <v>0</v>
          </cell>
          <cell r="AC2227">
            <v>0</v>
          </cell>
        </row>
        <row r="2228">
          <cell r="A2228" t="str">
            <v>MLTNOR56</v>
          </cell>
          <cell r="B2228" t="str">
            <v>Walla Walla Host Milton Freewater</v>
          </cell>
          <cell r="C2228" t="str">
            <v>Q</v>
          </cell>
          <cell r="D2228">
            <v>45.943890000000003</v>
          </cell>
          <cell r="E2228">
            <v>-118.388054</v>
          </cell>
          <cell r="F2228" t="str">
            <v>MLTNOR56</v>
          </cell>
          <cell r="G2228" t="str">
            <v>OR</v>
          </cell>
          <cell r="H2228">
            <v>676</v>
          </cell>
          <cell r="I2228">
            <v>676</v>
          </cell>
          <cell r="J2228" t="str">
            <v/>
          </cell>
          <cell r="K2228" t="e">
            <v>#N/A</v>
          </cell>
          <cell r="L2228" t="e">
            <v>#N/A</v>
          </cell>
          <cell r="M2228" t="e">
            <v>#N/A</v>
          </cell>
          <cell r="N2228" t="e">
            <v>#N/A</v>
          </cell>
          <cell r="O2228" t="str">
            <v>N</v>
          </cell>
          <cell r="P2228" t="str">
            <v>Y</v>
          </cell>
          <cell r="Q2228" t="str">
            <v>2/2/15- add EODS1 DISCLOSURE HOME TO SPKNWA01H49</v>
          </cell>
          <cell r="R2228" t="str">
            <v>02/02/2020</v>
          </cell>
          <cell r="S2228" t="str">
            <v/>
          </cell>
          <cell r="T2228" t="str">
            <v/>
          </cell>
          <cell r="U2228" t="str">
            <v/>
          </cell>
          <cell r="V2228" t="e">
            <v>#N/A</v>
          </cell>
          <cell r="W2228" t="e">
            <v>#N/A</v>
          </cell>
          <cell r="X2228" t="str">
            <v>676 - AVAILABLE (up to 30MB)</v>
          </cell>
          <cell r="Y2228"/>
          <cell r="Z2228" t="str">
            <v>AVAILABLE (up to 30MB)</v>
          </cell>
          <cell r="AA2228" t="e">
            <v>#N/A</v>
          </cell>
          <cell r="AB2228" t="e">
            <v>#N/A</v>
          </cell>
          <cell r="AC2228" t="e">
            <v>#N/A</v>
          </cell>
        </row>
        <row r="2229">
          <cell r="A2229" t="str">
            <v>MLTNWIXA</v>
          </cell>
          <cell r="B2229" t="str">
            <v>MILTON</v>
          </cell>
          <cell r="C2229" t="str">
            <v>CTL</v>
          </cell>
          <cell r="D2229">
            <v>42.778056999999997</v>
          </cell>
          <cell r="E2229">
            <v>-88.952224999999999</v>
          </cell>
          <cell r="F2229" t="str">
            <v>MLTNWIXA</v>
          </cell>
          <cell r="G2229" t="str">
            <v>WI</v>
          </cell>
          <cell r="H2229">
            <v>354</v>
          </cell>
          <cell r="I2229" t="str">
            <v>Milton Stand Alone (Deforest)</v>
          </cell>
          <cell r="J2229" t="str">
            <v/>
          </cell>
          <cell r="K2229" t="str">
            <v>MLTNWIXA</v>
          </cell>
          <cell r="L2229" t="str">
            <v>n</v>
          </cell>
          <cell r="M2229" t="e">
            <v>#N/A</v>
          </cell>
          <cell r="N2229" t="e">
            <v>#N/A</v>
          </cell>
          <cell r="O2229" t="str">
            <v>Y</v>
          </cell>
          <cell r="P2229" t="str">
            <v>Y</v>
          </cell>
          <cell r="Q2229" t="str">
            <v/>
          </cell>
          <cell r="R2229" t="str">
            <v>06/03/2015</v>
          </cell>
          <cell r="S2229" t="str">
            <v>DeForest</v>
          </cell>
          <cell r="T2229" t="str">
            <v/>
          </cell>
          <cell r="U2229" t="str">
            <v/>
          </cell>
          <cell r="V2229" t="str">
            <v>De Forest</v>
          </cell>
          <cell r="W2229" t="str">
            <v>Milton Stand Alone (Deforest)</v>
          </cell>
          <cell r="X2229" t="str">
            <v>DEFOREST</v>
          </cell>
          <cell r="Y2229"/>
          <cell r="Z2229"/>
          <cell r="AA2229" t="str">
            <v/>
          </cell>
          <cell r="AB2229" t="str">
            <v>7750-SR12</v>
          </cell>
          <cell r="AC2229" t="str">
            <v>MLTNWIXA20W</v>
          </cell>
        </row>
        <row r="2230">
          <cell r="A2230" t="str">
            <v>MLTWMTMA</v>
          </cell>
          <cell r="B2230" t="str">
            <v>Missoula Ds0 Host Milltown</v>
          </cell>
          <cell r="C2230" t="str">
            <v>Q</v>
          </cell>
          <cell r="D2230">
            <v>46.871690000000001</v>
          </cell>
          <cell r="E2230">
            <v>-113.88176</v>
          </cell>
          <cell r="F2230" t="str">
            <v>MLTWMTMA</v>
          </cell>
          <cell r="G2230" t="str">
            <v>MT</v>
          </cell>
          <cell r="H2230">
            <v>648</v>
          </cell>
          <cell r="I2230">
            <v>648</v>
          </cell>
          <cell r="J2230" t="str">
            <v/>
          </cell>
          <cell r="K2230" t="e">
            <v>#N/A</v>
          </cell>
          <cell r="L2230" t="e">
            <v>#N/A</v>
          </cell>
          <cell r="M2230" t="e">
            <v>#N/A</v>
          </cell>
          <cell r="N2230" t="e">
            <v>#N/A</v>
          </cell>
          <cell r="O2230" t="str">
            <v>N</v>
          </cell>
          <cell r="P2230" t="str">
            <v>Y</v>
          </cell>
          <cell r="Q2230" t="str">
            <v>2/2/15: EoDS1 available</v>
          </cell>
          <cell r="R2230" t="str">
            <v>01/23/2020</v>
          </cell>
          <cell r="S2230" t="str">
            <v/>
          </cell>
          <cell r="T2230" t="str">
            <v/>
          </cell>
          <cell r="U2230" t="str">
            <v/>
          </cell>
          <cell r="V2230" t="e">
            <v>#N/A</v>
          </cell>
          <cell r="W2230" t="e">
            <v>#N/A</v>
          </cell>
          <cell r="X2230" t="str">
            <v>648 - AVAILABLE (up to 30MB)</v>
          </cell>
          <cell r="Y2230"/>
          <cell r="Z2230" t="str">
            <v>AVAILABLE (up to 30MB)</v>
          </cell>
          <cell r="AA2230" t="e">
            <v>#N/A</v>
          </cell>
          <cell r="AB2230" t="e">
            <v>#N/A</v>
          </cell>
          <cell r="AC2230" t="e">
            <v>#N/A</v>
          </cell>
        </row>
        <row r="2231">
          <cell r="A2231" t="str">
            <v>MLTWPAXM</v>
          </cell>
          <cell r="B2231" t="str">
            <v>Millerstown</v>
          </cell>
          <cell r="C2231" t="str">
            <v>EQ</v>
          </cell>
          <cell r="D2231">
            <v>40.552205000000001</v>
          </cell>
          <cell r="E2231">
            <v>-77.155103999999994</v>
          </cell>
          <cell r="F2231" t="str">
            <v>MLTWPAXM</v>
          </cell>
          <cell r="G2231" t="str">
            <v>PA</v>
          </cell>
          <cell r="H2231">
            <v>226</v>
          </cell>
          <cell r="I2231" t="str">
            <v>Carlisle</v>
          </cell>
          <cell r="J2231" t="str">
            <v/>
          </cell>
          <cell r="K2231" t="str">
            <v>MLTWPAXM</v>
          </cell>
          <cell r="L2231" t="str">
            <v>n</v>
          </cell>
          <cell r="M2231" t="e">
            <v>#N/A</v>
          </cell>
          <cell r="N2231" t="e">
            <v>#N/A</v>
          </cell>
          <cell r="O2231" t="str">
            <v>Y</v>
          </cell>
          <cell r="P2231" t="str">
            <v>Y</v>
          </cell>
          <cell r="Q2231" t="str">
            <v>2/7/14: Ethernet Enabled changed to Y</v>
          </cell>
          <cell r="R2231" t="str">
            <v>07/06/2015</v>
          </cell>
          <cell r="S2231" t="str">
            <v>Carlisle</v>
          </cell>
          <cell r="T2231" t="str">
            <v/>
          </cell>
          <cell r="U2231" t="str">
            <v/>
          </cell>
          <cell r="V2231" t="str">
            <v>Carlisle</v>
          </cell>
          <cell r="W2231" t="str">
            <v>Carlisle</v>
          </cell>
          <cell r="X2231" t="str">
            <v>CARLISLE</v>
          </cell>
          <cell r="Y2231"/>
          <cell r="Z2231"/>
          <cell r="AA2231" t="str">
            <v>7750-SR7</v>
          </cell>
          <cell r="AB2231">
            <v>0</v>
          </cell>
          <cell r="AC2231">
            <v>0</v>
          </cell>
        </row>
        <row r="2232">
          <cell r="A2232" t="str">
            <v>MLVLMNXM</v>
          </cell>
          <cell r="B2232" t="str">
            <v>Millville</v>
          </cell>
          <cell r="C2232" t="str">
            <v>EQ</v>
          </cell>
          <cell r="D2232">
            <v>44.243293000000001</v>
          </cell>
          <cell r="E2232">
            <v>-92.295164</v>
          </cell>
          <cell r="F2232" t="str">
            <v>MLVLMNXM</v>
          </cell>
          <cell r="G2232" t="str">
            <v>MN</v>
          </cell>
          <cell r="H2232">
            <v>620</v>
          </cell>
          <cell r="I2232" t="str">
            <v>PLAINVIEW (Chaska)</v>
          </cell>
          <cell r="J2232" t="str">
            <v/>
          </cell>
          <cell r="K2232" t="e">
            <v>#N/A</v>
          </cell>
          <cell r="L2232" t="e">
            <v>#N/A</v>
          </cell>
          <cell r="M2232" t="e">
            <v>#N/A</v>
          </cell>
          <cell r="N2232" t="e">
            <v>#N/A</v>
          </cell>
          <cell r="O2232" t="str">
            <v>N</v>
          </cell>
          <cell r="P2232" t="str">
            <v>Y</v>
          </cell>
          <cell r="Q2232" t="str">
            <v/>
          </cell>
          <cell r="R2232" t="str">
            <v>07/14/2015</v>
          </cell>
          <cell r="S2232" t="str">
            <v>CHASKA</v>
          </cell>
          <cell r="T2232" t="str">
            <v/>
          </cell>
          <cell r="U2232" t="str">
            <v/>
          </cell>
          <cell r="V2232" t="str">
            <v>CHASKA PV</v>
          </cell>
          <cell r="W2232" t="str">
            <v>PLAINVIEW (Chaska)</v>
          </cell>
          <cell r="X2232" t="str">
            <v>CHASKA</v>
          </cell>
          <cell r="Y2232" t="str">
            <v>YES</v>
          </cell>
          <cell r="Z2232"/>
          <cell r="AA2232" t="str">
            <v/>
          </cell>
          <cell r="AB2232">
            <v>0</v>
          </cell>
          <cell r="AC2232">
            <v>0</v>
          </cell>
        </row>
        <row r="2233">
          <cell r="A2233" t="str">
            <v>MLVRIACO</v>
          </cell>
          <cell r="B2233" t="str">
            <v>Council Bluffs Host Malvern</v>
          </cell>
          <cell r="C2233" t="str">
            <v>Q</v>
          </cell>
          <cell r="D2233">
            <v>41.003365000000002</v>
          </cell>
          <cell r="E2233">
            <v>-95.584432000000007</v>
          </cell>
          <cell r="F2233" t="str">
            <v>MLVRIACO</v>
          </cell>
          <cell r="G2233" t="str">
            <v>IA</v>
          </cell>
          <cell r="H2233">
            <v>644</v>
          </cell>
          <cell r="I2233">
            <v>644</v>
          </cell>
          <cell r="J2233" t="str">
            <v/>
          </cell>
          <cell r="K2233" t="e">
            <v>#N/A</v>
          </cell>
          <cell r="L2233" t="e">
            <v>#N/A</v>
          </cell>
          <cell r="M2233" t="e">
            <v>#N/A</v>
          </cell>
          <cell r="N2233" t="e">
            <v>#N/A</v>
          </cell>
          <cell r="O2233" t="str">
            <v>N</v>
          </cell>
          <cell r="P2233" t="str">
            <v>Y</v>
          </cell>
          <cell r="Q2233" t="str">
            <v>02/20/15: EoDS1 AVAILABLE</v>
          </cell>
          <cell r="R2233" t="str">
            <v>05/04/2020</v>
          </cell>
          <cell r="S2233" t="str">
            <v/>
          </cell>
          <cell r="T2233" t="str">
            <v/>
          </cell>
          <cell r="U2233" t="str">
            <v/>
          </cell>
          <cell r="V2233" t="e">
            <v>#N/A</v>
          </cell>
          <cell r="W2233" t="e">
            <v>#N/A</v>
          </cell>
          <cell r="X2233" t="str">
            <v>644 - AVAILABLE (up to 10MB)</v>
          </cell>
          <cell r="Y2233"/>
          <cell r="Z2233" t="str">
            <v>AVAILABLE (up to 10MB)</v>
          </cell>
          <cell r="AA2233" t="e">
            <v>#N/A</v>
          </cell>
          <cell r="AB2233" t="e">
            <v>#N/A</v>
          </cell>
          <cell r="AC2233" t="e">
            <v>#N/A</v>
          </cell>
        </row>
        <row r="2234">
          <cell r="A2234" t="str">
            <v>MLVRKSXA</v>
          </cell>
          <cell r="B2234" t="str">
            <v>Melvern</v>
          </cell>
          <cell r="C2234" t="str">
            <v>EQ</v>
          </cell>
          <cell r="D2234">
            <v>38.506808999999997</v>
          </cell>
          <cell r="E2234">
            <v>-95.638962000000006</v>
          </cell>
          <cell r="F2234" t="str">
            <v>MLVRKSXA</v>
          </cell>
          <cell r="G2234" t="str">
            <v>KS</v>
          </cell>
          <cell r="H2234">
            <v>534</v>
          </cell>
          <cell r="I2234" t="str">
            <v>Gardner</v>
          </cell>
          <cell r="J2234" t="str">
            <v/>
          </cell>
          <cell r="K2234" t="e">
            <v>#N/A</v>
          </cell>
          <cell r="L2234" t="e">
            <v>#N/A</v>
          </cell>
          <cell r="M2234" t="e">
            <v>#N/A</v>
          </cell>
          <cell r="N2234" t="e">
            <v>#N/A</v>
          </cell>
          <cell r="O2234" t="str">
            <v>N</v>
          </cell>
          <cell r="P2234" t="str">
            <v>Y</v>
          </cell>
          <cell r="Q2234" t="str">
            <v>2/7/14: Etherent Capable changed to Y</v>
          </cell>
          <cell r="R2234" t="str">
            <v>07/10/2015</v>
          </cell>
          <cell r="S2234" t="str">
            <v>Gardner</v>
          </cell>
          <cell r="T2234" t="str">
            <v/>
          </cell>
          <cell r="U2234" t="str">
            <v/>
          </cell>
          <cell r="V2234" t="str">
            <v xml:space="preserve">Junction City </v>
          </cell>
          <cell r="W2234" t="str">
            <v>Gardner</v>
          </cell>
          <cell r="X2234" t="str">
            <v>JUNCTION CITY</v>
          </cell>
          <cell r="Y2234"/>
          <cell r="Z2234"/>
          <cell r="AA2234">
            <v>0</v>
          </cell>
          <cell r="AB2234">
            <v>0</v>
          </cell>
          <cell r="AC2234">
            <v>0</v>
          </cell>
        </row>
        <row r="2235">
          <cell r="A2235" t="str">
            <v>MLWKOR17</v>
          </cell>
          <cell r="B2235" t="str">
            <v>Milwaukie</v>
          </cell>
          <cell r="C2235" t="str">
            <v>Q</v>
          </cell>
          <cell r="D2235">
            <v>45.430832000000002</v>
          </cell>
          <cell r="E2235">
            <v>-122.629723</v>
          </cell>
          <cell r="F2235" t="str">
            <v>MLWKOR17</v>
          </cell>
          <cell r="G2235" t="str">
            <v>OR</v>
          </cell>
          <cell r="H2235">
            <v>672</v>
          </cell>
          <cell r="I2235">
            <v>672</v>
          </cell>
          <cell r="J2235" t="str">
            <v>AVAILABLE</v>
          </cell>
          <cell r="K2235" t="e">
            <v>#N/A</v>
          </cell>
          <cell r="L2235" t="e">
            <v>#N/A</v>
          </cell>
          <cell r="M2235" t="e">
            <v>#N/A</v>
          </cell>
          <cell r="N2235" t="e">
            <v>#N/A</v>
          </cell>
          <cell r="O2235" t="str">
            <v>Y</v>
          </cell>
          <cell r="P2235" t="str">
            <v>Y</v>
          </cell>
          <cell r="Q2235" t="str">
            <v>1/15/15:  EoDS1 Available</v>
          </cell>
          <cell r="R2235" t="str">
            <v>01/19/2020</v>
          </cell>
          <cell r="S2235" t="str">
            <v/>
          </cell>
          <cell r="T2235" t="str">
            <v/>
          </cell>
          <cell r="U2235" t="str">
            <v/>
          </cell>
          <cell r="V2235" t="e">
            <v>#N/A</v>
          </cell>
          <cell r="W2235" t="e">
            <v>#N/A</v>
          </cell>
          <cell r="X2235" t="str">
            <v>672 - AVAILABLE</v>
          </cell>
          <cell r="Y2235"/>
          <cell r="Z2235" t="str">
            <v>AVAILABLE</v>
          </cell>
          <cell r="AA2235" t="e">
            <v>#N/A</v>
          </cell>
          <cell r="AB2235" t="e">
            <v>#N/A</v>
          </cell>
          <cell r="AC2235" t="e">
            <v>#N/A</v>
          </cell>
        </row>
        <row r="2236">
          <cell r="A2236" t="str">
            <v>MMSPARXA</v>
          </cell>
          <cell r="B2236" t="str">
            <v>MAMMOTH SPRING</v>
          </cell>
          <cell r="C2236" t="str">
            <v>CTL</v>
          </cell>
          <cell r="D2236">
            <v>36.495556000000001</v>
          </cell>
          <cell r="E2236">
            <v>-91.536392000000006</v>
          </cell>
          <cell r="F2236" t="str">
            <v>MMSPARXA</v>
          </cell>
          <cell r="G2236" t="str">
            <v>AR</v>
          </cell>
          <cell r="H2236">
            <v>528</v>
          </cell>
          <cell r="I2236" t="str">
            <v>Hardy/Monette (Mountain Home)</v>
          </cell>
          <cell r="J2236" t="str">
            <v/>
          </cell>
          <cell r="K2236" t="e">
            <v>#N/A</v>
          </cell>
          <cell r="L2236" t="e">
            <v>#N/A</v>
          </cell>
          <cell r="M2236" t="e">
            <v>#N/A</v>
          </cell>
          <cell r="N2236" t="e">
            <v>#N/A</v>
          </cell>
          <cell r="O2236" t="str">
            <v>Y</v>
          </cell>
          <cell r="P2236" t="str">
            <v>Y</v>
          </cell>
          <cell r="Q2236" t="str">
            <v/>
          </cell>
          <cell r="R2236" t="str">
            <v>06/30/2015</v>
          </cell>
          <cell r="S2236" t="str">
            <v>Mountain Home</v>
          </cell>
          <cell r="T2236" t="str">
            <v/>
          </cell>
          <cell r="U2236" t="str">
            <v/>
          </cell>
          <cell r="V2236" t="str">
            <v>Mountian Home</v>
          </cell>
          <cell r="W2236" t="str">
            <v>Hardy/Monette (Mountain Home)</v>
          </cell>
          <cell r="X2236" t="str">
            <v>MOUNTAIN HOME</v>
          </cell>
          <cell r="Y2236" t="str">
            <v>YES</v>
          </cell>
          <cell r="Z2236"/>
          <cell r="AA2236" t="str">
            <v/>
          </cell>
          <cell r="AB2236">
            <v>0</v>
          </cell>
          <cell r="AC2236">
            <v>0</v>
          </cell>
        </row>
        <row r="2237">
          <cell r="A2237" t="str">
            <v>MMTHAZMA</v>
          </cell>
          <cell r="B2237" t="str">
            <v>San Manuel Host Mammoth</v>
          </cell>
          <cell r="C2237" t="str">
            <v>Q</v>
          </cell>
          <cell r="D2237">
            <v>32.720275999999998</v>
          </cell>
          <cell r="E2237">
            <v>-110.639725</v>
          </cell>
          <cell r="F2237" t="str">
            <v>MMTHAZMA</v>
          </cell>
          <cell r="G2237" t="str">
            <v>AZ</v>
          </cell>
          <cell r="H2237">
            <v>668</v>
          </cell>
          <cell r="I2237">
            <v>668</v>
          </cell>
          <cell r="J2237" t="str">
            <v/>
          </cell>
          <cell r="K2237" t="e">
            <v>#N/A</v>
          </cell>
          <cell r="L2237" t="e">
            <v>#N/A</v>
          </cell>
          <cell r="M2237" t="e">
            <v>#N/A</v>
          </cell>
          <cell r="N2237" t="e">
            <v>#N/A</v>
          </cell>
          <cell r="O2237" t="str">
            <v>N</v>
          </cell>
          <cell r="P2237" t="str">
            <v>Y</v>
          </cell>
          <cell r="Q2237" t="str">
            <v>ME NOT OFFERED OUT OF THIS OFFICE</v>
          </cell>
          <cell r="R2237" t="str">
            <v>09/16/2020</v>
          </cell>
          <cell r="S2237" t="str">
            <v/>
          </cell>
          <cell r="T2237" t="str">
            <v/>
          </cell>
          <cell r="U2237" t="str">
            <v/>
          </cell>
          <cell r="V2237" t="e">
            <v>#N/A</v>
          </cell>
          <cell r="W2237" t="e">
            <v>#N/A</v>
          </cell>
          <cell r="X2237" t="str">
            <v xml:space="preserve">668 - </v>
          </cell>
          <cell r="Y2237"/>
          <cell r="Z2237"/>
          <cell r="AA2237" t="e">
            <v>#N/A</v>
          </cell>
          <cell r="AB2237" t="e">
            <v>#N/A</v>
          </cell>
          <cell r="AC2237" t="e">
            <v>#N/A</v>
          </cell>
        </row>
        <row r="2238">
          <cell r="A2238" t="str">
            <v>MMTHWYMA</v>
          </cell>
          <cell r="B2238" t="str">
            <v>Mammoth</v>
          </cell>
          <cell r="C2238" t="str">
            <v>Q</v>
          </cell>
          <cell r="D2238">
            <v>44.980277999999998</v>
          </cell>
          <cell r="E2238">
            <v>-110.696944</v>
          </cell>
          <cell r="F2238" t="str">
            <v>MMTHWYMA</v>
          </cell>
          <cell r="G2238" t="str">
            <v>WY</v>
          </cell>
          <cell r="H2238">
            <v>650</v>
          </cell>
          <cell r="I2238">
            <v>650</v>
          </cell>
          <cell r="J2238" t="str">
            <v/>
          </cell>
          <cell r="K2238" t="e">
            <v>#N/A</v>
          </cell>
          <cell r="L2238" t="e">
            <v>#N/A</v>
          </cell>
          <cell r="M2238" t="e">
            <v>#N/A</v>
          </cell>
          <cell r="N2238" t="e">
            <v>#N/A</v>
          </cell>
          <cell r="O2238" t="str">
            <v>N</v>
          </cell>
          <cell r="P2238" t="str">
            <v>Y</v>
          </cell>
          <cell r="Q2238" t="str">
            <v/>
          </cell>
          <cell r="R2238" t="str">
            <v>04/02/2020</v>
          </cell>
          <cell r="S2238" t="str">
            <v/>
          </cell>
          <cell r="T2238" t="str">
            <v/>
          </cell>
          <cell r="U2238" t="str">
            <v/>
          </cell>
          <cell r="V2238" t="e">
            <v>#N/A</v>
          </cell>
          <cell r="W2238" t="e">
            <v>#N/A</v>
          </cell>
          <cell r="X2238" t="str">
            <v xml:space="preserve">650 - </v>
          </cell>
          <cell r="Y2238"/>
          <cell r="Z2238"/>
          <cell r="AA2238" t="e">
            <v>#N/A</v>
          </cell>
          <cell r="AB2238" t="e">
            <v>#N/A</v>
          </cell>
          <cell r="AC2238" t="e">
            <v>#N/A</v>
          </cell>
        </row>
        <row r="2239">
          <cell r="A2239" t="str">
            <v>MNCSCOMA</v>
          </cell>
          <cell r="B2239" t="str">
            <v>Cortez Host Mancos</v>
          </cell>
          <cell r="C2239" t="str">
            <v>Q</v>
          </cell>
          <cell r="D2239">
            <v>37.346111000000001</v>
          </cell>
          <cell r="E2239">
            <v>-108.293892</v>
          </cell>
          <cell r="F2239" t="str">
            <v>MNCSCOMA</v>
          </cell>
          <cell r="G2239" t="str">
            <v>CO</v>
          </cell>
          <cell r="H2239">
            <v>656</v>
          </cell>
          <cell r="I2239">
            <v>656</v>
          </cell>
          <cell r="J2239" t="str">
            <v/>
          </cell>
          <cell r="K2239" t="e">
            <v>#N/A</v>
          </cell>
          <cell r="L2239" t="e">
            <v>#N/A</v>
          </cell>
          <cell r="M2239" t="e">
            <v>#N/A</v>
          </cell>
          <cell r="N2239" t="e">
            <v>#N/A</v>
          </cell>
          <cell r="O2239" t="str">
            <v>N</v>
          </cell>
          <cell r="P2239" t="str">
            <v>Y</v>
          </cell>
          <cell r="Q2239" t="str">
            <v/>
          </cell>
          <cell r="R2239" t="str">
            <v>04/09/2020</v>
          </cell>
          <cell r="S2239" t="str">
            <v/>
          </cell>
          <cell r="T2239" t="str">
            <v/>
          </cell>
          <cell r="U2239" t="str">
            <v/>
          </cell>
          <cell r="V2239" t="e">
            <v>#N/A</v>
          </cell>
          <cell r="W2239" t="e">
            <v>#N/A</v>
          </cell>
          <cell r="X2239" t="str">
            <v>656 - AVAILABLE (up to 30MB)</v>
          </cell>
          <cell r="Y2239"/>
          <cell r="Z2239" t="str">
            <v>AVAILABLE (up to 30MB)</v>
          </cell>
          <cell r="AA2239" t="e">
            <v>#N/A</v>
          </cell>
          <cell r="AB2239" t="e">
            <v>#N/A</v>
          </cell>
          <cell r="AC2239" t="e">
            <v>#N/A</v>
          </cell>
        </row>
        <row r="2240">
          <cell r="A2240" t="str">
            <v>MNCYMOXA</v>
          </cell>
          <cell r="B2240" t="str">
            <v>MONROE CITY</v>
          </cell>
          <cell r="C2240" t="str">
            <v>CTL</v>
          </cell>
          <cell r="D2240">
            <v>39.653056999999997</v>
          </cell>
          <cell r="E2240">
            <v>-91.736114999999998</v>
          </cell>
          <cell r="F2240" t="str">
            <v>MNCYMOXA</v>
          </cell>
          <cell r="G2240" t="str">
            <v>MO</v>
          </cell>
          <cell r="H2240">
            <v>520</v>
          </cell>
          <cell r="I2240" t="str">
            <v>Wentzville</v>
          </cell>
          <cell r="J2240" t="str">
            <v/>
          </cell>
          <cell r="K2240" t="str">
            <v>MNCYMOXA</v>
          </cell>
          <cell r="L2240" t="str">
            <v>n</v>
          </cell>
          <cell r="M2240" t="e">
            <v>#N/A</v>
          </cell>
          <cell r="N2240" t="e">
            <v>#N/A</v>
          </cell>
          <cell r="O2240" t="str">
            <v>Y</v>
          </cell>
          <cell r="P2240" t="str">
            <v>Y</v>
          </cell>
          <cell r="Q2240" t="str">
            <v/>
          </cell>
          <cell r="R2240" t="str">
            <v>10/12/2015</v>
          </cell>
          <cell r="S2240" t="str">
            <v>Wentzville3</v>
          </cell>
          <cell r="T2240" t="str">
            <v>ALU 7750 SR7</v>
          </cell>
          <cell r="U2240" t="str">
            <v>Y</v>
          </cell>
          <cell r="V2240" t="str">
            <v>Wentzville3</v>
          </cell>
          <cell r="W2240" t="str">
            <v>Wentzville</v>
          </cell>
          <cell r="X2240" t="str">
            <v>WENTZVILLE</v>
          </cell>
          <cell r="Y2240" t="str">
            <v>YES</v>
          </cell>
          <cell r="Z2240"/>
          <cell r="AA2240" t="str">
            <v>7750-SR7</v>
          </cell>
          <cell r="AB2240">
            <v>0</v>
          </cell>
          <cell r="AC2240">
            <v>0</v>
          </cell>
        </row>
        <row r="2241">
          <cell r="A2241" t="str">
            <v>MNDNNDBA</v>
          </cell>
          <cell r="B2241" t="str">
            <v>Mandan</v>
          </cell>
          <cell r="C2241" t="str">
            <v>Q</v>
          </cell>
          <cell r="D2241">
            <v>46.827499000000003</v>
          </cell>
          <cell r="E2241">
            <v>-100.894165</v>
          </cell>
          <cell r="F2241" t="str">
            <v>MNDNNDBA</v>
          </cell>
          <cell r="G2241" t="str">
            <v>ND</v>
          </cell>
          <cell r="H2241">
            <v>638</v>
          </cell>
          <cell r="I2241">
            <v>638</v>
          </cell>
          <cell r="J2241" t="str">
            <v/>
          </cell>
          <cell r="K2241" t="e">
            <v>#N/A</v>
          </cell>
          <cell r="L2241" t="e">
            <v>#N/A</v>
          </cell>
          <cell r="M2241" t="e">
            <v>#N/A</v>
          </cell>
          <cell r="N2241" t="e">
            <v>#N/A</v>
          </cell>
          <cell r="O2241" t="str">
            <v>N</v>
          </cell>
          <cell r="P2241" t="str">
            <v>Y</v>
          </cell>
          <cell r="Q2241" t="str">
            <v>2/10/15:  EoDS1 AVAILABLE; 1/20/14: Metro Ether Svc Pt Available</v>
          </cell>
          <cell r="R2241" t="str">
            <v>02/10/2020</v>
          </cell>
          <cell r="S2241" t="str">
            <v/>
          </cell>
          <cell r="T2241" t="str">
            <v/>
          </cell>
          <cell r="U2241" t="str">
            <v/>
          </cell>
          <cell r="V2241" t="e">
            <v>#N/A</v>
          </cell>
          <cell r="W2241" t="e">
            <v>#N/A</v>
          </cell>
          <cell r="X2241" t="str">
            <v>638 - AVAILABLE</v>
          </cell>
          <cell r="Y2241"/>
          <cell r="Z2241" t="str">
            <v>AVAILABLE</v>
          </cell>
          <cell r="AA2241" t="e">
            <v>#N/A</v>
          </cell>
          <cell r="AB2241" t="e">
            <v>#N/A</v>
          </cell>
          <cell r="AC2241" t="e">
            <v>#N/A</v>
          </cell>
        </row>
        <row r="2242">
          <cell r="A2242" t="str">
            <v>MNDRWIXA</v>
          </cell>
          <cell r="B2242" t="str">
            <v>MINDORO</v>
          </cell>
          <cell r="C2242" t="str">
            <v>CTL</v>
          </cell>
          <cell r="D2242">
            <v>44.020279000000002</v>
          </cell>
          <cell r="E2242">
            <v>-91.101387000000003</v>
          </cell>
          <cell r="F2242" t="str">
            <v>MNDRWIXA</v>
          </cell>
          <cell r="G2242" t="str">
            <v>WI</v>
          </cell>
          <cell r="H2242">
            <v>354</v>
          </cell>
          <cell r="I2242" t="str">
            <v>LA CROSSE</v>
          </cell>
          <cell r="J2242" t="str">
            <v/>
          </cell>
          <cell r="K2242" t="str">
            <v>MNDRWIXA</v>
          </cell>
          <cell r="L2242" t="str">
            <v>n</v>
          </cell>
          <cell r="M2242" t="e">
            <v>#N/A</v>
          </cell>
          <cell r="N2242" t="e">
            <v>#N/A</v>
          </cell>
          <cell r="O2242" t="str">
            <v>Y</v>
          </cell>
          <cell r="P2242" t="str">
            <v>Y</v>
          </cell>
          <cell r="Q2242" t="str">
            <v/>
          </cell>
          <cell r="R2242" t="str">
            <v>06/03/2015</v>
          </cell>
          <cell r="S2242" t="str">
            <v>La Crosse</v>
          </cell>
          <cell r="T2242" t="str">
            <v/>
          </cell>
          <cell r="U2242" t="str">
            <v/>
          </cell>
          <cell r="V2242" t="str">
            <v>La Crosse - HOLMEN</v>
          </cell>
          <cell r="W2242" t="str">
            <v>LA CROSSE</v>
          </cell>
          <cell r="X2242" t="str">
            <v>LA CROSSE - HOLMEN</v>
          </cell>
          <cell r="Y2242"/>
          <cell r="Z2242"/>
          <cell r="AA2242" t="str">
            <v>7750-SR7</v>
          </cell>
          <cell r="AB2242">
            <v>0</v>
          </cell>
          <cell r="AC2242">
            <v>0</v>
          </cell>
        </row>
        <row r="2243">
          <cell r="A2243" t="str">
            <v>MNESMOXA</v>
          </cell>
          <cell r="B2243" t="str">
            <v>MANES</v>
          </cell>
          <cell r="C2243" t="str">
            <v>CTL</v>
          </cell>
          <cell r="D2243">
            <v>37.379722999999998</v>
          </cell>
          <cell r="E2243">
            <v>-92.364440999999999</v>
          </cell>
          <cell r="F2243" t="str">
            <v>MNESMOXA</v>
          </cell>
          <cell r="G2243" t="str">
            <v>MO</v>
          </cell>
          <cell r="H2243">
            <v>522</v>
          </cell>
          <cell r="I2243" t="str">
            <v>Branson</v>
          </cell>
          <cell r="J2243" t="str">
            <v/>
          </cell>
          <cell r="K2243" t="e">
            <v>#N/A</v>
          </cell>
          <cell r="L2243" t="e">
            <v>#N/A</v>
          </cell>
          <cell r="M2243" t="e">
            <v>#N/A</v>
          </cell>
          <cell r="N2243" t="e">
            <v>#N/A</v>
          </cell>
          <cell r="O2243" t="str">
            <v>N</v>
          </cell>
          <cell r="P2243" t="str">
            <v>Y</v>
          </cell>
          <cell r="Q2243" t="str">
            <v/>
          </cell>
          <cell r="R2243" t="str">
            <v>07/10/2015</v>
          </cell>
          <cell r="S2243" t="str">
            <v>Mount Vernon</v>
          </cell>
          <cell r="T2243" t="str">
            <v/>
          </cell>
          <cell r="U2243" t="str">
            <v/>
          </cell>
          <cell r="V2243" t="str">
            <v>Mount Vernon</v>
          </cell>
          <cell r="W2243" t="str">
            <v>Branson</v>
          </cell>
          <cell r="X2243" t="str">
            <v>BRANSON</v>
          </cell>
          <cell r="Y2243" t="str">
            <v>YES</v>
          </cell>
          <cell r="Z2243"/>
          <cell r="AA2243" t="str">
            <v/>
          </cell>
          <cell r="AB2243">
            <v>0</v>
          </cell>
          <cell r="AC2243">
            <v>0</v>
          </cell>
        </row>
        <row r="2244">
          <cell r="A2244" t="str">
            <v>MNETMNXA</v>
          </cell>
          <cell r="B2244" t="str">
            <v>MINNEOTA</v>
          </cell>
          <cell r="C2244" t="str">
            <v>CTL</v>
          </cell>
          <cell r="D2244">
            <v>44.560555000000001</v>
          </cell>
          <cell r="E2244">
            <v>-95.989165999999997</v>
          </cell>
          <cell r="F2244" t="str">
            <v>MNETMNXA</v>
          </cell>
          <cell r="G2244" t="str">
            <v>MN</v>
          </cell>
          <cell r="H2244">
            <v>620</v>
          </cell>
          <cell r="I2244" t="str">
            <v>MINNEOTA</v>
          </cell>
          <cell r="J2244" t="str">
            <v>OC12</v>
          </cell>
          <cell r="K2244" t="e">
            <v>#N/A</v>
          </cell>
          <cell r="L2244" t="e">
            <v>#N/A</v>
          </cell>
          <cell r="M2244" t="e">
            <v>#N/A</v>
          </cell>
          <cell r="N2244" t="e">
            <v>#N/A</v>
          </cell>
          <cell r="O2244" t="str">
            <v>N</v>
          </cell>
          <cell r="P2244" t="str">
            <v>Y</v>
          </cell>
          <cell r="Q2244" t="str">
            <v/>
          </cell>
          <cell r="R2244" t="str">
            <v>12/04/2015</v>
          </cell>
          <cell r="S2244" t="str">
            <v>LA CROSSE</v>
          </cell>
          <cell r="T2244" t="str">
            <v/>
          </cell>
          <cell r="U2244" t="str">
            <v/>
          </cell>
          <cell r="V2244" t="str">
            <v>LA CROSSE</v>
          </cell>
          <cell r="W2244" t="str">
            <v>MINNEOTA</v>
          </cell>
          <cell r="X2244" t="e">
            <v>#N/A</v>
          </cell>
          <cell r="Y2244" t="e">
            <v>#N/A</v>
          </cell>
          <cell r="Z2244" t="e">
            <v>#N/A</v>
          </cell>
          <cell r="AA2244" t="str">
            <v/>
          </cell>
          <cell r="AB2244">
            <v>0</v>
          </cell>
          <cell r="AC2244">
            <v>0</v>
          </cell>
        </row>
        <row r="2245">
          <cell r="A2245" t="str">
            <v>MNFDARXA</v>
          </cell>
          <cell r="B2245" t="str">
            <v>MANSFIELD</v>
          </cell>
          <cell r="C2245" t="str">
            <v>CTL</v>
          </cell>
          <cell r="D2245">
            <v>35.059159999999999</v>
          </cell>
          <cell r="E2245">
            <v>-94.251521999999994</v>
          </cell>
          <cell r="F2245" t="str">
            <v>MNFDARXA</v>
          </cell>
          <cell r="G2245" t="str">
            <v>AR</v>
          </cell>
          <cell r="H2245">
            <v>526</v>
          </cell>
          <cell r="I2245" t="str">
            <v>Southern Cloud (Greenwood - Alma Area) [Russellville]</v>
          </cell>
          <cell r="J2245" t="str">
            <v/>
          </cell>
          <cell r="K2245" t="e">
            <v>#N/A</v>
          </cell>
          <cell r="L2245" t="e">
            <v>#N/A</v>
          </cell>
          <cell r="M2245" t="e">
            <v>#N/A</v>
          </cell>
          <cell r="N2245" t="e">
            <v>#N/A</v>
          </cell>
          <cell r="O2245" t="str">
            <v>Y</v>
          </cell>
          <cell r="P2245" t="str">
            <v>Y</v>
          </cell>
          <cell r="Q2245" t="str">
            <v/>
          </cell>
          <cell r="R2245" t="str">
            <v>06/30/2015</v>
          </cell>
          <cell r="S2245" t="str">
            <v>Russellville</v>
          </cell>
          <cell r="T2245" t="str">
            <v/>
          </cell>
          <cell r="U2245" t="str">
            <v/>
          </cell>
          <cell r="V2245" t="str">
            <v>Russellville</v>
          </cell>
          <cell r="W2245" t="str">
            <v>Southern Cloud (Greenwood - Alma Area) [Russellville]</v>
          </cell>
          <cell r="X2245" t="str">
            <v>RUSSELLVILLE</v>
          </cell>
          <cell r="Y2245" t="str">
            <v>YES</v>
          </cell>
          <cell r="Z2245"/>
          <cell r="AA2245" t="str">
            <v/>
          </cell>
          <cell r="AB2245">
            <v>0</v>
          </cell>
          <cell r="AC2245">
            <v>0</v>
          </cell>
        </row>
        <row r="2246">
          <cell r="A2246" t="str">
            <v>MNFDMOXA</v>
          </cell>
          <cell r="B2246" t="str">
            <v>MANSFIELD</v>
          </cell>
          <cell r="C2246" t="str">
            <v>CTL</v>
          </cell>
          <cell r="D2246">
            <v>37.104168000000001</v>
          </cell>
          <cell r="E2246">
            <v>-92.578613000000004</v>
          </cell>
          <cell r="F2246" t="str">
            <v>MNFDMOXA</v>
          </cell>
          <cell r="G2246" t="str">
            <v>MO</v>
          </cell>
          <cell r="H2246">
            <v>522</v>
          </cell>
          <cell r="I2246" t="str">
            <v>Branson</v>
          </cell>
          <cell r="J2246" t="str">
            <v/>
          </cell>
          <cell r="K2246" t="str">
            <v>NRWDMOXA</v>
          </cell>
          <cell r="L2246" t="str">
            <v>Y</v>
          </cell>
          <cell r="M2246" t="e">
            <v>#N/A</v>
          </cell>
          <cell r="N2246" t="e">
            <v>#N/A</v>
          </cell>
          <cell r="O2246" t="str">
            <v>Y</v>
          </cell>
          <cell r="P2246" t="str">
            <v>Y</v>
          </cell>
          <cell r="Q2246" t="str">
            <v/>
          </cell>
          <cell r="R2246" t="str">
            <v>10/12/2015</v>
          </cell>
          <cell r="S2246" t="str">
            <v>Branson</v>
          </cell>
          <cell r="T2246" t="str">
            <v>Calix E7-2</v>
          </cell>
          <cell r="U2246" t="str">
            <v>N</v>
          </cell>
          <cell r="V2246" t="str">
            <v>Branson</v>
          </cell>
          <cell r="W2246" t="str">
            <v>Branson</v>
          </cell>
          <cell r="X2246" t="str">
            <v>BRANSON</v>
          </cell>
          <cell r="Y2246" t="str">
            <v>YES</v>
          </cell>
          <cell r="Z2246"/>
          <cell r="AA2246" t="str">
            <v/>
          </cell>
          <cell r="AB2246">
            <v>0</v>
          </cell>
          <cell r="AC2246">
            <v>0</v>
          </cell>
        </row>
        <row r="2247">
          <cell r="A2247" t="str">
            <v>MNFDOHXA</v>
          </cell>
          <cell r="B2247" t="str">
            <v>Mansfield</v>
          </cell>
          <cell r="C2247" t="str">
            <v>EQ</v>
          </cell>
          <cell r="D2247">
            <v>40.757714999999997</v>
          </cell>
          <cell r="E2247">
            <v>-82.517696999999998</v>
          </cell>
          <cell r="F2247" t="str">
            <v>MNFDOHXA</v>
          </cell>
          <cell r="G2247" t="str">
            <v>OH</v>
          </cell>
          <cell r="H2247">
            <v>923</v>
          </cell>
          <cell r="I2247" t="str">
            <v>Mansfield</v>
          </cell>
          <cell r="J2247" t="str">
            <v/>
          </cell>
          <cell r="K2247" t="str">
            <v>MNFDOHXA</v>
          </cell>
          <cell r="L2247" t="str">
            <v>n</v>
          </cell>
          <cell r="M2247" t="e">
            <v>#N/A</v>
          </cell>
          <cell r="N2247" t="e">
            <v>#N/A</v>
          </cell>
          <cell r="O2247" t="str">
            <v>Y</v>
          </cell>
          <cell r="P2247" t="str">
            <v>Y</v>
          </cell>
          <cell r="Q2247" t="str">
            <v/>
          </cell>
          <cell r="R2247" t="str">
            <v>07/01/2015</v>
          </cell>
          <cell r="S2247" t="str">
            <v>Mansfield</v>
          </cell>
          <cell r="T2247" t="str">
            <v/>
          </cell>
          <cell r="U2247" t="str">
            <v/>
          </cell>
          <cell r="V2247" t="str">
            <v>Mansfield</v>
          </cell>
          <cell r="W2247" t="str">
            <v>Mansfield</v>
          </cell>
          <cell r="X2247" t="str">
            <v>MANSFIELD</v>
          </cell>
          <cell r="Y2247" t="str">
            <v>YES</v>
          </cell>
          <cell r="Z2247"/>
          <cell r="AA2247" t="str">
            <v/>
          </cell>
          <cell r="AB2247" t="str">
            <v>7750-SR12</v>
          </cell>
          <cell r="AC2247" t="str">
            <v>MNFDOHXA41W</v>
          </cell>
        </row>
        <row r="2248">
          <cell r="A2248" t="str">
            <v>MNFDOHXB</v>
          </cell>
          <cell r="B2248" t="str">
            <v>Stewart</v>
          </cell>
          <cell r="C2248" t="str">
            <v>EQ</v>
          </cell>
          <cell r="D2248">
            <v>40.760854000000002</v>
          </cell>
          <cell r="E2248">
            <v>-82.475442000000001</v>
          </cell>
          <cell r="F2248" t="str">
            <v>MNFDOHXB</v>
          </cell>
          <cell r="G2248" t="str">
            <v>OH</v>
          </cell>
          <cell r="H2248">
            <v>923</v>
          </cell>
          <cell r="I2248" t="str">
            <v>Mansfield</v>
          </cell>
          <cell r="J2248" t="e">
            <v>#N/A</v>
          </cell>
          <cell r="K2248" t="str">
            <v>MNFDOHXB</v>
          </cell>
          <cell r="L2248" t="str">
            <v>n</v>
          </cell>
          <cell r="M2248" t="e">
            <v>#N/A</v>
          </cell>
          <cell r="N2248" t="e">
            <v>#N/A</v>
          </cell>
          <cell r="O2248" t="e">
            <v>#N/A</v>
          </cell>
          <cell r="P2248" t="e">
            <v>#N/A</v>
          </cell>
          <cell r="Q2248" t="e">
            <v>#N/A</v>
          </cell>
          <cell r="R2248" t="e">
            <v>#N/A</v>
          </cell>
          <cell r="S2248" t="e">
            <v>#N/A</v>
          </cell>
          <cell r="T2248" t="e">
            <v>#N/A</v>
          </cell>
          <cell r="U2248" t="e">
            <v>#N/A</v>
          </cell>
          <cell r="V2248" t="str">
            <v>Mansfield</v>
          </cell>
          <cell r="W2248" t="str">
            <v>Mansfield</v>
          </cell>
          <cell r="X2248" t="e">
            <v>#N/A</v>
          </cell>
          <cell r="Y2248" t="e">
            <v>#N/A</v>
          </cell>
          <cell r="Z2248" t="e">
            <v>#N/A</v>
          </cell>
          <cell r="AA2248" t="str">
            <v>7750-SR7</v>
          </cell>
          <cell r="AB2248">
            <v>0</v>
          </cell>
          <cell r="AC2248" t="str">
            <v>MNFDOHXB02W</v>
          </cell>
        </row>
        <row r="2249">
          <cell r="A2249" t="str">
            <v>MNFDOHXC</v>
          </cell>
          <cell r="B2249" t="str">
            <v>Trimble</v>
          </cell>
          <cell r="C2249" t="str">
            <v>EQ</v>
          </cell>
          <cell r="D2249">
            <v>40.784215000000003</v>
          </cell>
          <cell r="E2249">
            <v>-82.552031999999997</v>
          </cell>
          <cell r="F2249" t="str">
            <v>MNFDOHXC</v>
          </cell>
          <cell r="G2249" t="str">
            <v>OH</v>
          </cell>
          <cell r="H2249">
            <v>923</v>
          </cell>
          <cell r="I2249" t="str">
            <v>Mansfield</v>
          </cell>
          <cell r="J2249" t="str">
            <v/>
          </cell>
          <cell r="K2249" t="str">
            <v>MNFDOHXC</v>
          </cell>
          <cell r="L2249" t="str">
            <v>n</v>
          </cell>
          <cell r="M2249" t="e">
            <v>#N/A</v>
          </cell>
          <cell r="N2249" t="e">
            <v>#N/A</v>
          </cell>
          <cell r="O2249" t="str">
            <v>Y</v>
          </cell>
          <cell r="P2249" t="str">
            <v>Y</v>
          </cell>
          <cell r="Q2249" t="str">
            <v/>
          </cell>
          <cell r="R2249" t="str">
            <v>09/10/2015</v>
          </cell>
          <cell r="S2249" t="str">
            <v>Mansfield</v>
          </cell>
          <cell r="T2249" t="str">
            <v/>
          </cell>
          <cell r="U2249" t="str">
            <v/>
          </cell>
          <cell r="V2249" t="str">
            <v>Mansfield</v>
          </cell>
          <cell r="W2249" t="str">
            <v>Mansfield</v>
          </cell>
          <cell r="X2249" t="str">
            <v>MANSFIELD</v>
          </cell>
          <cell r="Y2249" t="str">
            <v>YES</v>
          </cell>
          <cell r="Z2249"/>
          <cell r="AA2249" t="str">
            <v>7750-SR7</v>
          </cell>
          <cell r="AB2249">
            <v>0</v>
          </cell>
          <cell r="AC2249" t="str">
            <v>MNFDOHXC02W</v>
          </cell>
        </row>
        <row r="2250">
          <cell r="A2250" t="str">
            <v>MNFDOHXD</v>
          </cell>
          <cell r="B2250" t="str">
            <v>West</v>
          </cell>
          <cell r="C2250" t="str">
            <v>EQ</v>
          </cell>
          <cell r="D2250">
            <v>40.757522000000002</v>
          </cell>
          <cell r="E2250">
            <v>-82.586808000000005</v>
          </cell>
          <cell r="F2250" t="str">
            <v>MNFDOHXD</v>
          </cell>
          <cell r="G2250" t="str">
            <v>OH</v>
          </cell>
          <cell r="H2250">
            <v>923</v>
          </cell>
          <cell r="I2250" t="str">
            <v>Mansfield</v>
          </cell>
          <cell r="J2250" t="str">
            <v/>
          </cell>
          <cell r="K2250" t="str">
            <v>MNFDOHXD</v>
          </cell>
          <cell r="L2250" t="str">
            <v>n</v>
          </cell>
          <cell r="M2250" t="e">
            <v>#N/A</v>
          </cell>
          <cell r="N2250" t="e">
            <v>#N/A</v>
          </cell>
          <cell r="O2250" t="str">
            <v>Y</v>
          </cell>
          <cell r="P2250" t="str">
            <v>Y</v>
          </cell>
          <cell r="Q2250" t="str">
            <v>2/7/14: Ethernet Enabled changed to Y</v>
          </cell>
          <cell r="R2250" t="str">
            <v>11/09/2015</v>
          </cell>
          <cell r="S2250" t="str">
            <v>Mansfield</v>
          </cell>
          <cell r="T2250" t="str">
            <v/>
          </cell>
          <cell r="U2250" t="str">
            <v/>
          </cell>
          <cell r="V2250" t="str">
            <v>Mansfield</v>
          </cell>
          <cell r="W2250" t="str">
            <v>Mansfield</v>
          </cell>
          <cell r="X2250" t="str">
            <v>MANSFIELD</v>
          </cell>
          <cell r="Y2250" t="str">
            <v>YES</v>
          </cell>
          <cell r="Z2250"/>
          <cell r="AA2250" t="str">
            <v>7750-SR7</v>
          </cell>
          <cell r="AB2250">
            <v>0</v>
          </cell>
          <cell r="AC2250" t="str">
            <v>MNFDOHXD04W</v>
          </cell>
        </row>
        <row r="2251">
          <cell r="A2251" t="str">
            <v>MNGHLAXA</v>
          </cell>
          <cell r="B2251" t="str">
            <v>MANGHAM</v>
          </cell>
          <cell r="C2251" t="str">
            <v>CTL</v>
          </cell>
          <cell r="D2251">
            <v>32.313654</v>
          </cell>
          <cell r="E2251">
            <v>-91.777403000000007</v>
          </cell>
          <cell r="F2251" t="str">
            <v>MNGHLAXA</v>
          </cell>
          <cell r="G2251" t="str">
            <v>LA</v>
          </cell>
          <cell r="H2251">
            <v>486</v>
          </cell>
          <cell r="I2251" t="str">
            <v>Mangham Stand Alone (Marion)</v>
          </cell>
          <cell r="J2251" t="str">
            <v/>
          </cell>
          <cell r="K2251" t="str">
            <v>MNGHLAXA</v>
          </cell>
          <cell r="L2251" t="str">
            <v>n</v>
          </cell>
          <cell r="M2251" t="e">
            <v>#N/A</v>
          </cell>
          <cell r="N2251" t="e">
            <v>#N/A</v>
          </cell>
          <cell r="O2251" t="str">
            <v>Y</v>
          </cell>
          <cell r="P2251" t="str">
            <v>Y</v>
          </cell>
          <cell r="Q2251" t="str">
            <v>2/7/14: Ethernet Enabled changed to Y</v>
          </cell>
          <cell r="R2251" t="str">
            <v>06/30/2015</v>
          </cell>
          <cell r="S2251" t="str">
            <v>Marion</v>
          </cell>
          <cell r="T2251" t="str">
            <v/>
          </cell>
          <cell r="U2251" t="str">
            <v/>
          </cell>
          <cell r="V2251" t="str">
            <v>Marion</v>
          </cell>
          <cell r="W2251" t="str">
            <v>Mangham Stand Alone (Marion)</v>
          </cell>
          <cell r="X2251" t="str">
            <v>MARION</v>
          </cell>
          <cell r="Y2251" t="str">
            <v>YES</v>
          </cell>
          <cell r="Z2251"/>
          <cell r="AA2251" t="str">
            <v/>
          </cell>
          <cell r="AB2251" t="str">
            <v>7750-SR12</v>
          </cell>
          <cell r="AC2251">
            <v>0</v>
          </cell>
        </row>
        <row r="2252">
          <cell r="A2252" t="str">
            <v>MNHTMTMA</v>
          </cell>
          <cell r="B2252" t="str">
            <v>Bozeman Isdn Host Manhattan</v>
          </cell>
          <cell r="C2252" t="str">
            <v>Q</v>
          </cell>
          <cell r="D2252">
            <v>45.854312999999998</v>
          </cell>
          <cell r="E2252">
            <v>-111.33202900000001</v>
          </cell>
          <cell r="F2252" t="str">
            <v>MNHTMTMA</v>
          </cell>
          <cell r="G2252" t="str">
            <v>MT</v>
          </cell>
          <cell r="H2252">
            <v>650</v>
          </cell>
          <cell r="I2252">
            <v>650</v>
          </cell>
          <cell r="J2252" t="str">
            <v/>
          </cell>
          <cell r="K2252" t="e">
            <v>#N/A</v>
          </cell>
          <cell r="L2252" t="e">
            <v>#N/A</v>
          </cell>
          <cell r="M2252" t="e">
            <v>#N/A</v>
          </cell>
          <cell r="N2252" t="e">
            <v>#N/A</v>
          </cell>
          <cell r="O2252" t="str">
            <v>N</v>
          </cell>
          <cell r="P2252" t="str">
            <v>Y</v>
          </cell>
          <cell r="Q2252" t="str">
            <v>11/17/14: EoDS1 available</v>
          </cell>
          <cell r="R2252" t="str">
            <v>11/17/2020</v>
          </cell>
          <cell r="S2252" t="str">
            <v/>
          </cell>
          <cell r="T2252" t="str">
            <v/>
          </cell>
          <cell r="U2252" t="str">
            <v/>
          </cell>
          <cell r="V2252" t="e">
            <v>#N/A</v>
          </cell>
          <cell r="W2252" t="e">
            <v>#N/A</v>
          </cell>
          <cell r="X2252" t="str">
            <v>650 - AVAILABLE (up to 30MB)</v>
          </cell>
          <cell r="Y2252"/>
          <cell r="Z2252" t="str">
            <v>AVAILABLE (up to 30MB)</v>
          </cell>
          <cell r="AA2252" t="e">
            <v>#N/A</v>
          </cell>
          <cell r="AB2252" t="e">
            <v>#N/A</v>
          </cell>
          <cell r="AC2252" t="e">
            <v>#N/A</v>
          </cell>
        </row>
        <row r="2253">
          <cell r="A2253" t="str">
            <v>MNLYIACO</v>
          </cell>
          <cell r="B2253" t="str">
            <v>Mason City Host Manly</v>
          </cell>
          <cell r="C2253" t="str">
            <v>Q</v>
          </cell>
          <cell r="D2253">
            <v>43.286389</v>
          </cell>
          <cell r="E2253">
            <v>-93.201110999999997</v>
          </cell>
          <cell r="F2253" t="str">
            <v>MNLYIACO</v>
          </cell>
          <cell r="G2253" t="str">
            <v>IA</v>
          </cell>
          <cell r="H2253">
            <v>632</v>
          </cell>
          <cell r="I2253">
            <v>632</v>
          </cell>
          <cell r="J2253" t="str">
            <v/>
          </cell>
          <cell r="K2253" t="e">
            <v>#N/A</v>
          </cell>
          <cell r="L2253" t="e">
            <v>#N/A</v>
          </cell>
          <cell r="M2253" t="e">
            <v>#N/A</v>
          </cell>
          <cell r="N2253" t="e">
            <v>#N/A</v>
          </cell>
          <cell r="O2253" t="str">
            <v>N</v>
          </cell>
          <cell r="P2253" t="str">
            <v>Y</v>
          </cell>
          <cell r="Q2253" t="str">
            <v>05/04/15: EoDS1 AVAILABLE</v>
          </cell>
          <cell r="R2253" t="str">
            <v>05/04/2020</v>
          </cell>
          <cell r="S2253" t="str">
            <v/>
          </cell>
          <cell r="T2253" t="str">
            <v/>
          </cell>
          <cell r="U2253" t="str">
            <v/>
          </cell>
          <cell r="V2253" t="e">
            <v>#N/A</v>
          </cell>
          <cell r="W2253" t="e">
            <v>#N/A</v>
          </cell>
          <cell r="X2253" t="str">
            <v>632 - AVAILABLE</v>
          </cell>
          <cell r="Y2253"/>
          <cell r="Z2253" t="str">
            <v>AVAILABLE</v>
          </cell>
          <cell r="AA2253" t="e">
            <v>#N/A</v>
          </cell>
          <cell r="AB2253" t="e">
            <v>#N/A</v>
          </cell>
          <cell r="AC2253" t="e">
            <v>#N/A</v>
          </cell>
        </row>
        <row r="2254">
          <cell r="A2254" t="str">
            <v>MNMTCOMA</v>
          </cell>
          <cell r="B2254" t="str">
            <v>Monument</v>
          </cell>
          <cell r="C2254" t="str">
            <v>Q</v>
          </cell>
          <cell r="D2254">
            <v>39.093111999999998</v>
          </cell>
          <cell r="E2254">
            <v>-104.856275</v>
          </cell>
          <cell r="F2254" t="str">
            <v>MNMTCOMA</v>
          </cell>
          <cell r="G2254" t="str">
            <v>CO</v>
          </cell>
          <cell r="H2254">
            <v>658</v>
          </cell>
          <cell r="I2254">
            <v>658</v>
          </cell>
          <cell r="J2254" t="str">
            <v>AVAILABLE</v>
          </cell>
          <cell r="K2254" t="e">
            <v>#N/A</v>
          </cell>
          <cell r="L2254" t="e">
            <v>#N/A</v>
          </cell>
          <cell r="M2254" t="e">
            <v>#N/A</v>
          </cell>
          <cell r="N2254" t="e">
            <v>#N/A</v>
          </cell>
          <cell r="O2254" t="str">
            <v>Y</v>
          </cell>
          <cell r="P2254" t="str">
            <v>Y</v>
          </cell>
          <cell r="Q2254" t="str">
            <v>2/3/15: EODS1 Available</v>
          </cell>
          <cell r="R2254" t="str">
            <v>02/03/2020</v>
          </cell>
          <cell r="S2254" t="str">
            <v/>
          </cell>
          <cell r="T2254" t="str">
            <v/>
          </cell>
          <cell r="U2254" t="str">
            <v/>
          </cell>
          <cell r="V2254" t="e">
            <v>#N/A</v>
          </cell>
          <cell r="W2254" t="e">
            <v>#N/A</v>
          </cell>
          <cell r="X2254" t="str">
            <v>658 - AVAILABLE</v>
          </cell>
          <cell r="Y2254"/>
          <cell r="Z2254" t="str">
            <v>AVAILABLE</v>
          </cell>
          <cell r="AA2254" t="e">
            <v>#N/A</v>
          </cell>
          <cell r="AB2254" t="e">
            <v>#N/A</v>
          </cell>
          <cell r="AC2254" t="e">
            <v>#N/A</v>
          </cell>
        </row>
        <row r="2255">
          <cell r="A2255" t="str">
            <v>MNMTORXA</v>
          </cell>
          <cell r="B2255" t="str">
            <v>Monument</v>
          </cell>
          <cell r="C2255" t="str">
            <v>CTL</v>
          </cell>
          <cell r="D2255">
            <v>44.818361000000003</v>
          </cell>
          <cell r="E2255">
            <v>-119.419889</v>
          </cell>
          <cell r="F2255" t="e">
            <v>#N/A</v>
          </cell>
          <cell r="G2255" t="str">
            <v>OR</v>
          </cell>
          <cell r="H2255" t="e">
            <v>#N/A</v>
          </cell>
          <cell r="I2255" t="e">
            <v>#N/A</v>
          </cell>
          <cell r="J2255" t="e">
            <v>#N/A</v>
          </cell>
          <cell r="K2255" t="e">
            <v>#N/A</v>
          </cell>
          <cell r="L2255" t="e">
            <v>#N/A</v>
          </cell>
          <cell r="M2255" t="e">
            <v>#N/A</v>
          </cell>
          <cell r="N2255" t="e">
            <v>#N/A</v>
          </cell>
          <cell r="O2255" t="e">
            <v>#N/A</v>
          </cell>
          <cell r="P2255" t="e">
            <v>#N/A</v>
          </cell>
          <cell r="Q2255" t="e">
            <v>#N/A</v>
          </cell>
          <cell r="R2255" t="e">
            <v>#N/A</v>
          </cell>
          <cell r="S2255" t="e">
            <v>#N/A</v>
          </cell>
          <cell r="T2255" t="e">
            <v>#N/A</v>
          </cell>
          <cell r="U2255" t="e">
            <v>#N/A</v>
          </cell>
          <cell r="V2255" t="e">
            <v>#N/A</v>
          </cell>
          <cell r="W2255" t="e">
            <v>#N/A</v>
          </cell>
          <cell r="X2255" t="e">
            <v>#N/A</v>
          </cell>
          <cell r="Y2255" t="e">
            <v>#N/A</v>
          </cell>
          <cell r="Z2255" t="e">
            <v>#N/A</v>
          </cell>
          <cell r="AA2255" t="e">
            <v>#N/A</v>
          </cell>
          <cell r="AB2255" t="e">
            <v>#N/A</v>
          </cell>
          <cell r="AC2255" t="e">
            <v>#N/A</v>
          </cell>
        </row>
        <row r="2256">
          <cell r="A2256" t="str">
            <v>MNMTORXX</v>
          </cell>
          <cell r="B2256" t="str">
            <v>MONUMENT</v>
          </cell>
          <cell r="C2256" t="str">
            <v>CTL</v>
          </cell>
          <cell r="D2256">
            <v>44.818784999999998</v>
          </cell>
          <cell r="E2256">
            <v>-119.42236</v>
          </cell>
          <cell r="F2256" t="str">
            <v>MNMTORXX</v>
          </cell>
          <cell r="G2256" t="str">
            <v>OR</v>
          </cell>
          <cell r="H2256">
            <v>672</v>
          </cell>
          <cell r="I2256" t="str">
            <v>AURORA</v>
          </cell>
          <cell r="J2256" t="str">
            <v/>
          </cell>
          <cell r="K2256" t="e">
            <v>#N/A</v>
          </cell>
          <cell r="L2256" t="e">
            <v>#N/A</v>
          </cell>
          <cell r="M2256" t="e">
            <v>#N/A</v>
          </cell>
          <cell r="N2256" t="e">
            <v>#N/A</v>
          </cell>
          <cell r="O2256" t="str">
            <v>N</v>
          </cell>
          <cell r="P2256" t="str">
            <v>N</v>
          </cell>
          <cell r="Q2256" t="str">
            <v/>
          </cell>
          <cell r="R2256" t="str">
            <v>06/03/2015</v>
          </cell>
          <cell r="S2256" t="str">
            <v>AURORA</v>
          </cell>
          <cell r="T2256" t="str">
            <v/>
          </cell>
          <cell r="U2256" t="str">
            <v/>
          </cell>
          <cell r="V2256" t="str">
            <v>AURORA</v>
          </cell>
          <cell r="W2256" t="str">
            <v>AURORA - ROFR</v>
          </cell>
          <cell r="X2256" t="e">
            <v>#N/A</v>
          </cell>
          <cell r="Y2256" t="e">
            <v>#N/A</v>
          </cell>
          <cell r="Z2256" t="e">
            <v>#N/A</v>
          </cell>
          <cell r="AA2256">
            <v>0</v>
          </cell>
          <cell r="AB2256">
            <v>0</v>
          </cell>
          <cell r="AC2256">
            <v>0</v>
          </cell>
        </row>
        <row r="2257">
          <cell r="A2257" t="str">
            <v>MNNGWIXA</v>
          </cell>
          <cell r="B2257" t="str">
            <v>MINONG</v>
          </cell>
          <cell r="C2257" t="str">
            <v>CTL</v>
          </cell>
          <cell r="D2257">
            <v>46.099997999999999</v>
          </cell>
          <cell r="E2257">
            <v>-91.823607999999993</v>
          </cell>
          <cell r="F2257" t="str">
            <v>MNNGWIXA</v>
          </cell>
          <cell r="G2257" t="str">
            <v>WI</v>
          </cell>
          <cell r="H2257">
            <v>352</v>
          </cell>
          <cell r="I2257" t="str">
            <v>Superior</v>
          </cell>
          <cell r="J2257" t="str">
            <v/>
          </cell>
          <cell r="K2257" t="str">
            <v>MNNGWIXA</v>
          </cell>
          <cell r="L2257" t="str">
            <v>n</v>
          </cell>
          <cell r="M2257" t="e">
            <v>#N/A</v>
          </cell>
          <cell r="N2257" t="e">
            <v>#N/A</v>
          </cell>
          <cell r="O2257" t="str">
            <v>Y</v>
          </cell>
          <cell r="P2257" t="str">
            <v>Y</v>
          </cell>
          <cell r="Q2257" t="str">
            <v/>
          </cell>
          <cell r="R2257" t="str">
            <v>06/03/2015</v>
          </cell>
          <cell r="S2257" t="str">
            <v>Superior</v>
          </cell>
          <cell r="T2257" t="str">
            <v/>
          </cell>
          <cell r="U2257" t="str">
            <v/>
          </cell>
          <cell r="V2257" t="str">
            <v>Superior</v>
          </cell>
          <cell r="W2257" t="str">
            <v>Superior</v>
          </cell>
          <cell r="X2257" t="str">
            <v>SUPERIOR</v>
          </cell>
          <cell r="Y2257"/>
          <cell r="Z2257"/>
          <cell r="AA2257" t="str">
            <v>7750-SR7</v>
          </cell>
          <cell r="AB2257">
            <v>0</v>
          </cell>
          <cell r="AC2257" t="str">
            <v>MNNGWIXA20W</v>
          </cell>
        </row>
        <row r="2258">
          <cell r="A2258" t="str">
            <v>MNNLFLXA</v>
          </cell>
          <cell r="B2258" t="str">
            <v>Clermont</v>
          </cell>
          <cell r="C2258" t="str">
            <v>EQ</v>
          </cell>
          <cell r="D2258">
            <v>28.578500999999999</v>
          </cell>
          <cell r="E2258">
            <v>-81.748977999999994</v>
          </cell>
          <cell r="F2258" t="e">
            <v>#N/A</v>
          </cell>
          <cell r="G2258" t="str">
            <v>FL</v>
          </cell>
          <cell r="H2258" t="e">
            <v>#N/A</v>
          </cell>
          <cell r="I2258" t="e">
            <v>#N/A</v>
          </cell>
          <cell r="J2258" t="e">
            <v>#N/A</v>
          </cell>
          <cell r="K2258" t="e">
            <v>#N/A</v>
          </cell>
          <cell r="L2258" t="e">
            <v>#N/A</v>
          </cell>
          <cell r="M2258" t="e">
            <v>#N/A</v>
          </cell>
          <cell r="N2258" t="e">
            <v>#N/A</v>
          </cell>
          <cell r="O2258" t="e">
            <v>#N/A</v>
          </cell>
          <cell r="P2258" t="e">
            <v>#N/A</v>
          </cell>
          <cell r="Q2258" t="e">
            <v>#N/A</v>
          </cell>
          <cell r="R2258" t="e">
            <v>#N/A</v>
          </cell>
          <cell r="S2258" t="e">
            <v>#N/A</v>
          </cell>
          <cell r="T2258" t="e">
            <v>#N/A</v>
          </cell>
          <cell r="U2258" t="e">
            <v>#N/A</v>
          </cell>
          <cell r="V2258" t="e">
            <v>#N/A</v>
          </cell>
          <cell r="W2258" t="e">
            <v>#N/A</v>
          </cell>
          <cell r="X2258" t="e">
            <v>#N/A</v>
          </cell>
          <cell r="Y2258" t="e">
            <v>#N/A</v>
          </cell>
          <cell r="Z2258" t="e">
            <v>#N/A</v>
          </cell>
          <cell r="AA2258" t="e">
            <v>#N/A</v>
          </cell>
          <cell r="AB2258" t="e">
            <v>#N/A</v>
          </cell>
          <cell r="AC2258" t="e">
            <v>#N/A</v>
          </cell>
        </row>
        <row r="2259">
          <cell r="A2259" t="str">
            <v>MNPLARXA</v>
          </cell>
          <cell r="B2259" t="str">
            <v>Mount Pleasant</v>
          </cell>
          <cell r="C2259" t="str">
            <v>CTL</v>
          </cell>
          <cell r="D2259">
            <v>36.961055999999999</v>
          </cell>
          <cell r="E2259">
            <v>-91.758027999999996</v>
          </cell>
          <cell r="F2259" t="str">
            <v>MNPLARXA</v>
          </cell>
          <cell r="G2259" t="str">
            <v>AR</v>
          </cell>
          <cell r="H2259">
            <v>528</v>
          </cell>
          <cell r="I2259" t="str">
            <v>Hardy/Monette (Mountain Home)</v>
          </cell>
          <cell r="J2259" t="str">
            <v/>
          </cell>
          <cell r="K2259" t="e">
            <v>#N/A</v>
          </cell>
          <cell r="L2259" t="e">
            <v>#N/A</v>
          </cell>
          <cell r="M2259" t="e">
            <v>#N/A</v>
          </cell>
          <cell r="N2259" t="e">
            <v>#N/A</v>
          </cell>
          <cell r="O2259" t="str">
            <v>Y</v>
          </cell>
          <cell r="P2259" t="str">
            <v>Y</v>
          </cell>
          <cell r="Q2259" t="str">
            <v/>
          </cell>
          <cell r="R2259" t="str">
            <v>06/30/2015</v>
          </cell>
          <cell r="S2259" t="str">
            <v>Mountain Home</v>
          </cell>
          <cell r="T2259" t="str">
            <v/>
          </cell>
          <cell r="U2259" t="str">
            <v/>
          </cell>
          <cell r="V2259" t="str">
            <v xml:space="preserve">Mountian Home </v>
          </cell>
          <cell r="W2259" t="str">
            <v>Hardy/Monette (Mountain Home)</v>
          </cell>
          <cell r="X2259" t="str">
            <v>MOUNTAIN HOME</v>
          </cell>
          <cell r="Y2259" t="str">
            <v>YES</v>
          </cell>
          <cell r="Z2259"/>
          <cell r="AA2259" t="str">
            <v/>
          </cell>
          <cell r="AB2259">
            <v>0</v>
          </cell>
          <cell r="AC2259">
            <v>0</v>
          </cell>
        </row>
        <row r="2260">
          <cell r="A2260" t="str">
            <v>MNRLWAXX</v>
          </cell>
          <cell r="B2260" t="str">
            <v>Mineral</v>
          </cell>
          <cell r="C2260" t="str">
            <v>CTL</v>
          </cell>
          <cell r="D2260">
            <v>46.718277999999998</v>
          </cell>
          <cell r="E2260">
            <v>-122.193417</v>
          </cell>
          <cell r="F2260" t="e">
            <v>#N/A</v>
          </cell>
          <cell r="G2260" t="str">
            <v>WA</v>
          </cell>
          <cell r="H2260" t="e">
            <v>#N/A</v>
          </cell>
          <cell r="I2260" t="e">
            <v>#N/A</v>
          </cell>
          <cell r="J2260" t="e">
            <v>#N/A</v>
          </cell>
          <cell r="K2260" t="e">
            <v>#N/A</v>
          </cell>
          <cell r="L2260" t="e">
            <v>#N/A</v>
          </cell>
          <cell r="M2260" t="e">
            <v>#N/A</v>
          </cell>
          <cell r="N2260" t="e">
            <v>#N/A</v>
          </cell>
          <cell r="O2260" t="e">
            <v>#N/A</v>
          </cell>
          <cell r="P2260" t="e">
            <v>#N/A</v>
          </cell>
          <cell r="Q2260" t="e">
            <v>#N/A</v>
          </cell>
          <cell r="R2260" t="e">
            <v>#N/A</v>
          </cell>
          <cell r="S2260" t="e">
            <v>#N/A</v>
          </cell>
          <cell r="T2260" t="e">
            <v>#N/A</v>
          </cell>
          <cell r="U2260" t="e">
            <v>#N/A</v>
          </cell>
          <cell r="V2260" t="e">
            <v>#N/A</v>
          </cell>
          <cell r="W2260" t="e">
            <v>#N/A</v>
          </cell>
          <cell r="X2260" t="e">
            <v>#N/A</v>
          </cell>
          <cell r="Y2260" t="e">
            <v>#N/A</v>
          </cell>
          <cell r="Z2260" t="e">
            <v>#N/A</v>
          </cell>
          <cell r="AA2260" t="e">
            <v>#N/A</v>
          </cell>
          <cell r="AB2260" t="e">
            <v>#N/A</v>
          </cell>
          <cell r="AC2260" t="e">
            <v>#N/A</v>
          </cell>
        </row>
        <row r="2261">
          <cell r="A2261" t="str">
            <v>MNSPCOMA</v>
          </cell>
          <cell r="B2261" t="str">
            <v>Stratmoor Host Manitou Spgs</v>
          </cell>
          <cell r="C2261" t="str">
            <v>Q</v>
          </cell>
          <cell r="D2261">
            <v>38.858612000000001</v>
          </cell>
          <cell r="E2261">
            <v>-104.916115</v>
          </cell>
          <cell r="F2261" t="str">
            <v>MNSPCOMA</v>
          </cell>
          <cell r="G2261" t="str">
            <v>CO</v>
          </cell>
          <cell r="H2261">
            <v>658</v>
          </cell>
          <cell r="I2261">
            <v>658</v>
          </cell>
          <cell r="J2261" t="str">
            <v/>
          </cell>
          <cell r="K2261" t="e">
            <v>#N/A</v>
          </cell>
          <cell r="L2261" t="e">
            <v>#N/A</v>
          </cell>
          <cell r="M2261" t="e">
            <v>#N/A</v>
          </cell>
          <cell r="N2261" t="e">
            <v>#N/A</v>
          </cell>
          <cell r="O2261" t="str">
            <v>N</v>
          </cell>
          <cell r="P2261" t="str">
            <v>Y</v>
          </cell>
          <cell r="Q2261" t="str">
            <v/>
          </cell>
          <cell r="R2261" t="str">
            <v>04/09/2020</v>
          </cell>
          <cell r="S2261" t="str">
            <v/>
          </cell>
          <cell r="T2261" t="str">
            <v/>
          </cell>
          <cell r="U2261" t="str">
            <v/>
          </cell>
          <cell r="V2261" t="e">
            <v>#N/A</v>
          </cell>
          <cell r="W2261" t="e">
            <v>#N/A</v>
          </cell>
          <cell r="X2261" t="str">
            <v>658 - AVAILABLE</v>
          </cell>
          <cell r="Y2261"/>
          <cell r="Z2261" t="str">
            <v>AVAILABLE</v>
          </cell>
          <cell r="AA2261" t="e">
            <v>#N/A</v>
          </cell>
          <cell r="AB2261" t="e">
            <v>#N/A</v>
          </cell>
          <cell r="AC2261" t="e">
            <v>#N/A</v>
          </cell>
        </row>
        <row r="2262">
          <cell r="A2262" t="str">
            <v>MNSRLAXA</v>
          </cell>
          <cell r="B2262" t="str">
            <v>Mansura</v>
          </cell>
          <cell r="C2262" t="str">
            <v>CTL</v>
          </cell>
          <cell r="D2262">
            <v>31.061083</v>
          </cell>
          <cell r="E2262">
            <v>-92.048638999999994</v>
          </cell>
          <cell r="F2262" t="str">
            <v>MNSRLAXA</v>
          </cell>
          <cell r="G2262" t="str">
            <v>LA</v>
          </cell>
          <cell r="H2262">
            <v>486</v>
          </cell>
          <cell r="I2262" t="str">
            <v>Basile</v>
          </cell>
          <cell r="J2262" t="str">
            <v/>
          </cell>
          <cell r="K2262" t="e">
            <v>#N/A</v>
          </cell>
          <cell r="L2262" t="e">
            <v>#N/A</v>
          </cell>
          <cell r="M2262" t="e">
            <v>#N/A</v>
          </cell>
          <cell r="N2262" t="e">
            <v>#N/A</v>
          </cell>
          <cell r="O2262" t="str">
            <v>Y</v>
          </cell>
          <cell r="P2262" t="str">
            <v>Y</v>
          </cell>
          <cell r="Q2262" t="str">
            <v/>
          </cell>
          <cell r="R2262" t="str">
            <v>06/30/2015</v>
          </cell>
          <cell r="S2262" t="str">
            <v>Basile</v>
          </cell>
          <cell r="T2262" t="str">
            <v/>
          </cell>
          <cell r="U2262" t="str">
            <v/>
          </cell>
          <cell r="V2262" t="str">
            <v>Basile</v>
          </cell>
          <cell r="W2262" t="str">
            <v>Basile</v>
          </cell>
          <cell r="X2262" t="str">
            <v>BASILE</v>
          </cell>
          <cell r="Y2262" t="str">
            <v>YES</v>
          </cell>
          <cell r="Z2262"/>
          <cell r="AA2262" t="str">
            <v/>
          </cell>
          <cell r="AB2262">
            <v>0</v>
          </cell>
          <cell r="AC2262">
            <v>0</v>
          </cell>
        </row>
        <row r="2263">
          <cell r="A2263" t="str">
            <v>MNSSCOXC</v>
          </cell>
          <cell r="B2263" t="str">
            <v>MANASSA</v>
          </cell>
          <cell r="C2263" t="str">
            <v>CTL</v>
          </cell>
          <cell r="D2263">
            <v>37.173862</v>
          </cell>
          <cell r="E2263">
            <v>-105.93622999999999</v>
          </cell>
          <cell r="F2263" t="str">
            <v>MNSSCOXC</v>
          </cell>
          <cell r="G2263" t="str">
            <v>CO</v>
          </cell>
          <cell r="H2263">
            <v>658</v>
          </cell>
          <cell r="I2263" t="str">
            <v>La Junta</v>
          </cell>
          <cell r="J2263" t="str">
            <v/>
          </cell>
          <cell r="K2263" t="e">
            <v>#N/A</v>
          </cell>
          <cell r="L2263" t="e">
            <v>#N/A</v>
          </cell>
          <cell r="M2263" t="e">
            <v>#N/A</v>
          </cell>
          <cell r="N2263" t="e">
            <v>#N/A</v>
          </cell>
          <cell r="O2263" t="str">
            <v>N</v>
          </cell>
          <cell r="P2263" t="str">
            <v>Y</v>
          </cell>
          <cell r="Q2263" t="str">
            <v/>
          </cell>
          <cell r="R2263" t="str">
            <v>12/31/2020</v>
          </cell>
          <cell r="S2263" t="str">
            <v>La Junta</v>
          </cell>
          <cell r="T2263" t="str">
            <v/>
          </cell>
          <cell r="U2263" t="str">
            <v/>
          </cell>
          <cell r="V2263" t="str">
            <v>La Junta</v>
          </cell>
          <cell r="W2263" t="str">
            <v>La Junta</v>
          </cell>
          <cell r="X2263" t="str">
            <v>LA JUNTA</v>
          </cell>
          <cell r="Y2263"/>
          <cell r="Z2263"/>
          <cell r="AA2263">
            <v>0</v>
          </cell>
          <cell r="AB2263">
            <v>0</v>
          </cell>
          <cell r="AC2263">
            <v>0</v>
          </cell>
        </row>
        <row r="2264">
          <cell r="A2264" t="str">
            <v>MNTBTXXA</v>
          </cell>
          <cell r="B2264" t="str">
            <v>Montalba</v>
          </cell>
          <cell r="C2264" t="str">
            <v>EQ</v>
          </cell>
          <cell r="D2264">
            <v>31.875337999999999</v>
          </cell>
          <cell r="E2264">
            <v>-95.732629000000003</v>
          </cell>
          <cell r="F2264" t="str">
            <v>MNTBTXXA</v>
          </cell>
          <cell r="G2264" t="str">
            <v>TX</v>
          </cell>
          <cell r="H2264">
            <v>552</v>
          </cell>
          <cell r="I2264" t="str">
            <v>Athens</v>
          </cell>
          <cell r="J2264" t="str">
            <v/>
          </cell>
          <cell r="K2264" t="e">
            <v>#N/A</v>
          </cell>
          <cell r="L2264" t="e">
            <v>#N/A</v>
          </cell>
          <cell r="M2264" t="e">
            <v>#N/A</v>
          </cell>
          <cell r="N2264" t="e">
            <v>#N/A</v>
          </cell>
          <cell r="O2264" t="str">
            <v>N</v>
          </cell>
          <cell r="P2264" t="str">
            <v>Y</v>
          </cell>
          <cell r="Q2264" t="str">
            <v/>
          </cell>
          <cell r="R2264" t="str">
            <v>02/03/2016</v>
          </cell>
          <cell r="S2264" t="str">
            <v>Athens</v>
          </cell>
          <cell r="T2264" t="str">
            <v/>
          </cell>
          <cell r="U2264" t="str">
            <v/>
          </cell>
          <cell r="V2264" t="str">
            <v>Athens</v>
          </cell>
          <cell r="W2264" t="str">
            <v>Athens</v>
          </cell>
          <cell r="X2264" t="str">
            <v>HUMBLE</v>
          </cell>
          <cell r="Y2264" t="str">
            <v>YES</v>
          </cell>
          <cell r="Z2264" t="str">
            <v>In Athens LATA 552.  Not near Humble 560.</v>
          </cell>
          <cell r="AA2264">
            <v>0</v>
          </cell>
          <cell r="AB2264">
            <v>0</v>
          </cell>
          <cell r="AC2264">
            <v>0</v>
          </cell>
        </row>
        <row r="2265">
          <cell r="A2265" t="str">
            <v>MNTIFLXA</v>
          </cell>
          <cell r="B2265" t="str">
            <v>Monticello</v>
          </cell>
          <cell r="C2265" t="str">
            <v>EQ</v>
          </cell>
          <cell r="D2265">
            <v>30.543154999999999</v>
          </cell>
          <cell r="E2265">
            <v>-83.872006999999996</v>
          </cell>
          <cell r="F2265" t="str">
            <v>MNTIFLXA</v>
          </cell>
          <cell r="G2265" t="str">
            <v>FL</v>
          </cell>
          <cell r="H2265">
            <v>953</v>
          </cell>
          <cell r="I2265" t="str">
            <v>Tallahassee (NORTH FL)</v>
          </cell>
          <cell r="J2265" t="str">
            <v/>
          </cell>
          <cell r="K2265" t="str">
            <v>MNTIFLXA</v>
          </cell>
          <cell r="L2265" t="str">
            <v>n</v>
          </cell>
          <cell r="M2265" t="e">
            <v>#N/A</v>
          </cell>
          <cell r="N2265" t="e">
            <v>#N/A</v>
          </cell>
          <cell r="O2265" t="str">
            <v>Y</v>
          </cell>
          <cell r="P2265" t="str">
            <v>Y</v>
          </cell>
          <cell r="Q2265" t="str">
            <v/>
          </cell>
          <cell r="R2265" t="str">
            <v>07/02/2015</v>
          </cell>
          <cell r="S2265" t="str">
            <v>Tallahassee</v>
          </cell>
          <cell r="T2265" t="str">
            <v/>
          </cell>
          <cell r="U2265" t="str">
            <v/>
          </cell>
          <cell r="V2265" t="str">
            <v>Tallahassee</v>
          </cell>
          <cell r="W2265" t="str">
            <v>Tallahassee</v>
          </cell>
          <cell r="X2265" t="str">
            <v>NORTH FL</v>
          </cell>
          <cell r="Y2265" t="str">
            <v>YES</v>
          </cell>
          <cell r="Z2265"/>
          <cell r="AA2265" t="str">
            <v/>
          </cell>
          <cell r="AB2265" t="str">
            <v>7750-SR12</v>
          </cell>
          <cell r="AC2265" t="str">
            <v>MNTIFLXA02W</v>
          </cell>
        </row>
        <row r="2266">
          <cell r="A2266" t="str">
            <v>MNTIIACO</v>
          </cell>
          <cell r="B2266" t="str">
            <v>Cedar Rapids North Host Monticello</v>
          </cell>
          <cell r="C2266" t="str">
            <v>Q</v>
          </cell>
          <cell r="D2266">
            <v>42.236668000000002</v>
          </cell>
          <cell r="E2266">
            <v>-91.189162999999994</v>
          </cell>
          <cell r="F2266" t="str">
            <v>MNTIIACO</v>
          </cell>
          <cell r="G2266" t="str">
            <v>IA</v>
          </cell>
          <cell r="H2266">
            <v>635</v>
          </cell>
          <cell r="I2266">
            <v>635</v>
          </cell>
          <cell r="J2266" t="str">
            <v/>
          </cell>
          <cell r="K2266" t="e">
            <v>#N/A</v>
          </cell>
          <cell r="L2266" t="e">
            <v>#N/A</v>
          </cell>
          <cell r="M2266" t="e">
            <v>#N/A</v>
          </cell>
          <cell r="N2266" t="e">
            <v>#N/A</v>
          </cell>
          <cell r="O2266" t="str">
            <v>N</v>
          </cell>
          <cell r="P2266" t="str">
            <v>Y</v>
          </cell>
          <cell r="Q2266" t="str">
            <v>05/04/15:  EoDS1 AVAILABLE</v>
          </cell>
          <cell r="R2266" t="str">
            <v>05/04/2020</v>
          </cell>
          <cell r="S2266" t="str">
            <v/>
          </cell>
          <cell r="T2266" t="str">
            <v/>
          </cell>
          <cell r="U2266" t="str">
            <v/>
          </cell>
          <cell r="V2266" t="e">
            <v>#N/A</v>
          </cell>
          <cell r="W2266" t="e">
            <v>#N/A</v>
          </cell>
          <cell r="X2266" t="str">
            <v>635 - AVAILABLE</v>
          </cell>
          <cell r="Y2266"/>
          <cell r="Z2266" t="str">
            <v>AVAILABLE</v>
          </cell>
          <cell r="AA2266" t="e">
            <v>#N/A</v>
          </cell>
          <cell r="AB2266" t="e">
            <v>#N/A</v>
          </cell>
          <cell r="AC2266" t="e">
            <v>#N/A</v>
          </cell>
        </row>
        <row r="2267">
          <cell r="A2267" t="str">
            <v>MNTIINXA</v>
          </cell>
          <cell r="B2267" t="str">
            <v>Monticello</v>
          </cell>
          <cell r="C2267" t="str">
            <v>EQ</v>
          </cell>
          <cell r="D2267">
            <v>40.746414000000001</v>
          </cell>
          <cell r="E2267">
            <v>-86.763619000000006</v>
          </cell>
          <cell r="F2267" t="str">
            <v>MNTIINXA</v>
          </cell>
          <cell r="G2267" t="str">
            <v>IN</v>
          </cell>
          <cell r="H2267">
            <v>332</v>
          </cell>
          <cell r="I2267" t="str">
            <v>Plymouth</v>
          </cell>
          <cell r="J2267" t="str">
            <v/>
          </cell>
          <cell r="K2267" t="str">
            <v>MNTIINXA</v>
          </cell>
          <cell r="L2267" t="str">
            <v>n</v>
          </cell>
          <cell r="M2267" t="e">
            <v>#N/A</v>
          </cell>
          <cell r="N2267" t="e">
            <v>#N/A</v>
          </cell>
          <cell r="O2267" t="str">
            <v>Y</v>
          </cell>
          <cell r="P2267" t="str">
            <v>Y</v>
          </cell>
          <cell r="Q2267" t="str">
            <v/>
          </cell>
          <cell r="R2267" t="str">
            <v>07/01/2015</v>
          </cell>
          <cell r="S2267" t="str">
            <v>Plymouth</v>
          </cell>
          <cell r="T2267" t="str">
            <v/>
          </cell>
          <cell r="U2267" t="str">
            <v/>
          </cell>
          <cell r="V2267" t="str">
            <v>Plymouth</v>
          </cell>
          <cell r="W2267" t="str">
            <v>Plymouth</v>
          </cell>
          <cell r="X2267" t="str">
            <v>PLYMOUTH</v>
          </cell>
          <cell r="Y2267"/>
          <cell r="Z2267"/>
          <cell r="AA2267" t="str">
            <v>7750-SR7</v>
          </cell>
          <cell r="AB2267">
            <v>0</v>
          </cell>
          <cell r="AC2267" t="str">
            <v>MNTIINXA00W</v>
          </cell>
        </row>
        <row r="2268">
          <cell r="A2268" t="str">
            <v>MNTIMOXA</v>
          </cell>
          <cell r="B2268" t="str">
            <v>MONTICELLO</v>
          </cell>
          <cell r="C2268" t="str">
            <v>CTL</v>
          </cell>
          <cell r="D2268">
            <v>40.116112000000001</v>
          </cell>
          <cell r="E2268">
            <v>-91.719718999999998</v>
          </cell>
          <cell r="F2268" t="str">
            <v>MNTIMOXA</v>
          </cell>
          <cell r="G2268" t="str">
            <v>MO</v>
          </cell>
          <cell r="H2268">
            <v>520</v>
          </cell>
          <cell r="I2268" t="str">
            <v>Wentzville</v>
          </cell>
          <cell r="J2268" t="str">
            <v/>
          </cell>
          <cell r="K2268" t="e">
            <v>#N/A</v>
          </cell>
          <cell r="L2268" t="e">
            <v>#N/A</v>
          </cell>
          <cell r="M2268" t="e">
            <v>#N/A</v>
          </cell>
          <cell r="N2268" t="e">
            <v>#N/A</v>
          </cell>
          <cell r="O2268" t="str">
            <v>N</v>
          </cell>
          <cell r="P2268" t="str">
            <v>N</v>
          </cell>
          <cell r="Q2268" t="str">
            <v/>
          </cell>
          <cell r="R2268" t="str">
            <v>07/10/2015</v>
          </cell>
          <cell r="S2268" t="str">
            <v>Wentzville3</v>
          </cell>
          <cell r="T2268" t="str">
            <v/>
          </cell>
          <cell r="U2268" t="str">
            <v/>
          </cell>
          <cell r="V2268" t="str">
            <v>Wentzville3</v>
          </cell>
          <cell r="W2268" t="str">
            <v>Wentzville</v>
          </cell>
          <cell r="X2268" t="e">
            <v>#N/A</v>
          </cell>
          <cell r="Y2268" t="e">
            <v>#N/A</v>
          </cell>
          <cell r="Z2268" t="e">
            <v>#N/A</v>
          </cell>
          <cell r="AA2268">
            <v>0</v>
          </cell>
          <cell r="AB2268">
            <v>0</v>
          </cell>
          <cell r="AC2268">
            <v>0</v>
          </cell>
        </row>
        <row r="2269">
          <cell r="A2269" t="str">
            <v>MNTKMOXA</v>
          </cell>
          <cell r="B2269" t="str">
            <v>MONTAUK</v>
          </cell>
          <cell r="C2269" t="str">
            <v>CTL</v>
          </cell>
          <cell r="D2269">
            <v>37.450279000000002</v>
          </cell>
          <cell r="E2269">
            <v>-91.693886000000006</v>
          </cell>
          <cell r="F2269" t="str">
            <v>MNTKMOXA</v>
          </cell>
          <cell r="G2269" t="str">
            <v>MO</v>
          </cell>
          <cell r="H2269">
            <v>520</v>
          </cell>
          <cell r="I2269" t="str">
            <v>Cameron</v>
          </cell>
          <cell r="J2269" t="str">
            <v/>
          </cell>
          <cell r="K2269" t="e">
            <v>#N/A</v>
          </cell>
          <cell r="L2269" t="e">
            <v>#N/A</v>
          </cell>
          <cell r="M2269" t="e">
            <v>#N/A</v>
          </cell>
          <cell r="N2269" t="e">
            <v>#N/A</v>
          </cell>
          <cell r="O2269" t="str">
            <v>Y</v>
          </cell>
          <cell r="P2269" t="str">
            <v>Y</v>
          </cell>
          <cell r="Q2269" t="str">
            <v/>
          </cell>
          <cell r="R2269" t="str">
            <v>10/12/2015</v>
          </cell>
          <cell r="S2269" t="str">
            <v>Cameron</v>
          </cell>
          <cell r="T2269" t="str">
            <v>Ciena 3940</v>
          </cell>
          <cell r="U2269" t="str">
            <v>N</v>
          </cell>
          <cell r="V2269" t="str">
            <v>Cameron</v>
          </cell>
          <cell r="W2269" t="str">
            <v>Cameron</v>
          </cell>
          <cell r="X2269" t="str">
            <v>CAMERON</v>
          </cell>
          <cell r="Y2269" t="str">
            <v>YES</v>
          </cell>
          <cell r="Z2269"/>
          <cell r="AA2269" t="str">
            <v/>
          </cell>
          <cell r="AB2269">
            <v>0</v>
          </cell>
          <cell r="AC2269">
            <v>0</v>
          </cell>
        </row>
        <row r="2270">
          <cell r="A2270" t="str">
            <v>MNTQMIXG</v>
          </cell>
          <cell r="B2270" t="str">
            <v>MANISTIQUE</v>
          </cell>
          <cell r="C2270" t="str">
            <v>CTL</v>
          </cell>
          <cell r="D2270">
            <v>45.954219999999999</v>
          </cell>
          <cell r="E2270">
            <v>-86.243837999999997</v>
          </cell>
          <cell r="F2270" t="str">
            <v>MNTQMIXG</v>
          </cell>
          <cell r="G2270" t="str">
            <v>MI</v>
          </cell>
          <cell r="H2270">
            <v>342</v>
          </cell>
          <cell r="I2270" t="str">
            <v>Manistique (CHESANING)</v>
          </cell>
          <cell r="J2270" t="str">
            <v/>
          </cell>
          <cell r="K2270" t="str">
            <v>MNTQMIXG</v>
          </cell>
          <cell r="L2270" t="str">
            <v>n</v>
          </cell>
          <cell r="M2270" t="e">
            <v>#N/A</v>
          </cell>
          <cell r="N2270" t="e">
            <v>#N/A</v>
          </cell>
          <cell r="O2270" t="str">
            <v>Y</v>
          </cell>
          <cell r="P2270" t="str">
            <v>Y</v>
          </cell>
          <cell r="Q2270" t="str">
            <v/>
          </cell>
          <cell r="R2270" t="str">
            <v>07/01/2015</v>
          </cell>
          <cell r="S2270" t="str">
            <v>CHESANING</v>
          </cell>
          <cell r="T2270" t="str">
            <v/>
          </cell>
          <cell r="U2270" t="str">
            <v/>
          </cell>
          <cell r="V2270" t="str">
            <v>CHESANING</v>
          </cell>
          <cell r="W2270" t="str">
            <v>Manistique (CHESANING)</v>
          </cell>
          <cell r="X2270" t="str">
            <v>CHESANING</v>
          </cell>
          <cell r="Y2270"/>
          <cell r="Z2270"/>
          <cell r="AA2270" t="str">
            <v>7750-SR7</v>
          </cell>
          <cell r="AB2270">
            <v>0</v>
          </cell>
          <cell r="AC2270">
            <v>0</v>
          </cell>
        </row>
        <row r="2271">
          <cell r="A2271" t="str">
            <v>MNTRCOMA</v>
          </cell>
          <cell r="B2271" t="str">
            <v>Vail Host Minturn</v>
          </cell>
          <cell r="C2271" t="str">
            <v>Q</v>
          </cell>
          <cell r="D2271">
            <v>39.584999000000003</v>
          </cell>
          <cell r="E2271">
            <v>-106.42778</v>
          </cell>
          <cell r="F2271" t="str">
            <v>MNTRCOMA</v>
          </cell>
          <cell r="G2271" t="str">
            <v>CO</v>
          </cell>
          <cell r="H2271">
            <v>656</v>
          </cell>
          <cell r="I2271">
            <v>656</v>
          </cell>
          <cell r="J2271" t="str">
            <v/>
          </cell>
          <cell r="K2271" t="e">
            <v>#N/A</v>
          </cell>
          <cell r="L2271" t="e">
            <v>#N/A</v>
          </cell>
          <cell r="M2271" t="e">
            <v>#N/A</v>
          </cell>
          <cell r="N2271" t="e">
            <v>#N/A</v>
          </cell>
          <cell r="O2271" t="str">
            <v>N</v>
          </cell>
          <cell r="P2271" t="str">
            <v>Y</v>
          </cell>
          <cell r="Q2271" t="str">
            <v/>
          </cell>
          <cell r="R2271" t="str">
            <v>04/09/2020</v>
          </cell>
          <cell r="S2271" t="str">
            <v/>
          </cell>
          <cell r="T2271" t="str">
            <v/>
          </cell>
          <cell r="U2271" t="str">
            <v/>
          </cell>
          <cell r="V2271" t="e">
            <v>#N/A</v>
          </cell>
          <cell r="W2271" t="e">
            <v>#N/A</v>
          </cell>
          <cell r="X2271" t="str">
            <v>656 - AVAILABLE (up to 30MB)</v>
          </cell>
          <cell r="Y2271"/>
          <cell r="Z2271" t="str">
            <v>AVAILABLE (up to 30MB)</v>
          </cell>
          <cell r="AA2271" t="e">
            <v>#N/A</v>
          </cell>
          <cell r="AB2271" t="e">
            <v>#N/A</v>
          </cell>
          <cell r="AC2271" t="e">
            <v>#N/A</v>
          </cell>
        </row>
        <row r="2272">
          <cell r="A2272" t="str">
            <v>MNTRNEXU</v>
          </cell>
          <cell r="B2272" t="str">
            <v>Minatare</v>
          </cell>
          <cell r="C2272" t="str">
            <v>EQ</v>
          </cell>
          <cell r="D2272">
            <v>41.810555000000001</v>
          </cell>
          <cell r="E2272">
            <v>-103.501389</v>
          </cell>
          <cell r="F2272" t="str">
            <v>MNTRNEXU</v>
          </cell>
          <cell r="G2272" t="str">
            <v>NE</v>
          </cell>
          <cell r="H2272">
            <v>646</v>
          </cell>
          <cell r="I2272" t="str">
            <v>Scottsbluff</v>
          </cell>
          <cell r="J2272" t="str">
            <v/>
          </cell>
          <cell r="K2272" t="e">
            <v>#N/A</v>
          </cell>
          <cell r="L2272" t="e">
            <v>#N/A</v>
          </cell>
          <cell r="M2272" t="e">
            <v>#N/A</v>
          </cell>
          <cell r="N2272" t="e">
            <v>#N/A</v>
          </cell>
          <cell r="O2272" t="str">
            <v>N</v>
          </cell>
          <cell r="P2272" t="str">
            <v>Y</v>
          </cell>
          <cell r="Q2272" t="str">
            <v>12/10/15: UPDATE EVPL CLOUD</v>
          </cell>
          <cell r="R2272" t="str">
            <v>12/10/2015</v>
          </cell>
          <cell r="S2272" t="str">
            <v>All NE Metro</v>
          </cell>
          <cell r="T2272" t="str">
            <v/>
          </cell>
          <cell r="U2272" t="str">
            <v/>
          </cell>
          <cell r="V2272" t="str">
            <v>Not Available</v>
          </cell>
          <cell r="W2272" t="str">
            <v>Scottsbluff</v>
          </cell>
          <cell r="X2272" t="str">
            <v>SCOTTSBLUFF</v>
          </cell>
          <cell r="Y2272"/>
          <cell r="Z2272"/>
          <cell r="AA2272">
            <v>0</v>
          </cell>
          <cell r="AB2272">
            <v>0</v>
          </cell>
          <cell r="AC2272">
            <v>0</v>
          </cell>
        </row>
        <row r="2273">
          <cell r="A2273" t="str">
            <v>MNTSWAXA</v>
          </cell>
          <cell r="B2273" t="str">
            <v>MONTESANO</v>
          </cell>
          <cell r="C2273" t="str">
            <v>CTL</v>
          </cell>
          <cell r="D2273">
            <v>46.980834999999999</v>
          </cell>
          <cell r="E2273">
            <v>-123.60056</v>
          </cell>
          <cell r="F2273" t="str">
            <v>MNTSWAXA</v>
          </cell>
          <cell r="G2273" t="str">
            <v>WA</v>
          </cell>
          <cell r="H2273">
            <v>674</v>
          </cell>
          <cell r="I2273" t="str">
            <v>TROSPER</v>
          </cell>
          <cell r="J2273" t="str">
            <v/>
          </cell>
          <cell r="K2273" t="e">
            <v>#N/A</v>
          </cell>
          <cell r="L2273" t="e">
            <v>#N/A</v>
          </cell>
          <cell r="M2273" t="e">
            <v>#N/A</v>
          </cell>
          <cell r="N2273" t="e">
            <v>#N/A</v>
          </cell>
          <cell r="O2273" t="str">
            <v>Y</v>
          </cell>
          <cell r="P2273" t="str">
            <v>Y</v>
          </cell>
          <cell r="Q2273" t="str">
            <v/>
          </cell>
          <cell r="R2273" t="str">
            <v>09/16/2015</v>
          </cell>
          <cell r="S2273" t="str">
            <v>MONTESANO</v>
          </cell>
          <cell r="T2273" t="str">
            <v/>
          </cell>
          <cell r="U2273" t="str">
            <v/>
          </cell>
          <cell r="V2273" t="str">
            <v>TROSPER</v>
          </cell>
          <cell r="W2273" t="str">
            <v>TROSPER</v>
          </cell>
          <cell r="X2273" t="str">
            <v>MONTESANO</v>
          </cell>
          <cell r="Y2273"/>
          <cell r="Z2273"/>
          <cell r="AA2273" t="str">
            <v/>
          </cell>
          <cell r="AB2273">
            <v>0</v>
          </cell>
          <cell r="AC2273">
            <v>0</v>
          </cell>
        </row>
        <row r="2274">
          <cell r="A2274" t="str">
            <v>MNTTARXA</v>
          </cell>
          <cell r="B2274" t="str">
            <v>MONETTE</v>
          </cell>
          <cell r="C2274" t="str">
            <v>CTL</v>
          </cell>
          <cell r="D2274">
            <v>35.889721000000002</v>
          </cell>
          <cell r="E2274">
            <v>-90.340835999999996</v>
          </cell>
          <cell r="F2274" t="str">
            <v>MNTTARXA</v>
          </cell>
          <cell r="G2274" t="str">
            <v>AR</v>
          </cell>
          <cell r="H2274">
            <v>528</v>
          </cell>
          <cell r="I2274" t="str">
            <v>Hardy/Monette (Mountain Home)</v>
          </cell>
          <cell r="J2274" t="str">
            <v/>
          </cell>
          <cell r="K2274" t="e">
            <v>#N/A</v>
          </cell>
          <cell r="L2274" t="e">
            <v>#N/A</v>
          </cell>
          <cell r="M2274" t="e">
            <v>#N/A</v>
          </cell>
          <cell r="N2274" t="e">
            <v>#N/A</v>
          </cell>
          <cell r="O2274" t="str">
            <v>Y</v>
          </cell>
          <cell r="P2274" t="str">
            <v>Y</v>
          </cell>
          <cell r="Q2274" t="str">
            <v/>
          </cell>
          <cell r="R2274" t="str">
            <v>06/30/2015</v>
          </cell>
          <cell r="S2274" t="str">
            <v>Mountain Home</v>
          </cell>
          <cell r="T2274" t="str">
            <v/>
          </cell>
          <cell r="U2274" t="str">
            <v/>
          </cell>
          <cell r="V2274" t="str">
            <v>Mountian Home</v>
          </cell>
          <cell r="W2274" t="str">
            <v>Hardy/Monette (Mountain Home)</v>
          </cell>
          <cell r="X2274" t="str">
            <v>MOUNTAIN HOME</v>
          </cell>
          <cell r="Y2274" t="str">
            <v>YES</v>
          </cell>
          <cell r="Z2274"/>
          <cell r="AA2274" t="str">
            <v/>
          </cell>
          <cell r="AB2274">
            <v>0</v>
          </cell>
          <cell r="AC2274">
            <v>0</v>
          </cell>
        </row>
        <row r="2275">
          <cell r="A2275" t="str">
            <v>MNTWPAXM</v>
          </cell>
          <cell r="B2275" t="str">
            <v>McConnellstown</v>
          </cell>
          <cell r="C2275" t="str">
            <v>EQ</v>
          </cell>
          <cell r="D2275">
            <v>40.455920999999996</v>
          </cell>
          <cell r="E2275">
            <v>-78.077087000000006</v>
          </cell>
          <cell r="F2275" t="str">
            <v>MNTWPAXM</v>
          </cell>
          <cell r="G2275" t="str">
            <v>PA</v>
          </cell>
          <cell r="H2275">
            <v>230</v>
          </cell>
          <cell r="I2275" t="str">
            <v>Bedford (via Carlisle)</v>
          </cell>
          <cell r="J2275" t="str">
            <v/>
          </cell>
          <cell r="K2275" t="e">
            <v>#N/A</v>
          </cell>
          <cell r="L2275" t="e">
            <v>#N/A</v>
          </cell>
          <cell r="M2275" t="e">
            <v>#N/A</v>
          </cell>
          <cell r="N2275" t="e">
            <v>#N/A</v>
          </cell>
          <cell r="O2275" t="str">
            <v>N</v>
          </cell>
          <cell r="P2275" t="str">
            <v>Y</v>
          </cell>
          <cell r="Q2275" t="str">
            <v/>
          </cell>
          <cell r="R2275" t="str">
            <v>07/06/2015</v>
          </cell>
          <cell r="S2275" t="str">
            <v>Bedford</v>
          </cell>
          <cell r="T2275" t="str">
            <v/>
          </cell>
          <cell r="U2275" t="str">
            <v/>
          </cell>
          <cell r="V2275" t="str">
            <v>Bedford</v>
          </cell>
          <cell r="W2275" t="str">
            <v>Bedford (via Carlisle)</v>
          </cell>
          <cell r="X2275" t="str">
            <v>BEDFORD</v>
          </cell>
          <cell r="Y2275"/>
          <cell r="Z2275"/>
          <cell r="AA2275" t="str">
            <v/>
          </cell>
          <cell r="AB2275">
            <v>0</v>
          </cell>
          <cell r="AC2275">
            <v>0</v>
          </cell>
        </row>
        <row r="2276">
          <cell r="A2276" t="str">
            <v>MNVYKSXA</v>
          </cell>
          <cell r="B2276" t="str">
            <v>Mound Valley</v>
          </cell>
          <cell r="C2276" t="str">
            <v>EQ</v>
          </cell>
          <cell r="D2276">
            <v>37.205877000000001</v>
          </cell>
          <cell r="E2276">
            <v>-95.405517000000003</v>
          </cell>
          <cell r="F2276" t="str">
            <v>MNVYKSXA</v>
          </cell>
          <cell r="G2276" t="str">
            <v>KS</v>
          </cell>
          <cell r="H2276">
            <v>532</v>
          </cell>
          <cell r="I2276" t="str">
            <v>Gardner</v>
          </cell>
          <cell r="J2276" t="str">
            <v/>
          </cell>
          <cell r="K2276" t="e">
            <v>#N/A</v>
          </cell>
          <cell r="L2276" t="e">
            <v>#N/A</v>
          </cell>
          <cell r="M2276" t="e">
            <v>#N/A</v>
          </cell>
          <cell r="N2276" t="e">
            <v>#N/A</v>
          </cell>
          <cell r="O2276" t="str">
            <v>N</v>
          </cell>
          <cell r="P2276" t="str">
            <v>N</v>
          </cell>
          <cell r="Q2276" t="str">
            <v/>
          </cell>
          <cell r="R2276" t="str">
            <v>07/10/2015</v>
          </cell>
          <cell r="S2276" t="str">
            <v>Gardner</v>
          </cell>
          <cell r="T2276" t="str">
            <v/>
          </cell>
          <cell r="U2276" t="str">
            <v/>
          </cell>
          <cell r="V2276" t="str">
            <v>Gardner</v>
          </cell>
          <cell r="W2276" t="str">
            <v>Gardner</v>
          </cell>
          <cell r="X2276" t="e">
            <v>#N/A</v>
          </cell>
          <cell r="Y2276" t="e">
            <v>#N/A</v>
          </cell>
          <cell r="Z2276" t="e">
            <v>#N/A</v>
          </cell>
          <cell r="AA2276">
            <v>0</v>
          </cell>
          <cell r="AB2276">
            <v>0</v>
          </cell>
          <cell r="AC2276">
            <v>0</v>
          </cell>
        </row>
        <row r="2277">
          <cell r="A2277" t="str">
            <v>MNWRWIXA</v>
          </cell>
          <cell r="B2277" t="str">
            <v>MANITOWISH WATERS</v>
          </cell>
          <cell r="C2277" t="str">
            <v>CTL</v>
          </cell>
          <cell r="D2277">
            <v>46.115000000000002</v>
          </cell>
          <cell r="E2277">
            <v>-89.831111000000007</v>
          </cell>
          <cell r="F2277" t="str">
            <v>MNWRWIXA</v>
          </cell>
          <cell r="G2277" t="str">
            <v>WI</v>
          </cell>
          <cell r="H2277">
            <v>350</v>
          </cell>
          <cell r="I2277" t="str">
            <v>Superior</v>
          </cell>
          <cell r="J2277" t="str">
            <v/>
          </cell>
          <cell r="K2277" t="str">
            <v>MNWRWIXA</v>
          </cell>
          <cell r="L2277" t="str">
            <v>n</v>
          </cell>
          <cell r="M2277" t="e">
            <v>#N/A</v>
          </cell>
          <cell r="N2277" t="e">
            <v>#N/A</v>
          </cell>
          <cell r="O2277" t="str">
            <v>Y</v>
          </cell>
          <cell r="P2277" t="str">
            <v>Y</v>
          </cell>
          <cell r="Q2277" t="str">
            <v/>
          </cell>
          <cell r="R2277" t="str">
            <v>06/03/2015</v>
          </cell>
          <cell r="S2277" t="str">
            <v>Superior</v>
          </cell>
          <cell r="T2277" t="str">
            <v/>
          </cell>
          <cell r="U2277" t="str">
            <v/>
          </cell>
          <cell r="V2277" t="str">
            <v>Superior</v>
          </cell>
          <cell r="W2277" t="str">
            <v>Superior</v>
          </cell>
          <cell r="X2277" t="str">
            <v>SUPERIOR</v>
          </cell>
          <cell r="Y2277"/>
          <cell r="Z2277"/>
          <cell r="AA2277" t="str">
            <v>7750-SR7</v>
          </cell>
          <cell r="AB2277">
            <v>0</v>
          </cell>
          <cell r="AC2277">
            <v>0</v>
          </cell>
        </row>
        <row r="2278">
          <cell r="A2278" t="str">
            <v>MNZNCOXC</v>
          </cell>
          <cell r="B2278" t="str">
            <v>MANZANOLA</v>
          </cell>
          <cell r="C2278" t="str">
            <v>CTL</v>
          </cell>
          <cell r="D2278">
            <v>38.107224000000002</v>
          </cell>
          <cell r="E2278">
            <v>-103.86694</v>
          </cell>
          <cell r="F2278" t="str">
            <v>MNZNCOXC</v>
          </cell>
          <cell r="G2278" t="str">
            <v>CO</v>
          </cell>
          <cell r="H2278">
            <v>658</v>
          </cell>
          <cell r="I2278" t="str">
            <v>La Junta</v>
          </cell>
          <cell r="J2278" t="str">
            <v/>
          </cell>
          <cell r="K2278" t="e">
            <v>#N/A</v>
          </cell>
          <cell r="L2278" t="e">
            <v>#N/A</v>
          </cell>
          <cell r="M2278" t="e">
            <v>#N/A</v>
          </cell>
          <cell r="N2278" t="e">
            <v>#N/A</v>
          </cell>
          <cell r="O2278" t="str">
            <v>N</v>
          </cell>
          <cell r="P2278" t="str">
            <v>Y</v>
          </cell>
          <cell r="Q2278" t="str">
            <v/>
          </cell>
          <cell r="R2278" t="str">
            <v>12/31/2020</v>
          </cell>
          <cell r="S2278" t="str">
            <v>La Junta</v>
          </cell>
          <cell r="T2278" t="str">
            <v/>
          </cell>
          <cell r="U2278" t="str">
            <v/>
          </cell>
          <cell r="V2278" t="str">
            <v>La Junta</v>
          </cell>
          <cell r="W2278" t="str">
            <v>La Junta</v>
          </cell>
          <cell r="X2278" t="str">
            <v>LA JUNTA</v>
          </cell>
          <cell r="Y2278"/>
          <cell r="Z2278"/>
          <cell r="AA2278">
            <v>0</v>
          </cell>
          <cell r="AB2278">
            <v>0</v>
          </cell>
          <cell r="AC2278">
            <v>0</v>
          </cell>
        </row>
        <row r="2279">
          <cell r="A2279" t="str">
            <v>MOISFLXA</v>
          </cell>
          <cell r="B2279" t="str">
            <v>Marco Island</v>
          </cell>
          <cell r="C2279" t="str">
            <v>EQ</v>
          </cell>
          <cell r="D2279">
            <v>25.9482</v>
          </cell>
          <cell r="E2279">
            <v>-81.721070999999995</v>
          </cell>
          <cell r="F2279" t="str">
            <v>MOISFLXA</v>
          </cell>
          <cell r="G2279" t="str">
            <v>FL</v>
          </cell>
          <cell r="H2279">
            <v>939</v>
          </cell>
          <cell r="I2279" t="str">
            <v>Naples (SOUTH FL)</v>
          </cell>
          <cell r="J2279" t="str">
            <v/>
          </cell>
          <cell r="K2279" t="str">
            <v>MOISFLXA</v>
          </cell>
          <cell r="L2279" t="str">
            <v>n</v>
          </cell>
          <cell r="M2279" t="e">
            <v>#N/A</v>
          </cell>
          <cell r="N2279" t="e">
            <v>#N/A</v>
          </cell>
          <cell r="O2279" t="str">
            <v>Y</v>
          </cell>
          <cell r="P2279" t="str">
            <v>Y</v>
          </cell>
          <cell r="Q2279" t="str">
            <v/>
          </cell>
          <cell r="R2279" t="str">
            <v>07/02/2015</v>
          </cell>
          <cell r="S2279" t="str">
            <v>Naples</v>
          </cell>
          <cell r="T2279" t="str">
            <v/>
          </cell>
          <cell r="U2279" t="str">
            <v/>
          </cell>
          <cell r="V2279" t="str">
            <v>Naples</v>
          </cell>
          <cell r="W2279" t="str">
            <v>Naples</v>
          </cell>
          <cell r="X2279" t="str">
            <v>SOUTH FL</v>
          </cell>
          <cell r="Y2279" t="str">
            <v>YES</v>
          </cell>
          <cell r="Z2279"/>
          <cell r="AA2279" t="str">
            <v>7750-SR7</v>
          </cell>
          <cell r="AB2279">
            <v>0</v>
          </cell>
          <cell r="AC2279" t="str">
            <v>MOISFLXA01W</v>
          </cell>
        </row>
        <row r="2280">
          <cell r="A2280" t="str">
            <v>MOISFLXB</v>
          </cell>
          <cell r="B2280" t="str">
            <v>Marco Island</v>
          </cell>
          <cell r="C2280" t="str">
            <v>EQ</v>
          </cell>
          <cell r="D2280">
            <v>25.920535000000001</v>
          </cell>
          <cell r="E2280">
            <v>-81.725662999999997</v>
          </cell>
          <cell r="F2280" t="e">
            <v>#N/A</v>
          </cell>
          <cell r="G2280" t="str">
            <v>FL</v>
          </cell>
          <cell r="H2280" t="e">
            <v>#N/A</v>
          </cell>
          <cell r="I2280" t="e">
            <v>#N/A</v>
          </cell>
          <cell r="J2280" t="e">
            <v>#N/A</v>
          </cell>
          <cell r="K2280" t="e">
            <v>#N/A</v>
          </cell>
          <cell r="L2280" t="e">
            <v>#N/A</v>
          </cell>
          <cell r="M2280" t="e">
            <v>#N/A</v>
          </cell>
          <cell r="N2280" t="e">
            <v>#N/A</v>
          </cell>
          <cell r="O2280" t="e">
            <v>#N/A</v>
          </cell>
          <cell r="P2280" t="e">
            <v>#N/A</v>
          </cell>
          <cell r="Q2280" t="e">
            <v>#N/A</v>
          </cell>
          <cell r="R2280" t="e">
            <v>#N/A</v>
          </cell>
          <cell r="S2280" t="e">
            <v>#N/A</v>
          </cell>
          <cell r="T2280" t="e">
            <v>#N/A</v>
          </cell>
          <cell r="U2280" t="e">
            <v>#N/A</v>
          </cell>
          <cell r="V2280" t="e">
            <v>#N/A</v>
          </cell>
          <cell r="W2280" t="e">
            <v>#N/A</v>
          </cell>
          <cell r="X2280" t="e">
            <v>#N/A</v>
          </cell>
          <cell r="Y2280" t="e">
            <v>#N/A</v>
          </cell>
          <cell r="Z2280" t="e">
            <v>#N/A</v>
          </cell>
          <cell r="AA2280" t="e">
            <v>#N/A</v>
          </cell>
          <cell r="AB2280" t="e">
            <v>#N/A</v>
          </cell>
          <cell r="AC2280" t="e">
            <v>#N/A</v>
          </cell>
        </row>
        <row r="2281">
          <cell r="A2281" t="str">
            <v>MOISFLXC</v>
          </cell>
          <cell r="B2281" t="str">
            <v>Marco Island</v>
          </cell>
          <cell r="C2281" t="str">
            <v>EQ</v>
          </cell>
          <cell r="D2281">
            <v>25.993171</v>
          </cell>
          <cell r="E2281">
            <v>-81.694603999999998</v>
          </cell>
          <cell r="F2281" t="e">
            <v>#N/A</v>
          </cell>
          <cell r="G2281" t="str">
            <v>FL</v>
          </cell>
          <cell r="H2281" t="e">
            <v>#N/A</v>
          </cell>
          <cell r="I2281" t="e">
            <v>#N/A</v>
          </cell>
          <cell r="J2281" t="e">
            <v>#N/A</v>
          </cell>
          <cell r="K2281" t="e">
            <v>#N/A</v>
          </cell>
          <cell r="L2281" t="e">
            <v>#N/A</v>
          </cell>
          <cell r="M2281" t="e">
            <v>#N/A</v>
          </cell>
          <cell r="N2281" t="e">
            <v>#N/A</v>
          </cell>
          <cell r="O2281" t="e">
            <v>#N/A</v>
          </cell>
          <cell r="P2281" t="e">
            <v>#N/A</v>
          </cell>
          <cell r="Q2281" t="e">
            <v>#N/A</v>
          </cell>
          <cell r="R2281" t="e">
            <v>#N/A</v>
          </cell>
          <cell r="S2281" t="e">
            <v>#N/A</v>
          </cell>
          <cell r="T2281" t="e">
            <v>#N/A</v>
          </cell>
          <cell r="U2281" t="e">
            <v>#N/A</v>
          </cell>
          <cell r="V2281" t="e">
            <v>#N/A</v>
          </cell>
          <cell r="W2281" t="e">
            <v>#N/A</v>
          </cell>
          <cell r="X2281" t="e">
            <v>#N/A</v>
          </cell>
          <cell r="Y2281" t="e">
            <v>#N/A</v>
          </cell>
          <cell r="Z2281" t="e">
            <v>#N/A</v>
          </cell>
          <cell r="AA2281" t="e">
            <v>#N/A</v>
          </cell>
          <cell r="AB2281" t="e">
            <v>#N/A</v>
          </cell>
          <cell r="AC2281" t="e">
            <v>#N/A</v>
          </cell>
        </row>
        <row r="2282">
          <cell r="A2282" t="str">
            <v>MOLKMNML</v>
          </cell>
          <cell r="B2282" t="str">
            <v>Duluth Melrose Host Moose Lake</v>
          </cell>
          <cell r="C2282" t="str">
            <v>Q</v>
          </cell>
          <cell r="D2282">
            <v>46.453887999999999</v>
          </cell>
          <cell r="E2282">
            <v>-92.759720000000002</v>
          </cell>
          <cell r="F2282" t="str">
            <v>MOLKMNML</v>
          </cell>
          <cell r="G2282" t="str">
            <v>MN</v>
          </cell>
          <cell r="H2282">
            <v>624</v>
          </cell>
          <cell r="I2282">
            <v>624</v>
          </cell>
          <cell r="J2282" t="str">
            <v/>
          </cell>
          <cell r="K2282" t="e">
            <v>#N/A</v>
          </cell>
          <cell r="L2282" t="e">
            <v>#N/A</v>
          </cell>
          <cell r="M2282" t="e">
            <v>#N/A</v>
          </cell>
          <cell r="N2282" t="e">
            <v>#N/A</v>
          </cell>
          <cell r="O2282" t="str">
            <v>N</v>
          </cell>
          <cell r="P2282" t="str">
            <v>Y</v>
          </cell>
          <cell r="Q2282" t="str">
            <v>04/10/15:EoDS1 AVAILABLE</v>
          </cell>
          <cell r="R2282" t="str">
            <v>04/14/2020</v>
          </cell>
          <cell r="S2282" t="str">
            <v/>
          </cell>
          <cell r="T2282" t="str">
            <v/>
          </cell>
          <cell r="U2282" t="str">
            <v/>
          </cell>
          <cell r="V2282" t="e">
            <v>#N/A</v>
          </cell>
          <cell r="W2282" t="e">
            <v>#N/A</v>
          </cell>
          <cell r="X2282" t="str">
            <v>624 - AVAILABLE (up to 10MB)</v>
          </cell>
          <cell r="Y2282"/>
          <cell r="Z2282" t="str">
            <v>AVAILABLE (up to 10MB)</v>
          </cell>
          <cell r="AA2282" t="e">
            <v>#N/A</v>
          </cell>
          <cell r="AB2282" t="e">
            <v>#N/A</v>
          </cell>
          <cell r="AC2282" t="e">
            <v>#N/A</v>
          </cell>
        </row>
        <row r="2283">
          <cell r="A2283" t="str">
            <v>MOLNOHXA</v>
          </cell>
          <cell r="B2283" t="str">
            <v>Moline</v>
          </cell>
          <cell r="C2283" t="str">
            <v>EQ</v>
          </cell>
          <cell r="D2283">
            <v>41.560668999999997</v>
          </cell>
          <cell r="E2283">
            <v>-83.511736999999997</v>
          </cell>
          <cell r="F2283" t="str">
            <v>MOLNOHXA</v>
          </cell>
          <cell r="G2283" t="str">
            <v>OH</v>
          </cell>
          <cell r="H2283">
            <v>326</v>
          </cell>
          <cell r="I2283" t="str">
            <v>Napoleon (LIMA)</v>
          </cell>
          <cell r="J2283" t="str">
            <v/>
          </cell>
          <cell r="K2283" t="e">
            <v>#N/A</v>
          </cell>
          <cell r="L2283" t="e">
            <v>#N/A</v>
          </cell>
          <cell r="M2283" t="e">
            <v>#N/A</v>
          </cell>
          <cell r="N2283" t="e">
            <v>#N/A</v>
          </cell>
          <cell r="O2283" t="str">
            <v>N</v>
          </cell>
          <cell r="P2283" t="str">
            <v>Y</v>
          </cell>
          <cell r="Q2283" t="str">
            <v/>
          </cell>
          <cell r="R2283" t="str">
            <v>07/01/2015</v>
          </cell>
          <cell r="S2283" t="str">
            <v>LIMA</v>
          </cell>
          <cell r="T2283" t="str">
            <v/>
          </cell>
          <cell r="U2283" t="str">
            <v/>
          </cell>
          <cell r="V2283" t="str">
            <v>LIMA</v>
          </cell>
          <cell r="W2283" t="str">
            <v>Napoleon (LIMA)</v>
          </cell>
          <cell r="X2283" t="str">
            <v>MANSFIELD</v>
          </cell>
          <cell r="Y2283" t="str">
            <v>YES</v>
          </cell>
          <cell r="Z2283"/>
          <cell r="AA2283">
            <v>0</v>
          </cell>
          <cell r="AB2283">
            <v>0</v>
          </cell>
          <cell r="AC2283">
            <v>0</v>
          </cell>
        </row>
        <row r="2284">
          <cell r="A2284" t="str">
            <v>MONGINXA</v>
          </cell>
          <cell r="B2284" t="str">
            <v>Mongo</v>
          </cell>
          <cell r="C2284" t="str">
            <v>EQ</v>
          </cell>
          <cell r="D2284">
            <v>41.685138000000002</v>
          </cell>
          <cell r="E2284">
            <v>-85.280197999999999</v>
          </cell>
          <cell r="F2284" t="str">
            <v>MONGINXA</v>
          </cell>
          <cell r="G2284" t="str">
            <v>IN</v>
          </cell>
          <cell r="H2284">
            <v>332</v>
          </cell>
          <cell r="I2284" t="str">
            <v>Warsaw (Plymouth)</v>
          </cell>
          <cell r="J2284" t="str">
            <v/>
          </cell>
          <cell r="K2284" t="e">
            <v>#N/A</v>
          </cell>
          <cell r="L2284" t="e">
            <v>#N/A</v>
          </cell>
          <cell r="M2284" t="e">
            <v>#N/A</v>
          </cell>
          <cell r="N2284" t="e">
            <v>#N/A</v>
          </cell>
          <cell r="O2284" t="str">
            <v>Y</v>
          </cell>
          <cell r="P2284" t="str">
            <v>Y</v>
          </cell>
          <cell r="Q2284" t="str">
            <v>2/13/15: Ethernet Enabled changed to Y : MONGINXA01W - E7 placed on 653380</v>
          </cell>
          <cell r="R2284" t="str">
            <v>07/01/2015</v>
          </cell>
          <cell r="S2284" t="str">
            <v>Plymouth</v>
          </cell>
          <cell r="T2284" t="str">
            <v/>
          </cell>
          <cell r="U2284" t="str">
            <v/>
          </cell>
          <cell r="V2284" t="str">
            <v>Plymouth</v>
          </cell>
          <cell r="W2284" t="str">
            <v>Warsaw (Plymouth)</v>
          </cell>
          <cell r="X2284" t="str">
            <v>PLYMOUTH</v>
          </cell>
          <cell r="Y2284"/>
          <cell r="Z2284"/>
          <cell r="AA2284" t="str">
            <v/>
          </cell>
          <cell r="AB2284">
            <v>0</v>
          </cell>
          <cell r="AC2284">
            <v>0</v>
          </cell>
        </row>
        <row r="2285">
          <cell r="A2285" t="str">
            <v>MONRINXA</v>
          </cell>
          <cell r="B2285" t="str">
            <v>Monroe</v>
          </cell>
          <cell r="C2285" t="str">
            <v>EQ</v>
          </cell>
          <cell r="D2285">
            <v>40.745171999999997</v>
          </cell>
          <cell r="E2285">
            <v>-84.936921999999996</v>
          </cell>
          <cell r="F2285" t="str">
            <v>MONRINXA</v>
          </cell>
          <cell r="G2285" t="str">
            <v>IN</v>
          </cell>
          <cell r="H2285">
            <v>334</v>
          </cell>
          <cell r="I2285" t="str">
            <v>Warsaw (Plymouth)</v>
          </cell>
          <cell r="J2285" t="str">
            <v/>
          </cell>
          <cell r="K2285" t="e">
            <v>#N/A</v>
          </cell>
          <cell r="L2285" t="e">
            <v>#N/A</v>
          </cell>
          <cell r="M2285" t="e">
            <v>#N/A</v>
          </cell>
          <cell r="N2285" t="e">
            <v>#N/A</v>
          </cell>
          <cell r="O2285" t="str">
            <v>Y</v>
          </cell>
          <cell r="P2285" t="str">
            <v>Y</v>
          </cell>
          <cell r="Q2285" t="str">
            <v>2/13/15: Ethernet Enabled changed to Y : MONRINXA01W - E7 placed on 669851</v>
          </cell>
          <cell r="R2285" t="str">
            <v>07/01/2015</v>
          </cell>
          <cell r="S2285" t="str">
            <v>Plymouth</v>
          </cell>
          <cell r="T2285" t="str">
            <v/>
          </cell>
          <cell r="U2285" t="str">
            <v/>
          </cell>
          <cell r="V2285" t="str">
            <v>Plymouth</v>
          </cell>
          <cell r="W2285" t="str">
            <v>Warsaw (Plymouth)</v>
          </cell>
          <cell r="X2285" t="str">
            <v>PLYMOUTH</v>
          </cell>
          <cell r="Y2285"/>
          <cell r="Z2285"/>
          <cell r="AA2285" t="str">
            <v/>
          </cell>
          <cell r="AB2285">
            <v>0</v>
          </cell>
          <cell r="AC2285">
            <v>0</v>
          </cell>
        </row>
        <row r="2286">
          <cell r="A2286" t="str">
            <v>MONRUTMA</v>
          </cell>
          <cell r="B2286" t="str">
            <v>Richfield Host Monroe</v>
          </cell>
          <cell r="C2286" t="str">
            <v>Q</v>
          </cell>
          <cell r="D2286">
            <v>38.632778000000002</v>
          </cell>
          <cell r="E2286">
            <v>-112.118332</v>
          </cell>
          <cell r="F2286" t="str">
            <v>MONRUTMA</v>
          </cell>
          <cell r="G2286" t="str">
            <v>UT</v>
          </cell>
          <cell r="H2286">
            <v>660</v>
          </cell>
          <cell r="I2286">
            <v>660</v>
          </cell>
          <cell r="J2286" t="str">
            <v/>
          </cell>
          <cell r="K2286" t="e">
            <v>#N/A</v>
          </cell>
          <cell r="L2286" t="e">
            <v>#N/A</v>
          </cell>
          <cell r="M2286" t="e">
            <v>#N/A</v>
          </cell>
          <cell r="N2286" t="e">
            <v>#N/A</v>
          </cell>
          <cell r="O2286" t="str">
            <v>N</v>
          </cell>
          <cell r="P2286" t="str">
            <v>Y</v>
          </cell>
          <cell r="Q2286" t="str">
            <v>ME not offered out of this office</v>
          </cell>
          <cell r="R2286" t="str">
            <v>11/05/2020</v>
          </cell>
          <cell r="S2286" t="str">
            <v/>
          </cell>
          <cell r="T2286" t="str">
            <v/>
          </cell>
          <cell r="U2286" t="str">
            <v/>
          </cell>
          <cell r="V2286" t="e">
            <v>#N/A</v>
          </cell>
          <cell r="W2286" t="e">
            <v>#N/A</v>
          </cell>
          <cell r="X2286" t="str">
            <v xml:space="preserve">660 - </v>
          </cell>
          <cell r="Y2286"/>
          <cell r="Z2286"/>
          <cell r="AA2286" t="e">
            <v>#N/A</v>
          </cell>
          <cell r="AB2286" t="e">
            <v>#N/A</v>
          </cell>
          <cell r="AC2286" t="e">
            <v>#N/A</v>
          </cell>
        </row>
        <row r="2287">
          <cell r="A2287" t="str">
            <v>MORAMNMO</v>
          </cell>
          <cell r="B2287" t="str">
            <v>Pine City Host Mora</v>
          </cell>
          <cell r="C2287" t="str">
            <v>Q</v>
          </cell>
          <cell r="D2287">
            <v>45.877352000000002</v>
          </cell>
          <cell r="E2287">
            <v>-93.295547999999997</v>
          </cell>
          <cell r="F2287" t="str">
            <v>MORAMNMO</v>
          </cell>
          <cell r="G2287" t="str">
            <v>MN</v>
          </cell>
          <cell r="H2287">
            <v>628</v>
          </cell>
          <cell r="I2287">
            <v>628</v>
          </cell>
          <cell r="J2287" t="str">
            <v/>
          </cell>
          <cell r="K2287" t="e">
            <v>#N/A</v>
          </cell>
          <cell r="L2287" t="e">
            <v>#N/A</v>
          </cell>
          <cell r="M2287" t="e">
            <v>#N/A</v>
          </cell>
          <cell r="N2287" t="e">
            <v>#N/A</v>
          </cell>
          <cell r="O2287" t="str">
            <v>N</v>
          </cell>
          <cell r="P2287" t="str">
            <v>Y</v>
          </cell>
          <cell r="Q2287" t="str">
            <v/>
          </cell>
          <cell r="R2287" t="str">
            <v>04/09/2020</v>
          </cell>
          <cell r="S2287" t="str">
            <v/>
          </cell>
          <cell r="T2287" t="str">
            <v/>
          </cell>
          <cell r="U2287" t="str">
            <v/>
          </cell>
          <cell r="V2287" t="e">
            <v>#N/A</v>
          </cell>
          <cell r="W2287" t="e">
            <v>#N/A</v>
          </cell>
          <cell r="X2287" t="str">
            <v>628 - AVAILABLE (up to 30MB)</v>
          </cell>
          <cell r="Y2287"/>
          <cell r="Z2287" t="str">
            <v>AVAILABLE (up to 30MB)</v>
          </cell>
          <cell r="AA2287" t="e">
            <v>#N/A</v>
          </cell>
          <cell r="AB2287" t="e">
            <v>#N/A</v>
          </cell>
          <cell r="AC2287" t="e">
            <v>#N/A</v>
          </cell>
        </row>
        <row r="2288">
          <cell r="A2288" t="str">
            <v>MORLKSXA</v>
          </cell>
          <cell r="B2288" t="str">
            <v>Morrill</v>
          </cell>
          <cell r="C2288" t="str">
            <v>EQ</v>
          </cell>
          <cell r="D2288">
            <v>39.929029</v>
          </cell>
          <cell r="E2288">
            <v>-95.693776</v>
          </cell>
          <cell r="F2288" t="str">
            <v>MORLKSXA</v>
          </cell>
          <cell r="G2288" t="str">
            <v>KS</v>
          </cell>
          <cell r="H2288">
            <v>534</v>
          </cell>
          <cell r="I2288" t="str">
            <v>Gardner</v>
          </cell>
          <cell r="J2288" t="str">
            <v/>
          </cell>
          <cell r="K2288" t="e">
            <v>#N/A</v>
          </cell>
          <cell r="L2288" t="e">
            <v>#N/A</v>
          </cell>
          <cell r="M2288" t="e">
            <v>#N/A</v>
          </cell>
          <cell r="N2288" t="e">
            <v>#N/A</v>
          </cell>
          <cell r="O2288" t="str">
            <v>N</v>
          </cell>
          <cell r="P2288" t="str">
            <v>N</v>
          </cell>
          <cell r="Q2288" t="str">
            <v/>
          </cell>
          <cell r="R2288" t="str">
            <v>07/10/2015</v>
          </cell>
          <cell r="S2288" t="str">
            <v>Gardner</v>
          </cell>
          <cell r="T2288" t="str">
            <v/>
          </cell>
          <cell r="U2288" t="str">
            <v/>
          </cell>
          <cell r="V2288" t="str">
            <v xml:space="preserve">Junction City </v>
          </cell>
          <cell r="W2288" t="str">
            <v>Gardner</v>
          </cell>
          <cell r="X2288" t="e">
            <v>#N/A</v>
          </cell>
          <cell r="Y2288" t="e">
            <v>#N/A</v>
          </cell>
          <cell r="Z2288" t="e">
            <v>#N/A</v>
          </cell>
          <cell r="AA2288" t="str">
            <v/>
          </cell>
          <cell r="AB2288">
            <v>0</v>
          </cell>
          <cell r="AC2288">
            <v>0</v>
          </cell>
        </row>
        <row r="2289">
          <cell r="A2289" t="str">
            <v>MORLNEXU</v>
          </cell>
          <cell r="B2289" t="str">
            <v>Morrill</v>
          </cell>
          <cell r="C2289" t="str">
            <v>EQ</v>
          </cell>
          <cell r="D2289">
            <v>41.964443000000003</v>
          </cell>
          <cell r="E2289">
            <v>-103.926109</v>
          </cell>
          <cell r="F2289" t="str">
            <v>MORLNEXU</v>
          </cell>
          <cell r="G2289" t="str">
            <v>NE</v>
          </cell>
          <cell r="H2289">
            <v>646</v>
          </cell>
          <cell r="I2289" t="str">
            <v>Scottsbluff</v>
          </cell>
          <cell r="J2289" t="str">
            <v/>
          </cell>
          <cell r="K2289" t="e">
            <v>#N/A</v>
          </cell>
          <cell r="L2289" t="e">
            <v>#N/A</v>
          </cell>
          <cell r="M2289" t="e">
            <v>#N/A</v>
          </cell>
          <cell r="N2289" t="e">
            <v>#N/A</v>
          </cell>
          <cell r="O2289" t="str">
            <v>N</v>
          </cell>
          <cell r="P2289" t="str">
            <v>Y</v>
          </cell>
          <cell r="Q2289" t="str">
            <v/>
          </cell>
          <cell r="R2289" t="str">
            <v>11/09/2015</v>
          </cell>
          <cell r="S2289" t="str">
            <v>Not Available</v>
          </cell>
          <cell r="T2289" t="str">
            <v/>
          </cell>
          <cell r="U2289" t="str">
            <v/>
          </cell>
          <cell r="V2289" t="str">
            <v>Not Available</v>
          </cell>
          <cell r="W2289" t="str">
            <v>Scottsbluff</v>
          </cell>
          <cell r="X2289" t="str">
            <v>SCOTTSBLUFF</v>
          </cell>
          <cell r="Y2289"/>
          <cell r="Z2289"/>
          <cell r="AA2289">
            <v>0</v>
          </cell>
          <cell r="AB2289">
            <v>0</v>
          </cell>
          <cell r="AC2289">
            <v>0</v>
          </cell>
        </row>
        <row r="2290">
          <cell r="A2290" t="str">
            <v>MORNKSXA</v>
          </cell>
          <cell r="B2290" t="str">
            <v>Moran</v>
          </cell>
          <cell r="C2290" t="str">
            <v>EQ</v>
          </cell>
          <cell r="D2290">
            <v>37.916528</v>
          </cell>
          <cell r="E2290">
            <v>-95.170850000000002</v>
          </cell>
          <cell r="F2290" t="str">
            <v>MORNKSXA</v>
          </cell>
          <cell r="G2290" t="str">
            <v>KS</v>
          </cell>
          <cell r="H2290">
            <v>532</v>
          </cell>
          <cell r="I2290" t="str">
            <v>Gardner</v>
          </cell>
          <cell r="J2290" t="str">
            <v/>
          </cell>
          <cell r="K2290" t="e">
            <v>#N/A</v>
          </cell>
          <cell r="L2290" t="e">
            <v>#N/A</v>
          </cell>
          <cell r="M2290" t="e">
            <v>#N/A</v>
          </cell>
          <cell r="N2290" t="e">
            <v>#N/A</v>
          </cell>
          <cell r="O2290" t="str">
            <v>N</v>
          </cell>
          <cell r="P2290" t="str">
            <v>Y</v>
          </cell>
          <cell r="Q2290" t="str">
            <v>2/7/14: Ethernet Capable changed to Y</v>
          </cell>
          <cell r="R2290" t="str">
            <v>07/10/2015</v>
          </cell>
          <cell r="S2290" t="str">
            <v>Gardner</v>
          </cell>
          <cell r="T2290" t="str">
            <v/>
          </cell>
          <cell r="U2290" t="str">
            <v/>
          </cell>
          <cell r="V2290" t="str">
            <v>Gardner</v>
          </cell>
          <cell r="W2290" t="str">
            <v>Gardner</v>
          </cell>
          <cell r="X2290" t="str">
            <v>JUNCTION CITY</v>
          </cell>
          <cell r="Y2290"/>
          <cell r="Z2290"/>
          <cell r="AA2290">
            <v>0</v>
          </cell>
          <cell r="AB2290">
            <v>0</v>
          </cell>
          <cell r="AC2290">
            <v>0</v>
          </cell>
        </row>
        <row r="2291">
          <cell r="A2291" t="str">
            <v>MOROORXA</v>
          </cell>
          <cell r="B2291" t="str">
            <v>Moro</v>
          </cell>
          <cell r="C2291" t="str">
            <v>EQ</v>
          </cell>
          <cell r="D2291">
            <v>45.485272999999999</v>
          </cell>
          <cell r="E2291">
            <v>-120.729626</v>
          </cell>
          <cell r="F2291" t="str">
            <v>MOROORXA</v>
          </cell>
          <cell r="G2291" t="str">
            <v>OR</v>
          </cell>
          <cell r="H2291">
            <v>672</v>
          </cell>
          <cell r="I2291" t="str">
            <v>Hood River</v>
          </cell>
          <cell r="J2291" t="str">
            <v/>
          </cell>
          <cell r="K2291" t="e">
            <v>#N/A</v>
          </cell>
          <cell r="L2291" t="e">
            <v>#N/A</v>
          </cell>
          <cell r="M2291" t="e">
            <v>#N/A</v>
          </cell>
          <cell r="N2291" t="e">
            <v>#N/A</v>
          </cell>
          <cell r="O2291" t="str">
            <v>Y</v>
          </cell>
          <cell r="P2291" t="str">
            <v>Y</v>
          </cell>
          <cell r="Q2291" t="str">
            <v>E7 DSLAM</v>
          </cell>
          <cell r="R2291" t="str">
            <v>06/03/2015</v>
          </cell>
          <cell r="S2291" t="str">
            <v>Hood River</v>
          </cell>
          <cell r="T2291" t="str">
            <v/>
          </cell>
          <cell r="U2291" t="str">
            <v/>
          </cell>
          <cell r="V2291" t="str">
            <v>Hood River</v>
          </cell>
          <cell r="W2291" t="str">
            <v>Hood River</v>
          </cell>
          <cell r="X2291" t="str">
            <v>HOOD RIVER</v>
          </cell>
          <cell r="Y2291" t="str">
            <v>YES</v>
          </cell>
          <cell r="Z2291"/>
          <cell r="AA2291">
            <v>0</v>
          </cell>
          <cell r="AB2291">
            <v>0</v>
          </cell>
          <cell r="AC2291">
            <v>0</v>
          </cell>
        </row>
        <row r="2292">
          <cell r="A2292" t="str">
            <v>MOSHTNXA</v>
          </cell>
          <cell r="B2292" t="str">
            <v>Mosheim</v>
          </cell>
          <cell r="C2292" t="str">
            <v>EQ</v>
          </cell>
          <cell r="D2292">
            <v>36.188541999999998</v>
          </cell>
          <cell r="E2292">
            <v>-82.959419999999994</v>
          </cell>
          <cell r="F2292" t="str">
            <v>MOSHTNXA</v>
          </cell>
          <cell r="G2292" t="str">
            <v>TN</v>
          </cell>
          <cell r="H2292">
            <v>956</v>
          </cell>
          <cell r="I2292" t="str">
            <v>Johnson City</v>
          </cell>
          <cell r="J2292" t="str">
            <v/>
          </cell>
          <cell r="K2292" t="e">
            <v>#N/A</v>
          </cell>
          <cell r="L2292" t="e">
            <v>#N/A</v>
          </cell>
          <cell r="M2292" t="e">
            <v>#N/A</v>
          </cell>
          <cell r="N2292" t="e">
            <v>#N/A</v>
          </cell>
          <cell r="O2292" t="str">
            <v>Y</v>
          </cell>
          <cell r="P2292" t="str">
            <v>Y</v>
          </cell>
          <cell r="Q2292" t="str">
            <v/>
          </cell>
          <cell r="R2292" t="str">
            <v>06/04/2015</v>
          </cell>
          <cell r="S2292" t="str">
            <v>Johnson City</v>
          </cell>
          <cell r="T2292" t="str">
            <v/>
          </cell>
          <cell r="U2292" t="str">
            <v/>
          </cell>
          <cell r="V2292" t="str">
            <v>Johnson City</v>
          </cell>
          <cell r="W2292" t="str">
            <v>Johnson City</v>
          </cell>
          <cell r="X2292" t="str">
            <v>JOHNSON CITY</v>
          </cell>
          <cell r="Y2292"/>
          <cell r="Z2292"/>
          <cell r="AA2292" t="str">
            <v/>
          </cell>
          <cell r="AB2292">
            <v>0</v>
          </cell>
          <cell r="AC2292" t="str">
            <v>MOSHTNXA02W</v>
          </cell>
        </row>
        <row r="2293">
          <cell r="A2293" t="str">
            <v>MOSRORXX</v>
          </cell>
          <cell r="B2293" t="str">
            <v>Mosier</v>
          </cell>
          <cell r="C2293" t="str">
            <v>EQ</v>
          </cell>
          <cell r="D2293">
            <v>45.683250999999998</v>
          </cell>
          <cell r="E2293">
            <v>-121.398634</v>
          </cell>
          <cell r="F2293" t="str">
            <v>MOSRORXX</v>
          </cell>
          <cell r="G2293" t="str">
            <v>OR</v>
          </cell>
          <cell r="H2293">
            <v>672</v>
          </cell>
          <cell r="I2293" t="str">
            <v>Hood River</v>
          </cell>
          <cell r="J2293" t="str">
            <v/>
          </cell>
          <cell r="K2293" t="e">
            <v>#N/A</v>
          </cell>
          <cell r="L2293" t="e">
            <v>#N/A</v>
          </cell>
          <cell r="M2293" t="e">
            <v>#N/A</v>
          </cell>
          <cell r="N2293" t="e">
            <v>#N/A</v>
          </cell>
          <cell r="O2293" t="str">
            <v>N</v>
          </cell>
          <cell r="P2293" t="str">
            <v>Y</v>
          </cell>
          <cell r="Q2293" t="str">
            <v/>
          </cell>
          <cell r="R2293" t="str">
            <v>06/03/2015</v>
          </cell>
          <cell r="S2293" t="str">
            <v>Hood River</v>
          </cell>
          <cell r="T2293" t="str">
            <v/>
          </cell>
          <cell r="U2293" t="str">
            <v/>
          </cell>
          <cell r="V2293" t="str">
            <v>Hood River</v>
          </cell>
          <cell r="W2293" t="str">
            <v>Hood River</v>
          </cell>
          <cell r="X2293" t="str">
            <v>HOOD RIVER</v>
          </cell>
          <cell r="Y2293" t="str">
            <v>YES</v>
          </cell>
          <cell r="Z2293"/>
          <cell r="AA2293">
            <v>0</v>
          </cell>
          <cell r="AB2293">
            <v>0</v>
          </cell>
          <cell r="AC2293">
            <v>0</v>
          </cell>
        </row>
        <row r="2294">
          <cell r="A2294" t="str">
            <v>MOVLLAXA</v>
          </cell>
          <cell r="B2294" t="str">
            <v>Moreauville</v>
          </cell>
          <cell r="C2294" t="str">
            <v>CTL</v>
          </cell>
          <cell r="D2294">
            <v>31.034278</v>
          </cell>
          <cell r="E2294">
            <v>-91.975583</v>
          </cell>
          <cell r="F2294" t="str">
            <v>MOVLLAXA</v>
          </cell>
          <cell r="G2294" t="str">
            <v>LA</v>
          </cell>
          <cell r="H2294">
            <v>486</v>
          </cell>
          <cell r="I2294" t="str">
            <v>Basile</v>
          </cell>
          <cell r="J2294" t="str">
            <v/>
          </cell>
          <cell r="K2294" t="e">
            <v>#N/A</v>
          </cell>
          <cell r="L2294" t="e">
            <v>#N/A</v>
          </cell>
          <cell r="M2294" t="e">
            <v>#N/A</v>
          </cell>
          <cell r="N2294" t="e">
            <v>#N/A</v>
          </cell>
          <cell r="O2294" t="str">
            <v>Y</v>
          </cell>
          <cell r="P2294" t="str">
            <v>Y</v>
          </cell>
          <cell r="Q2294" t="str">
            <v/>
          </cell>
          <cell r="R2294" t="str">
            <v>06/30/2015</v>
          </cell>
          <cell r="S2294" t="str">
            <v>Basile</v>
          </cell>
          <cell r="T2294" t="str">
            <v/>
          </cell>
          <cell r="U2294" t="str">
            <v/>
          </cell>
          <cell r="V2294" t="str">
            <v>Basile</v>
          </cell>
          <cell r="W2294" t="str">
            <v>Basile</v>
          </cell>
          <cell r="X2294" t="str">
            <v>BASILE</v>
          </cell>
          <cell r="Y2294" t="str">
            <v>YES</v>
          </cell>
          <cell r="Z2294"/>
          <cell r="AA2294" t="str">
            <v/>
          </cell>
          <cell r="AB2294">
            <v>0</v>
          </cell>
          <cell r="AC2294">
            <v>0</v>
          </cell>
        </row>
        <row r="2295">
          <cell r="A2295" t="str">
            <v>MOYCNCXA</v>
          </cell>
          <cell r="B2295" t="str">
            <v>Moyock</v>
          </cell>
          <cell r="C2295" t="str">
            <v>EQ</v>
          </cell>
          <cell r="D2295">
            <v>36.526653000000003</v>
          </cell>
          <cell r="E2295">
            <v>-76.183002999999999</v>
          </cell>
          <cell r="F2295" t="str">
            <v>MOYCNCXA</v>
          </cell>
          <cell r="G2295" t="str">
            <v>NC</v>
          </cell>
          <cell r="H2295">
            <v>951</v>
          </cell>
          <cell r="I2295" t="str">
            <v>Greenville</v>
          </cell>
          <cell r="J2295" t="str">
            <v/>
          </cell>
          <cell r="K2295" t="str">
            <v>MOYCNCXA</v>
          </cell>
          <cell r="L2295" t="str">
            <v>n</v>
          </cell>
          <cell r="M2295" t="e">
            <v>#N/A</v>
          </cell>
          <cell r="N2295" t="e">
            <v>#N/A</v>
          </cell>
          <cell r="O2295" t="str">
            <v>Y</v>
          </cell>
          <cell r="P2295" t="str">
            <v>Y</v>
          </cell>
          <cell r="Q2295" t="str">
            <v/>
          </cell>
          <cell r="R2295" t="str">
            <v>05/22/2015</v>
          </cell>
          <cell r="S2295" t="str">
            <v>Greenville</v>
          </cell>
          <cell r="T2295" t="str">
            <v/>
          </cell>
          <cell r="U2295" t="str">
            <v/>
          </cell>
          <cell r="V2295" t="str">
            <v>Greenville</v>
          </cell>
          <cell r="W2295" t="str">
            <v>Greenville</v>
          </cell>
          <cell r="X2295" t="str">
            <v>ROCKY MOUNT</v>
          </cell>
          <cell r="Y2295" t="str">
            <v>YES</v>
          </cell>
          <cell r="Z2295"/>
          <cell r="AA2295" t="str">
            <v/>
          </cell>
          <cell r="AB2295" t="str">
            <v>7750-SR12</v>
          </cell>
          <cell r="AC2295" t="str">
            <v>MOYCNCXA01W</v>
          </cell>
        </row>
        <row r="2296">
          <cell r="A2296" t="str">
            <v>MOYCNCXB</v>
          </cell>
          <cell r="B2296" t="str">
            <v>Sligo</v>
          </cell>
          <cell r="C2296" t="str">
            <v>EQ</v>
          </cell>
          <cell r="D2296">
            <v>36.453423999999998</v>
          </cell>
          <cell r="E2296">
            <v>-76.078505000000007</v>
          </cell>
          <cell r="F2296" t="str">
            <v>MOYCNCXB</v>
          </cell>
          <cell r="G2296" t="str">
            <v>NC</v>
          </cell>
          <cell r="H2296">
            <v>951</v>
          </cell>
          <cell r="I2296" t="str">
            <v>Greenville</v>
          </cell>
          <cell r="J2296" t="str">
            <v/>
          </cell>
          <cell r="K2296" t="e">
            <v>#N/A</v>
          </cell>
          <cell r="L2296" t="e">
            <v>#N/A</v>
          </cell>
          <cell r="M2296" t="e">
            <v>#N/A</v>
          </cell>
          <cell r="N2296" t="e">
            <v>#N/A</v>
          </cell>
          <cell r="O2296" t="str">
            <v>Y</v>
          </cell>
          <cell r="P2296" t="str">
            <v>Y</v>
          </cell>
          <cell r="Q2296" t="str">
            <v/>
          </cell>
          <cell r="R2296" t="str">
            <v>05/22/2015</v>
          </cell>
          <cell r="S2296" t="str">
            <v>Greenville</v>
          </cell>
          <cell r="T2296" t="str">
            <v/>
          </cell>
          <cell r="U2296" t="str">
            <v/>
          </cell>
          <cell r="V2296" t="str">
            <v>Greenville</v>
          </cell>
          <cell r="W2296" t="str">
            <v>Greenville</v>
          </cell>
          <cell r="X2296" t="str">
            <v>ROCKY MOUNT</v>
          </cell>
          <cell r="Y2296" t="str">
            <v>YES</v>
          </cell>
          <cell r="Z2296"/>
          <cell r="AA2296" t="str">
            <v/>
          </cell>
          <cell r="AB2296">
            <v>0</v>
          </cell>
          <cell r="AC2296" t="str">
            <v>MOYCNCXB03W</v>
          </cell>
        </row>
        <row r="2297">
          <cell r="A2297" t="str">
            <v>MPGVMNXA</v>
          </cell>
          <cell r="B2297" t="str">
            <v>Maple Grove</v>
          </cell>
          <cell r="C2297" t="str">
            <v>EQ</v>
          </cell>
          <cell r="D2297">
            <v>45.124676000000001</v>
          </cell>
          <cell r="E2297">
            <v>-93.462020999999993</v>
          </cell>
          <cell r="F2297" t="str">
            <v>MPGVMNXA</v>
          </cell>
          <cell r="G2297" t="str">
            <v>MN</v>
          </cell>
          <cell r="H2297">
            <v>628</v>
          </cell>
          <cell r="I2297" t="str">
            <v>Chaska</v>
          </cell>
          <cell r="J2297" t="str">
            <v>10G</v>
          </cell>
          <cell r="K2297" t="str">
            <v>MPGVMNXA</v>
          </cell>
          <cell r="L2297" t="str">
            <v>n</v>
          </cell>
          <cell r="M2297" t="e">
            <v>#N/A</v>
          </cell>
          <cell r="N2297" t="e">
            <v>#N/A</v>
          </cell>
          <cell r="O2297" t="str">
            <v>Y</v>
          </cell>
          <cell r="P2297" t="str">
            <v>Y</v>
          </cell>
          <cell r="Q2297" t="str">
            <v/>
          </cell>
          <cell r="R2297" t="str">
            <v>12/04/2015</v>
          </cell>
          <cell r="S2297" t="str">
            <v>CHASKA</v>
          </cell>
          <cell r="T2297" t="str">
            <v/>
          </cell>
          <cell r="U2297" t="str">
            <v/>
          </cell>
          <cell r="V2297" t="str">
            <v>CHASKA</v>
          </cell>
          <cell r="W2297" t="str">
            <v>Chaska</v>
          </cell>
          <cell r="X2297" t="str">
            <v>CHASKA</v>
          </cell>
          <cell r="Y2297" t="str">
            <v>YES</v>
          </cell>
          <cell r="Z2297"/>
          <cell r="AA2297" t="str">
            <v/>
          </cell>
          <cell r="AB2297" t="str">
            <v>7750-SR12</v>
          </cell>
          <cell r="AC2297" t="str">
            <v>MPGVMNXA02W</v>
          </cell>
        </row>
        <row r="2298">
          <cell r="A2298" t="str">
            <v>MPGVMNXB</v>
          </cell>
          <cell r="B2298" t="str">
            <v>Maple Grove</v>
          </cell>
          <cell r="C2298" t="str">
            <v>EQ</v>
          </cell>
          <cell r="D2298">
            <v>45.114331999999997</v>
          </cell>
          <cell r="E2298">
            <v>-93.513356999999999</v>
          </cell>
          <cell r="F2298" t="e">
            <v>#N/A</v>
          </cell>
          <cell r="G2298" t="str">
            <v>MN</v>
          </cell>
          <cell r="H2298" t="e">
            <v>#N/A</v>
          </cell>
          <cell r="I2298" t="e">
            <v>#N/A</v>
          </cell>
          <cell r="J2298" t="e">
            <v>#N/A</v>
          </cell>
          <cell r="K2298" t="e">
            <v>#N/A</v>
          </cell>
          <cell r="L2298" t="e">
            <v>#N/A</v>
          </cell>
          <cell r="M2298" t="e">
            <v>#N/A</v>
          </cell>
          <cell r="N2298" t="e">
            <v>#N/A</v>
          </cell>
          <cell r="O2298" t="e">
            <v>#N/A</v>
          </cell>
          <cell r="P2298" t="e">
            <v>#N/A</v>
          </cell>
          <cell r="Q2298" t="e">
            <v>#N/A</v>
          </cell>
          <cell r="R2298" t="e">
            <v>#N/A</v>
          </cell>
          <cell r="S2298" t="e">
            <v>#N/A</v>
          </cell>
          <cell r="T2298" t="e">
            <v>#N/A</v>
          </cell>
          <cell r="U2298" t="e">
            <v>#N/A</v>
          </cell>
          <cell r="V2298" t="e">
            <v>#N/A</v>
          </cell>
          <cell r="W2298" t="e">
            <v>#N/A</v>
          </cell>
          <cell r="X2298" t="e">
            <v>#N/A</v>
          </cell>
          <cell r="Y2298" t="e">
            <v>#N/A</v>
          </cell>
          <cell r="Z2298" t="e">
            <v>#N/A</v>
          </cell>
          <cell r="AA2298" t="e">
            <v>#N/A</v>
          </cell>
          <cell r="AB2298" t="e">
            <v>#N/A</v>
          </cell>
          <cell r="AC2298" t="e">
            <v>#N/A</v>
          </cell>
        </row>
        <row r="2299">
          <cell r="A2299" t="str">
            <v>MPLSMN07</v>
          </cell>
          <cell r="B2299" t="str">
            <v>Minneapolis 7th Ave Ds0</v>
          </cell>
          <cell r="C2299" t="str">
            <v>Q</v>
          </cell>
          <cell r="D2299">
            <v>44.985832000000002</v>
          </cell>
          <cell r="E2299">
            <v>-93.244163999999998</v>
          </cell>
          <cell r="F2299" t="str">
            <v>MPLSMN07</v>
          </cell>
          <cell r="G2299" t="str">
            <v>MN</v>
          </cell>
          <cell r="H2299">
            <v>628</v>
          </cell>
          <cell r="I2299">
            <v>628</v>
          </cell>
          <cell r="J2299" t="str">
            <v>AVAILABLE</v>
          </cell>
          <cell r="K2299" t="e">
            <v>#N/A</v>
          </cell>
          <cell r="L2299" t="e">
            <v>#N/A</v>
          </cell>
          <cell r="M2299" t="e">
            <v>#N/A</v>
          </cell>
          <cell r="N2299" t="e">
            <v>#N/A</v>
          </cell>
          <cell r="O2299" t="str">
            <v>Y</v>
          </cell>
          <cell r="P2299" t="str">
            <v>Y</v>
          </cell>
          <cell r="Q2299" t="str">
            <v/>
          </cell>
          <cell r="R2299" t="str">
            <v>11/03/2015</v>
          </cell>
          <cell r="S2299" t="str">
            <v>AVAILABLE</v>
          </cell>
          <cell r="T2299" t="str">
            <v/>
          </cell>
          <cell r="U2299" t="str">
            <v/>
          </cell>
          <cell r="V2299" t="e">
            <v>#N/A</v>
          </cell>
          <cell r="W2299" t="e">
            <v>#N/A</v>
          </cell>
          <cell r="X2299" t="str">
            <v>628 - AVAILABLE</v>
          </cell>
          <cell r="Y2299"/>
          <cell r="Z2299" t="str">
            <v>AVAILABLE</v>
          </cell>
          <cell r="AA2299" t="e">
            <v>#N/A</v>
          </cell>
          <cell r="AB2299" t="e">
            <v>#N/A</v>
          </cell>
          <cell r="AC2299" t="e">
            <v>#N/A</v>
          </cell>
        </row>
        <row r="2300">
          <cell r="A2300" t="str">
            <v>MPLSMNBB</v>
          </cell>
          <cell r="B2300" t="str">
            <v>Minneapolis Bryant</v>
          </cell>
          <cell r="C2300" t="str">
            <v>Q</v>
          </cell>
          <cell r="D2300">
            <v>45.000278000000002</v>
          </cell>
          <cell r="E2300">
            <v>-93.290276000000006</v>
          </cell>
          <cell r="F2300" t="str">
            <v>MPLSMNBB</v>
          </cell>
          <cell r="G2300" t="str">
            <v>MN</v>
          </cell>
          <cell r="H2300">
            <v>628</v>
          </cell>
          <cell r="I2300">
            <v>628</v>
          </cell>
          <cell r="J2300" t="str">
            <v>AVAILABLE</v>
          </cell>
          <cell r="K2300" t="e">
            <v>#N/A</v>
          </cell>
          <cell r="L2300" t="e">
            <v>#N/A</v>
          </cell>
          <cell r="M2300" t="e">
            <v>#N/A</v>
          </cell>
          <cell r="N2300" t="e">
            <v>#N/A</v>
          </cell>
          <cell r="O2300" t="str">
            <v>Y</v>
          </cell>
          <cell r="P2300" t="str">
            <v>Y</v>
          </cell>
          <cell r="Q2300" t="str">
            <v>03/17/15: EoDS1 AVAILABLE</v>
          </cell>
          <cell r="R2300" t="str">
            <v>03/17/2020</v>
          </cell>
          <cell r="S2300" t="str">
            <v/>
          </cell>
          <cell r="T2300" t="str">
            <v/>
          </cell>
          <cell r="U2300" t="str">
            <v/>
          </cell>
          <cell r="V2300" t="e">
            <v>#N/A</v>
          </cell>
          <cell r="W2300" t="e">
            <v>#N/A</v>
          </cell>
          <cell r="X2300" t="str">
            <v>628 - AVAILABLE</v>
          </cell>
          <cell r="Y2300"/>
          <cell r="Z2300" t="str">
            <v>AVAILABLE</v>
          </cell>
          <cell r="AA2300" t="e">
            <v>#N/A</v>
          </cell>
          <cell r="AB2300" t="e">
            <v>#N/A</v>
          </cell>
          <cell r="AC2300" t="e">
            <v>#N/A</v>
          </cell>
        </row>
        <row r="2301">
          <cell r="A2301" t="str">
            <v>MPLSMNBE</v>
          </cell>
          <cell r="B2301" t="str">
            <v>Minneapolis-beard</v>
          </cell>
          <cell r="C2301" t="str">
            <v>Q</v>
          </cell>
          <cell r="D2301">
            <v>44.916943000000003</v>
          </cell>
          <cell r="E2301">
            <v>-93.323607999999993</v>
          </cell>
          <cell r="F2301" t="str">
            <v>MPLSMNBE</v>
          </cell>
          <cell r="G2301" t="str">
            <v>MN</v>
          </cell>
          <cell r="H2301">
            <v>628</v>
          </cell>
          <cell r="I2301">
            <v>628</v>
          </cell>
          <cell r="J2301" t="str">
            <v>AVAILABLE</v>
          </cell>
          <cell r="K2301" t="e">
            <v>#N/A</v>
          </cell>
          <cell r="L2301" t="e">
            <v>#N/A</v>
          </cell>
          <cell r="M2301" t="e">
            <v>#N/A</v>
          </cell>
          <cell r="N2301" t="e">
            <v>#N/A</v>
          </cell>
          <cell r="O2301" t="str">
            <v>Y</v>
          </cell>
          <cell r="P2301" t="str">
            <v>Y</v>
          </cell>
          <cell r="Q2301" t="str">
            <v/>
          </cell>
          <cell r="R2301" t="str">
            <v>04/09/2020</v>
          </cell>
          <cell r="S2301" t="str">
            <v/>
          </cell>
          <cell r="T2301" t="str">
            <v/>
          </cell>
          <cell r="U2301" t="str">
            <v/>
          </cell>
          <cell r="V2301" t="e">
            <v>#N/A</v>
          </cell>
          <cell r="W2301" t="e">
            <v>#N/A</v>
          </cell>
          <cell r="X2301" t="str">
            <v>628 - AVAILABLE</v>
          </cell>
          <cell r="Y2301"/>
          <cell r="Z2301" t="str">
            <v>AVAILABLE</v>
          </cell>
          <cell r="AA2301" t="e">
            <v>#N/A</v>
          </cell>
          <cell r="AB2301" t="e">
            <v>#N/A</v>
          </cell>
          <cell r="AC2301" t="e">
            <v>#N/A</v>
          </cell>
        </row>
        <row r="2302">
          <cell r="A2302" t="str">
            <v>MPLSMNDT</v>
          </cell>
          <cell r="B2302" t="str">
            <v>Minneapolis Osp 911 Tndm</v>
          </cell>
          <cell r="C2302" t="str">
            <v>Q</v>
          </cell>
          <cell r="D2302">
            <v>44.977364999999999</v>
          </cell>
          <cell r="E2302">
            <v>-93.267179999999996</v>
          </cell>
          <cell r="F2302" t="str">
            <v>MPLSMNDT</v>
          </cell>
          <cell r="G2302" t="str">
            <v>MN</v>
          </cell>
          <cell r="H2302">
            <v>628</v>
          </cell>
          <cell r="I2302">
            <v>628</v>
          </cell>
          <cell r="J2302" t="str">
            <v>AVAILABLE</v>
          </cell>
          <cell r="K2302" t="e">
            <v>#N/A</v>
          </cell>
          <cell r="L2302" t="e">
            <v>#N/A</v>
          </cell>
          <cell r="M2302" t="e">
            <v>#N/A</v>
          </cell>
          <cell r="N2302" t="e">
            <v>#N/A</v>
          </cell>
          <cell r="O2302" t="str">
            <v>Y</v>
          </cell>
          <cell r="P2302" t="str">
            <v>Y</v>
          </cell>
          <cell r="Q2302" t="str">
            <v>03/17/15: EoDS1 AVAILABLE</v>
          </cell>
          <cell r="R2302" t="str">
            <v>03/17/2020</v>
          </cell>
          <cell r="S2302" t="str">
            <v/>
          </cell>
          <cell r="T2302" t="str">
            <v/>
          </cell>
          <cell r="U2302" t="str">
            <v/>
          </cell>
          <cell r="V2302" t="e">
            <v>#N/A</v>
          </cell>
          <cell r="W2302" t="e">
            <v>#N/A</v>
          </cell>
          <cell r="X2302" t="str">
            <v>628 - AVAILABLE</v>
          </cell>
          <cell r="Y2302"/>
          <cell r="Z2302" t="str">
            <v>AVAILABLE</v>
          </cell>
          <cell r="AA2302" t="e">
            <v>#N/A</v>
          </cell>
          <cell r="AB2302" t="e">
            <v>#N/A</v>
          </cell>
          <cell r="AC2302" t="e">
            <v>#N/A</v>
          </cell>
        </row>
        <row r="2303">
          <cell r="A2303" t="str">
            <v>MPLSMNFR</v>
          </cell>
          <cell r="B2303" t="str">
            <v>Minneapolis-franklin</v>
          </cell>
          <cell r="C2303" t="str">
            <v>Q</v>
          </cell>
          <cell r="D2303">
            <v>44.961945</v>
          </cell>
          <cell r="E2303">
            <v>-93.272498999999996</v>
          </cell>
          <cell r="F2303" t="str">
            <v>MPLSMNFR</v>
          </cell>
          <cell r="G2303" t="str">
            <v>MN</v>
          </cell>
          <cell r="H2303">
            <v>628</v>
          </cell>
          <cell r="I2303">
            <v>628</v>
          </cell>
          <cell r="J2303" t="str">
            <v/>
          </cell>
          <cell r="K2303" t="e">
            <v>#N/A</v>
          </cell>
          <cell r="L2303" t="e">
            <v>#N/A</v>
          </cell>
          <cell r="M2303" t="e">
            <v>#N/A</v>
          </cell>
          <cell r="N2303" t="e">
            <v>#N/A</v>
          </cell>
          <cell r="O2303" t="str">
            <v>N</v>
          </cell>
          <cell r="P2303" t="str">
            <v>Y</v>
          </cell>
          <cell r="Q2303" t="str">
            <v/>
          </cell>
          <cell r="R2303" t="str">
            <v>04/09/2020</v>
          </cell>
          <cell r="S2303" t="str">
            <v/>
          </cell>
          <cell r="T2303" t="str">
            <v/>
          </cell>
          <cell r="U2303" t="str">
            <v/>
          </cell>
          <cell r="V2303" t="e">
            <v>#N/A</v>
          </cell>
          <cell r="W2303" t="e">
            <v>#N/A</v>
          </cell>
          <cell r="X2303" t="str">
            <v>628 - AVAILABLE</v>
          </cell>
          <cell r="Y2303"/>
          <cell r="Z2303" t="str">
            <v>AVAILABLE</v>
          </cell>
          <cell r="AA2303" t="e">
            <v>#N/A</v>
          </cell>
          <cell r="AB2303" t="e">
            <v>#N/A</v>
          </cell>
          <cell r="AC2303" t="e">
            <v>#N/A</v>
          </cell>
        </row>
        <row r="2304">
          <cell r="A2304" t="str">
            <v>MPLSMNFS</v>
          </cell>
          <cell r="B2304" t="str">
            <v>Minneapolis Fort Snelling</v>
          </cell>
          <cell r="C2304" t="str">
            <v>Q</v>
          </cell>
          <cell r="D2304">
            <v>44.897221000000002</v>
          </cell>
          <cell r="E2304">
            <v>-93.211112999999997</v>
          </cell>
          <cell r="F2304" t="str">
            <v>MPLSMNFS</v>
          </cell>
          <cell r="G2304" t="str">
            <v>MN</v>
          </cell>
          <cell r="H2304">
            <v>628</v>
          </cell>
          <cell r="I2304">
            <v>628</v>
          </cell>
          <cell r="J2304" t="str">
            <v/>
          </cell>
          <cell r="K2304" t="e">
            <v>#N/A</v>
          </cell>
          <cell r="L2304" t="e">
            <v>#N/A</v>
          </cell>
          <cell r="M2304" t="e">
            <v>#N/A</v>
          </cell>
          <cell r="N2304" t="e">
            <v>#N/A</v>
          </cell>
          <cell r="O2304" t="str">
            <v>N</v>
          </cell>
          <cell r="P2304" t="str">
            <v>Y</v>
          </cell>
          <cell r="Q2304" t="str">
            <v/>
          </cell>
          <cell r="R2304" t="str">
            <v>02/10/2020</v>
          </cell>
          <cell r="S2304" t="str">
            <v/>
          </cell>
          <cell r="T2304" t="str">
            <v/>
          </cell>
          <cell r="U2304" t="str">
            <v/>
          </cell>
          <cell r="V2304" t="e">
            <v>#N/A</v>
          </cell>
          <cell r="W2304" t="e">
            <v>#N/A</v>
          </cell>
          <cell r="X2304" t="str">
            <v>628 - AVAILABLE</v>
          </cell>
          <cell r="Y2304"/>
          <cell r="Z2304" t="str">
            <v>AVAILABLE</v>
          </cell>
          <cell r="AA2304" t="e">
            <v>#N/A</v>
          </cell>
          <cell r="AB2304" t="e">
            <v>#N/A</v>
          </cell>
          <cell r="AC2304" t="e">
            <v>#N/A</v>
          </cell>
        </row>
        <row r="2305">
          <cell r="A2305" t="str">
            <v>MPLSMNGE</v>
          </cell>
          <cell r="B2305" t="str">
            <v>Minneapolis Central Av</v>
          </cell>
          <cell r="C2305" t="str">
            <v>Q</v>
          </cell>
          <cell r="D2305">
            <v>45.015835000000003</v>
          </cell>
          <cell r="E2305">
            <v>-93.247223000000005</v>
          </cell>
          <cell r="F2305" t="str">
            <v>MPLSMNGE</v>
          </cell>
          <cell r="G2305" t="str">
            <v>MN</v>
          </cell>
          <cell r="H2305">
            <v>628</v>
          </cell>
          <cell r="I2305">
            <v>628</v>
          </cell>
          <cell r="J2305" t="str">
            <v>AVAILABLE</v>
          </cell>
          <cell r="K2305" t="e">
            <v>#N/A</v>
          </cell>
          <cell r="L2305" t="e">
            <v>#N/A</v>
          </cell>
          <cell r="M2305" t="e">
            <v>#N/A</v>
          </cell>
          <cell r="N2305" t="e">
            <v>#N/A</v>
          </cell>
          <cell r="O2305" t="str">
            <v>Y</v>
          </cell>
          <cell r="P2305" t="str">
            <v>Y</v>
          </cell>
          <cell r="Q2305" t="str">
            <v>2/12/15: EoCU AVAILABLE, EoDS1 AVAILABLE</v>
          </cell>
          <cell r="R2305" t="str">
            <v>02/12/2020</v>
          </cell>
          <cell r="S2305" t="str">
            <v/>
          </cell>
          <cell r="T2305" t="str">
            <v/>
          </cell>
          <cell r="U2305" t="str">
            <v/>
          </cell>
          <cell r="V2305" t="e">
            <v>#N/A</v>
          </cell>
          <cell r="W2305" t="e">
            <v>#N/A</v>
          </cell>
          <cell r="X2305" t="str">
            <v>628 - AVAILABLE</v>
          </cell>
          <cell r="Y2305"/>
          <cell r="Z2305" t="str">
            <v>AVAILABLE</v>
          </cell>
          <cell r="AA2305" t="e">
            <v>#N/A</v>
          </cell>
          <cell r="AB2305" t="e">
            <v>#N/A</v>
          </cell>
          <cell r="AC2305" t="e">
            <v>#N/A</v>
          </cell>
        </row>
        <row r="2306">
          <cell r="A2306" t="str">
            <v>MPLSMNPE</v>
          </cell>
          <cell r="B2306" t="str">
            <v>Minneapolis Penn Ave</v>
          </cell>
          <cell r="C2306" t="str">
            <v>Q</v>
          </cell>
          <cell r="D2306">
            <v>44.974724000000002</v>
          </cell>
          <cell r="E2306">
            <v>-93.308052000000004</v>
          </cell>
          <cell r="F2306" t="str">
            <v>MPLSMNPE</v>
          </cell>
          <cell r="G2306" t="str">
            <v>MN</v>
          </cell>
          <cell r="H2306">
            <v>628</v>
          </cell>
          <cell r="I2306">
            <v>628</v>
          </cell>
          <cell r="J2306" t="str">
            <v/>
          </cell>
          <cell r="K2306" t="e">
            <v>#N/A</v>
          </cell>
          <cell r="L2306" t="e">
            <v>#N/A</v>
          </cell>
          <cell r="M2306" t="e">
            <v>#N/A</v>
          </cell>
          <cell r="N2306" t="e">
            <v>#N/A</v>
          </cell>
          <cell r="O2306" t="str">
            <v>N</v>
          </cell>
          <cell r="P2306" t="str">
            <v>Y</v>
          </cell>
          <cell r="Q2306" t="str">
            <v/>
          </cell>
          <cell r="R2306" t="str">
            <v>04/09/2020</v>
          </cell>
          <cell r="S2306" t="str">
            <v/>
          </cell>
          <cell r="T2306" t="str">
            <v/>
          </cell>
          <cell r="U2306" t="str">
            <v/>
          </cell>
          <cell r="V2306" t="e">
            <v>#N/A</v>
          </cell>
          <cell r="W2306" t="e">
            <v>#N/A</v>
          </cell>
          <cell r="X2306" t="str">
            <v>628 - AVAILABLE</v>
          </cell>
          <cell r="Y2306"/>
          <cell r="Z2306" t="str">
            <v>AVAILABLE</v>
          </cell>
          <cell r="AA2306" t="e">
            <v>#N/A</v>
          </cell>
          <cell r="AB2306" t="e">
            <v>#N/A</v>
          </cell>
          <cell r="AC2306" t="e">
            <v>#N/A</v>
          </cell>
        </row>
        <row r="2307">
          <cell r="A2307" t="str">
            <v>MPLSMNPI</v>
          </cell>
          <cell r="B2307" t="str">
            <v>Minneapoliis Pillsbury</v>
          </cell>
          <cell r="C2307" t="str">
            <v>Q</v>
          </cell>
          <cell r="D2307">
            <v>44.935001</v>
          </cell>
          <cell r="E2307">
            <v>-93.281113000000005</v>
          </cell>
          <cell r="F2307" t="str">
            <v>MPLSMNPI</v>
          </cell>
          <cell r="G2307" t="str">
            <v>MN</v>
          </cell>
          <cell r="H2307">
            <v>628</v>
          </cell>
          <cell r="I2307">
            <v>628</v>
          </cell>
          <cell r="J2307" t="str">
            <v>AVAILABLE</v>
          </cell>
          <cell r="K2307" t="e">
            <v>#N/A</v>
          </cell>
          <cell r="L2307" t="e">
            <v>#N/A</v>
          </cell>
          <cell r="M2307" t="e">
            <v>#N/A</v>
          </cell>
          <cell r="N2307" t="e">
            <v>#N/A</v>
          </cell>
          <cell r="O2307" t="str">
            <v>Y</v>
          </cell>
          <cell r="P2307" t="str">
            <v>Y</v>
          </cell>
          <cell r="Q2307" t="str">
            <v/>
          </cell>
          <cell r="R2307" t="str">
            <v>04/09/2020</v>
          </cell>
          <cell r="S2307" t="str">
            <v/>
          </cell>
          <cell r="T2307" t="str">
            <v/>
          </cell>
          <cell r="U2307" t="str">
            <v/>
          </cell>
          <cell r="V2307" t="e">
            <v>#N/A</v>
          </cell>
          <cell r="W2307" t="e">
            <v>#N/A</v>
          </cell>
          <cell r="X2307" t="str">
            <v>628 - AVAILABLE</v>
          </cell>
          <cell r="Y2307"/>
          <cell r="Z2307" t="str">
            <v>AVAILABLE</v>
          </cell>
          <cell r="AA2307" t="e">
            <v>#N/A</v>
          </cell>
          <cell r="AB2307" t="e">
            <v>#N/A</v>
          </cell>
          <cell r="AC2307" t="e">
            <v>#N/A</v>
          </cell>
        </row>
        <row r="2308">
          <cell r="A2308" t="str">
            <v>MPLSMNTF</v>
          </cell>
          <cell r="B2308" t="str">
            <v>Minneapolis 24th Ave</v>
          </cell>
          <cell r="C2308" t="str">
            <v>Q</v>
          </cell>
          <cell r="D2308">
            <v>44.942222999999998</v>
          </cell>
          <cell r="E2308">
            <v>-93.236664000000005</v>
          </cell>
          <cell r="F2308" t="str">
            <v>MPLSMNTF</v>
          </cell>
          <cell r="G2308" t="str">
            <v>MN</v>
          </cell>
          <cell r="H2308">
            <v>628</v>
          </cell>
          <cell r="I2308">
            <v>628</v>
          </cell>
          <cell r="J2308" t="str">
            <v>AVAILABLE</v>
          </cell>
          <cell r="K2308" t="e">
            <v>#N/A</v>
          </cell>
          <cell r="L2308" t="e">
            <v>#N/A</v>
          </cell>
          <cell r="M2308" t="e">
            <v>#N/A</v>
          </cell>
          <cell r="N2308" t="e">
            <v>#N/A</v>
          </cell>
          <cell r="O2308" t="str">
            <v>Y</v>
          </cell>
          <cell r="P2308" t="str">
            <v>Y</v>
          </cell>
          <cell r="Q2308" t="str">
            <v/>
          </cell>
          <cell r="R2308" t="str">
            <v>04/09/2020</v>
          </cell>
          <cell r="S2308" t="str">
            <v/>
          </cell>
          <cell r="T2308" t="str">
            <v/>
          </cell>
          <cell r="U2308" t="str">
            <v/>
          </cell>
          <cell r="V2308" t="e">
            <v>#N/A</v>
          </cell>
          <cell r="W2308" t="e">
            <v>#N/A</v>
          </cell>
          <cell r="X2308" t="str">
            <v>628 - AVAILABLE</v>
          </cell>
          <cell r="Y2308"/>
          <cell r="Z2308" t="str">
            <v>AVAILABLE</v>
          </cell>
          <cell r="AA2308" t="e">
            <v>#N/A</v>
          </cell>
          <cell r="AB2308" t="e">
            <v>#N/A</v>
          </cell>
          <cell r="AC2308" t="e">
            <v>#N/A</v>
          </cell>
        </row>
        <row r="2309">
          <cell r="A2309" t="str">
            <v>MPTNIACO</v>
          </cell>
          <cell r="B2309" t="str">
            <v>Sioux City Dt Host Mapleton</v>
          </cell>
          <cell r="C2309" t="str">
            <v>Q</v>
          </cell>
          <cell r="D2309">
            <v>42.165832999999999</v>
          </cell>
          <cell r="E2309">
            <v>-95.790558000000004</v>
          </cell>
          <cell r="F2309" t="str">
            <v>MPTNIACO</v>
          </cell>
          <cell r="G2309" t="str">
            <v>IA</v>
          </cell>
          <cell r="H2309">
            <v>630</v>
          </cell>
          <cell r="I2309">
            <v>630</v>
          </cell>
          <cell r="J2309" t="str">
            <v/>
          </cell>
          <cell r="K2309" t="e">
            <v>#N/A</v>
          </cell>
          <cell r="L2309" t="e">
            <v>#N/A</v>
          </cell>
          <cell r="M2309" t="e">
            <v>#N/A</v>
          </cell>
          <cell r="N2309" t="e">
            <v>#N/A</v>
          </cell>
          <cell r="O2309" t="str">
            <v>N</v>
          </cell>
          <cell r="P2309" t="str">
            <v>Y</v>
          </cell>
          <cell r="Q2309" t="str">
            <v>05/04/15:  EoDS1 AVAILABLE</v>
          </cell>
          <cell r="R2309" t="str">
            <v>05/04/2020</v>
          </cell>
          <cell r="S2309" t="str">
            <v/>
          </cell>
          <cell r="T2309" t="str">
            <v/>
          </cell>
          <cell r="U2309" t="str">
            <v/>
          </cell>
          <cell r="V2309" t="e">
            <v>#N/A</v>
          </cell>
          <cell r="W2309" t="e">
            <v>#N/A</v>
          </cell>
          <cell r="X2309" t="str">
            <v>630 - AVAILABLE</v>
          </cell>
          <cell r="Y2309"/>
          <cell r="Z2309" t="str">
            <v>AVAILABLE</v>
          </cell>
          <cell r="AA2309" t="e">
            <v>#N/A</v>
          </cell>
          <cell r="AB2309" t="e">
            <v>#N/A</v>
          </cell>
          <cell r="AC2309" t="e">
            <v>#N/A</v>
          </cell>
        </row>
        <row r="2310">
          <cell r="A2310" t="str">
            <v>MPTNKSXA</v>
          </cell>
          <cell r="B2310" t="str">
            <v>Mapleton</v>
          </cell>
          <cell r="C2310" t="str">
            <v>EQ</v>
          </cell>
          <cell r="D2310">
            <v>38.014814000000001</v>
          </cell>
          <cell r="E2310">
            <v>-94.884945999999999</v>
          </cell>
          <cell r="F2310" t="str">
            <v>MPTNKSXA</v>
          </cell>
          <cell r="G2310" t="str">
            <v>KS</v>
          </cell>
          <cell r="H2310">
            <v>532</v>
          </cell>
          <cell r="I2310" t="str">
            <v>Gardner</v>
          </cell>
          <cell r="J2310" t="str">
            <v/>
          </cell>
          <cell r="K2310" t="e">
            <v>#N/A</v>
          </cell>
          <cell r="L2310" t="e">
            <v>#N/A</v>
          </cell>
          <cell r="M2310" t="e">
            <v>#N/A</v>
          </cell>
          <cell r="N2310" t="e">
            <v>#N/A</v>
          </cell>
          <cell r="O2310" t="str">
            <v>N</v>
          </cell>
          <cell r="P2310" t="str">
            <v>Y</v>
          </cell>
          <cell r="Q2310" t="str">
            <v>2/7/14: Ethernet Capable changed to Y</v>
          </cell>
          <cell r="R2310" t="str">
            <v>07/10/2015</v>
          </cell>
          <cell r="S2310" t="str">
            <v>Gardner</v>
          </cell>
          <cell r="T2310" t="str">
            <v/>
          </cell>
          <cell r="U2310" t="str">
            <v/>
          </cell>
          <cell r="V2310" t="str">
            <v>Gardner</v>
          </cell>
          <cell r="W2310" t="str">
            <v>Gardner</v>
          </cell>
          <cell r="X2310" t="str">
            <v>GARDNER</v>
          </cell>
          <cell r="Y2310"/>
          <cell r="Z2310"/>
          <cell r="AA2310">
            <v>0</v>
          </cell>
          <cell r="AB2310">
            <v>0</v>
          </cell>
          <cell r="AC2310">
            <v>0</v>
          </cell>
        </row>
        <row r="2311">
          <cell r="A2311" t="str">
            <v>MPTNOR54</v>
          </cell>
          <cell r="B2311" t="str">
            <v>Mapleton</v>
          </cell>
          <cell r="C2311" t="str">
            <v>Q</v>
          </cell>
          <cell r="D2311">
            <v>44.028505000000003</v>
          </cell>
          <cell r="E2311">
            <v>-123.85772</v>
          </cell>
          <cell r="F2311" t="str">
            <v>MPTNOR54</v>
          </cell>
          <cell r="G2311" t="str">
            <v>OR</v>
          </cell>
          <cell r="H2311">
            <v>670</v>
          </cell>
          <cell r="I2311">
            <v>670</v>
          </cell>
          <cell r="J2311" t="str">
            <v/>
          </cell>
          <cell r="K2311" t="e">
            <v>#N/A</v>
          </cell>
          <cell r="L2311" t="e">
            <v>#N/A</v>
          </cell>
          <cell r="M2311" t="e">
            <v>#N/A</v>
          </cell>
          <cell r="N2311" t="e">
            <v>#N/A</v>
          </cell>
          <cell r="O2311" t="str">
            <v>N</v>
          </cell>
          <cell r="P2311" t="str">
            <v>Y</v>
          </cell>
          <cell r="Q2311" t="str">
            <v>1/28/15:  EoDS1 Available</v>
          </cell>
          <cell r="R2311" t="str">
            <v>01/28/2020</v>
          </cell>
          <cell r="S2311" t="str">
            <v/>
          </cell>
          <cell r="T2311" t="str">
            <v/>
          </cell>
          <cell r="U2311" t="str">
            <v/>
          </cell>
          <cell r="V2311" t="e">
            <v>#N/A</v>
          </cell>
          <cell r="W2311" t="e">
            <v>#N/A</v>
          </cell>
          <cell r="X2311" t="str">
            <v>670 - AVAILABLE (up to 30MB)</v>
          </cell>
          <cell r="Y2311"/>
          <cell r="Z2311" t="str">
            <v>AVAILABLE (up to 30MB)</v>
          </cell>
          <cell r="AA2311" t="e">
            <v>#N/A</v>
          </cell>
          <cell r="AB2311" t="e">
            <v>#N/A</v>
          </cell>
          <cell r="AC2311" t="e">
            <v>#N/A</v>
          </cell>
        </row>
        <row r="2312">
          <cell r="A2312" t="str">
            <v>MPVYWAMV</v>
          </cell>
          <cell r="B2312" t="str">
            <v>Maple Valley</v>
          </cell>
          <cell r="C2312" t="str">
            <v>Q</v>
          </cell>
          <cell r="D2312">
            <v>47.412224000000002</v>
          </cell>
          <cell r="E2312">
            <v>-122.038887</v>
          </cell>
          <cell r="F2312" t="str">
            <v>MPVYWAMV</v>
          </cell>
          <cell r="G2312" t="str">
            <v>WA</v>
          </cell>
          <cell r="H2312">
            <v>674</v>
          </cell>
          <cell r="I2312">
            <v>674</v>
          </cell>
          <cell r="J2312" t="str">
            <v>AVAILABLE</v>
          </cell>
          <cell r="K2312" t="e">
            <v>#N/A</v>
          </cell>
          <cell r="L2312" t="e">
            <v>#N/A</v>
          </cell>
          <cell r="M2312" t="e">
            <v>#N/A</v>
          </cell>
          <cell r="N2312" t="e">
            <v>#N/A</v>
          </cell>
          <cell r="O2312" t="str">
            <v>Y</v>
          </cell>
          <cell r="P2312" t="str">
            <v>Y</v>
          </cell>
          <cell r="Q2312" t="str">
            <v/>
          </cell>
          <cell r="R2312" t="str">
            <v>04/09/2020</v>
          </cell>
          <cell r="S2312" t="str">
            <v/>
          </cell>
          <cell r="T2312" t="str">
            <v/>
          </cell>
          <cell r="U2312" t="str">
            <v/>
          </cell>
          <cell r="V2312" t="e">
            <v>#N/A</v>
          </cell>
          <cell r="W2312" t="e">
            <v>#N/A</v>
          </cell>
          <cell r="X2312" t="str">
            <v>674 - AVAILABLE</v>
          </cell>
          <cell r="Y2312"/>
          <cell r="Z2312" t="str">
            <v>AVAILABLE</v>
          </cell>
          <cell r="AA2312" t="e">
            <v>#N/A</v>
          </cell>
          <cell r="AB2312" t="e">
            <v>#N/A</v>
          </cell>
          <cell r="AC2312" t="e">
            <v>#N/A</v>
          </cell>
        </row>
        <row r="2313">
          <cell r="A2313" t="str">
            <v>MPWDMNMA</v>
          </cell>
          <cell r="B2313" t="str">
            <v>Maplewood Ds0</v>
          </cell>
          <cell r="C2313" t="str">
            <v>Q</v>
          </cell>
          <cell r="D2313">
            <v>44.957515000000001</v>
          </cell>
          <cell r="E2313">
            <v>-92.992645999999993</v>
          </cell>
          <cell r="F2313" t="str">
            <v>MPWDMNMA</v>
          </cell>
          <cell r="G2313" t="str">
            <v>MN</v>
          </cell>
          <cell r="H2313">
            <v>628</v>
          </cell>
          <cell r="I2313">
            <v>628</v>
          </cell>
          <cell r="J2313" t="str">
            <v>AVAILABLE</v>
          </cell>
          <cell r="K2313" t="e">
            <v>#N/A</v>
          </cell>
          <cell r="L2313" t="e">
            <v>#N/A</v>
          </cell>
          <cell r="M2313" t="e">
            <v>#N/A</v>
          </cell>
          <cell r="N2313" t="e">
            <v>#N/A</v>
          </cell>
          <cell r="O2313" t="str">
            <v>Y</v>
          </cell>
          <cell r="P2313" t="str">
            <v>Y</v>
          </cell>
          <cell r="Q2313" t="str">
            <v>01/22/16: EoDS1 AVAILABLE</v>
          </cell>
          <cell r="R2313" t="str">
            <v>01/22/2016</v>
          </cell>
          <cell r="S2313" t="str">
            <v/>
          </cell>
          <cell r="T2313" t="str">
            <v/>
          </cell>
          <cell r="U2313" t="str">
            <v/>
          </cell>
          <cell r="V2313" t="e">
            <v>#N/A</v>
          </cell>
          <cell r="W2313" t="e">
            <v>#N/A</v>
          </cell>
          <cell r="X2313" t="str">
            <v>628 - AVAILABLE</v>
          </cell>
          <cell r="Y2313"/>
          <cell r="Z2313" t="str">
            <v>AVAILABLE</v>
          </cell>
          <cell r="AA2313" t="e">
            <v>#N/A</v>
          </cell>
          <cell r="AB2313" t="e">
            <v>#N/A</v>
          </cell>
          <cell r="AC2313" t="e">
            <v>#N/A</v>
          </cell>
        </row>
        <row r="2314">
          <cell r="A2314" t="str">
            <v>MQKTIACO</v>
          </cell>
          <cell r="B2314" t="str">
            <v>Clinton-downtn Host Maquoketa</v>
          </cell>
          <cell r="C2314" t="str">
            <v>Q</v>
          </cell>
          <cell r="D2314">
            <v>42.069721000000001</v>
          </cell>
          <cell r="E2314">
            <v>-90.664169000000001</v>
          </cell>
          <cell r="F2314" t="str">
            <v>MQKTIACO</v>
          </cell>
          <cell r="G2314" t="str">
            <v>IA</v>
          </cell>
          <cell r="H2314">
            <v>634</v>
          </cell>
          <cell r="I2314">
            <v>634</v>
          </cell>
          <cell r="J2314" t="str">
            <v/>
          </cell>
          <cell r="K2314" t="e">
            <v>#N/A</v>
          </cell>
          <cell r="L2314" t="e">
            <v>#N/A</v>
          </cell>
          <cell r="M2314" t="e">
            <v>#N/A</v>
          </cell>
          <cell r="N2314" t="e">
            <v>#N/A</v>
          </cell>
          <cell r="O2314" t="str">
            <v>N</v>
          </cell>
          <cell r="P2314" t="str">
            <v>Y</v>
          </cell>
          <cell r="Q2314" t="str">
            <v>05/04/15:  EoDS1 AVAILABLE</v>
          </cell>
          <cell r="R2314" t="str">
            <v>05/04/2020</v>
          </cell>
          <cell r="S2314" t="str">
            <v/>
          </cell>
          <cell r="T2314" t="str">
            <v/>
          </cell>
          <cell r="U2314" t="str">
            <v/>
          </cell>
          <cell r="V2314" t="e">
            <v>#N/A</v>
          </cell>
          <cell r="W2314" t="e">
            <v>#N/A</v>
          </cell>
          <cell r="X2314" t="str">
            <v>634 - AVAILABLE</v>
          </cell>
          <cell r="Y2314"/>
          <cell r="Z2314" t="str">
            <v>AVAILABLE</v>
          </cell>
          <cell r="AA2314" t="e">
            <v>#N/A</v>
          </cell>
          <cell r="AB2314" t="e">
            <v>#N/A</v>
          </cell>
          <cell r="AC2314" t="e">
            <v>#N/A</v>
          </cell>
        </row>
        <row r="2315">
          <cell r="A2315" t="str">
            <v>MRBGNCXA</v>
          </cell>
          <cell r="B2315" t="str">
            <v>Marshallberg</v>
          </cell>
          <cell r="C2315" t="str">
            <v>EQ</v>
          </cell>
          <cell r="D2315">
            <v>34.76444</v>
          </cell>
          <cell r="E2315">
            <v>-76.517793999999995</v>
          </cell>
          <cell r="F2315" t="str">
            <v>MRBGNCXA</v>
          </cell>
          <cell r="G2315" t="str">
            <v>NC</v>
          </cell>
          <cell r="H2315">
            <v>951</v>
          </cell>
          <cell r="I2315" t="str">
            <v>Greenville</v>
          </cell>
          <cell r="J2315" t="str">
            <v/>
          </cell>
          <cell r="K2315" t="str">
            <v>MRBGNCXA</v>
          </cell>
          <cell r="L2315" t="str">
            <v>n</v>
          </cell>
          <cell r="M2315" t="e">
            <v>#N/A</v>
          </cell>
          <cell r="N2315" t="e">
            <v>#N/A</v>
          </cell>
          <cell r="O2315" t="str">
            <v>Y</v>
          </cell>
          <cell r="P2315" t="str">
            <v>Y</v>
          </cell>
          <cell r="Q2315" t="str">
            <v/>
          </cell>
          <cell r="R2315" t="str">
            <v>06/04/2015</v>
          </cell>
          <cell r="S2315" t="str">
            <v>Jacksonville</v>
          </cell>
          <cell r="T2315" t="str">
            <v/>
          </cell>
          <cell r="U2315" t="str">
            <v/>
          </cell>
          <cell r="V2315" t="str">
            <v>Greenville</v>
          </cell>
          <cell r="W2315" t="str">
            <v>Greenville</v>
          </cell>
          <cell r="X2315" t="str">
            <v>ROCKY MOUNT</v>
          </cell>
          <cell r="Y2315" t="str">
            <v>YES</v>
          </cell>
          <cell r="Z2315"/>
          <cell r="AA2315" t="str">
            <v>7750-SR7</v>
          </cell>
          <cell r="AB2315">
            <v>0</v>
          </cell>
          <cell r="AC2315">
            <v>0</v>
          </cell>
        </row>
        <row r="2316">
          <cell r="A2316" t="str">
            <v>MRBGOHXA</v>
          </cell>
          <cell r="B2316" t="str">
            <v>Martinsburg</v>
          </cell>
          <cell r="C2316" t="str">
            <v>EQ</v>
          </cell>
          <cell r="D2316">
            <v>40.270637999999998</v>
          </cell>
          <cell r="E2316">
            <v>-82.353532999999999</v>
          </cell>
          <cell r="F2316" t="str">
            <v>MRBGOHXA</v>
          </cell>
          <cell r="G2316" t="str">
            <v>OH</v>
          </cell>
          <cell r="H2316">
            <v>923</v>
          </cell>
          <cell r="I2316" t="str">
            <v>Mansfield</v>
          </cell>
          <cell r="J2316" t="str">
            <v/>
          </cell>
          <cell r="K2316" t="e">
            <v>#N/A</v>
          </cell>
          <cell r="L2316" t="e">
            <v>#N/A</v>
          </cell>
          <cell r="M2316" t="e">
            <v>#N/A</v>
          </cell>
          <cell r="N2316" t="e">
            <v>#N/A</v>
          </cell>
          <cell r="O2316" t="str">
            <v>Y</v>
          </cell>
          <cell r="P2316" t="str">
            <v>Y</v>
          </cell>
          <cell r="Q2316" t="str">
            <v>2/7/14: Ethernet Enabled changed to Y</v>
          </cell>
          <cell r="R2316" t="str">
            <v>07/01/2015</v>
          </cell>
          <cell r="S2316" t="str">
            <v>Mansfield</v>
          </cell>
          <cell r="T2316" t="str">
            <v/>
          </cell>
          <cell r="U2316" t="str">
            <v/>
          </cell>
          <cell r="V2316" t="str">
            <v>Mansfield</v>
          </cell>
          <cell r="W2316" t="str">
            <v>Mansfield</v>
          </cell>
          <cell r="X2316" t="str">
            <v>MANSFIELD</v>
          </cell>
          <cell r="Y2316" t="str">
            <v>YES</v>
          </cell>
          <cell r="Z2316"/>
          <cell r="AA2316">
            <v>0</v>
          </cell>
          <cell r="AB2316">
            <v>0</v>
          </cell>
          <cell r="AC2316">
            <v>0</v>
          </cell>
        </row>
        <row r="2317">
          <cell r="A2317" t="str">
            <v>MRBGPAXM</v>
          </cell>
          <cell r="B2317" t="str">
            <v>Martinsburg</v>
          </cell>
          <cell r="C2317" t="str">
            <v>EQ</v>
          </cell>
          <cell r="D2317">
            <v>40.313209999999998</v>
          </cell>
          <cell r="E2317">
            <v>-78.324029999999993</v>
          </cell>
          <cell r="F2317" t="str">
            <v>MRBGPAXM</v>
          </cell>
          <cell r="G2317" t="str">
            <v>PA</v>
          </cell>
          <cell r="H2317">
            <v>230</v>
          </cell>
          <cell r="I2317" t="str">
            <v>Carlisle</v>
          </cell>
          <cell r="J2317" t="str">
            <v/>
          </cell>
          <cell r="K2317" t="str">
            <v>MRBGPAXM</v>
          </cell>
          <cell r="L2317" t="str">
            <v>n</v>
          </cell>
          <cell r="M2317" t="e">
            <v>#N/A</v>
          </cell>
          <cell r="N2317" t="e">
            <v>#N/A</v>
          </cell>
          <cell r="O2317" t="str">
            <v>Y</v>
          </cell>
          <cell r="P2317" t="str">
            <v>Y</v>
          </cell>
          <cell r="Q2317" t="str">
            <v/>
          </cell>
          <cell r="R2317" t="str">
            <v>07/06/2015</v>
          </cell>
          <cell r="S2317" t="str">
            <v>Carlisle</v>
          </cell>
          <cell r="T2317" t="str">
            <v/>
          </cell>
          <cell r="U2317" t="str">
            <v/>
          </cell>
          <cell r="V2317" t="str">
            <v>Carlisle</v>
          </cell>
          <cell r="W2317" t="str">
            <v>Carlisle</v>
          </cell>
          <cell r="X2317" t="str">
            <v>CARLISLE</v>
          </cell>
          <cell r="Y2317"/>
          <cell r="Z2317"/>
          <cell r="AA2317" t="str">
            <v>7750-SR7</v>
          </cell>
          <cell r="AB2317">
            <v>0</v>
          </cell>
          <cell r="AC2317" t="str">
            <v>MRBGPAXM02W</v>
          </cell>
        </row>
        <row r="2318">
          <cell r="A2318" t="str">
            <v>MRBLMNMA</v>
          </cell>
          <cell r="B2318" t="str">
            <v>Grand Rapids Host Marble</v>
          </cell>
          <cell r="C2318" t="str">
            <v>Q</v>
          </cell>
          <cell r="D2318">
            <v>47.319721000000001</v>
          </cell>
          <cell r="E2318">
            <v>-93.298614999999998</v>
          </cell>
          <cell r="F2318" t="str">
            <v>MRBLMNMA</v>
          </cell>
          <cell r="G2318" t="str">
            <v>MN</v>
          </cell>
          <cell r="H2318">
            <v>624</v>
          </cell>
          <cell r="I2318">
            <v>624</v>
          </cell>
          <cell r="J2318" t="str">
            <v/>
          </cell>
          <cell r="K2318" t="e">
            <v>#N/A</v>
          </cell>
          <cell r="L2318" t="e">
            <v>#N/A</v>
          </cell>
          <cell r="M2318" t="e">
            <v>#N/A</v>
          </cell>
          <cell r="N2318" t="e">
            <v>#N/A</v>
          </cell>
          <cell r="O2318" t="str">
            <v>N</v>
          </cell>
          <cell r="P2318" t="str">
            <v>Y</v>
          </cell>
          <cell r="Q2318" t="str">
            <v>ME not offered out of this office</v>
          </cell>
          <cell r="R2318" t="str">
            <v>11/26/2020</v>
          </cell>
          <cell r="S2318" t="str">
            <v/>
          </cell>
          <cell r="T2318" t="str">
            <v/>
          </cell>
          <cell r="U2318" t="str">
            <v/>
          </cell>
          <cell r="V2318" t="e">
            <v>#N/A</v>
          </cell>
          <cell r="W2318" t="e">
            <v>#N/A</v>
          </cell>
          <cell r="X2318" t="str">
            <v xml:space="preserve">624 - </v>
          </cell>
          <cell r="Y2318"/>
          <cell r="Z2318"/>
          <cell r="AA2318" t="e">
            <v>#N/A</v>
          </cell>
          <cell r="AB2318" t="e">
            <v>#N/A</v>
          </cell>
          <cell r="AC2318" t="e">
            <v>#N/A</v>
          </cell>
        </row>
        <row r="2319">
          <cell r="A2319" t="str">
            <v>MRBONCXA</v>
          </cell>
          <cell r="B2319" t="str">
            <v>Murfreesboro</v>
          </cell>
          <cell r="C2319" t="str">
            <v>EQ</v>
          </cell>
          <cell r="D2319">
            <v>36.442422000000001</v>
          </cell>
          <cell r="E2319">
            <v>-77.099220000000003</v>
          </cell>
          <cell r="F2319" t="str">
            <v>MRBONCXA</v>
          </cell>
          <cell r="G2319" t="str">
            <v>NC</v>
          </cell>
          <cell r="H2319">
            <v>951</v>
          </cell>
          <cell r="I2319" t="str">
            <v>Greenville</v>
          </cell>
          <cell r="J2319" t="str">
            <v/>
          </cell>
          <cell r="K2319" t="str">
            <v>MRBONCXA</v>
          </cell>
          <cell r="L2319" t="str">
            <v>n</v>
          </cell>
          <cell r="M2319" t="e">
            <v>#N/A</v>
          </cell>
          <cell r="N2319" t="e">
            <v>#N/A</v>
          </cell>
          <cell r="O2319" t="str">
            <v>Y</v>
          </cell>
          <cell r="P2319" t="str">
            <v>Y</v>
          </cell>
          <cell r="Q2319" t="str">
            <v/>
          </cell>
          <cell r="R2319" t="str">
            <v>05/22/2015</v>
          </cell>
          <cell r="S2319" t="str">
            <v>Greenville</v>
          </cell>
          <cell r="T2319" t="str">
            <v/>
          </cell>
          <cell r="U2319" t="str">
            <v/>
          </cell>
          <cell r="V2319" t="str">
            <v>Greenville</v>
          </cell>
          <cell r="W2319" t="str">
            <v>Greenville</v>
          </cell>
          <cell r="X2319" t="str">
            <v>ROCKY MOUNT</v>
          </cell>
          <cell r="Y2319" t="str">
            <v>YES</v>
          </cell>
          <cell r="Z2319"/>
          <cell r="AA2319" t="str">
            <v/>
          </cell>
          <cell r="AB2319" t="str">
            <v>7750-SR12</v>
          </cell>
          <cell r="AC2319" t="str">
            <v>MRBONCXA02W</v>
          </cell>
        </row>
        <row r="2320">
          <cell r="A2320" t="str">
            <v>MRCBPAXM</v>
          </cell>
          <cell r="B2320" t="str">
            <v>Mercersburg</v>
          </cell>
          <cell r="C2320" t="str">
            <v>EQ</v>
          </cell>
          <cell r="D2320">
            <v>39.827117999999999</v>
          </cell>
          <cell r="E2320">
            <v>-77.902592999999996</v>
          </cell>
          <cell r="F2320" t="str">
            <v>MRCBPAXM</v>
          </cell>
          <cell r="G2320" t="str">
            <v>PA</v>
          </cell>
          <cell r="H2320">
            <v>226</v>
          </cell>
          <cell r="I2320" t="str">
            <v>Carlisle</v>
          </cell>
          <cell r="J2320" t="str">
            <v/>
          </cell>
          <cell r="K2320" t="str">
            <v>MRCBPAXM</v>
          </cell>
          <cell r="L2320" t="str">
            <v>n</v>
          </cell>
          <cell r="M2320" t="e">
            <v>#N/A</v>
          </cell>
          <cell r="N2320" t="e">
            <v>#N/A</v>
          </cell>
          <cell r="O2320" t="str">
            <v>Y</v>
          </cell>
          <cell r="P2320" t="str">
            <v>Y</v>
          </cell>
          <cell r="Q2320" t="str">
            <v/>
          </cell>
          <cell r="R2320" t="str">
            <v>07/06/2015</v>
          </cell>
          <cell r="S2320" t="str">
            <v>Carlisle</v>
          </cell>
          <cell r="T2320" t="str">
            <v/>
          </cell>
          <cell r="U2320" t="str">
            <v/>
          </cell>
          <cell r="V2320" t="str">
            <v>Carlisle</v>
          </cell>
          <cell r="W2320" t="str">
            <v>Carlisle</v>
          </cell>
          <cell r="X2320" t="str">
            <v>CARLISLE</v>
          </cell>
          <cell r="Y2320"/>
          <cell r="Z2320"/>
          <cell r="AA2320" t="str">
            <v/>
          </cell>
          <cell r="AB2320" t="str">
            <v>7750-SR12</v>
          </cell>
          <cell r="AC2320" t="str">
            <v>MRCBPAXM02W</v>
          </cell>
        </row>
        <row r="2321">
          <cell r="A2321" t="str">
            <v>MRCHTXXA</v>
          </cell>
          <cell r="B2321" t="str">
            <v>Murchison</v>
          </cell>
          <cell r="C2321" t="str">
            <v>EQ</v>
          </cell>
          <cell r="D2321">
            <v>32.278483000000001</v>
          </cell>
          <cell r="E2321">
            <v>-95.748084000000006</v>
          </cell>
          <cell r="F2321" t="str">
            <v>MRCHTXXA</v>
          </cell>
          <cell r="G2321" t="str">
            <v>TX</v>
          </cell>
          <cell r="H2321">
            <v>552</v>
          </cell>
          <cell r="I2321" t="str">
            <v>Athens</v>
          </cell>
          <cell r="J2321" t="str">
            <v/>
          </cell>
          <cell r="K2321" t="e">
            <v>#N/A</v>
          </cell>
          <cell r="L2321" t="e">
            <v>#N/A</v>
          </cell>
          <cell r="M2321" t="e">
            <v>#N/A</v>
          </cell>
          <cell r="N2321" t="e">
            <v>#N/A</v>
          </cell>
          <cell r="O2321" t="str">
            <v>N</v>
          </cell>
          <cell r="P2321" t="str">
            <v>Y</v>
          </cell>
          <cell r="Q2321" t="str">
            <v/>
          </cell>
          <cell r="R2321" t="str">
            <v>02/03/2016</v>
          </cell>
          <cell r="S2321" t="str">
            <v>Athens</v>
          </cell>
          <cell r="T2321" t="str">
            <v/>
          </cell>
          <cell r="U2321" t="str">
            <v/>
          </cell>
          <cell r="V2321" t="str">
            <v>Athens</v>
          </cell>
          <cell r="W2321" t="str">
            <v>Athens</v>
          </cell>
          <cell r="X2321" t="str">
            <v>HUMBLE</v>
          </cell>
          <cell r="Y2321" t="str">
            <v>YES</v>
          </cell>
          <cell r="Z2321" t="str">
            <v>In Athens LATA 552.  Not near Humble 560.</v>
          </cell>
          <cell r="AA2321">
            <v>0</v>
          </cell>
          <cell r="AB2321">
            <v>0</v>
          </cell>
          <cell r="AC2321">
            <v>0</v>
          </cell>
        </row>
        <row r="2322">
          <cell r="A2322" t="str">
            <v>MRCLOR53</v>
          </cell>
          <cell r="B2322" t="str">
            <v>Marcola</v>
          </cell>
          <cell r="C2322" t="str">
            <v>Q</v>
          </cell>
          <cell r="D2322">
            <v>44.168888000000003</v>
          </cell>
          <cell r="E2322">
            <v>-122.874725</v>
          </cell>
          <cell r="F2322" t="str">
            <v>MRCLOR53</v>
          </cell>
          <cell r="G2322" t="str">
            <v>OR</v>
          </cell>
          <cell r="H2322">
            <v>670</v>
          </cell>
          <cell r="I2322">
            <v>670</v>
          </cell>
          <cell r="J2322" t="str">
            <v/>
          </cell>
          <cell r="K2322" t="e">
            <v>#N/A</v>
          </cell>
          <cell r="L2322" t="e">
            <v>#N/A</v>
          </cell>
          <cell r="M2322" t="e">
            <v>#N/A</v>
          </cell>
          <cell r="N2322" t="e">
            <v>#N/A</v>
          </cell>
          <cell r="O2322" t="str">
            <v>N</v>
          </cell>
          <cell r="P2322" t="str">
            <v>Y</v>
          </cell>
          <cell r="Q2322" t="str">
            <v>1/26/15:  EoDS1 Available.  1/6/15 - changed service point to available</v>
          </cell>
          <cell r="R2322" t="str">
            <v>01/26/2020</v>
          </cell>
          <cell r="S2322" t="str">
            <v/>
          </cell>
          <cell r="T2322" t="str">
            <v/>
          </cell>
          <cell r="U2322" t="str">
            <v/>
          </cell>
          <cell r="V2322" t="e">
            <v>#N/A</v>
          </cell>
          <cell r="W2322" t="e">
            <v>#N/A</v>
          </cell>
          <cell r="X2322" t="str">
            <v>670 - AVAILABLE</v>
          </cell>
          <cell r="Y2322"/>
          <cell r="Z2322" t="str">
            <v>AVAILABLE</v>
          </cell>
          <cell r="AA2322" t="e">
            <v>#N/A</v>
          </cell>
          <cell r="AB2322" t="e">
            <v>#N/A</v>
          </cell>
          <cell r="AC2322" t="e">
            <v>#N/A</v>
          </cell>
        </row>
        <row r="2323">
          <cell r="A2323" t="str">
            <v>MRCPAZMA</v>
          </cell>
          <cell r="B2323" t="str">
            <v>Maricopa</v>
          </cell>
          <cell r="C2323" t="str">
            <v>Q</v>
          </cell>
          <cell r="D2323">
            <v>33.057420999999998</v>
          </cell>
          <cell r="E2323">
            <v>-112.05569199999999</v>
          </cell>
          <cell r="F2323" t="str">
            <v>MRCPAZMA</v>
          </cell>
          <cell r="G2323" t="str">
            <v>AZ</v>
          </cell>
          <cell r="H2323">
            <v>666</v>
          </cell>
          <cell r="I2323">
            <v>666</v>
          </cell>
          <cell r="J2323" t="str">
            <v>AVAILABLE</v>
          </cell>
          <cell r="K2323" t="str">
            <v>MESAAZMA</v>
          </cell>
          <cell r="L2323" t="str">
            <v>Y</v>
          </cell>
          <cell r="M2323">
            <v>42436</v>
          </cell>
          <cell r="N2323" t="str">
            <v xml:space="preserve">BS 144316 </v>
          </cell>
          <cell r="O2323" t="str">
            <v>Y</v>
          </cell>
          <cell r="P2323" t="str">
            <v>Y</v>
          </cell>
          <cell r="Q2323" t="str">
            <v>03/02/2015: EoDS1 Available</v>
          </cell>
          <cell r="R2323" t="str">
            <v>04/13/2020</v>
          </cell>
          <cell r="S2323" t="str">
            <v/>
          </cell>
          <cell r="T2323" t="str">
            <v/>
          </cell>
          <cell r="U2323" t="str">
            <v/>
          </cell>
          <cell r="V2323" t="e">
            <v>#N/A</v>
          </cell>
          <cell r="W2323" t="e">
            <v>#N/A</v>
          </cell>
          <cell r="X2323" t="str">
            <v>666 - AVAILABLE</v>
          </cell>
          <cell r="Y2323"/>
          <cell r="Z2323" t="str">
            <v>AVAILABLE</v>
          </cell>
          <cell r="AA2323" t="e">
            <v>#N/A</v>
          </cell>
          <cell r="AB2323" t="e">
            <v>#N/A</v>
          </cell>
          <cell r="AC2323" t="e">
            <v>#N/A</v>
          </cell>
        </row>
        <row r="2324">
          <cell r="A2324" t="str">
            <v>MRCRALXA</v>
          </cell>
          <cell r="B2324" t="str">
            <v>MORRISON CROSSROADS</v>
          </cell>
          <cell r="C2324" t="str">
            <v>CTL</v>
          </cell>
          <cell r="D2324">
            <v>33.428055000000001</v>
          </cell>
          <cell r="E2324">
            <v>-85.493056999999993</v>
          </cell>
          <cell r="F2324" t="str">
            <v>MRCRALXA</v>
          </cell>
          <cell r="G2324" t="str">
            <v>AL</v>
          </cell>
          <cell r="H2324">
            <v>476</v>
          </cell>
          <cell r="I2324" t="str">
            <v>Pell City (Trussville &amp; Ashland)</v>
          </cell>
          <cell r="J2324" t="str">
            <v/>
          </cell>
          <cell r="K2324" t="e">
            <v>#N/A</v>
          </cell>
          <cell r="L2324" t="e">
            <v>#N/A</v>
          </cell>
          <cell r="M2324" t="e">
            <v>#N/A</v>
          </cell>
          <cell r="N2324" t="e">
            <v>#N/A</v>
          </cell>
          <cell r="O2324" t="str">
            <v>Y</v>
          </cell>
          <cell r="P2324" t="str">
            <v>Y</v>
          </cell>
          <cell r="Q2324" t="str">
            <v/>
          </cell>
          <cell r="R2324" t="str">
            <v>07/02/2015</v>
          </cell>
          <cell r="S2324" t="str">
            <v>Pell City</v>
          </cell>
          <cell r="T2324" t="str">
            <v/>
          </cell>
          <cell r="U2324" t="str">
            <v/>
          </cell>
          <cell r="V2324" t="str">
            <v>Pell City</v>
          </cell>
          <cell r="W2324" t="str">
            <v>Pell City (Trussville &amp; Ashland)</v>
          </cell>
          <cell r="X2324" t="str">
            <v>PELL CITY</v>
          </cell>
          <cell r="Y2324"/>
          <cell r="Z2324"/>
          <cell r="AA2324" t="str">
            <v/>
          </cell>
          <cell r="AB2324">
            <v>0</v>
          </cell>
          <cell r="AC2324">
            <v>0</v>
          </cell>
        </row>
        <row r="2325">
          <cell r="A2325" t="str">
            <v>MRCRWIXA</v>
          </cell>
          <cell r="B2325" t="str">
            <v>MERCER</v>
          </cell>
          <cell r="C2325" t="str">
            <v>CTL</v>
          </cell>
          <cell r="D2325">
            <v>46.166618</v>
          </cell>
          <cell r="E2325">
            <v>-90.065263999999999</v>
          </cell>
          <cell r="F2325" t="str">
            <v>MRCRWIXA</v>
          </cell>
          <cell r="G2325" t="str">
            <v>WI</v>
          </cell>
          <cell r="H2325">
            <v>350</v>
          </cell>
          <cell r="I2325" t="str">
            <v>Superior</v>
          </cell>
          <cell r="J2325" t="str">
            <v/>
          </cell>
          <cell r="K2325" t="str">
            <v>MRCRWIXA</v>
          </cell>
          <cell r="L2325" t="str">
            <v>n</v>
          </cell>
          <cell r="M2325" t="e">
            <v>#N/A</v>
          </cell>
          <cell r="N2325" t="e">
            <v>#N/A</v>
          </cell>
          <cell r="O2325" t="str">
            <v>Y</v>
          </cell>
          <cell r="P2325" t="str">
            <v>Y</v>
          </cell>
          <cell r="Q2325" t="str">
            <v/>
          </cell>
          <cell r="R2325" t="str">
            <v>06/03/2015</v>
          </cell>
          <cell r="S2325" t="str">
            <v>Superior</v>
          </cell>
          <cell r="T2325" t="str">
            <v/>
          </cell>
          <cell r="U2325" t="str">
            <v/>
          </cell>
          <cell r="V2325" t="str">
            <v>Superior</v>
          </cell>
          <cell r="W2325" t="str">
            <v>Superior</v>
          </cell>
          <cell r="X2325" t="str">
            <v>SUPERIOR</v>
          </cell>
          <cell r="Y2325"/>
          <cell r="Z2325"/>
          <cell r="AA2325" t="str">
            <v>7750-SR7</v>
          </cell>
          <cell r="AB2325">
            <v>0</v>
          </cell>
          <cell r="AC2325" t="str">
            <v>MRCRWIXA22W</v>
          </cell>
        </row>
        <row r="2326">
          <cell r="A2326" t="str">
            <v>MRCYNCXA</v>
          </cell>
          <cell r="B2326" t="str">
            <v>Morehead City</v>
          </cell>
          <cell r="C2326" t="str">
            <v>EQ</v>
          </cell>
          <cell r="D2326">
            <v>34.720652999999999</v>
          </cell>
          <cell r="E2326">
            <v>-76.714595000000003</v>
          </cell>
          <cell r="F2326" t="str">
            <v>MRCYNCXA</v>
          </cell>
          <cell r="G2326" t="str">
            <v>NC</v>
          </cell>
          <cell r="H2326">
            <v>951</v>
          </cell>
          <cell r="I2326" t="str">
            <v>Greenville</v>
          </cell>
          <cell r="J2326" t="str">
            <v/>
          </cell>
          <cell r="K2326" t="str">
            <v>MRCYNCXA</v>
          </cell>
          <cell r="L2326" t="str">
            <v>n</v>
          </cell>
          <cell r="M2326" t="e">
            <v>#N/A</v>
          </cell>
          <cell r="N2326" t="e">
            <v>#N/A</v>
          </cell>
          <cell r="O2326" t="str">
            <v>Y</v>
          </cell>
          <cell r="P2326" t="str">
            <v>Y</v>
          </cell>
          <cell r="Q2326" t="str">
            <v/>
          </cell>
          <cell r="R2326" t="str">
            <v>05/22/2015</v>
          </cell>
          <cell r="S2326" t="str">
            <v>Jacksonville</v>
          </cell>
          <cell r="T2326" t="str">
            <v/>
          </cell>
          <cell r="U2326" t="str">
            <v/>
          </cell>
          <cell r="V2326" t="str">
            <v>Greenville</v>
          </cell>
          <cell r="W2326" t="str">
            <v>Greenville</v>
          </cell>
          <cell r="X2326" t="str">
            <v>ROCKY MOUNT</v>
          </cell>
          <cell r="Y2326" t="str">
            <v>YES</v>
          </cell>
          <cell r="Z2326"/>
          <cell r="AA2326" t="str">
            <v/>
          </cell>
          <cell r="AB2326" t="str">
            <v>7750-SR12</v>
          </cell>
          <cell r="AC2326" t="str">
            <v>MRCYNCXA02W</v>
          </cell>
        </row>
        <row r="2327">
          <cell r="A2327" t="str">
            <v>MRDCFLXA</v>
          </cell>
          <cell r="B2327" t="str">
            <v>Port Charlotte</v>
          </cell>
          <cell r="C2327" t="str">
            <v>EQ</v>
          </cell>
          <cell r="D2327">
            <v>27.015397</v>
          </cell>
          <cell r="E2327">
            <v>-82.148230999999996</v>
          </cell>
          <cell r="F2327" t="e">
            <v>#N/A</v>
          </cell>
          <cell r="G2327" t="str">
            <v>FL</v>
          </cell>
          <cell r="H2327" t="e">
            <v>#N/A</v>
          </cell>
          <cell r="I2327" t="str">
            <v>Ft. Myers (SOUTH FL)</v>
          </cell>
          <cell r="J2327" t="str">
            <v/>
          </cell>
          <cell r="K2327" t="str">
            <v>MRDCFLXA</v>
          </cell>
          <cell r="L2327" t="str">
            <v>n</v>
          </cell>
          <cell r="M2327" t="e">
            <v>#N/A</v>
          </cell>
          <cell r="N2327" t="e">
            <v>#N/A</v>
          </cell>
          <cell r="O2327" t="str">
            <v>Y</v>
          </cell>
          <cell r="P2327" t="str">
            <v>Y</v>
          </cell>
          <cell r="Q2327" t="str">
            <v/>
          </cell>
          <cell r="R2327" t="str">
            <v>07/02/2015</v>
          </cell>
          <cell r="S2327" t="str">
            <v>Ft. Myers</v>
          </cell>
          <cell r="T2327" t="str">
            <v/>
          </cell>
          <cell r="U2327" t="str">
            <v/>
          </cell>
          <cell r="V2327" t="str">
            <v>Ft. Myers</v>
          </cell>
          <cell r="W2327" t="str">
            <v>Ft. Myers</v>
          </cell>
          <cell r="X2327" t="str">
            <v>SOUTH FL</v>
          </cell>
          <cell r="Y2327" t="str">
            <v>YES</v>
          </cell>
          <cell r="Z2327"/>
          <cell r="AA2327" t="str">
            <v>7750-SR7</v>
          </cell>
          <cell r="AB2327">
            <v>0</v>
          </cell>
          <cell r="AC2327" t="str">
            <v>MRDCFLXA01W</v>
          </cell>
        </row>
        <row r="2328">
          <cell r="A2328" t="str">
            <v>MRDCKSXA</v>
          </cell>
          <cell r="B2328" t="str">
            <v>Murdock</v>
          </cell>
          <cell r="C2328" t="str">
            <v>EQ</v>
          </cell>
          <cell r="D2328">
            <v>37.609234999999998</v>
          </cell>
          <cell r="E2328">
            <v>-97.930395000000004</v>
          </cell>
          <cell r="F2328" t="str">
            <v>MRDCKSXA</v>
          </cell>
          <cell r="G2328" t="str">
            <v>KS</v>
          </cell>
          <cell r="H2328">
            <v>532</v>
          </cell>
          <cell r="I2328" t="str">
            <v>Hesston</v>
          </cell>
          <cell r="J2328" t="str">
            <v/>
          </cell>
          <cell r="K2328" t="e">
            <v>#N/A</v>
          </cell>
          <cell r="L2328" t="e">
            <v>#N/A</v>
          </cell>
          <cell r="M2328" t="e">
            <v>#N/A</v>
          </cell>
          <cell r="N2328" t="e">
            <v>#N/A</v>
          </cell>
          <cell r="O2328" t="str">
            <v>N</v>
          </cell>
          <cell r="P2328" t="str">
            <v>N</v>
          </cell>
          <cell r="Q2328" t="str">
            <v/>
          </cell>
          <cell r="R2328" t="str">
            <v>07/10/2015</v>
          </cell>
          <cell r="S2328" t="str">
            <v>Gardner</v>
          </cell>
          <cell r="T2328" t="str">
            <v/>
          </cell>
          <cell r="U2328" t="str">
            <v/>
          </cell>
          <cell r="V2328" t="str">
            <v>Gardner</v>
          </cell>
          <cell r="W2328" t="str">
            <v>Hesston</v>
          </cell>
          <cell r="X2328" t="e">
            <v>#N/A</v>
          </cell>
          <cell r="Y2328" t="e">
            <v>#N/A</v>
          </cell>
          <cell r="Z2328" t="e">
            <v>#N/A</v>
          </cell>
          <cell r="AA2328" t="str">
            <v/>
          </cell>
          <cell r="AB2328">
            <v>0</v>
          </cell>
          <cell r="AC2328">
            <v>0</v>
          </cell>
        </row>
        <row r="2329">
          <cell r="A2329" t="str">
            <v>MRDNIDMA</v>
          </cell>
          <cell r="B2329" t="str">
            <v>Meridian Isdn</v>
          </cell>
          <cell r="C2329" t="str">
            <v>Q</v>
          </cell>
          <cell r="D2329">
            <v>43.612220999999998</v>
          </cell>
          <cell r="E2329">
            <v>-116.39221999999999</v>
          </cell>
          <cell r="F2329" t="str">
            <v>MRDNIDMA</v>
          </cell>
          <cell r="G2329" t="str">
            <v>ID</v>
          </cell>
          <cell r="H2329">
            <v>652</v>
          </cell>
          <cell r="I2329">
            <v>652</v>
          </cell>
          <cell r="J2329" t="str">
            <v>AVAILABLE</v>
          </cell>
          <cell r="K2329" t="str">
            <v>MRDNIDMA</v>
          </cell>
          <cell r="L2329" t="str">
            <v>N</v>
          </cell>
          <cell r="M2329">
            <v>42304</v>
          </cell>
          <cell r="N2329" t="str">
            <v>BS - ATT Cricket Work</v>
          </cell>
          <cell r="O2329" t="str">
            <v>Y</v>
          </cell>
          <cell r="P2329" t="str">
            <v>Y</v>
          </cell>
          <cell r="Q2329" t="str">
            <v>EODS1 AVAILABLE (Home to BOISIDMAH27)</v>
          </cell>
          <cell r="R2329" t="str">
            <v>10/08/2020</v>
          </cell>
          <cell r="S2329" t="str">
            <v/>
          </cell>
          <cell r="T2329" t="str">
            <v/>
          </cell>
          <cell r="U2329" t="str">
            <v/>
          </cell>
          <cell r="V2329" t="e">
            <v>#N/A</v>
          </cell>
          <cell r="W2329" t="e">
            <v>#N/A</v>
          </cell>
          <cell r="X2329" t="str">
            <v>652 - AVAILABLE</v>
          </cell>
          <cell r="Y2329"/>
          <cell r="Z2329" t="str">
            <v>AVAILABLE</v>
          </cell>
          <cell r="AA2329" t="e">
            <v>#N/A</v>
          </cell>
          <cell r="AB2329" t="e">
            <v>#N/A</v>
          </cell>
          <cell r="AC2329" t="e">
            <v>#N/A</v>
          </cell>
        </row>
        <row r="2330">
          <cell r="A2330" t="str">
            <v>MRDNKSXA</v>
          </cell>
          <cell r="B2330" t="str">
            <v>Meriden</v>
          </cell>
          <cell r="C2330" t="str">
            <v>EQ</v>
          </cell>
          <cell r="D2330">
            <v>39.190919999999998</v>
          </cell>
          <cell r="E2330">
            <v>-95.570442999999997</v>
          </cell>
          <cell r="F2330" t="str">
            <v>MRDNKSXA</v>
          </cell>
          <cell r="G2330" t="str">
            <v>KS</v>
          </cell>
          <cell r="H2330">
            <v>534</v>
          </cell>
          <cell r="I2330" t="str">
            <v>Gardner</v>
          </cell>
          <cell r="J2330" t="str">
            <v/>
          </cell>
          <cell r="K2330" t="e">
            <v>#N/A</v>
          </cell>
          <cell r="L2330" t="e">
            <v>#N/A</v>
          </cell>
          <cell r="M2330" t="e">
            <v>#N/A</v>
          </cell>
          <cell r="N2330" t="e">
            <v>#N/A</v>
          </cell>
          <cell r="O2330" t="str">
            <v>Y</v>
          </cell>
          <cell r="P2330" t="str">
            <v>Y</v>
          </cell>
          <cell r="Q2330" t="str">
            <v/>
          </cell>
          <cell r="R2330" t="str">
            <v>10/08/2015</v>
          </cell>
          <cell r="S2330" t="str">
            <v>Gardner</v>
          </cell>
          <cell r="T2330" t="str">
            <v>Calix E7-2</v>
          </cell>
          <cell r="U2330" t="str">
            <v>Y</v>
          </cell>
          <cell r="V2330" t="str">
            <v>Gardner</v>
          </cell>
          <cell r="W2330" t="str">
            <v>Gardner</v>
          </cell>
          <cell r="X2330" t="str">
            <v>GARDNER</v>
          </cell>
          <cell r="Y2330"/>
          <cell r="Z2330"/>
          <cell r="AA2330">
            <v>0</v>
          </cell>
          <cell r="AB2330">
            <v>0</v>
          </cell>
          <cell r="AC2330">
            <v>0</v>
          </cell>
        </row>
        <row r="2331">
          <cell r="A2331" t="str">
            <v>MRDNPAXM</v>
          </cell>
          <cell r="B2331" t="str">
            <v>Meridian</v>
          </cell>
          <cell r="C2331" t="str">
            <v>EQ</v>
          </cell>
          <cell r="D2331">
            <v>40.848222</v>
          </cell>
          <cell r="E2331">
            <v>-79.964033000000001</v>
          </cell>
          <cell r="F2331" t="str">
            <v>MRDNPAXM</v>
          </cell>
          <cell r="G2331" t="str">
            <v>PA</v>
          </cell>
          <cell r="H2331">
            <v>234</v>
          </cell>
          <cell r="I2331" t="str">
            <v>Butler</v>
          </cell>
          <cell r="J2331" t="str">
            <v/>
          </cell>
          <cell r="K2331" t="e">
            <v>#N/A</v>
          </cell>
          <cell r="L2331" t="e">
            <v>#N/A</v>
          </cell>
          <cell r="M2331" t="e">
            <v>#N/A</v>
          </cell>
          <cell r="N2331" t="e">
            <v>#N/A</v>
          </cell>
          <cell r="O2331" t="str">
            <v>Y</v>
          </cell>
          <cell r="P2331" t="str">
            <v>Y</v>
          </cell>
          <cell r="Q2331" t="str">
            <v>2/7/14: Ethernet Enabled changed to Y</v>
          </cell>
          <cell r="R2331" t="str">
            <v>07/06/2015</v>
          </cell>
          <cell r="S2331" t="str">
            <v>Butler</v>
          </cell>
          <cell r="T2331" t="str">
            <v/>
          </cell>
          <cell r="U2331" t="str">
            <v/>
          </cell>
          <cell r="V2331" t="str">
            <v>Butler</v>
          </cell>
          <cell r="W2331" t="str">
            <v>Butler</v>
          </cell>
          <cell r="X2331" t="str">
            <v>BUTLER</v>
          </cell>
          <cell r="Y2331"/>
          <cell r="Z2331"/>
          <cell r="AA2331" t="str">
            <v/>
          </cell>
          <cell r="AB2331">
            <v>0</v>
          </cell>
          <cell r="AC2331">
            <v>0</v>
          </cell>
        </row>
        <row r="2332">
          <cell r="A2332" t="str">
            <v>MRFDMOXA</v>
          </cell>
          <cell r="B2332" t="str">
            <v>MARSHFIELD</v>
          </cell>
          <cell r="C2332" t="str">
            <v>CTL</v>
          </cell>
          <cell r="D2332">
            <v>37.337502000000001</v>
          </cell>
          <cell r="E2332">
            <v>-92.907775999999998</v>
          </cell>
          <cell r="F2332" t="str">
            <v>MRFDMOXA</v>
          </cell>
          <cell r="G2332" t="str">
            <v>MO</v>
          </cell>
          <cell r="H2332">
            <v>522</v>
          </cell>
          <cell r="I2332" t="str">
            <v>Branson</v>
          </cell>
          <cell r="J2332" t="str">
            <v/>
          </cell>
          <cell r="K2332" t="str">
            <v>MRFDMOXA</v>
          </cell>
          <cell r="L2332" t="str">
            <v>n</v>
          </cell>
          <cell r="M2332" t="e">
            <v>#N/A</v>
          </cell>
          <cell r="N2332" t="e">
            <v>#N/A</v>
          </cell>
          <cell r="O2332" t="str">
            <v>Y</v>
          </cell>
          <cell r="P2332" t="str">
            <v>Y</v>
          </cell>
          <cell r="Q2332" t="str">
            <v/>
          </cell>
          <cell r="R2332" t="str">
            <v>10/12/2015</v>
          </cell>
          <cell r="S2332" t="str">
            <v>Branson</v>
          </cell>
          <cell r="T2332" t="str">
            <v>ALU 7750 SR7</v>
          </cell>
          <cell r="U2332" t="str">
            <v>Y</v>
          </cell>
          <cell r="V2332" t="str">
            <v>Branson</v>
          </cell>
          <cell r="W2332" t="str">
            <v>Branson</v>
          </cell>
          <cell r="X2332" t="str">
            <v>BRANSON</v>
          </cell>
          <cell r="Y2332" t="str">
            <v>YES</v>
          </cell>
          <cell r="Z2332"/>
          <cell r="AA2332" t="str">
            <v>7750-SR7</v>
          </cell>
          <cell r="AB2332">
            <v>0</v>
          </cell>
          <cell r="AC2332">
            <v>0</v>
          </cell>
        </row>
        <row r="2333">
          <cell r="A2333" t="str">
            <v>MRHNFLXA</v>
          </cell>
          <cell r="B2333" t="str">
            <v>Moore Haven</v>
          </cell>
          <cell r="C2333" t="str">
            <v>EQ</v>
          </cell>
          <cell r="D2333">
            <v>26.832753</v>
          </cell>
          <cell r="E2333">
            <v>-81.096395000000001</v>
          </cell>
          <cell r="F2333" t="str">
            <v>MRHNFLXA</v>
          </cell>
          <cell r="G2333" t="str">
            <v>FL</v>
          </cell>
          <cell r="H2333">
            <v>939</v>
          </cell>
          <cell r="I2333" t="str">
            <v>Avon Park (SOUTH FL)</v>
          </cell>
          <cell r="J2333" t="str">
            <v/>
          </cell>
          <cell r="K2333" t="str">
            <v>MRHNFLXA</v>
          </cell>
          <cell r="L2333" t="str">
            <v>n</v>
          </cell>
          <cell r="M2333" t="e">
            <v>#N/A</v>
          </cell>
          <cell r="N2333" t="e">
            <v>#N/A</v>
          </cell>
          <cell r="O2333" t="str">
            <v>Y</v>
          </cell>
          <cell r="P2333" t="str">
            <v>Y</v>
          </cell>
          <cell r="Q2333" t="str">
            <v/>
          </cell>
          <cell r="R2333" t="str">
            <v>07/02/2015</v>
          </cell>
          <cell r="S2333" t="str">
            <v>Avon Park</v>
          </cell>
          <cell r="T2333" t="str">
            <v/>
          </cell>
          <cell r="U2333" t="str">
            <v/>
          </cell>
          <cell r="V2333" t="str">
            <v>Avon Park</v>
          </cell>
          <cell r="W2333" t="str">
            <v>Avon Park</v>
          </cell>
          <cell r="X2333" t="str">
            <v>SOUTH FL</v>
          </cell>
          <cell r="Y2333" t="str">
            <v>YES</v>
          </cell>
          <cell r="Z2333"/>
          <cell r="AA2333" t="str">
            <v/>
          </cell>
          <cell r="AB2333" t="str">
            <v>7750-SR12</v>
          </cell>
          <cell r="AC2333" t="str">
            <v>MRHNFLXA01W</v>
          </cell>
        </row>
        <row r="2334">
          <cell r="A2334" t="str">
            <v>MRISWA01</v>
          </cell>
          <cell r="B2334" t="str">
            <v>Mercer Island</v>
          </cell>
          <cell r="C2334" t="str">
            <v>Q</v>
          </cell>
          <cell r="D2334">
            <v>47.576984000000003</v>
          </cell>
          <cell r="E2334">
            <v>-122.228402</v>
          </cell>
          <cell r="F2334" t="str">
            <v>MRISWA01</v>
          </cell>
          <cell r="G2334" t="str">
            <v>WA</v>
          </cell>
          <cell r="H2334">
            <v>674</v>
          </cell>
          <cell r="I2334">
            <v>674</v>
          </cell>
          <cell r="J2334" t="str">
            <v>AVAILABLE</v>
          </cell>
          <cell r="K2334" t="e">
            <v>#N/A</v>
          </cell>
          <cell r="L2334" t="e">
            <v>#N/A</v>
          </cell>
          <cell r="M2334" t="e">
            <v>#N/A</v>
          </cell>
          <cell r="N2334" t="e">
            <v>#N/A</v>
          </cell>
          <cell r="O2334" t="str">
            <v>Y</v>
          </cell>
          <cell r="P2334" t="str">
            <v>Y</v>
          </cell>
          <cell r="Q2334" t="str">
            <v/>
          </cell>
          <cell r="R2334" t="str">
            <v>04/09/2020</v>
          </cell>
          <cell r="S2334" t="str">
            <v/>
          </cell>
          <cell r="T2334" t="str">
            <v/>
          </cell>
          <cell r="U2334" t="str">
            <v/>
          </cell>
          <cell r="V2334" t="e">
            <v>#N/A</v>
          </cell>
          <cell r="W2334" t="e">
            <v>#N/A</v>
          </cell>
          <cell r="X2334" t="str">
            <v>674 - AVAILABLE</v>
          </cell>
          <cell r="Y2334"/>
          <cell r="Z2334" t="str">
            <v>AVAILABLE</v>
          </cell>
          <cell r="AA2334" t="e">
            <v>#N/A</v>
          </cell>
          <cell r="AB2334" t="e">
            <v>#N/A</v>
          </cell>
          <cell r="AC2334" t="e">
            <v>#N/A</v>
          </cell>
        </row>
        <row r="2335">
          <cell r="A2335" t="str">
            <v>MRKSWIXA</v>
          </cell>
          <cell r="B2335" t="str">
            <v>MARKESAN</v>
          </cell>
          <cell r="C2335" t="str">
            <v>CTL</v>
          </cell>
          <cell r="D2335">
            <v>43.707222000000002</v>
          </cell>
          <cell r="E2335">
            <v>-88.993888999999996</v>
          </cell>
          <cell r="F2335" t="str">
            <v>MRKSWIXA</v>
          </cell>
          <cell r="G2335" t="str">
            <v>WI</v>
          </cell>
          <cell r="H2335">
            <v>356</v>
          </cell>
          <cell r="I2335" t="str">
            <v>DE FOREST</v>
          </cell>
          <cell r="J2335" t="str">
            <v/>
          </cell>
          <cell r="K2335" t="e">
            <v>#N/A</v>
          </cell>
          <cell r="L2335" t="e">
            <v>#N/A</v>
          </cell>
          <cell r="M2335" t="e">
            <v>#N/A</v>
          </cell>
          <cell r="N2335" t="e">
            <v>#N/A</v>
          </cell>
          <cell r="O2335" t="str">
            <v>Y</v>
          </cell>
          <cell r="P2335" t="str">
            <v>Y</v>
          </cell>
          <cell r="Q2335" t="str">
            <v/>
          </cell>
          <cell r="R2335" t="str">
            <v>06/03/2015</v>
          </cell>
          <cell r="S2335" t="str">
            <v>DeForest</v>
          </cell>
          <cell r="T2335" t="str">
            <v/>
          </cell>
          <cell r="U2335" t="str">
            <v/>
          </cell>
          <cell r="V2335" t="str">
            <v>De Forest</v>
          </cell>
          <cell r="W2335" t="str">
            <v>DE FOREST</v>
          </cell>
          <cell r="X2335" t="str">
            <v>DEFOREST</v>
          </cell>
          <cell r="Y2335"/>
          <cell r="Z2335"/>
          <cell r="AA2335" t="str">
            <v/>
          </cell>
          <cell r="AB2335">
            <v>0</v>
          </cell>
          <cell r="AC2335">
            <v>0</v>
          </cell>
        </row>
        <row r="2336">
          <cell r="A2336" t="str">
            <v>MRLNWIXA</v>
          </cell>
          <cell r="B2336" t="str">
            <v>MERRILLAN</v>
          </cell>
          <cell r="C2336" t="str">
            <v>CTL</v>
          </cell>
          <cell r="D2336">
            <v>44.452221000000002</v>
          </cell>
          <cell r="E2336">
            <v>-90.84111</v>
          </cell>
          <cell r="F2336" t="str">
            <v>MRLNWIXA</v>
          </cell>
          <cell r="G2336" t="str">
            <v>WI</v>
          </cell>
          <cell r="H2336">
            <v>352</v>
          </cell>
          <cell r="I2336" t="str">
            <v>LA CROSSE</v>
          </cell>
          <cell r="J2336" t="str">
            <v/>
          </cell>
          <cell r="K2336" t="str">
            <v>MRLNWIXA</v>
          </cell>
          <cell r="L2336" t="str">
            <v>n</v>
          </cell>
          <cell r="M2336" t="e">
            <v>#N/A</v>
          </cell>
          <cell r="N2336" t="e">
            <v>#N/A</v>
          </cell>
          <cell r="O2336" t="str">
            <v>Y</v>
          </cell>
          <cell r="P2336" t="str">
            <v>Y</v>
          </cell>
          <cell r="Q2336" t="str">
            <v/>
          </cell>
          <cell r="R2336" t="str">
            <v>06/03/2015</v>
          </cell>
          <cell r="S2336" t="str">
            <v>La Crosse</v>
          </cell>
          <cell r="T2336" t="str">
            <v/>
          </cell>
          <cell r="U2336" t="str">
            <v/>
          </cell>
          <cell r="V2336" t="str">
            <v>La Crosse</v>
          </cell>
          <cell r="W2336" t="str">
            <v>LA CROSSE</v>
          </cell>
          <cell r="X2336" t="str">
            <v>LA CROSSE</v>
          </cell>
          <cell r="Y2336"/>
          <cell r="Z2336"/>
          <cell r="AA2336" t="str">
            <v>7750-SR7</v>
          </cell>
          <cell r="AB2336">
            <v>0</v>
          </cell>
          <cell r="AC2336">
            <v>0</v>
          </cell>
        </row>
        <row r="2337">
          <cell r="A2337" t="str">
            <v>MRLTMIXI</v>
          </cell>
          <cell r="B2337" t="str">
            <v>MARLETTE</v>
          </cell>
          <cell r="C2337" t="str">
            <v>CTL</v>
          </cell>
          <cell r="D2337">
            <v>43.327655999999998</v>
          </cell>
          <cell r="E2337">
            <v>-83.078286000000006</v>
          </cell>
          <cell r="F2337" t="str">
            <v>MRLTMIXI</v>
          </cell>
          <cell r="G2337" t="str">
            <v>MI</v>
          </cell>
          <cell r="H2337">
            <v>344</v>
          </cell>
          <cell r="I2337" t="str">
            <v>Caro - Marlette (Chesaning)</v>
          </cell>
          <cell r="J2337" t="str">
            <v/>
          </cell>
          <cell r="K2337" t="str">
            <v>MRLTMIXI</v>
          </cell>
          <cell r="L2337" t="str">
            <v>n</v>
          </cell>
          <cell r="M2337" t="e">
            <v>#N/A</v>
          </cell>
          <cell r="N2337" t="e">
            <v>#N/A</v>
          </cell>
          <cell r="O2337" t="str">
            <v>Y</v>
          </cell>
          <cell r="P2337" t="str">
            <v>Y</v>
          </cell>
          <cell r="Q2337" t="str">
            <v/>
          </cell>
          <cell r="R2337" t="str">
            <v>11/11/2015</v>
          </cell>
          <cell r="S2337" t="str">
            <v>CHESANING</v>
          </cell>
          <cell r="T2337" t="str">
            <v/>
          </cell>
          <cell r="U2337" t="str">
            <v/>
          </cell>
          <cell r="V2337" t="str">
            <v>CHESANING Caro - Marlette (Chesaning)</v>
          </cell>
          <cell r="W2337" t="str">
            <v>Caro - Marlette (Chesaning)</v>
          </cell>
          <cell r="X2337" t="str">
            <v>CHESANING</v>
          </cell>
          <cell r="Y2337"/>
          <cell r="Z2337"/>
          <cell r="AA2337" t="str">
            <v>7750-SR7</v>
          </cell>
          <cell r="AB2337">
            <v>0</v>
          </cell>
          <cell r="AC2337">
            <v>0</v>
          </cell>
        </row>
        <row r="2338">
          <cell r="A2338" t="str">
            <v>MRLWALXA</v>
          </cell>
          <cell r="B2338" t="str">
            <v>MARLOW</v>
          </cell>
          <cell r="C2338" t="str">
            <v>CTL</v>
          </cell>
          <cell r="D2338">
            <v>30.472238382918551</v>
          </cell>
          <cell r="E2338">
            <v>-87.791494585862736</v>
          </cell>
          <cell r="F2338" t="str">
            <v>MRLWALXA</v>
          </cell>
          <cell r="G2338" t="str">
            <v>AL</v>
          </cell>
          <cell r="H2338">
            <v>480</v>
          </cell>
          <cell r="I2338" t="str">
            <v>Foley-Loxley</v>
          </cell>
          <cell r="O2338" t="str">
            <v>N</v>
          </cell>
          <cell r="P2338" t="str">
            <v>Y</v>
          </cell>
          <cell r="V2338" t="str">
            <v>Foley</v>
          </cell>
          <cell r="W2338" t="str">
            <v>Foley-Loxley</v>
          </cell>
          <cell r="X2338" t="str">
            <v>FOLEY</v>
          </cell>
          <cell r="Y2338"/>
          <cell r="Z2338"/>
          <cell r="AA2338"/>
          <cell r="AB2338"/>
          <cell r="AC2338"/>
        </row>
        <row r="2339">
          <cell r="A2339" t="str">
            <v>MRMDARXA</v>
          </cell>
          <cell r="B2339" t="str">
            <v>MARMADUKE</v>
          </cell>
          <cell r="C2339" t="str">
            <v>CTL</v>
          </cell>
          <cell r="D2339">
            <v>36.191386999999999</v>
          </cell>
          <cell r="E2339">
            <v>-90.383613999999994</v>
          </cell>
          <cell r="F2339" t="str">
            <v>MRMDARXA</v>
          </cell>
          <cell r="G2339" t="str">
            <v>AR</v>
          </cell>
          <cell r="H2339">
            <v>528</v>
          </cell>
          <cell r="I2339" t="str">
            <v>Hardy/Monette (Mountain Home)</v>
          </cell>
          <cell r="J2339" t="str">
            <v/>
          </cell>
          <cell r="K2339" t="e">
            <v>#N/A</v>
          </cell>
          <cell r="L2339" t="e">
            <v>#N/A</v>
          </cell>
          <cell r="M2339" t="e">
            <v>#N/A</v>
          </cell>
          <cell r="N2339" t="e">
            <v>#N/A</v>
          </cell>
          <cell r="O2339" t="str">
            <v>Y</v>
          </cell>
          <cell r="P2339" t="str">
            <v>Y</v>
          </cell>
          <cell r="Q2339" t="str">
            <v/>
          </cell>
          <cell r="R2339" t="str">
            <v>06/30/2015</v>
          </cell>
          <cell r="S2339" t="str">
            <v>Mountain Home</v>
          </cell>
          <cell r="T2339" t="str">
            <v/>
          </cell>
          <cell r="U2339" t="str">
            <v/>
          </cell>
          <cell r="V2339" t="str">
            <v>Mountian Home</v>
          </cell>
          <cell r="W2339" t="str">
            <v>Hardy/Monette (Mountain Home)</v>
          </cell>
          <cell r="X2339" t="str">
            <v>MOUNTAIN HOME</v>
          </cell>
          <cell r="Y2339" t="str">
            <v>YES</v>
          </cell>
          <cell r="Z2339"/>
          <cell r="AA2339">
            <v>0</v>
          </cell>
          <cell r="AB2339">
            <v>0</v>
          </cell>
          <cell r="AC2339">
            <v>0</v>
          </cell>
        </row>
        <row r="2340">
          <cell r="A2340" t="str">
            <v>MRMLTXXA</v>
          </cell>
          <cell r="B2340" t="str">
            <v>Martins Mill</v>
          </cell>
          <cell r="C2340" t="str">
            <v>EQ</v>
          </cell>
          <cell r="D2340">
            <v>32.418379999999999</v>
          </cell>
          <cell r="E2340">
            <v>-95.791597999999993</v>
          </cell>
          <cell r="F2340" t="str">
            <v>MRMLTXXA</v>
          </cell>
          <cell r="G2340" t="str">
            <v>TX</v>
          </cell>
          <cell r="H2340">
            <v>552</v>
          </cell>
          <cell r="I2340" t="str">
            <v>Athens</v>
          </cell>
          <cell r="J2340" t="str">
            <v/>
          </cell>
          <cell r="K2340" t="e">
            <v>#N/A</v>
          </cell>
          <cell r="L2340" t="e">
            <v>#N/A</v>
          </cell>
          <cell r="M2340" t="e">
            <v>#N/A</v>
          </cell>
          <cell r="N2340" t="e">
            <v>#N/A</v>
          </cell>
          <cell r="O2340" t="str">
            <v>N</v>
          </cell>
          <cell r="P2340" t="str">
            <v>Y</v>
          </cell>
          <cell r="Q2340" t="str">
            <v/>
          </cell>
          <cell r="R2340" t="str">
            <v>02/03/2016</v>
          </cell>
          <cell r="S2340" t="str">
            <v>Athens</v>
          </cell>
          <cell r="T2340" t="str">
            <v/>
          </cell>
          <cell r="U2340" t="str">
            <v/>
          </cell>
          <cell r="V2340" t="str">
            <v>Athens</v>
          </cell>
          <cell r="W2340" t="str">
            <v>Athens</v>
          </cell>
          <cell r="X2340" t="str">
            <v>HUMBLE</v>
          </cell>
          <cell r="Y2340" t="str">
            <v>YES</v>
          </cell>
          <cell r="Z2340" t="str">
            <v>In Athens LATA 552.  Not near Humble 560.</v>
          </cell>
          <cell r="AA2340">
            <v>0</v>
          </cell>
          <cell r="AB2340">
            <v>0</v>
          </cell>
          <cell r="AC2340">
            <v>0</v>
          </cell>
        </row>
        <row r="2341">
          <cell r="A2341" t="str">
            <v>MRNGOHXA</v>
          </cell>
          <cell r="B2341" t="str">
            <v>Marengo</v>
          </cell>
          <cell r="C2341" t="str">
            <v>EQ</v>
          </cell>
          <cell r="D2341">
            <v>40.401777000000003</v>
          </cell>
          <cell r="E2341">
            <v>-82.810666999999995</v>
          </cell>
          <cell r="F2341" t="str">
            <v>MRNGOHXA</v>
          </cell>
          <cell r="G2341" t="str">
            <v>OH</v>
          </cell>
          <cell r="H2341">
            <v>923</v>
          </cell>
          <cell r="I2341" t="str">
            <v>Mansfield</v>
          </cell>
          <cell r="J2341" t="str">
            <v/>
          </cell>
          <cell r="K2341" t="str">
            <v>MRNGOHXA</v>
          </cell>
          <cell r="L2341" t="str">
            <v>n</v>
          </cell>
          <cell r="M2341" t="e">
            <v>#N/A</v>
          </cell>
          <cell r="N2341" t="e">
            <v>#N/A</v>
          </cell>
          <cell r="O2341" t="str">
            <v>Y</v>
          </cell>
          <cell r="P2341" t="str">
            <v>Y</v>
          </cell>
          <cell r="Q2341" t="str">
            <v/>
          </cell>
          <cell r="R2341" t="str">
            <v>07/01/2015</v>
          </cell>
          <cell r="S2341" t="str">
            <v>Mansfield</v>
          </cell>
          <cell r="T2341" t="str">
            <v/>
          </cell>
          <cell r="U2341" t="str">
            <v/>
          </cell>
          <cell r="V2341" t="str">
            <v>Mansfield</v>
          </cell>
          <cell r="W2341" t="str">
            <v>Mansfield</v>
          </cell>
          <cell r="X2341" t="str">
            <v>MANSFIELD</v>
          </cell>
          <cell r="Y2341" t="str">
            <v>YES</v>
          </cell>
          <cell r="Z2341"/>
          <cell r="AA2341" t="str">
            <v>7750-SR7</v>
          </cell>
          <cell r="AB2341">
            <v>0</v>
          </cell>
          <cell r="AC2341" t="str">
            <v>MRNGOHXA03W</v>
          </cell>
        </row>
        <row r="2342">
          <cell r="A2342" t="str">
            <v>MRNNFLXA</v>
          </cell>
          <cell r="B2342" t="str">
            <v>Marianna</v>
          </cell>
          <cell r="C2342" t="str">
            <v>EQ</v>
          </cell>
          <cell r="D2342">
            <v>30.774794</v>
          </cell>
          <cell r="E2342">
            <v>-85.229915000000005</v>
          </cell>
          <cell r="F2342" t="str">
            <v>MRNNFLXA</v>
          </cell>
          <cell r="G2342" t="str">
            <v>FL</v>
          </cell>
          <cell r="H2342">
            <v>450</v>
          </cell>
          <cell r="I2342" t="str">
            <v>Ft Walton (NORTH FL)</v>
          </cell>
          <cell r="J2342" t="str">
            <v/>
          </cell>
          <cell r="K2342" t="str">
            <v>MRNNFLXA</v>
          </cell>
          <cell r="L2342" t="str">
            <v>n</v>
          </cell>
          <cell r="M2342" t="e">
            <v>#N/A</v>
          </cell>
          <cell r="N2342" t="e">
            <v>#N/A</v>
          </cell>
          <cell r="O2342" t="str">
            <v>Y</v>
          </cell>
          <cell r="P2342" t="str">
            <v>Y</v>
          </cell>
          <cell r="Q2342" t="str">
            <v/>
          </cell>
          <cell r="R2342" t="str">
            <v>07/02/2015</v>
          </cell>
          <cell r="S2342" t="str">
            <v>Ft Walton</v>
          </cell>
          <cell r="T2342" t="str">
            <v/>
          </cell>
          <cell r="U2342" t="str">
            <v/>
          </cell>
          <cell r="V2342" t="str">
            <v>Ft Walton</v>
          </cell>
          <cell r="W2342" t="str">
            <v>Ft Walton</v>
          </cell>
          <cell r="X2342" t="str">
            <v>NORTH FL</v>
          </cell>
          <cell r="Y2342" t="str">
            <v>YES</v>
          </cell>
          <cell r="Z2342"/>
          <cell r="AA2342" t="str">
            <v/>
          </cell>
          <cell r="AB2342" t="str">
            <v>7750-SR12</v>
          </cell>
          <cell r="AC2342" t="str">
            <v>MRNNFLXA06W</v>
          </cell>
        </row>
        <row r="2343">
          <cell r="A2343" t="str">
            <v>MRNTWI01</v>
          </cell>
          <cell r="B2343" t="str">
            <v>MARINETTE</v>
          </cell>
          <cell r="C2343" t="str">
            <v>CTL</v>
          </cell>
          <cell r="D2343">
            <v>45.097892999999999</v>
          </cell>
          <cell r="E2343">
            <v>-87.630301000000003</v>
          </cell>
          <cell r="F2343" t="str">
            <v>MRNTWI01</v>
          </cell>
          <cell r="G2343" t="str">
            <v>WI</v>
          </cell>
          <cell r="H2343">
            <v>350</v>
          </cell>
          <cell r="I2343" t="str">
            <v>MARINETTE</v>
          </cell>
          <cell r="J2343" t="str">
            <v/>
          </cell>
          <cell r="K2343" t="str">
            <v>MRNTWI01</v>
          </cell>
          <cell r="L2343" t="str">
            <v>n</v>
          </cell>
          <cell r="M2343" t="e">
            <v>#N/A</v>
          </cell>
          <cell r="N2343" t="e">
            <v>#N/A</v>
          </cell>
          <cell r="O2343" t="str">
            <v>Y</v>
          </cell>
          <cell r="P2343" t="str">
            <v>Y</v>
          </cell>
          <cell r="Q2343" t="str">
            <v/>
          </cell>
          <cell r="R2343" t="str">
            <v>11/05/2015</v>
          </cell>
          <cell r="S2343" t="str">
            <v>Marinette</v>
          </cell>
          <cell r="T2343" t="str">
            <v/>
          </cell>
          <cell r="U2343" t="str">
            <v/>
          </cell>
          <cell r="V2343" t="str">
            <v>Marinette</v>
          </cell>
          <cell r="W2343" t="str">
            <v>MARINETTE</v>
          </cell>
          <cell r="X2343" t="str">
            <v>MARINETTE</v>
          </cell>
          <cell r="Y2343"/>
          <cell r="Z2343"/>
          <cell r="AA2343" t="str">
            <v>7750-SR7</v>
          </cell>
          <cell r="AB2343">
            <v>0</v>
          </cell>
          <cell r="AC2343">
            <v>0</v>
          </cell>
        </row>
        <row r="2344">
          <cell r="A2344" t="str">
            <v>MRRLIACO</v>
          </cell>
          <cell r="B2344" t="str">
            <v>Sioux City Dt Host Merrill</v>
          </cell>
          <cell r="C2344" t="str">
            <v>Q</v>
          </cell>
          <cell r="D2344">
            <v>42.720001000000003</v>
          </cell>
          <cell r="E2344">
            <v>-96.247780000000006</v>
          </cell>
          <cell r="F2344" t="str">
            <v>MRRLIACO</v>
          </cell>
          <cell r="G2344" t="str">
            <v>IA</v>
          </cell>
          <cell r="H2344">
            <v>630</v>
          </cell>
          <cell r="I2344">
            <v>630</v>
          </cell>
          <cell r="J2344" t="str">
            <v/>
          </cell>
          <cell r="K2344" t="e">
            <v>#N/A</v>
          </cell>
          <cell r="L2344" t="e">
            <v>#N/A</v>
          </cell>
          <cell r="M2344" t="e">
            <v>#N/A</v>
          </cell>
          <cell r="N2344" t="e">
            <v>#N/A</v>
          </cell>
          <cell r="O2344" t="str">
            <v>N</v>
          </cell>
          <cell r="P2344" t="str">
            <v>Y</v>
          </cell>
          <cell r="Q2344" t="str">
            <v>05/04/15:  EoDS1 AVAILABLE</v>
          </cell>
          <cell r="R2344" t="str">
            <v>05/04/2020</v>
          </cell>
          <cell r="S2344" t="str">
            <v/>
          </cell>
          <cell r="T2344" t="str">
            <v/>
          </cell>
          <cell r="U2344" t="str">
            <v/>
          </cell>
          <cell r="V2344" t="e">
            <v>#N/A</v>
          </cell>
          <cell r="W2344" t="e">
            <v>#N/A</v>
          </cell>
          <cell r="X2344" t="str">
            <v>630 - AVAILABLE (up to 10MB)</v>
          </cell>
          <cell r="Y2344"/>
          <cell r="Z2344" t="str">
            <v>AVAILABLE (up to 10MB)</v>
          </cell>
          <cell r="AA2344" t="e">
            <v>#N/A</v>
          </cell>
          <cell r="AB2344" t="e">
            <v>#N/A</v>
          </cell>
          <cell r="AC2344" t="e">
            <v>#N/A</v>
          </cell>
        </row>
        <row r="2345">
          <cell r="A2345" t="str">
            <v>MRRLORXA</v>
          </cell>
          <cell r="B2345" t="str">
            <v>MERRILL</v>
          </cell>
          <cell r="C2345" t="str">
            <v>CTL</v>
          </cell>
          <cell r="D2345">
            <v>42.023975</v>
          </cell>
          <cell r="E2345">
            <v>-121.60048999999999</v>
          </cell>
          <cell r="F2345" t="str">
            <v>MRRLORXA</v>
          </cell>
          <cell r="G2345" t="str">
            <v>OR</v>
          </cell>
          <cell r="H2345">
            <v>670</v>
          </cell>
          <cell r="I2345" t="str">
            <v>AURORA</v>
          </cell>
          <cell r="J2345" t="str">
            <v/>
          </cell>
          <cell r="K2345" t="e">
            <v>#N/A</v>
          </cell>
          <cell r="L2345" t="e">
            <v>#N/A</v>
          </cell>
          <cell r="M2345" t="e">
            <v>#N/A</v>
          </cell>
          <cell r="N2345" t="e">
            <v>#N/A</v>
          </cell>
          <cell r="O2345" t="str">
            <v>Y</v>
          </cell>
          <cell r="P2345" t="str">
            <v>Y</v>
          </cell>
          <cell r="Q2345" t="str">
            <v/>
          </cell>
          <cell r="R2345" t="str">
            <v>06/03/2015</v>
          </cell>
          <cell r="S2345" t="str">
            <v>AURORA</v>
          </cell>
          <cell r="T2345" t="str">
            <v/>
          </cell>
          <cell r="U2345" t="str">
            <v/>
          </cell>
          <cell r="V2345" t="str">
            <v>AURORA</v>
          </cell>
          <cell r="W2345" t="str">
            <v>AURORA - ROFR</v>
          </cell>
          <cell r="X2345" t="str">
            <v>AURORA</v>
          </cell>
          <cell r="Y2345" t="str">
            <v>YES</v>
          </cell>
          <cell r="Z2345"/>
          <cell r="AA2345" t="str">
            <v/>
          </cell>
          <cell r="AB2345">
            <v>0</v>
          </cell>
          <cell r="AC2345">
            <v>0</v>
          </cell>
        </row>
        <row r="2346">
          <cell r="A2346" t="str">
            <v>MRRSMNMO</v>
          </cell>
          <cell r="B2346" t="str">
            <v>Willmar Host Morris</v>
          </cell>
          <cell r="C2346" t="str">
            <v>Q</v>
          </cell>
          <cell r="D2346">
            <v>45.587223000000002</v>
          </cell>
          <cell r="E2346">
            <v>-95.913887000000003</v>
          </cell>
          <cell r="F2346" t="str">
            <v>MRRSMNMO</v>
          </cell>
          <cell r="G2346" t="str">
            <v>MN</v>
          </cell>
          <cell r="H2346">
            <v>626</v>
          </cell>
          <cell r="I2346">
            <v>626</v>
          </cell>
          <cell r="J2346" t="str">
            <v/>
          </cell>
          <cell r="K2346" t="e">
            <v>#N/A</v>
          </cell>
          <cell r="L2346" t="e">
            <v>#N/A</v>
          </cell>
          <cell r="M2346" t="e">
            <v>#N/A</v>
          </cell>
          <cell r="N2346" t="e">
            <v>#N/A</v>
          </cell>
          <cell r="O2346" t="str">
            <v>N</v>
          </cell>
          <cell r="P2346" t="str">
            <v>Y</v>
          </cell>
          <cell r="Q2346" t="str">
            <v>02/20/15: EoDS1 AVAILABLE</v>
          </cell>
          <cell r="R2346" t="str">
            <v>04/14/2020</v>
          </cell>
          <cell r="S2346" t="str">
            <v/>
          </cell>
          <cell r="T2346" t="str">
            <v/>
          </cell>
          <cell r="U2346" t="str">
            <v/>
          </cell>
          <cell r="V2346" t="e">
            <v>#N/A</v>
          </cell>
          <cell r="W2346" t="e">
            <v>#N/A</v>
          </cell>
          <cell r="X2346" t="str">
            <v>626 - AVAILABLE (up to 10MB)</v>
          </cell>
          <cell r="Y2346"/>
          <cell r="Z2346" t="str">
            <v>AVAILABLE (up to 10MB)</v>
          </cell>
          <cell r="AA2346" t="e">
            <v>#N/A</v>
          </cell>
          <cell r="AB2346" t="e">
            <v>#N/A</v>
          </cell>
          <cell r="AC2346" t="e">
            <v>#N/A</v>
          </cell>
        </row>
        <row r="2347">
          <cell r="A2347" t="str">
            <v>MRRTMICA</v>
          </cell>
          <cell r="B2347" t="str">
            <v>Merritt</v>
          </cell>
          <cell r="C2347" t="str">
            <v>CTL</v>
          </cell>
          <cell r="D2347">
            <v>44.268166999999998</v>
          </cell>
          <cell r="E2347">
            <v>-84.907583000000002</v>
          </cell>
          <cell r="F2347" t="e">
            <v>#N/A</v>
          </cell>
          <cell r="G2347" t="str">
            <v>MI</v>
          </cell>
          <cell r="H2347" t="e">
            <v>#N/A</v>
          </cell>
          <cell r="I2347" t="e">
            <v>#N/A</v>
          </cell>
          <cell r="J2347" t="e">
            <v>#N/A</v>
          </cell>
          <cell r="K2347" t="e">
            <v>#N/A</v>
          </cell>
          <cell r="L2347" t="e">
            <v>#N/A</v>
          </cell>
          <cell r="M2347" t="e">
            <v>#N/A</v>
          </cell>
          <cell r="N2347" t="e">
            <v>#N/A</v>
          </cell>
          <cell r="O2347" t="e">
            <v>#N/A</v>
          </cell>
          <cell r="P2347" t="e">
            <v>#N/A</v>
          </cell>
          <cell r="Q2347" t="e">
            <v>#N/A</v>
          </cell>
          <cell r="R2347" t="e">
            <v>#N/A</v>
          </cell>
          <cell r="S2347" t="e">
            <v>#N/A</v>
          </cell>
          <cell r="T2347" t="e">
            <v>#N/A</v>
          </cell>
          <cell r="U2347" t="e">
            <v>#N/A</v>
          </cell>
          <cell r="V2347" t="e">
            <v>#N/A</v>
          </cell>
          <cell r="W2347" t="e">
            <v>#N/A</v>
          </cell>
          <cell r="X2347" t="e">
            <v>#N/A</v>
          </cell>
          <cell r="Y2347" t="e">
            <v>#N/A</v>
          </cell>
          <cell r="Z2347" t="e">
            <v>#N/A</v>
          </cell>
          <cell r="AA2347" t="e">
            <v>#N/A</v>
          </cell>
          <cell r="AB2347" t="e">
            <v>#N/A</v>
          </cell>
          <cell r="AC2347" t="e">
            <v>#N/A</v>
          </cell>
        </row>
        <row r="2348">
          <cell r="A2348" t="str">
            <v>MRRTMIDO</v>
          </cell>
          <cell r="B2348" t="str">
            <v>Merritt</v>
          </cell>
          <cell r="C2348" t="str">
            <v>CTL</v>
          </cell>
          <cell r="D2348">
            <v>44.376582999999997</v>
          </cell>
          <cell r="E2348">
            <v>-84.886278000000004</v>
          </cell>
          <cell r="F2348" t="e">
            <v>#N/A</v>
          </cell>
          <cell r="G2348" t="str">
            <v>MI</v>
          </cell>
          <cell r="H2348" t="e">
            <v>#N/A</v>
          </cell>
          <cell r="I2348" t="e">
            <v>#N/A</v>
          </cell>
          <cell r="J2348" t="e">
            <v>#N/A</v>
          </cell>
          <cell r="K2348" t="e">
            <v>#N/A</v>
          </cell>
          <cell r="L2348" t="e">
            <v>#N/A</v>
          </cell>
          <cell r="M2348" t="e">
            <v>#N/A</v>
          </cell>
          <cell r="N2348" t="e">
            <v>#N/A</v>
          </cell>
          <cell r="O2348" t="e">
            <v>#N/A</v>
          </cell>
          <cell r="P2348" t="e">
            <v>#N/A</v>
          </cell>
          <cell r="Q2348" t="e">
            <v>#N/A</v>
          </cell>
          <cell r="R2348" t="e">
            <v>#N/A</v>
          </cell>
          <cell r="S2348" t="e">
            <v>#N/A</v>
          </cell>
          <cell r="T2348" t="e">
            <v>#N/A</v>
          </cell>
          <cell r="U2348" t="e">
            <v>#N/A</v>
          </cell>
          <cell r="V2348" t="e">
            <v>#N/A</v>
          </cell>
          <cell r="W2348" t="e">
            <v>#N/A</v>
          </cell>
          <cell r="X2348" t="e">
            <v>#N/A</v>
          </cell>
          <cell r="Y2348" t="e">
            <v>#N/A</v>
          </cell>
          <cell r="Z2348" t="e">
            <v>#N/A</v>
          </cell>
          <cell r="AA2348" t="e">
            <v>#N/A</v>
          </cell>
          <cell r="AB2348" t="e">
            <v>#N/A</v>
          </cell>
          <cell r="AC2348" t="e">
            <v>#N/A</v>
          </cell>
        </row>
        <row r="2349">
          <cell r="A2349" t="str">
            <v>MRRTMIXI</v>
          </cell>
          <cell r="B2349" t="str">
            <v>MERRITT</v>
          </cell>
          <cell r="C2349" t="str">
            <v>CTL</v>
          </cell>
          <cell r="D2349">
            <v>44.329723000000001</v>
          </cell>
          <cell r="E2349">
            <v>-84.943054000000004</v>
          </cell>
          <cell r="F2349" t="str">
            <v>MRRTMIXI</v>
          </cell>
          <cell r="G2349" t="str">
            <v>MI</v>
          </cell>
          <cell r="H2349">
            <v>348</v>
          </cell>
          <cell r="I2349" t="str">
            <v>Lake City MI Cluster (CHESANING)</v>
          </cell>
          <cell r="J2349" t="str">
            <v/>
          </cell>
          <cell r="K2349" t="e">
            <v>#N/A</v>
          </cell>
          <cell r="L2349" t="e">
            <v>#N/A</v>
          </cell>
          <cell r="M2349" t="e">
            <v>#N/A</v>
          </cell>
          <cell r="N2349" t="e">
            <v>#N/A</v>
          </cell>
          <cell r="O2349" t="str">
            <v>Y</v>
          </cell>
          <cell r="P2349" t="str">
            <v>Y</v>
          </cell>
          <cell r="Q2349" t="str">
            <v/>
          </cell>
          <cell r="R2349" t="str">
            <v>07/01/2015</v>
          </cell>
          <cell r="S2349" t="str">
            <v>CHESANING</v>
          </cell>
          <cell r="T2349" t="str">
            <v/>
          </cell>
          <cell r="U2349" t="str">
            <v/>
          </cell>
          <cell r="V2349" t="str">
            <v>CHESANING</v>
          </cell>
          <cell r="W2349" t="str">
            <v>Lake City MI Cluster (CHESANING)</v>
          </cell>
          <cell r="X2349" t="str">
            <v>CHESANING</v>
          </cell>
          <cell r="Y2349"/>
          <cell r="Z2349"/>
          <cell r="AA2349" t="str">
            <v/>
          </cell>
          <cell r="AB2349">
            <v>0</v>
          </cell>
          <cell r="AC2349">
            <v>0</v>
          </cell>
        </row>
        <row r="2350">
          <cell r="A2350" t="str">
            <v>MRRWOHXA</v>
          </cell>
          <cell r="B2350" t="str">
            <v>Morrow</v>
          </cell>
          <cell r="C2350" t="str">
            <v>EQ</v>
          </cell>
          <cell r="D2350">
            <v>39.352060999999999</v>
          </cell>
          <cell r="E2350">
            <v>-84.136454999999998</v>
          </cell>
          <cell r="F2350" t="str">
            <v>MRRWOHXA</v>
          </cell>
          <cell r="G2350" t="str">
            <v>OH</v>
          </cell>
          <cell r="H2350">
            <v>922</v>
          </cell>
          <cell r="I2350" t="str">
            <v>Lebanon (Mansfield)</v>
          </cell>
          <cell r="J2350" t="str">
            <v/>
          </cell>
          <cell r="K2350" t="e">
            <v>#N/A</v>
          </cell>
          <cell r="L2350" t="e">
            <v>#N/A</v>
          </cell>
          <cell r="M2350" t="e">
            <v>#N/A</v>
          </cell>
          <cell r="N2350" t="e">
            <v>#N/A</v>
          </cell>
          <cell r="O2350" t="str">
            <v>Y</v>
          </cell>
          <cell r="P2350" t="str">
            <v>Y</v>
          </cell>
          <cell r="Q2350" t="str">
            <v>2/7/14: Ethernet Enabled changed to Y</v>
          </cell>
          <cell r="R2350" t="str">
            <v>07/01/2015</v>
          </cell>
          <cell r="S2350" t="str">
            <v>Mansfield</v>
          </cell>
          <cell r="T2350" t="str">
            <v/>
          </cell>
          <cell r="U2350" t="str">
            <v/>
          </cell>
          <cell r="V2350" t="str">
            <v>Mansfield</v>
          </cell>
          <cell r="W2350" t="str">
            <v>Lebanon (Mansfield)</v>
          </cell>
          <cell r="X2350" t="str">
            <v>MANSFIELD</v>
          </cell>
          <cell r="Y2350" t="str">
            <v>YES</v>
          </cell>
          <cell r="Z2350"/>
          <cell r="AA2350" t="str">
            <v/>
          </cell>
          <cell r="AB2350">
            <v>0</v>
          </cell>
          <cell r="AC2350">
            <v>0</v>
          </cell>
        </row>
        <row r="2351">
          <cell r="A2351" t="str">
            <v>MRRYUTMA</v>
          </cell>
          <cell r="B2351" t="str">
            <v>Murray Isdn</v>
          </cell>
          <cell r="C2351" t="str">
            <v>Q</v>
          </cell>
          <cell r="D2351">
            <v>40.670833999999999</v>
          </cell>
          <cell r="E2351">
            <v>-111.88666499999999</v>
          </cell>
          <cell r="F2351" t="str">
            <v>MRRYUTMA</v>
          </cell>
          <cell r="G2351" t="str">
            <v>UT</v>
          </cell>
          <cell r="H2351">
            <v>660</v>
          </cell>
          <cell r="I2351">
            <v>660</v>
          </cell>
          <cell r="J2351" t="str">
            <v>AVAILABLE</v>
          </cell>
          <cell r="K2351" t="e">
            <v>#N/A</v>
          </cell>
          <cell r="L2351" t="e">
            <v>#N/A</v>
          </cell>
          <cell r="M2351" t="e">
            <v>#N/A</v>
          </cell>
          <cell r="N2351" t="e">
            <v>#N/A</v>
          </cell>
          <cell r="O2351" t="str">
            <v>Y</v>
          </cell>
          <cell r="P2351" t="str">
            <v>Y</v>
          </cell>
          <cell r="Q2351" t="str">
            <v>2/9/15 EoDS1 Available</v>
          </cell>
          <cell r="R2351" t="str">
            <v>02/04/2020</v>
          </cell>
          <cell r="S2351" t="str">
            <v/>
          </cell>
          <cell r="T2351" t="str">
            <v/>
          </cell>
          <cell r="U2351" t="str">
            <v/>
          </cell>
          <cell r="V2351" t="e">
            <v>#N/A</v>
          </cell>
          <cell r="W2351" t="e">
            <v>#N/A</v>
          </cell>
          <cell r="X2351" t="str">
            <v>660 - AVAILABLE</v>
          </cell>
          <cell r="Y2351"/>
          <cell r="Z2351" t="str">
            <v>AVAILABLE</v>
          </cell>
          <cell r="AA2351" t="e">
            <v>#N/A</v>
          </cell>
          <cell r="AB2351" t="e">
            <v>#N/A</v>
          </cell>
          <cell r="AC2351" t="e">
            <v>#N/A</v>
          </cell>
        </row>
        <row r="2352">
          <cell r="A2352" t="str">
            <v>MRSHMNMA</v>
          </cell>
          <cell r="B2352" t="str">
            <v>Marshall</v>
          </cell>
          <cell r="C2352" t="str">
            <v>Q</v>
          </cell>
          <cell r="D2352">
            <v>44.447498000000003</v>
          </cell>
          <cell r="E2352">
            <v>-95.786941999999996</v>
          </cell>
          <cell r="F2352" t="str">
            <v>MRSHMNMA</v>
          </cell>
          <cell r="G2352" t="str">
            <v>MN</v>
          </cell>
          <cell r="H2352">
            <v>620</v>
          </cell>
          <cell r="I2352">
            <v>620</v>
          </cell>
          <cell r="J2352" t="str">
            <v/>
          </cell>
          <cell r="K2352" t="e">
            <v>#N/A</v>
          </cell>
          <cell r="L2352" t="e">
            <v>#N/A</v>
          </cell>
          <cell r="M2352" t="e">
            <v>#N/A</v>
          </cell>
          <cell r="N2352" t="e">
            <v>#N/A</v>
          </cell>
          <cell r="O2352" t="str">
            <v>N</v>
          </cell>
          <cell r="P2352" t="str">
            <v>Y</v>
          </cell>
          <cell r="Q2352" t="str">
            <v>10/1/15: UPDATED METRO ETH SERV PT;  10/16/14: UPDATED METRO ETH SERV PT AND ETH CAPABLE;04/08/15: EoDS1 AVAILABLE</v>
          </cell>
          <cell r="R2352" t="str">
            <v>10/01/2015</v>
          </cell>
          <cell r="S2352" t="str">
            <v/>
          </cell>
          <cell r="T2352" t="str">
            <v/>
          </cell>
          <cell r="U2352" t="str">
            <v/>
          </cell>
          <cell r="V2352" t="e">
            <v>#N/A</v>
          </cell>
          <cell r="W2352" t="e">
            <v>#N/A</v>
          </cell>
          <cell r="X2352" t="str">
            <v>620 - AVAILABLE</v>
          </cell>
          <cell r="Y2352"/>
          <cell r="Z2352" t="str">
            <v>AVAILABLE</v>
          </cell>
          <cell r="AA2352" t="e">
            <v>#N/A</v>
          </cell>
          <cell r="AB2352" t="e">
            <v>#N/A</v>
          </cell>
          <cell r="AC2352" t="e">
            <v>#N/A</v>
          </cell>
        </row>
        <row r="2353">
          <cell r="A2353" t="str">
            <v>MRSNCOMA</v>
          </cell>
          <cell r="B2353" t="str">
            <v>Golden Host Morrison</v>
          </cell>
          <cell r="C2353" t="str">
            <v>Q</v>
          </cell>
          <cell r="D2353">
            <v>39.634998000000003</v>
          </cell>
          <cell r="E2353">
            <v>-105.193054</v>
          </cell>
          <cell r="F2353" t="str">
            <v>MRSNCOMA</v>
          </cell>
          <cell r="G2353" t="str">
            <v>CO</v>
          </cell>
          <cell r="H2353">
            <v>656</v>
          </cell>
          <cell r="I2353">
            <v>656</v>
          </cell>
          <cell r="J2353" t="str">
            <v>AVAILABLE</v>
          </cell>
          <cell r="K2353" t="e">
            <v>#N/A</v>
          </cell>
          <cell r="L2353" t="e">
            <v>#N/A</v>
          </cell>
          <cell r="M2353" t="e">
            <v>#N/A</v>
          </cell>
          <cell r="N2353" t="e">
            <v>#N/A</v>
          </cell>
          <cell r="O2353" t="str">
            <v>N</v>
          </cell>
          <cell r="P2353" t="str">
            <v>Y</v>
          </cell>
          <cell r="Q2353" t="str">
            <v>4/2/2015 MRSNCOMA01W 7750 Customer Ready</v>
          </cell>
          <cell r="R2353" t="str">
            <v>05/05/2020</v>
          </cell>
          <cell r="S2353" t="str">
            <v/>
          </cell>
          <cell r="T2353" t="str">
            <v/>
          </cell>
          <cell r="U2353" t="str">
            <v/>
          </cell>
          <cell r="V2353" t="e">
            <v>#N/A</v>
          </cell>
          <cell r="W2353" t="e">
            <v>#N/A</v>
          </cell>
          <cell r="X2353" t="str">
            <v>656 - AVAILABLE</v>
          </cell>
          <cell r="Y2353"/>
          <cell r="Z2353" t="str">
            <v>AVAILABLE</v>
          </cell>
          <cell r="AA2353" t="e">
            <v>#N/A</v>
          </cell>
          <cell r="AB2353" t="e">
            <v>#N/A</v>
          </cell>
          <cell r="AC2353" t="e">
            <v>#N/A</v>
          </cell>
        </row>
        <row r="2354">
          <cell r="A2354" t="str">
            <v>MRSNMOXA</v>
          </cell>
          <cell r="B2354" t="str">
            <v>MORRISON</v>
          </cell>
          <cell r="C2354" t="str">
            <v>CTL</v>
          </cell>
          <cell r="D2354">
            <v>38.670833999999999</v>
          </cell>
          <cell r="E2354">
            <v>-91.635277000000002</v>
          </cell>
          <cell r="F2354" t="str">
            <v>MRSNMOXA</v>
          </cell>
          <cell r="G2354" t="str">
            <v>MO</v>
          </cell>
          <cell r="H2354">
            <v>521</v>
          </cell>
          <cell r="I2354" t="str">
            <v>Columbia Mount Sterling</v>
          </cell>
          <cell r="J2354" t="str">
            <v/>
          </cell>
          <cell r="K2354" t="e">
            <v>#N/A</v>
          </cell>
          <cell r="L2354" t="e">
            <v>#N/A</v>
          </cell>
          <cell r="M2354" t="e">
            <v>#N/A</v>
          </cell>
          <cell r="N2354" t="e">
            <v>#N/A</v>
          </cell>
          <cell r="O2354" t="str">
            <v>N</v>
          </cell>
          <cell r="P2354" t="str">
            <v>Y</v>
          </cell>
          <cell r="Q2354" t="str">
            <v>2/7/14: Ethernet Capable changed to Y</v>
          </cell>
          <cell r="R2354" t="str">
            <v>07/10/2015</v>
          </cell>
          <cell r="S2354" t="str">
            <v>Columbia</v>
          </cell>
          <cell r="T2354" t="str">
            <v/>
          </cell>
          <cell r="U2354" t="str">
            <v/>
          </cell>
          <cell r="V2354" t="str">
            <v>Columbia</v>
          </cell>
          <cell r="W2354" t="str">
            <v>Columbia Mount Sterling</v>
          </cell>
          <cell r="X2354" t="str">
            <v>COLUMBIA</v>
          </cell>
          <cell r="Y2354" t="str">
            <v>YES</v>
          </cell>
          <cell r="Z2354"/>
          <cell r="AA2354" t="str">
            <v/>
          </cell>
          <cell r="AB2354">
            <v>0</v>
          </cell>
          <cell r="AC2354">
            <v>0</v>
          </cell>
        </row>
        <row r="2355">
          <cell r="A2355" t="str">
            <v>MRTNWAXX</v>
          </cell>
          <cell r="B2355" t="str">
            <v>Morton</v>
          </cell>
          <cell r="C2355" t="str">
            <v>CTL</v>
          </cell>
          <cell r="D2355">
            <v>46.563110999999999</v>
          </cell>
          <cell r="E2355">
            <v>-122.285583</v>
          </cell>
          <cell r="F2355" t="str">
            <v>MRTNWAXX</v>
          </cell>
          <cell r="G2355" t="str">
            <v>WA</v>
          </cell>
          <cell r="H2355">
            <v>674</v>
          </cell>
          <cell r="I2355" t="str">
            <v>THRIFT</v>
          </cell>
          <cell r="J2355" t="str">
            <v/>
          </cell>
          <cell r="K2355" t="e">
            <v>#N/A</v>
          </cell>
          <cell r="L2355" t="e">
            <v>#N/A</v>
          </cell>
          <cell r="M2355" t="e">
            <v>#N/A</v>
          </cell>
          <cell r="N2355" t="e">
            <v>#N/A</v>
          </cell>
          <cell r="O2355" t="str">
            <v>Y</v>
          </cell>
          <cell r="P2355" t="str">
            <v>Y</v>
          </cell>
          <cell r="Q2355" t="str">
            <v/>
          </cell>
          <cell r="R2355" t="str">
            <v>09/16/2015</v>
          </cell>
          <cell r="S2355" t="str">
            <v>ORTING</v>
          </cell>
          <cell r="T2355" t="str">
            <v/>
          </cell>
          <cell r="U2355" t="str">
            <v/>
          </cell>
          <cell r="V2355" t="str">
            <v>THRIFT</v>
          </cell>
          <cell r="W2355" t="str">
            <v>THRIFT</v>
          </cell>
          <cell r="X2355" t="str">
            <v>ORTING</v>
          </cell>
          <cell r="Y2355"/>
          <cell r="Z2355"/>
          <cell r="AA2355" t="str">
            <v/>
          </cell>
          <cell r="AB2355">
            <v>0</v>
          </cell>
          <cell r="AC2355">
            <v>0</v>
          </cell>
        </row>
        <row r="2356">
          <cell r="A2356" t="str">
            <v>MRTTINXA</v>
          </cell>
          <cell r="B2356" t="str">
            <v>Marietta</v>
          </cell>
          <cell r="C2356" t="str">
            <v>EQ</v>
          </cell>
          <cell r="D2356">
            <v>39.441546000000002</v>
          </cell>
          <cell r="E2356">
            <v>-85.882402999999996</v>
          </cell>
          <cell r="F2356" t="str">
            <v>MRTTINXA</v>
          </cell>
          <cell r="G2356" t="str">
            <v>IN</v>
          </cell>
          <cell r="H2356">
            <v>336</v>
          </cell>
          <cell r="I2356" t="str">
            <v>Franklin</v>
          </cell>
          <cell r="J2356" t="str">
            <v/>
          </cell>
          <cell r="K2356" t="e">
            <v>#N/A</v>
          </cell>
          <cell r="L2356" t="e">
            <v>#N/A</v>
          </cell>
          <cell r="M2356" t="e">
            <v>#N/A</v>
          </cell>
          <cell r="N2356" t="e">
            <v>#N/A</v>
          </cell>
          <cell r="O2356" t="str">
            <v>Y</v>
          </cell>
          <cell r="P2356" t="str">
            <v>Y</v>
          </cell>
          <cell r="Q2356" t="str">
            <v/>
          </cell>
          <cell r="R2356" t="str">
            <v>07/01/2015</v>
          </cell>
          <cell r="S2356" t="str">
            <v>Franklin</v>
          </cell>
          <cell r="T2356" t="str">
            <v/>
          </cell>
          <cell r="U2356" t="str">
            <v/>
          </cell>
          <cell r="V2356" t="str">
            <v>Franklin</v>
          </cell>
          <cell r="W2356" t="str">
            <v>Franklin</v>
          </cell>
          <cell r="X2356" t="str">
            <v>FRANKLIN</v>
          </cell>
          <cell r="Y2356"/>
          <cell r="Z2356"/>
          <cell r="AA2356">
            <v>0</v>
          </cell>
          <cell r="AB2356">
            <v>0</v>
          </cell>
          <cell r="AC2356">
            <v>0</v>
          </cell>
        </row>
        <row r="2357">
          <cell r="A2357" t="str">
            <v>MRTTPAXM</v>
          </cell>
          <cell r="B2357" t="str">
            <v>Marietta</v>
          </cell>
          <cell r="C2357" t="str">
            <v>EQ</v>
          </cell>
          <cell r="D2357">
            <v>40.057619000000003</v>
          </cell>
          <cell r="E2357">
            <v>-76.556599000000006</v>
          </cell>
          <cell r="F2357" t="str">
            <v>MRTTPAXM</v>
          </cell>
          <cell r="G2357" t="str">
            <v>PA</v>
          </cell>
          <cell r="H2357">
            <v>226</v>
          </cell>
          <cell r="I2357" t="str">
            <v>Carlisle</v>
          </cell>
          <cell r="J2357" t="str">
            <v/>
          </cell>
          <cell r="K2357" t="str">
            <v>MRTTPAXM</v>
          </cell>
          <cell r="L2357" t="str">
            <v>n</v>
          </cell>
          <cell r="M2357" t="e">
            <v>#N/A</v>
          </cell>
          <cell r="N2357" t="e">
            <v>#N/A</v>
          </cell>
          <cell r="O2357" t="str">
            <v>Y</v>
          </cell>
          <cell r="P2357" t="str">
            <v>Y</v>
          </cell>
          <cell r="Q2357" t="str">
            <v/>
          </cell>
          <cell r="R2357" t="str">
            <v>07/06/2015</v>
          </cell>
          <cell r="S2357" t="str">
            <v>Carlisle</v>
          </cell>
          <cell r="T2357" t="str">
            <v/>
          </cell>
          <cell r="U2357" t="str">
            <v/>
          </cell>
          <cell r="V2357" t="str">
            <v>Carlisle</v>
          </cell>
          <cell r="W2357" t="str">
            <v>Carlisle</v>
          </cell>
          <cell r="X2357" t="str">
            <v>CARLISLE</v>
          </cell>
          <cell r="Y2357"/>
          <cell r="Z2357"/>
          <cell r="AA2357" t="str">
            <v>7750-SR7</v>
          </cell>
          <cell r="AB2357">
            <v>0</v>
          </cell>
          <cell r="AC2357" t="str">
            <v>MRTTPAXM01W</v>
          </cell>
        </row>
        <row r="2358">
          <cell r="A2358" t="str">
            <v>MRTWIASO</v>
          </cell>
          <cell r="B2358" t="str">
            <v>Marshalltown           911 Tndm</v>
          </cell>
          <cell r="C2358" t="str">
            <v>Q</v>
          </cell>
          <cell r="D2358">
            <v>42.050277999999999</v>
          </cell>
          <cell r="E2358">
            <v>-92.913612000000001</v>
          </cell>
          <cell r="F2358" t="str">
            <v>MRTWIASO</v>
          </cell>
          <cell r="G2358" t="str">
            <v>IA</v>
          </cell>
          <cell r="H2358">
            <v>632</v>
          </cell>
          <cell r="I2358">
            <v>632</v>
          </cell>
          <cell r="J2358" t="str">
            <v/>
          </cell>
          <cell r="K2358" t="e">
            <v>#N/A</v>
          </cell>
          <cell r="L2358" t="e">
            <v>#N/A</v>
          </cell>
          <cell r="M2358" t="e">
            <v>#N/A</v>
          </cell>
          <cell r="N2358" t="e">
            <v>#N/A</v>
          </cell>
          <cell r="O2358" t="str">
            <v>N</v>
          </cell>
          <cell r="P2358" t="str">
            <v>Y</v>
          </cell>
          <cell r="Q2358" t="str">
            <v>02/20/15:  EoDS1 AVAILABLE</v>
          </cell>
          <cell r="R2358" t="str">
            <v>02/20/2020</v>
          </cell>
          <cell r="S2358" t="str">
            <v/>
          </cell>
          <cell r="T2358" t="str">
            <v/>
          </cell>
          <cell r="U2358" t="str">
            <v/>
          </cell>
          <cell r="V2358" t="e">
            <v>#N/A</v>
          </cell>
          <cell r="W2358" t="e">
            <v>#N/A</v>
          </cell>
          <cell r="X2358" t="str">
            <v>632 - AVAILABLE (up to 30MB)</v>
          </cell>
          <cell r="Y2358"/>
          <cell r="Z2358" t="str">
            <v>AVAILABLE (up to 30MB)</v>
          </cell>
          <cell r="AA2358" t="e">
            <v>#N/A</v>
          </cell>
          <cell r="AB2358" t="e">
            <v>#N/A</v>
          </cell>
          <cell r="AC2358" t="e">
            <v>#N/A</v>
          </cell>
        </row>
        <row r="2359">
          <cell r="A2359" t="str">
            <v>MRTWSDCO</v>
          </cell>
          <cell r="B2359" t="str">
            <v>Mcintosh Host Morristown</v>
          </cell>
          <cell r="C2359" t="str">
            <v>Q</v>
          </cell>
          <cell r="D2359">
            <v>45.93824</v>
          </cell>
          <cell r="E2359">
            <v>-101.71966500000001</v>
          </cell>
          <cell r="F2359" t="str">
            <v>MRTWSDCO</v>
          </cell>
          <cell r="G2359" t="str">
            <v>SD</v>
          </cell>
          <cell r="H2359">
            <v>640</v>
          </cell>
          <cell r="I2359">
            <v>640</v>
          </cell>
          <cell r="J2359" t="str">
            <v/>
          </cell>
          <cell r="K2359" t="e">
            <v>#N/A</v>
          </cell>
          <cell r="L2359" t="e">
            <v>#N/A</v>
          </cell>
          <cell r="M2359" t="e">
            <v>#N/A</v>
          </cell>
          <cell r="N2359" t="e">
            <v>#N/A</v>
          </cell>
          <cell r="O2359" t="str">
            <v>N</v>
          </cell>
          <cell r="P2359" t="str">
            <v>N</v>
          </cell>
          <cell r="Q2359" t="str">
            <v>ME not offered out of this office</v>
          </cell>
          <cell r="R2359" t="str">
            <v>10/02/2020</v>
          </cell>
          <cell r="S2359" t="str">
            <v/>
          </cell>
          <cell r="T2359" t="str">
            <v/>
          </cell>
          <cell r="U2359" t="str">
            <v/>
          </cell>
          <cell r="V2359" t="e">
            <v>#N/A</v>
          </cell>
          <cell r="W2359" t="e">
            <v>#N/A</v>
          </cell>
          <cell r="X2359" t="str">
            <v xml:space="preserve">640 - </v>
          </cell>
          <cell r="Y2359"/>
          <cell r="Z2359"/>
          <cell r="AA2359" t="e">
            <v>#N/A</v>
          </cell>
          <cell r="AB2359" t="e">
            <v>#N/A</v>
          </cell>
          <cell r="AC2359" t="e">
            <v>#N/A</v>
          </cell>
        </row>
        <row r="2360">
          <cell r="A2360" t="str">
            <v>MRTYNMMA</v>
          </cell>
          <cell r="B2360" t="str">
            <v>Albuquerque Main Ds2 Host Moriarty</v>
          </cell>
          <cell r="C2360" t="str">
            <v>Q</v>
          </cell>
          <cell r="D2360">
            <v>35.008816000000003</v>
          </cell>
          <cell r="E2360">
            <v>-106.050032</v>
          </cell>
          <cell r="F2360" t="str">
            <v>MRTYNMMA</v>
          </cell>
          <cell r="G2360" t="str">
            <v>NM</v>
          </cell>
          <cell r="H2360">
            <v>664</v>
          </cell>
          <cell r="I2360">
            <v>664</v>
          </cell>
          <cell r="J2360" t="str">
            <v/>
          </cell>
          <cell r="K2360" t="str">
            <v>ALBQNMMA</v>
          </cell>
          <cell r="L2360" t="str">
            <v>Y</v>
          </cell>
          <cell r="M2360">
            <v>42436</v>
          </cell>
          <cell r="N2360" t="str">
            <v>BS 147329 &amp; 144316</v>
          </cell>
          <cell r="O2360" t="str">
            <v>N</v>
          </cell>
          <cell r="P2360" t="str">
            <v>Y</v>
          </cell>
          <cell r="Q2360" t="str">
            <v/>
          </cell>
          <cell r="R2360" t="str">
            <v>05/20/2020</v>
          </cell>
          <cell r="S2360" t="str">
            <v/>
          </cell>
          <cell r="T2360" t="str">
            <v/>
          </cell>
          <cell r="U2360" t="str">
            <v/>
          </cell>
          <cell r="V2360" t="e">
            <v>#N/A</v>
          </cell>
          <cell r="W2360" t="e">
            <v>#N/A</v>
          </cell>
          <cell r="X2360" t="str">
            <v>664 - AVAILABLE</v>
          </cell>
          <cell r="Y2360"/>
          <cell r="Z2360" t="str">
            <v>AVAILABLE</v>
          </cell>
          <cell r="AA2360" t="e">
            <v>#N/A</v>
          </cell>
          <cell r="AB2360" t="e">
            <v>#N/A</v>
          </cell>
          <cell r="AC2360" t="e">
            <v>#N/A</v>
          </cell>
        </row>
        <row r="2361">
          <cell r="A2361" t="str">
            <v>MRVLARXA</v>
          </cell>
          <cell r="B2361" t="str">
            <v>MARVELL</v>
          </cell>
          <cell r="C2361" t="str">
            <v>CTL</v>
          </cell>
          <cell r="D2361">
            <v>34.555</v>
          </cell>
          <cell r="E2361">
            <v>-90.911392000000006</v>
          </cell>
          <cell r="F2361" t="str">
            <v>MRVLARXA</v>
          </cell>
          <cell r="G2361" t="str">
            <v>AR</v>
          </cell>
          <cell r="H2361">
            <v>528</v>
          </cell>
          <cell r="I2361" t="str">
            <v>Jacksonville</v>
          </cell>
          <cell r="J2361" t="str">
            <v/>
          </cell>
          <cell r="K2361" t="e">
            <v>#N/A</v>
          </cell>
          <cell r="L2361" t="e">
            <v>#N/A</v>
          </cell>
          <cell r="M2361" t="e">
            <v>#N/A</v>
          </cell>
          <cell r="N2361" t="e">
            <v>#N/A</v>
          </cell>
          <cell r="O2361" t="str">
            <v>Y</v>
          </cell>
          <cell r="P2361" t="str">
            <v>Y</v>
          </cell>
          <cell r="Q2361" t="str">
            <v/>
          </cell>
          <cell r="R2361" t="str">
            <v>06/30/2015</v>
          </cell>
          <cell r="S2361" t="str">
            <v>Jacksonville</v>
          </cell>
          <cell r="T2361" t="str">
            <v/>
          </cell>
          <cell r="U2361" t="str">
            <v/>
          </cell>
          <cell r="V2361" t="str">
            <v>Jacksonville</v>
          </cell>
          <cell r="W2361" t="str">
            <v>Jacksonville</v>
          </cell>
          <cell r="X2361" t="str">
            <v>JACKSONVILLE</v>
          </cell>
          <cell r="Y2361" t="str">
            <v>YES</v>
          </cell>
          <cell r="Z2361"/>
          <cell r="AA2361" t="str">
            <v/>
          </cell>
          <cell r="AB2361">
            <v>0</v>
          </cell>
          <cell r="AC2361">
            <v>0</v>
          </cell>
        </row>
        <row r="2362">
          <cell r="A2362" t="str">
            <v>MRVLOHXA</v>
          </cell>
          <cell r="B2362" t="str">
            <v>Marshallville</v>
          </cell>
          <cell r="C2362" t="str">
            <v>EQ</v>
          </cell>
          <cell r="D2362">
            <v>40.901054999999999</v>
          </cell>
          <cell r="E2362">
            <v>-81.734697999999995</v>
          </cell>
          <cell r="F2362" t="str">
            <v>MRVLOHXA</v>
          </cell>
          <cell r="G2362" t="str">
            <v>OH</v>
          </cell>
          <cell r="H2362">
            <v>923</v>
          </cell>
          <cell r="I2362" t="str">
            <v>Mansfield</v>
          </cell>
          <cell r="J2362" t="str">
            <v/>
          </cell>
          <cell r="K2362" t="e">
            <v>#N/A</v>
          </cell>
          <cell r="L2362" t="e">
            <v>#N/A</v>
          </cell>
          <cell r="M2362" t="e">
            <v>#N/A</v>
          </cell>
          <cell r="N2362" t="e">
            <v>#N/A</v>
          </cell>
          <cell r="O2362" t="str">
            <v>Y</v>
          </cell>
          <cell r="P2362" t="str">
            <v>Y</v>
          </cell>
          <cell r="Q2362" t="str">
            <v>2/7/14: Ethernet Enabled changed to Y</v>
          </cell>
          <cell r="R2362" t="str">
            <v>07/01/2015</v>
          </cell>
          <cell r="S2362" t="str">
            <v>Mansfield</v>
          </cell>
          <cell r="T2362" t="str">
            <v/>
          </cell>
          <cell r="U2362" t="str">
            <v/>
          </cell>
          <cell r="V2362" t="str">
            <v>Mansfield</v>
          </cell>
          <cell r="W2362" t="str">
            <v>Mansfield</v>
          </cell>
          <cell r="X2362" t="str">
            <v>MANSFIELD</v>
          </cell>
          <cell r="Y2362" t="str">
            <v>YES</v>
          </cell>
          <cell r="Z2362"/>
          <cell r="AA2362">
            <v>0</v>
          </cell>
          <cell r="AB2362">
            <v>0</v>
          </cell>
          <cell r="AC2362">
            <v>0</v>
          </cell>
        </row>
        <row r="2363">
          <cell r="A2363" t="str">
            <v>MSCDWIXA</v>
          </cell>
          <cell r="B2363" t="str">
            <v>MUSCODA</v>
          </cell>
          <cell r="C2363" t="str">
            <v>CTL</v>
          </cell>
          <cell r="D2363">
            <v>43.185555000000001</v>
          </cell>
          <cell r="E2363">
            <v>-90.442497000000003</v>
          </cell>
          <cell r="F2363" t="str">
            <v>MSCDWIXA</v>
          </cell>
          <cell r="G2363" t="str">
            <v>WI</v>
          </cell>
          <cell r="H2363">
            <v>354</v>
          </cell>
          <cell r="I2363" t="str">
            <v>Platteville-Benton</v>
          </cell>
          <cell r="J2363" t="str">
            <v/>
          </cell>
          <cell r="K2363" t="e">
            <v>#N/A</v>
          </cell>
          <cell r="L2363" t="e">
            <v>#N/A</v>
          </cell>
          <cell r="M2363" t="e">
            <v>#N/A</v>
          </cell>
          <cell r="N2363" t="e">
            <v>#N/A</v>
          </cell>
          <cell r="O2363" t="str">
            <v>Y</v>
          </cell>
          <cell r="P2363" t="str">
            <v>Y</v>
          </cell>
          <cell r="Q2363" t="str">
            <v/>
          </cell>
          <cell r="R2363" t="str">
            <v>06/03/2015</v>
          </cell>
          <cell r="S2363" t="str">
            <v>Platteville</v>
          </cell>
          <cell r="T2363" t="str">
            <v/>
          </cell>
          <cell r="U2363" t="str">
            <v/>
          </cell>
          <cell r="V2363" t="str">
            <v>Platteville-Benton</v>
          </cell>
          <cell r="W2363" t="str">
            <v>Platteville-Benton</v>
          </cell>
          <cell r="X2363" t="str">
            <v>PLATTEVILLE-BENTON</v>
          </cell>
          <cell r="Y2363"/>
          <cell r="Z2363"/>
          <cell r="AA2363" t="str">
            <v/>
          </cell>
          <cell r="AB2363">
            <v>0</v>
          </cell>
          <cell r="AC2363">
            <v>0</v>
          </cell>
        </row>
        <row r="2364">
          <cell r="A2364" t="str">
            <v>MSCTIACO</v>
          </cell>
          <cell r="B2364" t="str">
            <v>Muscatine</v>
          </cell>
          <cell r="C2364" t="str">
            <v>Q</v>
          </cell>
          <cell r="D2364">
            <v>41.423889000000003</v>
          </cell>
          <cell r="E2364">
            <v>-91.046111999999994</v>
          </cell>
          <cell r="F2364" t="str">
            <v>MSCTIACO</v>
          </cell>
          <cell r="G2364" t="str">
            <v>IA</v>
          </cell>
          <cell r="H2364">
            <v>634</v>
          </cell>
          <cell r="I2364">
            <v>634</v>
          </cell>
          <cell r="J2364" t="str">
            <v/>
          </cell>
          <cell r="K2364" t="e">
            <v>#N/A</v>
          </cell>
          <cell r="L2364" t="e">
            <v>#N/A</v>
          </cell>
          <cell r="M2364" t="e">
            <v>#N/A</v>
          </cell>
          <cell r="N2364" t="e">
            <v>#N/A</v>
          </cell>
          <cell r="O2364" t="str">
            <v>N</v>
          </cell>
          <cell r="P2364" t="str">
            <v>Y</v>
          </cell>
          <cell r="Q2364" t="str">
            <v>05/04/15:  EoDS1 AVAILABLE</v>
          </cell>
          <cell r="R2364" t="str">
            <v>05/04/2020</v>
          </cell>
          <cell r="S2364" t="str">
            <v/>
          </cell>
          <cell r="T2364" t="str">
            <v/>
          </cell>
          <cell r="U2364" t="str">
            <v/>
          </cell>
          <cell r="V2364" t="e">
            <v>#N/A</v>
          </cell>
          <cell r="W2364" t="e">
            <v>#N/A</v>
          </cell>
          <cell r="X2364" t="str">
            <v>634 - AVAILABLE</v>
          </cell>
          <cell r="Y2364"/>
          <cell r="Z2364" t="str">
            <v>AVAILABLE</v>
          </cell>
          <cell r="AA2364" t="e">
            <v>#N/A</v>
          </cell>
          <cell r="AB2364" t="e">
            <v>#N/A</v>
          </cell>
          <cell r="AC2364" t="e">
            <v>#N/A</v>
          </cell>
        </row>
        <row r="2365">
          <cell r="A2365" t="str">
            <v>MSCYIATC</v>
          </cell>
          <cell r="B2365" t="str">
            <v>Mason City Local Tandem</v>
          </cell>
          <cell r="C2365" t="str">
            <v>Q</v>
          </cell>
          <cell r="D2365">
            <v>43.150832999999999</v>
          </cell>
          <cell r="E2365">
            <v>-93.198607999999993</v>
          </cell>
          <cell r="F2365" t="str">
            <v>MSCYIATC</v>
          </cell>
          <cell r="G2365" t="str">
            <v>IA</v>
          </cell>
          <cell r="H2365">
            <v>632</v>
          </cell>
          <cell r="I2365">
            <v>632</v>
          </cell>
          <cell r="J2365" t="str">
            <v/>
          </cell>
          <cell r="K2365" t="e">
            <v>#N/A</v>
          </cell>
          <cell r="L2365" t="e">
            <v>#N/A</v>
          </cell>
          <cell r="M2365" t="e">
            <v>#N/A</v>
          </cell>
          <cell r="N2365" t="e">
            <v>#N/A</v>
          </cell>
          <cell r="O2365" t="str">
            <v>N</v>
          </cell>
          <cell r="P2365" t="str">
            <v>Y</v>
          </cell>
          <cell r="Q2365" t="str">
            <v>05/04/15:  EoDS1 AVAILABLE</v>
          </cell>
          <cell r="R2365" t="str">
            <v>05/04/2020</v>
          </cell>
          <cell r="S2365" t="str">
            <v/>
          </cell>
          <cell r="T2365" t="str">
            <v/>
          </cell>
          <cell r="U2365" t="str">
            <v/>
          </cell>
          <cell r="V2365" t="e">
            <v>#N/A</v>
          </cell>
          <cell r="W2365" t="e">
            <v>#N/A</v>
          </cell>
          <cell r="X2365" t="str">
            <v>632 - AVAILABLE</v>
          </cell>
          <cell r="Y2365"/>
          <cell r="Z2365" t="str">
            <v>AVAILABLE</v>
          </cell>
          <cell r="AA2365" t="e">
            <v>#N/A</v>
          </cell>
          <cell r="AB2365" t="e">
            <v>#N/A</v>
          </cell>
          <cell r="AC2365" t="e">
            <v>#N/A</v>
          </cell>
        </row>
        <row r="2366">
          <cell r="A2366" t="str">
            <v>MSCYMOXA</v>
          </cell>
          <cell r="B2366" t="str">
            <v>Missouri City</v>
          </cell>
          <cell r="C2366" t="str">
            <v>EQ</v>
          </cell>
          <cell r="D2366">
            <v>39.242795999999998</v>
          </cell>
          <cell r="E2366">
            <v>-94.287993999999998</v>
          </cell>
          <cell r="F2366" t="str">
            <v>MSCYMOXA</v>
          </cell>
          <cell r="G2366" t="str">
            <v>MO</v>
          </cell>
          <cell r="H2366">
            <v>524</v>
          </cell>
          <cell r="I2366" t="str">
            <v>Warrensburg</v>
          </cell>
          <cell r="J2366" t="str">
            <v/>
          </cell>
          <cell r="K2366" t="e">
            <v>#N/A</v>
          </cell>
          <cell r="L2366" t="e">
            <v>#N/A</v>
          </cell>
          <cell r="M2366" t="e">
            <v>#N/A</v>
          </cell>
          <cell r="N2366" t="e">
            <v>#N/A</v>
          </cell>
          <cell r="O2366" t="str">
            <v>N</v>
          </cell>
          <cell r="P2366" t="str">
            <v>Y</v>
          </cell>
          <cell r="Q2366" t="str">
            <v/>
          </cell>
          <cell r="R2366" t="str">
            <v>07/10/2015</v>
          </cell>
          <cell r="S2366" t="str">
            <v>Warrensburg</v>
          </cell>
          <cell r="T2366" t="str">
            <v/>
          </cell>
          <cell r="U2366" t="str">
            <v/>
          </cell>
          <cell r="V2366" t="str">
            <v>Warrensburg</v>
          </cell>
          <cell r="W2366" t="str">
            <v>Warrensburg</v>
          </cell>
          <cell r="X2366" t="str">
            <v>WARRENSBURG</v>
          </cell>
          <cell r="Y2366" t="str">
            <v>YES</v>
          </cell>
          <cell r="Z2366"/>
          <cell r="AA2366">
            <v>0</v>
          </cell>
          <cell r="AB2366">
            <v>0</v>
          </cell>
          <cell r="AC2366">
            <v>0</v>
          </cell>
        </row>
        <row r="2367">
          <cell r="A2367" t="str">
            <v>MSHLNCXA</v>
          </cell>
          <cell r="B2367" t="str">
            <v>Moss Hill</v>
          </cell>
          <cell r="C2367" t="str">
            <v>EQ</v>
          </cell>
          <cell r="D2367">
            <v>35.212499999999999</v>
          </cell>
          <cell r="E2367">
            <v>-77.822778</v>
          </cell>
          <cell r="F2367" t="str">
            <v>MSHLNCXA</v>
          </cell>
          <cell r="G2367" t="str">
            <v>NC</v>
          </cell>
          <cell r="H2367">
            <v>951</v>
          </cell>
          <cell r="I2367" t="str">
            <v>Greenville</v>
          </cell>
          <cell r="J2367" t="str">
            <v/>
          </cell>
          <cell r="K2367" t="str">
            <v>MSHLNCXA</v>
          </cell>
          <cell r="L2367" t="str">
            <v>n</v>
          </cell>
          <cell r="M2367" t="e">
            <v>#N/A</v>
          </cell>
          <cell r="N2367" t="e">
            <v>#N/A</v>
          </cell>
          <cell r="O2367" t="str">
            <v>Y</v>
          </cell>
          <cell r="P2367" t="str">
            <v>Y</v>
          </cell>
          <cell r="Q2367" t="str">
            <v/>
          </cell>
          <cell r="R2367" t="str">
            <v>05/22/2015</v>
          </cell>
          <cell r="S2367" t="str">
            <v>Jacksonville</v>
          </cell>
          <cell r="T2367" t="str">
            <v/>
          </cell>
          <cell r="U2367" t="str">
            <v/>
          </cell>
          <cell r="V2367" t="str">
            <v>Greenville</v>
          </cell>
          <cell r="W2367" t="str">
            <v>Greenville</v>
          </cell>
          <cell r="X2367" t="str">
            <v>ROCKY MOUNT</v>
          </cell>
          <cell r="Y2367" t="str">
            <v>YES</v>
          </cell>
          <cell r="Z2367"/>
          <cell r="AA2367" t="str">
            <v/>
          </cell>
          <cell r="AB2367" t="str">
            <v>7750-SR12</v>
          </cell>
          <cell r="AC2367" t="str">
            <v>MSHLNCXA02W</v>
          </cell>
        </row>
        <row r="2368">
          <cell r="A2368" t="str">
            <v>MSHVMIXI</v>
          </cell>
          <cell r="B2368" t="str">
            <v>MOSHERVILLE</v>
          </cell>
          <cell r="C2368" t="str">
            <v>CTL</v>
          </cell>
          <cell r="D2368">
            <v>42.060474999999997</v>
          </cell>
          <cell r="E2368">
            <v>-84.659313999999995</v>
          </cell>
          <cell r="F2368" t="str">
            <v>MSHVMIXI</v>
          </cell>
          <cell r="G2368" t="str">
            <v>MI</v>
          </cell>
          <cell r="H2368">
            <v>346</v>
          </cell>
          <cell r="I2368" t="str">
            <v>Litchfield - Mosherville (Chesaning)</v>
          </cell>
          <cell r="J2368" t="str">
            <v/>
          </cell>
          <cell r="K2368" t="e">
            <v>#N/A</v>
          </cell>
          <cell r="L2368" t="e">
            <v>#N/A</v>
          </cell>
          <cell r="M2368" t="e">
            <v>#N/A</v>
          </cell>
          <cell r="N2368" t="e">
            <v>#N/A</v>
          </cell>
          <cell r="O2368" t="str">
            <v>N</v>
          </cell>
          <cell r="P2368" t="str">
            <v>Y</v>
          </cell>
          <cell r="Q2368" t="str">
            <v/>
          </cell>
          <cell r="R2368" t="str">
            <v>07/01/2015</v>
          </cell>
          <cell r="S2368" t="str">
            <v>CHESANING</v>
          </cell>
          <cell r="T2368" t="str">
            <v/>
          </cell>
          <cell r="U2368" t="str">
            <v/>
          </cell>
          <cell r="V2368" t="str">
            <v>CHESANING Litchfield - Mosherville (Chesaning)</v>
          </cell>
          <cell r="W2368" t="str">
            <v>Litchfield - Mosherville (Chesaning)</v>
          </cell>
          <cell r="X2368" t="str">
            <v>CHESANING</v>
          </cell>
          <cell r="Y2368"/>
          <cell r="Z2368"/>
          <cell r="AA2368" t="str">
            <v/>
          </cell>
          <cell r="AB2368">
            <v>0</v>
          </cell>
          <cell r="AC2368">
            <v>0</v>
          </cell>
        </row>
        <row r="2369">
          <cell r="A2369" t="str">
            <v>MSLKWA01</v>
          </cell>
          <cell r="B2369" t="str">
            <v>Moses Lake Local Tandem</v>
          </cell>
          <cell r="C2369" t="str">
            <v>Q</v>
          </cell>
          <cell r="D2369">
            <v>47.129443999999999</v>
          </cell>
          <cell r="E2369">
            <v>-119.274445</v>
          </cell>
          <cell r="F2369" t="str">
            <v>MSLKWA01</v>
          </cell>
          <cell r="G2369" t="str">
            <v>WA</v>
          </cell>
          <cell r="H2369">
            <v>676</v>
          </cell>
          <cell r="I2369">
            <v>676</v>
          </cell>
          <cell r="J2369" t="str">
            <v>AVAILABLE</v>
          </cell>
          <cell r="K2369" t="e">
            <v>#N/A</v>
          </cell>
          <cell r="L2369" t="e">
            <v>#N/A</v>
          </cell>
          <cell r="M2369" t="e">
            <v>#N/A</v>
          </cell>
          <cell r="N2369" t="e">
            <v>#N/A</v>
          </cell>
          <cell r="O2369" t="str">
            <v>Y</v>
          </cell>
          <cell r="P2369" t="str">
            <v>Y</v>
          </cell>
          <cell r="Q2369" t="str">
            <v/>
          </cell>
          <cell r="R2369" t="str">
            <v>04/10/2020</v>
          </cell>
          <cell r="S2369" t="str">
            <v/>
          </cell>
          <cell r="T2369" t="str">
            <v/>
          </cell>
          <cell r="U2369" t="str">
            <v/>
          </cell>
          <cell r="V2369" t="e">
            <v>#N/A</v>
          </cell>
          <cell r="W2369" t="e">
            <v>#N/A</v>
          </cell>
          <cell r="X2369" t="str">
            <v>676 - AVAILABLE</v>
          </cell>
          <cell r="Y2369"/>
          <cell r="Z2369" t="str">
            <v>AVAILABLE</v>
          </cell>
          <cell r="AA2369" t="e">
            <v>#N/A</v>
          </cell>
          <cell r="AB2369" t="e">
            <v>#N/A</v>
          </cell>
          <cell r="AC2369" t="e">
            <v>#N/A</v>
          </cell>
        </row>
        <row r="2370">
          <cell r="A2370" t="str">
            <v>MSLKWAAB</v>
          </cell>
          <cell r="B2370" t="str">
            <v>Moses Lake-air Base</v>
          </cell>
          <cell r="C2370" t="str">
            <v>Q</v>
          </cell>
          <cell r="D2370">
            <v>47.173889000000003</v>
          </cell>
          <cell r="E2370">
            <v>-119.328056</v>
          </cell>
          <cell r="F2370" t="str">
            <v>MSLKWAAB</v>
          </cell>
          <cell r="G2370" t="str">
            <v>WA</v>
          </cell>
          <cell r="H2370">
            <v>676</v>
          </cell>
          <cell r="I2370">
            <v>676</v>
          </cell>
          <cell r="J2370" t="str">
            <v>AVAILABLE</v>
          </cell>
          <cell r="K2370" t="e">
            <v>#N/A</v>
          </cell>
          <cell r="L2370" t="e">
            <v>#N/A</v>
          </cell>
          <cell r="M2370" t="e">
            <v>#N/A</v>
          </cell>
          <cell r="N2370" t="e">
            <v>#N/A</v>
          </cell>
          <cell r="O2370" t="str">
            <v>Y</v>
          </cell>
          <cell r="P2370" t="str">
            <v>Y</v>
          </cell>
          <cell r="Q2370" t="str">
            <v>2/16/16- 7210 in service, fully disclose</v>
          </cell>
          <cell r="R2370" t="str">
            <v>02/16/2016</v>
          </cell>
          <cell r="S2370" t="str">
            <v/>
          </cell>
          <cell r="T2370" t="str">
            <v/>
          </cell>
          <cell r="U2370" t="str">
            <v/>
          </cell>
          <cell r="V2370" t="e">
            <v>#N/A</v>
          </cell>
          <cell r="W2370" t="e">
            <v>#N/A</v>
          </cell>
          <cell r="X2370" t="str">
            <v>676 - AVAILABLE</v>
          </cell>
          <cell r="Y2370"/>
          <cell r="Z2370" t="str">
            <v>AVAILABLE</v>
          </cell>
          <cell r="AA2370" t="e">
            <v>#N/A</v>
          </cell>
          <cell r="AB2370" t="e">
            <v>#N/A</v>
          </cell>
          <cell r="AC2370" t="e">
            <v>#N/A</v>
          </cell>
        </row>
        <row r="2371">
          <cell r="A2371" t="str">
            <v>MSMLMOXA</v>
          </cell>
          <cell r="B2371" t="str">
            <v>MOSCOW MILLS</v>
          </cell>
          <cell r="C2371" t="str">
            <v>CTL</v>
          </cell>
          <cell r="D2371">
            <v>38.945557000000001</v>
          </cell>
          <cell r="E2371">
            <v>-90.917502999999996</v>
          </cell>
          <cell r="F2371" t="str">
            <v>MSMLMOXA</v>
          </cell>
          <cell r="G2371" t="str">
            <v>MO</v>
          </cell>
          <cell r="H2371">
            <v>520</v>
          </cell>
          <cell r="I2371" t="str">
            <v>Wentzville</v>
          </cell>
          <cell r="J2371" t="str">
            <v/>
          </cell>
          <cell r="K2371" t="e">
            <v>#N/A</v>
          </cell>
          <cell r="L2371" t="e">
            <v>#N/A</v>
          </cell>
          <cell r="M2371" t="e">
            <v>#N/A</v>
          </cell>
          <cell r="N2371" t="e">
            <v>#N/A</v>
          </cell>
          <cell r="O2371" t="str">
            <v>Y</v>
          </cell>
          <cell r="P2371" t="str">
            <v>Y</v>
          </cell>
          <cell r="Q2371" t="str">
            <v/>
          </cell>
          <cell r="R2371" t="str">
            <v>10/12/2015</v>
          </cell>
          <cell r="S2371" t="str">
            <v>Wentzville</v>
          </cell>
          <cell r="T2371" t="str">
            <v>Calix E7-2</v>
          </cell>
          <cell r="U2371" t="str">
            <v>N</v>
          </cell>
          <cell r="V2371" t="str">
            <v>Wentzville</v>
          </cell>
          <cell r="W2371" t="str">
            <v>Wentzville</v>
          </cell>
          <cell r="X2371" t="str">
            <v>WENTZVILLE</v>
          </cell>
          <cell r="Y2371" t="str">
            <v>YES</v>
          </cell>
          <cell r="Z2371"/>
          <cell r="AA2371" t="str">
            <v/>
          </cell>
          <cell r="AB2371">
            <v>0</v>
          </cell>
          <cell r="AC2371">
            <v>0</v>
          </cell>
        </row>
        <row r="2372">
          <cell r="A2372" t="str">
            <v>MSPKAZMA</v>
          </cell>
          <cell r="B2372" t="str">
            <v>Munds Park</v>
          </cell>
          <cell r="C2372" t="str">
            <v>Q</v>
          </cell>
          <cell r="D2372">
            <v>34.941634000000001</v>
          </cell>
          <cell r="E2372">
            <v>-111.65151899999999</v>
          </cell>
          <cell r="F2372" t="str">
            <v>MSPKAZMA</v>
          </cell>
          <cell r="G2372" t="str">
            <v>AZ</v>
          </cell>
          <cell r="H2372">
            <v>666</v>
          </cell>
          <cell r="I2372">
            <v>666</v>
          </cell>
          <cell r="J2372" t="str">
            <v>Not Available</v>
          </cell>
          <cell r="K2372" t="str">
            <v>FLGSAZMA</v>
          </cell>
          <cell r="L2372" t="str">
            <v>Y</v>
          </cell>
          <cell r="M2372">
            <v>0</v>
          </cell>
          <cell r="N2372" t="str">
            <v>BS 147329  &amp; TMO SF#166154 (1/25/16)</v>
          </cell>
          <cell r="O2372" t="str">
            <v>N</v>
          </cell>
          <cell r="P2372" t="str">
            <v>Y</v>
          </cell>
          <cell r="Q2372" t="str">
            <v>03/02/2015: EoDS1 Available; ME NOT OFFERED OUT OF THIS OFFICE</v>
          </cell>
          <cell r="R2372" t="str">
            <v>05/04/2020</v>
          </cell>
          <cell r="S2372" t="str">
            <v/>
          </cell>
          <cell r="T2372" t="str">
            <v/>
          </cell>
          <cell r="U2372" t="str">
            <v/>
          </cell>
          <cell r="V2372" t="e">
            <v>#N/A</v>
          </cell>
          <cell r="W2372" t="e">
            <v>#N/A</v>
          </cell>
          <cell r="X2372" t="str">
            <v>666 - AVAILABLE (up to 10MB)</v>
          </cell>
          <cell r="Y2372"/>
          <cell r="Z2372" t="str">
            <v>AVAILABLE (up to 10MB)</v>
          </cell>
          <cell r="AA2372" t="e">
            <v>#N/A</v>
          </cell>
          <cell r="AB2372" t="e">
            <v>#N/A</v>
          </cell>
          <cell r="AC2372" t="e">
            <v>#N/A</v>
          </cell>
        </row>
        <row r="2373">
          <cell r="A2373" t="str">
            <v>MSSLMTMA</v>
          </cell>
          <cell r="B2373" t="str">
            <v>Missoula 03t</v>
          </cell>
          <cell r="C2373" t="str">
            <v>Q</v>
          </cell>
          <cell r="D2373">
            <v>46.871113000000001</v>
          </cell>
          <cell r="E2373">
            <v>-113.99194300000001</v>
          </cell>
          <cell r="F2373" t="str">
            <v>MSSLMTMA</v>
          </cell>
          <cell r="G2373" t="str">
            <v>MT</v>
          </cell>
          <cell r="H2373">
            <v>648</v>
          </cell>
          <cell r="I2373">
            <v>648</v>
          </cell>
          <cell r="J2373" t="str">
            <v>AVAILABLE</v>
          </cell>
          <cell r="K2373" t="e">
            <v>#N/A</v>
          </cell>
          <cell r="L2373" t="e">
            <v>#N/A</v>
          </cell>
          <cell r="M2373" t="e">
            <v>#N/A</v>
          </cell>
          <cell r="N2373" t="e">
            <v>#N/A</v>
          </cell>
          <cell r="O2373" t="str">
            <v>Y</v>
          </cell>
          <cell r="P2373" t="str">
            <v>Y</v>
          </cell>
          <cell r="Q2373" t="str">
            <v>2/2/15: EoDS1 available; 2/12/15: EoCU available</v>
          </cell>
          <cell r="R2373" t="str">
            <v>02/12/2020</v>
          </cell>
          <cell r="S2373" t="str">
            <v/>
          </cell>
          <cell r="T2373" t="str">
            <v/>
          </cell>
          <cell r="U2373" t="str">
            <v/>
          </cell>
          <cell r="V2373" t="e">
            <v>#N/A</v>
          </cell>
          <cell r="W2373" t="e">
            <v>#N/A</v>
          </cell>
          <cell r="X2373" t="str">
            <v>648 - AVAILABLE</v>
          </cell>
          <cell r="Y2373"/>
          <cell r="Z2373" t="str">
            <v>AVAILABLE</v>
          </cell>
          <cell r="AA2373" t="e">
            <v>#N/A</v>
          </cell>
          <cell r="AB2373" t="e">
            <v>#N/A</v>
          </cell>
          <cell r="AC2373" t="e">
            <v>#N/A</v>
          </cell>
        </row>
        <row r="2374">
          <cell r="A2374" t="str">
            <v>MSSLMTSO</v>
          </cell>
          <cell r="B2374" t="str">
            <v>Missoula Ds0 Host Missoula South</v>
          </cell>
          <cell r="C2374" t="str">
            <v>Q</v>
          </cell>
          <cell r="D2374">
            <v>46.834167000000001</v>
          </cell>
          <cell r="E2374">
            <v>-114.039444</v>
          </cell>
          <cell r="F2374" t="str">
            <v>MSSLMTSO</v>
          </cell>
          <cell r="G2374" t="str">
            <v>MT</v>
          </cell>
          <cell r="H2374">
            <v>648</v>
          </cell>
          <cell r="I2374">
            <v>648</v>
          </cell>
          <cell r="J2374" t="str">
            <v/>
          </cell>
          <cell r="K2374" t="e">
            <v>#N/A</v>
          </cell>
          <cell r="L2374" t="e">
            <v>#N/A</v>
          </cell>
          <cell r="M2374" t="e">
            <v>#N/A</v>
          </cell>
          <cell r="N2374" t="e">
            <v>#N/A</v>
          </cell>
          <cell r="O2374" t="str">
            <v>N</v>
          </cell>
          <cell r="P2374" t="str">
            <v>Y</v>
          </cell>
          <cell r="Q2374" t="str">
            <v>11/14/14: EoDS1 Available</v>
          </cell>
          <cell r="R2374" t="str">
            <v>11/17/2020</v>
          </cell>
          <cell r="S2374" t="str">
            <v/>
          </cell>
          <cell r="T2374" t="str">
            <v/>
          </cell>
          <cell r="U2374" t="str">
            <v/>
          </cell>
          <cell r="V2374" t="e">
            <v>#N/A</v>
          </cell>
          <cell r="W2374" t="e">
            <v>#N/A</v>
          </cell>
          <cell r="X2374" t="str">
            <v>648 - AVAILABLE (up to 30MB)</v>
          </cell>
          <cell r="Y2374"/>
          <cell r="Z2374" t="str">
            <v>AVAILABLE (up to 30MB)</v>
          </cell>
          <cell r="AA2374" t="e">
            <v>#N/A</v>
          </cell>
          <cell r="AB2374" t="e">
            <v>#N/A</v>
          </cell>
          <cell r="AC2374" t="e">
            <v>#N/A</v>
          </cell>
        </row>
        <row r="2375">
          <cell r="A2375" t="str">
            <v>MSSYALXA</v>
          </cell>
          <cell r="B2375" t="str">
            <v>MASSEY</v>
          </cell>
          <cell r="C2375" t="str">
            <v>CTL</v>
          </cell>
          <cell r="D2375">
            <v>34.374721999999998</v>
          </cell>
          <cell r="E2375">
            <v>-87.022223999999994</v>
          </cell>
          <cell r="F2375" t="str">
            <v>MSSYALXA</v>
          </cell>
          <cell r="G2375" t="str">
            <v>AL</v>
          </cell>
          <cell r="H2375">
            <v>477</v>
          </cell>
          <cell r="I2375" t="str">
            <v>Winfield &amp; Gordo (West) [Pell City]</v>
          </cell>
          <cell r="J2375" t="str">
            <v/>
          </cell>
          <cell r="K2375" t="e">
            <v>#N/A</v>
          </cell>
          <cell r="L2375" t="e">
            <v>#N/A</v>
          </cell>
          <cell r="M2375" t="e">
            <v>#N/A</v>
          </cell>
          <cell r="N2375" t="e">
            <v>#N/A</v>
          </cell>
          <cell r="O2375" t="str">
            <v>N</v>
          </cell>
          <cell r="P2375" t="str">
            <v>Y</v>
          </cell>
          <cell r="Q2375" t="str">
            <v/>
          </cell>
          <cell r="R2375" t="str">
            <v>07/02/2015</v>
          </cell>
          <cell r="S2375" t="str">
            <v>Pell City</v>
          </cell>
          <cell r="T2375" t="str">
            <v/>
          </cell>
          <cell r="U2375" t="str">
            <v/>
          </cell>
          <cell r="V2375" t="str">
            <v>Pell City</v>
          </cell>
          <cell r="W2375" t="str">
            <v>Winfield &amp; Gordo (West) [Pell City]</v>
          </cell>
          <cell r="X2375" t="str">
            <v>PELL CITY</v>
          </cell>
          <cell r="Y2375"/>
          <cell r="Z2375"/>
          <cell r="AA2375" t="str">
            <v/>
          </cell>
          <cell r="AB2375">
            <v>0</v>
          </cell>
          <cell r="AC2375">
            <v>0</v>
          </cell>
        </row>
        <row r="2376">
          <cell r="A2376" t="str">
            <v>MSTWMIXI</v>
          </cell>
          <cell r="B2376" t="str">
            <v>MOORESTOWN</v>
          </cell>
          <cell r="C2376" t="str">
            <v>CTL</v>
          </cell>
          <cell r="D2376">
            <v>44.465564999999998</v>
          </cell>
          <cell r="E2376">
            <v>-84.985392000000004</v>
          </cell>
          <cell r="F2376" t="str">
            <v>MSTWMIXI</v>
          </cell>
          <cell r="G2376" t="str">
            <v>MI</v>
          </cell>
          <cell r="H2376">
            <v>348</v>
          </cell>
          <cell r="I2376" t="str">
            <v>Lake City MI Cluster (CHESANING)</v>
          </cell>
          <cell r="J2376" t="str">
            <v/>
          </cell>
          <cell r="K2376" t="e">
            <v>#N/A</v>
          </cell>
          <cell r="L2376" t="e">
            <v>#N/A</v>
          </cell>
          <cell r="M2376" t="e">
            <v>#N/A</v>
          </cell>
          <cell r="N2376" t="e">
            <v>#N/A</v>
          </cell>
          <cell r="O2376" t="str">
            <v>N</v>
          </cell>
          <cell r="P2376" t="str">
            <v>Y</v>
          </cell>
          <cell r="Q2376" t="str">
            <v/>
          </cell>
          <cell r="R2376" t="str">
            <v>07/01/2015</v>
          </cell>
          <cell r="S2376" t="str">
            <v>CHESANING</v>
          </cell>
          <cell r="T2376" t="str">
            <v/>
          </cell>
          <cell r="U2376" t="str">
            <v/>
          </cell>
          <cell r="V2376" t="str">
            <v>CHESANING</v>
          </cell>
          <cell r="W2376" t="str">
            <v>Lake City MI Cluster (CHESANING)</v>
          </cell>
          <cell r="X2376" t="str">
            <v>CHESANING</v>
          </cell>
          <cell r="Y2376"/>
          <cell r="Z2376"/>
          <cell r="AA2376" t="str">
            <v/>
          </cell>
          <cell r="AB2376">
            <v>0</v>
          </cell>
          <cell r="AC2376">
            <v>0</v>
          </cell>
        </row>
        <row r="2377">
          <cell r="A2377" t="str">
            <v>MSVYIACO</v>
          </cell>
          <cell r="B2377" t="str">
            <v>Council Bluffs Host Missouri Valley</v>
          </cell>
          <cell r="C2377" t="str">
            <v>Q</v>
          </cell>
          <cell r="D2377">
            <v>41.556666999999997</v>
          </cell>
          <cell r="E2377">
            <v>-95.888610999999997</v>
          </cell>
          <cell r="F2377" t="str">
            <v>MSVYIACO</v>
          </cell>
          <cell r="G2377" t="str">
            <v>IA</v>
          </cell>
          <cell r="H2377">
            <v>644</v>
          </cell>
          <cell r="I2377">
            <v>644</v>
          </cell>
          <cell r="J2377" t="str">
            <v/>
          </cell>
          <cell r="K2377" t="e">
            <v>#N/A</v>
          </cell>
          <cell r="L2377" t="e">
            <v>#N/A</v>
          </cell>
          <cell r="M2377" t="e">
            <v>#N/A</v>
          </cell>
          <cell r="N2377" t="e">
            <v>#N/A</v>
          </cell>
          <cell r="O2377" t="str">
            <v>N</v>
          </cell>
          <cell r="P2377" t="str">
            <v>Y</v>
          </cell>
          <cell r="Q2377" t="str">
            <v>02/20/15: EoDS1 AVAILABLE</v>
          </cell>
          <cell r="R2377" t="str">
            <v>05/04/2020</v>
          </cell>
          <cell r="S2377" t="str">
            <v/>
          </cell>
          <cell r="T2377" t="str">
            <v/>
          </cell>
          <cell r="U2377" t="str">
            <v/>
          </cell>
          <cell r="V2377" t="e">
            <v>#N/A</v>
          </cell>
          <cell r="W2377" t="e">
            <v>#N/A</v>
          </cell>
          <cell r="X2377" t="str">
            <v>644 - AVAILABLE (up to 10MB)</v>
          </cell>
          <cell r="Y2377"/>
          <cell r="Z2377" t="str">
            <v>AVAILABLE (up to 10MB)</v>
          </cell>
          <cell r="AA2377" t="e">
            <v>#N/A</v>
          </cell>
          <cell r="AB2377" t="e">
            <v>#N/A</v>
          </cell>
          <cell r="AC2377" t="e">
            <v>#N/A</v>
          </cell>
        </row>
        <row r="2378">
          <cell r="A2378" t="str">
            <v>MTAGNJXD</v>
          </cell>
          <cell r="B2378" t="str">
            <v>Montague</v>
          </cell>
          <cell r="C2378" t="str">
            <v>EQ</v>
          </cell>
          <cell r="D2378">
            <v>41.311822999999997</v>
          </cell>
          <cell r="E2378">
            <v>-74.762747000000005</v>
          </cell>
          <cell r="F2378" t="str">
            <v>MTAGNJXD</v>
          </cell>
          <cell r="G2378" t="str">
            <v>NJ</v>
          </cell>
          <cell r="H2378">
            <v>224</v>
          </cell>
          <cell r="I2378" t="str">
            <v>Clinton</v>
          </cell>
          <cell r="J2378" t="str">
            <v/>
          </cell>
          <cell r="K2378" t="str">
            <v>MTAGNJXD</v>
          </cell>
          <cell r="L2378" t="str">
            <v>n</v>
          </cell>
          <cell r="M2378" t="e">
            <v>#N/A</v>
          </cell>
          <cell r="N2378" t="e">
            <v>#N/A</v>
          </cell>
          <cell r="O2378" t="str">
            <v>Y</v>
          </cell>
          <cell r="P2378" t="str">
            <v>Y</v>
          </cell>
          <cell r="Q2378" t="str">
            <v>2/7/14: Ethernet Enabled changed to Y</v>
          </cell>
          <cell r="R2378" t="str">
            <v>07/06/2015</v>
          </cell>
          <cell r="S2378" t="str">
            <v>Clinton</v>
          </cell>
          <cell r="T2378" t="str">
            <v/>
          </cell>
          <cell r="U2378" t="str">
            <v/>
          </cell>
          <cell r="V2378" t="str">
            <v>Clinton</v>
          </cell>
          <cell r="W2378" t="str">
            <v>Clinton</v>
          </cell>
          <cell r="X2378" t="str">
            <v>CLINTON</v>
          </cell>
          <cell r="Y2378"/>
          <cell r="Z2378"/>
          <cell r="AA2378" t="str">
            <v>7750-SR7</v>
          </cell>
          <cell r="AB2378">
            <v>0</v>
          </cell>
          <cell r="AC2378" t="str">
            <v>MTAGNJXD01W</v>
          </cell>
        </row>
        <row r="2379">
          <cell r="A2379" t="str">
            <v>MTARNCXA</v>
          </cell>
          <cell r="B2379" t="str">
            <v>Mount Airy</v>
          </cell>
          <cell r="C2379" t="str">
            <v>EQ</v>
          </cell>
          <cell r="D2379">
            <v>36.497791999999997</v>
          </cell>
          <cell r="E2379">
            <v>-80.606178</v>
          </cell>
          <cell r="F2379" t="str">
            <v>MTARNCXA</v>
          </cell>
          <cell r="G2379" t="str">
            <v>NC</v>
          </cell>
          <cell r="H2379">
            <v>424</v>
          </cell>
          <cell r="I2379" t="str">
            <v>Elkin/Hickory</v>
          </cell>
          <cell r="J2379" t="str">
            <v/>
          </cell>
          <cell r="K2379" t="str">
            <v>MTARNCXA</v>
          </cell>
          <cell r="L2379" t="str">
            <v>n</v>
          </cell>
          <cell r="M2379" t="e">
            <v>#N/A</v>
          </cell>
          <cell r="N2379" t="e">
            <v>#N/A</v>
          </cell>
          <cell r="O2379" t="str">
            <v>Y</v>
          </cell>
          <cell r="P2379" t="str">
            <v>Y</v>
          </cell>
          <cell r="Q2379" t="str">
            <v/>
          </cell>
          <cell r="R2379" t="str">
            <v>05/22/2015</v>
          </cell>
          <cell r="S2379" t="str">
            <v>Elkin/Hickory</v>
          </cell>
          <cell r="T2379" t="str">
            <v/>
          </cell>
          <cell r="U2379" t="str">
            <v/>
          </cell>
          <cell r="V2379" t="str">
            <v>Elkin/Hickory</v>
          </cell>
          <cell r="W2379" t="str">
            <v>Elkin/Hickory via Juniper to RCMT</v>
          </cell>
          <cell r="X2379" t="str">
            <v>ROCKY MOUNT</v>
          </cell>
          <cell r="Y2379" t="str">
            <v>YES</v>
          </cell>
          <cell r="Z2379" t="str">
            <v>This SWC belongs to the former Elkin/Hickory Cloud and while it is Interconnected to Rocky Mount, it is best to connect directly at Elkin or Hicory</v>
          </cell>
          <cell r="AA2379" t="str">
            <v>7750-SR7</v>
          </cell>
          <cell r="AB2379">
            <v>0</v>
          </cell>
          <cell r="AC2379" t="str">
            <v>MTARNCXA02W</v>
          </cell>
        </row>
        <row r="2380">
          <cell r="A2380" t="str">
            <v>MTBGARXA</v>
          </cell>
          <cell r="B2380" t="str">
            <v>MOUNTAINBURG</v>
          </cell>
          <cell r="C2380" t="str">
            <v>CTL</v>
          </cell>
          <cell r="D2380">
            <v>35.633609999999997</v>
          </cell>
          <cell r="E2380">
            <v>-94.167777999999998</v>
          </cell>
          <cell r="F2380" t="str">
            <v>MTBGARXA</v>
          </cell>
          <cell r="G2380" t="str">
            <v>AR</v>
          </cell>
          <cell r="H2380">
            <v>526</v>
          </cell>
          <cell r="I2380" t="str">
            <v>Southern Cloud (Greenwood - Alma Area) [Russellville]</v>
          </cell>
          <cell r="J2380" t="str">
            <v/>
          </cell>
          <cell r="K2380" t="str">
            <v>MTBGARXA</v>
          </cell>
          <cell r="L2380" t="str">
            <v>n</v>
          </cell>
          <cell r="M2380" t="e">
            <v>#N/A</v>
          </cell>
          <cell r="N2380" t="e">
            <v>#N/A</v>
          </cell>
          <cell r="O2380" t="str">
            <v>Y</v>
          </cell>
          <cell r="P2380" t="str">
            <v>Y</v>
          </cell>
          <cell r="Q2380" t="str">
            <v/>
          </cell>
          <cell r="R2380" t="str">
            <v>06/30/2015</v>
          </cell>
          <cell r="S2380" t="str">
            <v>Russellville</v>
          </cell>
          <cell r="T2380" t="str">
            <v/>
          </cell>
          <cell r="U2380" t="str">
            <v/>
          </cell>
          <cell r="V2380" t="str">
            <v>Russellville</v>
          </cell>
          <cell r="W2380" t="str">
            <v>Southern Cloud (Greenwood - Alma Area) [Russellville]</v>
          </cell>
          <cell r="X2380" t="str">
            <v>RUSSELLVILLE</v>
          </cell>
          <cell r="Y2380" t="str">
            <v>YES</v>
          </cell>
          <cell r="Z2380"/>
          <cell r="AA2380" t="str">
            <v/>
          </cell>
          <cell r="AB2380" t="str">
            <v>7750-SR12</v>
          </cell>
          <cell r="AC2380">
            <v>0</v>
          </cell>
        </row>
        <row r="2381">
          <cell r="A2381" t="str">
            <v>MTCAILXA</v>
          </cell>
          <cell r="B2381" t="str">
            <v>MOUNT CARROLL</v>
          </cell>
          <cell r="C2381" t="str">
            <v>CTL</v>
          </cell>
          <cell r="D2381">
            <v>42.099972000000001</v>
          </cell>
          <cell r="E2381">
            <v>-89.977760000000004</v>
          </cell>
          <cell r="F2381" t="str">
            <v>MTCAILXA</v>
          </cell>
          <cell r="G2381" t="str">
            <v>IL</v>
          </cell>
          <cell r="H2381">
            <v>364</v>
          </cell>
          <cell r="I2381" t="str">
            <v>DIXON</v>
          </cell>
          <cell r="J2381" t="str">
            <v/>
          </cell>
          <cell r="K2381" t="e">
            <v>#N/A</v>
          </cell>
          <cell r="L2381" t="e">
            <v>#N/A</v>
          </cell>
          <cell r="M2381" t="e">
            <v>#N/A</v>
          </cell>
          <cell r="N2381" t="e">
            <v>#N/A</v>
          </cell>
          <cell r="O2381" t="str">
            <v>Y</v>
          </cell>
          <cell r="P2381" t="str">
            <v>Y</v>
          </cell>
          <cell r="Q2381" t="str">
            <v/>
          </cell>
          <cell r="R2381" t="str">
            <v>06/03/2015</v>
          </cell>
          <cell r="S2381" t="str">
            <v>Dixon</v>
          </cell>
          <cell r="T2381" t="str">
            <v/>
          </cell>
          <cell r="U2381" t="str">
            <v/>
          </cell>
          <cell r="V2381" t="str">
            <v>Dixon</v>
          </cell>
          <cell r="W2381" t="str">
            <v>DIXON</v>
          </cell>
          <cell r="X2381" t="str">
            <v>DIXON</v>
          </cell>
          <cell r="Y2381"/>
          <cell r="Z2381"/>
          <cell r="AA2381" t="str">
            <v/>
          </cell>
          <cell r="AB2381">
            <v>0</v>
          </cell>
          <cell r="AC2381">
            <v>0</v>
          </cell>
        </row>
        <row r="2382">
          <cell r="A2382" t="str">
            <v>MTCHNEXU</v>
          </cell>
          <cell r="B2382" t="str">
            <v>Mitchell</v>
          </cell>
          <cell r="C2382" t="str">
            <v>EQ</v>
          </cell>
          <cell r="D2382">
            <v>41.939723999999998</v>
          </cell>
          <cell r="E2382">
            <v>-103.808052</v>
          </cell>
          <cell r="F2382" t="str">
            <v>MTCHNEXU</v>
          </cell>
          <cell r="G2382" t="str">
            <v>NE</v>
          </cell>
          <cell r="H2382">
            <v>646</v>
          </cell>
          <cell r="I2382" t="str">
            <v>Scottsbluff</v>
          </cell>
          <cell r="J2382" t="str">
            <v/>
          </cell>
          <cell r="K2382" t="e">
            <v>#N/A</v>
          </cell>
          <cell r="L2382" t="e">
            <v>#N/A</v>
          </cell>
          <cell r="M2382" t="e">
            <v>#N/A</v>
          </cell>
          <cell r="N2382" t="e">
            <v>#N/A</v>
          </cell>
          <cell r="O2382" t="str">
            <v>N</v>
          </cell>
          <cell r="P2382" t="str">
            <v>Y</v>
          </cell>
          <cell r="Q2382" t="str">
            <v/>
          </cell>
          <cell r="R2382" t="str">
            <v>11/09/2015</v>
          </cell>
          <cell r="S2382" t="str">
            <v>Not Available</v>
          </cell>
          <cell r="T2382" t="str">
            <v/>
          </cell>
          <cell r="U2382" t="str">
            <v/>
          </cell>
          <cell r="V2382" t="str">
            <v>Not Available</v>
          </cell>
          <cell r="W2382" t="str">
            <v>Scottsbluff</v>
          </cell>
          <cell r="X2382" t="str">
            <v>SCOTTSBLUFF</v>
          </cell>
          <cell r="Y2382"/>
          <cell r="Z2382"/>
          <cell r="AA2382">
            <v>0</v>
          </cell>
          <cell r="AB2382">
            <v>0</v>
          </cell>
          <cell r="AC2382">
            <v>0</v>
          </cell>
        </row>
        <row r="2383">
          <cell r="A2383" t="str">
            <v>MTCHNVXF</v>
          </cell>
          <cell r="B2383" t="str">
            <v>Mt. Charleston</v>
          </cell>
          <cell r="C2383" t="str">
            <v>EQ</v>
          </cell>
          <cell r="D2383">
            <v>36.261035999999997</v>
          </cell>
          <cell r="E2383">
            <v>-115.646976</v>
          </cell>
          <cell r="F2383" t="str">
            <v>MTCHNVXF</v>
          </cell>
          <cell r="G2383" t="str">
            <v>NV</v>
          </cell>
          <cell r="H2383">
            <v>721</v>
          </cell>
          <cell r="I2383" t="str">
            <v>Las Vegas</v>
          </cell>
          <cell r="J2383" t="e">
            <v>#N/A</v>
          </cell>
          <cell r="K2383" t="str">
            <v>LSVGNVXU</v>
          </cell>
          <cell r="L2383" t="str">
            <v>Y</v>
          </cell>
          <cell r="M2383" t="e">
            <v>#N/A</v>
          </cell>
          <cell r="N2383" t="e">
            <v>#N/A</v>
          </cell>
          <cell r="O2383" t="e">
            <v>#N/A</v>
          </cell>
          <cell r="P2383" t="e">
            <v>#N/A</v>
          </cell>
          <cell r="Q2383" t="e">
            <v>#N/A</v>
          </cell>
          <cell r="R2383" t="e">
            <v>#N/A</v>
          </cell>
          <cell r="S2383" t="e">
            <v>#N/A</v>
          </cell>
          <cell r="T2383" t="e">
            <v>#N/A</v>
          </cell>
          <cell r="U2383" t="e">
            <v>#N/A</v>
          </cell>
          <cell r="V2383" t="str">
            <v>Las Vegas</v>
          </cell>
          <cell r="W2383" t="str">
            <v>Las Vegas</v>
          </cell>
          <cell r="X2383" t="e">
            <v>#N/A</v>
          </cell>
          <cell r="Y2383" t="e">
            <v>#N/A</v>
          </cell>
          <cell r="Z2383" t="e">
            <v>#N/A</v>
          </cell>
          <cell r="AA2383">
            <v>0</v>
          </cell>
          <cell r="AB2383">
            <v>0</v>
          </cell>
          <cell r="AC2383">
            <v>0</v>
          </cell>
        </row>
        <row r="2384">
          <cell r="A2384" t="str">
            <v>MTCHORXA</v>
          </cell>
          <cell r="B2384" t="str">
            <v>MITCHELL</v>
          </cell>
          <cell r="C2384" t="str">
            <v>CTL</v>
          </cell>
          <cell r="D2384">
            <v>44.565319000000002</v>
          </cell>
          <cell r="E2384">
            <v>-120.15446</v>
          </cell>
          <cell r="F2384" t="str">
            <v>MTCHORXA</v>
          </cell>
          <cell r="G2384" t="str">
            <v>OR</v>
          </cell>
          <cell r="H2384">
            <v>672</v>
          </cell>
          <cell r="I2384" t="str">
            <v>AURORA</v>
          </cell>
          <cell r="J2384" t="str">
            <v/>
          </cell>
          <cell r="K2384" t="e">
            <v>#N/A</v>
          </cell>
          <cell r="L2384" t="e">
            <v>#N/A</v>
          </cell>
          <cell r="M2384" t="e">
            <v>#N/A</v>
          </cell>
          <cell r="N2384" t="e">
            <v>#N/A</v>
          </cell>
          <cell r="O2384" t="str">
            <v>N</v>
          </cell>
          <cell r="P2384" t="str">
            <v>Y</v>
          </cell>
          <cell r="Q2384" t="str">
            <v/>
          </cell>
          <cell r="R2384" t="str">
            <v>06/03/2015</v>
          </cell>
          <cell r="S2384" t="str">
            <v>AURORA</v>
          </cell>
          <cell r="T2384" t="str">
            <v/>
          </cell>
          <cell r="U2384" t="str">
            <v/>
          </cell>
          <cell r="V2384" t="str">
            <v>AURORA</v>
          </cell>
          <cell r="W2384" t="str">
            <v>AURORA - ROFR</v>
          </cell>
          <cell r="X2384" t="str">
            <v>AURORA</v>
          </cell>
          <cell r="Y2384" t="str">
            <v>YES</v>
          </cell>
          <cell r="Z2384" t="str">
            <v>MTCHORXA NO IROOSA per Gregg Larson (56324185 Feb19).   Mitchel is Radio fed.  Cost is the $1-2million range.</v>
          </cell>
          <cell r="AA2384">
            <v>0</v>
          </cell>
          <cell r="AB2384">
            <v>0</v>
          </cell>
          <cell r="AC2384">
            <v>0</v>
          </cell>
        </row>
        <row r="2385">
          <cell r="A2385" t="str">
            <v>MTCHSDCO</v>
          </cell>
          <cell r="B2385" t="str">
            <v>Mitchell</v>
          </cell>
          <cell r="C2385" t="str">
            <v>Q</v>
          </cell>
          <cell r="D2385">
            <v>43.712775999999998</v>
          </cell>
          <cell r="E2385">
            <v>-98.026664999999994</v>
          </cell>
          <cell r="F2385" t="str">
            <v>MTCHSDCO</v>
          </cell>
          <cell r="G2385" t="str">
            <v>SD</v>
          </cell>
          <cell r="H2385">
            <v>640</v>
          </cell>
          <cell r="I2385">
            <v>640</v>
          </cell>
          <cell r="J2385" t="str">
            <v>AVAILABLE</v>
          </cell>
          <cell r="K2385" t="e">
            <v>#N/A</v>
          </cell>
          <cell r="L2385" t="e">
            <v>#N/A</v>
          </cell>
          <cell r="M2385" t="e">
            <v>#N/A</v>
          </cell>
          <cell r="N2385" t="e">
            <v>#N/A</v>
          </cell>
          <cell r="O2385" t="str">
            <v>Y</v>
          </cell>
          <cell r="P2385" t="str">
            <v>Y</v>
          </cell>
          <cell r="Q2385" t="str">
            <v>03/13/2015: EoDS1 AVAILABLE</v>
          </cell>
          <cell r="R2385" t="str">
            <v>03/13/2020</v>
          </cell>
          <cell r="S2385" t="str">
            <v/>
          </cell>
          <cell r="T2385" t="str">
            <v/>
          </cell>
          <cell r="U2385" t="str">
            <v/>
          </cell>
          <cell r="V2385" t="e">
            <v>#N/A</v>
          </cell>
          <cell r="W2385" t="e">
            <v>#N/A</v>
          </cell>
          <cell r="X2385" t="str">
            <v>640 - AVAILABLE</v>
          </cell>
          <cell r="Y2385"/>
          <cell r="Z2385" t="str">
            <v>AVAILABLE</v>
          </cell>
          <cell r="AA2385" t="e">
            <v>#N/A</v>
          </cell>
          <cell r="AB2385" t="e">
            <v>#N/A</v>
          </cell>
          <cell r="AC2385" t="e">
            <v>#N/A</v>
          </cell>
        </row>
        <row r="2386">
          <cell r="A2386" t="str">
            <v>MTCOWAXX</v>
          </cell>
          <cell r="B2386" t="str">
            <v>Mathews Corner</v>
          </cell>
          <cell r="C2386" t="str">
            <v>CTL</v>
          </cell>
          <cell r="D2386">
            <v>46.460278000000002</v>
          </cell>
          <cell r="E2386">
            <v>-119.193889</v>
          </cell>
          <cell r="F2386" t="str">
            <v>MTCOWAXX</v>
          </cell>
          <cell r="G2386" t="str">
            <v>WA</v>
          </cell>
          <cell r="H2386">
            <v>676</v>
          </cell>
          <cell r="I2386" t="str">
            <v>Spokane-Cheney</v>
          </cell>
          <cell r="J2386" t="str">
            <v/>
          </cell>
          <cell r="K2386" t="e">
            <v>#N/A</v>
          </cell>
          <cell r="L2386" t="e">
            <v>#N/A</v>
          </cell>
          <cell r="M2386" t="e">
            <v>#N/A</v>
          </cell>
          <cell r="N2386" t="e">
            <v>#N/A</v>
          </cell>
          <cell r="O2386" t="str">
            <v>N</v>
          </cell>
          <cell r="P2386" t="str">
            <v>Y</v>
          </cell>
          <cell r="Q2386" t="str">
            <v>2/7/14: Ethernet Capable changed to Y</v>
          </cell>
          <cell r="R2386" t="str">
            <v>09/16/2015</v>
          </cell>
          <cell r="S2386" t="str">
            <v>SPOKANE-CHENEY</v>
          </cell>
          <cell r="T2386" t="str">
            <v/>
          </cell>
          <cell r="U2386" t="str">
            <v/>
          </cell>
          <cell r="V2386" t="str">
            <v>Spokane-Cheney</v>
          </cell>
          <cell r="W2386" t="str">
            <v>Spokane-Cheney</v>
          </cell>
          <cell r="X2386" t="str">
            <v>SPOKANE-CHENEY</v>
          </cell>
          <cell r="Y2386"/>
          <cell r="Z2386"/>
          <cell r="AA2386">
            <v>0</v>
          </cell>
          <cell r="AB2386">
            <v>0</v>
          </cell>
          <cell r="AC2386">
            <v>0</v>
          </cell>
        </row>
        <row r="2387">
          <cell r="A2387" t="str">
            <v>MTCYTNPA</v>
          </cell>
          <cell r="B2387" t="str">
            <v>Mountain City</v>
          </cell>
          <cell r="C2387" t="str">
            <v>EQ</v>
          </cell>
          <cell r="D2387">
            <v>36.426270000000002</v>
          </cell>
          <cell r="E2387">
            <v>-81.941333999999998</v>
          </cell>
          <cell r="F2387" t="e">
            <v>#N/A</v>
          </cell>
          <cell r="G2387" t="str">
            <v>TN</v>
          </cell>
          <cell r="H2387" t="e">
            <v>#N/A</v>
          </cell>
          <cell r="I2387" t="e">
            <v>#N/A</v>
          </cell>
          <cell r="J2387" t="e">
            <v>#N/A</v>
          </cell>
          <cell r="K2387" t="e">
            <v>#N/A</v>
          </cell>
          <cell r="L2387" t="e">
            <v>#N/A</v>
          </cell>
          <cell r="M2387" t="e">
            <v>#N/A</v>
          </cell>
          <cell r="N2387" t="e">
            <v>#N/A</v>
          </cell>
          <cell r="O2387" t="e">
            <v>#N/A</v>
          </cell>
          <cell r="P2387" t="e">
            <v>#N/A</v>
          </cell>
          <cell r="Q2387" t="e">
            <v>#N/A</v>
          </cell>
          <cell r="R2387" t="e">
            <v>#N/A</v>
          </cell>
          <cell r="S2387" t="e">
            <v>#N/A</v>
          </cell>
          <cell r="T2387" t="e">
            <v>#N/A</v>
          </cell>
          <cell r="U2387" t="e">
            <v>#N/A</v>
          </cell>
          <cell r="V2387" t="e">
            <v>#N/A</v>
          </cell>
          <cell r="W2387" t="e">
            <v>#N/A</v>
          </cell>
          <cell r="X2387" t="e">
            <v>#N/A</v>
          </cell>
          <cell r="Y2387" t="e">
            <v>#N/A</v>
          </cell>
          <cell r="Z2387" t="e">
            <v>#N/A</v>
          </cell>
          <cell r="AA2387" t="e">
            <v>#N/A</v>
          </cell>
          <cell r="AB2387" t="e">
            <v>#N/A</v>
          </cell>
          <cell r="AC2387" t="e">
            <v>#N/A</v>
          </cell>
        </row>
        <row r="2388">
          <cell r="A2388" t="str">
            <v>MTCYTNXA</v>
          </cell>
          <cell r="B2388" t="str">
            <v>Mountain City</v>
          </cell>
          <cell r="C2388" t="str">
            <v>EQ</v>
          </cell>
          <cell r="D2388">
            <v>36.473660000000002</v>
          </cell>
          <cell r="E2388">
            <v>-81.805899999999994</v>
          </cell>
          <cell r="F2388" t="str">
            <v>MTCYTNXA</v>
          </cell>
          <cell r="G2388" t="str">
            <v>TN</v>
          </cell>
          <cell r="H2388">
            <v>956</v>
          </cell>
          <cell r="I2388" t="str">
            <v>Johnson City</v>
          </cell>
          <cell r="J2388" t="str">
            <v/>
          </cell>
          <cell r="K2388" t="str">
            <v>MTCYTNXA</v>
          </cell>
          <cell r="L2388" t="str">
            <v>n</v>
          </cell>
          <cell r="M2388" t="e">
            <v>#N/A</v>
          </cell>
          <cell r="N2388" t="e">
            <v>#N/A</v>
          </cell>
          <cell r="O2388" t="str">
            <v>Y</v>
          </cell>
          <cell r="P2388" t="str">
            <v>Y</v>
          </cell>
          <cell r="Q2388" t="str">
            <v/>
          </cell>
          <cell r="R2388" t="str">
            <v>06/04/2015</v>
          </cell>
          <cell r="S2388" t="str">
            <v>Johnson City</v>
          </cell>
          <cell r="T2388" t="str">
            <v/>
          </cell>
          <cell r="U2388" t="str">
            <v/>
          </cell>
          <cell r="V2388" t="str">
            <v>Johnson City</v>
          </cell>
          <cell r="W2388" t="str">
            <v>Johnson City</v>
          </cell>
          <cell r="X2388" t="str">
            <v>JOHNSON CITY</v>
          </cell>
          <cell r="Y2388"/>
          <cell r="Z2388"/>
          <cell r="AA2388" t="str">
            <v>7750-SR7</v>
          </cell>
          <cell r="AB2388">
            <v>0</v>
          </cell>
          <cell r="AC2388" t="str">
            <v>MTCYTNXA03W</v>
          </cell>
        </row>
        <row r="2389">
          <cell r="A2389" t="str">
            <v>MTDRFLXA</v>
          </cell>
          <cell r="B2389" t="str">
            <v>Mount Dora</v>
          </cell>
          <cell r="C2389" t="str">
            <v>EQ</v>
          </cell>
          <cell r="D2389">
            <v>28.801106999999998</v>
          </cell>
          <cell r="E2389">
            <v>-81.642449999999997</v>
          </cell>
          <cell r="F2389" t="str">
            <v>MTDRFLXA</v>
          </cell>
          <cell r="G2389" t="str">
            <v>FL</v>
          </cell>
          <cell r="H2389">
            <v>454</v>
          </cell>
          <cell r="I2389" t="str">
            <v>Leesburg (CENTRAL FL)</v>
          </cell>
          <cell r="J2389" t="str">
            <v/>
          </cell>
          <cell r="K2389" t="str">
            <v>MTDRFLXA</v>
          </cell>
          <cell r="L2389" t="str">
            <v>n</v>
          </cell>
          <cell r="M2389" t="e">
            <v>#N/A</v>
          </cell>
          <cell r="N2389" t="e">
            <v>#N/A</v>
          </cell>
          <cell r="O2389" t="str">
            <v>Y</v>
          </cell>
          <cell r="P2389" t="str">
            <v>Y</v>
          </cell>
          <cell r="Q2389" t="str">
            <v/>
          </cell>
          <cell r="R2389" t="str">
            <v>07/02/2015</v>
          </cell>
          <cell r="S2389" t="str">
            <v>Leesburg</v>
          </cell>
          <cell r="T2389" t="str">
            <v/>
          </cell>
          <cell r="U2389" t="str">
            <v/>
          </cell>
          <cell r="V2389" t="str">
            <v>Leesburg</v>
          </cell>
          <cell r="W2389" t="str">
            <v>Leesburg</v>
          </cell>
          <cell r="X2389" t="str">
            <v>CENTRAL FL</v>
          </cell>
          <cell r="Y2389" t="str">
            <v>YES</v>
          </cell>
          <cell r="Z2389"/>
          <cell r="AA2389" t="str">
            <v>7750-SR7</v>
          </cell>
          <cell r="AB2389">
            <v>0</v>
          </cell>
          <cell r="AC2389" t="str">
            <v>MTDRFLXA03W</v>
          </cell>
        </row>
        <row r="2390">
          <cell r="A2390" t="str">
            <v>MTFRMIXI</v>
          </cell>
          <cell r="B2390" t="str">
            <v>Pinconning</v>
          </cell>
          <cell r="C2390" t="str">
            <v>CTL</v>
          </cell>
          <cell r="D2390">
            <v>43.884360999999998</v>
          </cell>
          <cell r="E2390">
            <v>-84.085027999999994</v>
          </cell>
          <cell r="F2390" t="e">
            <v>#N/A</v>
          </cell>
          <cell r="G2390" t="str">
            <v>MI</v>
          </cell>
          <cell r="H2390" t="e">
            <v>#N/A</v>
          </cell>
          <cell r="I2390" t="e">
            <v>#N/A</v>
          </cell>
          <cell r="J2390" t="e">
            <v>#N/A</v>
          </cell>
          <cell r="K2390" t="e">
            <v>#N/A</v>
          </cell>
          <cell r="L2390" t="e">
            <v>#N/A</v>
          </cell>
          <cell r="M2390" t="e">
            <v>#N/A</v>
          </cell>
          <cell r="N2390" t="e">
            <v>#N/A</v>
          </cell>
          <cell r="O2390" t="e">
            <v>#N/A</v>
          </cell>
          <cell r="P2390" t="e">
            <v>#N/A</v>
          </cell>
          <cell r="Q2390" t="e">
            <v>#N/A</v>
          </cell>
          <cell r="R2390" t="e">
            <v>#N/A</v>
          </cell>
          <cell r="S2390" t="e">
            <v>#N/A</v>
          </cell>
          <cell r="T2390" t="e">
            <v>#N/A</v>
          </cell>
          <cell r="U2390" t="e">
            <v>#N/A</v>
          </cell>
          <cell r="V2390" t="e">
            <v>#N/A</v>
          </cell>
          <cell r="W2390" t="e">
            <v>#N/A</v>
          </cell>
          <cell r="X2390" t="e">
            <v>#N/A</v>
          </cell>
          <cell r="Y2390" t="e">
            <v>#N/A</v>
          </cell>
          <cell r="Z2390" t="e">
            <v>#N/A</v>
          </cell>
          <cell r="AA2390" t="e">
            <v>#N/A</v>
          </cell>
          <cell r="AB2390" t="e">
            <v>#N/A</v>
          </cell>
          <cell r="AC2390" t="e">
            <v>#N/A</v>
          </cell>
        </row>
        <row r="2391">
          <cell r="A2391" t="str">
            <v>MTFTWIXA</v>
          </cell>
          <cell r="B2391" t="str">
            <v>MONTFORT</v>
          </cell>
          <cell r="C2391" t="str">
            <v>CTL</v>
          </cell>
          <cell r="D2391">
            <v>42.938783000000001</v>
          </cell>
          <cell r="E2391">
            <v>-90.429253000000003</v>
          </cell>
          <cell r="F2391" t="str">
            <v>MTFTWIXA</v>
          </cell>
          <cell r="G2391" t="str">
            <v>WI</v>
          </cell>
          <cell r="H2391">
            <v>354</v>
          </cell>
          <cell r="I2391" t="str">
            <v>Platteville-Benton</v>
          </cell>
          <cell r="J2391" t="str">
            <v/>
          </cell>
          <cell r="K2391" t="e">
            <v>#N/A</v>
          </cell>
          <cell r="L2391" t="e">
            <v>#N/A</v>
          </cell>
          <cell r="M2391" t="e">
            <v>#N/A</v>
          </cell>
          <cell r="N2391" t="e">
            <v>#N/A</v>
          </cell>
          <cell r="O2391" t="str">
            <v>Y</v>
          </cell>
          <cell r="P2391" t="str">
            <v>Y</v>
          </cell>
          <cell r="Q2391" t="str">
            <v/>
          </cell>
          <cell r="R2391" t="str">
            <v>06/03/2015</v>
          </cell>
          <cell r="S2391" t="str">
            <v>Platteville</v>
          </cell>
          <cell r="T2391" t="str">
            <v/>
          </cell>
          <cell r="U2391" t="str">
            <v/>
          </cell>
          <cell r="V2391" t="str">
            <v>Platteville-Benton</v>
          </cell>
          <cell r="W2391" t="str">
            <v>Platteville-Benton</v>
          </cell>
          <cell r="X2391" t="str">
            <v>PLATTEVILLE-BENTON</v>
          </cell>
          <cell r="Y2391"/>
          <cell r="Z2391"/>
          <cell r="AA2391" t="str">
            <v/>
          </cell>
          <cell r="AB2391">
            <v>0</v>
          </cell>
          <cell r="AC2391">
            <v>0</v>
          </cell>
        </row>
        <row r="2392">
          <cell r="A2392" t="str">
            <v>MTGLNCXA</v>
          </cell>
          <cell r="B2392" t="str">
            <v>Mount Gilead</v>
          </cell>
          <cell r="C2392" t="str">
            <v>EQ</v>
          </cell>
          <cell r="D2392">
            <v>35.215935999999999</v>
          </cell>
          <cell r="E2392">
            <v>-80.00461</v>
          </cell>
          <cell r="F2392" t="str">
            <v>MTGLNCXA</v>
          </cell>
          <cell r="G2392" t="str">
            <v>NC</v>
          </cell>
          <cell r="H2392">
            <v>424</v>
          </cell>
          <cell r="I2392" t="str">
            <v>Fayetteville</v>
          </cell>
          <cell r="J2392" t="str">
            <v/>
          </cell>
          <cell r="K2392" t="str">
            <v>MTGLNCXA</v>
          </cell>
          <cell r="L2392" t="str">
            <v>n</v>
          </cell>
          <cell r="M2392" t="e">
            <v>#N/A</v>
          </cell>
          <cell r="N2392" t="e">
            <v>#N/A</v>
          </cell>
          <cell r="O2392" t="str">
            <v>Y</v>
          </cell>
          <cell r="P2392" t="str">
            <v>Y</v>
          </cell>
          <cell r="Q2392" t="str">
            <v/>
          </cell>
          <cell r="R2392" t="str">
            <v>05/22/2015</v>
          </cell>
          <cell r="S2392" t="str">
            <v>Fayetteville</v>
          </cell>
          <cell r="T2392" t="str">
            <v/>
          </cell>
          <cell r="U2392" t="str">
            <v/>
          </cell>
          <cell r="V2392" t="str">
            <v>Fayetteville</v>
          </cell>
          <cell r="W2392" t="str">
            <v>Fayetteville</v>
          </cell>
          <cell r="X2392" t="str">
            <v>ROCKY MOUNT</v>
          </cell>
          <cell r="Y2392" t="str">
            <v>YES</v>
          </cell>
          <cell r="Z2392"/>
          <cell r="AA2392" t="str">
            <v>7750-SR7</v>
          </cell>
          <cell r="AB2392">
            <v>0</v>
          </cell>
          <cell r="AC2392" t="str">
            <v>MTGLNCXA03W</v>
          </cell>
        </row>
        <row r="2393">
          <cell r="A2393" t="str">
            <v>MTGLOHXA</v>
          </cell>
          <cell r="B2393" t="str">
            <v>Mt. Gilead</v>
          </cell>
          <cell r="C2393" t="str">
            <v>EQ</v>
          </cell>
          <cell r="D2393">
            <v>40.548315000000002</v>
          </cell>
          <cell r="E2393">
            <v>-82.828096000000002</v>
          </cell>
          <cell r="F2393" t="str">
            <v>MTGLOHXA</v>
          </cell>
          <cell r="G2393" t="str">
            <v>OH</v>
          </cell>
          <cell r="H2393">
            <v>923</v>
          </cell>
          <cell r="I2393" t="str">
            <v>Mansfield</v>
          </cell>
          <cell r="J2393" t="str">
            <v/>
          </cell>
          <cell r="K2393" t="str">
            <v>MTGLOHXA</v>
          </cell>
          <cell r="L2393" t="str">
            <v>n</v>
          </cell>
          <cell r="M2393" t="e">
            <v>#N/A</v>
          </cell>
          <cell r="N2393" t="e">
            <v>#N/A</v>
          </cell>
          <cell r="O2393" t="str">
            <v>Y</v>
          </cell>
          <cell r="P2393" t="str">
            <v>Y</v>
          </cell>
          <cell r="Q2393" t="str">
            <v/>
          </cell>
          <cell r="R2393" t="str">
            <v>07/01/2015</v>
          </cell>
          <cell r="S2393" t="str">
            <v>Mansfield</v>
          </cell>
          <cell r="T2393" t="str">
            <v/>
          </cell>
          <cell r="U2393" t="str">
            <v/>
          </cell>
          <cell r="V2393" t="str">
            <v>Mansfield</v>
          </cell>
          <cell r="W2393" t="str">
            <v>Mansfield</v>
          </cell>
          <cell r="X2393" t="str">
            <v>MANSFIELD</v>
          </cell>
          <cell r="Y2393" t="str">
            <v>YES</v>
          </cell>
          <cell r="Z2393"/>
          <cell r="AA2393" t="str">
            <v>7750-SR7</v>
          </cell>
          <cell r="AB2393">
            <v>0</v>
          </cell>
          <cell r="AC2393" t="str">
            <v>MTGLOHXA03W</v>
          </cell>
        </row>
        <row r="2394">
          <cell r="A2394" t="str">
            <v>MTGVMOXA</v>
          </cell>
          <cell r="B2394" t="str">
            <v>Mountain Grove</v>
          </cell>
          <cell r="C2394" t="str">
            <v>CTL</v>
          </cell>
          <cell r="D2394">
            <v>37.131917000000001</v>
          </cell>
          <cell r="E2394">
            <v>-92.260778000000002</v>
          </cell>
          <cell r="F2394" t="str">
            <v>MTGVMOXA</v>
          </cell>
          <cell r="G2394" t="str">
            <v>MO</v>
          </cell>
          <cell r="H2394">
            <v>522</v>
          </cell>
          <cell r="I2394" t="str">
            <v>Branson</v>
          </cell>
          <cell r="J2394" t="str">
            <v/>
          </cell>
          <cell r="K2394" t="e">
            <v>#N/A</v>
          </cell>
          <cell r="L2394" t="e">
            <v>#N/A</v>
          </cell>
          <cell r="M2394" t="e">
            <v>#N/A</v>
          </cell>
          <cell r="N2394" t="e">
            <v>#N/A</v>
          </cell>
          <cell r="O2394" t="str">
            <v>Y</v>
          </cell>
          <cell r="P2394" t="str">
            <v>Y</v>
          </cell>
          <cell r="Q2394" t="str">
            <v/>
          </cell>
          <cell r="R2394" t="str">
            <v>10/12/2015</v>
          </cell>
          <cell r="S2394" t="str">
            <v>Mount Vernon</v>
          </cell>
          <cell r="T2394" t="str">
            <v>Calix E7-2</v>
          </cell>
          <cell r="U2394" t="str">
            <v>N</v>
          </cell>
          <cell r="V2394" t="str">
            <v>Mount Vernon</v>
          </cell>
          <cell r="W2394" t="str">
            <v>Branson</v>
          </cell>
          <cell r="X2394" t="str">
            <v>BRANSON</v>
          </cell>
          <cell r="Y2394" t="str">
            <v>YES</v>
          </cell>
          <cell r="Z2394"/>
          <cell r="AA2394" t="str">
            <v/>
          </cell>
          <cell r="AB2394">
            <v>0</v>
          </cell>
          <cell r="AC2394">
            <v>0</v>
          </cell>
        </row>
        <row r="2395">
          <cell r="A2395" t="str">
            <v>MTHOARXA</v>
          </cell>
          <cell r="B2395" t="str">
            <v>MOUNTAIN HOME</v>
          </cell>
          <cell r="C2395" t="str">
            <v>CTL</v>
          </cell>
          <cell r="D2395">
            <v>36.335278000000002</v>
          </cell>
          <cell r="E2395">
            <v>-92.384163000000001</v>
          </cell>
          <cell r="F2395" t="str">
            <v>MTHOARXA</v>
          </cell>
          <cell r="G2395" t="str">
            <v>AR</v>
          </cell>
          <cell r="H2395">
            <v>528</v>
          </cell>
          <cell r="I2395" t="str">
            <v>Hardy/Monette (Mountain Home)</v>
          </cell>
          <cell r="J2395" t="str">
            <v/>
          </cell>
          <cell r="K2395" t="e">
            <v>#N/A</v>
          </cell>
          <cell r="L2395" t="e">
            <v>#N/A</v>
          </cell>
          <cell r="M2395" t="e">
            <v>#N/A</v>
          </cell>
          <cell r="N2395" t="e">
            <v>#N/A</v>
          </cell>
          <cell r="O2395" t="str">
            <v>Y</v>
          </cell>
          <cell r="P2395" t="str">
            <v>Y</v>
          </cell>
          <cell r="Q2395" t="str">
            <v/>
          </cell>
          <cell r="R2395" t="str">
            <v>06/30/2015</v>
          </cell>
          <cell r="S2395" t="str">
            <v>Mountain Home</v>
          </cell>
          <cell r="T2395" t="str">
            <v/>
          </cell>
          <cell r="U2395" t="str">
            <v/>
          </cell>
          <cell r="V2395" t="str">
            <v>Mountian Home</v>
          </cell>
          <cell r="W2395" t="str">
            <v>Hardy/Monette (Mountain Home)</v>
          </cell>
          <cell r="X2395" t="str">
            <v>MOUNTAIN HOME</v>
          </cell>
          <cell r="Y2395" t="str">
            <v>YES</v>
          </cell>
          <cell r="Z2395"/>
          <cell r="AA2395" t="str">
            <v/>
          </cell>
          <cell r="AB2395">
            <v>0</v>
          </cell>
          <cell r="AC2395">
            <v>0</v>
          </cell>
        </row>
        <row r="2396">
          <cell r="A2396" t="str">
            <v>MTHOIDMA</v>
          </cell>
          <cell r="B2396" t="str">
            <v>Mountain Home</v>
          </cell>
          <cell r="C2396" t="str">
            <v>Q</v>
          </cell>
          <cell r="D2396">
            <v>43.1325</v>
          </cell>
          <cell r="E2396">
            <v>-115.691391</v>
          </cell>
          <cell r="F2396" t="str">
            <v>MTHOIDMA</v>
          </cell>
          <cell r="G2396" t="str">
            <v>ID</v>
          </cell>
          <cell r="H2396">
            <v>652</v>
          </cell>
          <cell r="I2396">
            <v>652</v>
          </cell>
          <cell r="J2396" t="str">
            <v>AVAILABLE</v>
          </cell>
          <cell r="K2396" t="e">
            <v>#N/A</v>
          </cell>
          <cell r="L2396" t="e">
            <v>#N/A</v>
          </cell>
          <cell r="M2396" t="e">
            <v>#N/A</v>
          </cell>
          <cell r="N2396" t="e">
            <v>#N/A</v>
          </cell>
          <cell r="O2396" t="str">
            <v>Y</v>
          </cell>
          <cell r="P2396" t="str">
            <v>Y</v>
          </cell>
          <cell r="Q2396" t="str">
            <v>EODS1 AVAILABLE (Home to BOISIDMAH27)</v>
          </cell>
          <cell r="R2396" t="str">
            <v>10/08/2020</v>
          </cell>
          <cell r="S2396" t="str">
            <v/>
          </cell>
          <cell r="T2396" t="str">
            <v/>
          </cell>
          <cell r="U2396" t="str">
            <v/>
          </cell>
          <cell r="V2396" t="e">
            <v>#N/A</v>
          </cell>
          <cell r="W2396" t="e">
            <v>#N/A</v>
          </cell>
          <cell r="X2396" t="str">
            <v>652 - AVAILABLE</v>
          </cell>
          <cell r="Y2396"/>
          <cell r="Z2396" t="str">
            <v>AVAILABLE</v>
          </cell>
          <cell r="AA2396" t="e">
            <v>#N/A</v>
          </cell>
          <cell r="AB2396" t="e">
            <v>#N/A</v>
          </cell>
          <cell r="AC2396" t="e">
            <v>#N/A</v>
          </cell>
        </row>
        <row r="2397">
          <cell r="A2397" t="str">
            <v>MTHOIDSO</v>
          </cell>
          <cell r="B2397" t="str">
            <v>Mountain Home Host Mountain Home South</v>
          </cell>
          <cell r="C2397" t="str">
            <v>Q</v>
          </cell>
          <cell r="D2397">
            <v>43.054234000000001</v>
          </cell>
          <cell r="E2397">
            <v>-115.854567</v>
          </cell>
          <cell r="F2397" t="str">
            <v>MTHOIDSO</v>
          </cell>
          <cell r="G2397" t="str">
            <v>ID</v>
          </cell>
          <cell r="H2397">
            <v>652</v>
          </cell>
          <cell r="I2397">
            <v>652</v>
          </cell>
          <cell r="J2397" t="str">
            <v>AVAILABLE</v>
          </cell>
          <cell r="K2397" t="e">
            <v>#N/A</v>
          </cell>
          <cell r="L2397" t="e">
            <v>#N/A</v>
          </cell>
          <cell r="M2397" t="e">
            <v>#N/A</v>
          </cell>
          <cell r="N2397" t="e">
            <v>#N/A</v>
          </cell>
          <cell r="O2397" t="str">
            <v>Y</v>
          </cell>
          <cell r="P2397" t="str">
            <v>Y</v>
          </cell>
          <cell r="Q2397" t="str">
            <v>EODS1 AVAILABLE (Home to BOISIDMAH27)</v>
          </cell>
          <cell r="R2397" t="str">
            <v>01/09/2020</v>
          </cell>
          <cell r="S2397" t="str">
            <v/>
          </cell>
          <cell r="T2397" t="str">
            <v/>
          </cell>
          <cell r="U2397" t="str">
            <v/>
          </cell>
          <cell r="V2397" t="e">
            <v>#N/A</v>
          </cell>
          <cell r="W2397" t="e">
            <v>#N/A</v>
          </cell>
          <cell r="X2397" t="str">
            <v>652 - AVAILABLE</v>
          </cell>
          <cell r="Y2397"/>
          <cell r="Z2397" t="str">
            <v>AVAILABLE</v>
          </cell>
          <cell r="AA2397" t="e">
            <v>#N/A</v>
          </cell>
          <cell r="AB2397" t="e">
            <v>#N/A</v>
          </cell>
          <cell r="AC2397" t="e">
            <v>#N/A</v>
          </cell>
        </row>
        <row r="2398">
          <cell r="A2398" t="str">
            <v>MTIRMNMI</v>
          </cell>
          <cell r="B2398" t="str">
            <v>Virginia Host Mountain Iron</v>
          </cell>
          <cell r="C2398" t="str">
            <v>Q</v>
          </cell>
          <cell r="D2398">
            <v>47.530833999999999</v>
          </cell>
          <cell r="E2398">
            <v>-92.623054999999994</v>
          </cell>
          <cell r="F2398" t="str">
            <v>MTIRMNMI</v>
          </cell>
          <cell r="G2398" t="str">
            <v>MN</v>
          </cell>
          <cell r="H2398">
            <v>624</v>
          </cell>
          <cell r="I2398">
            <v>624</v>
          </cell>
          <cell r="J2398" t="str">
            <v/>
          </cell>
          <cell r="K2398" t="e">
            <v>#N/A</v>
          </cell>
          <cell r="L2398" t="e">
            <v>#N/A</v>
          </cell>
          <cell r="M2398" t="e">
            <v>#N/A</v>
          </cell>
          <cell r="N2398" t="e">
            <v>#N/A</v>
          </cell>
          <cell r="O2398" t="str">
            <v>N</v>
          </cell>
          <cell r="P2398" t="str">
            <v>Y</v>
          </cell>
          <cell r="Q2398" t="str">
            <v>ME not offered out of this office</v>
          </cell>
          <cell r="R2398" t="str">
            <v>11/26/2020</v>
          </cell>
          <cell r="S2398" t="str">
            <v/>
          </cell>
          <cell r="T2398" t="str">
            <v/>
          </cell>
          <cell r="U2398" t="str">
            <v/>
          </cell>
          <cell r="V2398" t="e">
            <v>#N/A</v>
          </cell>
          <cell r="W2398" t="e">
            <v>#N/A</v>
          </cell>
          <cell r="X2398" t="str">
            <v xml:space="preserve">624 - </v>
          </cell>
          <cell r="Y2398"/>
          <cell r="Z2398"/>
          <cell r="AA2398" t="e">
            <v>#N/A</v>
          </cell>
          <cell r="AB2398" t="e">
            <v>#N/A</v>
          </cell>
          <cell r="AC2398" t="e">
            <v>#N/A</v>
          </cell>
        </row>
        <row r="2399">
          <cell r="A2399" t="str">
            <v>MTJYPAXM</v>
          </cell>
          <cell r="B2399" t="str">
            <v>Mt. Joy</v>
          </cell>
          <cell r="C2399" t="str">
            <v>EQ</v>
          </cell>
          <cell r="D2399">
            <v>40.110965</v>
          </cell>
          <cell r="E2399">
            <v>-76.504572999999993</v>
          </cell>
          <cell r="F2399" t="str">
            <v>MTJYPAXM</v>
          </cell>
          <cell r="G2399" t="str">
            <v>PA</v>
          </cell>
          <cell r="H2399">
            <v>226</v>
          </cell>
          <cell r="I2399" t="str">
            <v>Carlisle</v>
          </cell>
          <cell r="J2399" t="str">
            <v/>
          </cell>
          <cell r="K2399" t="str">
            <v>MTJYPAXM</v>
          </cell>
          <cell r="L2399" t="str">
            <v>n</v>
          </cell>
          <cell r="M2399" t="e">
            <v>#N/A</v>
          </cell>
          <cell r="N2399" t="e">
            <v>#N/A</v>
          </cell>
          <cell r="O2399" t="str">
            <v>Y</v>
          </cell>
          <cell r="P2399" t="str">
            <v>Y</v>
          </cell>
          <cell r="Q2399" t="str">
            <v/>
          </cell>
          <cell r="R2399" t="str">
            <v>07/06/2015</v>
          </cell>
          <cell r="S2399" t="str">
            <v/>
          </cell>
          <cell r="T2399" t="str">
            <v/>
          </cell>
          <cell r="U2399" t="str">
            <v/>
          </cell>
          <cell r="V2399" t="str">
            <v>Carlisle</v>
          </cell>
          <cell r="W2399" t="str">
            <v>Carlisle</v>
          </cell>
          <cell r="X2399" t="str">
            <v>CARLISLE</v>
          </cell>
          <cell r="Y2399"/>
          <cell r="Z2399"/>
          <cell r="AA2399" t="str">
            <v>7750-SR7</v>
          </cell>
          <cell r="AB2399">
            <v>0</v>
          </cell>
          <cell r="AC2399" t="str">
            <v>MTJYPAXM02W</v>
          </cell>
        </row>
        <row r="2400">
          <cell r="A2400" t="str">
            <v>MTLDFLAB</v>
          </cell>
          <cell r="B2400" t="str">
            <v>Maitland Park</v>
          </cell>
          <cell r="C2400" t="str">
            <v>EQ</v>
          </cell>
          <cell r="D2400">
            <v>28.624086999999999</v>
          </cell>
          <cell r="E2400">
            <v>-81.391272000000001</v>
          </cell>
          <cell r="F2400" t="e">
            <v>#N/A</v>
          </cell>
          <cell r="G2400" t="str">
            <v>FL</v>
          </cell>
          <cell r="H2400" t="e">
            <v>#N/A</v>
          </cell>
          <cell r="I2400" t="e">
            <v>#N/A</v>
          </cell>
          <cell r="J2400" t="e">
            <v>#N/A</v>
          </cell>
          <cell r="K2400" t="e">
            <v>#N/A</v>
          </cell>
          <cell r="L2400" t="e">
            <v>#N/A</v>
          </cell>
          <cell r="M2400" t="e">
            <v>#N/A</v>
          </cell>
          <cell r="N2400" t="e">
            <v>#N/A</v>
          </cell>
          <cell r="O2400" t="e">
            <v>#N/A</v>
          </cell>
          <cell r="P2400" t="e">
            <v>#N/A</v>
          </cell>
          <cell r="Q2400" t="e">
            <v>#N/A</v>
          </cell>
          <cell r="R2400" t="e">
            <v>#N/A</v>
          </cell>
          <cell r="S2400" t="e">
            <v>#N/A</v>
          </cell>
          <cell r="T2400" t="e">
            <v>#N/A</v>
          </cell>
          <cell r="U2400" t="e">
            <v>#N/A</v>
          </cell>
          <cell r="V2400" t="e">
            <v>#N/A</v>
          </cell>
          <cell r="W2400" t="e">
            <v>#N/A</v>
          </cell>
          <cell r="X2400" t="e">
            <v>#N/A</v>
          </cell>
          <cell r="Y2400" t="e">
            <v>#N/A</v>
          </cell>
          <cell r="Z2400" t="e">
            <v>#N/A</v>
          </cell>
          <cell r="AA2400" t="e">
            <v>#N/A</v>
          </cell>
          <cell r="AB2400" t="e">
            <v>#N/A</v>
          </cell>
          <cell r="AC2400" t="e">
            <v>#N/A</v>
          </cell>
        </row>
        <row r="2401">
          <cell r="A2401" t="str">
            <v>MTLDFLXA</v>
          </cell>
          <cell r="B2401" t="str">
            <v>Maitland Park</v>
          </cell>
          <cell r="C2401" t="str">
            <v>EQ</v>
          </cell>
          <cell r="D2401">
            <v>28.631779999999999</v>
          </cell>
          <cell r="E2401">
            <v>-81.399625</v>
          </cell>
          <cell r="F2401" t="str">
            <v>MTLDFLXA</v>
          </cell>
          <cell r="G2401" t="str">
            <v>FL</v>
          </cell>
          <cell r="H2401">
            <v>458</v>
          </cell>
          <cell r="I2401" t="str">
            <v>Winter Park (CENTRAL FL)</v>
          </cell>
          <cell r="J2401" t="str">
            <v/>
          </cell>
          <cell r="K2401" t="str">
            <v>MTLDFLXA</v>
          </cell>
          <cell r="L2401" t="str">
            <v>N</v>
          </cell>
          <cell r="M2401" t="e">
            <v>#N/A</v>
          </cell>
          <cell r="N2401" t="e">
            <v>#N/A</v>
          </cell>
          <cell r="O2401" t="str">
            <v>Y</v>
          </cell>
          <cell r="P2401" t="str">
            <v>Y</v>
          </cell>
          <cell r="Q2401" t="str">
            <v/>
          </cell>
          <cell r="R2401" t="str">
            <v>07/02/2015</v>
          </cell>
          <cell r="S2401" t="str">
            <v>Winter Park</v>
          </cell>
          <cell r="T2401" t="str">
            <v/>
          </cell>
          <cell r="U2401" t="str">
            <v/>
          </cell>
          <cell r="V2401" t="str">
            <v>Winter Park</v>
          </cell>
          <cell r="W2401" t="str">
            <v>Winter Park</v>
          </cell>
          <cell r="X2401" t="str">
            <v>CENTRAL FL</v>
          </cell>
          <cell r="Y2401" t="str">
            <v>YES</v>
          </cell>
          <cell r="Z2401"/>
          <cell r="AA2401" t="str">
            <v/>
          </cell>
          <cell r="AB2401" t="str">
            <v>7750-SR12</v>
          </cell>
          <cell r="AC2401" t="str">
            <v>MTLDFLXA07W</v>
          </cell>
        </row>
        <row r="2402">
          <cell r="A2402" t="str">
            <v>MTMOOHXA</v>
          </cell>
          <cell r="B2402" t="str">
            <v>Metamora</v>
          </cell>
          <cell r="C2402" t="str">
            <v>EQ</v>
          </cell>
          <cell r="D2402">
            <v>41.708227000000001</v>
          </cell>
          <cell r="E2402">
            <v>-83.913978</v>
          </cell>
          <cell r="F2402" t="str">
            <v>MTMOOHXA</v>
          </cell>
          <cell r="G2402" t="str">
            <v>OH</v>
          </cell>
          <cell r="H2402">
            <v>326</v>
          </cell>
          <cell r="I2402" t="str">
            <v>Napoleon (LIMA)</v>
          </cell>
          <cell r="J2402" t="str">
            <v/>
          </cell>
          <cell r="K2402" t="str">
            <v>MTMOOHXA</v>
          </cell>
          <cell r="L2402" t="str">
            <v>n</v>
          </cell>
          <cell r="M2402" t="e">
            <v>#N/A</v>
          </cell>
          <cell r="N2402" t="e">
            <v>#N/A</v>
          </cell>
          <cell r="O2402" t="str">
            <v>Y</v>
          </cell>
          <cell r="P2402" t="str">
            <v>Y</v>
          </cell>
          <cell r="Q2402" t="str">
            <v/>
          </cell>
          <cell r="R2402" t="str">
            <v>07/01/2015</v>
          </cell>
          <cell r="S2402" t="str">
            <v>LIMA</v>
          </cell>
          <cell r="T2402" t="str">
            <v/>
          </cell>
          <cell r="U2402" t="str">
            <v/>
          </cell>
          <cell r="V2402" t="str">
            <v>LIMA</v>
          </cell>
          <cell r="W2402" t="str">
            <v>Napoleon (LIMA)</v>
          </cell>
          <cell r="X2402" t="str">
            <v>MANSFIELD</v>
          </cell>
          <cell r="Y2402" t="str">
            <v>YES</v>
          </cell>
          <cell r="Z2402"/>
          <cell r="AA2402" t="str">
            <v>7750-SR7</v>
          </cell>
          <cell r="AB2402">
            <v>0</v>
          </cell>
          <cell r="AC2402" t="str">
            <v>MTMOOHXA01W</v>
          </cell>
        </row>
        <row r="2403">
          <cell r="A2403" t="str">
            <v>MTNRNMMA</v>
          </cell>
          <cell r="B2403" t="str">
            <v>Albuquerque Main Ds2 Host Mountainaire</v>
          </cell>
          <cell r="C2403" t="str">
            <v>Q</v>
          </cell>
          <cell r="D2403">
            <v>34.519686999999998</v>
          </cell>
          <cell r="E2403">
            <v>-106.24312500000001</v>
          </cell>
          <cell r="F2403" t="str">
            <v>MTNRNMMA</v>
          </cell>
          <cell r="G2403" t="str">
            <v>NM</v>
          </cell>
          <cell r="H2403">
            <v>664</v>
          </cell>
          <cell r="I2403">
            <v>664</v>
          </cell>
          <cell r="J2403" t="str">
            <v/>
          </cell>
          <cell r="K2403" t="str">
            <v>ALBQNMMA</v>
          </cell>
          <cell r="L2403" t="str">
            <v>Y</v>
          </cell>
          <cell r="M2403">
            <v>42436</v>
          </cell>
          <cell r="N2403" t="str">
            <v xml:space="preserve">BS 147329 </v>
          </cell>
          <cell r="O2403" t="str">
            <v>N</v>
          </cell>
          <cell r="P2403" t="str">
            <v>Y</v>
          </cell>
          <cell r="Q2403" t="str">
            <v/>
          </cell>
          <cell r="R2403" t="str">
            <v>05/20/2020</v>
          </cell>
          <cell r="S2403" t="str">
            <v/>
          </cell>
          <cell r="T2403" t="str">
            <v/>
          </cell>
          <cell r="U2403" t="str">
            <v/>
          </cell>
          <cell r="V2403" t="e">
            <v>#N/A</v>
          </cell>
          <cell r="W2403" t="e">
            <v>#N/A</v>
          </cell>
          <cell r="X2403" t="str">
            <v>664 - AVAILABLE</v>
          </cell>
          <cell r="Y2403"/>
          <cell r="Z2403" t="str">
            <v>AVAILABLE</v>
          </cell>
          <cell r="AA2403" t="e">
            <v>#N/A</v>
          </cell>
          <cell r="AB2403" t="e">
            <v>#N/A</v>
          </cell>
          <cell r="AC2403" t="e">
            <v>#N/A</v>
          </cell>
        </row>
        <row r="2404">
          <cell r="A2404" t="str">
            <v>MTPLIDMA</v>
          </cell>
          <cell r="B2404" t="str">
            <v>Pocatello Host Montpelier</v>
          </cell>
          <cell r="C2404" t="str">
            <v>Q</v>
          </cell>
          <cell r="D2404">
            <v>42.321109999999997</v>
          </cell>
          <cell r="E2404">
            <v>-111.307503</v>
          </cell>
          <cell r="F2404" t="str">
            <v>MTPLIDMA</v>
          </cell>
          <cell r="G2404" t="str">
            <v>ID</v>
          </cell>
          <cell r="H2404">
            <v>652</v>
          </cell>
          <cell r="I2404">
            <v>652</v>
          </cell>
          <cell r="J2404" t="str">
            <v/>
          </cell>
          <cell r="K2404" t="e">
            <v>#N/A</v>
          </cell>
          <cell r="L2404" t="e">
            <v>#N/A</v>
          </cell>
          <cell r="M2404" t="e">
            <v>#N/A</v>
          </cell>
          <cell r="N2404" t="e">
            <v>#N/A</v>
          </cell>
          <cell r="O2404" t="str">
            <v>N</v>
          </cell>
          <cell r="P2404" t="str">
            <v>Y</v>
          </cell>
          <cell r="Q2404" t="str">
            <v>up to 30mb eocu</v>
          </cell>
          <cell r="R2404" t="str">
            <v>05/15/2020</v>
          </cell>
          <cell r="S2404" t="str">
            <v/>
          </cell>
          <cell r="T2404" t="str">
            <v/>
          </cell>
          <cell r="U2404" t="str">
            <v/>
          </cell>
          <cell r="V2404" t="e">
            <v>#N/A</v>
          </cell>
          <cell r="W2404" t="e">
            <v>#N/A</v>
          </cell>
          <cell r="X2404" t="str">
            <v>652 - AVAILABLE (up to 30MB)</v>
          </cell>
          <cell r="Y2404"/>
          <cell r="Z2404" t="str">
            <v>AVAILABLE (up to 30MB)</v>
          </cell>
          <cell r="AA2404" t="e">
            <v>#N/A</v>
          </cell>
          <cell r="AB2404" t="e">
            <v>#N/A</v>
          </cell>
          <cell r="AC2404" t="e">
            <v>#N/A</v>
          </cell>
        </row>
        <row r="2405">
          <cell r="A2405" t="str">
            <v>MTPLLAXA</v>
          </cell>
          <cell r="B2405" t="str">
            <v>Montpelier</v>
          </cell>
          <cell r="C2405" t="str">
            <v>CTL</v>
          </cell>
          <cell r="D2405">
            <v>30.686889000000001</v>
          </cell>
          <cell r="E2405">
            <v>-90.651639000000003</v>
          </cell>
          <cell r="F2405" t="str">
            <v>MTPLLAXA</v>
          </cell>
          <cell r="G2405" t="str">
            <v>LA</v>
          </cell>
          <cell r="H2405">
            <v>492</v>
          </cell>
          <cell r="I2405" t="str">
            <v>Montpelier (Basile)</v>
          </cell>
          <cell r="J2405" t="str">
            <v/>
          </cell>
          <cell r="K2405" t="str">
            <v>MTPLLAXA</v>
          </cell>
          <cell r="L2405" t="str">
            <v>n</v>
          </cell>
          <cell r="M2405" t="e">
            <v>#N/A</v>
          </cell>
          <cell r="N2405" t="e">
            <v>#N/A</v>
          </cell>
          <cell r="O2405" t="str">
            <v>Y</v>
          </cell>
          <cell r="P2405" t="str">
            <v>Y</v>
          </cell>
          <cell r="Q2405" t="str">
            <v>2/7/14: Ethernet Enabled changed to Y</v>
          </cell>
          <cell r="R2405" t="str">
            <v>06/30/2015</v>
          </cell>
          <cell r="S2405" t="str">
            <v>Basile</v>
          </cell>
          <cell r="T2405" t="str">
            <v/>
          </cell>
          <cell r="U2405" t="str">
            <v/>
          </cell>
          <cell r="V2405" t="str">
            <v>Basile</v>
          </cell>
          <cell r="W2405" t="str">
            <v>Montpelier (Basile)</v>
          </cell>
          <cell r="X2405" t="str">
            <v>BASILE</v>
          </cell>
          <cell r="Y2405" t="str">
            <v>YES</v>
          </cell>
          <cell r="Z2405"/>
          <cell r="AA2405" t="str">
            <v/>
          </cell>
          <cell r="AB2405" t="str">
            <v>7750-SR12</v>
          </cell>
          <cell r="AC2405">
            <v>0</v>
          </cell>
        </row>
        <row r="2406">
          <cell r="A2406" t="str">
            <v>MTPLVAXA</v>
          </cell>
          <cell r="B2406" t="str">
            <v>Montpelier</v>
          </cell>
          <cell r="C2406" t="str">
            <v>EQ</v>
          </cell>
          <cell r="D2406">
            <v>37.822212</v>
          </cell>
          <cell r="E2406">
            <v>-77.68656</v>
          </cell>
          <cell r="F2406" t="str">
            <v>MTPLVAXA</v>
          </cell>
          <cell r="G2406" t="str">
            <v>VA</v>
          </cell>
          <cell r="H2406">
            <v>248</v>
          </cell>
          <cell r="I2406" t="str">
            <v>Beaverdam (Charlottesville sub Cloud)</v>
          </cell>
          <cell r="J2406" t="str">
            <v/>
          </cell>
          <cell r="K2406" t="str">
            <v>MTPLVAXA</v>
          </cell>
          <cell r="L2406" t="str">
            <v>n</v>
          </cell>
          <cell r="M2406" t="e">
            <v>#N/A</v>
          </cell>
          <cell r="N2406" t="e">
            <v>#N/A</v>
          </cell>
          <cell r="O2406" t="str">
            <v>N</v>
          </cell>
          <cell r="P2406" t="str">
            <v>Y</v>
          </cell>
          <cell r="Q2406" t="str">
            <v>2/7/14: Ethernet Capable changed to Y</v>
          </cell>
          <cell r="R2406" t="str">
            <v>07/16/2015</v>
          </cell>
          <cell r="S2406" t="str">
            <v>Beaverdam</v>
          </cell>
          <cell r="T2406" t="str">
            <v/>
          </cell>
          <cell r="U2406" t="str">
            <v/>
          </cell>
          <cell r="V2406" t="str">
            <v>Beaverdam (Charlottesville sub Cloud)</v>
          </cell>
          <cell r="W2406" t="str">
            <v>Beaverdam (Charlottesville sub Cloud)</v>
          </cell>
          <cell r="X2406" t="str">
            <v>BEAVERDAM</v>
          </cell>
          <cell r="Y2406"/>
          <cell r="Z2406"/>
          <cell r="AA2406" t="str">
            <v>7750-SR7</v>
          </cell>
          <cell r="AB2406">
            <v>0</v>
          </cell>
          <cell r="AC2406" t="str">
            <v>MTPLVAXA01W</v>
          </cell>
        </row>
        <row r="2407">
          <cell r="A2407" t="str">
            <v>MTRSCOMA</v>
          </cell>
          <cell r="B2407" t="str">
            <v>Montrose/911 Tandem</v>
          </cell>
          <cell r="C2407" t="str">
            <v>Q</v>
          </cell>
          <cell r="D2407">
            <v>38.481945000000003</v>
          </cell>
          <cell r="E2407">
            <v>-107.875</v>
          </cell>
          <cell r="F2407" t="str">
            <v>MTRSCOMA</v>
          </cell>
          <cell r="G2407" t="str">
            <v>CO</v>
          </cell>
          <cell r="H2407">
            <v>656</v>
          </cell>
          <cell r="I2407">
            <v>656</v>
          </cell>
          <cell r="J2407" t="str">
            <v>AVAILABLE</v>
          </cell>
          <cell r="K2407" t="e">
            <v>#N/A</v>
          </cell>
          <cell r="L2407" t="e">
            <v>#N/A</v>
          </cell>
          <cell r="M2407" t="e">
            <v>#N/A</v>
          </cell>
          <cell r="N2407" t="e">
            <v>#N/A</v>
          </cell>
          <cell r="O2407" t="str">
            <v>Y</v>
          </cell>
          <cell r="P2407" t="str">
            <v>Y</v>
          </cell>
          <cell r="Q2407" t="str">
            <v/>
          </cell>
          <cell r="R2407" t="str">
            <v>04/09/2020</v>
          </cell>
          <cell r="S2407" t="str">
            <v/>
          </cell>
          <cell r="T2407" t="str">
            <v/>
          </cell>
          <cell r="U2407" t="str">
            <v/>
          </cell>
          <cell r="V2407" t="e">
            <v>#N/A</v>
          </cell>
          <cell r="W2407" t="e">
            <v>#N/A</v>
          </cell>
          <cell r="X2407" t="str">
            <v>656 - AVAILABLE</v>
          </cell>
          <cell r="Y2407"/>
          <cell r="Z2407" t="str">
            <v>AVAILABLE</v>
          </cell>
          <cell r="AA2407" t="e">
            <v>#N/A</v>
          </cell>
          <cell r="AB2407" t="e">
            <v>#N/A</v>
          </cell>
          <cell r="AC2407" t="e">
            <v>#N/A</v>
          </cell>
        </row>
        <row r="2408">
          <cell r="A2408" t="str">
            <v>MTRSMIXI</v>
          </cell>
          <cell r="B2408" t="str">
            <v>MONTROSE</v>
          </cell>
          <cell r="C2408" t="str">
            <v>CTL</v>
          </cell>
          <cell r="D2408">
            <v>43.176977000000001</v>
          </cell>
          <cell r="E2408">
            <v>-83.892706000000004</v>
          </cell>
          <cell r="F2408" t="str">
            <v>MTRSMIXI</v>
          </cell>
          <cell r="G2408" t="str">
            <v>MI</v>
          </cell>
          <cell r="H2408">
            <v>340</v>
          </cell>
          <cell r="I2408" t="str">
            <v>CHESANING</v>
          </cell>
          <cell r="J2408" t="str">
            <v/>
          </cell>
          <cell r="K2408" t="str">
            <v>MTRSMIXI</v>
          </cell>
          <cell r="L2408" t="str">
            <v>n</v>
          </cell>
          <cell r="M2408" t="e">
            <v>#N/A</v>
          </cell>
          <cell r="N2408" t="e">
            <v>#N/A</v>
          </cell>
          <cell r="O2408" t="str">
            <v>Y</v>
          </cell>
          <cell r="P2408" t="str">
            <v>Y</v>
          </cell>
          <cell r="Q2408" t="str">
            <v>2/7/14: Ethernet Enabled changed to Y</v>
          </cell>
          <cell r="R2408" t="str">
            <v>07/01/2015</v>
          </cell>
          <cell r="S2408" t="str">
            <v>CHESANING</v>
          </cell>
          <cell r="T2408" t="str">
            <v/>
          </cell>
          <cell r="U2408" t="str">
            <v/>
          </cell>
          <cell r="V2408" t="str">
            <v>CHESANING</v>
          </cell>
          <cell r="W2408" t="str">
            <v>CHESANING</v>
          </cell>
          <cell r="X2408" t="str">
            <v>CHESANING</v>
          </cell>
          <cell r="Y2408"/>
          <cell r="Z2408"/>
          <cell r="AA2408" t="str">
            <v>7750-SR7</v>
          </cell>
          <cell r="AB2408">
            <v>0</v>
          </cell>
          <cell r="AC2408">
            <v>0</v>
          </cell>
        </row>
        <row r="2409">
          <cell r="A2409" t="str">
            <v>MTRSMOXA</v>
          </cell>
          <cell r="B2409" t="str">
            <v>Montrose</v>
          </cell>
          <cell r="C2409" t="str">
            <v>EQ</v>
          </cell>
          <cell r="D2409">
            <v>38.256914999999999</v>
          </cell>
          <cell r="E2409">
            <v>-93.982083000000003</v>
          </cell>
          <cell r="F2409" t="str">
            <v>MTRSMOXA</v>
          </cell>
          <cell r="G2409" t="str">
            <v>MO</v>
          </cell>
          <cell r="H2409">
            <v>524</v>
          </cell>
          <cell r="I2409" t="str">
            <v>Warrensburg</v>
          </cell>
          <cell r="J2409" t="str">
            <v/>
          </cell>
          <cell r="K2409" t="e">
            <v>#N/A</v>
          </cell>
          <cell r="L2409" t="e">
            <v>#N/A</v>
          </cell>
          <cell r="M2409" t="e">
            <v>#N/A</v>
          </cell>
          <cell r="N2409" t="e">
            <v>#N/A</v>
          </cell>
          <cell r="O2409" t="str">
            <v>N</v>
          </cell>
          <cell r="P2409" t="str">
            <v>Y</v>
          </cell>
          <cell r="Q2409" t="str">
            <v/>
          </cell>
          <cell r="R2409" t="str">
            <v>07/10/2015</v>
          </cell>
          <cell r="S2409" t="str">
            <v>Warrensburg</v>
          </cell>
          <cell r="T2409" t="str">
            <v/>
          </cell>
          <cell r="U2409" t="str">
            <v/>
          </cell>
          <cell r="V2409" t="str">
            <v>Warrensburg</v>
          </cell>
          <cell r="W2409" t="str">
            <v>Warrensburg</v>
          </cell>
          <cell r="X2409" t="str">
            <v>WARRENSBURG</v>
          </cell>
          <cell r="Y2409" t="str">
            <v>YES</v>
          </cell>
          <cell r="Z2409"/>
          <cell r="AA2409">
            <v>0</v>
          </cell>
          <cell r="AB2409">
            <v>0</v>
          </cell>
          <cell r="AC2409">
            <v>0</v>
          </cell>
        </row>
        <row r="2410">
          <cell r="A2410" t="str">
            <v>MTRYINXA</v>
          </cell>
          <cell r="B2410" t="str">
            <v>Monterey</v>
          </cell>
          <cell r="C2410" t="str">
            <v>EQ</v>
          </cell>
          <cell r="D2410">
            <v>41.142668</v>
          </cell>
          <cell r="E2410">
            <v>-86.453175000000002</v>
          </cell>
          <cell r="F2410" t="str">
            <v>MTRYINXA</v>
          </cell>
          <cell r="G2410" t="str">
            <v>IN</v>
          </cell>
          <cell r="H2410">
            <v>332</v>
          </cell>
          <cell r="I2410" t="str">
            <v>Plymouth</v>
          </cell>
          <cell r="J2410" t="str">
            <v/>
          </cell>
          <cell r="K2410" t="e">
            <v>#N/A</v>
          </cell>
          <cell r="L2410" t="e">
            <v>#N/A</v>
          </cell>
          <cell r="M2410" t="e">
            <v>#N/A</v>
          </cell>
          <cell r="N2410" t="e">
            <v>#N/A</v>
          </cell>
          <cell r="O2410" t="str">
            <v>Y</v>
          </cell>
          <cell r="P2410" t="str">
            <v>Y</v>
          </cell>
          <cell r="Q2410" t="str">
            <v>8/08/14: Ethernet Enabled changed to Y: MTRYINXA01W - E7 placed on 601248</v>
          </cell>
          <cell r="R2410" t="str">
            <v>07/01/2015</v>
          </cell>
          <cell r="S2410" t="str">
            <v>Plymouth</v>
          </cell>
          <cell r="T2410" t="str">
            <v/>
          </cell>
          <cell r="U2410" t="str">
            <v/>
          </cell>
          <cell r="V2410" t="str">
            <v>Plymouth</v>
          </cell>
          <cell r="W2410" t="str">
            <v>Plymouth</v>
          </cell>
          <cell r="X2410" t="str">
            <v>PLYMOUTH</v>
          </cell>
          <cell r="Y2410"/>
          <cell r="Z2410"/>
          <cell r="AA2410" t="str">
            <v/>
          </cell>
          <cell r="AB2410">
            <v>0</v>
          </cell>
          <cell r="AC2410">
            <v>0</v>
          </cell>
        </row>
        <row r="2411">
          <cell r="A2411" t="str">
            <v>MTSTMOXA</v>
          </cell>
          <cell r="B2411" t="str">
            <v>MOUNT STERLING</v>
          </cell>
          <cell r="C2411" t="str">
            <v>CTL</v>
          </cell>
          <cell r="D2411">
            <v>38.450553999999997</v>
          </cell>
          <cell r="E2411">
            <v>-91.631943000000007</v>
          </cell>
          <cell r="F2411" t="str">
            <v>MTSTMOXA</v>
          </cell>
          <cell r="G2411" t="str">
            <v>MO</v>
          </cell>
          <cell r="H2411">
            <v>521</v>
          </cell>
          <cell r="I2411" t="str">
            <v>Columbia Mount Sterling</v>
          </cell>
          <cell r="J2411" t="str">
            <v/>
          </cell>
          <cell r="K2411" t="e">
            <v>#N/A</v>
          </cell>
          <cell r="L2411" t="e">
            <v>#N/A</v>
          </cell>
          <cell r="M2411" t="e">
            <v>#N/A</v>
          </cell>
          <cell r="N2411" t="e">
            <v>#N/A</v>
          </cell>
          <cell r="O2411" t="str">
            <v>Y</v>
          </cell>
          <cell r="P2411" t="str">
            <v>Y</v>
          </cell>
          <cell r="Q2411" t="str">
            <v/>
          </cell>
          <cell r="R2411" t="str">
            <v>10/12/2015</v>
          </cell>
          <cell r="S2411" t="str">
            <v>Columbia</v>
          </cell>
          <cell r="T2411" t="str">
            <v>Ciena 3940</v>
          </cell>
          <cell r="U2411" t="str">
            <v>N</v>
          </cell>
          <cell r="V2411" t="str">
            <v>Columbia</v>
          </cell>
          <cell r="W2411" t="str">
            <v>Columbia Mount Sterling</v>
          </cell>
          <cell r="X2411" t="str">
            <v>COLUMBIA</v>
          </cell>
          <cell r="Y2411" t="str">
            <v>YES</v>
          </cell>
          <cell r="Z2411"/>
          <cell r="AA2411" t="str">
            <v/>
          </cell>
          <cell r="AB2411">
            <v>0</v>
          </cell>
          <cell r="AC2411">
            <v>0</v>
          </cell>
        </row>
        <row r="2412">
          <cell r="A2412" t="str">
            <v>MTSTOHXA</v>
          </cell>
          <cell r="B2412" t="str">
            <v>Mt. Sterling</v>
          </cell>
          <cell r="C2412" t="str">
            <v>EQ</v>
          </cell>
          <cell r="D2412">
            <v>39.718190999999997</v>
          </cell>
          <cell r="E2412">
            <v>-83.265960000000007</v>
          </cell>
          <cell r="F2412" t="str">
            <v>MTSTOHXA</v>
          </cell>
          <cell r="G2412" t="str">
            <v>OH</v>
          </cell>
          <cell r="H2412">
            <v>324</v>
          </cell>
          <cell r="I2412" t="str">
            <v>Pataskala (Mansfield)</v>
          </cell>
          <cell r="J2412" t="str">
            <v/>
          </cell>
          <cell r="K2412" t="e">
            <v>#N/A</v>
          </cell>
          <cell r="L2412" t="e">
            <v>#N/A</v>
          </cell>
          <cell r="M2412" t="e">
            <v>#N/A</v>
          </cell>
          <cell r="N2412" t="e">
            <v>#N/A</v>
          </cell>
          <cell r="O2412" t="str">
            <v>Y</v>
          </cell>
          <cell r="P2412" t="str">
            <v>Y</v>
          </cell>
          <cell r="Q2412" t="str">
            <v>2/7/14: Ethernet Enabled and Capable changed to Y</v>
          </cell>
          <cell r="R2412" t="str">
            <v>07/01/2015</v>
          </cell>
          <cell r="S2412" t="str">
            <v>Mansfield</v>
          </cell>
          <cell r="T2412" t="str">
            <v/>
          </cell>
          <cell r="U2412" t="str">
            <v/>
          </cell>
          <cell r="V2412" t="str">
            <v>Mansfield</v>
          </cell>
          <cell r="W2412" t="str">
            <v>Pataskala (Mansfield)</v>
          </cell>
          <cell r="X2412" t="str">
            <v>MANSFIELD</v>
          </cell>
          <cell r="Y2412" t="str">
            <v>YES</v>
          </cell>
          <cell r="Z2412"/>
          <cell r="AA2412">
            <v>0</v>
          </cell>
          <cell r="AB2412">
            <v>0</v>
          </cell>
          <cell r="AC2412">
            <v>0</v>
          </cell>
        </row>
        <row r="2413">
          <cell r="A2413" t="str">
            <v>MTSWMIST</v>
          </cell>
          <cell r="B2413" t="str">
            <v>Moorestown</v>
          </cell>
          <cell r="C2413" t="str">
            <v>CTL</v>
          </cell>
          <cell r="D2413">
            <v>44.450499999999998</v>
          </cell>
          <cell r="E2413">
            <v>-85.077721999999994</v>
          </cell>
          <cell r="F2413" t="e">
            <v>#N/A</v>
          </cell>
          <cell r="G2413" t="str">
            <v>MI</v>
          </cell>
          <cell r="H2413" t="e">
            <v>#N/A</v>
          </cell>
          <cell r="I2413" t="e">
            <v>#N/A</v>
          </cell>
          <cell r="J2413" t="e">
            <v>#N/A</v>
          </cell>
          <cell r="K2413" t="e">
            <v>#N/A</v>
          </cell>
          <cell r="L2413" t="e">
            <v>#N/A</v>
          </cell>
          <cell r="M2413" t="e">
            <v>#N/A</v>
          </cell>
          <cell r="N2413" t="e">
            <v>#N/A</v>
          </cell>
          <cell r="O2413" t="e">
            <v>#N/A</v>
          </cell>
          <cell r="P2413" t="e">
            <v>#N/A</v>
          </cell>
          <cell r="Q2413" t="e">
            <v>#N/A</v>
          </cell>
          <cell r="R2413" t="e">
            <v>#N/A</v>
          </cell>
          <cell r="S2413" t="e">
            <v>#N/A</v>
          </cell>
          <cell r="T2413" t="e">
            <v>#N/A</v>
          </cell>
          <cell r="U2413" t="e">
            <v>#N/A</v>
          </cell>
          <cell r="V2413" t="e">
            <v>#N/A</v>
          </cell>
          <cell r="W2413" t="e">
            <v>#N/A</v>
          </cell>
          <cell r="X2413" t="e">
            <v>#N/A</v>
          </cell>
          <cell r="Y2413" t="e">
            <v>#N/A</v>
          </cell>
          <cell r="Z2413" t="e">
            <v>#N/A</v>
          </cell>
          <cell r="AA2413" t="e">
            <v>#N/A</v>
          </cell>
          <cell r="AB2413" t="e">
            <v>#N/A</v>
          </cell>
          <cell r="AC2413" t="e">
            <v>#N/A</v>
          </cell>
        </row>
        <row r="2414">
          <cell r="A2414" t="str">
            <v>MTVCOHXA</v>
          </cell>
          <cell r="B2414" t="str">
            <v>Mt. Victory</v>
          </cell>
          <cell r="C2414" t="str">
            <v>EQ</v>
          </cell>
          <cell r="D2414">
            <v>40.534306000000001</v>
          </cell>
          <cell r="E2414">
            <v>-83.522717</v>
          </cell>
          <cell r="F2414" t="str">
            <v>MTVCOHXA</v>
          </cell>
          <cell r="G2414" t="str">
            <v>OH</v>
          </cell>
          <cell r="H2414">
            <v>923</v>
          </cell>
          <cell r="I2414" t="str">
            <v>Bellefontaine</v>
          </cell>
          <cell r="J2414" t="str">
            <v/>
          </cell>
          <cell r="K2414" t="e">
            <v>#N/A</v>
          </cell>
          <cell r="L2414" t="e">
            <v>#N/A</v>
          </cell>
          <cell r="M2414" t="e">
            <v>#N/A</v>
          </cell>
          <cell r="N2414" t="e">
            <v>#N/A</v>
          </cell>
          <cell r="O2414" t="str">
            <v>Y</v>
          </cell>
          <cell r="P2414" t="str">
            <v>Y</v>
          </cell>
          <cell r="Q2414" t="str">
            <v/>
          </cell>
          <cell r="R2414" t="str">
            <v>07/01/2015</v>
          </cell>
          <cell r="S2414" t="str">
            <v>Bellefontaine</v>
          </cell>
          <cell r="T2414" t="str">
            <v/>
          </cell>
          <cell r="U2414" t="str">
            <v/>
          </cell>
          <cell r="V2414" t="str">
            <v>Bellefontaine</v>
          </cell>
          <cell r="W2414" t="str">
            <v>Bellefontaine</v>
          </cell>
          <cell r="X2414" t="str">
            <v>MANSFIELD</v>
          </cell>
          <cell r="Y2414" t="str">
            <v>YES</v>
          </cell>
          <cell r="Z2414"/>
          <cell r="AA2414">
            <v>0</v>
          </cell>
          <cell r="AB2414">
            <v>0</v>
          </cell>
          <cell r="AC2414">
            <v>0</v>
          </cell>
        </row>
        <row r="2415">
          <cell r="A2415" t="str">
            <v>MTVDMNMO</v>
          </cell>
          <cell r="B2415" t="str">
            <v>Willmar Host Montevideo</v>
          </cell>
          <cell r="C2415" t="str">
            <v>Q</v>
          </cell>
          <cell r="D2415">
            <v>44.945</v>
          </cell>
          <cell r="E2415">
            <v>-95.723052999999993</v>
          </cell>
          <cell r="F2415" t="str">
            <v>MTVDMNMO</v>
          </cell>
          <cell r="G2415" t="str">
            <v>MN</v>
          </cell>
          <cell r="H2415">
            <v>626</v>
          </cell>
          <cell r="I2415">
            <v>626</v>
          </cell>
          <cell r="J2415" t="str">
            <v/>
          </cell>
          <cell r="K2415" t="e">
            <v>#N/A</v>
          </cell>
          <cell r="L2415" t="e">
            <v>#N/A</v>
          </cell>
          <cell r="M2415" t="e">
            <v>#N/A</v>
          </cell>
          <cell r="N2415" t="e">
            <v>#N/A</v>
          </cell>
          <cell r="O2415" t="str">
            <v>N</v>
          </cell>
          <cell r="P2415" t="str">
            <v>Y</v>
          </cell>
          <cell r="Q2415" t="str">
            <v>08/19/2015: UPDATED Metro Eth Service Pt; 02/20/15: EoDS1 AVAILABLE</v>
          </cell>
          <cell r="R2415" t="str">
            <v>08/19/2015</v>
          </cell>
          <cell r="S2415" t="str">
            <v/>
          </cell>
          <cell r="T2415" t="str">
            <v/>
          </cell>
          <cell r="U2415" t="str">
            <v/>
          </cell>
          <cell r="V2415" t="e">
            <v>#N/A</v>
          </cell>
          <cell r="W2415" t="e">
            <v>#N/A</v>
          </cell>
          <cell r="X2415" t="str">
            <v>626 - AVAILABLE</v>
          </cell>
          <cell r="Y2415"/>
          <cell r="Z2415" t="str">
            <v>AVAILABLE</v>
          </cell>
          <cell r="AA2415" t="e">
            <v>#N/A</v>
          </cell>
          <cell r="AB2415" t="e">
            <v>#N/A</v>
          </cell>
          <cell r="AC2415" t="e">
            <v>#N/A</v>
          </cell>
        </row>
        <row r="2416">
          <cell r="A2416" t="str">
            <v>MTVIVAXA</v>
          </cell>
          <cell r="B2416" t="str">
            <v>Martinsville</v>
          </cell>
          <cell r="C2416" t="str">
            <v>EQ</v>
          </cell>
          <cell r="D2416">
            <v>36.69023</v>
          </cell>
          <cell r="E2416">
            <v>-79.870514999999997</v>
          </cell>
          <cell r="F2416" t="str">
            <v>MTVIVAXA</v>
          </cell>
          <cell r="G2416" t="str">
            <v>VA</v>
          </cell>
          <cell r="H2416">
            <v>244</v>
          </cell>
          <cell r="I2416" t="str">
            <v>Martinsville (Charlottesville sub Cloud)</v>
          </cell>
          <cell r="J2416" t="str">
            <v/>
          </cell>
          <cell r="K2416" t="str">
            <v>MTVIVAXA</v>
          </cell>
          <cell r="L2416" t="str">
            <v>n</v>
          </cell>
          <cell r="M2416" t="e">
            <v>#N/A</v>
          </cell>
          <cell r="N2416" t="e">
            <v>#N/A</v>
          </cell>
          <cell r="O2416" t="str">
            <v>Y</v>
          </cell>
          <cell r="P2416" t="str">
            <v>Y</v>
          </cell>
          <cell r="Q2416" t="str">
            <v/>
          </cell>
          <cell r="R2416" t="str">
            <v>07/16/2015</v>
          </cell>
          <cell r="S2416" t="str">
            <v>Martinsville</v>
          </cell>
          <cell r="T2416" t="str">
            <v/>
          </cell>
          <cell r="U2416" t="str">
            <v/>
          </cell>
          <cell r="V2416" t="str">
            <v>Martinsville (Charlottesville sub Cloud)</v>
          </cell>
          <cell r="W2416" t="str">
            <v>Martinsville (Charlottesville sub Cloud)</v>
          </cell>
          <cell r="X2416" t="str">
            <v>MARTINSVILLE</v>
          </cell>
          <cell r="Y2416"/>
          <cell r="Z2416"/>
          <cell r="AA2416" t="str">
            <v/>
          </cell>
          <cell r="AB2416" t="str">
            <v>7750-SR12</v>
          </cell>
          <cell r="AC2416" t="str">
            <v>MTVIVAXA05W</v>
          </cell>
        </row>
        <row r="2417">
          <cell r="A2417" t="str">
            <v>MTVLMOXA</v>
          </cell>
          <cell r="B2417" t="str">
            <v>MARTHASVILLE</v>
          </cell>
          <cell r="C2417" t="str">
            <v>CTL</v>
          </cell>
          <cell r="D2417">
            <v>38.628414999999997</v>
          </cell>
          <cell r="E2417">
            <v>-91.055766000000006</v>
          </cell>
          <cell r="F2417" t="str">
            <v>MTVLMOXA</v>
          </cell>
          <cell r="G2417" t="str">
            <v>MO</v>
          </cell>
          <cell r="H2417">
            <v>520</v>
          </cell>
          <cell r="I2417" t="str">
            <v>Wentzville</v>
          </cell>
          <cell r="J2417" t="str">
            <v/>
          </cell>
          <cell r="K2417" t="e">
            <v>#N/A</v>
          </cell>
          <cell r="L2417" t="e">
            <v>#N/A</v>
          </cell>
          <cell r="M2417" t="e">
            <v>#N/A</v>
          </cell>
          <cell r="N2417" t="e">
            <v>#N/A</v>
          </cell>
          <cell r="O2417" t="str">
            <v>Y</v>
          </cell>
          <cell r="P2417" t="str">
            <v>Y</v>
          </cell>
          <cell r="Q2417" t="str">
            <v/>
          </cell>
          <cell r="R2417" t="str">
            <v>10/12/2015</v>
          </cell>
          <cell r="S2417" t="str">
            <v>Wentzville</v>
          </cell>
          <cell r="T2417" t="str">
            <v>Ciena 3940</v>
          </cell>
          <cell r="U2417" t="str">
            <v>N</v>
          </cell>
          <cell r="V2417" t="str">
            <v>Wentzville</v>
          </cell>
          <cell r="W2417" t="str">
            <v>Wentzville</v>
          </cell>
          <cell r="X2417" t="str">
            <v>WENTZVILLE</v>
          </cell>
          <cell r="Y2417" t="str">
            <v>YES</v>
          </cell>
          <cell r="Z2417"/>
          <cell r="AA2417" t="str">
            <v/>
          </cell>
          <cell r="AB2417">
            <v>0</v>
          </cell>
          <cell r="AC2417">
            <v>0</v>
          </cell>
        </row>
        <row r="2418">
          <cell r="A2418" t="str">
            <v>MTVLPAXM</v>
          </cell>
          <cell r="B2418" t="str">
            <v>Mountville</v>
          </cell>
          <cell r="C2418" t="str">
            <v>EQ</v>
          </cell>
          <cell r="D2418">
            <v>40.040165999999999</v>
          </cell>
          <cell r="E2418">
            <v>-76.429049000000006</v>
          </cell>
          <cell r="F2418" t="str">
            <v>MTVLPAXM</v>
          </cell>
          <cell r="G2418" t="str">
            <v>PA</v>
          </cell>
          <cell r="H2418">
            <v>226</v>
          </cell>
          <cell r="I2418" t="str">
            <v>Carlisle</v>
          </cell>
          <cell r="J2418" t="str">
            <v/>
          </cell>
          <cell r="K2418" t="str">
            <v>MTVLPAXM</v>
          </cell>
          <cell r="L2418" t="str">
            <v>n</v>
          </cell>
          <cell r="M2418" t="e">
            <v>#N/A</v>
          </cell>
          <cell r="N2418" t="e">
            <v>#N/A</v>
          </cell>
          <cell r="O2418" t="str">
            <v>Y</v>
          </cell>
          <cell r="P2418" t="str">
            <v>Y</v>
          </cell>
          <cell r="Q2418" t="str">
            <v/>
          </cell>
          <cell r="R2418" t="str">
            <v>07/06/2015</v>
          </cell>
          <cell r="S2418" t="str">
            <v>Carlisle</v>
          </cell>
          <cell r="T2418" t="str">
            <v/>
          </cell>
          <cell r="U2418" t="str">
            <v/>
          </cell>
          <cell r="V2418" t="str">
            <v>Carlisle</v>
          </cell>
          <cell r="W2418" t="str">
            <v>Carlisle</v>
          </cell>
          <cell r="X2418" t="str">
            <v>CARLISLE</v>
          </cell>
          <cell r="Y2418"/>
          <cell r="Z2418"/>
          <cell r="AA2418" t="str">
            <v>7750-SR7</v>
          </cell>
          <cell r="AB2418">
            <v>0</v>
          </cell>
          <cell r="AC2418">
            <v>0</v>
          </cell>
        </row>
        <row r="2419">
          <cell r="A2419" t="str">
            <v>MTVLSCXA</v>
          </cell>
          <cell r="B2419" t="str">
            <v>Cross Hill</v>
          </cell>
          <cell r="C2419" t="str">
            <v>EQ</v>
          </cell>
          <cell r="D2419">
            <v>34.3645</v>
          </cell>
          <cell r="E2419">
            <v>-81.978468000000007</v>
          </cell>
          <cell r="F2419" t="str">
            <v>MTVLSCXA</v>
          </cell>
          <cell r="G2419" t="str">
            <v>SC</v>
          </cell>
          <cell r="H2419">
            <v>430</v>
          </cell>
          <cell r="I2419" t="str">
            <v>Greenwood</v>
          </cell>
          <cell r="J2419" t="str">
            <v/>
          </cell>
          <cell r="K2419" t="e">
            <v>#N/A</v>
          </cell>
          <cell r="L2419" t="e">
            <v>#N/A</v>
          </cell>
          <cell r="M2419" t="e">
            <v>#N/A</v>
          </cell>
          <cell r="N2419" t="e">
            <v>#N/A</v>
          </cell>
          <cell r="O2419" t="str">
            <v>N</v>
          </cell>
          <cell r="P2419" t="str">
            <v>Y</v>
          </cell>
          <cell r="Q2419" t="str">
            <v>NOT A FULL CENTRAL OFFICE; OSP SITE SERVICED FROM CRHLSCXA01W</v>
          </cell>
          <cell r="R2419" t="str">
            <v>07/28/2020</v>
          </cell>
          <cell r="S2419" t="str">
            <v>Greenwood</v>
          </cell>
          <cell r="T2419" t="str">
            <v/>
          </cell>
          <cell r="U2419" t="str">
            <v/>
          </cell>
          <cell r="V2419" t="str">
            <v>Greenwood</v>
          </cell>
          <cell r="W2419" t="str">
            <v>Greenwood</v>
          </cell>
          <cell r="X2419" t="str">
            <v>GREENWOOD</v>
          </cell>
          <cell r="Y2419"/>
          <cell r="Z2419"/>
          <cell r="AA2419">
            <v>0</v>
          </cell>
          <cell r="AB2419">
            <v>0</v>
          </cell>
          <cell r="AC2419">
            <v>0</v>
          </cell>
        </row>
        <row r="2420">
          <cell r="A2420" t="str">
            <v>MTVRFLXA</v>
          </cell>
          <cell r="B2420" t="str">
            <v>Montverde</v>
          </cell>
          <cell r="C2420" t="str">
            <v>EQ</v>
          </cell>
          <cell r="D2420">
            <v>28.600406</v>
          </cell>
          <cell r="E2420">
            <v>-81.675275999999997</v>
          </cell>
          <cell r="F2420" t="str">
            <v>MTVRFLXA</v>
          </cell>
          <cell r="G2420" t="str">
            <v>FL</v>
          </cell>
          <cell r="H2420">
            <v>458</v>
          </cell>
          <cell r="I2420" t="str">
            <v>Leesburg (CENTRAL FL)</v>
          </cell>
          <cell r="J2420" t="str">
            <v/>
          </cell>
          <cell r="K2420" t="e">
            <v>#N/A</v>
          </cell>
          <cell r="L2420" t="e">
            <v>#N/A</v>
          </cell>
          <cell r="M2420" t="e">
            <v>#N/A</v>
          </cell>
          <cell r="N2420" t="e">
            <v>#N/A</v>
          </cell>
          <cell r="O2420" t="str">
            <v>N</v>
          </cell>
          <cell r="P2420" t="str">
            <v>Y</v>
          </cell>
          <cell r="Q2420" t="str">
            <v/>
          </cell>
          <cell r="R2420" t="str">
            <v>07/02/2015</v>
          </cell>
          <cell r="S2420" t="str">
            <v>Leesburg</v>
          </cell>
          <cell r="T2420" t="str">
            <v/>
          </cell>
          <cell r="U2420" t="str">
            <v/>
          </cell>
          <cell r="V2420" t="str">
            <v>Leesburg</v>
          </cell>
          <cell r="W2420" t="str">
            <v>Leesburg</v>
          </cell>
          <cell r="X2420" t="str">
            <v>CENTRAL FL</v>
          </cell>
          <cell r="Y2420" t="str">
            <v>YES</v>
          </cell>
          <cell r="Z2420"/>
          <cell r="AA2420" t="str">
            <v/>
          </cell>
          <cell r="AB2420">
            <v>0</v>
          </cell>
          <cell r="AC2420">
            <v>0</v>
          </cell>
        </row>
        <row r="2421">
          <cell r="A2421" t="str">
            <v>MTVRIACO</v>
          </cell>
          <cell r="B2421" t="str">
            <v>Cedar Rapids-north Mt Vernon</v>
          </cell>
          <cell r="C2421" t="str">
            <v>Q</v>
          </cell>
          <cell r="D2421">
            <v>41.922778999999998</v>
          </cell>
          <cell r="E2421">
            <v>-91.418892</v>
          </cell>
          <cell r="F2421" t="str">
            <v>MTVRIACO</v>
          </cell>
          <cell r="G2421" t="str">
            <v>IA</v>
          </cell>
          <cell r="H2421">
            <v>635</v>
          </cell>
          <cell r="I2421">
            <v>635</v>
          </cell>
          <cell r="J2421" t="str">
            <v/>
          </cell>
          <cell r="K2421" t="e">
            <v>#N/A</v>
          </cell>
          <cell r="L2421" t="e">
            <v>#N/A</v>
          </cell>
          <cell r="M2421" t="e">
            <v>#N/A</v>
          </cell>
          <cell r="N2421" t="e">
            <v>#N/A</v>
          </cell>
          <cell r="O2421" t="str">
            <v>N</v>
          </cell>
          <cell r="P2421" t="str">
            <v>Y</v>
          </cell>
          <cell r="Q2421" t="str">
            <v>05/04/15:  EoDS1 AVAILABLE</v>
          </cell>
          <cell r="R2421" t="str">
            <v>05/04/2020</v>
          </cell>
          <cell r="S2421" t="str">
            <v/>
          </cell>
          <cell r="T2421" t="str">
            <v/>
          </cell>
          <cell r="U2421" t="str">
            <v/>
          </cell>
          <cell r="V2421" t="e">
            <v>#N/A</v>
          </cell>
          <cell r="W2421" t="e">
            <v>#N/A</v>
          </cell>
          <cell r="X2421" t="str">
            <v>635 - AVAILABLE</v>
          </cell>
          <cell r="Y2421"/>
          <cell r="Z2421" t="str">
            <v>AVAILABLE</v>
          </cell>
          <cell r="AA2421" t="e">
            <v>#N/A</v>
          </cell>
          <cell r="AB2421" t="e">
            <v>#N/A</v>
          </cell>
          <cell r="AC2421" t="e">
            <v>#N/A</v>
          </cell>
        </row>
        <row r="2422">
          <cell r="A2422" t="str">
            <v>MTVRMOXA</v>
          </cell>
          <cell r="B2422" t="str">
            <v>Mt. Vernon</v>
          </cell>
          <cell r="C2422" t="str">
            <v>CTL</v>
          </cell>
          <cell r="D2422">
            <v>37.106721999999998</v>
          </cell>
          <cell r="E2422">
            <v>-93.819833000000003</v>
          </cell>
          <cell r="F2422" t="str">
            <v>MTVRMOXA</v>
          </cell>
          <cell r="G2422" t="str">
            <v>MO</v>
          </cell>
          <cell r="H2422">
            <v>522</v>
          </cell>
          <cell r="I2422" t="str">
            <v>Branson</v>
          </cell>
          <cell r="J2422" t="str">
            <v/>
          </cell>
          <cell r="K2422" t="str">
            <v>MTVRMOXA</v>
          </cell>
          <cell r="L2422" t="str">
            <v>n</v>
          </cell>
          <cell r="M2422" t="e">
            <v>#N/A</v>
          </cell>
          <cell r="N2422" t="e">
            <v>#N/A</v>
          </cell>
          <cell r="O2422" t="str">
            <v>Y</v>
          </cell>
          <cell r="P2422" t="str">
            <v>Y</v>
          </cell>
          <cell r="Q2422" t="str">
            <v/>
          </cell>
          <cell r="R2422" t="str">
            <v>10/12/2015</v>
          </cell>
          <cell r="S2422" t="str">
            <v>Mount Vernon</v>
          </cell>
          <cell r="T2422" t="str">
            <v>ALU 7750 SR7</v>
          </cell>
          <cell r="U2422" t="str">
            <v>Y</v>
          </cell>
          <cell r="V2422" t="str">
            <v>Mount Vernon</v>
          </cell>
          <cell r="W2422" t="str">
            <v>Branson</v>
          </cell>
          <cell r="X2422" t="str">
            <v>BRANSON</v>
          </cell>
          <cell r="Y2422" t="str">
            <v>YES</v>
          </cell>
          <cell r="Z2422"/>
          <cell r="AA2422" t="str">
            <v>7750-SR7</v>
          </cell>
          <cell r="AB2422">
            <v>0</v>
          </cell>
          <cell r="AC2422">
            <v>0</v>
          </cell>
        </row>
        <row r="2423">
          <cell r="A2423" t="str">
            <v>MTVROHXA</v>
          </cell>
          <cell r="B2423" t="str">
            <v>Mt. Vernon</v>
          </cell>
          <cell r="C2423" t="str">
            <v>EQ</v>
          </cell>
          <cell r="D2423">
            <v>40.391928999999998</v>
          </cell>
          <cell r="E2423">
            <v>-82.485003000000006</v>
          </cell>
          <cell r="F2423" t="str">
            <v>MTVROHXA</v>
          </cell>
          <cell r="G2423" t="str">
            <v>OH</v>
          </cell>
          <cell r="H2423">
            <v>923</v>
          </cell>
          <cell r="I2423" t="str">
            <v>Mansfield</v>
          </cell>
          <cell r="J2423" t="str">
            <v/>
          </cell>
          <cell r="K2423" t="str">
            <v>MTVROHXA</v>
          </cell>
          <cell r="L2423" t="str">
            <v>n</v>
          </cell>
          <cell r="M2423" t="e">
            <v>#N/A</v>
          </cell>
          <cell r="N2423" t="e">
            <v>#N/A</v>
          </cell>
          <cell r="O2423" t="str">
            <v>Y</v>
          </cell>
          <cell r="P2423" t="str">
            <v>Y</v>
          </cell>
          <cell r="Q2423" t="str">
            <v/>
          </cell>
          <cell r="R2423" t="str">
            <v>07/01/2015</v>
          </cell>
          <cell r="S2423" t="str">
            <v>Mansfield</v>
          </cell>
          <cell r="T2423" t="str">
            <v/>
          </cell>
          <cell r="U2423" t="str">
            <v/>
          </cell>
          <cell r="V2423" t="str">
            <v>Mansfield</v>
          </cell>
          <cell r="W2423" t="str">
            <v>Mansfield</v>
          </cell>
          <cell r="X2423" t="str">
            <v>MANSFIELD</v>
          </cell>
          <cell r="Y2423" t="str">
            <v>YES</v>
          </cell>
          <cell r="Z2423"/>
          <cell r="AA2423" t="str">
            <v>7750-SR7</v>
          </cell>
          <cell r="AB2423">
            <v>0</v>
          </cell>
          <cell r="AC2423" t="str">
            <v>MTVROHXA00W</v>
          </cell>
        </row>
        <row r="2424">
          <cell r="A2424" t="str">
            <v>MTVSCOMA</v>
          </cell>
          <cell r="B2424" t="str">
            <v>Alamosa Host Monte Vista</v>
          </cell>
          <cell r="C2424" t="str">
            <v>Q</v>
          </cell>
          <cell r="D2424">
            <v>37.577221000000002</v>
          </cell>
          <cell r="E2424">
            <v>-106.146111</v>
          </cell>
          <cell r="F2424" t="str">
            <v>MTVSCOMA</v>
          </cell>
          <cell r="G2424" t="str">
            <v>CO</v>
          </cell>
          <cell r="H2424">
            <v>658</v>
          </cell>
          <cell r="I2424">
            <v>658</v>
          </cell>
          <cell r="J2424" t="str">
            <v/>
          </cell>
          <cell r="K2424" t="e">
            <v>#N/A</v>
          </cell>
          <cell r="L2424" t="e">
            <v>#N/A</v>
          </cell>
          <cell r="M2424" t="e">
            <v>#N/A</v>
          </cell>
          <cell r="N2424" t="e">
            <v>#N/A</v>
          </cell>
          <cell r="O2424" t="str">
            <v>N</v>
          </cell>
          <cell r="P2424" t="str">
            <v>Y</v>
          </cell>
          <cell r="Q2424" t="str">
            <v/>
          </cell>
          <cell r="R2424" t="str">
            <v>04/09/2020</v>
          </cell>
          <cell r="S2424" t="str">
            <v/>
          </cell>
          <cell r="T2424" t="str">
            <v/>
          </cell>
          <cell r="U2424" t="str">
            <v/>
          </cell>
          <cell r="V2424" t="e">
            <v>#N/A</v>
          </cell>
          <cell r="W2424" t="e">
            <v>#N/A</v>
          </cell>
          <cell r="X2424" t="str">
            <v>658 - AVAILABLE</v>
          </cell>
          <cell r="Y2424"/>
          <cell r="Z2424" t="str">
            <v>AVAILABLE</v>
          </cell>
          <cell r="AA2424" t="e">
            <v>#N/A</v>
          </cell>
          <cell r="AB2424" t="e">
            <v>#N/A</v>
          </cell>
          <cell r="AC2424" t="e">
            <v>#N/A</v>
          </cell>
        </row>
        <row r="2425">
          <cell r="A2425" t="str">
            <v>MTVWMOXA</v>
          </cell>
          <cell r="B2425" t="str">
            <v>MOUNTAIN VIEW</v>
          </cell>
          <cell r="C2425" t="str">
            <v>CTL</v>
          </cell>
          <cell r="D2425">
            <v>36.996113000000001</v>
          </cell>
          <cell r="E2425">
            <v>-91.702774000000005</v>
          </cell>
          <cell r="F2425" t="str">
            <v>MTVWMOXA</v>
          </cell>
          <cell r="G2425" t="str">
            <v>MO</v>
          </cell>
          <cell r="H2425">
            <v>522</v>
          </cell>
          <cell r="I2425" t="str">
            <v>Branson</v>
          </cell>
          <cell r="J2425" t="str">
            <v/>
          </cell>
          <cell r="K2425" t="e">
            <v>#N/A</v>
          </cell>
          <cell r="L2425" t="e">
            <v>#N/A</v>
          </cell>
          <cell r="M2425" t="e">
            <v>#N/A</v>
          </cell>
          <cell r="N2425" t="e">
            <v>#N/A</v>
          </cell>
          <cell r="O2425" t="str">
            <v>Y</v>
          </cell>
          <cell r="P2425" t="str">
            <v>Y</v>
          </cell>
          <cell r="Q2425" t="str">
            <v/>
          </cell>
          <cell r="R2425" t="str">
            <v>10/12/2015</v>
          </cell>
          <cell r="S2425" t="str">
            <v>Branson</v>
          </cell>
          <cell r="T2425" t="str">
            <v>Calix E7-2</v>
          </cell>
          <cell r="U2425" t="str">
            <v>Y</v>
          </cell>
          <cell r="V2425" t="str">
            <v>Branson</v>
          </cell>
          <cell r="W2425" t="str">
            <v>Branson</v>
          </cell>
          <cell r="X2425" t="str">
            <v>BRANSON</v>
          </cell>
          <cell r="Y2425" t="str">
            <v>YES</v>
          </cell>
          <cell r="Z2425"/>
          <cell r="AA2425" t="str">
            <v/>
          </cell>
          <cell r="AB2425">
            <v>0</v>
          </cell>
          <cell r="AC2425">
            <v>0</v>
          </cell>
        </row>
        <row r="2426">
          <cell r="A2426" t="str">
            <v>MTVWNCXA</v>
          </cell>
          <cell r="B2426" t="str">
            <v>Mountain View</v>
          </cell>
          <cell r="C2426" t="str">
            <v>EQ</v>
          </cell>
          <cell r="D2426">
            <v>35.680393000000002</v>
          </cell>
          <cell r="E2426">
            <v>-81.378913999999995</v>
          </cell>
          <cell r="F2426" t="str">
            <v>MTVWNCXA</v>
          </cell>
          <cell r="G2426" t="str">
            <v>NC</v>
          </cell>
          <cell r="H2426">
            <v>422</v>
          </cell>
          <cell r="I2426" t="str">
            <v>Elkin/Hickory</v>
          </cell>
          <cell r="J2426" t="str">
            <v/>
          </cell>
          <cell r="K2426" t="str">
            <v>MTVWNCXA</v>
          </cell>
          <cell r="L2426" t="str">
            <v>n</v>
          </cell>
          <cell r="M2426" t="e">
            <v>#N/A</v>
          </cell>
          <cell r="N2426" t="e">
            <v>#N/A</v>
          </cell>
          <cell r="O2426" t="str">
            <v>Y</v>
          </cell>
          <cell r="P2426" t="str">
            <v>Y</v>
          </cell>
          <cell r="Q2426" t="str">
            <v/>
          </cell>
          <cell r="R2426" t="str">
            <v>05/22/2015</v>
          </cell>
          <cell r="S2426" t="str">
            <v>Elkin/Hickory</v>
          </cell>
          <cell r="T2426" t="str">
            <v/>
          </cell>
          <cell r="U2426" t="str">
            <v/>
          </cell>
          <cell r="V2426" t="str">
            <v>Elkin/Hickory</v>
          </cell>
          <cell r="W2426" t="str">
            <v>Elkin/Hickory (via MP)</v>
          </cell>
          <cell r="X2426" t="str">
            <v>ROCKY MOUNT</v>
          </cell>
          <cell r="Y2426" t="str">
            <v>YES</v>
          </cell>
          <cell r="Z2426" t="str">
            <v>This SWC belongs to the former Elkin/Hickory Cloud and while it is Interconnected to Rocky Mount, it is best to connect directly at Elkin or Hicory</v>
          </cell>
          <cell r="AA2426" t="str">
            <v>7750-SR7</v>
          </cell>
          <cell r="AB2426">
            <v>0</v>
          </cell>
          <cell r="AC2426" t="str">
            <v>MTVWNCXA02W</v>
          </cell>
        </row>
        <row r="2427">
          <cell r="A2427" t="str">
            <v>MTWAWAXA</v>
          </cell>
          <cell r="B2427" t="str">
            <v>Mattawa</v>
          </cell>
          <cell r="C2427" t="str">
            <v>EQ</v>
          </cell>
          <cell r="D2427">
            <v>46.736674000000001</v>
          </cell>
          <cell r="E2427">
            <v>-119.905467</v>
          </cell>
          <cell r="F2427" t="str">
            <v>MTWAWAXA</v>
          </cell>
          <cell r="G2427" t="str">
            <v>WA</v>
          </cell>
          <cell r="H2427">
            <v>676</v>
          </cell>
          <cell r="I2427" t="str">
            <v>Spokane-Sunnyside</v>
          </cell>
          <cell r="J2427" t="str">
            <v/>
          </cell>
          <cell r="K2427" t="e">
            <v>#N/A</v>
          </cell>
          <cell r="L2427" t="e">
            <v>#N/A</v>
          </cell>
          <cell r="M2427" t="e">
            <v>#N/A</v>
          </cell>
          <cell r="N2427" t="e">
            <v>#N/A</v>
          </cell>
          <cell r="O2427" t="str">
            <v>N</v>
          </cell>
          <cell r="P2427" t="str">
            <v>N</v>
          </cell>
          <cell r="Q2427" t="str">
            <v/>
          </cell>
          <cell r="R2427" t="str">
            <v>09/16/2015</v>
          </cell>
          <cell r="S2427" t="str">
            <v>SPOKANE-SUNNYSIDE</v>
          </cell>
          <cell r="T2427" t="str">
            <v/>
          </cell>
          <cell r="U2427" t="str">
            <v/>
          </cell>
          <cell r="V2427" t="str">
            <v>Spokane-Sunnyside</v>
          </cell>
          <cell r="W2427" t="str">
            <v>Spokane-Sunnyside</v>
          </cell>
          <cell r="X2427" t="e">
            <v>#N/A</v>
          </cell>
          <cell r="Y2427" t="e">
            <v>#N/A</v>
          </cell>
          <cell r="Z2427" t="e">
            <v>#N/A</v>
          </cell>
          <cell r="AA2427">
            <v>0</v>
          </cell>
          <cell r="AB2427">
            <v>0</v>
          </cell>
          <cell r="AC2427">
            <v>0</v>
          </cell>
        </row>
        <row r="2428">
          <cell r="A2428" t="str">
            <v>MTWLVAXA</v>
          </cell>
          <cell r="B2428" t="str">
            <v>Mouth Of Wilson</v>
          </cell>
          <cell r="C2428" t="str">
            <v>EQ</v>
          </cell>
          <cell r="D2428">
            <v>36.587231000000003</v>
          </cell>
          <cell r="E2428">
            <v>-81.334155999999993</v>
          </cell>
          <cell r="F2428" t="str">
            <v>MTWLVAXA</v>
          </cell>
          <cell r="G2428" t="str">
            <v>VA</v>
          </cell>
          <cell r="H2428">
            <v>956</v>
          </cell>
          <cell r="I2428" t="str">
            <v>Wytheville (Charlottesville sub Cloud)</v>
          </cell>
          <cell r="J2428" t="str">
            <v/>
          </cell>
          <cell r="K2428" t="e">
            <v>#N/A</v>
          </cell>
          <cell r="L2428" t="e">
            <v>#N/A</v>
          </cell>
          <cell r="M2428" t="e">
            <v>#N/A</v>
          </cell>
          <cell r="N2428" t="e">
            <v>#N/A</v>
          </cell>
          <cell r="O2428" t="str">
            <v>N</v>
          </cell>
          <cell r="P2428" t="str">
            <v>Y</v>
          </cell>
          <cell r="Q2428" t="str">
            <v>2/7/14: Ethernet Cpable changed to Y</v>
          </cell>
          <cell r="R2428" t="str">
            <v>07/16/2015</v>
          </cell>
          <cell r="S2428" t="str">
            <v>Wytheville</v>
          </cell>
          <cell r="T2428" t="str">
            <v/>
          </cell>
          <cell r="U2428" t="str">
            <v/>
          </cell>
          <cell r="V2428" t="str">
            <v>Wytheville (Charlottesville sub Cloud)</v>
          </cell>
          <cell r="W2428" t="str">
            <v>Wytheville (Charlottesville sub Cloud)</v>
          </cell>
          <cell r="X2428" t="str">
            <v>WYTHEVILLE</v>
          </cell>
          <cell r="Y2428"/>
          <cell r="Z2428"/>
          <cell r="AA2428" t="str">
            <v/>
          </cell>
          <cell r="AB2428">
            <v>0</v>
          </cell>
          <cell r="AC2428">
            <v>0</v>
          </cell>
        </row>
        <row r="2429">
          <cell r="A2429" t="str">
            <v>MTZNWIXA</v>
          </cell>
          <cell r="B2429" t="str">
            <v>MT. ZION</v>
          </cell>
          <cell r="C2429" t="str">
            <v>CTL</v>
          </cell>
          <cell r="D2429">
            <v>43.25505047319561</v>
          </cell>
          <cell r="E2429">
            <v>-90.733681735463222</v>
          </cell>
          <cell r="F2429" t="str">
            <v>MTZNWIXA</v>
          </cell>
          <cell r="G2429" t="str">
            <v>WI</v>
          </cell>
          <cell r="H2429">
            <v>354</v>
          </cell>
          <cell r="I2429" t="str">
            <v>PLATTEVILLE - BOSCOBEL</v>
          </cell>
          <cell r="O2429" t="str">
            <v>Y</v>
          </cell>
          <cell r="P2429" t="str">
            <v>Y</v>
          </cell>
          <cell r="V2429" t="str">
            <v>Platteville - BOSCOBEL</v>
          </cell>
          <cell r="W2429" t="str">
            <v>Platteville - BOSCOBEL</v>
          </cell>
          <cell r="X2429" t="str">
            <v>PLATTEVILLE - BOSCOBEL</v>
          </cell>
          <cell r="Y2429"/>
          <cell r="Z2429"/>
          <cell r="AA2429"/>
          <cell r="AB2429"/>
          <cell r="AC2429"/>
        </row>
        <row r="2430">
          <cell r="A2430" t="str">
            <v>MVNPCOMA</v>
          </cell>
          <cell r="B2430" t="str">
            <v>Cortez Host Mesa Verde National</v>
          </cell>
          <cell r="C2430" t="str">
            <v>Q</v>
          </cell>
          <cell r="D2430">
            <v>37.256943999999997</v>
          </cell>
          <cell r="E2430">
            <v>-108.49972200000001</v>
          </cell>
          <cell r="F2430" t="str">
            <v>MVNPCOMA</v>
          </cell>
          <cell r="G2430" t="str">
            <v>CO</v>
          </cell>
          <cell r="H2430">
            <v>656</v>
          </cell>
          <cell r="I2430">
            <v>656</v>
          </cell>
          <cell r="J2430" t="str">
            <v/>
          </cell>
          <cell r="K2430" t="e">
            <v>#N/A</v>
          </cell>
          <cell r="L2430" t="e">
            <v>#N/A</v>
          </cell>
          <cell r="M2430" t="e">
            <v>#N/A</v>
          </cell>
          <cell r="N2430" t="e">
            <v>#N/A</v>
          </cell>
          <cell r="O2430" t="str">
            <v>N</v>
          </cell>
          <cell r="P2430" t="str">
            <v>N</v>
          </cell>
          <cell r="Q2430" t="str">
            <v>ME not offered out of this office</v>
          </cell>
          <cell r="R2430" t="str">
            <v>04/30/2020</v>
          </cell>
          <cell r="S2430" t="str">
            <v/>
          </cell>
          <cell r="T2430" t="str">
            <v/>
          </cell>
          <cell r="U2430" t="str">
            <v/>
          </cell>
          <cell r="V2430" t="e">
            <v>#N/A</v>
          </cell>
          <cell r="W2430" t="e">
            <v>#N/A</v>
          </cell>
          <cell r="X2430" t="str">
            <v xml:space="preserve">656 - </v>
          </cell>
          <cell r="Y2430"/>
          <cell r="Z2430"/>
          <cell r="AA2430" t="e">
            <v>#N/A</v>
          </cell>
          <cell r="AB2430" t="e">
            <v>#N/A</v>
          </cell>
          <cell r="AC2430" t="e">
            <v>#N/A</v>
          </cell>
        </row>
        <row r="2431">
          <cell r="A2431" t="str">
            <v>MXMDVAXA</v>
          </cell>
          <cell r="B2431" t="str">
            <v>Max Meadows</v>
          </cell>
          <cell r="C2431" t="str">
            <v>EQ</v>
          </cell>
          <cell r="D2431">
            <v>36.969188000000003</v>
          </cell>
          <cell r="E2431">
            <v>-80.948767000000004</v>
          </cell>
          <cell r="F2431" t="str">
            <v>MXMDVAXA</v>
          </cell>
          <cell r="G2431" t="str">
            <v>VA</v>
          </cell>
          <cell r="H2431">
            <v>956</v>
          </cell>
          <cell r="I2431" t="str">
            <v>Wytheville (Charlottesville sub Cloud)</v>
          </cell>
          <cell r="J2431" t="str">
            <v/>
          </cell>
          <cell r="K2431" t="str">
            <v>MXMDVAXA</v>
          </cell>
          <cell r="L2431" t="str">
            <v>n</v>
          </cell>
          <cell r="M2431" t="e">
            <v>#N/A</v>
          </cell>
          <cell r="N2431" t="e">
            <v>#N/A</v>
          </cell>
          <cell r="O2431" t="str">
            <v>Y</v>
          </cell>
          <cell r="P2431" t="str">
            <v>Y</v>
          </cell>
          <cell r="Q2431" t="str">
            <v/>
          </cell>
          <cell r="R2431" t="str">
            <v>07/16/2015</v>
          </cell>
          <cell r="S2431" t="str">
            <v>Wytheville</v>
          </cell>
          <cell r="T2431" t="str">
            <v/>
          </cell>
          <cell r="U2431" t="str">
            <v/>
          </cell>
          <cell r="V2431" t="str">
            <v>Wytheville (Charlottesville sub Cloud)</v>
          </cell>
          <cell r="W2431" t="str">
            <v>Wytheville (Charlottesville sub Cloud)</v>
          </cell>
          <cell r="X2431" t="str">
            <v>WYTHEVILLE</v>
          </cell>
          <cell r="Y2431"/>
          <cell r="Z2431"/>
          <cell r="AA2431" t="str">
            <v/>
          </cell>
          <cell r="AB2431" t="str">
            <v>7750-SR12</v>
          </cell>
          <cell r="AC2431" t="str">
            <v>MXMDVAXA02W</v>
          </cell>
        </row>
        <row r="2432">
          <cell r="A2432" t="str">
            <v>MXTNNCXA</v>
          </cell>
          <cell r="B2432" t="str">
            <v>Maxton</v>
          </cell>
          <cell r="C2432" t="str">
            <v>EQ</v>
          </cell>
          <cell r="D2432">
            <v>34.740180000000002</v>
          </cell>
          <cell r="E2432">
            <v>-79.344999999999999</v>
          </cell>
          <cell r="F2432" t="str">
            <v>MXTNNCXA</v>
          </cell>
          <cell r="G2432" t="str">
            <v>NC</v>
          </cell>
          <cell r="H2432">
            <v>949</v>
          </cell>
          <cell r="I2432" t="str">
            <v>Fayetteville</v>
          </cell>
          <cell r="J2432" t="str">
            <v/>
          </cell>
          <cell r="K2432" t="str">
            <v>MXTNNCXA</v>
          </cell>
          <cell r="L2432" t="str">
            <v>n</v>
          </cell>
          <cell r="M2432" t="e">
            <v>#N/A</v>
          </cell>
          <cell r="N2432" t="e">
            <v>#N/A</v>
          </cell>
          <cell r="O2432" t="str">
            <v>Y</v>
          </cell>
          <cell r="P2432" t="str">
            <v>Y</v>
          </cell>
          <cell r="Q2432" t="str">
            <v/>
          </cell>
          <cell r="R2432" t="str">
            <v>05/22/2015</v>
          </cell>
          <cell r="S2432" t="str">
            <v>Fayetteville</v>
          </cell>
          <cell r="T2432" t="str">
            <v/>
          </cell>
          <cell r="U2432" t="str">
            <v/>
          </cell>
          <cell r="V2432" t="str">
            <v>Fayetteville</v>
          </cell>
          <cell r="W2432" t="str">
            <v>Fayetteville</v>
          </cell>
          <cell r="X2432" t="str">
            <v>ROCKY MOUNT</v>
          </cell>
          <cell r="Y2432" t="str">
            <v>YES</v>
          </cell>
          <cell r="Z2432"/>
          <cell r="AA2432" t="str">
            <v/>
          </cell>
          <cell r="AB2432" t="str">
            <v>7750-SR12</v>
          </cell>
          <cell r="AC2432" t="str">
            <v>MXTNNCXA01W</v>
          </cell>
        </row>
        <row r="2433">
          <cell r="A2433" t="str">
            <v>MYBLCOXC</v>
          </cell>
          <cell r="B2433" t="str">
            <v>MAYBELL</v>
          </cell>
          <cell r="C2433" t="str">
            <v>CTL</v>
          </cell>
          <cell r="D2433">
            <v>40.518495000000001</v>
          </cell>
          <cell r="E2433">
            <v>-108.08414999999999</v>
          </cell>
          <cell r="F2433" t="str">
            <v>MYBLCOXC</v>
          </cell>
          <cell r="G2433" t="str">
            <v>CO</v>
          </cell>
          <cell r="H2433">
            <v>656</v>
          </cell>
          <cell r="I2433" t="str">
            <v>LATA 656 North-West (Eagle)</v>
          </cell>
          <cell r="J2433" t="str">
            <v/>
          </cell>
          <cell r="K2433" t="e">
            <v>#N/A</v>
          </cell>
          <cell r="L2433" t="e">
            <v>#N/A</v>
          </cell>
          <cell r="M2433" t="e">
            <v>#N/A</v>
          </cell>
          <cell r="N2433" t="e">
            <v>#N/A</v>
          </cell>
          <cell r="O2433" t="str">
            <v>N</v>
          </cell>
          <cell r="P2433" t="str">
            <v>N</v>
          </cell>
          <cell r="Q2433" t="str">
            <v/>
          </cell>
          <cell r="R2433" t="str">
            <v>12/31/2020</v>
          </cell>
          <cell r="S2433" t="str">
            <v>Eagle</v>
          </cell>
          <cell r="T2433" t="str">
            <v/>
          </cell>
          <cell r="U2433" t="str">
            <v/>
          </cell>
          <cell r="V2433" t="str">
            <v>Eagle</v>
          </cell>
          <cell r="W2433" t="str">
            <v>LATA 656 North-West (Eagle)</v>
          </cell>
          <cell r="X2433" t="e">
            <v>#N/A</v>
          </cell>
          <cell r="Y2433" t="e">
            <v>#N/A</v>
          </cell>
          <cell r="Z2433" t="e">
            <v>#N/A</v>
          </cell>
          <cell r="AA2433">
            <v>0</v>
          </cell>
          <cell r="AB2433">
            <v>0</v>
          </cell>
          <cell r="AC2433">
            <v>0</v>
          </cell>
        </row>
        <row r="2434">
          <cell r="A2434" t="str">
            <v>MYNRARXA</v>
          </cell>
          <cell r="B2434" t="str">
            <v>MAYNARD</v>
          </cell>
          <cell r="C2434" t="str">
            <v>CTL</v>
          </cell>
          <cell r="D2434">
            <v>36.418610000000001</v>
          </cell>
          <cell r="E2434">
            <v>-90.900002000000001</v>
          </cell>
          <cell r="F2434" t="str">
            <v>MYNRARXA</v>
          </cell>
          <cell r="G2434" t="str">
            <v>AR</v>
          </cell>
          <cell r="H2434">
            <v>528</v>
          </cell>
          <cell r="I2434" t="str">
            <v>Hardy/Monette (Mountain Home)</v>
          </cell>
          <cell r="J2434" t="str">
            <v/>
          </cell>
          <cell r="K2434" t="e">
            <v>#N/A</v>
          </cell>
          <cell r="L2434" t="e">
            <v>#N/A</v>
          </cell>
          <cell r="M2434" t="e">
            <v>#N/A</v>
          </cell>
          <cell r="N2434" t="e">
            <v>#N/A</v>
          </cell>
          <cell r="O2434" t="str">
            <v>Y</v>
          </cell>
          <cell r="P2434" t="str">
            <v>Y</v>
          </cell>
          <cell r="Q2434" t="str">
            <v/>
          </cell>
          <cell r="R2434" t="str">
            <v>06/30/2015</v>
          </cell>
          <cell r="S2434" t="str">
            <v>Mountain Home</v>
          </cell>
          <cell r="T2434" t="str">
            <v/>
          </cell>
          <cell r="U2434" t="str">
            <v/>
          </cell>
          <cell r="V2434" t="str">
            <v>Mountian Home</v>
          </cell>
          <cell r="W2434" t="str">
            <v>Hardy/Monette (Mountain Home)</v>
          </cell>
          <cell r="X2434" t="str">
            <v>MOUNTAIN HOME</v>
          </cell>
          <cell r="Y2434" t="str">
            <v>YES</v>
          </cell>
          <cell r="Z2434"/>
          <cell r="AA2434" t="str">
            <v/>
          </cell>
          <cell r="AB2434">
            <v>0</v>
          </cell>
          <cell r="AC2434">
            <v>0</v>
          </cell>
        </row>
        <row r="2435">
          <cell r="A2435" t="str">
            <v>MYTTKSXA</v>
          </cell>
          <cell r="B2435" t="str">
            <v>Mayetta</v>
          </cell>
          <cell r="C2435" t="str">
            <v>EQ</v>
          </cell>
          <cell r="D2435">
            <v>39.338473</v>
          </cell>
          <cell r="E2435">
            <v>-95.724703000000005</v>
          </cell>
          <cell r="F2435" t="str">
            <v>MYTTKSXA</v>
          </cell>
          <cell r="G2435" t="str">
            <v>KS</v>
          </cell>
          <cell r="H2435">
            <v>534</v>
          </cell>
          <cell r="I2435" t="str">
            <v>Gardner</v>
          </cell>
          <cell r="J2435" t="str">
            <v/>
          </cell>
          <cell r="K2435" t="e">
            <v>#N/A</v>
          </cell>
          <cell r="L2435" t="e">
            <v>#N/A</v>
          </cell>
          <cell r="M2435" t="e">
            <v>#N/A</v>
          </cell>
          <cell r="N2435" t="e">
            <v>#N/A</v>
          </cell>
          <cell r="O2435" t="str">
            <v>Y</v>
          </cell>
          <cell r="P2435" t="str">
            <v>Y</v>
          </cell>
          <cell r="Q2435" t="str">
            <v/>
          </cell>
          <cell r="R2435" t="str">
            <v>10/08/2015</v>
          </cell>
          <cell r="S2435" t="str">
            <v>Gardner</v>
          </cell>
          <cell r="T2435" t="str">
            <v>Calix E7-2</v>
          </cell>
          <cell r="U2435" t="str">
            <v>Y</v>
          </cell>
          <cell r="V2435" t="str">
            <v>Gardner</v>
          </cell>
          <cell r="W2435" t="str">
            <v>Gardner</v>
          </cell>
          <cell r="X2435" t="str">
            <v>GARDNER</v>
          </cell>
          <cell r="Y2435"/>
          <cell r="Z2435"/>
          <cell r="AA2435">
            <v>0</v>
          </cell>
          <cell r="AB2435">
            <v>0</v>
          </cell>
          <cell r="AC2435">
            <v>0</v>
          </cell>
        </row>
        <row r="2436">
          <cell r="A2436" t="str">
            <v>MYVIOHXA</v>
          </cell>
          <cell r="B2436" t="str">
            <v>Marysville</v>
          </cell>
          <cell r="C2436" t="str">
            <v>EQ</v>
          </cell>
          <cell r="D2436">
            <v>40.237118000000002</v>
          </cell>
          <cell r="E2436">
            <v>-83.366230999999999</v>
          </cell>
          <cell r="F2436" t="str">
            <v>MYVIOHXA</v>
          </cell>
          <cell r="G2436" t="str">
            <v>OH</v>
          </cell>
          <cell r="H2436">
            <v>923</v>
          </cell>
          <cell r="I2436" t="str">
            <v>Bellefontaine</v>
          </cell>
          <cell r="J2436" t="str">
            <v/>
          </cell>
          <cell r="K2436" t="str">
            <v>MYVIOHXA</v>
          </cell>
          <cell r="L2436" t="str">
            <v>n</v>
          </cell>
          <cell r="M2436" t="e">
            <v>#N/A</v>
          </cell>
          <cell r="N2436" t="e">
            <v>#N/A</v>
          </cell>
          <cell r="O2436" t="str">
            <v>Y</v>
          </cell>
          <cell r="P2436" t="str">
            <v>Y</v>
          </cell>
          <cell r="Q2436" t="str">
            <v/>
          </cell>
          <cell r="R2436" t="str">
            <v>07/01/2015</v>
          </cell>
          <cell r="S2436" t="str">
            <v>Bellefontaine</v>
          </cell>
          <cell r="T2436" t="str">
            <v/>
          </cell>
          <cell r="U2436" t="str">
            <v/>
          </cell>
          <cell r="V2436" t="str">
            <v>Bellefontaine</v>
          </cell>
          <cell r="W2436" t="str">
            <v>Bellefontaine</v>
          </cell>
          <cell r="X2436" t="str">
            <v>MANSFIELD</v>
          </cell>
          <cell r="Y2436" t="str">
            <v>YES</v>
          </cell>
          <cell r="Z2436"/>
          <cell r="AA2436" t="str">
            <v>7750-SR7</v>
          </cell>
          <cell r="AB2436">
            <v>0</v>
          </cell>
          <cell r="AC2436" t="str">
            <v>MYVIOHXA02W</v>
          </cell>
        </row>
        <row r="2437">
          <cell r="A2437" t="str">
            <v>MYVIOHXB</v>
          </cell>
          <cell r="B2437" t="str">
            <v>North Lewisburg</v>
          </cell>
          <cell r="C2437" t="str">
            <v>EQ</v>
          </cell>
          <cell r="D2437">
            <v>40.265555999999997</v>
          </cell>
          <cell r="E2437">
            <v>-83.520554000000004</v>
          </cell>
          <cell r="F2437" t="e">
            <v>#N/A</v>
          </cell>
          <cell r="G2437" t="str">
            <v>OH</v>
          </cell>
          <cell r="H2437" t="e">
            <v>#N/A</v>
          </cell>
          <cell r="I2437" t="e">
            <v>#N/A</v>
          </cell>
          <cell r="J2437" t="e">
            <v>#N/A</v>
          </cell>
          <cell r="K2437" t="e">
            <v>#N/A</v>
          </cell>
          <cell r="L2437" t="e">
            <v>#N/A</v>
          </cell>
          <cell r="M2437" t="e">
            <v>#N/A</v>
          </cell>
          <cell r="N2437" t="e">
            <v>#N/A</v>
          </cell>
          <cell r="O2437" t="e">
            <v>#N/A</v>
          </cell>
          <cell r="P2437" t="e">
            <v>#N/A</v>
          </cell>
          <cell r="Q2437" t="e">
            <v>#N/A</v>
          </cell>
          <cell r="R2437" t="e">
            <v>#N/A</v>
          </cell>
          <cell r="S2437" t="e">
            <v>#N/A</v>
          </cell>
          <cell r="T2437" t="e">
            <v>#N/A</v>
          </cell>
          <cell r="U2437" t="e">
            <v>#N/A</v>
          </cell>
          <cell r="V2437" t="e">
            <v>#N/A</v>
          </cell>
          <cell r="W2437" t="e">
            <v>#N/A</v>
          </cell>
          <cell r="X2437" t="e">
            <v>#N/A</v>
          </cell>
          <cell r="Y2437" t="e">
            <v>#N/A</v>
          </cell>
          <cell r="Z2437" t="e">
            <v>#N/A</v>
          </cell>
          <cell r="AA2437" t="e">
            <v>#N/A</v>
          </cell>
          <cell r="AB2437" t="e">
            <v>#N/A</v>
          </cell>
          <cell r="AC2437" t="e">
            <v>#N/A</v>
          </cell>
        </row>
        <row r="2438">
          <cell r="A2438" t="str">
            <v>MYVIPAXM</v>
          </cell>
          <cell r="B2438" t="str">
            <v>Marysville</v>
          </cell>
          <cell r="C2438" t="str">
            <v>EQ</v>
          </cell>
          <cell r="D2438">
            <v>40.343291999999998</v>
          </cell>
          <cell r="E2438">
            <v>-76.930733000000004</v>
          </cell>
          <cell r="F2438" t="str">
            <v>MYVIPAXM</v>
          </cell>
          <cell r="G2438" t="str">
            <v>PA</v>
          </cell>
          <cell r="H2438">
            <v>226</v>
          </cell>
          <cell r="I2438" t="str">
            <v>Carlisle</v>
          </cell>
          <cell r="J2438" t="str">
            <v/>
          </cell>
          <cell r="K2438" t="e">
            <v>#N/A</v>
          </cell>
          <cell r="L2438" t="e">
            <v>#N/A</v>
          </cell>
          <cell r="M2438" t="e">
            <v>#N/A</v>
          </cell>
          <cell r="N2438" t="e">
            <v>#N/A</v>
          </cell>
          <cell r="O2438" t="str">
            <v>Y</v>
          </cell>
          <cell r="P2438" t="str">
            <v>Y</v>
          </cell>
          <cell r="Q2438" t="str">
            <v/>
          </cell>
          <cell r="R2438" t="str">
            <v>07/06/2015</v>
          </cell>
          <cell r="S2438" t="str">
            <v>Carlisle</v>
          </cell>
          <cell r="T2438" t="str">
            <v/>
          </cell>
          <cell r="U2438" t="str">
            <v/>
          </cell>
          <cell r="V2438" t="str">
            <v>Carlisle</v>
          </cell>
          <cell r="W2438" t="str">
            <v>Carlisle</v>
          </cell>
          <cell r="X2438" t="str">
            <v>CARLISLE</v>
          </cell>
          <cell r="Y2438"/>
          <cell r="Z2438"/>
          <cell r="AA2438" t="str">
            <v/>
          </cell>
          <cell r="AB2438">
            <v>0</v>
          </cell>
          <cell r="AC2438">
            <v>0</v>
          </cell>
        </row>
        <row r="2439">
          <cell r="A2439" t="str">
            <v>MYVLARXA</v>
          </cell>
          <cell r="B2439" t="str">
            <v>MAYSVILLE</v>
          </cell>
          <cell r="C2439" t="str">
            <v>CTL</v>
          </cell>
          <cell r="D2439">
            <v>36.405555999999997</v>
          </cell>
          <cell r="E2439">
            <v>-94.601112000000001</v>
          </cell>
          <cell r="F2439" t="str">
            <v>MYVLARXA</v>
          </cell>
          <cell r="G2439" t="str">
            <v>AR</v>
          </cell>
          <cell r="H2439">
            <v>526</v>
          </cell>
          <cell r="I2439" t="str">
            <v>Northern Cloud (Elm Springs &amp; Pea Ridge Area) [Russellville]</v>
          </cell>
          <cell r="J2439" t="str">
            <v/>
          </cell>
          <cell r="K2439" t="e">
            <v>#N/A</v>
          </cell>
          <cell r="L2439" t="e">
            <v>#N/A</v>
          </cell>
          <cell r="M2439" t="e">
            <v>#N/A</v>
          </cell>
          <cell r="N2439" t="e">
            <v>#N/A</v>
          </cell>
          <cell r="O2439" t="str">
            <v>N</v>
          </cell>
          <cell r="P2439" t="str">
            <v>Y</v>
          </cell>
          <cell r="Q2439" t="str">
            <v/>
          </cell>
          <cell r="R2439" t="str">
            <v>12/03/2015</v>
          </cell>
          <cell r="S2439" t="str">
            <v>Russellville</v>
          </cell>
          <cell r="T2439" t="str">
            <v/>
          </cell>
          <cell r="U2439" t="str">
            <v/>
          </cell>
          <cell r="V2439" t="str">
            <v>Russellville</v>
          </cell>
          <cell r="W2439" t="str">
            <v>Northern Cloud (Elm Springs &amp; Pea Ridge Area) [Russellville]</v>
          </cell>
          <cell r="X2439" t="e">
            <v>#N/A</v>
          </cell>
          <cell r="Y2439" t="e">
            <v>#N/A</v>
          </cell>
          <cell r="Z2439" t="e">
            <v>#N/A</v>
          </cell>
          <cell r="AA2439">
            <v>0</v>
          </cell>
          <cell r="AB2439">
            <v>0</v>
          </cell>
          <cell r="AC2439">
            <v>0</v>
          </cell>
        </row>
        <row r="2440">
          <cell r="A2440" t="str">
            <v>MYVLMOXA</v>
          </cell>
          <cell r="B2440" t="str">
            <v>MAYSVILLE</v>
          </cell>
          <cell r="C2440" t="str">
            <v>CTL</v>
          </cell>
          <cell r="D2440">
            <v>39.885232999999999</v>
          </cell>
          <cell r="E2440">
            <v>-94.359393999999995</v>
          </cell>
          <cell r="F2440" t="str">
            <v>MYVLMOXA</v>
          </cell>
          <cell r="G2440" t="str">
            <v>MO</v>
          </cell>
          <cell r="H2440">
            <v>524</v>
          </cell>
          <cell r="I2440" t="str">
            <v>Cameron</v>
          </cell>
          <cell r="J2440" t="str">
            <v/>
          </cell>
          <cell r="K2440" t="e">
            <v>#N/A</v>
          </cell>
          <cell r="L2440" t="e">
            <v>#N/A</v>
          </cell>
          <cell r="M2440" t="e">
            <v>#N/A</v>
          </cell>
          <cell r="N2440" t="e">
            <v>#N/A</v>
          </cell>
          <cell r="O2440" t="str">
            <v>Y</v>
          </cell>
          <cell r="P2440" t="str">
            <v>Y</v>
          </cell>
          <cell r="Q2440" t="str">
            <v/>
          </cell>
          <cell r="R2440" t="str">
            <v>10/12/2015</v>
          </cell>
          <cell r="S2440" t="str">
            <v>Cameron</v>
          </cell>
          <cell r="T2440" t="str">
            <v>Ciena 3940</v>
          </cell>
          <cell r="U2440" t="str">
            <v>N</v>
          </cell>
          <cell r="V2440" t="str">
            <v>Cameron</v>
          </cell>
          <cell r="W2440" t="str">
            <v>Cameron</v>
          </cell>
          <cell r="X2440" t="str">
            <v>CAMERON</v>
          </cell>
          <cell r="Y2440" t="str">
            <v>YES</v>
          </cell>
          <cell r="Z2440"/>
          <cell r="AA2440" t="str">
            <v/>
          </cell>
          <cell r="AB2440">
            <v>0</v>
          </cell>
          <cell r="AC2440">
            <v>0</v>
          </cell>
        </row>
        <row r="2441">
          <cell r="A2441" t="str">
            <v>MYVLNCXA</v>
          </cell>
          <cell r="B2441" t="str">
            <v>Maysville</v>
          </cell>
          <cell r="C2441" t="str">
            <v>EQ</v>
          </cell>
          <cell r="D2441">
            <v>34.911740000000002</v>
          </cell>
          <cell r="E2441">
            <v>-77.231570000000005</v>
          </cell>
          <cell r="F2441" t="str">
            <v>MYVLNCXA</v>
          </cell>
          <cell r="G2441" t="str">
            <v>NC</v>
          </cell>
          <cell r="H2441">
            <v>949</v>
          </cell>
          <cell r="I2441" t="str">
            <v>Greenville</v>
          </cell>
          <cell r="J2441" t="str">
            <v/>
          </cell>
          <cell r="K2441" t="str">
            <v>MYVLNCXA</v>
          </cell>
          <cell r="L2441" t="str">
            <v>n</v>
          </cell>
          <cell r="M2441" t="e">
            <v>#N/A</v>
          </cell>
          <cell r="N2441" t="e">
            <v>#N/A</v>
          </cell>
          <cell r="O2441" t="str">
            <v>Y</v>
          </cell>
          <cell r="P2441" t="str">
            <v>Y</v>
          </cell>
          <cell r="Q2441" t="str">
            <v/>
          </cell>
          <cell r="R2441" t="str">
            <v>05/22/2015</v>
          </cell>
          <cell r="S2441" t="str">
            <v>Jacksonville</v>
          </cell>
          <cell r="T2441" t="str">
            <v/>
          </cell>
          <cell r="U2441" t="str">
            <v/>
          </cell>
          <cell r="V2441" t="str">
            <v>Greenville</v>
          </cell>
          <cell r="W2441" t="str">
            <v>Greenville</v>
          </cell>
          <cell r="X2441" t="str">
            <v>ROCKY MOUNT</v>
          </cell>
          <cell r="Y2441" t="str">
            <v>YES</v>
          </cell>
          <cell r="Z2441"/>
          <cell r="AA2441" t="str">
            <v/>
          </cell>
          <cell r="AB2441" t="str">
            <v>7750-SR12</v>
          </cell>
          <cell r="AC2441" t="str">
            <v>MYVLNCXA02W</v>
          </cell>
        </row>
        <row r="2442">
          <cell r="A2442" t="str">
            <v>MYVLNDBC</v>
          </cell>
          <cell r="B2442" t="str">
            <v>Grand Forks Host Mayville</v>
          </cell>
          <cell r="C2442" t="str">
            <v>Q</v>
          </cell>
          <cell r="D2442">
            <v>47.500056000000001</v>
          </cell>
          <cell r="E2442">
            <v>-97.324922000000001</v>
          </cell>
          <cell r="F2442" t="str">
            <v>MYVLNDBC</v>
          </cell>
          <cell r="G2442" t="str">
            <v>ND</v>
          </cell>
          <cell r="H2442">
            <v>636</v>
          </cell>
          <cell r="I2442">
            <v>636</v>
          </cell>
          <cell r="J2442" t="str">
            <v/>
          </cell>
          <cell r="K2442" t="e">
            <v>#N/A</v>
          </cell>
          <cell r="L2442" t="e">
            <v>#N/A</v>
          </cell>
          <cell r="M2442" t="e">
            <v>#N/A</v>
          </cell>
          <cell r="N2442" t="e">
            <v>#N/A</v>
          </cell>
          <cell r="O2442" t="str">
            <v>N</v>
          </cell>
          <cell r="P2442" t="str">
            <v>Y</v>
          </cell>
          <cell r="Q2442" t="str">
            <v>ME not offered out of this office</v>
          </cell>
          <cell r="R2442" t="str">
            <v>12/02/2020</v>
          </cell>
          <cell r="S2442" t="str">
            <v/>
          </cell>
          <cell r="T2442" t="str">
            <v/>
          </cell>
          <cell r="U2442" t="str">
            <v/>
          </cell>
          <cell r="V2442" t="e">
            <v>#N/A</v>
          </cell>
          <cell r="W2442" t="e">
            <v>#N/A</v>
          </cell>
          <cell r="X2442" t="str">
            <v xml:space="preserve">636 - </v>
          </cell>
          <cell r="Y2442"/>
          <cell r="Z2442"/>
          <cell r="AA2442" t="e">
            <v>#N/A</v>
          </cell>
          <cell r="AB2442" t="e">
            <v>#N/A</v>
          </cell>
          <cell r="AC2442" t="e">
            <v>#N/A</v>
          </cell>
        </row>
        <row r="2443">
          <cell r="A2443" t="str">
            <v>NBENOHXA</v>
          </cell>
          <cell r="B2443" t="str">
            <v>North Benton</v>
          </cell>
          <cell r="C2443" t="str">
            <v>EQ</v>
          </cell>
          <cell r="D2443">
            <v>40.98357</v>
          </cell>
          <cell r="E2443">
            <v>-81.012614999999997</v>
          </cell>
          <cell r="F2443" t="str">
            <v>NBENOHXA</v>
          </cell>
          <cell r="G2443" t="str">
            <v>OH</v>
          </cell>
          <cell r="H2443">
            <v>322</v>
          </cell>
          <cell r="I2443" t="str">
            <v>Warren</v>
          </cell>
          <cell r="J2443" t="str">
            <v/>
          </cell>
          <cell r="K2443" t="e">
            <v>#N/A</v>
          </cell>
          <cell r="L2443" t="e">
            <v>#N/A</v>
          </cell>
          <cell r="M2443" t="e">
            <v>#N/A</v>
          </cell>
          <cell r="N2443" t="e">
            <v>#N/A</v>
          </cell>
          <cell r="O2443" t="str">
            <v>Y</v>
          </cell>
          <cell r="P2443" t="str">
            <v>Y</v>
          </cell>
          <cell r="Q2443" t="str">
            <v>2/7/14: Ethernet Enabled changed to Y</v>
          </cell>
          <cell r="R2443" t="str">
            <v>07/01/2015</v>
          </cell>
          <cell r="S2443" t="str">
            <v>Warren</v>
          </cell>
          <cell r="T2443" t="str">
            <v/>
          </cell>
          <cell r="U2443" t="str">
            <v/>
          </cell>
          <cell r="V2443" t="str">
            <v>Warren</v>
          </cell>
          <cell r="W2443" t="str">
            <v>Warren</v>
          </cell>
          <cell r="X2443" t="str">
            <v>MANSFIELD</v>
          </cell>
          <cell r="Y2443" t="str">
            <v>YES</v>
          </cell>
          <cell r="Z2443"/>
          <cell r="AA2443">
            <v>0</v>
          </cell>
          <cell r="AB2443">
            <v>0</v>
          </cell>
          <cell r="AC2443">
            <v>0</v>
          </cell>
        </row>
        <row r="2444">
          <cell r="A2444" t="str">
            <v>NBFDMOXA</v>
          </cell>
          <cell r="B2444" t="str">
            <v>New Bloomfield</v>
          </cell>
          <cell r="C2444" t="str">
            <v>EQ</v>
          </cell>
          <cell r="D2444">
            <v>38.719391000000002</v>
          </cell>
          <cell r="E2444">
            <v>-92.090434999999999</v>
          </cell>
          <cell r="F2444" t="str">
            <v>NBFDMOXA</v>
          </cell>
          <cell r="G2444" t="str">
            <v>MO</v>
          </cell>
          <cell r="H2444">
            <v>521</v>
          </cell>
          <cell r="I2444" t="str">
            <v>Jefferson City [Warrensburg]</v>
          </cell>
          <cell r="J2444" t="str">
            <v/>
          </cell>
          <cell r="K2444" t="e">
            <v>#N/A</v>
          </cell>
          <cell r="L2444" t="e">
            <v>#N/A</v>
          </cell>
          <cell r="M2444" t="e">
            <v>#N/A</v>
          </cell>
          <cell r="N2444" t="e">
            <v>#N/A</v>
          </cell>
          <cell r="O2444" t="str">
            <v>N</v>
          </cell>
          <cell r="P2444" t="str">
            <v>Y</v>
          </cell>
          <cell r="Q2444" t="str">
            <v/>
          </cell>
          <cell r="R2444" t="str">
            <v>07/10/2015</v>
          </cell>
          <cell r="S2444" t="str">
            <v>Warrensburg</v>
          </cell>
          <cell r="T2444" t="str">
            <v/>
          </cell>
          <cell r="U2444" t="str">
            <v/>
          </cell>
          <cell r="V2444" t="str">
            <v>Warrensburg</v>
          </cell>
          <cell r="W2444" t="str">
            <v>Jefferson City [Warrensburg]</v>
          </cell>
          <cell r="X2444" t="str">
            <v>WARRENSBURG</v>
          </cell>
          <cell r="Y2444" t="str">
            <v>YES</v>
          </cell>
          <cell r="Z2444"/>
          <cell r="AA2444">
            <v>0</v>
          </cell>
          <cell r="AB2444">
            <v>0</v>
          </cell>
          <cell r="AC2444">
            <v>0</v>
          </cell>
        </row>
        <row r="2445">
          <cell r="A2445" t="str">
            <v>NBFDPAXN</v>
          </cell>
          <cell r="B2445" t="str">
            <v>New Bloomfield</v>
          </cell>
          <cell r="C2445" t="str">
            <v>EQ</v>
          </cell>
          <cell r="D2445">
            <v>40.418216999999999</v>
          </cell>
          <cell r="E2445">
            <v>-77.188892999999993</v>
          </cell>
          <cell r="F2445" t="str">
            <v>NBFDPAXN</v>
          </cell>
          <cell r="G2445" t="str">
            <v>PA</v>
          </cell>
          <cell r="H2445">
            <v>226</v>
          </cell>
          <cell r="I2445" t="str">
            <v>Carlisle</v>
          </cell>
          <cell r="J2445" t="str">
            <v/>
          </cell>
          <cell r="K2445" t="e">
            <v>#N/A</v>
          </cell>
          <cell r="L2445" t="e">
            <v>#N/A</v>
          </cell>
          <cell r="M2445" t="e">
            <v>#N/A</v>
          </cell>
          <cell r="N2445" t="e">
            <v>#N/A</v>
          </cell>
          <cell r="O2445" t="str">
            <v>Y</v>
          </cell>
          <cell r="P2445" t="str">
            <v>Y</v>
          </cell>
          <cell r="Q2445" t="str">
            <v>2/7/14: Ethernet Enabled changed to Y</v>
          </cell>
          <cell r="R2445" t="str">
            <v>07/06/2015</v>
          </cell>
          <cell r="S2445" t="str">
            <v>Carlisle</v>
          </cell>
          <cell r="T2445" t="str">
            <v/>
          </cell>
          <cell r="U2445" t="str">
            <v/>
          </cell>
          <cell r="V2445" t="str">
            <v>Carlisle</v>
          </cell>
          <cell r="W2445" t="str">
            <v>Carlisle</v>
          </cell>
          <cell r="X2445" t="str">
            <v>CARLISLE</v>
          </cell>
          <cell r="Y2445"/>
          <cell r="Z2445"/>
          <cell r="AA2445">
            <v>0</v>
          </cell>
          <cell r="AB2445">
            <v>0</v>
          </cell>
          <cell r="AC2445">
            <v>0</v>
          </cell>
        </row>
        <row r="2446">
          <cell r="A2446" t="str">
            <v>NBNDWAXA</v>
          </cell>
          <cell r="B2446" t="str">
            <v>NORTH BEND</v>
          </cell>
          <cell r="C2446" t="str">
            <v>CTL</v>
          </cell>
          <cell r="D2446">
            <v>47.495331999999998</v>
          </cell>
          <cell r="E2446">
            <v>-121.78529</v>
          </cell>
          <cell r="F2446" t="str">
            <v>NBNDWAXA</v>
          </cell>
          <cell r="G2446" t="str">
            <v>WA</v>
          </cell>
          <cell r="H2446">
            <v>674</v>
          </cell>
          <cell r="I2446" t="str">
            <v>NORTH BEND</v>
          </cell>
          <cell r="J2446" t="str">
            <v/>
          </cell>
          <cell r="K2446" t="e">
            <v>#N/A</v>
          </cell>
          <cell r="L2446" t="e">
            <v>#N/A</v>
          </cell>
          <cell r="M2446" t="e">
            <v>#N/A</v>
          </cell>
          <cell r="N2446" t="e">
            <v>#N/A</v>
          </cell>
          <cell r="O2446" t="str">
            <v>Y</v>
          </cell>
          <cell r="P2446" t="str">
            <v>Y</v>
          </cell>
          <cell r="Q2446" t="str">
            <v/>
          </cell>
          <cell r="R2446" t="str">
            <v>09/16/2015</v>
          </cell>
          <cell r="S2446" t="str">
            <v>FALL CITY</v>
          </cell>
          <cell r="T2446" t="str">
            <v/>
          </cell>
          <cell r="U2446" t="str">
            <v/>
          </cell>
          <cell r="V2446" t="str">
            <v>NORTH BEND</v>
          </cell>
          <cell r="W2446" t="str">
            <v>NORTH BEND</v>
          </cell>
          <cell r="X2446" t="str">
            <v>FALL CITY</v>
          </cell>
          <cell r="Y2446"/>
          <cell r="Z2446"/>
          <cell r="AA2446" t="str">
            <v/>
          </cell>
          <cell r="AB2446">
            <v>0</v>
          </cell>
          <cell r="AC2446">
            <v>0</v>
          </cell>
        </row>
        <row r="2447">
          <cell r="A2447" t="str">
            <v>NBRNMNNB</v>
          </cell>
          <cell r="B2447" t="str">
            <v>Coon Rapids Host North Branch</v>
          </cell>
          <cell r="C2447" t="str">
            <v>Q</v>
          </cell>
          <cell r="D2447">
            <v>45.510829000000001</v>
          </cell>
          <cell r="E2447">
            <v>-92.976106000000001</v>
          </cell>
          <cell r="F2447" t="str">
            <v>NBRNMNNB</v>
          </cell>
          <cell r="G2447" t="str">
            <v>MN</v>
          </cell>
          <cell r="H2447">
            <v>628</v>
          </cell>
          <cell r="I2447">
            <v>628</v>
          </cell>
          <cell r="J2447" t="str">
            <v/>
          </cell>
          <cell r="K2447" t="e">
            <v>#N/A</v>
          </cell>
          <cell r="L2447" t="e">
            <v>#N/A</v>
          </cell>
          <cell r="M2447" t="e">
            <v>#N/A</v>
          </cell>
          <cell r="N2447" t="e">
            <v>#N/A</v>
          </cell>
          <cell r="O2447" t="str">
            <v>N</v>
          </cell>
          <cell r="P2447" t="str">
            <v>Y</v>
          </cell>
          <cell r="Q2447" t="str">
            <v/>
          </cell>
          <cell r="R2447" t="str">
            <v>04/09/2020</v>
          </cell>
          <cell r="S2447" t="str">
            <v/>
          </cell>
          <cell r="T2447" t="str">
            <v/>
          </cell>
          <cell r="U2447" t="str">
            <v/>
          </cell>
          <cell r="V2447" t="e">
            <v>#N/A</v>
          </cell>
          <cell r="W2447" t="e">
            <v>#N/A</v>
          </cell>
          <cell r="X2447" t="str">
            <v>628 - AVAILABLE (up to 30MB)</v>
          </cell>
          <cell r="Y2447"/>
          <cell r="Z2447" t="str">
            <v>AVAILABLE (up to 30MB)</v>
          </cell>
          <cell r="AA2447" t="e">
            <v>#N/A</v>
          </cell>
          <cell r="AB2447" t="e">
            <v>#N/A</v>
          </cell>
          <cell r="AC2447" t="e">
            <v>#N/A</v>
          </cell>
        </row>
        <row r="2448">
          <cell r="A2448" t="str">
            <v>NCHLWIXA</v>
          </cell>
          <cell r="B2448" t="str">
            <v>NICHOLS</v>
          </cell>
          <cell r="C2448" t="str">
            <v>CTL</v>
          </cell>
          <cell r="D2448">
            <v>44.564999</v>
          </cell>
          <cell r="E2448">
            <v>-88.468329999999995</v>
          </cell>
          <cell r="F2448" t="str">
            <v>NCHLWIXA</v>
          </cell>
          <cell r="G2448" t="str">
            <v>WI</v>
          </cell>
          <cell r="H2448">
            <v>350</v>
          </cell>
          <cell r="I2448" t="str">
            <v>MARINETTE</v>
          </cell>
          <cell r="J2448" t="str">
            <v/>
          </cell>
          <cell r="K2448" t="e">
            <v>#N/A</v>
          </cell>
          <cell r="L2448" t="e">
            <v>#N/A</v>
          </cell>
          <cell r="M2448" t="e">
            <v>#N/A</v>
          </cell>
          <cell r="N2448" t="e">
            <v>#N/A</v>
          </cell>
          <cell r="O2448" t="str">
            <v>Y</v>
          </cell>
          <cell r="P2448" t="str">
            <v>Y</v>
          </cell>
          <cell r="Q2448" t="str">
            <v/>
          </cell>
          <cell r="R2448" t="str">
            <v>06/03/2015</v>
          </cell>
          <cell r="S2448" t="str">
            <v>Marinette</v>
          </cell>
          <cell r="T2448" t="str">
            <v/>
          </cell>
          <cell r="U2448" t="str">
            <v/>
          </cell>
          <cell r="V2448" t="str">
            <v>Marinette</v>
          </cell>
          <cell r="W2448" t="str">
            <v>MARINETTE</v>
          </cell>
          <cell r="X2448" t="str">
            <v>MARINETTE</v>
          </cell>
          <cell r="Y2448"/>
          <cell r="Z2448"/>
          <cell r="AA2448" t="str">
            <v/>
          </cell>
          <cell r="AB2448">
            <v>0</v>
          </cell>
          <cell r="AC2448">
            <v>0</v>
          </cell>
        </row>
        <row r="2449">
          <cell r="A2449" t="str">
            <v>NCHRNJ11</v>
          </cell>
          <cell r="B2449" t="str">
            <v>Franklinboro</v>
          </cell>
          <cell r="C2449" t="str">
            <v>EQ</v>
          </cell>
          <cell r="D2449">
            <v>41.145606000000001</v>
          </cell>
          <cell r="E2449">
            <v>-74.602047999999996</v>
          </cell>
          <cell r="F2449" t="e">
            <v>#N/A</v>
          </cell>
          <cell r="G2449" t="str">
            <v>NJ</v>
          </cell>
          <cell r="H2449" t="e">
            <v>#N/A</v>
          </cell>
          <cell r="I2449" t="e">
            <v>#N/A</v>
          </cell>
          <cell r="J2449" t="e">
            <v>#N/A</v>
          </cell>
          <cell r="K2449" t="e">
            <v>#N/A</v>
          </cell>
          <cell r="L2449" t="e">
            <v>#N/A</v>
          </cell>
          <cell r="M2449" t="e">
            <v>#N/A</v>
          </cell>
          <cell r="N2449" t="e">
            <v>#N/A</v>
          </cell>
          <cell r="O2449" t="e">
            <v>#N/A</v>
          </cell>
          <cell r="P2449" t="e">
            <v>#N/A</v>
          </cell>
          <cell r="Q2449" t="e">
            <v>#N/A</v>
          </cell>
          <cell r="R2449" t="e">
            <v>#N/A</v>
          </cell>
          <cell r="S2449" t="e">
            <v>#N/A</v>
          </cell>
          <cell r="T2449" t="e">
            <v>#N/A</v>
          </cell>
          <cell r="U2449" t="e">
            <v>#N/A</v>
          </cell>
          <cell r="V2449" t="e">
            <v>#N/A</v>
          </cell>
          <cell r="W2449" t="e">
            <v>#N/A</v>
          </cell>
          <cell r="X2449" t="e">
            <v>#N/A</v>
          </cell>
          <cell r="Y2449" t="e">
            <v>#N/A</v>
          </cell>
          <cell r="Z2449" t="e">
            <v>#N/A</v>
          </cell>
          <cell r="AA2449" t="e">
            <v>#N/A</v>
          </cell>
          <cell r="AB2449" t="e">
            <v>#N/A</v>
          </cell>
          <cell r="AC2449" t="e">
            <v>#N/A</v>
          </cell>
        </row>
        <row r="2450">
          <cell r="A2450" t="str">
            <v>NCHSTXXA</v>
          </cell>
          <cell r="B2450" t="str">
            <v>Neches</v>
          </cell>
          <cell r="C2450" t="str">
            <v>EQ</v>
          </cell>
          <cell r="D2450">
            <v>31.866533</v>
          </cell>
          <cell r="E2450">
            <v>-95.495670000000004</v>
          </cell>
          <cell r="F2450" t="str">
            <v>NCHSTXXA</v>
          </cell>
          <cell r="G2450" t="str">
            <v>TX</v>
          </cell>
          <cell r="H2450">
            <v>552</v>
          </cell>
          <cell r="I2450" t="str">
            <v>Athens</v>
          </cell>
          <cell r="J2450" t="str">
            <v/>
          </cell>
          <cell r="K2450" t="e">
            <v>#N/A</v>
          </cell>
          <cell r="L2450" t="e">
            <v>#N/A</v>
          </cell>
          <cell r="M2450" t="e">
            <v>#N/A</v>
          </cell>
          <cell r="N2450" t="e">
            <v>#N/A</v>
          </cell>
          <cell r="O2450" t="str">
            <v>N</v>
          </cell>
          <cell r="P2450" t="str">
            <v>Y</v>
          </cell>
          <cell r="Q2450" t="str">
            <v/>
          </cell>
          <cell r="R2450" t="str">
            <v>02/03/2016</v>
          </cell>
          <cell r="S2450" t="str">
            <v>Athens</v>
          </cell>
          <cell r="T2450" t="str">
            <v/>
          </cell>
          <cell r="U2450" t="str">
            <v/>
          </cell>
          <cell r="V2450" t="str">
            <v>Athens</v>
          </cell>
          <cell r="W2450" t="str">
            <v>Athens</v>
          </cell>
          <cell r="X2450" t="str">
            <v>HUMBLE</v>
          </cell>
          <cell r="Y2450" t="str">
            <v>YES</v>
          </cell>
          <cell r="Z2450" t="str">
            <v>In Athens LATA 552.  Not near Humble 560.</v>
          </cell>
          <cell r="AA2450">
            <v>0</v>
          </cell>
          <cell r="AB2450">
            <v>0</v>
          </cell>
          <cell r="AC2450">
            <v>0</v>
          </cell>
        </row>
        <row r="2451">
          <cell r="A2451" t="str">
            <v>NCLTMNNC</v>
          </cell>
          <cell r="B2451" t="str">
            <v>St Peter Host Nicollet</v>
          </cell>
          <cell r="C2451" t="str">
            <v>Q</v>
          </cell>
          <cell r="D2451">
            <v>44.274723000000002</v>
          </cell>
          <cell r="E2451">
            <v>-94.187224999999998</v>
          </cell>
          <cell r="F2451" t="str">
            <v>NCLTMNNC</v>
          </cell>
          <cell r="G2451" t="str">
            <v>MN</v>
          </cell>
          <cell r="H2451">
            <v>620</v>
          </cell>
          <cell r="I2451">
            <v>620</v>
          </cell>
          <cell r="J2451" t="str">
            <v/>
          </cell>
          <cell r="K2451" t="e">
            <v>#N/A</v>
          </cell>
          <cell r="L2451" t="e">
            <v>#N/A</v>
          </cell>
          <cell r="M2451" t="e">
            <v>#N/A</v>
          </cell>
          <cell r="N2451" t="e">
            <v>#N/A</v>
          </cell>
          <cell r="O2451" t="str">
            <v>N</v>
          </cell>
          <cell r="P2451" t="str">
            <v>Y</v>
          </cell>
          <cell r="Q2451" t="str">
            <v>4/13/2015 EoDS1 AVALIBLE</v>
          </cell>
          <cell r="R2451" t="str">
            <v>04/14/2020</v>
          </cell>
          <cell r="S2451" t="str">
            <v/>
          </cell>
          <cell r="T2451" t="str">
            <v/>
          </cell>
          <cell r="U2451" t="str">
            <v/>
          </cell>
          <cell r="V2451" t="e">
            <v>#N/A</v>
          </cell>
          <cell r="W2451" t="e">
            <v>#N/A</v>
          </cell>
          <cell r="X2451" t="str">
            <v>620 - AVALABLE (up to 10MB)</v>
          </cell>
          <cell r="Y2451"/>
          <cell r="Z2451" t="str">
            <v>AVALABLE (up to 10MB)</v>
          </cell>
          <cell r="AA2451" t="e">
            <v>#N/A</v>
          </cell>
          <cell r="AB2451" t="e">
            <v>#N/A</v>
          </cell>
          <cell r="AC2451" t="e">
            <v>#N/A</v>
          </cell>
        </row>
        <row r="2452">
          <cell r="A2452" t="str">
            <v>NDLDCOMA</v>
          </cell>
          <cell r="B2452" t="str">
            <v>Boulder Host Nederland</v>
          </cell>
          <cell r="C2452" t="str">
            <v>Q</v>
          </cell>
          <cell r="D2452">
            <v>39.961666000000001</v>
          </cell>
          <cell r="E2452">
            <v>-105.513054</v>
          </cell>
          <cell r="F2452" t="e">
            <v>#N/A</v>
          </cell>
          <cell r="G2452" t="str">
            <v>CO</v>
          </cell>
          <cell r="H2452" t="e">
            <v>#N/A</v>
          </cell>
          <cell r="I2452">
            <v>0</v>
          </cell>
          <cell r="J2452" t="str">
            <v/>
          </cell>
          <cell r="K2452" t="e">
            <v>#N/A</v>
          </cell>
          <cell r="L2452" t="e">
            <v>#N/A</v>
          </cell>
          <cell r="M2452" t="e">
            <v>#N/A</v>
          </cell>
          <cell r="N2452" t="e">
            <v>#N/A</v>
          </cell>
          <cell r="O2452" t="str">
            <v>N</v>
          </cell>
          <cell r="P2452" t="str">
            <v>Y</v>
          </cell>
          <cell r="Q2452" t="str">
            <v/>
          </cell>
          <cell r="R2452" t="str">
            <v>04/09/2020</v>
          </cell>
          <cell r="S2452" t="str">
            <v/>
          </cell>
          <cell r="T2452" t="str">
            <v/>
          </cell>
          <cell r="U2452" t="str">
            <v/>
          </cell>
          <cell r="V2452" t="e">
            <v>#N/A</v>
          </cell>
          <cell r="W2452" t="e">
            <v>#N/A</v>
          </cell>
          <cell r="X2452" t="str">
            <v xml:space="preserve">0 - </v>
          </cell>
          <cell r="Y2452"/>
          <cell r="Z2452"/>
          <cell r="AA2452" t="e">
            <v>#N/A</v>
          </cell>
          <cell r="AB2452" t="e">
            <v>#N/A</v>
          </cell>
          <cell r="AC2452" t="e">
            <v>#N/A</v>
          </cell>
        </row>
        <row r="2453">
          <cell r="A2453" t="str">
            <v>NEBOMOXA</v>
          </cell>
          <cell r="B2453" t="str">
            <v>NEBO</v>
          </cell>
          <cell r="C2453" t="str">
            <v>CTL</v>
          </cell>
          <cell r="D2453">
            <v>37.563057000000001</v>
          </cell>
          <cell r="E2453">
            <v>-92.323891000000003</v>
          </cell>
          <cell r="F2453" t="str">
            <v>NEBOMOXA</v>
          </cell>
          <cell r="G2453" t="str">
            <v>MO</v>
          </cell>
          <cell r="H2453">
            <v>522</v>
          </cell>
          <cell r="I2453" t="str">
            <v>Branson</v>
          </cell>
          <cell r="J2453" t="str">
            <v/>
          </cell>
          <cell r="K2453" t="e">
            <v>#N/A</v>
          </cell>
          <cell r="L2453" t="e">
            <v>#N/A</v>
          </cell>
          <cell r="M2453" t="e">
            <v>#N/A</v>
          </cell>
          <cell r="N2453" t="e">
            <v>#N/A</v>
          </cell>
          <cell r="O2453" t="str">
            <v>N</v>
          </cell>
          <cell r="P2453" t="str">
            <v>Y</v>
          </cell>
          <cell r="Q2453" t="str">
            <v/>
          </cell>
          <cell r="R2453" t="str">
            <v>07/10/2015</v>
          </cell>
          <cell r="S2453" t="str">
            <v>Mount Vernon</v>
          </cell>
          <cell r="T2453" t="str">
            <v/>
          </cell>
          <cell r="U2453" t="str">
            <v/>
          </cell>
          <cell r="V2453" t="str">
            <v>Mount Vernon</v>
          </cell>
          <cell r="W2453" t="str">
            <v>Branson</v>
          </cell>
          <cell r="X2453" t="str">
            <v>BRANSON</v>
          </cell>
          <cell r="Y2453" t="str">
            <v>YES</v>
          </cell>
          <cell r="Z2453"/>
          <cell r="AA2453">
            <v>0</v>
          </cell>
          <cell r="AB2453">
            <v>0</v>
          </cell>
          <cell r="AC2453">
            <v>0</v>
          </cell>
        </row>
        <row r="2454">
          <cell r="A2454" t="str">
            <v>NEOLIACO</v>
          </cell>
          <cell r="B2454" t="str">
            <v>Council Bluffs-dntn Host Neola</v>
          </cell>
          <cell r="C2454" t="str">
            <v>Q</v>
          </cell>
          <cell r="D2454">
            <v>41.450108</v>
          </cell>
          <cell r="E2454">
            <v>-95.615879000000007</v>
          </cell>
          <cell r="F2454" t="str">
            <v>NEOLIACO</v>
          </cell>
          <cell r="G2454" t="str">
            <v>IA</v>
          </cell>
          <cell r="H2454">
            <v>644</v>
          </cell>
          <cell r="I2454">
            <v>644</v>
          </cell>
          <cell r="J2454" t="str">
            <v/>
          </cell>
          <cell r="K2454" t="e">
            <v>#N/A</v>
          </cell>
          <cell r="L2454" t="e">
            <v>#N/A</v>
          </cell>
          <cell r="M2454" t="e">
            <v>#N/A</v>
          </cell>
          <cell r="N2454" t="e">
            <v>#N/A</v>
          </cell>
          <cell r="O2454" t="str">
            <v>N</v>
          </cell>
          <cell r="P2454" t="str">
            <v>Y</v>
          </cell>
          <cell r="Q2454" t="str">
            <v>02/20/15:  EoDS1 AVAILABLE</v>
          </cell>
          <cell r="R2454" t="str">
            <v>02/20/2020</v>
          </cell>
          <cell r="S2454" t="str">
            <v/>
          </cell>
          <cell r="T2454" t="str">
            <v/>
          </cell>
          <cell r="U2454" t="str">
            <v/>
          </cell>
          <cell r="V2454" t="e">
            <v>#N/A</v>
          </cell>
          <cell r="W2454" t="e">
            <v>#N/A</v>
          </cell>
          <cell r="X2454" t="str">
            <v>644 - AVAILABLE</v>
          </cell>
          <cell r="Y2454"/>
          <cell r="Z2454" t="str">
            <v>AVAILABLE</v>
          </cell>
          <cell r="AA2454" t="e">
            <v>#N/A</v>
          </cell>
          <cell r="AB2454" t="e">
            <v>#N/A</v>
          </cell>
          <cell r="AC2454" t="e">
            <v>#N/A</v>
          </cell>
        </row>
        <row r="2455">
          <cell r="A2455" t="str">
            <v>NEPHUTMA</v>
          </cell>
          <cell r="B2455" t="str">
            <v>Nephi</v>
          </cell>
          <cell r="C2455" t="str">
            <v>Q</v>
          </cell>
          <cell r="D2455">
            <v>39.560001</v>
          </cell>
          <cell r="E2455">
            <v>-111.861115</v>
          </cell>
          <cell r="F2455" t="str">
            <v>NEPHUTMA</v>
          </cell>
          <cell r="G2455" t="str">
            <v>UT</v>
          </cell>
          <cell r="H2455">
            <v>660</v>
          </cell>
          <cell r="I2455">
            <v>660</v>
          </cell>
          <cell r="J2455" t="str">
            <v>AVAILABLE</v>
          </cell>
          <cell r="K2455" t="e">
            <v>#N/A</v>
          </cell>
          <cell r="L2455" t="e">
            <v>#N/A</v>
          </cell>
          <cell r="M2455" t="e">
            <v>#N/A</v>
          </cell>
          <cell r="N2455" t="e">
            <v>#N/A</v>
          </cell>
          <cell r="O2455" t="str">
            <v>Y</v>
          </cell>
          <cell r="P2455" t="str">
            <v>Y</v>
          </cell>
          <cell r="Q2455" t="str">
            <v>2/9/15 EoDS1 Available 7/12/13 Added November 2013 date 10/2/13: Metro Ethernet Serv Pt and CO Band Prof Available 2/7/14: Ethernet Enabled changed to Y</v>
          </cell>
          <cell r="R2455" t="str">
            <v>02/04/2020</v>
          </cell>
          <cell r="S2455" t="str">
            <v/>
          </cell>
          <cell r="T2455" t="str">
            <v/>
          </cell>
          <cell r="U2455" t="str">
            <v/>
          </cell>
          <cell r="V2455" t="e">
            <v>#N/A</v>
          </cell>
          <cell r="W2455" t="e">
            <v>#N/A</v>
          </cell>
          <cell r="X2455" t="str">
            <v>660 - AVAILABLE</v>
          </cell>
          <cell r="Y2455"/>
          <cell r="Z2455" t="str">
            <v>AVAILABLE</v>
          </cell>
          <cell r="AA2455" t="e">
            <v>#N/A</v>
          </cell>
          <cell r="AB2455" t="e">
            <v>#N/A</v>
          </cell>
          <cell r="AC2455" t="e">
            <v>#N/A</v>
          </cell>
        </row>
        <row r="2456">
          <cell r="A2456" t="str">
            <v>NFDMWI11</v>
          </cell>
          <cell r="B2456" t="str">
            <v>North Freedom</v>
          </cell>
          <cell r="C2456" t="str">
            <v>CTL</v>
          </cell>
          <cell r="D2456">
            <v>43.460306000000003</v>
          </cell>
          <cell r="E2456">
            <v>-89.866889</v>
          </cell>
          <cell r="F2456" t="str">
            <v>NFDMWI11</v>
          </cell>
          <cell r="G2456" t="str">
            <v>WI</v>
          </cell>
          <cell r="H2456">
            <v>354</v>
          </cell>
          <cell r="I2456" t="str">
            <v>DE FOREST</v>
          </cell>
          <cell r="J2456" t="str">
            <v/>
          </cell>
          <cell r="K2456" t="e">
            <v>#N/A</v>
          </cell>
          <cell r="L2456" t="e">
            <v>#N/A</v>
          </cell>
          <cell r="M2456" t="e">
            <v>#N/A</v>
          </cell>
          <cell r="N2456" t="e">
            <v>#N/A</v>
          </cell>
          <cell r="O2456" t="str">
            <v>Y</v>
          </cell>
          <cell r="P2456" t="str">
            <v>Y</v>
          </cell>
          <cell r="Q2456" t="str">
            <v/>
          </cell>
          <cell r="R2456" t="str">
            <v>06/03/2015</v>
          </cell>
          <cell r="S2456" t="str">
            <v>DeForest</v>
          </cell>
          <cell r="T2456" t="str">
            <v/>
          </cell>
          <cell r="U2456" t="str">
            <v/>
          </cell>
          <cell r="V2456" t="str">
            <v>De Forest - Baraboo</v>
          </cell>
          <cell r="W2456" t="str">
            <v>DE FOREST</v>
          </cell>
          <cell r="X2456" t="str">
            <v>DEFOREST - BARABOO</v>
          </cell>
          <cell r="Y2456"/>
          <cell r="Z2456"/>
          <cell r="AA2456" t="str">
            <v/>
          </cell>
          <cell r="AB2456">
            <v>0</v>
          </cell>
          <cell r="AC2456">
            <v>0</v>
          </cell>
        </row>
        <row r="2457">
          <cell r="A2457" t="str">
            <v>NFMYFLXA</v>
          </cell>
          <cell r="B2457" t="str">
            <v>North Fort Myers</v>
          </cell>
          <cell r="C2457" t="str">
            <v>EQ</v>
          </cell>
          <cell r="D2457">
            <v>26.680505</v>
          </cell>
          <cell r="E2457">
            <v>-81.884028000000001</v>
          </cell>
          <cell r="F2457" t="str">
            <v>NFMYFLXA</v>
          </cell>
          <cell r="G2457" t="str">
            <v>FL</v>
          </cell>
          <cell r="H2457">
            <v>939</v>
          </cell>
          <cell r="I2457" t="str">
            <v>Ft. Myers (SOUTH FL)</v>
          </cell>
          <cell r="J2457" t="str">
            <v/>
          </cell>
          <cell r="K2457" t="str">
            <v>NFMYFLXA</v>
          </cell>
          <cell r="L2457" t="str">
            <v>N</v>
          </cell>
          <cell r="M2457" t="e">
            <v>#N/A</v>
          </cell>
          <cell r="N2457" t="e">
            <v>#N/A</v>
          </cell>
          <cell r="O2457" t="str">
            <v>Y</v>
          </cell>
          <cell r="P2457" t="str">
            <v>Y</v>
          </cell>
          <cell r="Q2457" t="str">
            <v/>
          </cell>
          <cell r="R2457" t="str">
            <v>07/02/2015</v>
          </cell>
          <cell r="S2457" t="str">
            <v>Ft. Myers</v>
          </cell>
          <cell r="T2457" t="str">
            <v/>
          </cell>
          <cell r="U2457" t="str">
            <v/>
          </cell>
          <cell r="V2457" t="str">
            <v>Ft. Myers</v>
          </cell>
          <cell r="W2457" t="str">
            <v>Ft. Myers</v>
          </cell>
          <cell r="X2457" t="str">
            <v>SOUTH FL</v>
          </cell>
          <cell r="Y2457" t="str">
            <v>YES</v>
          </cell>
          <cell r="Z2457"/>
          <cell r="AA2457" t="str">
            <v/>
          </cell>
          <cell r="AB2457" t="str">
            <v>7750-SR12</v>
          </cell>
          <cell r="AC2457" t="str">
            <v>NFMYFLXA02W</v>
          </cell>
        </row>
        <row r="2458">
          <cell r="A2458" t="str">
            <v>NFMYFLXB</v>
          </cell>
          <cell r="B2458" t="str">
            <v>Suncoast</v>
          </cell>
          <cell r="C2458" t="str">
            <v>EQ</v>
          </cell>
          <cell r="D2458">
            <v>26.706913</v>
          </cell>
          <cell r="E2458">
            <v>-81.866202999999999</v>
          </cell>
          <cell r="F2458" t="str">
            <v>NFMYFLXB</v>
          </cell>
          <cell r="G2458" t="str">
            <v>FL</v>
          </cell>
          <cell r="H2458">
            <v>939</v>
          </cell>
          <cell r="I2458" t="str">
            <v>Ft. Myers (SOUTH FL)</v>
          </cell>
          <cell r="J2458" t="str">
            <v/>
          </cell>
          <cell r="K2458" t="str">
            <v>NFMYFLXB</v>
          </cell>
          <cell r="L2458" t="str">
            <v>n</v>
          </cell>
          <cell r="M2458" t="e">
            <v>#N/A</v>
          </cell>
          <cell r="N2458" t="e">
            <v>#N/A</v>
          </cell>
          <cell r="O2458" t="str">
            <v>Y</v>
          </cell>
          <cell r="P2458" t="str">
            <v>Y</v>
          </cell>
          <cell r="Q2458" t="str">
            <v/>
          </cell>
          <cell r="R2458" t="str">
            <v>11/06/2015</v>
          </cell>
          <cell r="S2458" t="str">
            <v>Ft. Myers</v>
          </cell>
          <cell r="T2458" t="str">
            <v/>
          </cell>
          <cell r="U2458" t="str">
            <v/>
          </cell>
          <cell r="V2458" t="str">
            <v>Ft. Myers</v>
          </cell>
          <cell r="W2458" t="str">
            <v>Ft. Myers</v>
          </cell>
          <cell r="X2458" t="str">
            <v>SOUTH FL</v>
          </cell>
          <cell r="Y2458" t="str">
            <v>YES</v>
          </cell>
          <cell r="Z2458"/>
          <cell r="AA2458" t="str">
            <v>7750-SR7</v>
          </cell>
          <cell r="AB2458">
            <v>0</v>
          </cell>
          <cell r="AC2458" t="str">
            <v>NFMYFLXB02W</v>
          </cell>
        </row>
        <row r="2459">
          <cell r="A2459" t="str">
            <v>NFMYFLXF</v>
          </cell>
          <cell r="B2459" t="str">
            <v>North Fort Myers</v>
          </cell>
          <cell r="C2459" t="str">
            <v>EQ</v>
          </cell>
          <cell r="D2459">
            <v>26.749555999999998</v>
          </cell>
          <cell r="E2459">
            <v>-81.921968000000007</v>
          </cell>
          <cell r="F2459" t="e">
            <v>#N/A</v>
          </cell>
          <cell r="G2459" t="str">
            <v>FL</v>
          </cell>
          <cell r="H2459" t="e">
            <v>#N/A</v>
          </cell>
          <cell r="I2459" t="e">
            <v>#N/A</v>
          </cell>
          <cell r="J2459" t="e">
            <v>#N/A</v>
          </cell>
          <cell r="K2459" t="e">
            <v>#N/A</v>
          </cell>
          <cell r="L2459" t="e">
            <v>#N/A</v>
          </cell>
          <cell r="M2459" t="e">
            <v>#N/A</v>
          </cell>
          <cell r="N2459" t="e">
            <v>#N/A</v>
          </cell>
          <cell r="O2459" t="e">
            <v>#N/A</v>
          </cell>
          <cell r="P2459" t="e">
            <v>#N/A</v>
          </cell>
          <cell r="Q2459" t="e">
            <v>#N/A</v>
          </cell>
          <cell r="R2459" t="e">
            <v>#N/A</v>
          </cell>
          <cell r="S2459" t="e">
            <v>#N/A</v>
          </cell>
          <cell r="T2459" t="e">
            <v>#N/A</v>
          </cell>
          <cell r="U2459" t="e">
            <v>#N/A</v>
          </cell>
          <cell r="V2459" t="e">
            <v>#N/A</v>
          </cell>
          <cell r="W2459" t="e">
            <v>#N/A</v>
          </cell>
          <cell r="X2459" t="e">
            <v>#N/A</v>
          </cell>
          <cell r="Y2459" t="e">
            <v>#N/A</v>
          </cell>
          <cell r="Z2459" t="e">
            <v>#N/A</v>
          </cell>
          <cell r="AA2459" t="e">
            <v>#N/A</v>
          </cell>
          <cell r="AB2459" t="e">
            <v>#N/A</v>
          </cell>
          <cell r="AC2459" t="e">
            <v>#N/A</v>
          </cell>
        </row>
        <row r="2460">
          <cell r="A2460" t="str">
            <v>NFMYFLXG</v>
          </cell>
          <cell r="B2460" t="str">
            <v>North Fort Myers</v>
          </cell>
          <cell r="C2460" t="str">
            <v>EQ</v>
          </cell>
          <cell r="D2460">
            <v>26.661631</v>
          </cell>
          <cell r="E2460">
            <v>-81.886664999999994</v>
          </cell>
          <cell r="F2460" t="e">
            <v>#N/A</v>
          </cell>
          <cell r="G2460" t="str">
            <v>FL</v>
          </cell>
          <cell r="H2460" t="e">
            <v>#N/A</v>
          </cell>
          <cell r="I2460" t="e">
            <v>#N/A</v>
          </cell>
          <cell r="J2460" t="e">
            <v>#N/A</v>
          </cell>
          <cell r="K2460" t="e">
            <v>#N/A</v>
          </cell>
          <cell r="L2460" t="e">
            <v>#N/A</v>
          </cell>
          <cell r="M2460" t="e">
            <v>#N/A</v>
          </cell>
          <cell r="N2460" t="e">
            <v>#N/A</v>
          </cell>
          <cell r="O2460" t="e">
            <v>#N/A</v>
          </cell>
          <cell r="P2460" t="e">
            <v>#N/A</v>
          </cell>
          <cell r="Q2460" t="e">
            <v>#N/A</v>
          </cell>
          <cell r="R2460" t="e">
            <v>#N/A</v>
          </cell>
          <cell r="S2460" t="e">
            <v>#N/A</v>
          </cell>
          <cell r="T2460" t="e">
            <v>#N/A</v>
          </cell>
          <cell r="U2460" t="e">
            <v>#N/A</v>
          </cell>
          <cell r="V2460" t="e">
            <v>#N/A</v>
          </cell>
          <cell r="W2460" t="e">
            <v>#N/A</v>
          </cell>
          <cell r="X2460" t="e">
            <v>#N/A</v>
          </cell>
          <cell r="Y2460" t="e">
            <v>#N/A</v>
          </cell>
          <cell r="Z2460" t="e">
            <v>#N/A</v>
          </cell>
          <cell r="AA2460" t="e">
            <v>#N/A</v>
          </cell>
          <cell r="AB2460" t="e">
            <v>#N/A</v>
          </cell>
          <cell r="AC2460" t="e">
            <v>#N/A</v>
          </cell>
        </row>
        <row r="2461">
          <cell r="A2461" t="str">
            <v>NFMYFLXH</v>
          </cell>
          <cell r="B2461" t="str">
            <v>North Fort Myers</v>
          </cell>
          <cell r="C2461" t="str">
            <v>EQ</v>
          </cell>
          <cell r="D2461">
            <v>26.668358999999999</v>
          </cell>
          <cell r="E2461">
            <v>-81.909800000000004</v>
          </cell>
          <cell r="F2461" t="e">
            <v>#N/A</v>
          </cell>
          <cell r="G2461" t="str">
            <v>FL</v>
          </cell>
          <cell r="H2461" t="e">
            <v>#N/A</v>
          </cell>
          <cell r="I2461" t="e">
            <v>#N/A</v>
          </cell>
          <cell r="J2461" t="e">
            <v>#N/A</v>
          </cell>
          <cell r="K2461" t="e">
            <v>#N/A</v>
          </cell>
          <cell r="L2461" t="e">
            <v>#N/A</v>
          </cell>
          <cell r="M2461" t="e">
            <v>#N/A</v>
          </cell>
          <cell r="N2461" t="e">
            <v>#N/A</v>
          </cell>
          <cell r="O2461" t="e">
            <v>#N/A</v>
          </cell>
          <cell r="P2461" t="e">
            <v>#N/A</v>
          </cell>
          <cell r="Q2461" t="e">
            <v>#N/A</v>
          </cell>
          <cell r="R2461" t="e">
            <v>#N/A</v>
          </cell>
          <cell r="S2461" t="e">
            <v>#N/A</v>
          </cell>
          <cell r="T2461" t="e">
            <v>#N/A</v>
          </cell>
          <cell r="U2461" t="e">
            <v>#N/A</v>
          </cell>
          <cell r="V2461" t="e">
            <v>#N/A</v>
          </cell>
          <cell r="W2461" t="e">
            <v>#N/A</v>
          </cell>
          <cell r="X2461" t="e">
            <v>#N/A</v>
          </cell>
          <cell r="Y2461" t="e">
            <v>#N/A</v>
          </cell>
          <cell r="Z2461" t="e">
            <v>#N/A</v>
          </cell>
          <cell r="AA2461" t="e">
            <v>#N/A</v>
          </cell>
          <cell r="AB2461" t="e">
            <v>#N/A</v>
          </cell>
          <cell r="AC2461" t="e">
            <v>#N/A</v>
          </cell>
        </row>
        <row r="2462">
          <cell r="A2462" t="str">
            <v>NFRKIDXC</v>
          </cell>
          <cell r="B2462" t="str">
            <v>NORTH FORK</v>
          </cell>
          <cell r="C2462" t="str">
            <v>CTL</v>
          </cell>
          <cell r="D2462">
            <v>45.41</v>
          </cell>
          <cell r="E2462">
            <v>-113.99722</v>
          </cell>
          <cell r="F2462" t="str">
            <v>NFRKIDXC</v>
          </cell>
          <cell r="G2462" t="str">
            <v>ID</v>
          </cell>
          <cell r="H2462">
            <v>652</v>
          </cell>
          <cell r="I2462" t="str">
            <v>North Fork / Leadore / Salmon Cluster</v>
          </cell>
          <cell r="J2462" t="str">
            <v/>
          </cell>
          <cell r="K2462" t="e">
            <v>#N/A</v>
          </cell>
          <cell r="L2462" t="e">
            <v>#N/A</v>
          </cell>
          <cell r="M2462" t="e">
            <v>#N/A</v>
          </cell>
          <cell r="N2462" t="e">
            <v>#N/A</v>
          </cell>
          <cell r="O2462" t="str">
            <v>N</v>
          </cell>
          <cell r="P2462" t="str">
            <v>Y</v>
          </cell>
          <cell r="Q2462" t="str">
            <v/>
          </cell>
          <cell r="R2462" t="str">
            <v>12/02/2015</v>
          </cell>
          <cell r="S2462" t="str">
            <v>Salmon</v>
          </cell>
          <cell r="T2462" t="str">
            <v/>
          </cell>
          <cell r="U2462" t="str">
            <v/>
          </cell>
          <cell r="V2462">
            <v>0</v>
          </cell>
          <cell r="W2462" t="str">
            <v>North Fork / Leadore / Salmon Cluster</v>
          </cell>
          <cell r="X2462" t="str">
            <v>SALMON</v>
          </cell>
          <cell r="Y2462"/>
          <cell r="Z2462"/>
          <cell r="AA2462" t="str">
            <v/>
          </cell>
          <cell r="AB2462">
            <v>0</v>
          </cell>
          <cell r="AC2462">
            <v>0</v>
          </cell>
        </row>
        <row r="2463">
          <cell r="A2463" t="str">
            <v>NGLNCOMA</v>
          </cell>
          <cell r="B2463" t="str">
            <v>Northglenn</v>
          </cell>
          <cell r="C2463" t="str">
            <v>Q</v>
          </cell>
          <cell r="D2463">
            <v>39.912776999999998</v>
          </cell>
          <cell r="E2463">
            <v>-104.97721900000001</v>
          </cell>
          <cell r="F2463" t="str">
            <v>NGLNCOMA</v>
          </cell>
          <cell r="G2463" t="str">
            <v>CO</v>
          </cell>
          <cell r="H2463">
            <v>656</v>
          </cell>
          <cell r="I2463">
            <v>656</v>
          </cell>
          <cell r="J2463" t="str">
            <v>AVAILABLE</v>
          </cell>
          <cell r="K2463" t="e">
            <v>#N/A</v>
          </cell>
          <cell r="L2463" t="e">
            <v>#N/A</v>
          </cell>
          <cell r="M2463" t="e">
            <v>#N/A</v>
          </cell>
          <cell r="N2463" t="e">
            <v>#N/A</v>
          </cell>
          <cell r="O2463" t="str">
            <v>Y</v>
          </cell>
          <cell r="P2463" t="str">
            <v>Y</v>
          </cell>
          <cell r="Q2463" t="str">
            <v/>
          </cell>
          <cell r="R2463" t="str">
            <v>04/09/2020</v>
          </cell>
          <cell r="S2463" t="str">
            <v/>
          </cell>
          <cell r="T2463" t="str">
            <v/>
          </cell>
          <cell r="U2463" t="str">
            <v/>
          </cell>
          <cell r="V2463" t="e">
            <v>#N/A</v>
          </cell>
          <cell r="W2463" t="e">
            <v>#N/A</v>
          </cell>
          <cell r="X2463" t="str">
            <v>656 - AVAILABLE</v>
          </cell>
          <cell r="Y2463"/>
          <cell r="Z2463" t="str">
            <v>AVAILABLE</v>
          </cell>
          <cell r="AA2463" t="e">
            <v>#N/A</v>
          </cell>
          <cell r="AB2463" t="e">
            <v>#N/A</v>
          </cell>
          <cell r="AC2463" t="e">
            <v>#N/A</v>
          </cell>
        </row>
        <row r="2464">
          <cell r="A2464" t="str">
            <v>NGLSAZ03</v>
          </cell>
          <cell r="B2464" t="str">
            <v>Nogales Midway Ds0 Host Nogales Rio Rico</v>
          </cell>
          <cell r="C2464" t="str">
            <v>Q</v>
          </cell>
          <cell r="D2464">
            <v>31.476109999999998</v>
          </cell>
          <cell r="E2464">
            <v>-111.003052</v>
          </cell>
          <cell r="F2464" t="str">
            <v>NGLSAZ03</v>
          </cell>
          <cell r="G2464" t="str">
            <v>AZ</v>
          </cell>
          <cell r="H2464">
            <v>668</v>
          </cell>
          <cell r="I2464">
            <v>668</v>
          </cell>
          <cell r="J2464" t="str">
            <v/>
          </cell>
          <cell r="K2464" t="e">
            <v>#N/A</v>
          </cell>
          <cell r="L2464" t="e">
            <v>#N/A</v>
          </cell>
          <cell r="M2464" t="e">
            <v>#N/A</v>
          </cell>
          <cell r="N2464" t="e">
            <v>#N/A</v>
          </cell>
          <cell r="O2464" t="str">
            <v>N</v>
          </cell>
          <cell r="P2464" t="str">
            <v>Y</v>
          </cell>
          <cell r="Q2464" t="str">
            <v/>
          </cell>
          <cell r="R2464" t="str">
            <v>04/09/2020</v>
          </cell>
          <cell r="S2464" t="str">
            <v/>
          </cell>
          <cell r="T2464" t="str">
            <v/>
          </cell>
          <cell r="U2464" t="str">
            <v/>
          </cell>
          <cell r="V2464" t="e">
            <v>#N/A</v>
          </cell>
          <cell r="W2464" t="e">
            <v>#N/A</v>
          </cell>
          <cell r="X2464" t="str">
            <v xml:space="preserve">668 - AVAILABLE </v>
          </cell>
          <cell r="Y2464"/>
          <cell r="Z2464" t="str">
            <v xml:space="preserve">AVAILABLE </v>
          </cell>
          <cell r="AA2464" t="e">
            <v>#N/A</v>
          </cell>
          <cell r="AB2464" t="e">
            <v>#N/A</v>
          </cell>
          <cell r="AC2464" t="e">
            <v>#N/A</v>
          </cell>
        </row>
        <row r="2465">
          <cell r="A2465" t="str">
            <v>NGLSAZMA</v>
          </cell>
          <cell r="B2465" t="str">
            <v>Nogales Midway Ds0 Host Nogales</v>
          </cell>
          <cell r="C2465" t="str">
            <v>Q</v>
          </cell>
          <cell r="D2465">
            <v>31.336945</v>
          </cell>
          <cell r="E2465">
            <v>-110.945274</v>
          </cell>
          <cell r="F2465" t="str">
            <v>NGLSAZMA</v>
          </cell>
          <cell r="G2465" t="str">
            <v>AZ</v>
          </cell>
          <cell r="H2465">
            <v>668</v>
          </cell>
          <cell r="I2465">
            <v>668</v>
          </cell>
          <cell r="J2465" t="str">
            <v>AVAILABLE</v>
          </cell>
          <cell r="K2465" t="str">
            <v>NGLSAZMA</v>
          </cell>
          <cell r="L2465" t="str">
            <v>N</v>
          </cell>
          <cell r="M2465" t="e">
            <v>#N/A</v>
          </cell>
          <cell r="N2465" t="e">
            <v>#N/A</v>
          </cell>
          <cell r="O2465" t="str">
            <v>Y</v>
          </cell>
          <cell r="P2465" t="str">
            <v>Y</v>
          </cell>
          <cell r="Q2465" t="str">
            <v/>
          </cell>
          <cell r="R2465" t="str">
            <v>04/09/2020</v>
          </cell>
          <cell r="S2465" t="str">
            <v/>
          </cell>
          <cell r="T2465" t="str">
            <v/>
          </cell>
          <cell r="U2465" t="str">
            <v/>
          </cell>
          <cell r="V2465" t="e">
            <v>#N/A</v>
          </cell>
          <cell r="W2465" t="e">
            <v>#N/A</v>
          </cell>
          <cell r="X2465" t="str">
            <v>668 - AVAILABLE</v>
          </cell>
          <cell r="Y2465"/>
          <cell r="Z2465" t="str">
            <v>AVAILABLE</v>
          </cell>
          <cell r="AA2465" t="e">
            <v>#N/A</v>
          </cell>
          <cell r="AB2465" t="e">
            <v>#N/A</v>
          </cell>
          <cell r="AC2465" t="e">
            <v>#N/A</v>
          </cell>
        </row>
        <row r="2466">
          <cell r="A2466" t="str">
            <v>NGLSAZMW</v>
          </cell>
          <cell r="B2466" t="str">
            <v>Nogales Midway Ds0</v>
          </cell>
          <cell r="C2466" t="str">
            <v>Q</v>
          </cell>
          <cell r="D2466">
            <v>31.384226000000002</v>
          </cell>
          <cell r="E2466">
            <v>-110.949566</v>
          </cell>
          <cell r="F2466" t="str">
            <v>NGLSAZMW</v>
          </cell>
          <cell r="G2466" t="str">
            <v>AZ</v>
          </cell>
          <cell r="H2466">
            <v>668</v>
          </cell>
          <cell r="I2466">
            <v>668</v>
          </cell>
          <cell r="J2466" t="str">
            <v/>
          </cell>
          <cell r="K2466" t="str">
            <v>NGLSAZMA</v>
          </cell>
          <cell r="L2466" t="str">
            <v>Y</v>
          </cell>
          <cell r="M2466" t="e">
            <v>#N/A</v>
          </cell>
          <cell r="N2466" t="e">
            <v>#N/A</v>
          </cell>
          <cell r="O2466" t="str">
            <v>N</v>
          </cell>
          <cell r="P2466" t="str">
            <v>Y</v>
          </cell>
          <cell r="Q2466" t="str">
            <v/>
          </cell>
          <cell r="R2466" t="str">
            <v>04/09/2020</v>
          </cell>
          <cell r="S2466" t="str">
            <v/>
          </cell>
          <cell r="T2466" t="str">
            <v/>
          </cell>
          <cell r="U2466" t="str">
            <v/>
          </cell>
          <cell r="V2466" t="e">
            <v>#N/A</v>
          </cell>
          <cell r="W2466" t="e">
            <v>#N/A</v>
          </cell>
          <cell r="X2466" t="str">
            <v>668 - AVAILABLE</v>
          </cell>
          <cell r="Y2466"/>
          <cell r="Z2466" t="str">
            <v>AVAILABLE</v>
          </cell>
          <cell r="AA2466" t="e">
            <v>#N/A</v>
          </cell>
          <cell r="AB2466" t="e">
            <v>#N/A</v>
          </cell>
          <cell r="AC2466" t="e">
            <v>#N/A</v>
          </cell>
        </row>
        <row r="2467">
          <cell r="A2467" t="str">
            <v>NHBYWAXX</v>
          </cell>
          <cell r="B2467" t="str">
            <v>NEAH BAY</v>
          </cell>
          <cell r="C2467" t="str">
            <v>CTL</v>
          </cell>
          <cell r="D2467">
            <v>48.370158000000004</v>
          </cell>
          <cell r="E2467">
            <v>-124.59233</v>
          </cell>
          <cell r="F2467" t="str">
            <v>NHBYWAXX</v>
          </cell>
          <cell r="G2467" t="str">
            <v>WA</v>
          </cell>
          <cell r="H2467">
            <v>674</v>
          </cell>
          <cell r="I2467" t="str">
            <v>TROSPER</v>
          </cell>
          <cell r="J2467" t="str">
            <v/>
          </cell>
          <cell r="K2467" t="e">
            <v>#N/A</v>
          </cell>
          <cell r="L2467" t="e">
            <v>#N/A</v>
          </cell>
          <cell r="M2467" t="e">
            <v>#N/A</v>
          </cell>
          <cell r="N2467" t="e">
            <v>#N/A</v>
          </cell>
          <cell r="O2467" t="str">
            <v>N</v>
          </cell>
          <cell r="P2467" t="str">
            <v>N</v>
          </cell>
          <cell r="Q2467" t="str">
            <v/>
          </cell>
          <cell r="R2467" t="str">
            <v>09/16/2015</v>
          </cell>
          <cell r="S2467" t="str">
            <v>MONTESANO</v>
          </cell>
          <cell r="T2467" t="str">
            <v/>
          </cell>
          <cell r="U2467" t="str">
            <v/>
          </cell>
          <cell r="V2467" t="str">
            <v>TROSPER</v>
          </cell>
          <cell r="W2467" t="str">
            <v>TROSPER</v>
          </cell>
          <cell r="X2467" t="e">
            <v>#N/A</v>
          </cell>
          <cell r="Y2467" t="e">
            <v>#N/A</v>
          </cell>
          <cell r="Z2467" t="e">
            <v>#N/A</v>
          </cell>
          <cell r="AA2467" t="str">
            <v/>
          </cell>
          <cell r="AB2467">
            <v>0</v>
          </cell>
          <cell r="AC2467">
            <v>0</v>
          </cell>
        </row>
        <row r="2468">
          <cell r="A2468" t="str">
            <v>NHFRIACO</v>
          </cell>
          <cell r="B2468" t="str">
            <v>Cedar Falls Host New Hartford</v>
          </cell>
          <cell r="C2468" t="str">
            <v>Q</v>
          </cell>
          <cell r="D2468">
            <v>42.567222999999998</v>
          </cell>
          <cell r="E2468">
            <v>-92.623337000000006</v>
          </cell>
          <cell r="F2468" t="str">
            <v>NHFRIACO</v>
          </cell>
          <cell r="G2468" t="str">
            <v>IA</v>
          </cell>
          <cell r="H2468">
            <v>635</v>
          </cell>
          <cell r="I2468">
            <v>635</v>
          </cell>
          <cell r="J2468" t="str">
            <v/>
          </cell>
          <cell r="K2468" t="e">
            <v>#N/A</v>
          </cell>
          <cell r="L2468" t="e">
            <v>#N/A</v>
          </cell>
          <cell r="M2468" t="e">
            <v>#N/A</v>
          </cell>
          <cell r="N2468" t="e">
            <v>#N/A</v>
          </cell>
          <cell r="O2468" t="str">
            <v>N</v>
          </cell>
          <cell r="P2468" t="str">
            <v>Y</v>
          </cell>
          <cell r="Q2468" t="str">
            <v>05/04/15: EoDS1 AVAILABLE</v>
          </cell>
          <cell r="R2468" t="str">
            <v>05/04/2020</v>
          </cell>
          <cell r="S2468" t="str">
            <v/>
          </cell>
          <cell r="T2468" t="str">
            <v/>
          </cell>
          <cell r="U2468" t="str">
            <v/>
          </cell>
          <cell r="V2468" t="e">
            <v>#N/A</v>
          </cell>
          <cell r="W2468" t="e">
            <v>#N/A</v>
          </cell>
          <cell r="X2468" t="str">
            <v>635 - AVAILABLE</v>
          </cell>
          <cell r="Y2468"/>
          <cell r="Z2468" t="str">
            <v>AVAILABLE</v>
          </cell>
          <cell r="AA2468" t="e">
            <v>#N/A</v>
          </cell>
          <cell r="AB2468" t="e">
            <v>#N/A</v>
          </cell>
          <cell r="AC2468" t="e">
            <v>#N/A</v>
          </cell>
        </row>
        <row r="2469">
          <cell r="A2469" t="str">
            <v>NHRCORXA</v>
          </cell>
          <cell r="B2469" t="str">
            <v>Harney</v>
          </cell>
          <cell r="C2469" t="str">
            <v>CTL</v>
          </cell>
          <cell r="D2469">
            <v>43.436500000000002</v>
          </cell>
          <cell r="E2469">
            <v>-118.66766699999999</v>
          </cell>
          <cell r="F2469" t="str">
            <v>NHRCORXA</v>
          </cell>
          <cell r="G2469" t="str">
            <v>OR</v>
          </cell>
          <cell r="H2469">
            <v>672</v>
          </cell>
          <cell r="I2469" t="str">
            <v>AURORA</v>
          </cell>
          <cell r="J2469" t="str">
            <v/>
          </cell>
          <cell r="K2469" t="e">
            <v>#N/A</v>
          </cell>
          <cell r="L2469" t="e">
            <v>#N/A</v>
          </cell>
          <cell r="M2469" t="e">
            <v>#N/A</v>
          </cell>
          <cell r="N2469" t="e">
            <v>#N/A</v>
          </cell>
          <cell r="O2469" t="str">
            <v>N</v>
          </cell>
          <cell r="P2469" t="str">
            <v>Y</v>
          </cell>
          <cell r="Q2469" t="str">
            <v/>
          </cell>
          <cell r="R2469" t="str">
            <v>04/09/2020</v>
          </cell>
          <cell r="S2469" t="str">
            <v>AURORA</v>
          </cell>
          <cell r="T2469" t="str">
            <v/>
          </cell>
          <cell r="U2469" t="str">
            <v/>
          </cell>
          <cell r="V2469" t="str">
            <v>AURORA</v>
          </cell>
          <cell r="W2469" t="str">
            <v>AURORA - ROFR</v>
          </cell>
          <cell r="X2469" t="str">
            <v>AURORA</v>
          </cell>
          <cell r="Y2469" t="str">
            <v>YES</v>
          </cell>
          <cell r="Z2469"/>
          <cell r="AA2469">
            <v>0</v>
          </cell>
          <cell r="AB2469">
            <v>0</v>
          </cell>
          <cell r="AC2469">
            <v>0</v>
          </cell>
        </row>
        <row r="2470">
          <cell r="A2470" t="str">
            <v>NINGMOXA</v>
          </cell>
          <cell r="B2470" t="str">
            <v>NIANGUA</v>
          </cell>
          <cell r="C2470" t="str">
            <v>CTL</v>
          </cell>
          <cell r="D2470">
            <v>37.388331999999998</v>
          </cell>
          <cell r="E2470">
            <v>-92.828331000000006</v>
          </cell>
          <cell r="F2470" t="str">
            <v>NINGMOXA</v>
          </cell>
          <cell r="G2470" t="str">
            <v>MO</v>
          </cell>
          <cell r="H2470">
            <v>522</v>
          </cell>
          <cell r="I2470" t="str">
            <v>Branson</v>
          </cell>
          <cell r="J2470" t="str">
            <v/>
          </cell>
          <cell r="K2470" t="e">
            <v>#N/A</v>
          </cell>
          <cell r="L2470" t="e">
            <v>#N/A</v>
          </cell>
          <cell r="M2470" t="e">
            <v>#N/A</v>
          </cell>
          <cell r="N2470" t="e">
            <v>#N/A</v>
          </cell>
          <cell r="O2470" t="str">
            <v>Y</v>
          </cell>
          <cell r="P2470" t="str">
            <v>Y</v>
          </cell>
          <cell r="Q2470" t="str">
            <v/>
          </cell>
          <cell r="R2470" t="str">
            <v>10/12/2015</v>
          </cell>
          <cell r="S2470" t="str">
            <v>Branson</v>
          </cell>
          <cell r="T2470" t="str">
            <v>WWP LE-427</v>
          </cell>
          <cell r="U2470" t="str">
            <v>N</v>
          </cell>
          <cell r="V2470" t="str">
            <v>Branson</v>
          </cell>
          <cell r="W2470" t="str">
            <v>Branson</v>
          </cell>
          <cell r="X2470" t="str">
            <v>BRANSON</v>
          </cell>
          <cell r="Y2470" t="str">
            <v>YES</v>
          </cell>
          <cell r="Z2470"/>
          <cell r="AA2470" t="str">
            <v/>
          </cell>
          <cell r="AB2470">
            <v>0</v>
          </cell>
          <cell r="AC2470">
            <v>0</v>
          </cell>
        </row>
        <row r="2471">
          <cell r="A2471" t="str">
            <v>NIWTCOMA</v>
          </cell>
          <cell r="B2471" t="str">
            <v>Niwot</v>
          </cell>
          <cell r="C2471" t="str">
            <v>Q</v>
          </cell>
          <cell r="D2471">
            <v>40.101664999999997</v>
          </cell>
          <cell r="E2471">
            <v>-105.156113</v>
          </cell>
          <cell r="F2471" t="str">
            <v>NIWTCOMA</v>
          </cell>
          <cell r="G2471" t="str">
            <v>CO</v>
          </cell>
          <cell r="H2471">
            <v>656</v>
          </cell>
          <cell r="I2471">
            <v>656</v>
          </cell>
          <cell r="J2471" t="str">
            <v/>
          </cell>
          <cell r="K2471" t="e">
            <v>#N/A</v>
          </cell>
          <cell r="L2471" t="e">
            <v>#N/A</v>
          </cell>
          <cell r="M2471" t="e">
            <v>#N/A</v>
          </cell>
          <cell r="N2471" t="e">
            <v>#N/A</v>
          </cell>
          <cell r="O2471" t="str">
            <v>N</v>
          </cell>
          <cell r="P2471" t="str">
            <v>Y</v>
          </cell>
          <cell r="Q2471" t="str">
            <v/>
          </cell>
          <cell r="R2471" t="str">
            <v>04/09/2020</v>
          </cell>
          <cell r="S2471" t="str">
            <v/>
          </cell>
          <cell r="T2471" t="str">
            <v/>
          </cell>
          <cell r="U2471" t="str">
            <v/>
          </cell>
          <cell r="V2471" t="e">
            <v>#N/A</v>
          </cell>
          <cell r="W2471" t="e">
            <v>#N/A</v>
          </cell>
          <cell r="X2471" t="str">
            <v>656 - AVAILABLE</v>
          </cell>
          <cell r="Y2471"/>
          <cell r="Z2471" t="str">
            <v>AVAILABLE</v>
          </cell>
          <cell r="AA2471" t="e">
            <v>#N/A</v>
          </cell>
          <cell r="AB2471" t="e">
            <v>#N/A</v>
          </cell>
          <cell r="AC2471" t="e">
            <v>#N/A</v>
          </cell>
        </row>
        <row r="2472">
          <cell r="A2472" t="str">
            <v>NIXNPAXN</v>
          </cell>
          <cell r="B2472" t="str">
            <v>Nixon</v>
          </cell>
          <cell r="C2472" t="str">
            <v>EQ</v>
          </cell>
          <cell r="D2472">
            <v>40.780622999999999</v>
          </cell>
          <cell r="E2472">
            <v>-79.929201000000006</v>
          </cell>
          <cell r="F2472" t="str">
            <v>NIXNPAXN</v>
          </cell>
          <cell r="G2472" t="str">
            <v>PA</v>
          </cell>
          <cell r="H2472">
            <v>234</v>
          </cell>
          <cell r="I2472" t="str">
            <v>Butler</v>
          </cell>
          <cell r="J2472" t="str">
            <v/>
          </cell>
          <cell r="K2472" t="e">
            <v>#N/A</v>
          </cell>
          <cell r="L2472" t="e">
            <v>#N/A</v>
          </cell>
          <cell r="M2472" t="e">
            <v>#N/A</v>
          </cell>
          <cell r="N2472" t="e">
            <v>#N/A</v>
          </cell>
          <cell r="O2472" t="str">
            <v>Y</v>
          </cell>
          <cell r="P2472" t="str">
            <v>Y</v>
          </cell>
          <cell r="Q2472" t="str">
            <v>2/7/14: Ethernet Enabled changed to Y</v>
          </cell>
          <cell r="R2472" t="str">
            <v>07/06/2015</v>
          </cell>
          <cell r="S2472" t="str">
            <v>Butler</v>
          </cell>
          <cell r="T2472" t="str">
            <v/>
          </cell>
          <cell r="U2472" t="str">
            <v/>
          </cell>
          <cell r="V2472" t="str">
            <v>Butler</v>
          </cell>
          <cell r="W2472" t="str">
            <v>Butler</v>
          </cell>
          <cell r="X2472" t="str">
            <v>BUTLER</v>
          </cell>
          <cell r="Y2472"/>
          <cell r="Z2472"/>
          <cell r="AA2472" t="str">
            <v/>
          </cell>
          <cell r="AB2472">
            <v>0</v>
          </cell>
          <cell r="AC2472">
            <v>0</v>
          </cell>
        </row>
        <row r="2473">
          <cell r="A2473" t="str">
            <v>NJSNINXA</v>
          </cell>
          <cell r="B2473" t="str">
            <v>North Judson</v>
          </cell>
          <cell r="C2473" t="str">
            <v>EQ</v>
          </cell>
          <cell r="D2473">
            <v>41.213887999999997</v>
          </cell>
          <cell r="E2473">
            <v>-86.778084000000007</v>
          </cell>
          <cell r="F2473" t="str">
            <v>NJSNINXA</v>
          </cell>
          <cell r="G2473" t="str">
            <v>IN</v>
          </cell>
          <cell r="H2473">
            <v>332</v>
          </cell>
          <cell r="I2473" t="str">
            <v>Plymouth</v>
          </cell>
          <cell r="J2473" t="str">
            <v/>
          </cell>
          <cell r="K2473" t="e">
            <v>#N/A</v>
          </cell>
          <cell r="L2473" t="e">
            <v>#N/A</v>
          </cell>
          <cell r="M2473" t="e">
            <v>#N/A</v>
          </cell>
          <cell r="N2473" t="e">
            <v>#N/A</v>
          </cell>
          <cell r="O2473" t="str">
            <v>N</v>
          </cell>
          <cell r="P2473" t="str">
            <v>Y</v>
          </cell>
          <cell r="Q2473" t="str">
            <v>02/28/14: Changed Ethernet Enabled to Y</v>
          </cell>
          <cell r="R2473" t="str">
            <v>07/01/2015</v>
          </cell>
          <cell r="S2473" t="str">
            <v>Plymouth</v>
          </cell>
          <cell r="T2473" t="str">
            <v/>
          </cell>
          <cell r="U2473" t="str">
            <v/>
          </cell>
          <cell r="V2473" t="str">
            <v>Plymouth</v>
          </cell>
          <cell r="W2473" t="str">
            <v>Plymouth</v>
          </cell>
          <cell r="X2473" t="str">
            <v>PLYMOUTH</v>
          </cell>
          <cell r="Y2473"/>
          <cell r="Z2473"/>
          <cell r="AA2473" t="str">
            <v/>
          </cell>
          <cell r="AB2473">
            <v>0</v>
          </cell>
          <cell r="AC2473">
            <v>0</v>
          </cell>
        </row>
        <row r="2474">
          <cell r="A2474" t="str">
            <v>NLBGOHXA</v>
          </cell>
          <cell r="B2474" t="str">
            <v>North Lewisburg</v>
          </cell>
          <cell r="C2474" t="str">
            <v>EQ</v>
          </cell>
          <cell r="D2474">
            <v>40.223393999999999</v>
          </cell>
          <cell r="E2474">
            <v>-83.553256000000005</v>
          </cell>
          <cell r="F2474" t="str">
            <v>NLBGOHXA</v>
          </cell>
          <cell r="G2474" t="str">
            <v>OH</v>
          </cell>
          <cell r="H2474">
            <v>923</v>
          </cell>
          <cell r="I2474" t="str">
            <v>Bellefontaine</v>
          </cell>
          <cell r="J2474" t="str">
            <v/>
          </cell>
          <cell r="K2474" t="e">
            <v>#N/A</v>
          </cell>
          <cell r="L2474" t="e">
            <v>#N/A</v>
          </cell>
          <cell r="M2474" t="e">
            <v>#N/A</v>
          </cell>
          <cell r="N2474" t="e">
            <v>#N/A</v>
          </cell>
          <cell r="O2474" t="str">
            <v>Y</v>
          </cell>
          <cell r="P2474" t="str">
            <v>Y</v>
          </cell>
          <cell r="Q2474" t="str">
            <v>2/7/14: Ethernet Enabled changed to Y</v>
          </cell>
          <cell r="R2474" t="str">
            <v>07/01/2015</v>
          </cell>
          <cell r="S2474" t="str">
            <v>Bellefontaine</v>
          </cell>
          <cell r="T2474" t="str">
            <v/>
          </cell>
          <cell r="U2474" t="str">
            <v/>
          </cell>
          <cell r="V2474" t="str">
            <v>Bellefontaine</v>
          </cell>
          <cell r="W2474" t="str">
            <v>Bellefontaine</v>
          </cell>
          <cell r="X2474" t="str">
            <v>MANSFIELD</v>
          </cell>
          <cell r="Y2474" t="str">
            <v>YES</v>
          </cell>
          <cell r="Z2474"/>
          <cell r="AA2474">
            <v>0</v>
          </cell>
          <cell r="AB2474">
            <v>0</v>
          </cell>
          <cell r="AC2474">
            <v>0</v>
          </cell>
        </row>
        <row r="2475">
          <cell r="A2475" t="str">
            <v>NLBTINXA</v>
          </cell>
          <cell r="B2475" t="str">
            <v>North Liberty</v>
          </cell>
          <cell r="C2475" t="str">
            <v>EQ</v>
          </cell>
          <cell r="D2475">
            <v>41.534925999999999</v>
          </cell>
          <cell r="E2475">
            <v>-86.428126000000006</v>
          </cell>
          <cell r="F2475" t="str">
            <v>NLBTINXA</v>
          </cell>
          <cell r="G2475" t="str">
            <v>IN</v>
          </cell>
          <cell r="H2475">
            <v>332</v>
          </cell>
          <cell r="I2475" t="str">
            <v>Plymouth</v>
          </cell>
          <cell r="J2475" t="str">
            <v/>
          </cell>
          <cell r="K2475" t="e">
            <v>#N/A</v>
          </cell>
          <cell r="L2475" t="e">
            <v>#N/A</v>
          </cell>
          <cell r="M2475" t="e">
            <v>#N/A</v>
          </cell>
          <cell r="N2475" t="e">
            <v>#N/A</v>
          </cell>
          <cell r="O2475" t="str">
            <v>Y</v>
          </cell>
          <cell r="P2475" t="str">
            <v>Y</v>
          </cell>
          <cell r="Q2475" t="str">
            <v>02/28/14: Changed Ethernet Enabled to Y</v>
          </cell>
          <cell r="R2475" t="str">
            <v>07/01/2015</v>
          </cell>
          <cell r="S2475" t="str">
            <v>Plymouth</v>
          </cell>
          <cell r="T2475" t="str">
            <v/>
          </cell>
          <cell r="U2475" t="str">
            <v/>
          </cell>
          <cell r="V2475" t="str">
            <v>Plymouth</v>
          </cell>
          <cell r="W2475" t="str">
            <v>Plymouth</v>
          </cell>
          <cell r="X2475" t="str">
            <v>PLYMOUTH</v>
          </cell>
          <cell r="Y2475"/>
          <cell r="Z2475"/>
          <cell r="AA2475" t="str">
            <v/>
          </cell>
          <cell r="AB2475">
            <v>0</v>
          </cell>
          <cell r="AC2475">
            <v>0</v>
          </cell>
        </row>
        <row r="2476">
          <cell r="A2476" t="str">
            <v>NLSNILXA</v>
          </cell>
          <cell r="B2476" t="str">
            <v>NELSON</v>
          </cell>
          <cell r="C2476" t="str">
            <v>CTL</v>
          </cell>
          <cell r="D2476">
            <v>41.796005999999998</v>
          </cell>
          <cell r="E2476">
            <v>-89.601917999999998</v>
          </cell>
          <cell r="F2476" t="str">
            <v>NLSNILXA</v>
          </cell>
          <cell r="G2476" t="str">
            <v>IL</v>
          </cell>
          <cell r="H2476">
            <v>364</v>
          </cell>
          <cell r="I2476" t="str">
            <v>DIXON</v>
          </cell>
          <cell r="J2476" t="str">
            <v/>
          </cell>
          <cell r="K2476" t="e">
            <v>#N/A</v>
          </cell>
          <cell r="L2476" t="e">
            <v>#N/A</v>
          </cell>
          <cell r="M2476" t="e">
            <v>#N/A</v>
          </cell>
          <cell r="N2476" t="e">
            <v>#N/A</v>
          </cell>
          <cell r="O2476" t="str">
            <v>Y</v>
          </cell>
          <cell r="P2476" t="str">
            <v>Y</v>
          </cell>
          <cell r="Q2476" t="str">
            <v/>
          </cell>
          <cell r="R2476" t="str">
            <v>06/03/2015</v>
          </cell>
          <cell r="S2476" t="str">
            <v>Dixon</v>
          </cell>
          <cell r="T2476" t="str">
            <v/>
          </cell>
          <cell r="U2476" t="str">
            <v/>
          </cell>
          <cell r="V2476" t="str">
            <v>Dixon</v>
          </cell>
          <cell r="W2476" t="str">
            <v>DIXON</v>
          </cell>
          <cell r="X2476" t="str">
            <v>DIXON</v>
          </cell>
          <cell r="Y2476"/>
          <cell r="Z2476"/>
          <cell r="AA2476">
            <v>0</v>
          </cell>
          <cell r="AB2476">
            <v>0</v>
          </cell>
          <cell r="AC2476">
            <v>0</v>
          </cell>
        </row>
        <row r="2477">
          <cell r="A2477" t="str">
            <v>NLSNNVXB</v>
          </cell>
          <cell r="B2477" t="str">
            <v>Nelson</v>
          </cell>
          <cell r="C2477" t="str">
            <v>EQ</v>
          </cell>
          <cell r="D2477">
            <v>35.707996999999999</v>
          </cell>
          <cell r="E2477">
            <v>-114.82589299999999</v>
          </cell>
          <cell r="F2477" t="str">
            <v>NLSNNVXB</v>
          </cell>
          <cell r="G2477" t="str">
            <v>NV</v>
          </cell>
          <cell r="H2477">
            <v>721</v>
          </cell>
          <cell r="I2477" t="str">
            <v>Las Vegas</v>
          </cell>
          <cell r="J2477" t="str">
            <v/>
          </cell>
          <cell r="K2477" t="e">
            <v>#N/A</v>
          </cell>
          <cell r="L2477" t="e">
            <v>#N/A</v>
          </cell>
          <cell r="M2477" t="e">
            <v>#N/A</v>
          </cell>
          <cell r="N2477" t="e">
            <v>#N/A</v>
          </cell>
          <cell r="O2477" t="str">
            <v>N</v>
          </cell>
          <cell r="P2477" t="str">
            <v>Y</v>
          </cell>
          <cell r="Q2477" t="str">
            <v/>
          </cell>
          <cell r="R2477" t="str">
            <v>09/04/2015</v>
          </cell>
          <cell r="S2477" t="str">
            <v>Las Vegas</v>
          </cell>
          <cell r="T2477" t="str">
            <v/>
          </cell>
          <cell r="U2477" t="str">
            <v/>
          </cell>
          <cell r="V2477" t="str">
            <v>Las Vegas</v>
          </cell>
          <cell r="W2477" t="str">
            <v>Las Vegas</v>
          </cell>
          <cell r="X2477" t="str">
            <v>LAS VEGAS</v>
          </cell>
          <cell r="Y2477" t="str">
            <v>YES</v>
          </cell>
          <cell r="Z2477"/>
          <cell r="AA2477">
            <v>0</v>
          </cell>
          <cell r="AB2477">
            <v>0</v>
          </cell>
          <cell r="AC2477">
            <v>0</v>
          </cell>
        </row>
        <row r="2478">
          <cell r="A2478" t="str">
            <v>NLTHMIXJ</v>
          </cell>
          <cell r="B2478" t="str">
            <v>New Lothrop</v>
          </cell>
          <cell r="C2478" t="str">
            <v>CTL</v>
          </cell>
          <cell r="D2478">
            <v>43.117583000000003</v>
          </cell>
          <cell r="E2478">
            <v>-83.970388999999997</v>
          </cell>
          <cell r="F2478" t="str">
            <v>NLTHMIXJ</v>
          </cell>
          <cell r="G2478" t="str">
            <v>MI</v>
          </cell>
          <cell r="H2478">
            <v>340</v>
          </cell>
          <cell r="I2478" t="str">
            <v>CHESANING</v>
          </cell>
          <cell r="J2478" t="str">
            <v/>
          </cell>
          <cell r="K2478" t="e">
            <v>#N/A</v>
          </cell>
          <cell r="L2478" t="e">
            <v>#N/A</v>
          </cell>
          <cell r="M2478" t="e">
            <v>#N/A</v>
          </cell>
          <cell r="N2478" t="e">
            <v>#N/A</v>
          </cell>
          <cell r="O2478" t="str">
            <v>Y</v>
          </cell>
          <cell r="P2478" t="str">
            <v>Y</v>
          </cell>
          <cell r="Q2478" t="str">
            <v>7/07/15:  Changed Ethernet Enabled from N to Y.  E7 placed on 711693</v>
          </cell>
          <cell r="R2478" t="str">
            <v>07/07/2015</v>
          </cell>
          <cell r="S2478" t="str">
            <v>CHESANING</v>
          </cell>
          <cell r="T2478" t="str">
            <v/>
          </cell>
          <cell r="U2478" t="str">
            <v/>
          </cell>
          <cell r="V2478" t="str">
            <v>CHESANING</v>
          </cell>
          <cell r="W2478" t="str">
            <v>CHESANING</v>
          </cell>
          <cell r="X2478" t="str">
            <v>CHESANING</v>
          </cell>
          <cell r="Y2478"/>
          <cell r="Z2478"/>
          <cell r="AA2478" t="str">
            <v/>
          </cell>
          <cell r="AB2478">
            <v>0</v>
          </cell>
          <cell r="AC2478">
            <v>0</v>
          </cell>
        </row>
        <row r="2479">
          <cell r="A2479" t="str">
            <v>NLVGNVXF</v>
          </cell>
          <cell r="B2479" t="str">
            <v>North 2 (Vegas)</v>
          </cell>
          <cell r="C2479" t="str">
            <v>EQ</v>
          </cell>
          <cell r="D2479">
            <v>36.196089999999998</v>
          </cell>
          <cell r="E2479">
            <v>-115.122665</v>
          </cell>
          <cell r="F2479" t="str">
            <v>NLVGNVXF</v>
          </cell>
          <cell r="G2479" t="str">
            <v>NV</v>
          </cell>
          <cell r="H2479">
            <v>721</v>
          </cell>
          <cell r="I2479" t="str">
            <v>Las Vegas</v>
          </cell>
          <cell r="J2479" t="str">
            <v/>
          </cell>
          <cell r="K2479" t="str">
            <v>NLVGNVXF</v>
          </cell>
          <cell r="L2479" t="str">
            <v>N</v>
          </cell>
          <cell r="M2479">
            <v>42431</v>
          </cell>
          <cell r="N2479" t="str">
            <v>SF# 169232</v>
          </cell>
          <cell r="O2479" t="str">
            <v>Y</v>
          </cell>
          <cell r="P2479" t="str">
            <v>Y</v>
          </cell>
          <cell r="Q2479" t="str">
            <v/>
          </cell>
          <cell r="R2479" t="str">
            <v>03/03/2020</v>
          </cell>
          <cell r="S2479" t="str">
            <v>Las Vegas</v>
          </cell>
          <cell r="T2479" t="str">
            <v/>
          </cell>
          <cell r="U2479" t="str">
            <v/>
          </cell>
          <cell r="V2479" t="str">
            <v>Las Vegas</v>
          </cell>
          <cell r="W2479" t="str">
            <v>Las Vegas</v>
          </cell>
          <cell r="X2479" t="str">
            <v>LAS VEGAS</v>
          </cell>
          <cell r="Y2479" t="str">
            <v>YES</v>
          </cell>
          <cell r="Z2479"/>
          <cell r="AA2479" t="str">
            <v/>
          </cell>
          <cell r="AB2479" t="str">
            <v>7750-SR12</v>
          </cell>
          <cell r="AC2479" t="str">
            <v>NLVGNVXF02W</v>
          </cell>
        </row>
        <row r="2480">
          <cell r="A2480" t="str">
            <v>NLVGNVXG</v>
          </cell>
          <cell r="B2480" t="str">
            <v>North 3 (Vegas)</v>
          </cell>
          <cell r="C2480" t="str">
            <v>EQ</v>
          </cell>
          <cell r="D2480">
            <v>36.232522000000003</v>
          </cell>
          <cell r="E2480">
            <v>-115.067527</v>
          </cell>
          <cell r="F2480" t="str">
            <v>NLVGNVXG</v>
          </cell>
          <cell r="G2480" t="str">
            <v>NV</v>
          </cell>
          <cell r="H2480">
            <v>721</v>
          </cell>
          <cell r="I2480" t="str">
            <v>Las Vegas</v>
          </cell>
          <cell r="J2480" t="str">
            <v/>
          </cell>
          <cell r="K2480" t="str">
            <v>NLVGNVXG</v>
          </cell>
          <cell r="L2480" t="str">
            <v>n</v>
          </cell>
          <cell r="M2480" t="e">
            <v>#N/A</v>
          </cell>
          <cell r="N2480" t="e">
            <v>#N/A</v>
          </cell>
          <cell r="O2480" t="str">
            <v>Y</v>
          </cell>
          <cell r="P2480" t="str">
            <v>Y</v>
          </cell>
          <cell r="Q2480" t="str">
            <v/>
          </cell>
          <cell r="R2480" t="str">
            <v>03/03/2020</v>
          </cell>
          <cell r="S2480" t="str">
            <v>Las Vegas</v>
          </cell>
          <cell r="T2480" t="str">
            <v/>
          </cell>
          <cell r="U2480" t="str">
            <v/>
          </cell>
          <cell r="V2480" t="str">
            <v>Las Vegas</v>
          </cell>
          <cell r="W2480" t="str">
            <v>Las Vegas</v>
          </cell>
          <cell r="X2480" t="str">
            <v>LAS VEGAS</v>
          </cell>
          <cell r="Y2480" t="str">
            <v>YES</v>
          </cell>
          <cell r="Z2480"/>
          <cell r="AA2480" t="str">
            <v/>
          </cell>
          <cell r="AB2480" t="str">
            <v>7750-SR12</v>
          </cell>
          <cell r="AC2480" t="str">
            <v>NLVGNVXG02W</v>
          </cell>
        </row>
        <row r="2481">
          <cell r="A2481" t="str">
            <v>NLVLTXXA</v>
          </cell>
          <cell r="B2481" t="str">
            <v>Nolanville</v>
          </cell>
          <cell r="C2481" t="str">
            <v>EQ</v>
          </cell>
          <cell r="D2481">
            <v>31.077116</v>
          </cell>
          <cell r="E2481">
            <v>-97.605676000000003</v>
          </cell>
          <cell r="F2481" t="str">
            <v>NLVLTXXA</v>
          </cell>
          <cell r="G2481" t="str">
            <v>TX</v>
          </cell>
          <cell r="H2481">
            <v>556</v>
          </cell>
          <cell r="I2481" t="str">
            <v>Killeen</v>
          </cell>
          <cell r="J2481" t="str">
            <v/>
          </cell>
          <cell r="K2481" t="str">
            <v>NLVLTXXA</v>
          </cell>
          <cell r="L2481" t="str">
            <v>n</v>
          </cell>
          <cell r="M2481" t="e">
            <v>#N/A</v>
          </cell>
          <cell r="N2481" t="e">
            <v>#N/A</v>
          </cell>
          <cell r="O2481" t="str">
            <v>Y</v>
          </cell>
          <cell r="P2481" t="str">
            <v>Y</v>
          </cell>
          <cell r="Q2481" t="str">
            <v/>
          </cell>
          <cell r="R2481" t="str">
            <v>02/03/2016</v>
          </cell>
          <cell r="S2481" t="str">
            <v>Killeen</v>
          </cell>
          <cell r="T2481" t="str">
            <v/>
          </cell>
          <cell r="U2481" t="str">
            <v/>
          </cell>
          <cell r="V2481" t="str">
            <v>Killeen</v>
          </cell>
          <cell r="W2481" t="str">
            <v>Killeen</v>
          </cell>
          <cell r="X2481" t="str">
            <v>KILLEEN</v>
          </cell>
          <cell r="Y2481" t="str">
            <v>YES</v>
          </cell>
          <cell r="Z2481"/>
          <cell r="AA2481" t="str">
            <v>7750-SR12</v>
          </cell>
          <cell r="AB2481" t="str">
            <v>7750-SR12</v>
          </cell>
          <cell r="AC2481" t="str">
            <v>NLVLTXXA02W</v>
          </cell>
        </row>
        <row r="2482">
          <cell r="A2482" t="str">
            <v>NMPAIDMA</v>
          </cell>
          <cell r="B2482" t="str">
            <v>Nampa</v>
          </cell>
          <cell r="C2482" t="str">
            <v>Q</v>
          </cell>
          <cell r="D2482">
            <v>43.579166000000001</v>
          </cell>
          <cell r="E2482">
            <v>-116.561386</v>
          </cell>
          <cell r="F2482" t="str">
            <v>NMPAIDMA</v>
          </cell>
          <cell r="G2482" t="str">
            <v>ID</v>
          </cell>
          <cell r="H2482">
            <v>652</v>
          </cell>
          <cell r="I2482">
            <v>652</v>
          </cell>
          <cell r="J2482" t="str">
            <v>AVAILABLE</v>
          </cell>
          <cell r="K2482" t="str">
            <v>NMPAIDMA</v>
          </cell>
          <cell r="L2482" t="str">
            <v>N</v>
          </cell>
          <cell r="M2482">
            <v>42304</v>
          </cell>
          <cell r="N2482" t="str">
            <v>BS - ATT Cricket Work</v>
          </cell>
          <cell r="O2482" t="str">
            <v>Y</v>
          </cell>
          <cell r="P2482" t="str">
            <v>Y</v>
          </cell>
          <cell r="Q2482" t="str">
            <v>EODS1 AVAILABLE (Home to BOISIDMAH27)</v>
          </cell>
          <cell r="R2482" t="str">
            <v>10/08/2020</v>
          </cell>
          <cell r="S2482" t="str">
            <v/>
          </cell>
          <cell r="T2482" t="str">
            <v/>
          </cell>
          <cell r="U2482" t="str">
            <v/>
          </cell>
          <cell r="V2482" t="e">
            <v>#N/A</v>
          </cell>
          <cell r="W2482" t="e">
            <v>#N/A</v>
          </cell>
          <cell r="X2482" t="str">
            <v>652 - AVAILABLE</v>
          </cell>
          <cell r="Y2482"/>
          <cell r="Z2482" t="str">
            <v>AVAILABLE</v>
          </cell>
          <cell r="AA2482" t="e">
            <v>#N/A</v>
          </cell>
          <cell r="AB2482" t="e">
            <v>#N/A</v>
          </cell>
          <cell r="AC2482" t="e">
            <v>#N/A</v>
          </cell>
        </row>
        <row r="2483">
          <cell r="A2483" t="str">
            <v>NNPLFLXA</v>
          </cell>
          <cell r="B2483" t="str">
            <v>North Naples</v>
          </cell>
          <cell r="C2483" t="str">
            <v>EQ</v>
          </cell>
          <cell r="D2483">
            <v>26.264182000000002</v>
          </cell>
          <cell r="E2483">
            <v>-81.801983000000007</v>
          </cell>
          <cell r="F2483" t="str">
            <v>NNPLFLXA</v>
          </cell>
          <cell r="G2483" t="str">
            <v>FL</v>
          </cell>
          <cell r="H2483">
            <v>939</v>
          </cell>
          <cell r="I2483" t="str">
            <v>Naples (SOUTH FL)</v>
          </cell>
          <cell r="J2483" t="str">
            <v/>
          </cell>
          <cell r="K2483" t="str">
            <v>NNPLFLXA</v>
          </cell>
          <cell r="L2483" t="str">
            <v>N</v>
          </cell>
          <cell r="M2483" t="e">
            <v>#N/A</v>
          </cell>
          <cell r="N2483" t="e">
            <v>#N/A</v>
          </cell>
          <cell r="O2483" t="str">
            <v>Y</v>
          </cell>
          <cell r="P2483" t="str">
            <v>Y</v>
          </cell>
          <cell r="Q2483" t="str">
            <v/>
          </cell>
          <cell r="R2483" t="str">
            <v>07/02/2015</v>
          </cell>
          <cell r="S2483" t="str">
            <v>Naples</v>
          </cell>
          <cell r="T2483" t="str">
            <v/>
          </cell>
          <cell r="U2483" t="str">
            <v/>
          </cell>
          <cell r="V2483" t="str">
            <v>Naples</v>
          </cell>
          <cell r="W2483" t="str">
            <v>Naples</v>
          </cell>
          <cell r="X2483" t="str">
            <v>SOUTH FL</v>
          </cell>
          <cell r="Y2483" t="str">
            <v>YES</v>
          </cell>
          <cell r="Z2483"/>
          <cell r="AA2483" t="str">
            <v/>
          </cell>
          <cell r="AB2483" t="str">
            <v>7750-SR12</v>
          </cell>
          <cell r="AC2483" t="str">
            <v>NNPLFLXA03W</v>
          </cell>
        </row>
        <row r="2484">
          <cell r="A2484" t="str">
            <v>NNPLFLXC</v>
          </cell>
          <cell r="B2484" t="str">
            <v>North Naples</v>
          </cell>
          <cell r="C2484" t="str">
            <v>EQ</v>
          </cell>
          <cell r="D2484">
            <v>26.213763</v>
          </cell>
          <cell r="E2484">
            <v>-81.799355000000006</v>
          </cell>
          <cell r="F2484" t="e">
            <v>#N/A</v>
          </cell>
          <cell r="G2484" t="str">
            <v>FL</v>
          </cell>
          <cell r="H2484" t="e">
            <v>#N/A</v>
          </cell>
          <cell r="I2484" t="e">
            <v>#N/A</v>
          </cell>
          <cell r="J2484" t="e">
            <v>#N/A</v>
          </cell>
          <cell r="K2484" t="e">
            <v>#N/A</v>
          </cell>
          <cell r="L2484" t="e">
            <v>#N/A</v>
          </cell>
          <cell r="M2484" t="e">
            <v>#N/A</v>
          </cell>
          <cell r="N2484" t="e">
            <v>#N/A</v>
          </cell>
          <cell r="O2484" t="e">
            <v>#N/A</v>
          </cell>
          <cell r="P2484" t="e">
            <v>#N/A</v>
          </cell>
          <cell r="Q2484" t="e">
            <v>#N/A</v>
          </cell>
          <cell r="R2484" t="e">
            <v>#N/A</v>
          </cell>
          <cell r="S2484" t="e">
            <v>#N/A</v>
          </cell>
          <cell r="T2484" t="e">
            <v>#N/A</v>
          </cell>
          <cell r="U2484" t="e">
            <v>#N/A</v>
          </cell>
          <cell r="V2484" t="e">
            <v>#N/A</v>
          </cell>
          <cell r="W2484" t="e">
            <v>#N/A</v>
          </cell>
          <cell r="X2484" t="e">
            <v>#N/A</v>
          </cell>
          <cell r="Y2484" t="e">
            <v>#N/A</v>
          </cell>
          <cell r="Z2484" t="e">
            <v>#N/A</v>
          </cell>
          <cell r="AA2484" t="e">
            <v>#N/A</v>
          </cell>
          <cell r="AB2484" t="e">
            <v>#N/A</v>
          </cell>
          <cell r="AC2484" t="e">
            <v>#N/A</v>
          </cell>
        </row>
        <row r="2485">
          <cell r="A2485" t="str">
            <v>NNPLFLXD</v>
          </cell>
          <cell r="B2485" t="str">
            <v>North Naples</v>
          </cell>
          <cell r="C2485" t="str">
            <v>EQ</v>
          </cell>
          <cell r="D2485">
            <v>26.272089999999999</v>
          </cell>
          <cell r="E2485">
            <v>-81.734136000000007</v>
          </cell>
          <cell r="F2485" t="e">
            <v>#N/A</v>
          </cell>
          <cell r="G2485" t="str">
            <v>FL</v>
          </cell>
          <cell r="H2485" t="e">
            <v>#N/A</v>
          </cell>
          <cell r="I2485" t="e">
            <v>#N/A</v>
          </cell>
          <cell r="J2485" t="e">
            <v>#N/A</v>
          </cell>
          <cell r="K2485" t="e">
            <v>#N/A</v>
          </cell>
          <cell r="L2485" t="e">
            <v>#N/A</v>
          </cell>
          <cell r="M2485" t="e">
            <v>#N/A</v>
          </cell>
          <cell r="N2485" t="e">
            <v>#N/A</v>
          </cell>
          <cell r="O2485" t="e">
            <v>#N/A</v>
          </cell>
          <cell r="P2485" t="e">
            <v>#N/A</v>
          </cell>
          <cell r="Q2485" t="e">
            <v>#N/A</v>
          </cell>
          <cell r="R2485" t="e">
            <v>#N/A</v>
          </cell>
          <cell r="S2485" t="e">
            <v>#N/A</v>
          </cell>
          <cell r="T2485" t="e">
            <v>#N/A</v>
          </cell>
          <cell r="U2485" t="e">
            <v>#N/A</v>
          </cell>
          <cell r="V2485" t="e">
            <v>#N/A</v>
          </cell>
          <cell r="W2485" t="e">
            <v>#N/A</v>
          </cell>
          <cell r="X2485" t="e">
            <v>#N/A</v>
          </cell>
          <cell r="Y2485" t="e">
            <v>#N/A</v>
          </cell>
          <cell r="Z2485" t="e">
            <v>#N/A</v>
          </cell>
          <cell r="AA2485" t="e">
            <v>#N/A</v>
          </cell>
          <cell r="AB2485" t="e">
            <v>#N/A</v>
          </cell>
          <cell r="AC2485" t="e">
            <v>#N/A</v>
          </cell>
        </row>
        <row r="2486">
          <cell r="A2486" t="str">
            <v>NNPLFLXE</v>
          </cell>
          <cell r="B2486" t="str">
            <v>North Naples</v>
          </cell>
          <cell r="C2486" t="str">
            <v>EQ</v>
          </cell>
          <cell r="D2486">
            <v>26.308007</v>
          </cell>
          <cell r="E2486">
            <v>-81.805678999999998</v>
          </cell>
          <cell r="F2486" t="e">
            <v>#N/A</v>
          </cell>
          <cell r="G2486" t="str">
            <v>FL</v>
          </cell>
          <cell r="H2486" t="e">
            <v>#N/A</v>
          </cell>
          <cell r="I2486" t="e">
            <v>#N/A</v>
          </cell>
          <cell r="J2486" t="e">
            <v>#N/A</v>
          </cell>
          <cell r="K2486" t="e">
            <v>#N/A</v>
          </cell>
          <cell r="L2486" t="e">
            <v>#N/A</v>
          </cell>
          <cell r="M2486" t="e">
            <v>#N/A</v>
          </cell>
          <cell r="N2486" t="e">
            <v>#N/A</v>
          </cell>
          <cell r="O2486" t="e">
            <v>#N/A</v>
          </cell>
          <cell r="P2486" t="e">
            <v>#N/A</v>
          </cell>
          <cell r="Q2486" t="e">
            <v>#N/A</v>
          </cell>
          <cell r="R2486" t="e">
            <v>#N/A</v>
          </cell>
          <cell r="S2486" t="e">
            <v>#N/A</v>
          </cell>
          <cell r="T2486" t="e">
            <v>#N/A</v>
          </cell>
          <cell r="U2486" t="e">
            <v>#N/A</v>
          </cell>
          <cell r="V2486" t="e">
            <v>#N/A</v>
          </cell>
          <cell r="W2486" t="e">
            <v>#N/A</v>
          </cell>
          <cell r="X2486" t="e">
            <v>#N/A</v>
          </cell>
          <cell r="Y2486" t="e">
            <v>#N/A</v>
          </cell>
          <cell r="Z2486" t="e">
            <v>#N/A</v>
          </cell>
          <cell r="AA2486" t="e">
            <v>#N/A</v>
          </cell>
          <cell r="AB2486" t="e">
            <v>#N/A</v>
          </cell>
          <cell r="AC2486" t="e">
            <v>#N/A</v>
          </cell>
        </row>
        <row r="2487">
          <cell r="A2487" t="str">
            <v>NNPLFLXF</v>
          </cell>
          <cell r="B2487" t="str">
            <v>North Naples</v>
          </cell>
          <cell r="C2487" t="str">
            <v>EQ</v>
          </cell>
          <cell r="D2487">
            <v>26.271522000000001</v>
          </cell>
          <cell r="E2487">
            <v>-81.773201999999998</v>
          </cell>
          <cell r="F2487" t="e">
            <v>#N/A</v>
          </cell>
          <cell r="G2487" t="str">
            <v>FL</v>
          </cell>
          <cell r="H2487" t="e">
            <v>#N/A</v>
          </cell>
          <cell r="I2487" t="e">
            <v>#N/A</v>
          </cell>
          <cell r="J2487" t="e">
            <v>#N/A</v>
          </cell>
          <cell r="K2487" t="e">
            <v>#N/A</v>
          </cell>
          <cell r="L2487" t="e">
            <v>#N/A</v>
          </cell>
          <cell r="M2487" t="e">
            <v>#N/A</v>
          </cell>
          <cell r="N2487" t="e">
            <v>#N/A</v>
          </cell>
          <cell r="O2487" t="e">
            <v>#N/A</v>
          </cell>
          <cell r="P2487" t="e">
            <v>#N/A</v>
          </cell>
          <cell r="Q2487" t="e">
            <v>#N/A</v>
          </cell>
          <cell r="R2487" t="e">
            <v>#N/A</v>
          </cell>
          <cell r="S2487" t="e">
            <v>#N/A</v>
          </cell>
          <cell r="T2487" t="e">
            <v>#N/A</v>
          </cell>
          <cell r="U2487" t="e">
            <v>#N/A</v>
          </cell>
          <cell r="V2487" t="e">
            <v>#N/A</v>
          </cell>
          <cell r="W2487" t="e">
            <v>#N/A</v>
          </cell>
          <cell r="X2487" t="e">
            <v>#N/A</v>
          </cell>
          <cell r="Y2487" t="e">
            <v>#N/A</v>
          </cell>
          <cell r="Z2487" t="e">
            <v>#N/A</v>
          </cell>
          <cell r="AA2487" t="e">
            <v>#N/A</v>
          </cell>
          <cell r="AB2487" t="e">
            <v>#N/A</v>
          </cell>
          <cell r="AC2487" t="e">
            <v>#N/A</v>
          </cell>
        </row>
        <row r="2488">
          <cell r="A2488" t="str">
            <v>NNPLFLXG</v>
          </cell>
          <cell r="B2488" t="str">
            <v>North Naples</v>
          </cell>
          <cell r="C2488" t="str">
            <v>EQ</v>
          </cell>
          <cell r="D2488">
            <v>26.24334</v>
          </cell>
          <cell r="E2488">
            <v>-81.801753000000005</v>
          </cell>
          <cell r="F2488" t="e">
            <v>#N/A</v>
          </cell>
          <cell r="G2488" t="str">
            <v>FL</v>
          </cell>
          <cell r="H2488" t="e">
            <v>#N/A</v>
          </cell>
          <cell r="I2488" t="e">
            <v>#N/A</v>
          </cell>
          <cell r="J2488" t="e">
            <v>#N/A</v>
          </cell>
          <cell r="K2488" t="e">
            <v>#N/A</v>
          </cell>
          <cell r="L2488" t="e">
            <v>#N/A</v>
          </cell>
          <cell r="M2488" t="e">
            <v>#N/A</v>
          </cell>
          <cell r="N2488" t="e">
            <v>#N/A</v>
          </cell>
          <cell r="O2488" t="e">
            <v>#N/A</v>
          </cell>
          <cell r="P2488" t="e">
            <v>#N/A</v>
          </cell>
          <cell r="Q2488" t="e">
            <v>#N/A</v>
          </cell>
          <cell r="R2488" t="e">
            <v>#N/A</v>
          </cell>
          <cell r="S2488" t="e">
            <v>#N/A</v>
          </cell>
          <cell r="T2488" t="e">
            <v>#N/A</v>
          </cell>
          <cell r="U2488" t="e">
            <v>#N/A</v>
          </cell>
          <cell r="V2488" t="e">
            <v>#N/A</v>
          </cell>
          <cell r="W2488" t="e">
            <v>#N/A</v>
          </cell>
          <cell r="X2488" t="e">
            <v>#N/A</v>
          </cell>
          <cell r="Y2488" t="e">
            <v>#N/A</v>
          </cell>
          <cell r="Z2488" t="e">
            <v>#N/A</v>
          </cell>
          <cell r="AA2488" t="e">
            <v>#N/A</v>
          </cell>
          <cell r="AB2488" t="e">
            <v>#N/A</v>
          </cell>
          <cell r="AC2488" t="e">
            <v>#N/A</v>
          </cell>
        </row>
        <row r="2489">
          <cell r="A2489" t="str">
            <v>NNVHINXA</v>
          </cell>
          <cell r="B2489" t="str">
            <v>Ninevah</v>
          </cell>
          <cell r="C2489" t="str">
            <v>EQ</v>
          </cell>
          <cell r="D2489">
            <v>39.348317000000002</v>
          </cell>
          <cell r="E2489">
            <v>-86.095973000000001</v>
          </cell>
          <cell r="F2489" t="str">
            <v>NNVHINXA</v>
          </cell>
          <cell r="G2489" t="str">
            <v>IN</v>
          </cell>
          <cell r="H2489">
            <v>336</v>
          </cell>
          <cell r="I2489" t="str">
            <v>Franklin</v>
          </cell>
          <cell r="J2489" t="str">
            <v/>
          </cell>
          <cell r="K2489" t="e">
            <v>#N/A</v>
          </cell>
          <cell r="L2489" t="e">
            <v>#N/A</v>
          </cell>
          <cell r="M2489" t="e">
            <v>#N/A</v>
          </cell>
          <cell r="N2489" t="e">
            <v>#N/A</v>
          </cell>
          <cell r="O2489" t="str">
            <v>Y</v>
          </cell>
          <cell r="P2489" t="str">
            <v>Y</v>
          </cell>
          <cell r="Q2489" t="str">
            <v>02/28/14: Changed Ethernet Enabled to Y</v>
          </cell>
          <cell r="R2489" t="str">
            <v>07/01/2015</v>
          </cell>
          <cell r="S2489" t="str">
            <v>Franklin</v>
          </cell>
          <cell r="T2489" t="str">
            <v/>
          </cell>
          <cell r="U2489" t="str">
            <v/>
          </cell>
          <cell r="V2489" t="str">
            <v>Franklin</v>
          </cell>
          <cell r="W2489" t="str">
            <v>Franklin</v>
          </cell>
          <cell r="X2489" t="str">
            <v>FRANKLIN</v>
          </cell>
          <cell r="Y2489"/>
          <cell r="Z2489"/>
          <cell r="AA2489" t="str">
            <v/>
          </cell>
          <cell r="AB2489">
            <v>0</v>
          </cell>
          <cell r="AC2489">
            <v>0</v>
          </cell>
        </row>
        <row r="2490">
          <cell r="A2490" t="str">
            <v>NPKNILXN</v>
          </cell>
          <cell r="B2490" t="str">
            <v>NORTH PEKIN</v>
          </cell>
          <cell r="C2490" t="str">
            <v>CTL</v>
          </cell>
          <cell r="D2490">
            <v>40.616684178427278</v>
          </cell>
          <cell r="E2490">
            <v>-89.622077692914402</v>
          </cell>
          <cell r="F2490" t="str">
            <v>NPKNILXN</v>
          </cell>
          <cell r="G2490" t="str">
            <v>IL</v>
          </cell>
          <cell r="H2490">
            <v>368</v>
          </cell>
          <cell r="I2490" t="str">
            <v>PEKIN</v>
          </cell>
          <cell r="O2490" t="str">
            <v>Y</v>
          </cell>
          <cell r="P2490" t="str">
            <v>Y</v>
          </cell>
          <cell r="V2490" t="str">
            <v>PEKIN</v>
          </cell>
          <cell r="W2490" t="str">
            <v>PEKIN</v>
          </cell>
          <cell r="X2490" t="str">
            <v>PEKIN</v>
          </cell>
          <cell r="Y2490"/>
          <cell r="Z2490"/>
          <cell r="AA2490"/>
          <cell r="AB2490"/>
          <cell r="AC2490"/>
        </row>
        <row r="2491">
          <cell r="A2491" t="str">
            <v>NPLNOHXA</v>
          </cell>
          <cell r="B2491" t="str">
            <v>Napoleon/Gerald</v>
          </cell>
          <cell r="C2491" t="str">
            <v>EQ</v>
          </cell>
          <cell r="D2491">
            <v>41.392394000000003</v>
          </cell>
          <cell r="E2491">
            <v>-84.124720999999994</v>
          </cell>
          <cell r="F2491" t="str">
            <v>NPLNOHXA</v>
          </cell>
          <cell r="G2491" t="str">
            <v>OH</v>
          </cell>
          <cell r="H2491">
            <v>326</v>
          </cell>
          <cell r="I2491" t="str">
            <v>Napoleon (LIMA)</v>
          </cell>
          <cell r="J2491" t="str">
            <v/>
          </cell>
          <cell r="K2491" t="str">
            <v>NPLNOHXA</v>
          </cell>
          <cell r="L2491" t="str">
            <v>n</v>
          </cell>
          <cell r="M2491" t="e">
            <v>#N/A</v>
          </cell>
          <cell r="N2491" t="e">
            <v>#N/A</v>
          </cell>
          <cell r="O2491" t="str">
            <v>Y</v>
          </cell>
          <cell r="P2491" t="str">
            <v>Y</v>
          </cell>
          <cell r="Q2491" t="str">
            <v/>
          </cell>
          <cell r="R2491" t="str">
            <v>07/01/2015</v>
          </cell>
          <cell r="S2491" t="str">
            <v>LIMA</v>
          </cell>
          <cell r="T2491" t="str">
            <v/>
          </cell>
          <cell r="U2491" t="str">
            <v/>
          </cell>
          <cell r="V2491" t="str">
            <v>LIMA</v>
          </cell>
          <cell r="W2491" t="str">
            <v>Napoleon (LIMA)</v>
          </cell>
          <cell r="X2491" t="str">
            <v>MANSFIELD</v>
          </cell>
          <cell r="Y2491" t="str">
            <v>YES</v>
          </cell>
          <cell r="Z2491"/>
          <cell r="AA2491" t="str">
            <v>7750-SR7</v>
          </cell>
          <cell r="AB2491">
            <v>0</v>
          </cell>
          <cell r="AC2491" t="str">
            <v>NPLNOHXA07W</v>
          </cell>
        </row>
        <row r="2492">
          <cell r="A2492" t="str">
            <v>NPLNOR62</v>
          </cell>
          <cell r="B2492" t="str">
            <v>North Plains</v>
          </cell>
          <cell r="C2492" t="str">
            <v>Q</v>
          </cell>
          <cell r="D2492">
            <v>45.598602</v>
          </cell>
          <cell r="E2492">
            <v>-122.995245</v>
          </cell>
          <cell r="F2492" t="str">
            <v>NPLNOR62</v>
          </cell>
          <cell r="G2492" t="str">
            <v>OR</v>
          </cell>
          <cell r="H2492">
            <v>672</v>
          </cell>
          <cell r="I2492">
            <v>672</v>
          </cell>
          <cell r="J2492" t="str">
            <v>AVAILABLE</v>
          </cell>
          <cell r="K2492" t="e">
            <v>#N/A</v>
          </cell>
          <cell r="L2492" t="e">
            <v>#N/A</v>
          </cell>
          <cell r="M2492" t="e">
            <v>#N/A</v>
          </cell>
          <cell r="N2492" t="e">
            <v>#N/A</v>
          </cell>
          <cell r="O2492" t="str">
            <v>Y</v>
          </cell>
          <cell r="P2492" t="str">
            <v>Y</v>
          </cell>
          <cell r="Q2492" t="str">
            <v>11/13/14: EoDS1 Available; 5/21/13: Ethernet Serv PT and CO Band Prof Available</v>
          </cell>
          <cell r="R2492" t="str">
            <v>11/13/2020</v>
          </cell>
          <cell r="S2492" t="str">
            <v/>
          </cell>
          <cell r="T2492" t="str">
            <v/>
          </cell>
          <cell r="U2492" t="str">
            <v/>
          </cell>
          <cell r="V2492" t="e">
            <v>#N/A</v>
          </cell>
          <cell r="W2492" t="e">
            <v>#N/A</v>
          </cell>
          <cell r="X2492" t="str">
            <v>672 - AVAILABLE</v>
          </cell>
          <cell r="Y2492"/>
          <cell r="Z2492" t="str">
            <v>AVAILABLE</v>
          </cell>
          <cell r="AA2492" t="e">
            <v>#N/A</v>
          </cell>
          <cell r="AB2492" t="e">
            <v>#N/A</v>
          </cell>
          <cell r="AC2492" t="e">
            <v>#N/A</v>
          </cell>
        </row>
        <row r="2493">
          <cell r="A2493" t="str">
            <v>NPLSFLXB</v>
          </cell>
          <cell r="B2493" t="str">
            <v>Naples Moorings</v>
          </cell>
          <cell r="C2493" t="str">
            <v>EQ</v>
          </cell>
          <cell r="D2493">
            <v>26.152602999999999</v>
          </cell>
          <cell r="E2493">
            <v>-81.768276</v>
          </cell>
          <cell r="F2493" t="e">
            <v>#N/A</v>
          </cell>
          <cell r="G2493" t="str">
            <v>FL</v>
          </cell>
          <cell r="H2493" t="e">
            <v>#N/A</v>
          </cell>
          <cell r="I2493" t="e">
            <v>#N/A</v>
          </cell>
          <cell r="J2493" t="e">
            <v>#N/A</v>
          </cell>
          <cell r="K2493" t="e">
            <v>#N/A</v>
          </cell>
          <cell r="L2493" t="e">
            <v>#N/A</v>
          </cell>
          <cell r="M2493" t="e">
            <v>#N/A</v>
          </cell>
          <cell r="N2493" t="e">
            <v>#N/A</v>
          </cell>
          <cell r="O2493" t="e">
            <v>#N/A</v>
          </cell>
          <cell r="P2493" t="e">
            <v>#N/A</v>
          </cell>
          <cell r="Q2493" t="e">
            <v>#N/A</v>
          </cell>
          <cell r="R2493" t="e">
            <v>#N/A</v>
          </cell>
          <cell r="S2493" t="e">
            <v>#N/A</v>
          </cell>
          <cell r="T2493" t="e">
            <v>#N/A</v>
          </cell>
          <cell r="U2493" t="e">
            <v>#N/A</v>
          </cell>
          <cell r="V2493" t="e">
            <v>#N/A</v>
          </cell>
          <cell r="W2493" t="e">
            <v>#N/A</v>
          </cell>
          <cell r="X2493" t="e">
            <v>#N/A</v>
          </cell>
          <cell r="Y2493" t="e">
            <v>#N/A</v>
          </cell>
          <cell r="Z2493" t="e">
            <v>#N/A</v>
          </cell>
          <cell r="AA2493" t="e">
            <v>#N/A</v>
          </cell>
          <cell r="AB2493" t="e">
            <v>#N/A</v>
          </cell>
          <cell r="AC2493" t="e">
            <v>#N/A</v>
          </cell>
        </row>
        <row r="2494">
          <cell r="A2494" t="str">
            <v>NPLSFLXC</v>
          </cell>
          <cell r="B2494" t="str">
            <v>Naples Southeast</v>
          </cell>
          <cell r="C2494" t="str">
            <v>EQ</v>
          </cell>
          <cell r="D2494">
            <v>26.109166999999999</v>
          </cell>
          <cell r="E2494">
            <v>-81.761398</v>
          </cell>
          <cell r="F2494" t="str">
            <v>NPLSFLXC</v>
          </cell>
          <cell r="G2494" t="str">
            <v>FL</v>
          </cell>
          <cell r="H2494">
            <v>939</v>
          </cell>
          <cell r="I2494" t="str">
            <v>Naples (SOUTH FL)</v>
          </cell>
          <cell r="J2494" t="str">
            <v/>
          </cell>
          <cell r="K2494" t="str">
            <v>NPLSFLXC</v>
          </cell>
          <cell r="L2494" t="str">
            <v>N</v>
          </cell>
          <cell r="M2494" t="e">
            <v>#N/A</v>
          </cell>
          <cell r="N2494" t="e">
            <v>#N/A</v>
          </cell>
          <cell r="O2494" t="str">
            <v>Y</v>
          </cell>
          <cell r="P2494" t="str">
            <v>Y</v>
          </cell>
          <cell r="Q2494" t="str">
            <v/>
          </cell>
          <cell r="R2494" t="str">
            <v>07/02/2015</v>
          </cell>
          <cell r="S2494" t="str">
            <v>Naples</v>
          </cell>
          <cell r="T2494" t="str">
            <v/>
          </cell>
          <cell r="U2494" t="str">
            <v/>
          </cell>
          <cell r="V2494" t="str">
            <v>Naples</v>
          </cell>
          <cell r="W2494" t="str">
            <v>Naples</v>
          </cell>
          <cell r="X2494" t="str">
            <v>SOUTH FL</v>
          </cell>
          <cell r="Y2494" t="str">
            <v>YES</v>
          </cell>
          <cell r="Z2494"/>
          <cell r="AA2494" t="str">
            <v/>
          </cell>
          <cell r="AB2494" t="str">
            <v>7750-SR12</v>
          </cell>
          <cell r="AC2494" t="str">
            <v>NPLSFLXC03W</v>
          </cell>
        </row>
        <row r="2495">
          <cell r="A2495" t="str">
            <v>NPLSFLXD</v>
          </cell>
          <cell r="B2495" t="str">
            <v>Naples Moorings</v>
          </cell>
          <cell r="C2495" t="str">
            <v>EQ</v>
          </cell>
          <cell r="D2495">
            <v>26.176924</v>
          </cell>
          <cell r="E2495">
            <v>-81.799282000000005</v>
          </cell>
          <cell r="F2495" t="str">
            <v>NPLSFLXD</v>
          </cell>
          <cell r="G2495" t="str">
            <v>FL</v>
          </cell>
          <cell r="H2495">
            <v>939</v>
          </cell>
          <cell r="I2495" t="str">
            <v>Naples (SOUTH FL)</v>
          </cell>
          <cell r="J2495" t="str">
            <v/>
          </cell>
          <cell r="K2495" t="str">
            <v>NPLSFLXD</v>
          </cell>
          <cell r="L2495" t="str">
            <v>N</v>
          </cell>
          <cell r="M2495" t="e">
            <v>#N/A</v>
          </cell>
          <cell r="N2495" t="e">
            <v>#N/A</v>
          </cell>
          <cell r="O2495" t="str">
            <v>Y</v>
          </cell>
          <cell r="P2495" t="str">
            <v>Y</v>
          </cell>
          <cell r="Q2495" t="str">
            <v/>
          </cell>
          <cell r="R2495" t="str">
            <v>09/10/2015</v>
          </cell>
          <cell r="S2495" t="str">
            <v>Naples</v>
          </cell>
          <cell r="T2495" t="str">
            <v/>
          </cell>
          <cell r="U2495" t="str">
            <v/>
          </cell>
          <cell r="V2495" t="str">
            <v>Naples</v>
          </cell>
          <cell r="W2495" t="str">
            <v>Naples</v>
          </cell>
          <cell r="X2495" t="str">
            <v>SOUTH FL</v>
          </cell>
          <cell r="Y2495" t="str">
            <v>YES</v>
          </cell>
          <cell r="Z2495"/>
          <cell r="AA2495" t="str">
            <v/>
          </cell>
          <cell r="AB2495" t="str">
            <v>7750-SR12</v>
          </cell>
          <cell r="AC2495" t="str">
            <v>NPLSFLXD12W</v>
          </cell>
        </row>
        <row r="2496">
          <cell r="A2496" t="str">
            <v>NPLSFLXE</v>
          </cell>
          <cell r="B2496" t="str">
            <v>Naples Southeast</v>
          </cell>
          <cell r="C2496" t="str">
            <v>EQ</v>
          </cell>
          <cell r="D2496">
            <v>26.060724</v>
          </cell>
          <cell r="E2496">
            <v>-81.698575000000005</v>
          </cell>
          <cell r="F2496" t="e">
            <v>#N/A</v>
          </cell>
          <cell r="G2496" t="str">
            <v>FL</v>
          </cell>
          <cell r="H2496" t="e">
            <v>#N/A</v>
          </cell>
          <cell r="I2496" t="e">
            <v>#N/A</v>
          </cell>
          <cell r="J2496" t="e">
            <v>#N/A</v>
          </cell>
          <cell r="K2496" t="e">
            <v>#N/A</v>
          </cell>
          <cell r="L2496" t="e">
            <v>#N/A</v>
          </cell>
          <cell r="M2496" t="e">
            <v>#N/A</v>
          </cell>
          <cell r="N2496" t="e">
            <v>#N/A</v>
          </cell>
          <cell r="O2496" t="e">
            <v>#N/A</v>
          </cell>
          <cell r="P2496" t="e">
            <v>#N/A</v>
          </cell>
          <cell r="Q2496" t="e">
            <v>#N/A</v>
          </cell>
          <cell r="R2496" t="e">
            <v>#N/A</v>
          </cell>
          <cell r="S2496" t="e">
            <v>#N/A</v>
          </cell>
          <cell r="T2496" t="e">
            <v>#N/A</v>
          </cell>
          <cell r="U2496" t="e">
            <v>#N/A</v>
          </cell>
          <cell r="V2496" t="e">
            <v>#N/A</v>
          </cell>
          <cell r="W2496" t="e">
            <v>#N/A</v>
          </cell>
          <cell r="X2496" t="e">
            <v>#N/A</v>
          </cell>
          <cell r="Y2496" t="e">
            <v>#N/A</v>
          </cell>
          <cell r="Z2496" t="e">
            <v>#N/A</v>
          </cell>
          <cell r="AA2496" t="e">
            <v>#N/A</v>
          </cell>
          <cell r="AB2496" t="e">
            <v>#N/A</v>
          </cell>
          <cell r="AC2496" t="e">
            <v>#N/A</v>
          </cell>
        </row>
        <row r="2497">
          <cell r="A2497" t="str">
            <v>NPLSFLXF</v>
          </cell>
          <cell r="B2497" t="str">
            <v>Naples Moorings</v>
          </cell>
          <cell r="C2497" t="str">
            <v>EQ</v>
          </cell>
          <cell r="D2497">
            <v>26.195529000000001</v>
          </cell>
          <cell r="E2497">
            <v>-81.769301999999996</v>
          </cell>
          <cell r="F2497" t="e">
            <v>#N/A</v>
          </cell>
          <cell r="G2497" t="str">
            <v>FL</v>
          </cell>
          <cell r="H2497" t="e">
            <v>#N/A</v>
          </cell>
          <cell r="I2497" t="e">
            <v>#N/A</v>
          </cell>
          <cell r="J2497" t="e">
            <v>#N/A</v>
          </cell>
          <cell r="K2497" t="e">
            <v>#N/A</v>
          </cell>
          <cell r="L2497" t="e">
            <v>#N/A</v>
          </cell>
          <cell r="M2497" t="e">
            <v>#N/A</v>
          </cell>
          <cell r="N2497" t="e">
            <v>#N/A</v>
          </cell>
          <cell r="O2497" t="e">
            <v>#N/A</v>
          </cell>
          <cell r="P2497" t="e">
            <v>#N/A</v>
          </cell>
          <cell r="Q2497" t="e">
            <v>#N/A</v>
          </cell>
          <cell r="R2497" t="e">
            <v>#N/A</v>
          </cell>
          <cell r="S2497" t="e">
            <v>#N/A</v>
          </cell>
          <cell r="T2497" t="e">
            <v>#N/A</v>
          </cell>
          <cell r="U2497" t="e">
            <v>#N/A</v>
          </cell>
          <cell r="V2497" t="e">
            <v>#N/A</v>
          </cell>
          <cell r="W2497" t="e">
            <v>#N/A</v>
          </cell>
          <cell r="X2497" t="e">
            <v>#N/A</v>
          </cell>
          <cell r="Y2497" t="e">
            <v>#N/A</v>
          </cell>
          <cell r="Z2497" t="e">
            <v>#N/A</v>
          </cell>
          <cell r="AA2497" t="e">
            <v>#N/A</v>
          </cell>
          <cell r="AB2497" t="e">
            <v>#N/A</v>
          </cell>
          <cell r="AC2497" t="e">
            <v>#N/A</v>
          </cell>
        </row>
        <row r="2498">
          <cell r="A2498" t="str">
            <v>NPLSFLXH</v>
          </cell>
          <cell r="B2498" t="str">
            <v>Naples Southeast</v>
          </cell>
          <cell r="C2498" t="str">
            <v>EQ</v>
          </cell>
          <cell r="D2498">
            <v>26.110291</v>
          </cell>
          <cell r="E2498">
            <v>-81.718277</v>
          </cell>
          <cell r="F2498" t="e">
            <v>#N/A</v>
          </cell>
          <cell r="G2498" t="str">
            <v>FL</v>
          </cell>
          <cell r="H2498" t="e">
            <v>#N/A</v>
          </cell>
          <cell r="I2498" t="e">
            <v>#N/A</v>
          </cell>
          <cell r="J2498" t="e">
            <v>#N/A</v>
          </cell>
          <cell r="K2498" t="e">
            <v>#N/A</v>
          </cell>
          <cell r="L2498" t="e">
            <v>#N/A</v>
          </cell>
          <cell r="M2498" t="e">
            <v>#N/A</v>
          </cell>
          <cell r="N2498" t="e">
            <v>#N/A</v>
          </cell>
          <cell r="O2498" t="e">
            <v>#N/A</v>
          </cell>
          <cell r="P2498" t="e">
            <v>#N/A</v>
          </cell>
          <cell r="Q2498" t="e">
            <v>#N/A</v>
          </cell>
          <cell r="R2498" t="e">
            <v>#N/A</v>
          </cell>
          <cell r="S2498" t="e">
            <v>#N/A</v>
          </cell>
          <cell r="T2498" t="e">
            <v>#N/A</v>
          </cell>
          <cell r="U2498" t="e">
            <v>#N/A</v>
          </cell>
          <cell r="V2498" t="e">
            <v>#N/A</v>
          </cell>
          <cell r="W2498" t="e">
            <v>#N/A</v>
          </cell>
          <cell r="X2498" t="e">
            <v>#N/A</v>
          </cell>
          <cell r="Y2498" t="e">
            <v>#N/A</v>
          </cell>
          <cell r="Z2498" t="e">
            <v>#N/A</v>
          </cell>
          <cell r="AA2498" t="e">
            <v>#N/A</v>
          </cell>
          <cell r="AB2498" t="e">
            <v>#N/A</v>
          </cell>
          <cell r="AC2498" t="e">
            <v>#N/A</v>
          </cell>
        </row>
        <row r="2499">
          <cell r="A2499" t="str">
            <v>NPLSFLXJ</v>
          </cell>
          <cell r="B2499" t="str">
            <v>Naples Moorings</v>
          </cell>
          <cell r="C2499" t="str">
            <v>EQ</v>
          </cell>
          <cell r="D2499">
            <v>26.141859</v>
          </cell>
          <cell r="E2499">
            <v>-81.795569</v>
          </cell>
          <cell r="F2499" t="e">
            <v>#N/A</v>
          </cell>
          <cell r="G2499" t="str">
            <v>FL</v>
          </cell>
          <cell r="H2499" t="e">
            <v>#N/A</v>
          </cell>
          <cell r="I2499" t="e">
            <v>#N/A</v>
          </cell>
          <cell r="J2499" t="e">
            <v>#N/A</v>
          </cell>
          <cell r="K2499" t="e">
            <v>#N/A</v>
          </cell>
          <cell r="L2499" t="e">
            <v>#N/A</v>
          </cell>
          <cell r="M2499" t="e">
            <v>#N/A</v>
          </cell>
          <cell r="N2499" t="e">
            <v>#N/A</v>
          </cell>
          <cell r="O2499" t="e">
            <v>#N/A</v>
          </cell>
          <cell r="P2499" t="e">
            <v>#N/A</v>
          </cell>
          <cell r="Q2499" t="e">
            <v>#N/A</v>
          </cell>
          <cell r="R2499" t="e">
            <v>#N/A</v>
          </cell>
          <cell r="S2499" t="e">
            <v>#N/A</v>
          </cell>
          <cell r="T2499" t="e">
            <v>#N/A</v>
          </cell>
          <cell r="U2499" t="e">
            <v>#N/A</v>
          </cell>
          <cell r="V2499" t="e">
            <v>#N/A</v>
          </cell>
          <cell r="W2499" t="e">
            <v>#N/A</v>
          </cell>
          <cell r="X2499" t="e">
            <v>#N/A</v>
          </cell>
          <cell r="Y2499" t="e">
            <v>#N/A</v>
          </cell>
          <cell r="Z2499" t="e">
            <v>#N/A</v>
          </cell>
          <cell r="AA2499" t="e">
            <v>#N/A</v>
          </cell>
          <cell r="AB2499" t="e">
            <v>#N/A</v>
          </cell>
          <cell r="AC2499" t="e">
            <v>#N/A</v>
          </cell>
        </row>
        <row r="2500">
          <cell r="A2500" t="str">
            <v>NPLSFLXK</v>
          </cell>
          <cell r="B2500" t="str">
            <v>Naples Moorings</v>
          </cell>
          <cell r="C2500" t="str">
            <v>EQ</v>
          </cell>
          <cell r="D2500">
            <v>26.153099000000001</v>
          </cell>
          <cell r="E2500">
            <v>-81.749970000000005</v>
          </cell>
          <cell r="F2500" t="e">
            <v>#N/A</v>
          </cell>
          <cell r="G2500" t="str">
            <v>FL</v>
          </cell>
          <cell r="H2500" t="e">
            <v>#N/A</v>
          </cell>
          <cell r="I2500" t="e">
            <v>#N/A</v>
          </cell>
          <cell r="J2500" t="e">
            <v>#N/A</v>
          </cell>
          <cell r="K2500" t="e">
            <v>#N/A</v>
          </cell>
          <cell r="L2500" t="e">
            <v>#N/A</v>
          </cell>
          <cell r="M2500" t="e">
            <v>#N/A</v>
          </cell>
          <cell r="N2500" t="e">
            <v>#N/A</v>
          </cell>
          <cell r="O2500" t="e">
            <v>#N/A</v>
          </cell>
          <cell r="P2500" t="e">
            <v>#N/A</v>
          </cell>
          <cell r="Q2500" t="e">
            <v>#N/A</v>
          </cell>
          <cell r="R2500" t="e">
            <v>#N/A</v>
          </cell>
          <cell r="S2500" t="e">
            <v>#N/A</v>
          </cell>
          <cell r="T2500" t="e">
            <v>#N/A</v>
          </cell>
          <cell r="U2500" t="e">
            <v>#N/A</v>
          </cell>
          <cell r="V2500" t="e">
            <v>#N/A</v>
          </cell>
          <cell r="W2500" t="e">
            <v>#N/A</v>
          </cell>
          <cell r="X2500" t="e">
            <v>#N/A</v>
          </cell>
          <cell r="Y2500" t="e">
            <v>#N/A</v>
          </cell>
          <cell r="Z2500" t="e">
            <v>#N/A</v>
          </cell>
          <cell r="AA2500" t="e">
            <v>#N/A</v>
          </cell>
          <cell r="AB2500" t="e">
            <v>#N/A</v>
          </cell>
          <cell r="AC2500" t="e">
            <v>#N/A</v>
          </cell>
        </row>
        <row r="2501">
          <cell r="A2501" t="str">
            <v>NPLSFLXM</v>
          </cell>
          <cell r="B2501" t="str">
            <v>Naples Southeast</v>
          </cell>
          <cell r="C2501" t="str">
            <v>EQ</v>
          </cell>
          <cell r="D2501">
            <v>26.134564999999998</v>
          </cell>
          <cell r="E2501">
            <v>-81.749561</v>
          </cell>
          <cell r="F2501" t="e">
            <v>#N/A</v>
          </cell>
          <cell r="G2501" t="str">
            <v>FL</v>
          </cell>
          <cell r="H2501" t="e">
            <v>#N/A</v>
          </cell>
          <cell r="I2501" t="e">
            <v>#N/A</v>
          </cell>
          <cell r="J2501" t="e">
            <v>#N/A</v>
          </cell>
          <cell r="K2501" t="e">
            <v>#N/A</v>
          </cell>
          <cell r="L2501" t="e">
            <v>#N/A</v>
          </cell>
          <cell r="M2501" t="e">
            <v>#N/A</v>
          </cell>
          <cell r="N2501" t="e">
            <v>#N/A</v>
          </cell>
          <cell r="O2501" t="e">
            <v>#N/A</v>
          </cell>
          <cell r="P2501" t="e">
            <v>#N/A</v>
          </cell>
          <cell r="Q2501" t="e">
            <v>#N/A</v>
          </cell>
          <cell r="R2501" t="e">
            <v>#N/A</v>
          </cell>
          <cell r="S2501" t="e">
            <v>#N/A</v>
          </cell>
          <cell r="T2501" t="e">
            <v>#N/A</v>
          </cell>
          <cell r="U2501" t="e">
            <v>#N/A</v>
          </cell>
          <cell r="V2501" t="e">
            <v>#N/A</v>
          </cell>
          <cell r="W2501" t="e">
            <v>#N/A</v>
          </cell>
          <cell r="X2501" t="e">
            <v>#N/A</v>
          </cell>
          <cell r="Y2501" t="e">
            <v>#N/A</v>
          </cell>
          <cell r="Z2501" t="e">
            <v>#N/A</v>
          </cell>
          <cell r="AA2501" t="e">
            <v>#N/A</v>
          </cell>
          <cell r="AB2501" t="e">
            <v>#N/A</v>
          </cell>
          <cell r="AC2501" t="e">
            <v>#N/A</v>
          </cell>
        </row>
        <row r="2502">
          <cell r="A2502" t="str">
            <v>NPLTNENW</v>
          </cell>
          <cell r="B2502" t="str">
            <v>North Platte Ds0</v>
          </cell>
          <cell r="C2502" t="str">
            <v>Q</v>
          </cell>
          <cell r="D2502">
            <v>41.136944</v>
          </cell>
          <cell r="E2502">
            <v>-100.764168</v>
          </cell>
          <cell r="F2502" t="str">
            <v>NPLTNENW</v>
          </cell>
          <cell r="G2502" t="str">
            <v>NE</v>
          </cell>
          <cell r="H2502">
            <v>646</v>
          </cell>
          <cell r="I2502">
            <v>646</v>
          </cell>
          <cell r="J2502" t="str">
            <v>AVAILABLE</v>
          </cell>
          <cell r="K2502" t="e">
            <v>#N/A</v>
          </cell>
          <cell r="L2502" t="e">
            <v>#N/A</v>
          </cell>
          <cell r="M2502" t="e">
            <v>#N/A</v>
          </cell>
          <cell r="N2502" t="e">
            <v>#N/A</v>
          </cell>
          <cell r="O2502" t="str">
            <v>Y</v>
          </cell>
          <cell r="P2502" t="str">
            <v>Y</v>
          </cell>
          <cell r="Q2502" t="str">
            <v>03/13/2015: EoDS1 AVAILABLE</v>
          </cell>
          <cell r="R2502" t="str">
            <v>03/13/2020</v>
          </cell>
          <cell r="S2502" t="str">
            <v/>
          </cell>
          <cell r="T2502" t="str">
            <v/>
          </cell>
          <cell r="U2502" t="str">
            <v/>
          </cell>
          <cell r="V2502" t="e">
            <v>#N/A</v>
          </cell>
          <cell r="W2502" t="e">
            <v>#N/A</v>
          </cell>
          <cell r="X2502" t="str">
            <v>646 - AVAILABLE</v>
          </cell>
          <cell r="Y2502"/>
          <cell r="Z2502" t="str">
            <v>AVAILABLE</v>
          </cell>
          <cell r="AA2502" t="e">
            <v>#N/A</v>
          </cell>
          <cell r="AB2502" t="e">
            <v>#N/A</v>
          </cell>
          <cell r="AC2502" t="e">
            <v>#N/A</v>
          </cell>
        </row>
        <row r="2503">
          <cell r="A2503" t="str">
            <v>NPMOIDMA</v>
          </cell>
          <cell r="B2503" t="str">
            <v>Boise Main Ds1 Ll Host New Plymouth</v>
          </cell>
          <cell r="C2503" t="str">
            <v>Q</v>
          </cell>
          <cell r="D2503">
            <v>43.971854</v>
          </cell>
          <cell r="E2503">
            <v>-116.81975300000001</v>
          </cell>
          <cell r="F2503" t="str">
            <v>NPMOIDMA</v>
          </cell>
          <cell r="G2503" t="str">
            <v>ID</v>
          </cell>
          <cell r="H2503">
            <v>652</v>
          </cell>
          <cell r="I2503">
            <v>652</v>
          </cell>
          <cell r="J2503" t="str">
            <v/>
          </cell>
          <cell r="K2503" t="e">
            <v>#N/A</v>
          </cell>
          <cell r="L2503" t="e">
            <v>#N/A</v>
          </cell>
          <cell r="M2503" t="e">
            <v>#N/A</v>
          </cell>
          <cell r="N2503" t="e">
            <v>#N/A</v>
          </cell>
          <cell r="O2503" t="str">
            <v>N</v>
          </cell>
          <cell r="P2503" t="str">
            <v>Y</v>
          </cell>
          <cell r="Q2503" t="str">
            <v>EODS1 AVAILABLE (Home to BOISIDMAH27)</v>
          </cell>
          <cell r="R2503" t="str">
            <v>01/09/2020</v>
          </cell>
          <cell r="S2503" t="str">
            <v/>
          </cell>
          <cell r="T2503" t="str">
            <v/>
          </cell>
          <cell r="U2503" t="str">
            <v/>
          </cell>
          <cell r="V2503" t="e">
            <v>#N/A</v>
          </cell>
          <cell r="W2503" t="e">
            <v>#N/A</v>
          </cell>
          <cell r="X2503" t="str">
            <v>652 - AVAILABLE (up to 30MB)</v>
          </cell>
          <cell r="Y2503"/>
          <cell r="Z2503" t="str">
            <v>AVAILABLE (up to 30MB)</v>
          </cell>
          <cell r="AA2503" t="e">
            <v>#N/A</v>
          </cell>
          <cell r="AB2503" t="e">
            <v>#N/A</v>
          </cell>
          <cell r="AC2503" t="e">
            <v>#N/A</v>
          </cell>
        </row>
        <row r="2504">
          <cell r="A2504" t="str">
            <v>NPPNINXA</v>
          </cell>
          <cell r="B2504" t="str">
            <v>Nappanee</v>
          </cell>
          <cell r="C2504" t="str">
            <v>EQ</v>
          </cell>
          <cell r="D2504">
            <v>41.442095999999999</v>
          </cell>
          <cell r="E2504">
            <v>-86.001917000000006</v>
          </cell>
          <cell r="F2504" t="str">
            <v>NPPNINXA</v>
          </cell>
          <cell r="G2504" t="str">
            <v>IN</v>
          </cell>
          <cell r="H2504">
            <v>332</v>
          </cell>
          <cell r="I2504" t="str">
            <v>Plymouth</v>
          </cell>
          <cell r="J2504" t="str">
            <v/>
          </cell>
          <cell r="K2504" t="str">
            <v>NPPNINXA</v>
          </cell>
          <cell r="L2504" t="str">
            <v>n</v>
          </cell>
          <cell r="M2504" t="e">
            <v>#N/A</v>
          </cell>
          <cell r="N2504" t="e">
            <v>#N/A</v>
          </cell>
          <cell r="O2504" t="str">
            <v>Y</v>
          </cell>
          <cell r="P2504" t="str">
            <v>Y</v>
          </cell>
          <cell r="Q2504" t="str">
            <v/>
          </cell>
          <cell r="R2504" t="str">
            <v>07/01/2015</v>
          </cell>
          <cell r="S2504" t="str">
            <v>Plymouth</v>
          </cell>
          <cell r="T2504" t="str">
            <v/>
          </cell>
          <cell r="U2504" t="str">
            <v/>
          </cell>
          <cell r="V2504" t="str">
            <v>Plymouth</v>
          </cell>
          <cell r="W2504" t="str">
            <v>Plymouth</v>
          </cell>
          <cell r="X2504" t="str">
            <v>PLYMOUTH</v>
          </cell>
          <cell r="Y2504"/>
          <cell r="Z2504"/>
          <cell r="AA2504" t="str">
            <v>7750-SR7</v>
          </cell>
          <cell r="AB2504">
            <v>0</v>
          </cell>
          <cell r="AC2504" t="str">
            <v>NPPNINXA02W</v>
          </cell>
        </row>
        <row r="2505">
          <cell r="A2505" t="str">
            <v>NPRRWIXA</v>
          </cell>
          <cell r="B2505" t="str">
            <v>NORTH PRAIRIE</v>
          </cell>
          <cell r="C2505" t="str">
            <v>CTL</v>
          </cell>
          <cell r="D2505">
            <v>42.935326000000003</v>
          </cell>
          <cell r="E2505">
            <v>-88.409908999999999</v>
          </cell>
          <cell r="F2505" t="str">
            <v>NPRRWIXA</v>
          </cell>
          <cell r="G2505" t="str">
            <v>WI</v>
          </cell>
          <cell r="H2505">
            <v>356</v>
          </cell>
          <cell r="I2505" t="str">
            <v>NORTH PRAIRIE (Deforest - Sullivan)</v>
          </cell>
          <cell r="J2505" t="str">
            <v/>
          </cell>
          <cell r="K2505" t="str">
            <v>NPRRWIXA</v>
          </cell>
          <cell r="L2505" t="str">
            <v>n</v>
          </cell>
          <cell r="M2505" t="e">
            <v>#N/A</v>
          </cell>
          <cell r="N2505" t="e">
            <v>#N/A</v>
          </cell>
          <cell r="O2505" t="str">
            <v>Y</v>
          </cell>
          <cell r="P2505" t="str">
            <v>Y</v>
          </cell>
          <cell r="Q2505" t="str">
            <v/>
          </cell>
          <cell r="R2505" t="str">
            <v>06/03/2015</v>
          </cell>
          <cell r="S2505" t="str">
            <v>Sullivan</v>
          </cell>
          <cell r="T2505" t="str">
            <v/>
          </cell>
          <cell r="U2505" t="str">
            <v/>
          </cell>
          <cell r="V2505" t="str">
            <v>DEFOREST - SULLIVAN</v>
          </cell>
          <cell r="W2505" t="str">
            <v>NORTH PRAIRIE (Deforest - Sullivan)</v>
          </cell>
          <cell r="X2505" t="str">
            <v>DEFOREST - SULLIVAN</v>
          </cell>
          <cell r="Y2505"/>
          <cell r="Z2505"/>
          <cell r="AA2505" t="str">
            <v>7750-SR7</v>
          </cell>
          <cell r="AB2505">
            <v>0</v>
          </cell>
          <cell r="AC2505" t="str">
            <v>NPRRWIXA05W</v>
          </cell>
        </row>
        <row r="2506">
          <cell r="A2506" t="str">
            <v>NPVNWA01</v>
          </cell>
          <cell r="B2506" t="str">
            <v>Napavine</v>
          </cell>
          <cell r="C2506" t="str">
            <v>Q</v>
          </cell>
          <cell r="D2506">
            <v>46.578055999999997</v>
          </cell>
          <cell r="E2506">
            <v>-122.906113</v>
          </cell>
          <cell r="F2506" t="str">
            <v>NPVNWA01</v>
          </cell>
          <cell r="G2506" t="str">
            <v>WA</v>
          </cell>
          <cell r="H2506">
            <v>674</v>
          </cell>
          <cell r="I2506">
            <v>674</v>
          </cell>
          <cell r="J2506" t="str">
            <v>AVAILABLE</v>
          </cell>
          <cell r="K2506" t="e">
            <v>#N/A</v>
          </cell>
          <cell r="L2506" t="e">
            <v>#N/A</v>
          </cell>
          <cell r="M2506" t="e">
            <v>#N/A</v>
          </cell>
          <cell r="N2506" t="e">
            <v>#N/A</v>
          </cell>
          <cell r="O2506" t="str">
            <v>Y</v>
          </cell>
          <cell r="P2506" t="str">
            <v>Y</v>
          </cell>
          <cell r="Q2506" t="str">
            <v/>
          </cell>
          <cell r="R2506" t="str">
            <v>04/10/2020</v>
          </cell>
          <cell r="S2506" t="str">
            <v/>
          </cell>
          <cell r="T2506" t="str">
            <v/>
          </cell>
          <cell r="U2506" t="str">
            <v/>
          </cell>
          <cell r="V2506" t="e">
            <v>#N/A</v>
          </cell>
          <cell r="W2506" t="e">
            <v>#N/A</v>
          </cell>
          <cell r="X2506" t="str">
            <v>674 - AVAILABLE</v>
          </cell>
          <cell r="Y2506"/>
          <cell r="Z2506" t="str">
            <v>AVAILABLE</v>
          </cell>
          <cell r="AA2506" t="e">
            <v>#N/A</v>
          </cell>
          <cell r="AB2506" t="e">
            <v>#N/A</v>
          </cell>
          <cell r="AC2506" t="e">
            <v>#N/A</v>
          </cell>
        </row>
        <row r="2507">
          <cell r="A2507" t="str">
            <v>NPWRORXA</v>
          </cell>
          <cell r="B2507" t="str">
            <v>NORTH POWDER</v>
          </cell>
          <cell r="C2507" t="str">
            <v>CTL</v>
          </cell>
          <cell r="D2507">
            <v>45.028888999999999</v>
          </cell>
          <cell r="E2507">
            <v>-117.91777999999999</v>
          </cell>
          <cell r="F2507" t="str">
            <v>NPWRORXA</v>
          </cell>
          <cell r="G2507" t="str">
            <v>OR</v>
          </cell>
          <cell r="H2507">
            <v>672</v>
          </cell>
          <cell r="I2507" t="str">
            <v>AURORA</v>
          </cell>
          <cell r="J2507" t="str">
            <v/>
          </cell>
          <cell r="K2507" t="e">
            <v>#N/A</v>
          </cell>
          <cell r="L2507" t="e">
            <v>#N/A</v>
          </cell>
          <cell r="M2507" t="e">
            <v>#N/A</v>
          </cell>
          <cell r="N2507" t="e">
            <v>#N/A</v>
          </cell>
          <cell r="O2507" t="str">
            <v>N</v>
          </cell>
          <cell r="P2507" t="str">
            <v>Y</v>
          </cell>
          <cell r="Q2507" t="str">
            <v/>
          </cell>
          <cell r="R2507" t="str">
            <v>06/03/2015</v>
          </cell>
          <cell r="S2507" t="str">
            <v>AURORA</v>
          </cell>
          <cell r="T2507" t="str">
            <v/>
          </cell>
          <cell r="U2507" t="str">
            <v/>
          </cell>
          <cell r="V2507" t="str">
            <v>AURORA</v>
          </cell>
          <cell r="W2507" t="str">
            <v>AURORA - ROFR</v>
          </cell>
          <cell r="X2507" t="str">
            <v>AURORA</v>
          </cell>
          <cell r="Y2507" t="str">
            <v>YES</v>
          </cell>
          <cell r="Z2507"/>
          <cell r="AA2507" t="str">
            <v/>
          </cell>
          <cell r="AB2507">
            <v>0</v>
          </cell>
          <cell r="AC2507">
            <v>0</v>
          </cell>
        </row>
        <row r="2508">
          <cell r="A2508" t="str">
            <v>NRBRMOXA</v>
          </cell>
          <cell r="B2508" t="str">
            <v>Norborne</v>
          </cell>
          <cell r="C2508" t="str">
            <v>EQ</v>
          </cell>
          <cell r="D2508">
            <v>39.302081999999999</v>
          </cell>
          <cell r="E2508">
            <v>-93.675255000000007</v>
          </cell>
          <cell r="F2508" t="str">
            <v>NRBRMOXA</v>
          </cell>
          <cell r="G2508" t="str">
            <v>MO</v>
          </cell>
          <cell r="H2508">
            <v>524</v>
          </cell>
          <cell r="I2508" t="str">
            <v>Warrensburg</v>
          </cell>
          <cell r="J2508" t="str">
            <v/>
          </cell>
          <cell r="K2508" t="e">
            <v>#N/A</v>
          </cell>
          <cell r="L2508" t="e">
            <v>#N/A</v>
          </cell>
          <cell r="M2508" t="e">
            <v>#N/A</v>
          </cell>
          <cell r="N2508" t="e">
            <v>#N/A</v>
          </cell>
          <cell r="O2508" t="str">
            <v>N</v>
          </cell>
          <cell r="P2508" t="str">
            <v>Y</v>
          </cell>
          <cell r="Q2508" t="str">
            <v/>
          </cell>
          <cell r="R2508" t="str">
            <v>07/10/2015</v>
          </cell>
          <cell r="S2508" t="str">
            <v>Warrensburg</v>
          </cell>
          <cell r="T2508" t="str">
            <v/>
          </cell>
          <cell r="U2508" t="str">
            <v/>
          </cell>
          <cell r="V2508" t="str">
            <v>Warrensburg</v>
          </cell>
          <cell r="W2508" t="str">
            <v>Warrensburg</v>
          </cell>
          <cell r="X2508" t="str">
            <v>WARRENSBURG</v>
          </cell>
          <cell r="Y2508" t="str">
            <v>YES</v>
          </cell>
          <cell r="Z2508"/>
          <cell r="AA2508">
            <v>0</v>
          </cell>
          <cell r="AB2508">
            <v>0</v>
          </cell>
          <cell r="AC2508">
            <v>0</v>
          </cell>
        </row>
        <row r="2509">
          <cell r="A2509" t="str">
            <v>NRFDMNNO</v>
          </cell>
          <cell r="B2509" t="str">
            <v>Northfield</v>
          </cell>
          <cell r="C2509" t="str">
            <v>Q</v>
          </cell>
          <cell r="D2509">
            <v>44.452854000000002</v>
          </cell>
          <cell r="E2509">
            <v>-93.160937000000004</v>
          </cell>
          <cell r="F2509" t="str">
            <v>NRFDMNNO</v>
          </cell>
          <cell r="G2509" t="str">
            <v>MN</v>
          </cell>
          <cell r="H2509">
            <v>620</v>
          </cell>
          <cell r="I2509">
            <v>620</v>
          </cell>
          <cell r="J2509" t="str">
            <v/>
          </cell>
          <cell r="K2509" t="e">
            <v>#N/A</v>
          </cell>
          <cell r="L2509" t="e">
            <v>#N/A</v>
          </cell>
          <cell r="M2509" t="e">
            <v>#N/A</v>
          </cell>
          <cell r="N2509" t="e">
            <v>#N/A</v>
          </cell>
          <cell r="O2509" t="str">
            <v>N</v>
          </cell>
          <cell r="P2509" t="str">
            <v>Y</v>
          </cell>
          <cell r="Q2509" t="str">
            <v>4/13/2015 EoDS1 AVALIBLE;</v>
          </cell>
          <cell r="R2509" t="str">
            <v>04/13/2020</v>
          </cell>
          <cell r="S2509" t="str">
            <v/>
          </cell>
          <cell r="T2509" t="str">
            <v/>
          </cell>
          <cell r="U2509" t="str">
            <v/>
          </cell>
          <cell r="V2509" t="e">
            <v>#N/A</v>
          </cell>
          <cell r="W2509" t="e">
            <v>#N/A</v>
          </cell>
          <cell r="X2509" t="str">
            <v>620 - AVAILABLE</v>
          </cell>
          <cell r="Y2509"/>
          <cell r="Z2509" t="str">
            <v>AVAILABLE</v>
          </cell>
          <cell r="AA2509" t="e">
            <v>#N/A</v>
          </cell>
          <cell r="AB2509" t="e">
            <v>#N/A</v>
          </cell>
          <cell r="AC2509" t="e">
            <v>#N/A</v>
          </cell>
        </row>
        <row r="2510">
          <cell r="A2510" t="str">
            <v>NRFLNENW</v>
          </cell>
          <cell r="B2510" t="str">
            <v>Omaha Tandem 03t Host Norfolk Osps</v>
          </cell>
          <cell r="C2510" t="str">
            <v>Q</v>
          </cell>
          <cell r="D2510">
            <v>42.031112999999998</v>
          </cell>
          <cell r="E2510">
            <v>-97.412497999999999</v>
          </cell>
          <cell r="F2510" t="str">
            <v>NRFLNENW</v>
          </cell>
          <cell r="G2510" t="str">
            <v>NE</v>
          </cell>
          <cell r="H2510">
            <v>644</v>
          </cell>
          <cell r="I2510">
            <v>644</v>
          </cell>
          <cell r="J2510" t="str">
            <v>AVAILABLE</v>
          </cell>
          <cell r="K2510" t="e">
            <v>#N/A</v>
          </cell>
          <cell r="L2510" t="e">
            <v>#N/A</v>
          </cell>
          <cell r="M2510" t="e">
            <v>#N/A</v>
          </cell>
          <cell r="N2510" t="e">
            <v>#N/A</v>
          </cell>
          <cell r="O2510" t="str">
            <v>Y</v>
          </cell>
          <cell r="P2510" t="str">
            <v>Y</v>
          </cell>
          <cell r="Q2510" t="str">
            <v>11/16/2015: EoDS1 AVAILABLE</v>
          </cell>
          <cell r="R2510" t="str">
            <v>11/16/2015</v>
          </cell>
          <cell r="S2510" t="str">
            <v/>
          </cell>
          <cell r="T2510" t="str">
            <v/>
          </cell>
          <cell r="U2510" t="str">
            <v/>
          </cell>
          <cell r="V2510" t="e">
            <v>#N/A</v>
          </cell>
          <cell r="W2510" t="e">
            <v>#N/A</v>
          </cell>
          <cell r="X2510" t="str">
            <v>644 - AVAILABLE</v>
          </cell>
          <cell r="Y2510"/>
          <cell r="Z2510" t="str">
            <v>AVAILABLE</v>
          </cell>
          <cell r="AA2510" t="e">
            <v>#N/A</v>
          </cell>
          <cell r="AB2510" t="e">
            <v>#N/A</v>
          </cell>
          <cell r="AC2510" t="e">
            <v>#N/A</v>
          </cell>
        </row>
        <row r="2511">
          <cell r="A2511" t="str">
            <v>NRFRARXA</v>
          </cell>
          <cell r="B2511" t="str">
            <v>NORFORK</v>
          </cell>
          <cell r="C2511" t="str">
            <v>CTL</v>
          </cell>
          <cell r="D2511">
            <v>36.209336999999998</v>
          </cell>
          <cell r="E2511">
            <v>-92.285583000000003</v>
          </cell>
          <cell r="F2511" t="str">
            <v>NRFRARXA</v>
          </cell>
          <cell r="G2511" t="str">
            <v>AR</v>
          </cell>
          <cell r="H2511">
            <v>528</v>
          </cell>
          <cell r="I2511" t="str">
            <v>Hardy/Monette (Mountain Home)</v>
          </cell>
          <cell r="J2511" t="str">
            <v/>
          </cell>
          <cell r="K2511" t="e">
            <v>#N/A</v>
          </cell>
          <cell r="L2511" t="e">
            <v>#N/A</v>
          </cell>
          <cell r="M2511" t="e">
            <v>#N/A</v>
          </cell>
          <cell r="N2511" t="e">
            <v>#N/A</v>
          </cell>
          <cell r="O2511" t="str">
            <v>Y</v>
          </cell>
          <cell r="P2511" t="str">
            <v>Y</v>
          </cell>
          <cell r="Q2511" t="str">
            <v/>
          </cell>
          <cell r="R2511" t="str">
            <v>09/10/2015</v>
          </cell>
          <cell r="S2511" t="str">
            <v>Mountain Home</v>
          </cell>
          <cell r="T2511" t="str">
            <v/>
          </cell>
          <cell r="U2511" t="str">
            <v/>
          </cell>
          <cell r="V2511" t="str">
            <v>Mountian Home</v>
          </cell>
          <cell r="W2511" t="str">
            <v>Hardy/Monette (Mountain Home)</v>
          </cell>
          <cell r="X2511" t="str">
            <v>MOUNTAIN HOME</v>
          </cell>
          <cell r="Y2511" t="str">
            <v>YES</v>
          </cell>
          <cell r="Z2511"/>
          <cell r="AA2511">
            <v>0</v>
          </cell>
          <cell r="AB2511">
            <v>0</v>
          </cell>
          <cell r="AC2511">
            <v>0</v>
          </cell>
        </row>
        <row r="2512">
          <cell r="A2512" t="str">
            <v>NRLNNCXA</v>
          </cell>
          <cell r="B2512" t="str">
            <v>Norlina</v>
          </cell>
          <cell r="C2512" t="str">
            <v>EQ</v>
          </cell>
          <cell r="D2512">
            <v>36.445323999999999</v>
          </cell>
          <cell r="E2512">
            <v>-78.196085999999994</v>
          </cell>
          <cell r="F2512" t="str">
            <v>NRLNNCXA</v>
          </cell>
          <cell r="G2512" t="str">
            <v>NC</v>
          </cell>
          <cell r="H2512">
            <v>951</v>
          </cell>
          <cell r="I2512" t="str">
            <v>Rocky Mount</v>
          </cell>
          <cell r="J2512" t="str">
            <v/>
          </cell>
          <cell r="K2512" t="e">
            <v>#N/A</v>
          </cell>
          <cell r="L2512" t="e">
            <v>#N/A</v>
          </cell>
          <cell r="M2512" t="e">
            <v>#N/A</v>
          </cell>
          <cell r="N2512" t="e">
            <v>#N/A</v>
          </cell>
          <cell r="O2512" t="str">
            <v>Y</v>
          </cell>
          <cell r="P2512" t="str">
            <v>Y</v>
          </cell>
          <cell r="Q2512" t="str">
            <v/>
          </cell>
          <cell r="R2512" t="str">
            <v>05/22/2015</v>
          </cell>
          <cell r="S2512" t="str">
            <v>Rocky Mount</v>
          </cell>
          <cell r="T2512" t="str">
            <v/>
          </cell>
          <cell r="U2512" t="str">
            <v/>
          </cell>
          <cell r="V2512" t="str">
            <v>Rocky Mount</v>
          </cell>
          <cell r="W2512" t="str">
            <v>Rocky Mount</v>
          </cell>
          <cell r="X2512" t="str">
            <v>ROCKY MOUNT</v>
          </cell>
          <cell r="Y2512" t="str">
            <v>YES</v>
          </cell>
          <cell r="Z2512"/>
          <cell r="AA2512" t="str">
            <v/>
          </cell>
          <cell r="AB2512">
            <v>0</v>
          </cell>
          <cell r="AC2512" t="str">
            <v>NRLNNCXA02W</v>
          </cell>
        </row>
        <row r="2513">
          <cell r="A2513" t="str">
            <v>NRUPORXA</v>
          </cell>
          <cell r="B2513" t="str">
            <v>North Umpqua</v>
          </cell>
          <cell r="C2513" t="str">
            <v>CTL</v>
          </cell>
          <cell r="D2513">
            <v>43.296500000000002</v>
          </cell>
          <cell r="E2513">
            <v>-122.607333</v>
          </cell>
          <cell r="F2513" t="str">
            <v>NRUPORXA</v>
          </cell>
          <cell r="G2513" t="str">
            <v>OR</v>
          </cell>
          <cell r="H2513">
            <v>670</v>
          </cell>
          <cell r="I2513" t="str">
            <v>AURORA</v>
          </cell>
          <cell r="J2513" t="str">
            <v/>
          </cell>
          <cell r="K2513" t="e">
            <v>#N/A</v>
          </cell>
          <cell r="L2513" t="e">
            <v>#N/A</v>
          </cell>
          <cell r="M2513" t="e">
            <v>#N/A</v>
          </cell>
          <cell r="N2513" t="e">
            <v>#N/A</v>
          </cell>
          <cell r="O2513" t="str">
            <v>N</v>
          </cell>
          <cell r="P2513" t="str">
            <v>Y</v>
          </cell>
          <cell r="Q2513" t="str">
            <v/>
          </cell>
          <cell r="R2513" t="str">
            <v>09/10/2015</v>
          </cell>
          <cell r="S2513" t="str">
            <v>AURORA</v>
          </cell>
          <cell r="T2513" t="str">
            <v/>
          </cell>
          <cell r="U2513" t="str">
            <v/>
          </cell>
          <cell r="V2513" t="str">
            <v>AURORA</v>
          </cell>
          <cell r="W2513" t="str">
            <v>AURORA - ROFR</v>
          </cell>
          <cell r="X2513" t="str">
            <v>AURORA</v>
          </cell>
          <cell r="Y2513" t="str">
            <v>YES</v>
          </cell>
          <cell r="Z2513"/>
          <cell r="AA2513">
            <v>0</v>
          </cell>
          <cell r="AB2513">
            <v>0</v>
          </cell>
          <cell r="AC2513">
            <v>0</v>
          </cell>
        </row>
        <row r="2514">
          <cell r="A2514" t="str">
            <v>NRVLKSXA</v>
          </cell>
          <cell r="B2514" t="str">
            <v>Nortonville</v>
          </cell>
          <cell r="C2514" t="str">
            <v>EQ</v>
          </cell>
          <cell r="D2514">
            <v>39.417698999999999</v>
          </cell>
          <cell r="E2514">
            <v>-95.334309000000005</v>
          </cell>
          <cell r="F2514" t="str">
            <v>NRVLKSXA</v>
          </cell>
          <cell r="G2514" t="str">
            <v>KS</v>
          </cell>
          <cell r="H2514">
            <v>524</v>
          </cell>
          <cell r="I2514" t="str">
            <v>Gardner</v>
          </cell>
          <cell r="J2514" t="str">
            <v/>
          </cell>
          <cell r="K2514" t="e">
            <v>#N/A</v>
          </cell>
          <cell r="L2514" t="e">
            <v>#N/A</v>
          </cell>
          <cell r="M2514" t="e">
            <v>#N/A</v>
          </cell>
          <cell r="N2514" t="e">
            <v>#N/A</v>
          </cell>
          <cell r="O2514" t="str">
            <v>Y</v>
          </cell>
          <cell r="P2514" t="str">
            <v>Y</v>
          </cell>
          <cell r="Q2514" t="str">
            <v/>
          </cell>
          <cell r="R2514" t="str">
            <v>10/08/2015</v>
          </cell>
          <cell r="S2514" t="str">
            <v>Gardner</v>
          </cell>
          <cell r="T2514" t="str">
            <v>Calix E7-2</v>
          </cell>
          <cell r="U2514" t="str">
            <v>Y</v>
          </cell>
          <cell r="V2514" t="str">
            <v>Gardner</v>
          </cell>
          <cell r="W2514" t="str">
            <v>Gardner</v>
          </cell>
          <cell r="X2514" t="str">
            <v>GARDNER</v>
          </cell>
          <cell r="Y2514"/>
          <cell r="Z2514"/>
          <cell r="AA2514">
            <v>0</v>
          </cell>
          <cell r="AB2514">
            <v>0</v>
          </cell>
          <cell r="AC2514">
            <v>0</v>
          </cell>
        </row>
        <row r="2515">
          <cell r="A2515" t="str">
            <v>NRWDCOXC</v>
          </cell>
          <cell r="B2515" t="str">
            <v>NORWOOD</v>
          </cell>
          <cell r="C2515" t="str">
            <v>CTL</v>
          </cell>
          <cell r="D2515">
            <v>38.131788</v>
          </cell>
          <cell r="E2515">
            <v>-108.29134999999999</v>
          </cell>
          <cell r="F2515" t="str">
            <v>NRWDCOXC</v>
          </cell>
          <cell r="G2515" t="str">
            <v>CO</v>
          </cell>
          <cell r="H2515">
            <v>656</v>
          </cell>
          <cell r="I2515" t="str">
            <v>Dolores/Dove Creek/Norwood Cluster</v>
          </cell>
          <cell r="J2515" t="str">
            <v/>
          </cell>
          <cell r="K2515" t="e">
            <v>#N/A</v>
          </cell>
          <cell r="L2515" t="e">
            <v>#N/A</v>
          </cell>
          <cell r="M2515" t="e">
            <v>#N/A</v>
          </cell>
          <cell r="N2515" t="e">
            <v>#N/A</v>
          </cell>
          <cell r="O2515" t="str">
            <v>Y</v>
          </cell>
          <cell r="P2515" t="str">
            <v>Y</v>
          </cell>
          <cell r="Q2515" t="str">
            <v/>
          </cell>
          <cell r="R2515" t="str">
            <v>12/31/2020</v>
          </cell>
          <cell r="S2515" t="str">
            <v>Eagle</v>
          </cell>
          <cell r="T2515" t="str">
            <v/>
          </cell>
          <cell r="U2515" t="str">
            <v/>
          </cell>
          <cell r="V2515" t="str">
            <v>Eagle</v>
          </cell>
          <cell r="W2515" t="str">
            <v>Dolores/Dove Creek/Norwood Cluster</v>
          </cell>
          <cell r="X2515" t="str">
            <v>EAGLE</v>
          </cell>
          <cell r="Y2515"/>
          <cell r="Z2515"/>
          <cell r="AA2515">
            <v>0</v>
          </cell>
          <cell r="AB2515">
            <v>0</v>
          </cell>
          <cell r="AC2515">
            <v>0</v>
          </cell>
        </row>
        <row r="2516">
          <cell r="A2516" t="str">
            <v>NRWDMNXN</v>
          </cell>
          <cell r="B2516" t="str">
            <v>Norwood</v>
          </cell>
          <cell r="C2516" t="str">
            <v>EQ</v>
          </cell>
          <cell r="D2516">
            <v>44.770831999999999</v>
          </cell>
          <cell r="E2516">
            <v>-93.925551999999996</v>
          </cell>
          <cell r="F2516" t="str">
            <v>NRWDMNXN</v>
          </cell>
          <cell r="G2516" t="str">
            <v>MN</v>
          </cell>
          <cell r="H2516">
            <v>628</v>
          </cell>
          <cell r="I2516" t="str">
            <v>Chaska</v>
          </cell>
          <cell r="J2516" t="str">
            <v>1G</v>
          </cell>
          <cell r="K2516" t="str">
            <v>NRWDMNXN</v>
          </cell>
          <cell r="L2516" t="str">
            <v>n</v>
          </cell>
          <cell r="M2516" t="e">
            <v>#N/A</v>
          </cell>
          <cell r="N2516" t="e">
            <v>#N/A</v>
          </cell>
          <cell r="O2516" t="str">
            <v>Y</v>
          </cell>
          <cell r="P2516" t="str">
            <v>Y</v>
          </cell>
          <cell r="Q2516" t="str">
            <v/>
          </cell>
          <cell r="R2516" t="str">
            <v>12/04/2015</v>
          </cell>
          <cell r="S2516" t="str">
            <v>CHASKA</v>
          </cell>
          <cell r="T2516" t="str">
            <v/>
          </cell>
          <cell r="U2516" t="str">
            <v/>
          </cell>
          <cell r="V2516" t="str">
            <v>CHASKA</v>
          </cell>
          <cell r="W2516" t="str">
            <v>Chaska</v>
          </cell>
          <cell r="X2516" t="str">
            <v>CHASKA</v>
          </cell>
          <cell r="Y2516" t="str">
            <v>YES</v>
          </cell>
          <cell r="Z2516"/>
          <cell r="AA2516" t="str">
            <v>7750-SR7</v>
          </cell>
          <cell r="AB2516">
            <v>0</v>
          </cell>
          <cell r="AC2516">
            <v>0</v>
          </cell>
        </row>
        <row r="2517">
          <cell r="A2517" t="str">
            <v>NRWDMOXA</v>
          </cell>
          <cell r="B2517" t="str">
            <v>NORWOOD</v>
          </cell>
          <cell r="C2517" t="str">
            <v>CTL</v>
          </cell>
          <cell r="D2517">
            <v>37.107498</v>
          </cell>
          <cell r="E2517">
            <v>-92.414169000000001</v>
          </cell>
          <cell r="F2517" t="str">
            <v>NRWDMOXA</v>
          </cell>
          <cell r="G2517" t="str">
            <v>MO</v>
          </cell>
          <cell r="H2517">
            <v>522</v>
          </cell>
          <cell r="I2517" t="str">
            <v>Branson</v>
          </cell>
          <cell r="J2517" t="str">
            <v/>
          </cell>
          <cell r="K2517" t="str">
            <v>NRWDMOXA</v>
          </cell>
          <cell r="L2517" t="str">
            <v>n</v>
          </cell>
          <cell r="M2517" t="e">
            <v>#N/A</v>
          </cell>
          <cell r="N2517" t="e">
            <v>#N/A</v>
          </cell>
          <cell r="O2517" t="str">
            <v>Y</v>
          </cell>
          <cell r="P2517" t="str">
            <v>Y</v>
          </cell>
          <cell r="Q2517" t="str">
            <v/>
          </cell>
          <cell r="R2517" t="str">
            <v>10/12/2015</v>
          </cell>
          <cell r="S2517" t="str">
            <v>Mount Vernon</v>
          </cell>
          <cell r="T2517" t="str">
            <v>ALU 7750 SR7</v>
          </cell>
          <cell r="U2517" t="str">
            <v>Y</v>
          </cell>
          <cell r="V2517" t="str">
            <v>Mount Vernon</v>
          </cell>
          <cell r="W2517" t="str">
            <v>Branson</v>
          </cell>
          <cell r="X2517" t="str">
            <v>BRANSON</v>
          </cell>
          <cell r="Y2517" t="str">
            <v>YES</v>
          </cell>
          <cell r="Z2517"/>
          <cell r="AA2517" t="str">
            <v>7750-SR7</v>
          </cell>
          <cell r="AB2517">
            <v>0</v>
          </cell>
          <cell r="AC2517">
            <v>0</v>
          </cell>
        </row>
        <row r="2518">
          <cell r="A2518" t="str">
            <v>NRWLIACO</v>
          </cell>
          <cell r="B2518" t="str">
            <v>Des Moines South Host Norwalk-cumming</v>
          </cell>
          <cell r="C2518" t="str">
            <v>Q</v>
          </cell>
          <cell r="D2518">
            <v>41.475306000000003</v>
          </cell>
          <cell r="E2518">
            <v>-93.674745999999999</v>
          </cell>
          <cell r="F2518" t="str">
            <v>NRWLIACO</v>
          </cell>
          <cell r="G2518" t="str">
            <v>IA</v>
          </cell>
          <cell r="H2518">
            <v>632</v>
          </cell>
          <cell r="I2518">
            <v>632</v>
          </cell>
          <cell r="J2518" t="str">
            <v/>
          </cell>
          <cell r="K2518" t="e">
            <v>#N/A</v>
          </cell>
          <cell r="L2518" t="e">
            <v>#N/A</v>
          </cell>
          <cell r="M2518" t="e">
            <v>#N/A</v>
          </cell>
          <cell r="N2518" t="e">
            <v>#N/A</v>
          </cell>
          <cell r="O2518" t="str">
            <v>N</v>
          </cell>
          <cell r="P2518" t="str">
            <v>Y</v>
          </cell>
          <cell r="Q2518" t="str">
            <v>05/04/15:  EoDS1 AVAILABLE</v>
          </cell>
          <cell r="R2518" t="str">
            <v>05/04/2020</v>
          </cell>
          <cell r="S2518" t="str">
            <v/>
          </cell>
          <cell r="T2518" t="str">
            <v/>
          </cell>
          <cell r="U2518" t="str">
            <v/>
          </cell>
          <cell r="V2518" t="e">
            <v>#N/A</v>
          </cell>
          <cell r="W2518" t="e">
            <v>#N/A</v>
          </cell>
          <cell r="X2518" t="str">
            <v>632 - AVAILABLE</v>
          </cell>
          <cell r="Y2518"/>
          <cell r="Z2518" t="str">
            <v>AVAILABLE</v>
          </cell>
          <cell r="AA2518" t="e">
            <v>#N/A</v>
          </cell>
          <cell r="AB2518" t="e">
            <v>#N/A</v>
          </cell>
          <cell r="AC2518" t="e">
            <v>#N/A</v>
          </cell>
        </row>
        <row r="2519">
          <cell r="A2519" t="str">
            <v>NRWLWIXA</v>
          </cell>
          <cell r="B2519" t="str">
            <v>NORWALK</v>
          </cell>
          <cell r="C2519" t="str">
            <v>CTL</v>
          </cell>
          <cell r="D2519">
            <v>43.831665000000001</v>
          </cell>
          <cell r="E2519">
            <v>-90.623337000000006</v>
          </cell>
          <cell r="F2519" t="str">
            <v>NRWLWIXA</v>
          </cell>
          <cell r="G2519" t="str">
            <v>WI</v>
          </cell>
          <cell r="H2519">
            <v>354</v>
          </cell>
          <cell r="I2519" t="str">
            <v>LA CROSSE</v>
          </cell>
          <cell r="J2519" t="str">
            <v/>
          </cell>
          <cell r="K2519" t="e">
            <v>#N/A</v>
          </cell>
          <cell r="L2519" t="e">
            <v>#N/A</v>
          </cell>
          <cell r="M2519" t="e">
            <v>#N/A</v>
          </cell>
          <cell r="N2519" t="e">
            <v>#N/A</v>
          </cell>
          <cell r="O2519" t="str">
            <v>Y</v>
          </cell>
          <cell r="P2519" t="str">
            <v>Y</v>
          </cell>
          <cell r="Q2519" t="str">
            <v>8/26/14: Ethernet Enabled changed to Y</v>
          </cell>
          <cell r="R2519" t="str">
            <v>06/03/2015</v>
          </cell>
          <cell r="S2519" t="str">
            <v>La Crosse</v>
          </cell>
          <cell r="T2519" t="str">
            <v/>
          </cell>
          <cell r="U2519" t="str">
            <v/>
          </cell>
          <cell r="V2519" t="str">
            <v>La Crosse</v>
          </cell>
          <cell r="W2519" t="str">
            <v>LA CROSSE</v>
          </cell>
          <cell r="X2519" t="str">
            <v>LA CROSSE</v>
          </cell>
          <cell r="Y2519"/>
          <cell r="Z2519"/>
          <cell r="AA2519" t="str">
            <v/>
          </cell>
          <cell r="AB2519">
            <v>0</v>
          </cell>
          <cell r="AC2519">
            <v>0</v>
          </cell>
        </row>
        <row r="2520">
          <cell r="A2520" t="str">
            <v>NSFLKSXA</v>
          </cell>
          <cell r="B2520" t="str">
            <v>Neosho Falls</v>
          </cell>
          <cell r="C2520" t="str">
            <v>EQ</v>
          </cell>
          <cell r="D2520">
            <v>38.003878</v>
          </cell>
          <cell r="E2520">
            <v>-95.556662000000003</v>
          </cell>
          <cell r="F2520" t="str">
            <v>NSFLKSXA</v>
          </cell>
          <cell r="G2520" t="str">
            <v>KS</v>
          </cell>
          <cell r="H2520">
            <v>532</v>
          </cell>
          <cell r="I2520" t="str">
            <v>Gardner</v>
          </cell>
          <cell r="J2520" t="str">
            <v/>
          </cell>
          <cell r="K2520" t="e">
            <v>#N/A</v>
          </cell>
          <cell r="L2520" t="e">
            <v>#N/A</v>
          </cell>
          <cell r="M2520" t="e">
            <v>#N/A</v>
          </cell>
          <cell r="N2520" t="e">
            <v>#N/A</v>
          </cell>
          <cell r="O2520" t="str">
            <v>N</v>
          </cell>
          <cell r="P2520" t="str">
            <v>N</v>
          </cell>
          <cell r="Q2520" t="str">
            <v/>
          </cell>
          <cell r="R2520" t="str">
            <v>07/10/2015</v>
          </cell>
          <cell r="S2520" t="str">
            <v>Gardner</v>
          </cell>
          <cell r="T2520" t="str">
            <v/>
          </cell>
          <cell r="U2520" t="str">
            <v/>
          </cell>
          <cell r="V2520" t="str">
            <v>Gardner</v>
          </cell>
          <cell r="W2520" t="str">
            <v>Gardner</v>
          </cell>
          <cell r="X2520" t="e">
            <v>#N/A</v>
          </cell>
          <cell r="Y2520" t="e">
            <v>#N/A</v>
          </cell>
          <cell r="Z2520" t="e">
            <v>#N/A</v>
          </cell>
          <cell r="AA2520" t="str">
            <v/>
          </cell>
          <cell r="AB2520">
            <v>0</v>
          </cell>
          <cell r="AC2520">
            <v>0</v>
          </cell>
        </row>
        <row r="2521">
          <cell r="A2521" t="str">
            <v>NSHKWIXA</v>
          </cell>
          <cell r="B2521" t="str">
            <v>NESHKORO</v>
          </cell>
          <cell r="C2521" t="str">
            <v>CTL</v>
          </cell>
          <cell r="D2521">
            <v>43.940696000000003</v>
          </cell>
          <cell r="E2521">
            <v>-89.246184</v>
          </cell>
          <cell r="F2521" t="str">
            <v>NSHKWIXA</v>
          </cell>
          <cell r="G2521" t="str">
            <v>WI</v>
          </cell>
          <cell r="H2521">
            <v>350</v>
          </cell>
          <cell r="I2521" t="str">
            <v>DE FOREST</v>
          </cell>
          <cell r="J2521" t="str">
            <v/>
          </cell>
          <cell r="K2521" t="str">
            <v>NSHKWIXA</v>
          </cell>
          <cell r="L2521" t="str">
            <v>n</v>
          </cell>
          <cell r="M2521" t="e">
            <v>#N/A</v>
          </cell>
          <cell r="N2521" t="e">
            <v>#N/A</v>
          </cell>
          <cell r="O2521" t="str">
            <v>Y</v>
          </cell>
          <cell r="P2521" t="str">
            <v>Y</v>
          </cell>
          <cell r="Q2521" t="str">
            <v>8/26/14: Ethernet Enabled changed to Y</v>
          </cell>
          <cell r="R2521" t="str">
            <v>06/03/2015</v>
          </cell>
          <cell r="S2521" t="str">
            <v>DeForest</v>
          </cell>
          <cell r="T2521" t="str">
            <v/>
          </cell>
          <cell r="U2521" t="str">
            <v/>
          </cell>
          <cell r="V2521" t="str">
            <v>De Forest</v>
          </cell>
          <cell r="W2521" t="str">
            <v>DE FOREST</v>
          </cell>
          <cell r="X2521" t="str">
            <v>DEFOREST</v>
          </cell>
          <cell r="Y2521"/>
          <cell r="Z2521"/>
          <cell r="AA2521" t="str">
            <v>7750-SR7</v>
          </cell>
          <cell r="AB2521">
            <v>0</v>
          </cell>
          <cell r="AC2521">
            <v>0</v>
          </cell>
        </row>
        <row r="2522">
          <cell r="A2522" t="str">
            <v>NSHWMNNA</v>
          </cell>
          <cell r="B2522" t="str">
            <v>Hibbing Host Nashwauk</v>
          </cell>
          <cell r="C2522" t="str">
            <v>Q</v>
          </cell>
          <cell r="D2522">
            <v>47.373610999999997</v>
          </cell>
          <cell r="E2522">
            <v>-93.166945999999996</v>
          </cell>
          <cell r="F2522" t="str">
            <v>NSHWMNNA</v>
          </cell>
          <cell r="G2522" t="str">
            <v>MN</v>
          </cell>
          <cell r="H2522">
            <v>624</v>
          </cell>
          <cell r="I2522">
            <v>624</v>
          </cell>
          <cell r="J2522" t="str">
            <v/>
          </cell>
          <cell r="K2522" t="e">
            <v>#N/A</v>
          </cell>
          <cell r="L2522" t="e">
            <v>#N/A</v>
          </cell>
          <cell r="M2522" t="e">
            <v>#N/A</v>
          </cell>
          <cell r="N2522" t="e">
            <v>#N/A</v>
          </cell>
          <cell r="O2522" t="str">
            <v>N</v>
          </cell>
          <cell r="P2522" t="str">
            <v>Y</v>
          </cell>
          <cell r="Q2522" t="str">
            <v>04/10/15:EoDS1 AVAILABLE_4/22/13: Metro Ethernet SP available</v>
          </cell>
          <cell r="R2522" t="str">
            <v>04/10/2020</v>
          </cell>
          <cell r="S2522" t="str">
            <v/>
          </cell>
          <cell r="T2522" t="str">
            <v/>
          </cell>
          <cell r="U2522" t="str">
            <v/>
          </cell>
          <cell r="V2522" t="e">
            <v>#N/A</v>
          </cell>
          <cell r="W2522" t="e">
            <v>#N/A</v>
          </cell>
          <cell r="X2522" t="str">
            <v>624 - AVAILABLE</v>
          </cell>
          <cell r="Y2522"/>
          <cell r="Z2522" t="str">
            <v>AVAILABLE</v>
          </cell>
          <cell r="AA2522" t="e">
            <v>#N/A</v>
          </cell>
          <cell r="AB2522" t="e">
            <v>#N/A</v>
          </cell>
          <cell r="AC2522" t="e">
            <v>#N/A</v>
          </cell>
        </row>
        <row r="2523">
          <cell r="A2523" t="str">
            <v>NSLKUTMA</v>
          </cell>
          <cell r="B2523" t="str">
            <v>Bountiful Host No. Salt Lake</v>
          </cell>
          <cell r="C2523" t="str">
            <v>Q</v>
          </cell>
          <cell r="D2523">
            <v>40.841946</v>
          </cell>
          <cell r="E2523">
            <v>-111.908333</v>
          </cell>
          <cell r="F2523" t="e">
            <v>#N/A</v>
          </cell>
          <cell r="G2523" t="str">
            <v>UT</v>
          </cell>
          <cell r="H2523" t="e">
            <v>#N/A</v>
          </cell>
          <cell r="I2523">
            <v>0</v>
          </cell>
          <cell r="J2523" t="str">
            <v/>
          </cell>
          <cell r="K2523" t="e">
            <v>#N/A</v>
          </cell>
          <cell r="L2523" t="e">
            <v>#N/A</v>
          </cell>
          <cell r="M2523" t="e">
            <v>#N/A</v>
          </cell>
          <cell r="N2523" t="e">
            <v>#N/A</v>
          </cell>
          <cell r="O2523" t="str">
            <v>N</v>
          </cell>
          <cell r="P2523" t="str">
            <v>Y</v>
          </cell>
          <cell r="Q2523" t="str">
            <v>2/9/15 EoDS1 Available NOT AN ACTUAL CO</v>
          </cell>
          <cell r="R2523" t="str">
            <v>02/04/2020</v>
          </cell>
          <cell r="S2523" t="str">
            <v/>
          </cell>
          <cell r="T2523" t="str">
            <v/>
          </cell>
          <cell r="U2523" t="str">
            <v/>
          </cell>
          <cell r="V2523" t="e">
            <v>#N/A</v>
          </cell>
          <cell r="W2523" t="e">
            <v>#N/A</v>
          </cell>
          <cell r="X2523" t="str">
            <v xml:space="preserve">0 - </v>
          </cell>
          <cell r="Y2523"/>
          <cell r="Z2523"/>
          <cell r="AA2523" t="e">
            <v>#N/A</v>
          </cell>
          <cell r="AB2523" t="e">
            <v>#N/A</v>
          </cell>
          <cell r="AC2523" t="e">
            <v>#N/A</v>
          </cell>
        </row>
        <row r="2524">
          <cell r="A2524" t="str">
            <v>NSPLWAXA</v>
          </cell>
          <cell r="B2524" t="str">
            <v>Nespelem</v>
          </cell>
          <cell r="C2524" t="str">
            <v>CTL</v>
          </cell>
          <cell r="D2524">
            <v>48.166944000000001</v>
          </cell>
          <cell r="E2524">
            <v>-118.976389</v>
          </cell>
          <cell r="F2524" t="str">
            <v>NSPLWAXA</v>
          </cell>
          <cell r="G2524" t="str">
            <v>WA</v>
          </cell>
          <cell r="H2524">
            <v>676</v>
          </cell>
          <cell r="I2524" t="str">
            <v>Spokane-Cheney</v>
          </cell>
          <cell r="J2524" t="str">
            <v/>
          </cell>
          <cell r="K2524" t="e">
            <v>#N/A</v>
          </cell>
          <cell r="L2524" t="e">
            <v>#N/A</v>
          </cell>
          <cell r="M2524" t="e">
            <v>#N/A</v>
          </cell>
          <cell r="N2524" t="e">
            <v>#N/A</v>
          </cell>
          <cell r="O2524" t="str">
            <v>N</v>
          </cell>
          <cell r="P2524" t="str">
            <v>N</v>
          </cell>
          <cell r="Q2524" t="str">
            <v/>
          </cell>
          <cell r="R2524" t="str">
            <v>09/16/2015</v>
          </cell>
          <cell r="S2524" t="str">
            <v>SPOKANE-CHENEY</v>
          </cell>
          <cell r="T2524" t="str">
            <v/>
          </cell>
          <cell r="U2524" t="str">
            <v/>
          </cell>
          <cell r="V2524" t="str">
            <v>Spokane-Cheney</v>
          </cell>
          <cell r="W2524" t="str">
            <v>Spokane-Cheney</v>
          </cell>
          <cell r="X2524" t="e">
            <v>#N/A</v>
          </cell>
          <cell r="Y2524" t="e">
            <v>#N/A</v>
          </cell>
          <cell r="Z2524" t="e">
            <v>#N/A</v>
          </cell>
          <cell r="AA2524">
            <v>0</v>
          </cell>
          <cell r="AB2524">
            <v>0</v>
          </cell>
          <cell r="AC2524">
            <v>0</v>
          </cell>
        </row>
        <row r="2525">
          <cell r="A2525" t="str">
            <v>NSSWMNNI</v>
          </cell>
          <cell r="B2525" t="str">
            <v>Brainerd Host Nisswa</v>
          </cell>
          <cell r="C2525" t="str">
            <v>Q</v>
          </cell>
          <cell r="D2525">
            <v>46.519792000000002</v>
          </cell>
          <cell r="E2525">
            <v>-94.288729000000004</v>
          </cell>
          <cell r="F2525" t="str">
            <v>NSSWMNNI</v>
          </cell>
          <cell r="G2525" t="str">
            <v>MN</v>
          </cell>
          <cell r="H2525">
            <v>636</v>
          </cell>
          <cell r="I2525">
            <v>636</v>
          </cell>
          <cell r="J2525" t="str">
            <v/>
          </cell>
          <cell r="K2525" t="e">
            <v>#N/A</v>
          </cell>
          <cell r="L2525" t="e">
            <v>#N/A</v>
          </cell>
          <cell r="M2525" t="e">
            <v>#N/A</v>
          </cell>
          <cell r="N2525" t="e">
            <v>#N/A</v>
          </cell>
          <cell r="O2525" t="str">
            <v>N</v>
          </cell>
          <cell r="P2525" t="str">
            <v>Y</v>
          </cell>
          <cell r="Q2525" t="str">
            <v>02/20/15: EoDS1 AVAILABLE</v>
          </cell>
          <cell r="R2525" t="str">
            <v>02/20/2020</v>
          </cell>
          <cell r="S2525" t="str">
            <v/>
          </cell>
          <cell r="T2525" t="str">
            <v/>
          </cell>
          <cell r="U2525" t="str">
            <v/>
          </cell>
          <cell r="V2525" t="e">
            <v>#N/A</v>
          </cell>
          <cell r="W2525" t="e">
            <v>#N/A</v>
          </cell>
          <cell r="X2525" t="str">
            <v>636 - AVAILABLE</v>
          </cell>
          <cell r="Y2525"/>
          <cell r="Z2525" t="str">
            <v>AVAILABLE</v>
          </cell>
          <cell r="AA2525" t="e">
            <v>#N/A</v>
          </cell>
          <cell r="AB2525" t="e">
            <v>#N/A</v>
          </cell>
          <cell r="AC2525" t="e">
            <v>#N/A</v>
          </cell>
        </row>
        <row r="2526">
          <cell r="A2526" t="str">
            <v>NSVLNCXA</v>
          </cell>
          <cell r="B2526" t="str">
            <v>Nashville</v>
          </cell>
          <cell r="C2526" t="str">
            <v>EQ</v>
          </cell>
          <cell r="D2526">
            <v>35.973909999999997</v>
          </cell>
          <cell r="E2526">
            <v>-77.968760000000003</v>
          </cell>
          <cell r="F2526" t="str">
            <v>NSVLNCXA</v>
          </cell>
          <cell r="G2526" t="str">
            <v>NC</v>
          </cell>
          <cell r="H2526">
            <v>951</v>
          </cell>
          <cell r="I2526" t="str">
            <v>Rocky Mount</v>
          </cell>
          <cell r="J2526" t="str">
            <v/>
          </cell>
          <cell r="K2526" t="str">
            <v>NSVLNCXA</v>
          </cell>
          <cell r="L2526" t="str">
            <v>n</v>
          </cell>
          <cell r="M2526" t="e">
            <v>#N/A</v>
          </cell>
          <cell r="N2526" t="e">
            <v>#N/A</v>
          </cell>
          <cell r="O2526" t="str">
            <v>Y</v>
          </cell>
          <cell r="P2526" t="str">
            <v>Y</v>
          </cell>
          <cell r="Q2526" t="str">
            <v/>
          </cell>
          <cell r="R2526" t="str">
            <v>05/22/2015</v>
          </cell>
          <cell r="S2526" t="str">
            <v>Rocky Mount</v>
          </cell>
          <cell r="T2526" t="str">
            <v/>
          </cell>
          <cell r="U2526" t="str">
            <v/>
          </cell>
          <cell r="V2526" t="str">
            <v>Rocky Mount</v>
          </cell>
          <cell r="W2526" t="str">
            <v>Rocky Mount</v>
          </cell>
          <cell r="X2526" t="str">
            <v>ROCKY MOUNT</v>
          </cell>
          <cell r="Y2526" t="str">
            <v>YES</v>
          </cell>
          <cell r="Z2526"/>
          <cell r="AA2526" t="str">
            <v/>
          </cell>
          <cell r="AB2526" t="str">
            <v>7750-SR12</v>
          </cell>
          <cell r="AC2526" t="str">
            <v>NSVLNCXA02W</v>
          </cell>
        </row>
        <row r="2527">
          <cell r="A2527" t="str">
            <v>NSVLOHXA</v>
          </cell>
          <cell r="B2527" t="str">
            <v>Nashville</v>
          </cell>
          <cell r="C2527" t="str">
            <v>EQ</v>
          </cell>
          <cell r="D2527">
            <v>40.597087000000002</v>
          </cell>
          <cell r="E2527">
            <v>-82.114806999999999</v>
          </cell>
          <cell r="F2527" t="str">
            <v>NSVLOHXA</v>
          </cell>
          <cell r="G2527" t="str">
            <v>OH</v>
          </cell>
          <cell r="H2527">
            <v>923</v>
          </cell>
          <cell r="I2527" t="str">
            <v>Mansfield</v>
          </cell>
          <cell r="J2527" t="str">
            <v/>
          </cell>
          <cell r="K2527" t="e">
            <v>#N/A</v>
          </cell>
          <cell r="L2527" t="e">
            <v>#N/A</v>
          </cell>
          <cell r="M2527" t="e">
            <v>#N/A</v>
          </cell>
          <cell r="N2527" t="e">
            <v>#N/A</v>
          </cell>
          <cell r="O2527" t="str">
            <v>Y</v>
          </cell>
          <cell r="P2527" t="str">
            <v>Y</v>
          </cell>
          <cell r="Q2527" t="str">
            <v>2/7/14: Ethernet Enabled changed to Y</v>
          </cell>
          <cell r="R2527" t="str">
            <v>07/01/2015</v>
          </cell>
          <cell r="S2527" t="str">
            <v>Mansfield</v>
          </cell>
          <cell r="T2527" t="str">
            <v/>
          </cell>
          <cell r="U2527" t="str">
            <v/>
          </cell>
          <cell r="V2527" t="str">
            <v>Mansfield</v>
          </cell>
          <cell r="W2527" t="str">
            <v>Mansfield</v>
          </cell>
          <cell r="X2527" t="str">
            <v>MANSFIELD</v>
          </cell>
          <cell r="Y2527" t="str">
            <v>YES</v>
          </cell>
          <cell r="Z2527"/>
          <cell r="AA2527">
            <v>0</v>
          </cell>
          <cell r="AB2527">
            <v>0</v>
          </cell>
          <cell r="AC2527">
            <v>0</v>
          </cell>
        </row>
        <row r="2528">
          <cell r="A2528" t="str">
            <v>NTBRVAXA</v>
          </cell>
          <cell r="B2528" t="str">
            <v>Natural Bridge</v>
          </cell>
          <cell r="C2528" t="str">
            <v>EQ</v>
          </cell>
          <cell r="D2528">
            <v>37.619411999999997</v>
          </cell>
          <cell r="E2528">
            <v>-79.501797999999994</v>
          </cell>
          <cell r="F2528" t="str">
            <v>NTBRVAXA</v>
          </cell>
          <cell r="G2528" t="str">
            <v>VA</v>
          </cell>
          <cell r="H2528">
            <v>244</v>
          </cell>
          <cell r="I2528" t="str">
            <v>Charlottesville</v>
          </cell>
          <cell r="J2528" t="str">
            <v/>
          </cell>
          <cell r="K2528" t="str">
            <v>NTBRVAXA</v>
          </cell>
          <cell r="L2528" t="str">
            <v>n</v>
          </cell>
          <cell r="M2528" t="e">
            <v>#N/A</v>
          </cell>
          <cell r="N2528" t="e">
            <v>#N/A</v>
          </cell>
          <cell r="O2528" t="str">
            <v>Y</v>
          </cell>
          <cell r="P2528" t="str">
            <v>Y</v>
          </cell>
          <cell r="Q2528" t="str">
            <v/>
          </cell>
          <cell r="R2528" t="str">
            <v>07/16/2015</v>
          </cell>
          <cell r="S2528" t="str">
            <v>Charlottesville</v>
          </cell>
          <cell r="T2528" t="str">
            <v/>
          </cell>
          <cell r="U2528" t="str">
            <v/>
          </cell>
          <cell r="V2528" t="str">
            <v>Charlottesville</v>
          </cell>
          <cell r="W2528" t="str">
            <v>Charlottesville</v>
          </cell>
          <cell r="X2528" t="str">
            <v>CHARLOTTESVILLE</v>
          </cell>
          <cell r="Y2528"/>
          <cell r="Z2528"/>
          <cell r="AA2528" t="str">
            <v/>
          </cell>
          <cell r="AB2528" t="str">
            <v>7750-SR12</v>
          </cell>
          <cell r="AC2528" t="str">
            <v>NTBRVAXA02W</v>
          </cell>
        </row>
        <row r="2529">
          <cell r="A2529" t="str">
            <v>NTSLALXA</v>
          </cell>
          <cell r="B2529" t="str">
            <v>NOTASULGA</v>
          </cell>
          <cell r="C2529" t="str">
            <v>CTL</v>
          </cell>
          <cell r="D2529">
            <v>32.561667999999997</v>
          </cell>
          <cell r="E2529">
            <v>-85.671943999999996</v>
          </cell>
          <cell r="F2529" t="str">
            <v>NTSLALXA</v>
          </cell>
          <cell r="G2529" t="str">
            <v>AL</v>
          </cell>
          <cell r="H2529">
            <v>478</v>
          </cell>
          <cell r="I2529" t="str">
            <v>Tallassee Stand Alone (Dothan)</v>
          </cell>
          <cell r="J2529" t="str">
            <v/>
          </cell>
          <cell r="K2529" t="e">
            <v>#N/A</v>
          </cell>
          <cell r="L2529" t="e">
            <v>#N/A</v>
          </cell>
          <cell r="M2529" t="e">
            <v>#N/A</v>
          </cell>
          <cell r="N2529" t="e">
            <v>#N/A</v>
          </cell>
          <cell r="O2529" t="str">
            <v>N</v>
          </cell>
          <cell r="P2529" t="str">
            <v>Y</v>
          </cell>
          <cell r="Q2529" t="str">
            <v/>
          </cell>
          <cell r="R2529" t="str">
            <v>07/02/2015</v>
          </cell>
          <cell r="S2529" t="str">
            <v>Dothan</v>
          </cell>
          <cell r="T2529" t="str">
            <v/>
          </cell>
          <cell r="U2529" t="str">
            <v/>
          </cell>
          <cell r="V2529" t="str">
            <v>Dothan</v>
          </cell>
          <cell r="W2529" t="str">
            <v>Tallassee Stand Alone (Dothan)</v>
          </cell>
          <cell r="X2529" t="str">
            <v>DOTHAN</v>
          </cell>
          <cell r="Y2529"/>
          <cell r="Z2529"/>
          <cell r="AA2529" t="str">
            <v/>
          </cell>
          <cell r="AB2529">
            <v>0</v>
          </cell>
          <cell r="AC2529">
            <v>0</v>
          </cell>
        </row>
        <row r="2530">
          <cell r="A2530" t="str">
            <v>NTSXSCXA</v>
          </cell>
          <cell r="B2530" t="str">
            <v>Ninety Six</v>
          </cell>
          <cell r="C2530" t="str">
            <v>EQ</v>
          </cell>
          <cell r="D2530">
            <v>34.173699999999997</v>
          </cell>
          <cell r="E2530">
            <v>-82.021100000000004</v>
          </cell>
          <cell r="F2530" t="str">
            <v>NTSXSCXA</v>
          </cell>
          <cell r="G2530" t="str">
            <v>SC</v>
          </cell>
          <cell r="H2530">
            <v>430</v>
          </cell>
          <cell r="I2530" t="str">
            <v>Greenwood</v>
          </cell>
          <cell r="J2530" t="str">
            <v/>
          </cell>
          <cell r="K2530" t="str">
            <v>NTSXSCXA</v>
          </cell>
          <cell r="L2530" t="str">
            <v>n</v>
          </cell>
          <cell r="M2530" t="e">
            <v>#N/A</v>
          </cell>
          <cell r="N2530" t="e">
            <v>#N/A</v>
          </cell>
          <cell r="O2530" t="str">
            <v>Y</v>
          </cell>
          <cell r="P2530" t="str">
            <v>Y</v>
          </cell>
          <cell r="Q2530" t="str">
            <v>2/20/14: MESP: NTSXSCXA02W  COBP: ALU-SR7 10G RING</v>
          </cell>
          <cell r="R2530" t="str">
            <v>02/20/2020</v>
          </cell>
          <cell r="S2530" t="str">
            <v>Greenwood</v>
          </cell>
          <cell r="T2530" t="str">
            <v/>
          </cell>
          <cell r="U2530" t="str">
            <v/>
          </cell>
          <cell r="V2530" t="str">
            <v>Greenwood</v>
          </cell>
          <cell r="W2530" t="str">
            <v>Greenwood</v>
          </cell>
          <cell r="X2530" t="str">
            <v>GREENWOOD</v>
          </cell>
          <cell r="Y2530"/>
          <cell r="Z2530"/>
          <cell r="AA2530" t="str">
            <v>7750-SR7</v>
          </cell>
          <cell r="AB2530">
            <v>0</v>
          </cell>
          <cell r="AC2530" t="str">
            <v>NTSXSCXA02W</v>
          </cell>
        </row>
        <row r="2531">
          <cell r="A2531" t="str">
            <v>NVLCPAXN</v>
          </cell>
          <cell r="B2531" t="str">
            <v>Newville</v>
          </cell>
          <cell r="C2531" t="str">
            <v>EQ</v>
          </cell>
          <cell r="D2531">
            <v>40.174129999999998</v>
          </cell>
          <cell r="E2531">
            <v>-77.398229999999998</v>
          </cell>
          <cell r="F2531" t="str">
            <v>NVLCPAXN</v>
          </cell>
          <cell r="G2531" t="str">
            <v>PA</v>
          </cell>
          <cell r="H2531">
            <v>226</v>
          </cell>
          <cell r="I2531" t="str">
            <v>Carlisle</v>
          </cell>
          <cell r="J2531" t="str">
            <v/>
          </cell>
          <cell r="K2531" t="e">
            <v>#N/A</v>
          </cell>
          <cell r="L2531" t="e">
            <v>#N/A</v>
          </cell>
          <cell r="M2531" t="e">
            <v>#N/A</v>
          </cell>
          <cell r="N2531" t="e">
            <v>#N/A</v>
          </cell>
          <cell r="O2531" t="str">
            <v>Y</v>
          </cell>
          <cell r="P2531" t="str">
            <v>Y</v>
          </cell>
          <cell r="Q2531" t="str">
            <v/>
          </cell>
          <cell r="R2531" t="str">
            <v>07/06/2015</v>
          </cell>
          <cell r="S2531" t="str">
            <v>Carlisle</v>
          </cell>
          <cell r="T2531" t="str">
            <v/>
          </cell>
          <cell r="U2531" t="str">
            <v/>
          </cell>
          <cell r="V2531" t="str">
            <v>Carlisle</v>
          </cell>
          <cell r="W2531" t="str">
            <v>Carlisle</v>
          </cell>
          <cell r="X2531" t="str">
            <v>CARLISLE</v>
          </cell>
          <cell r="Y2531"/>
          <cell r="Z2531"/>
          <cell r="AA2531" t="str">
            <v/>
          </cell>
          <cell r="AB2531">
            <v>0</v>
          </cell>
          <cell r="AC2531">
            <v>0</v>
          </cell>
        </row>
        <row r="2532">
          <cell r="A2532" t="str">
            <v>NVRRMNNA</v>
          </cell>
          <cell r="B2532" t="str">
            <v>Excelsior Host Navarre</v>
          </cell>
          <cell r="C2532" t="str">
            <v>Q</v>
          </cell>
          <cell r="D2532">
            <v>44.9345</v>
          </cell>
          <cell r="E2532">
            <v>-93.609899999999996</v>
          </cell>
          <cell r="F2532" t="str">
            <v>NVRRMNNA</v>
          </cell>
          <cell r="G2532" t="str">
            <v>MN</v>
          </cell>
          <cell r="H2532">
            <v>628</v>
          </cell>
          <cell r="I2532">
            <v>628</v>
          </cell>
          <cell r="J2532" t="str">
            <v/>
          </cell>
          <cell r="K2532" t="e">
            <v>#N/A</v>
          </cell>
          <cell r="L2532" t="e">
            <v>#N/A</v>
          </cell>
          <cell r="M2532" t="e">
            <v>#N/A</v>
          </cell>
          <cell r="N2532" t="e">
            <v>#N/A</v>
          </cell>
          <cell r="O2532" t="str">
            <v>N</v>
          </cell>
          <cell r="P2532" t="str">
            <v>Y</v>
          </cell>
          <cell r="Q2532" t="str">
            <v/>
          </cell>
          <cell r="R2532" t="str">
            <v>04/09/2020</v>
          </cell>
          <cell r="S2532" t="str">
            <v/>
          </cell>
          <cell r="T2532" t="str">
            <v/>
          </cell>
          <cell r="U2532" t="str">
            <v/>
          </cell>
          <cell r="V2532" t="e">
            <v>#N/A</v>
          </cell>
          <cell r="W2532" t="e">
            <v>#N/A</v>
          </cell>
          <cell r="X2532" t="str">
            <v>628 - AVAILABLE</v>
          </cell>
          <cell r="Y2532"/>
          <cell r="Z2532" t="str">
            <v>AVAILABLE</v>
          </cell>
          <cell r="AA2532" t="e">
            <v>#N/A</v>
          </cell>
          <cell r="AB2532" t="e">
            <v>#N/A</v>
          </cell>
          <cell r="AC2532" t="e">
            <v>#N/A</v>
          </cell>
        </row>
        <row r="2533">
          <cell r="A2533" t="str">
            <v>NVSTTXXA</v>
          </cell>
          <cell r="B2533" t="str">
            <v>Navasota</v>
          </cell>
          <cell r="C2533" t="str">
            <v>EQ</v>
          </cell>
          <cell r="D2533">
            <v>30.386303999999999</v>
          </cell>
          <cell r="E2533">
            <v>-96.087898999999993</v>
          </cell>
          <cell r="F2533" t="str">
            <v>NVSTTXXA</v>
          </cell>
          <cell r="G2533" t="str">
            <v>TX</v>
          </cell>
          <cell r="H2533">
            <v>560</v>
          </cell>
          <cell r="I2533" t="str">
            <v>Humble</v>
          </cell>
          <cell r="J2533" t="str">
            <v/>
          </cell>
          <cell r="K2533" t="str">
            <v>NVSTTXXA</v>
          </cell>
          <cell r="L2533" t="str">
            <v>n</v>
          </cell>
          <cell r="M2533" t="e">
            <v>#N/A</v>
          </cell>
          <cell r="N2533" t="e">
            <v>#N/A</v>
          </cell>
          <cell r="O2533" t="str">
            <v>Y</v>
          </cell>
          <cell r="P2533" t="str">
            <v>Y</v>
          </cell>
          <cell r="Q2533" t="str">
            <v/>
          </cell>
          <cell r="R2533" t="str">
            <v>02/03/2016</v>
          </cell>
          <cell r="S2533" t="str">
            <v>Humble</v>
          </cell>
          <cell r="T2533" t="str">
            <v/>
          </cell>
          <cell r="U2533" t="str">
            <v/>
          </cell>
          <cell r="V2533" t="str">
            <v>Humble</v>
          </cell>
          <cell r="W2533" t="str">
            <v>Humble</v>
          </cell>
          <cell r="X2533" t="str">
            <v>HUMBLE</v>
          </cell>
          <cell r="Y2533" t="str">
            <v>YES</v>
          </cell>
          <cell r="Z2533"/>
          <cell r="AA2533" t="str">
            <v>7750-SR7</v>
          </cell>
          <cell r="AB2533" t="str">
            <v>7750-SR12</v>
          </cell>
          <cell r="AC2533" t="str">
            <v>NVSTTXXA03W</v>
          </cell>
        </row>
        <row r="2534">
          <cell r="A2534" t="str">
            <v>NWBCALXA</v>
          </cell>
          <cell r="B2534" t="str">
            <v>NEW BROCKTON</v>
          </cell>
          <cell r="C2534" t="str">
            <v>CTL</v>
          </cell>
          <cell r="D2534">
            <v>31.383887999999999</v>
          </cell>
          <cell r="E2534">
            <v>-85.928612000000001</v>
          </cell>
          <cell r="F2534" t="str">
            <v>NWBCALXA</v>
          </cell>
          <cell r="G2534" t="str">
            <v>AL</v>
          </cell>
          <cell r="H2534">
            <v>478</v>
          </cell>
          <cell r="I2534" t="str">
            <v>Dothan</v>
          </cell>
          <cell r="J2534" t="str">
            <v/>
          </cell>
          <cell r="K2534" t="e">
            <v>#N/A</v>
          </cell>
          <cell r="L2534" t="e">
            <v>#N/A</v>
          </cell>
          <cell r="M2534" t="e">
            <v>#N/A</v>
          </cell>
          <cell r="N2534" t="e">
            <v>#N/A</v>
          </cell>
          <cell r="O2534" t="str">
            <v>N</v>
          </cell>
          <cell r="P2534" t="str">
            <v>Y</v>
          </cell>
          <cell r="Q2534" t="str">
            <v/>
          </cell>
          <cell r="R2534" t="str">
            <v>07/02/2015</v>
          </cell>
          <cell r="S2534" t="str">
            <v>Dothan</v>
          </cell>
          <cell r="T2534" t="str">
            <v/>
          </cell>
          <cell r="U2534" t="str">
            <v/>
          </cell>
          <cell r="V2534" t="str">
            <v>Dothan</v>
          </cell>
          <cell r="W2534" t="str">
            <v>Dothan</v>
          </cell>
          <cell r="X2534" t="str">
            <v>DOTHAN</v>
          </cell>
          <cell r="Y2534"/>
          <cell r="Z2534"/>
          <cell r="AA2534" t="str">
            <v/>
          </cell>
          <cell r="AB2534">
            <v>0</v>
          </cell>
          <cell r="AC2534">
            <v>0</v>
          </cell>
        </row>
        <row r="2535">
          <cell r="A2535" t="str">
            <v>NWBGMOXA</v>
          </cell>
          <cell r="B2535" t="str">
            <v>Newburg</v>
          </cell>
          <cell r="C2535" t="str">
            <v>EQ</v>
          </cell>
          <cell r="D2535">
            <v>37.931556</v>
          </cell>
          <cell r="E2535">
            <v>-91.884979999999999</v>
          </cell>
          <cell r="F2535" t="str">
            <v>NWBGMOXA</v>
          </cell>
          <cell r="G2535" t="str">
            <v>MO</v>
          </cell>
          <cell r="H2535">
            <v>520</v>
          </cell>
          <cell r="I2535" t="str">
            <v>Rolla [Warrensburg]</v>
          </cell>
          <cell r="J2535" t="str">
            <v/>
          </cell>
          <cell r="K2535" t="e">
            <v>#N/A</v>
          </cell>
          <cell r="L2535" t="e">
            <v>#N/A</v>
          </cell>
          <cell r="M2535" t="e">
            <v>#N/A</v>
          </cell>
          <cell r="N2535" t="e">
            <v>#N/A</v>
          </cell>
          <cell r="O2535" t="str">
            <v>Y</v>
          </cell>
          <cell r="P2535" t="str">
            <v>Y</v>
          </cell>
          <cell r="Q2535" t="str">
            <v/>
          </cell>
          <cell r="R2535" t="str">
            <v>10/09/2015</v>
          </cell>
          <cell r="S2535" t="str">
            <v>Warrensburg JC</v>
          </cell>
          <cell r="T2535" t="str">
            <v>Calix E7-2</v>
          </cell>
          <cell r="U2535" t="str">
            <v>N</v>
          </cell>
          <cell r="V2535" t="str">
            <v>Warrensburg JC</v>
          </cell>
          <cell r="W2535" t="str">
            <v>Rolla [Warrensburg]</v>
          </cell>
          <cell r="X2535" t="str">
            <v>WARRENSBURG</v>
          </cell>
          <cell r="Y2535" t="str">
            <v>YES</v>
          </cell>
          <cell r="Z2535"/>
          <cell r="AA2535" t="str">
            <v/>
          </cell>
          <cell r="AB2535">
            <v>0</v>
          </cell>
          <cell r="AC2535">
            <v>0</v>
          </cell>
        </row>
        <row r="2536">
          <cell r="A2536" t="str">
            <v>NWBGPAXN</v>
          </cell>
          <cell r="B2536" t="str">
            <v>Newburg</v>
          </cell>
          <cell r="C2536" t="str">
            <v>EQ</v>
          </cell>
          <cell r="D2536">
            <v>40.138486999999998</v>
          </cell>
          <cell r="E2536">
            <v>-77.554963999999998</v>
          </cell>
          <cell r="F2536" t="str">
            <v>NWBGPAXN</v>
          </cell>
          <cell r="G2536" t="str">
            <v>PA</v>
          </cell>
          <cell r="H2536">
            <v>226</v>
          </cell>
          <cell r="I2536" t="str">
            <v>Carlisle</v>
          </cell>
          <cell r="J2536" t="str">
            <v/>
          </cell>
          <cell r="K2536" t="e">
            <v>#N/A</v>
          </cell>
          <cell r="L2536" t="e">
            <v>#N/A</v>
          </cell>
          <cell r="M2536" t="e">
            <v>#N/A</v>
          </cell>
          <cell r="N2536" t="e">
            <v>#N/A</v>
          </cell>
          <cell r="O2536" t="str">
            <v>Y</v>
          </cell>
          <cell r="P2536" t="str">
            <v>Y</v>
          </cell>
          <cell r="Q2536" t="str">
            <v/>
          </cell>
          <cell r="R2536" t="str">
            <v>07/06/2015</v>
          </cell>
          <cell r="S2536" t="str">
            <v>Carlisle</v>
          </cell>
          <cell r="T2536" t="str">
            <v/>
          </cell>
          <cell r="U2536" t="str">
            <v/>
          </cell>
          <cell r="V2536" t="str">
            <v>Carlisle</v>
          </cell>
          <cell r="W2536" t="str">
            <v>Carlisle</v>
          </cell>
          <cell r="X2536" t="str">
            <v>CARLISLE</v>
          </cell>
          <cell r="Y2536"/>
          <cell r="Z2536"/>
          <cell r="AA2536" t="str">
            <v/>
          </cell>
          <cell r="AB2536">
            <v>0</v>
          </cell>
          <cell r="AC2536">
            <v>0</v>
          </cell>
        </row>
        <row r="2537">
          <cell r="A2537" t="str">
            <v>NWBONCXA</v>
          </cell>
          <cell r="B2537" t="str">
            <v>North Wilkesboro</v>
          </cell>
          <cell r="C2537" t="str">
            <v>EQ</v>
          </cell>
          <cell r="D2537">
            <v>36.161543000000002</v>
          </cell>
          <cell r="E2537">
            <v>-81.146609999999995</v>
          </cell>
          <cell r="F2537" t="str">
            <v>NWBONCXA</v>
          </cell>
          <cell r="G2537" t="str">
            <v>NC</v>
          </cell>
          <cell r="H2537">
            <v>424</v>
          </cell>
          <cell r="I2537" t="str">
            <v>Elkin/Hickory</v>
          </cell>
          <cell r="J2537" t="str">
            <v/>
          </cell>
          <cell r="K2537" t="str">
            <v>NWBONCXA</v>
          </cell>
          <cell r="L2537" t="str">
            <v>n</v>
          </cell>
          <cell r="M2537" t="e">
            <v>#N/A</v>
          </cell>
          <cell r="N2537" t="e">
            <v>#N/A</v>
          </cell>
          <cell r="O2537" t="str">
            <v>Y</v>
          </cell>
          <cell r="P2537" t="str">
            <v>Y</v>
          </cell>
          <cell r="Q2537" t="str">
            <v/>
          </cell>
          <cell r="R2537" t="str">
            <v>05/22/2015</v>
          </cell>
          <cell r="S2537" t="str">
            <v>Elkin/Hickory</v>
          </cell>
          <cell r="T2537" t="str">
            <v/>
          </cell>
          <cell r="U2537" t="str">
            <v/>
          </cell>
          <cell r="V2537" t="str">
            <v>Elkin/Hickory</v>
          </cell>
          <cell r="W2537" t="str">
            <v>Elkin/Hickory via Juniper to RCMT</v>
          </cell>
          <cell r="X2537" t="str">
            <v>ROCKY MOUNT</v>
          </cell>
          <cell r="Y2537" t="str">
            <v>YES</v>
          </cell>
          <cell r="Z2537" t="str">
            <v>This SWC belongs to the former Elkin/Hickory Cloud and while it is Interconnected to Rocky Mount, it is best to connect directly at Elkin or Hicory</v>
          </cell>
          <cell r="AA2537" t="str">
            <v>7750-SR7</v>
          </cell>
          <cell r="AB2537">
            <v>0</v>
          </cell>
          <cell r="AC2537" t="str">
            <v>NWBONCXA02W</v>
          </cell>
        </row>
        <row r="2538">
          <cell r="A2538" t="str">
            <v>NWBRNCBC</v>
          </cell>
          <cell r="B2538" t="str">
            <v>New Bern</v>
          </cell>
          <cell r="C2538" t="str">
            <v>EQ</v>
          </cell>
          <cell r="D2538">
            <v>35.141717999999997</v>
          </cell>
          <cell r="E2538">
            <v>-77.019588999999996</v>
          </cell>
          <cell r="F2538" t="e">
            <v>#N/A</v>
          </cell>
          <cell r="G2538" t="str">
            <v>NC</v>
          </cell>
          <cell r="H2538" t="e">
            <v>#N/A</v>
          </cell>
          <cell r="I2538" t="e">
            <v>#N/A</v>
          </cell>
          <cell r="J2538" t="e">
            <v>#N/A</v>
          </cell>
          <cell r="K2538" t="e">
            <v>#N/A</v>
          </cell>
          <cell r="L2538" t="e">
            <v>#N/A</v>
          </cell>
          <cell r="M2538" t="e">
            <v>#N/A</v>
          </cell>
          <cell r="N2538" t="e">
            <v>#N/A</v>
          </cell>
          <cell r="O2538" t="e">
            <v>#N/A</v>
          </cell>
          <cell r="P2538" t="e">
            <v>#N/A</v>
          </cell>
          <cell r="Q2538" t="e">
            <v>#N/A</v>
          </cell>
          <cell r="R2538" t="e">
            <v>#N/A</v>
          </cell>
          <cell r="S2538" t="e">
            <v>#N/A</v>
          </cell>
          <cell r="T2538" t="e">
            <v>#N/A</v>
          </cell>
          <cell r="U2538" t="e">
            <v>#N/A</v>
          </cell>
          <cell r="V2538" t="e">
            <v>#N/A</v>
          </cell>
          <cell r="W2538" t="e">
            <v>#N/A</v>
          </cell>
          <cell r="X2538" t="e">
            <v>#N/A</v>
          </cell>
          <cell r="Y2538" t="e">
            <v>#N/A</v>
          </cell>
          <cell r="Z2538" t="e">
            <v>#N/A</v>
          </cell>
          <cell r="AA2538" t="e">
            <v>#N/A</v>
          </cell>
          <cell r="AB2538" t="e">
            <v>#N/A</v>
          </cell>
          <cell r="AC2538" t="e">
            <v>#N/A</v>
          </cell>
        </row>
        <row r="2539">
          <cell r="A2539" t="str">
            <v>NWBRNCXA</v>
          </cell>
          <cell r="B2539" t="str">
            <v>New Bern</v>
          </cell>
          <cell r="C2539" t="str">
            <v>EQ</v>
          </cell>
          <cell r="D2539">
            <v>35.107787999999999</v>
          </cell>
          <cell r="E2539">
            <v>-77.041385000000005</v>
          </cell>
          <cell r="F2539" t="str">
            <v>NWBRNCXA</v>
          </cell>
          <cell r="G2539" t="str">
            <v>NC</v>
          </cell>
          <cell r="H2539">
            <v>951</v>
          </cell>
          <cell r="I2539" t="str">
            <v>Greenville</v>
          </cell>
          <cell r="J2539" t="str">
            <v/>
          </cell>
          <cell r="K2539" t="str">
            <v>NWBRNCXA</v>
          </cell>
          <cell r="L2539" t="str">
            <v>n</v>
          </cell>
          <cell r="M2539" t="e">
            <v>#N/A</v>
          </cell>
          <cell r="N2539" t="e">
            <v>#N/A</v>
          </cell>
          <cell r="O2539" t="str">
            <v>Y</v>
          </cell>
          <cell r="P2539" t="str">
            <v>Y</v>
          </cell>
          <cell r="Q2539" t="str">
            <v/>
          </cell>
          <cell r="R2539" t="str">
            <v>05/22/2015</v>
          </cell>
          <cell r="S2539" t="str">
            <v>Jacksonville</v>
          </cell>
          <cell r="T2539" t="str">
            <v/>
          </cell>
          <cell r="U2539" t="str">
            <v/>
          </cell>
          <cell r="V2539" t="str">
            <v>Greenville</v>
          </cell>
          <cell r="W2539" t="str">
            <v>Greenville</v>
          </cell>
          <cell r="X2539" t="str">
            <v>ROCKY MOUNT</v>
          </cell>
          <cell r="Y2539" t="str">
            <v>YES</v>
          </cell>
          <cell r="Z2539"/>
          <cell r="AA2539" t="str">
            <v/>
          </cell>
          <cell r="AB2539" t="str">
            <v>7750-SR12</v>
          </cell>
          <cell r="AC2539" t="str">
            <v>NWBRNCXA08W</v>
          </cell>
        </row>
        <row r="2540">
          <cell r="A2540" t="str">
            <v>NWBSINXA</v>
          </cell>
          <cell r="B2540" t="str">
            <v>North Webster</v>
          </cell>
          <cell r="C2540" t="str">
            <v>EQ</v>
          </cell>
          <cell r="D2540">
            <v>41.324593</v>
          </cell>
          <cell r="E2540">
            <v>-85.695903999999999</v>
          </cell>
          <cell r="F2540" t="str">
            <v>NWBSINXA</v>
          </cell>
          <cell r="G2540" t="str">
            <v>IN</v>
          </cell>
          <cell r="H2540">
            <v>332</v>
          </cell>
          <cell r="I2540" t="str">
            <v>Warsaw (Plymouth)</v>
          </cell>
          <cell r="J2540" t="str">
            <v/>
          </cell>
          <cell r="K2540" t="e">
            <v>#N/A</v>
          </cell>
          <cell r="L2540" t="e">
            <v>#N/A</v>
          </cell>
          <cell r="M2540" t="e">
            <v>#N/A</v>
          </cell>
          <cell r="N2540" t="e">
            <v>#N/A</v>
          </cell>
          <cell r="O2540" t="str">
            <v>Y</v>
          </cell>
          <cell r="P2540" t="str">
            <v>Y</v>
          </cell>
          <cell r="Q2540" t="str">
            <v>02/28/14: Changed Ethernet Enabled to Y</v>
          </cell>
          <cell r="R2540" t="str">
            <v>07/01/2015</v>
          </cell>
          <cell r="S2540" t="str">
            <v>Plymouth</v>
          </cell>
          <cell r="T2540" t="str">
            <v/>
          </cell>
          <cell r="U2540" t="str">
            <v/>
          </cell>
          <cell r="V2540" t="str">
            <v>Plymouth</v>
          </cell>
          <cell r="W2540" t="str">
            <v>Warsaw (Plymouth)</v>
          </cell>
          <cell r="X2540" t="str">
            <v>PLYMOUTH</v>
          </cell>
          <cell r="Y2540"/>
          <cell r="Z2540"/>
          <cell r="AA2540" t="str">
            <v/>
          </cell>
          <cell r="AB2540">
            <v>0</v>
          </cell>
          <cell r="AC2540">
            <v>0</v>
          </cell>
        </row>
        <row r="2541">
          <cell r="A2541" t="str">
            <v>NWBTMNCL</v>
          </cell>
          <cell r="B2541" t="str">
            <v>Cleveland</v>
          </cell>
          <cell r="C2541" t="str">
            <v>Q</v>
          </cell>
          <cell r="D2541">
            <v>45.044724000000002</v>
          </cell>
          <cell r="E2541">
            <v>-93.1875</v>
          </cell>
          <cell r="F2541" t="str">
            <v>NWBTMNCL</v>
          </cell>
          <cell r="G2541" t="str">
            <v>MN</v>
          </cell>
          <cell r="H2541">
            <v>628</v>
          </cell>
          <cell r="I2541">
            <v>628</v>
          </cell>
          <cell r="J2541" t="str">
            <v>AVAILABLE</v>
          </cell>
          <cell r="K2541" t="e">
            <v>#N/A</v>
          </cell>
          <cell r="L2541" t="e">
            <v>#N/A</v>
          </cell>
          <cell r="M2541" t="e">
            <v>#N/A</v>
          </cell>
          <cell r="N2541" t="e">
            <v>#N/A</v>
          </cell>
          <cell r="O2541" t="str">
            <v>Y</v>
          </cell>
          <cell r="P2541" t="str">
            <v>Y</v>
          </cell>
          <cell r="Q2541" t="str">
            <v>03/17/15: EoDS1 AVAILABLE</v>
          </cell>
          <cell r="R2541" t="str">
            <v>03/17/2020</v>
          </cell>
          <cell r="S2541" t="str">
            <v/>
          </cell>
          <cell r="T2541" t="str">
            <v/>
          </cell>
          <cell r="U2541" t="str">
            <v/>
          </cell>
          <cell r="V2541" t="e">
            <v>#N/A</v>
          </cell>
          <cell r="W2541" t="e">
            <v>#N/A</v>
          </cell>
          <cell r="X2541" t="str">
            <v>628 - AVAILABLE</v>
          </cell>
          <cell r="Y2541"/>
          <cell r="Z2541" t="str">
            <v>AVAILABLE</v>
          </cell>
          <cell r="AA2541" t="e">
            <v>#N/A</v>
          </cell>
          <cell r="AB2541" t="e">
            <v>#N/A</v>
          </cell>
          <cell r="AC2541" t="e">
            <v>#N/A</v>
          </cell>
        </row>
        <row r="2542">
          <cell r="A2542" t="str">
            <v>NWCHOHXA</v>
          </cell>
          <cell r="B2542" t="str">
            <v>New Winchester</v>
          </cell>
          <cell r="C2542" t="str">
            <v>EQ</v>
          </cell>
          <cell r="D2542">
            <v>40.719155000000001</v>
          </cell>
          <cell r="E2542">
            <v>-82.908935</v>
          </cell>
          <cell r="F2542" t="str">
            <v>NWCHOHXA</v>
          </cell>
          <cell r="G2542" t="str">
            <v>OH</v>
          </cell>
          <cell r="H2542">
            <v>923</v>
          </cell>
          <cell r="I2542" t="str">
            <v>Mansfield</v>
          </cell>
          <cell r="J2542" t="str">
            <v/>
          </cell>
          <cell r="K2542" t="e">
            <v>#N/A</v>
          </cell>
          <cell r="L2542" t="e">
            <v>#N/A</v>
          </cell>
          <cell r="M2542" t="e">
            <v>#N/A</v>
          </cell>
          <cell r="N2542" t="e">
            <v>#N/A</v>
          </cell>
          <cell r="O2542" t="str">
            <v>Y</v>
          </cell>
          <cell r="P2542" t="str">
            <v>Y</v>
          </cell>
          <cell r="Q2542" t="str">
            <v>2/7/14: Ethernet Enabled changed to Y</v>
          </cell>
          <cell r="R2542" t="str">
            <v>07/01/2015</v>
          </cell>
          <cell r="S2542" t="str">
            <v>Mansfield</v>
          </cell>
          <cell r="T2542" t="str">
            <v/>
          </cell>
          <cell r="U2542" t="str">
            <v/>
          </cell>
          <cell r="V2542" t="str">
            <v>Mansfield</v>
          </cell>
          <cell r="W2542" t="str">
            <v>Mansfield</v>
          </cell>
          <cell r="X2542" t="str">
            <v>MANSFIELD</v>
          </cell>
          <cell r="Y2542" t="str">
            <v>YES</v>
          </cell>
          <cell r="Z2542"/>
          <cell r="AA2542" t="str">
            <v/>
          </cell>
          <cell r="AB2542">
            <v>0</v>
          </cell>
          <cell r="AC2542">
            <v>0</v>
          </cell>
        </row>
        <row r="2543">
          <cell r="A2543" t="str">
            <v>NWCRINXA</v>
          </cell>
          <cell r="B2543" t="str">
            <v>New Carlisle</v>
          </cell>
          <cell r="C2543" t="str">
            <v>EQ</v>
          </cell>
          <cell r="D2543">
            <v>41.706425000000003</v>
          </cell>
          <cell r="E2543">
            <v>-86.509067999999999</v>
          </cell>
          <cell r="F2543" t="str">
            <v>NWCRINXA</v>
          </cell>
          <cell r="G2543" t="str">
            <v>IN</v>
          </cell>
          <cell r="H2543">
            <v>332</v>
          </cell>
          <cell r="I2543" t="str">
            <v>Plymouth</v>
          </cell>
          <cell r="J2543" t="str">
            <v/>
          </cell>
          <cell r="K2543" t="str">
            <v>NWCRINXA</v>
          </cell>
          <cell r="L2543" t="str">
            <v>n</v>
          </cell>
          <cell r="M2543" t="e">
            <v>#N/A</v>
          </cell>
          <cell r="N2543" t="e">
            <v>#N/A</v>
          </cell>
          <cell r="O2543" t="str">
            <v>Y</v>
          </cell>
          <cell r="P2543" t="str">
            <v>Y</v>
          </cell>
          <cell r="Q2543" t="str">
            <v>2/7/14: Ethernet Enabled changed to Y</v>
          </cell>
          <cell r="R2543" t="str">
            <v>07/01/2015</v>
          </cell>
          <cell r="S2543" t="str">
            <v>Plymouth</v>
          </cell>
          <cell r="T2543" t="str">
            <v/>
          </cell>
          <cell r="U2543" t="str">
            <v/>
          </cell>
          <cell r="V2543" t="str">
            <v>Plymouth</v>
          </cell>
          <cell r="W2543" t="str">
            <v>Plymouth</v>
          </cell>
          <cell r="X2543" t="str">
            <v>PLYMOUTH</v>
          </cell>
          <cell r="Y2543"/>
          <cell r="Z2543"/>
          <cell r="AA2543" t="str">
            <v>7750-SR7</v>
          </cell>
          <cell r="AB2543">
            <v>0</v>
          </cell>
          <cell r="AC2543">
            <v>0</v>
          </cell>
        </row>
        <row r="2544">
          <cell r="A2544" t="str">
            <v>NWCSCOMA</v>
          </cell>
          <cell r="B2544" t="str">
            <v>Rifle Host New Castle</v>
          </cell>
          <cell r="C2544" t="str">
            <v>Q</v>
          </cell>
          <cell r="D2544">
            <v>39.572223999999999</v>
          </cell>
          <cell r="E2544">
            <v>-107.533607</v>
          </cell>
          <cell r="F2544" t="str">
            <v>NWCSCOMA</v>
          </cell>
          <cell r="G2544" t="str">
            <v>CO</v>
          </cell>
          <cell r="H2544">
            <v>656</v>
          </cell>
          <cell r="I2544">
            <v>656</v>
          </cell>
          <cell r="J2544" t="str">
            <v/>
          </cell>
          <cell r="K2544" t="e">
            <v>#N/A</v>
          </cell>
          <cell r="L2544" t="e">
            <v>#N/A</v>
          </cell>
          <cell r="M2544" t="e">
            <v>#N/A</v>
          </cell>
          <cell r="N2544" t="e">
            <v>#N/A</v>
          </cell>
          <cell r="O2544" t="str">
            <v>N</v>
          </cell>
          <cell r="P2544" t="str">
            <v>Y</v>
          </cell>
          <cell r="Q2544" t="str">
            <v/>
          </cell>
          <cell r="R2544" t="str">
            <v>04/09/2020</v>
          </cell>
          <cell r="S2544" t="str">
            <v/>
          </cell>
          <cell r="T2544" t="str">
            <v/>
          </cell>
          <cell r="U2544" t="str">
            <v/>
          </cell>
          <cell r="V2544" t="e">
            <v>#N/A</v>
          </cell>
          <cell r="W2544" t="e">
            <v>#N/A</v>
          </cell>
          <cell r="X2544" t="str">
            <v>656 - AVAILABLE</v>
          </cell>
          <cell r="Y2544"/>
          <cell r="Z2544" t="str">
            <v>AVAILABLE</v>
          </cell>
          <cell r="AA2544" t="e">
            <v>#N/A</v>
          </cell>
          <cell r="AB2544" t="e">
            <v>#N/A</v>
          </cell>
          <cell r="AC2544" t="e">
            <v>#N/A</v>
          </cell>
        </row>
        <row r="2545">
          <cell r="A2545" t="str">
            <v>NWFLOHXA</v>
          </cell>
          <cell r="B2545" t="str">
            <v>Newton Falls</v>
          </cell>
          <cell r="C2545" t="str">
            <v>EQ</v>
          </cell>
          <cell r="D2545">
            <v>41.187229000000002</v>
          </cell>
          <cell r="E2545">
            <v>-80.976282999999995</v>
          </cell>
          <cell r="F2545" t="str">
            <v>NWFLOHXA</v>
          </cell>
          <cell r="G2545" t="str">
            <v>OH</v>
          </cell>
          <cell r="H2545">
            <v>322</v>
          </cell>
          <cell r="I2545" t="str">
            <v>Warren</v>
          </cell>
          <cell r="J2545" t="str">
            <v/>
          </cell>
          <cell r="K2545" t="str">
            <v>NWFLOHXA</v>
          </cell>
          <cell r="L2545" t="str">
            <v>n</v>
          </cell>
          <cell r="M2545" t="e">
            <v>#N/A</v>
          </cell>
          <cell r="N2545" t="e">
            <v>#N/A</v>
          </cell>
          <cell r="O2545" t="str">
            <v>Y</v>
          </cell>
          <cell r="P2545" t="str">
            <v>Y</v>
          </cell>
          <cell r="Q2545" t="str">
            <v/>
          </cell>
          <cell r="R2545" t="str">
            <v>07/01/2015</v>
          </cell>
          <cell r="S2545" t="str">
            <v>Warren</v>
          </cell>
          <cell r="T2545" t="str">
            <v/>
          </cell>
          <cell r="U2545" t="str">
            <v/>
          </cell>
          <cell r="V2545" t="str">
            <v>Warren</v>
          </cell>
          <cell r="W2545" t="str">
            <v>Warren</v>
          </cell>
          <cell r="X2545" t="str">
            <v>MANSFIELD</v>
          </cell>
          <cell r="Y2545" t="str">
            <v>YES</v>
          </cell>
          <cell r="Z2545"/>
          <cell r="AA2545" t="str">
            <v>7750-SR7</v>
          </cell>
          <cell r="AB2545">
            <v>0</v>
          </cell>
          <cell r="AC2545" t="str">
            <v>NWFLOHXA03W</v>
          </cell>
        </row>
        <row r="2546">
          <cell r="A2546" t="str">
            <v>NWFRWIXA</v>
          </cell>
          <cell r="B2546" t="str">
            <v>NEW FRANKEN</v>
          </cell>
          <cell r="C2546" t="str">
            <v>CTL</v>
          </cell>
          <cell r="D2546">
            <v>44.559722999999998</v>
          </cell>
          <cell r="E2546">
            <v>-87.825278999999995</v>
          </cell>
          <cell r="F2546" t="str">
            <v>NWFRWIXA</v>
          </cell>
          <cell r="G2546" t="str">
            <v>WI</v>
          </cell>
          <cell r="H2546">
            <v>350</v>
          </cell>
          <cell r="I2546" t="str">
            <v>Denmark (Deforest)</v>
          </cell>
          <cell r="J2546" t="str">
            <v/>
          </cell>
          <cell r="K2546" t="e">
            <v>#N/A</v>
          </cell>
          <cell r="L2546" t="e">
            <v>#N/A</v>
          </cell>
          <cell r="M2546" t="e">
            <v>#N/A</v>
          </cell>
          <cell r="N2546" t="e">
            <v>#N/A</v>
          </cell>
          <cell r="O2546" t="str">
            <v>Y</v>
          </cell>
          <cell r="P2546" t="str">
            <v>Y</v>
          </cell>
          <cell r="Q2546" t="str">
            <v>2/7/14: Ethernet Enabled changed to Y</v>
          </cell>
          <cell r="R2546" t="str">
            <v>06/03/2015</v>
          </cell>
          <cell r="S2546" t="str">
            <v>Denmark</v>
          </cell>
          <cell r="T2546" t="str">
            <v/>
          </cell>
          <cell r="U2546" t="str">
            <v/>
          </cell>
          <cell r="V2546" t="str">
            <v>DEFOREST - DENMARK</v>
          </cell>
          <cell r="W2546" t="str">
            <v>Denmark (Deforest)</v>
          </cell>
          <cell r="X2546" t="str">
            <v>DEFOREST - DENMARK</v>
          </cell>
          <cell r="Y2546"/>
          <cell r="Z2546"/>
          <cell r="AA2546" t="str">
            <v/>
          </cell>
          <cell r="AB2546">
            <v>0</v>
          </cell>
          <cell r="AC2546">
            <v>0</v>
          </cell>
        </row>
        <row r="2547">
          <cell r="A2547" t="str">
            <v>NWGVNCXA</v>
          </cell>
          <cell r="B2547" t="str">
            <v>Newton Grove</v>
          </cell>
          <cell r="C2547" t="str">
            <v>EQ</v>
          </cell>
          <cell r="D2547">
            <v>35.245081999999996</v>
          </cell>
          <cell r="E2547">
            <v>-78.352835999999996</v>
          </cell>
          <cell r="F2547" t="str">
            <v>NWGVNCXA</v>
          </cell>
          <cell r="G2547" t="str">
            <v>NC</v>
          </cell>
          <cell r="H2547">
            <v>949</v>
          </cell>
          <cell r="I2547" t="str">
            <v>Fayetteville</v>
          </cell>
          <cell r="J2547" t="str">
            <v/>
          </cell>
          <cell r="K2547" t="str">
            <v>NWGVNCXA</v>
          </cell>
          <cell r="L2547" t="str">
            <v>n</v>
          </cell>
          <cell r="M2547" t="e">
            <v>#N/A</v>
          </cell>
          <cell r="N2547" t="e">
            <v>#N/A</v>
          </cell>
          <cell r="O2547" t="str">
            <v>Y</v>
          </cell>
          <cell r="P2547" t="str">
            <v>Y</v>
          </cell>
          <cell r="Q2547" t="str">
            <v/>
          </cell>
          <cell r="R2547" t="str">
            <v>05/22/2015</v>
          </cell>
          <cell r="S2547" t="str">
            <v>Fayetteville</v>
          </cell>
          <cell r="T2547" t="str">
            <v/>
          </cell>
          <cell r="U2547" t="str">
            <v/>
          </cell>
          <cell r="V2547" t="str">
            <v>Fayetteville</v>
          </cell>
          <cell r="W2547" t="str">
            <v>Fayetteville</v>
          </cell>
          <cell r="X2547" t="str">
            <v>ROCKY MOUNT</v>
          </cell>
          <cell r="Y2547" t="str">
            <v>YES</v>
          </cell>
          <cell r="Z2547"/>
          <cell r="AA2547" t="str">
            <v/>
          </cell>
          <cell r="AB2547" t="str">
            <v>7750-SR12</v>
          </cell>
          <cell r="AC2547" t="str">
            <v>NWGVNCXA01W</v>
          </cell>
        </row>
        <row r="2548">
          <cell r="A2548" t="str">
            <v>NWLDMNXN</v>
          </cell>
          <cell r="B2548" t="str">
            <v>New Richland</v>
          </cell>
          <cell r="C2548" t="str">
            <v>EQ</v>
          </cell>
          <cell r="D2548">
            <v>43.894134999999999</v>
          </cell>
          <cell r="E2548">
            <v>-93.494220999999996</v>
          </cell>
          <cell r="F2548" t="str">
            <v>NWLDMNXN</v>
          </cell>
          <cell r="G2548" t="str">
            <v>MN</v>
          </cell>
          <cell r="H2548">
            <v>620</v>
          </cell>
          <cell r="I2548" t="str">
            <v>NEW RICHLAND (Chaska)</v>
          </cell>
          <cell r="J2548" t="str">
            <v/>
          </cell>
          <cell r="K2548" t="e">
            <v>#N/A</v>
          </cell>
          <cell r="L2548" t="e">
            <v>#N/A</v>
          </cell>
          <cell r="M2548" t="e">
            <v>#N/A</v>
          </cell>
          <cell r="N2548" t="e">
            <v>#N/A</v>
          </cell>
          <cell r="O2548" t="str">
            <v>N</v>
          </cell>
          <cell r="P2548" t="str">
            <v>N</v>
          </cell>
          <cell r="Q2548" t="str">
            <v/>
          </cell>
          <cell r="R2548" t="str">
            <v>07/14/2015</v>
          </cell>
          <cell r="S2548" t="str">
            <v>CHASKA</v>
          </cell>
          <cell r="T2548" t="str">
            <v/>
          </cell>
          <cell r="U2548" t="str">
            <v/>
          </cell>
          <cell r="V2548" t="str">
            <v>CHASKA</v>
          </cell>
          <cell r="W2548" t="str">
            <v>NEW RICHLAND (Chaska)</v>
          </cell>
          <cell r="X2548" t="e">
            <v>#N/A</v>
          </cell>
          <cell r="Y2548" t="e">
            <v>#N/A</v>
          </cell>
          <cell r="Z2548" t="e">
            <v>#N/A</v>
          </cell>
          <cell r="AA2548">
            <v>0</v>
          </cell>
          <cell r="AB2548">
            <v>0</v>
          </cell>
          <cell r="AC2548">
            <v>0</v>
          </cell>
        </row>
        <row r="2549">
          <cell r="A2549" t="str">
            <v>NWLNTXXA</v>
          </cell>
          <cell r="B2549" t="str">
            <v>New London</v>
          </cell>
          <cell r="C2549" t="str">
            <v>EQ</v>
          </cell>
          <cell r="D2549">
            <v>32.246361999999998</v>
          </cell>
          <cell r="E2549">
            <v>-94.943051999999994</v>
          </cell>
          <cell r="F2549" t="str">
            <v>NWLNTXXA</v>
          </cell>
          <cell r="G2549" t="str">
            <v>TX</v>
          </cell>
          <cell r="H2549">
            <v>554</v>
          </cell>
          <cell r="I2549" t="str">
            <v>Athens</v>
          </cell>
          <cell r="J2549" t="str">
            <v/>
          </cell>
          <cell r="K2549" t="e">
            <v>#N/A</v>
          </cell>
          <cell r="L2549" t="e">
            <v>#N/A</v>
          </cell>
          <cell r="M2549" t="e">
            <v>#N/A</v>
          </cell>
          <cell r="N2549" t="e">
            <v>#N/A</v>
          </cell>
          <cell r="O2549" t="str">
            <v>N</v>
          </cell>
          <cell r="P2549" t="str">
            <v>Y</v>
          </cell>
          <cell r="Q2549" t="str">
            <v/>
          </cell>
          <cell r="R2549" t="str">
            <v>02/03/2016</v>
          </cell>
          <cell r="S2549" t="str">
            <v>Athens</v>
          </cell>
          <cell r="T2549" t="str">
            <v/>
          </cell>
          <cell r="U2549" t="str">
            <v/>
          </cell>
          <cell r="V2549" t="str">
            <v>Athens</v>
          </cell>
          <cell r="W2549" t="str">
            <v>Athens</v>
          </cell>
          <cell r="X2549" t="str">
            <v>HUMBLE</v>
          </cell>
          <cell r="Y2549" t="str">
            <v>YES</v>
          </cell>
          <cell r="Z2549" t="str">
            <v>In Athens LATA 552.  Not near Humble 560.</v>
          </cell>
          <cell r="AA2549">
            <v>0</v>
          </cell>
          <cell r="AB2549">
            <v>0</v>
          </cell>
          <cell r="AC2549">
            <v>0</v>
          </cell>
        </row>
        <row r="2550">
          <cell r="A2550" t="str">
            <v>NWLYOHXA</v>
          </cell>
          <cell r="B2550" t="str">
            <v>New Lyme</v>
          </cell>
          <cell r="C2550" t="str">
            <v>EQ</v>
          </cell>
          <cell r="D2550">
            <v>41.581645000000002</v>
          </cell>
          <cell r="E2550">
            <v>-80.776962999999995</v>
          </cell>
          <cell r="F2550" t="str">
            <v>NWLYOHXA</v>
          </cell>
          <cell r="G2550" t="str">
            <v>OH</v>
          </cell>
          <cell r="H2550">
            <v>322</v>
          </cell>
          <cell r="I2550" t="str">
            <v>Warren</v>
          </cell>
          <cell r="J2550" t="str">
            <v/>
          </cell>
          <cell r="K2550" t="e">
            <v>#N/A</v>
          </cell>
          <cell r="L2550" t="e">
            <v>#N/A</v>
          </cell>
          <cell r="M2550" t="e">
            <v>#N/A</v>
          </cell>
          <cell r="N2550" t="e">
            <v>#N/A</v>
          </cell>
          <cell r="O2550" t="str">
            <v>Y</v>
          </cell>
          <cell r="P2550" t="str">
            <v>Y</v>
          </cell>
          <cell r="Q2550" t="str">
            <v>2/7/14: Ethernet Enabled changed to Y</v>
          </cell>
          <cell r="R2550" t="str">
            <v>07/01/2015</v>
          </cell>
          <cell r="S2550" t="str">
            <v>Warren</v>
          </cell>
          <cell r="T2550" t="str">
            <v/>
          </cell>
          <cell r="U2550" t="str">
            <v/>
          </cell>
          <cell r="V2550" t="str">
            <v>Warren</v>
          </cell>
          <cell r="W2550" t="str">
            <v>Warren</v>
          </cell>
          <cell r="X2550" t="str">
            <v>MANSFIELD</v>
          </cell>
          <cell r="Y2550" t="str">
            <v>YES</v>
          </cell>
          <cell r="Z2550"/>
          <cell r="AA2550" t="str">
            <v/>
          </cell>
          <cell r="AB2550">
            <v>0</v>
          </cell>
          <cell r="AC2550">
            <v>0</v>
          </cell>
        </row>
        <row r="2551">
          <cell r="A2551" t="str">
            <v>NWMLMOXA</v>
          </cell>
          <cell r="B2551" t="str">
            <v>NEW MELLE</v>
          </cell>
          <cell r="C2551" t="str">
            <v>CTL</v>
          </cell>
          <cell r="D2551">
            <v>38.711112999999997</v>
          </cell>
          <cell r="E2551">
            <v>-90.878051999999997</v>
          </cell>
          <cell r="F2551" t="str">
            <v>NWMLMOXA</v>
          </cell>
          <cell r="G2551" t="str">
            <v>MO</v>
          </cell>
          <cell r="H2551">
            <v>520</v>
          </cell>
          <cell r="I2551" t="str">
            <v>Wentzville</v>
          </cell>
          <cell r="J2551" t="str">
            <v/>
          </cell>
          <cell r="K2551" t="e">
            <v>#N/A</v>
          </cell>
          <cell r="L2551" t="e">
            <v>#N/A</v>
          </cell>
          <cell r="M2551" t="e">
            <v>#N/A</v>
          </cell>
          <cell r="N2551" t="e">
            <v>#N/A</v>
          </cell>
          <cell r="O2551" t="str">
            <v>Y</v>
          </cell>
          <cell r="P2551" t="str">
            <v>Y</v>
          </cell>
          <cell r="Q2551" t="str">
            <v/>
          </cell>
          <cell r="R2551" t="str">
            <v>10/12/2015</v>
          </cell>
          <cell r="S2551" t="str">
            <v>Wentzville</v>
          </cell>
          <cell r="T2551" t="str">
            <v>Calix E7-2</v>
          </cell>
          <cell r="U2551" t="str">
            <v>N</v>
          </cell>
          <cell r="V2551" t="str">
            <v>Wentzville</v>
          </cell>
          <cell r="W2551" t="str">
            <v>Wentzville</v>
          </cell>
          <cell r="X2551" t="str">
            <v>WENTZVILLE</v>
          </cell>
          <cell r="Y2551" t="str">
            <v>YES</v>
          </cell>
          <cell r="Z2551"/>
          <cell r="AA2551" t="str">
            <v/>
          </cell>
          <cell r="AB2551">
            <v>0</v>
          </cell>
          <cell r="AC2551">
            <v>0</v>
          </cell>
        </row>
        <row r="2552">
          <cell r="A2552" t="str">
            <v>NWMSOHXA</v>
          </cell>
          <cell r="B2552" t="str">
            <v>New Madison</v>
          </cell>
          <cell r="C2552" t="str">
            <v>EQ</v>
          </cell>
          <cell r="D2552">
            <v>39.96678</v>
          </cell>
          <cell r="E2552">
            <v>-84.710183999999998</v>
          </cell>
          <cell r="F2552" t="str">
            <v>NWMSOHXA</v>
          </cell>
          <cell r="G2552" t="str">
            <v>OH</v>
          </cell>
          <cell r="H2552">
            <v>328</v>
          </cell>
          <cell r="I2552" t="str">
            <v>Bellefontaine</v>
          </cell>
          <cell r="J2552" t="str">
            <v/>
          </cell>
          <cell r="K2552" t="e">
            <v>#N/A</v>
          </cell>
          <cell r="L2552" t="e">
            <v>#N/A</v>
          </cell>
          <cell r="M2552" t="e">
            <v>#N/A</v>
          </cell>
          <cell r="N2552" t="e">
            <v>#N/A</v>
          </cell>
          <cell r="O2552" t="str">
            <v>Y</v>
          </cell>
          <cell r="P2552" t="str">
            <v>Y</v>
          </cell>
          <cell r="Q2552" t="str">
            <v>2/7/14: Ethernet Enabled changed to Y</v>
          </cell>
          <cell r="R2552" t="str">
            <v>07/01/2015</v>
          </cell>
          <cell r="S2552" t="str">
            <v>Bellefontaine</v>
          </cell>
          <cell r="T2552" t="str">
            <v/>
          </cell>
          <cell r="U2552" t="str">
            <v/>
          </cell>
          <cell r="V2552" t="str">
            <v>Bellefontaine</v>
          </cell>
          <cell r="W2552" t="str">
            <v>Bellefontaine</v>
          </cell>
          <cell r="X2552" t="str">
            <v>MANSFIELD</v>
          </cell>
          <cell r="Y2552" t="str">
            <v>YES</v>
          </cell>
          <cell r="Z2552"/>
          <cell r="AA2552">
            <v>0</v>
          </cell>
          <cell r="AB2552">
            <v>0</v>
          </cell>
          <cell r="AC2552">
            <v>0</v>
          </cell>
        </row>
        <row r="2553">
          <cell r="A2553" t="str">
            <v>NWODIACO</v>
          </cell>
          <cell r="B2553" t="str">
            <v>Mason City Host Northwood</v>
          </cell>
          <cell r="C2553" t="str">
            <v>Q</v>
          </cell>
          <cell r="D2553">
            <v>43.443610999999997</v>
          </cell>
          <cell r="E2553">
            <v>-93.220557999999997</v>
          </cell>
          <cell r="F2553" t="str">
            <v>NWODIACO</v>
          </cell>
          <cell r="G2553" t="str">
            <v>IA</v>
          </cell>
          <cell r="H2553">
            <v>632</v>
          </cell>
          <cell r="I2553">
            <v>632</v>
          </cell>
          <cell r="J2553" t="str">
            <v/>
          </cell>
          <cell r="K2553" t="e">
            <v>#N/A</v>
          </cell>
          <cell r="L2553" t="e">
            <v>#N/A</v>
          </cell>
          <cell r="M2553" t="e">
            <v>#N/A</v>
          </cell>
          <cell r="N2553" t="e">
            <v>#N/A</v>
          </cell>
          <cell r="O2553" t="str">
            <v>N</v>
          </cell>
          <cell r="P2553" t="str">
            <v>Y</v>
          </cell>
          <cell r="Q2553" t="str">
            <v>05/04/15:  EoDS1 AVAILABLE</v>
          </cell>
          <cell r="R2553" t="str">
            <v>05/04/2020</v>
          </cell>
          <cell r="S2553" t="str">
            <v/>
          </cell>
          <cell r="T2553" t="str">
            <v/>
          </cell>
          <cell r="U2553" t="str">
            <v/>
          </cell>
          <cell r="V2553" t="e">
            <v>#N/A</v>
          </cell>
          <cell r="W2553" t="e">
            <v>#N/A</v>
          </cell>
          <cell r="X2553" t="str">
            <v>632 - AVAILABLE</v>
          </cell>
          <cell r="Y2553"/>
          <cell r="Z2553" t="str">
            <v>AVAILABLE</v>
          </cell>
          <cell r="AA2553" t="e">
            <v>#N/A</v>
          </cell>
          <cell r="AB2553" t="e">
            <v>#N/A</v>
          </cell>
          <cell r="AC2553" t="e">
            <v>#N/A</v>
          </cell>
        </row>
        <row r="2554">
          <cell r="A2554" t="str">
            <v>NWODNDBC</v>
          </cell>
          <cell r="B2554" t="str">
            <v>Grand Forks-ds1 Host Northwood</v>
          </cell>
          <cell r="C2554" t="str">
            <v>Q</v>
          </cell>
          <cell r="D2554">
            <v>47.734242999999999</v>
          </cell>
          <cell r="E2554">
            <v>-97.572069999999997</v>
          </cell>
          <cell r="F2554" t="str">
            <v>NWODNDBC</v>
          </cell>
          <cell r="G2554" t="str">
            <v>ND</v>
          </cell>
          <cell r="H2554">
            <v>636</v>
          </cell>
          <cell r="I2554">
            <v>636</v>
          </cell>
          <cell r="J2554" t="str">
            <v/>
          </cell>
          <cell r="K2554" t="e">
            <v>#N/A</v>
          </cell>
          <cell r="L2554" t="e">
            <v>#N/A</v>
          </cell>
          <cell r="M2554" t="e">
            <v>#N/A</v>
          </cell>
          <cell r="N2554" t="e">
            <v>#N/A</v>
          </cell>
          <cell r="O2554" t="str">
            <v>N</v>
          </cell>
          <cell r="P2554" t="str">
            <v>Y</v>
          </cell>
          <cell r="Q2554" t="str">
            <v>ME not offered out of this office</v>
          </cell>
          <cell r="R2554" t="str">
            <v>12/02/2020</v>
          </cell>
          <cell r="S2554" t="str">
            <v/>
          </cell>
          <cell r="T2554" t="str">
            <v/>
          </cell>
          <cell r="U2554" t="str">
            <v/>
          </cell>
          <cell r="V2554" t="e">
            <v>#N/A</v>
          </cell>
          <cell r="W2554" t="e">
            <v>#N/A</v>
          </cell>
          <cell r="X2554" t="str">
            <v xml:space="preserve">636 - </v>
          </cell>
          <cell r="Y2554"/>
          <cell r="Z2554"/>
          <cell r="AA2554" t="e">
            <v>#N/A</v>
          </cell>
          <cell r="AB2554" t="e">
            <v>#N/A</v>
          </cell>
          <cell r="AC2554" t="e">
            <v>#N/A</v>
          </cell>
        </row>
        <row r="2555">
          <cell r="A2555" t="str">
            <v>NWOXPAXN</v>
          </cell>
          <cell r="B2555" t="str">
            <v>New Oxford</v>
          </cell>
          <cell r="C2555" t="str">
            <v>EQ</v>
          </cell>
          <cell r="D2555">
            <v>39.864598000000001</v>
          </cell>
          <cell r="E2555">
            <v>-77.055141000000006</v>
          </cell>
          <cell r="F2555" t="str">
            <v>NWOXPAXN</v>
          </cell>
          <cell r="G2555" t="str">
            <v>PA</v>
          </cell>
          <cell r="H2555">
            <v>226</v>
          </cell>
          <cell r="I2555" t="str">
            <v>Carlisle</v>
          </cell>
          <cell r="J2555" t="str">
            <v/>
          </cell>
          <cell r="K2555" t="str">
            <v>NWOXPAXN</v>
          </cell>
          <cell r="L2555" t="str">
            <v>n</v>
          </cell>
          <cell r="M2555" t="e">
            <v>#N/A</v>
          </cell>
          <cell r="N2555" t="e">
            <v>#N/A</v>
          </cell>
          <cell r="O2555" t="str">
            <v>Y</v>
          </cell>
          <cell r="P2555" t="str">
            <v>Y</v>
          </cell>
          <cell r="Q2555" t="str">
            <v/>
          </cell>
          <cell r="R2555" t="str">
            <v>07/06/2015</v>
          </cell>
          <cell r="S2555" t="str">
            <v>Carlisle</v>
          </cell>
          <cell r="T2555" t="str">
            <v/>
          </cell>
          <cell r="U2555" t="str">
            <v/>
          </cell>
          <cell r="V2555" t="str">
            <v>Carlisle</v>
          </cell>
          <cell r="W2555" t="str">
            <v>Carlisle</v>
          </cell>
          <cell r="X2555" t="str">
            <v>CARLISLE</v>
          </cell>
          <cell r="Y2555"/>
          <cell r="Z2555"/>
          <cell r="AA2555" t="str">
            <v>7750-SR7</v>
          </cell>
          <cell r="AB2555">
            <v>0</v>
          </cell>
          <cell r="AC2555" t="str">
            <v>NWOXPAXN03W</v>
          </cell>
        </row>
        <row r="2556">
          <cell r="A2556" t="str">
            <v>NWPROHXA</v>
          </cell>
          <cell r="B2556" t="str">
            <v>New Paris</v>
          </cell>
          <cell r="C2556" t="str">
            <v>EQ</v>
          </cell>
          <cell r="D2556">
            <v>39.857686999999999</v>
          </cell>
          <cell r="E2556">
            <v>-84.792659</v>
          </cell>
          <cell r="F2556" t="str">
            <v>NWPROHXA</v>
          </cell>
          <cell r="G2556" t="str">
            <v>OH</v>
          </cell>
          <cell r="H2556">
            <v>328</v>
          </cell>
          <cell r="I2556" t="str">
            <v>Bellefontaine</v>
          </cell>
          <cell r="J2556" t="str">
            <v/>
          </cell>
          <cell r="K2556" t="e">
            <v>#N/A</v>
          </cell>
          <cell r="L2556" t="e">
            <v>#N/A</v>
          </cell>
          <cell r="M2556" t="e">
            <v>#N/A</v>
          </cell>
          <cell r="N2556" t="e">
            <v>#N/A</v>
          </cell>
          <cell r="O2556" t="str">
            <v>Y</v>
          </cell>
          <cell r="P2556" t="str">
            <v>Y</v>
          </cell>
          <cell r="Q2556" t="str">
            <v>2/7/14: Ethernet Enabled changed to Y</v>
          </cell>
          <cell r="R2556" t="str">
            <v>07/01/2015</v>
          </cell>
          <cell r="S2556" t="str">
            <v>Bellefontaine</v>
          </cell>
          <cell r="T2556" t="str">
            <v/>
          </cell>
          <cell r="U2556" t="str">
            <v/>
          </cell>
          <cell r="V2556" t="str">
            <v>Bellefontaine</v>
          </cell>
          <cell r="W2556" t="str">
            <v>Bellefontaine</v>
          </cell>
          <cell r="X2556" t="str">
            <v>MANSFIELD</v>
          </cell>
          <cell r="Y2556" t="str">
            <v>YES</v>
          </cell>
          <cell r="Z2556"/>
          <cell r="AA2556">
            <v>0</v>
          </cell>
          <cell r="AB2556">
            <v>0</v>
          </cell>
          <cell r="AC2556">
            <v>0</v>
          </cell>
        </row>
        <row r="2557">
          <cell r="A2557" t="str">
            <v>NWPTMICO</v>
          </cell>
          <cell r="B2557" t="str">
            <v>Newport</v>
          </cell>
          <cell r="C2557" t="str">
            <v>CTL</v>
          </cell>
          <cell r="D2557">
            <v>41.992471999999999</v>
          </cell>
          <cell r="E2557">
            <v>-83.289638999999994</v>
          </cell>
          <cell r="F2557" t="e">
            <v>#N/A</v>
          </cell>
          <cell r="G2557" t="str">
            <v>MI</v>
          </cell>
          <cell r="H2557" t="e">
            <v>#N/A</v>
          </cell>
          <cell r="I2557" t="e">
            <v>#N/A</v>
          </cell>
          <cell r="J2557" t="e">
            <v>#N/A</v>
          </cell>
          <cell r="K2557" t="e">
            <v>#N/A</v>
          </cell>
          <cell r="L2557" t="e">
            <v>#N/A</v>
          </cell>
          <cell r="M2557" t="e">
            <v>#N/A</v>
          </cell>
          <cell r="N2557" t="e">
            <v>#N/A</v>
          </cell>
          <cell r="O2557" t="e">
            <v>#N/A</v>
          </cell>
          <cell r="P2557" t="e">
            <v>#N/A</v>
          </cell>
          <cell r="Q2557" t="e">
            <v>#N/A</v>
          </cell>
          <cell r="R2557" t="e">
            <v>#N/A</v>
          </cell>
          <cell r="S2557" t="e">
            <v>#N/A</v>
          </cell>
          <cell r="T2557" t="e">
            <v>#N/A</v>
          </cell>
          <cell r="U2557" t="e">
            <v>#N/A</v>
          </cell>
          <cell r="V2557" t="e">
            <v>#N/A</v>
          </cell>
          <cell r="W2557" t="e">
            <v>#N/A</v>
          </cell>
          <cell r="X2557" t="e">
            <v>#N/A</v>
          </cell>
          <cell r="Y2557" t="e">
            <v>#N/A</v>
          </cell>
          <cell r="Z2557" t="e">
            <v>#N/A</v>
          </cell>
          <cell r="AA2557" t="e">
            <v>#N/A</v>
          </cell>
          <cell r="AB2557" t="e">
            <v>#N/A</v>
          </cell>
          <cell r="AC2557" t="e">
            <v>#N/A</v>
          </cell>
        </row>
        <row r="2558">
          <cell r="A2558" t="str">
            <v>NWPTMINO</v>
          </cell>
          <cell r="B2558" t="str">
            <v>Newport</v>
          </cell>
          <cell r="C2558" t="str">
            <v>CTL</v>
          </cell>
          <cell r="D2558">
            <v>41.399971999999998</v>
          </cell>
          <cell r="E2558">
            <v>-82.222667000000001</v>
          </cell>
          <cell r="F2558" t="e">
            <v>#N/A</v>
          </cell>
          <cell r="G2558" t="str">
            <v>MI</v>
          </cell>
          <cell r="H2558" t="e">
            <v>#N/A</v>
          </cell>
          <cell r="I2558" t="e">
            <v>#N/A</v>
          </cell>
          <cell r="J2558" t="e">
            <v>#N/A</v>
          </cell>
          <cell r="K2558" t="e">
            <v>#N/A</v>
          </cell>
          <cell r="L2558" t="e">
            <v>#N/A</v>
          </cell>
          <cell r="M2558" t="e">
            <v>#N/A</v>
          </cell>
          <cell r="N2558" t="e">
            <v>#N/A</v>
          </cell>
          <cell r="O2558" t="e">
            <v>#N/A</v>
          </cell>
          <cell r="P2558" t="e">
            <v>#N/A</v>
          </cell>
          <cell r="Q2558" t="e">
            <v>#N/A</v>
          </cell>
          <cell r="R2558" t="e">
            <v>#N/A</v>
          </cell>
          <cell r="S2558" t="e">
            <v>#N/A</v>
          </cell>
          <cell r="T2558" t="e">
            <v>#N/A</v>
          </cell>
          <cell r="U2558" t="e">
            <v>#N/A</v>
          </cell>
          <cell r="V2558" t="e">
            <v>#N/A</v>
          </cell>
          <cell r="W2558" t="e">
            <v>#N/A</v>
          </cell>
          <cell r="X2558" t="e">
            <v>#N/A</v>
          </cell>
          <cell r="Y2558" t="e">
            <v>#N/A</v>
          </cell>
          <cell r="Z2558" t="e">
            <v>#N/A</v>
          </cell>
          <cell r="AA2558" t="e">
            <v>#N/A</v>
          </cell>
          <cell r="AB2558" t="e">
            <v>#N/A</v>
          </cell>
          <cell r="AC2558" t="e">
            <v>#N/A</v>
          </cell>
        </row>
        <row r="2559">
          <cell r="A2559" t="str">
            <v>NWPTMIXI</v>
          </cell>
          <cell r="B2559" t="str">
            <v>NEWPORT</v>
          </cell>
          <cell r="C2559" t="str">
            <v>CTL</v>
          </cell>
          <cell r="D2559">
            <v>42.002631000000001</v>
          </cell>
          <cell r="E2559">
            <v>-83.309149000000005</v>
          </cell>
          <cell r="F2559" t="str">
            <v>NWPTMIXI</v>
          </cell>
          <cell r="G2559" t="str">
            <v>MI</v>
          </cell>
          <cell r="H2559">
            <v>340</v>
          </cell>
          <cell r="I2559" t="str">
            <v>CHESANING</v>
          </cell>
          <cell r="J2559" t="str">
            <v/>
          </cell>
          <cell r="K2559" t="e">
            <v>#N/A</v>
          </cell>
          <cell r="L2559" t="e">
            <v>#N/A</v>
          </cell>
          <cell r="M2559" t="e">
            <v>#N/A</v>
          </cell>
          <cell r="N2559" t="e">
            <v>#N/A</v>
          </cell>
          <cell r="O2559" t="str">
            <v>Y</v>
          </cell>
          <cell r="P2559" t="str">
            <v>Y</v>
          </cell>
          <cell r="Q2559" t="str">
            <v/>
          </cell>
          <cell r="R2559" t="str">
            <v>07/01/2015</v>
          </cell>
          <cell r="S2559" t="str">
            <v>CHESANING</v>
          </cell>
          <cell r="T2559" t="str">
            <v/>
          </cell>
          <cell r="U2559" t="str">
            <v/>
          </cell>
          <cell r="V2559" t="str">
            <v>CHESANING</v>
          </cell>
          <cell r="W2559" t="str">
            <v>CHESANING</v>
          </cell>
          <cell r="X2559" t="str">
            <v>CHESANING</v>
          </cell>
          <cell r="Y2559"/>
          <cell r="Z2559"/>
          <cell r="AA2559" t="str">
            <v/>
          </cell>
          <cell r="AB2559">
            <v>0</v>
          </cell>
          <cell r="AC2559">
            <v>0</v>
          </cell>
        </row>
        <row r="2560">
          <cell r="A2560" t="str">
            <v>NWPTNCXA</v>
          </cell>
          <cell r="B2560" t="str">
            <v>Newport</v>
          </cell>
          <cell r="C2560" t="str">
            <v>EQ</v>
          </cell>
          <cell r="D2560">
            <v>34.786093999999999</v>
          </cell>
          <cell r="E2560">
            <v>-76.859264999999994</v>
          </cell>
          <cell r="F2560" t="str">
            <v>NWPTNCXA</v>
          </cell>
          <cell r="G2560" t="str">
            <v>NC</v>
          </cell>
          <cell r="H2560">
            <v>951</v>
          </cell>
          <cell r="I2560" t="str">
            <v>Greenville</v>
          </cell>
          <cell r="J2560" t="str">
            <v/>
          </cell>
          <cell r="K2560" t="str">
            <v>NWPTNCXA</v>
          </cell>
          <cell r="L2560" t="str">
            <v>n</v>
          </cell>
          <cell r="M2560" t="e">
            <v>#N/A</v>
          </cell>
          <cell r="N2560" t="e">
            <v>#N/A</v>
          </cell>
          <cell r="O2560" t="str">
            <v>Y</v>
          </cell>
          <cell r="P2560" t="str">
            <v>Y</v>
          </cell>
          <cell r="Q2560" t="str">
            <v/>
          </cell>
          <cell r="R2560" t="str">
            <v>05/22/2015</v>
          </cell>
          <cell r="S2560" t="str">
            <v>Jacksonville</v>
          </cell>
          <cell r="T2560" t="str">
            <v/>
          </cell>
          <cell r="U2560" t="str">
            <v/>
          </cell>
          <cell r="V2560" t="str">
            <v>Greenville</v>
          </cell>
          <cell r="W2560" t="str">
            <v>Greenville</v>
          </cell>
          <cell r="X2560" t="str">
            <v>ROCKY MOUNT</v>
          </cell>
          <cell r="Y2560" t="str">
            <v>YES</v>
          </cell>
          <cell r="Z2560"/>
          <cell r="AA2560" t="str">
            <v/>
          </cell>
          <cell r="AB2560" t="str">
            <v>7750-SR12</v>
          </cell>
          <cell r="AC2560" t="str">
            <v>NWPTNCXA03W</v>
          </cell>
        </row>
        <row r="2561">
          <cell r="A2561" t="str">
            <v>NWPTOR35</v>
          </cell>
          <cell r="B2561" t="str">
            <v>Newport Local Tandem</v>
          </cell>
          <cell r="C2561" t="str">
            <v>Q</v>
          </cell>
          <cell r="D2561">
            <v>44.6325</v>
          </cell>
          <cell r="E2561">
            <v>-124.056389</v>
          </cell>
          <cell r="F2561" t="str">
            <v>NWPTOR35</v>
          </cell>
          <cell r="G2561" t="str">
            <v>OR</v>
          </cell>
          <cell r="H2561">
            <v>670</v>
          </cell>
          <cell r="I2561">
            <v>670</v>
          </cell>
          <cell r="J2561" t="str">
            <v>AVAILABLE</v>
          </cell>
          <cell r="K2561" t="e">
            <v>#N/A</v>
          </cell>
          <cell r="L2561" t="e">
            <v>#N/A</v>
          </cell>
          <cell r="M2561" t="e">
            <v>#N/A</v>
          </cell>
          <cell r="N2561" t="e">
            <v>#N/A</v>
          </cell>
          <cell r="O2561" t="str">
            <v>Y</v>
          </cell>
          <cell r="P2561" t="str">
            <v>Y</v>
          </cell>
          <cell r="Q2561" t="str">
            <v>2/9/14:  EoDS1 Available.</v>
          </cell>
          <cell r="R2561" t="str">
            <v>02/09/2020</v>
          </cell>
          <cell r="S2561" t="str">
            <v/>
          </cell>
          <cell r="T2561" t="str">
            <v/>
          </cell>
          <cell r="U2561" t="str">
            <v/>
          </cell>
          <cell r="V2561" t="e">
            <v>#N/A</v>
          </cell>
          <cell r="W2561" t="e">
            <v>#N/A</v>
          </cell>
          <cell r="X2561" t="str">
            <v>670 - AVAILABLE</v>
          </cell>
          <cell r="Y2561"/>
          <cell r="Z2561" t="str">
            <v>AVAILABLE</v>
          </cell>
          <cell r="AA2561" t="e">
            <v>#N/A</v>
          </cell>
          <cell r="AB2561" t="e">
            <v>#N/A</v>
          </cell>
          <cell r="AC2561" t="e">
            <v>#N/A</v>
          </cell>
        </row>
        <row r="2562">
          <cell r="A2562" t="str">
            <v>NWPTPAXN</v>
          </cell>
          <cell r="B2562" t="str">
            <v>Newport</v>
          </cell>
          <cell r="C2562" t="str">
            <v>EQ</v>
          </cell>
          <cell r="D2562">
            <v>40.476664999999997</v>
          </cell>
          <cell r="E2562">
            <v>-77.131668000000005</v>
          </cell>
          <cell r="F2562" t="str">
            <v>NWPTPAXN</v>
          </cell>
          <cell r="G2562" t="str">
            <v>PA</v>
          </cell>
          <cell r="H2562">
            <v>226</v>
          </cell>
          <cell r="I2562" t="str">
            <v>Carlisle</v>
          </cell>
          <cell r="J2562" t="str">
            <v/>
          </cell>
          <cell r="K2562" t="str">
            <v>NWPTPAXN</v>
          </cell>
          <cell r="L2562" t="str">
            <v>n</v>
          </cell>
          <cell r="M2562" t="e">
            <v>#N/A</v>
          </cell>
          <cell r="N2562" t="e">
            <v>#N/A</v>
          </cell>
          <cell r="O2562" t="str">
            <v>Y</v>
          </cell>
          <cell r="P2562" t="str">
            <v>Y</v>
          </cell>
          <cell r="Q2562" t="str">
            <v/>
          </cell>
          <cell r="R2562" t="str">
            <v>07/06/2015</v>
          </cell>
          <cell r="S2562" t="str">
            <v>Carlisle</v>
          </cell>
          <cell r="T2562" t="str">
            <v/>
          </cell>
          <cell r="U2562" t="str">
            <v/>
          </cell>
          <cell r="V2562" t="str">
            <v>Carlisle</v>
          </cell>
          <cell r="W2562" t="str">
            <v>Carlisle</v>
          </cell>
          <cell r="X2562" t="str">
            <v>CARLISLE</v>
          </cell>
          <cell r="Y2562"/>
          <cell r="Z2562"/>
          <cell r="AA2562" t="str">
            <v>7750-SR7</v>
          </cell>
          <cell r="AB2562">
            <v>0</v>
          </cell>
          <cell r="AC2562" t="str">
            <v>NWPTPAXN01W</v>
          </cell>
        </row>
        <row r="2563">
          <cell r="A2563" t="str">
            <v>NWRVAZMA</v>
          </cell>
          <cell r="B2563" t="str">
            <v>New River</v>
          </cell>
          <cell r="C2563" t="str">
            <v>Q</v>
          </cell>
          <cell r="D2563">
            <v>33.922500999999997</v>
          </cell>
          <cell r="E2563">
            <v>-112.112503</v>
          </cell>
          <cell r="F2563" t="str">
            <v>NWRVAZMA</v>
          </cell>
          <cell r="G2563" t="str">
            <v>AZ</v>
          </cell>
          <cell r="H2563">
            <v>666</v>
          </cell>
          <cell r="I2563">
            <v>666</v>
          </cell>
          <cell r="J2563" t="str">
            <v>AVAILABLE</v>
          </cell>
          <cell r="K2563" t="str">
            <v>NWRVAZMA</v>
          </cell>
          <cell r="L2563" t="str">
            <v>N</v>
          </cell>
          <cell r="M2563" t="e">
            <v>#N/A</v>
          </cell>
          <cell r="N2563" t="e">
            <v>#N/A</v>
          </cell>
          <cell r="O2563" t="str">
            <v>Y</v>
          </cell>
          <cell r="P2563" t="str">
            <v>Y</v>
          </cell>
          <cell r="Q2563" t="str">
            <v>03/02/2015: EoDS1 Available</v>
          </cell>
          <cell r="R2563" t="str">
            <v>04/13/2020</v>
          </cell>
          <cell r="S2563" t="str">
            <v/>
          </cell>
          <cell r="T2563" t="str">
            <v/>
          </cell>
          <cell r="U2563" t="str">
            <v/>
          </cell>
          <cell r="V2563" t="e">
            <v>#N/A</v>
          </cell>
          <cell r="W2563" t="e">
            <v>#N/A</v>
          </cell>
          <cell r="X2563" t="str">
            <v>666 - AVAILABLE</v>
          </cell>
          <cell r="Y2563"/>
          <cell r="Z2563" t="str">
            <v>AVAILABLE</v>
          </cell>
          <cell r="AA2563" t="e">
            <v>#N/A</v>
          </cell>
          <cell r="AB2563" t="e">
            <v>#N/A</v>
          </cell>
          <cell r="AC2563" t="e">
            <v>#N/A</v>
          </cell>
        </row>
        <row r="2564">
          <cell r="A2564" t="str">
            <v>NWSHPAXN</v>
          </cell>
          <cell r="B2564" t="str">
            <v>N. Washington</v>
          </cell>
          <cell r="C2564" t="str">
            <v>EQ</v>
          </cell>
          <cell r="D2564">
            <v>41.048135000000002</v>
          </cell>
          <cell r="E2564">
            <v>-79.813455000000005</v>
          </cell>
          <cell r="F2564" t="str">
            <v>NWSHPAXN</v>
          </cell>
          <cell r="G2564" t="str">
            <v>PA</v>
          </cell>
          <cell r="H2564">
            <v>234</v>
          </cell>
          <cell r="I2564" t="str">
            <v>Butler</v>
          </cell>
          <cell r="J2564" t="str">
            <v/>
          </cell>
          <cell r="K2564" t="e">
            <v>#N/A</v>
          </cell>
          <cell r="L2564" t="e">
            <v>#N/A</v>
          </cell>
          <cell r="M2564" t="e">
            <v>#N/A</v>
          </cell>
          <cell r="N2564" t="e">
            <v>#N/A</v>
          </cell>
          <cell r="O2564" t="str">
            <v>Y</v>
          </cell>
          <cell r="P2564" t="str">
            <v>Y</v>
          </cell>
          <cell r="Q2564" t="str">
            <v>2/7/14: Ethernet Enabled changed to Y</v>
          </cell>
          <cell r="R2564" t="str">
            <v>11/09/2015</v>
          </cell>
          <cell r="S2564" t="str">
            <v>Butler</v>
          </cell>
          <cell r="T2564" t="str">
            <v/>
          </cell>
          <cell r="U2564" t="str">
            <v/>
          </cell>
          <cell r="V2564" t="str">
            <v>Butler</v>
          </cell>
          <cell r="W2564" t="str">
            <v>Butler</v>
          </cell>
          <cell r="X2564" t="str">
            <v>BUTLER</v>
          </cell>
          <cell r="Y2564"/>
          <cell r="Z2564"/>
          <cell r="AA2564">
            <v>0</v>
          </cell>
          <cell r="AB2564">
            <v>0</v>
          </cell>
          <cell r="AC2564">
            <v>0</v>
          </cell>
        </row>
        <row r="2565">
          <cell r="A2565" t="str">
            <v>NWTNALXA</v>
          </cell>
          <cell r="B2565" t="str">
            <v>NEWTON</v>
          </cell>
          <cell r="C2565" t="str">
            <v>CTL</v>
          </cell>
          <cell r="D2565">
            <v>31.335277999999999</v>
          </cell>
          <cell r="E2565">
            <v>-85.603058000000004</v>
          </cell>
          <cell r="F2565" t="str">
            <v>NWTNALXA</v>
          </cell>
          <cell r="G2565" t="str">
            <v>AL</v>
          </cell>
          <cell r="H2565">
            <v>478</v>
          </cell>
          <cell r="I2565" t="str">
            <v>Dothan</v>
          </cell>
          <cell r="J2565" t="str">
            <v/>
          </cell>
          <cell r="K2565" t="e">
            <v>#N/A</v>
          </cell>
          <cell r="L2565" t="e">
            <v>#N/A</v>
          </cell>
          <cell r="M2565" t="e">
            <v>#N/A</v>
          </cell>
          <cell r="N2565" t="e">
            <v>#N/A</v>
          </cell>
          <cell r="O2565" t="str">
            <v>Y</v>
          </cell>
          <cell r="P2565" t="str">
            <v>Y</v>
          </cell>
          <cell r="Q2565" t="str">
            <v/>
          </cell>
          <cell r="R2565" t="str">
            <v>07/02/2015</v>
          </cell>
          <cell r="S2565" t="str">
            <v>Dothan</v>
          </cell>
          <cell r="T2565" t="str">
            <v/>
          </cell>
          <cell r="U2565" t="str">
            <v/>
          </cell>
          <cell r="V2565" t="str">
            <v>Dothan</v>
          </cell>
          <cell r="W2565" t="str">
            <v>Dothan</v>
          </cell>
          <cell r="X2565" t="str">
            <v>DOTHAN</v>
          </cell>
          <cell r="Y2565"/>
          <cell r="Z2565"/>
          <cell r="AA2565" t="str">
            <v/>
          </cell>
          <cell r="AB2565">
            <v>0</v>
          </cell>
          <cell r="AC2565">
            <v>0</v>
          </cell>
        </row>
        <row r="2566">
          <cell r="A2566" t="str">
            <v>NWTNNJXU</v>
          </cell>
          <cell r="B2566" t="str">
            <v>Newton</v>
          </cell>
          <cell r="C2566" t="str">
            <v>EQ</v>
          </cell>
          <cell r="D2566">
            <v>41.056719000000001</v>
          </cell>
          <cell r="E2566">
            <v>-74.751391999999996</v>
          </cell>
          <cell r="F2566" t="str">
            <v>NWTNNJXU</v>
          </cell>
          <cell r="G2566" t="str">
            <v>NJ</v>
          </cell>
          <cell r="H2566">
            <v>224</v>
          </cell>
          <cell r="I2566" t="str">
            <v>Clinton</v>
          </cell>
          <cell r="J2566" t="str">
            <v/>
          </cell>
          <cell r="K2566" t="str">
            <v>NWTNNJXU</v>
          </cell>
          <cell r="L2566" t="str">
            <v>n</v>
          </cell>
          <cell r="M2566" t="e">
            <v>#N/A</v>
          </cell>
          <cell r="N2566" t="e">
            <v>#N/A</v>
          </cell>
          <cell r="O2566" t="str">
            <v>Y</v>
          </cell>
          <cell r="P2566" t="str">
            <v>Y</v>
          </cell>
          <cell r="Q2566" t="str">
            <v/>
          </cell>
          <cell r="R2566" t="str">
            <v>07/06/2015</v>
          </cell>
          <cell r="S2566" t="str">
            <v>Clinton</v>
          </cell>
          <cell r="T2566" t="str">
            <v/>
          </cell>
          <cell r="U2566" t="str">
            <v/>
          </cell>
          <cell r="V2566" t="str">
            <v>Clinton</v>
          </cell>
          <cell r="W2566" t="str">
            <v>Clinton</v>
          </cell>
          <cell r="X2566" t="str">
            <v>CLINTON</v>
          </cell>
          <cell r="Y2566"/>
          <cell r="Z2566"/>
          <cell r="AA2566" t="str">
            <v>7750-SR7</v>
          </cell>
          <cell r="AB2566">
            <v>0</v>
          </cell>
          <cell r="AC2566" t="str">
            <v>NWTNNJXU78W</v>
          </cell>
        </row>
        <row r="2567">
          <cell r="A2567" t="str">
            <v>NWTZTNXA</v>
          </cell>
          <cell r="B2567" t="str">
            <v>New Tazewell</v>
          </cell>
          <cell r="C2567" t="str">
            <v>CTL</v>
          </cell>
          <cell r="D2567">
            <v>36.443610999999997</v>
          </cell>
          <cell r="E2567">
            <v>-83.593889000000004</v>
          </cell>
          <cell r="F2567" t="str">
            <v>NWTZTNXA</v>
          </cell>
          <cell r="G2567" t="str">
            <v>TN</v>
          </cell>
          <cell r="H2567">
            <v>474</v>
          </cell>
          <cell r="I2567" t="str">
            <v>New Tazewell</v>
          </cell>
          <cell r="J2567" t="str">
            <v/>
          </cell>
          <cell r="K2567" t="str">
            <v>NWTZTNXA</v>
          </cell>
          <cell r="L2567" t="str">
            <v>n</v>
          </cell>
          <cell r="M2567" t="e">
            <v>#N/A</v>
          </cell>
          <cell r="N2567" t="e">
            <v>#N/A</v>
          </cell>
          <cell r="O2567" t="str">
            <v>Y</v>
          </cell>
          <cell r="P2567" t="str">
            <v>Y</v>
          </cell>
          <cell r="Q2567" t="str">
            <v/>
          </cell>
          <cell r="R2567" t="str">
            <v>11/05/2015</v>
          </cell>
          <cell r="S2567" t="str">
            <v>New Tazewell</v>
          </cell>
          <cell r="T2567" t="str">
            <v/>
          </cell>
          <cell r="U2567" t="str">
            <v/>
          </cell>
          <cell r="V2567" t="str">
            <v>New Tazewell</v>
          </cell>
          <cell r="W2567" t="str">
            <v>New Tazewell</v>
          </cell>
          <cell r="X2567" t="str">
            <v>NEW TAZEWELL</v>
          </cell>
          <cell r="Y2567"/>
          <cell r="Z2567"/>
          <cell r="AA2567" t="str">
            <v/>
          </cell>
          <cell r="AB2567" t="str">
            <v>7750-SR12</v>
          </cell>
          <cell r="AC2567" t="str">
            <v>NWTZTNXA28W</v>
          </cell>
        </row>
        <row r="2568">
          <cell r="A2568" t="str">
            <v>NWVIALXA</v>
          </cell>
          <cell r="B2568" t="str">
            <v>NEWVILLE</v>
          </cell>
          <cell r="C2568" t="str">
            <v>CTL</v>
          </cell>
          <cell r="D2568">
            <v>31.420833999999999</v>
          </cell>
          <cell r="E2568">
            <v>-85.336387999999999</v>
          </cell>
          <cell r="F2568" t="str">
            <v>NWVIALXA</v>
          </cell>
          <cell r="G2568" t="str">
            <v>AL</v>
          </cell>
          <cell r="H2568">
            <v>478</v>
          </cell>
          <cell r="I2568" t="str">
            <v>Dothan</v>
          </cell>
          <cell r="J2568" t="str">
            <v/>
          </cell>
          <cell r="K2568" t="e">
            <v>#N/A</v>
          </cell>
          <cell r="L2568" t="e">
            <v>#N/A</v>
          </cell>
          <cell r="M2568" t="e">
            <v>#N/A</v>
          </cell>
          <cell r="N2568" t="e">
            <v>#N/A</v>
          </cell>
          <cell r="O2568" t="str">
            <v>Y</v>
          </cell>
          <cell r="P2568" t="str">
            <v>Y</v>
          </cell>
          <cell r="Q2568" t="str">
            <v>2/7/14: Ethernet Enabled changed to Y</v>
          </cell>
          <cell r="R2568" t="str">
            <v>07/02/2015</v>
          </cell>
          <cell r="S2568" t="str">
            <v>Dothan</v>
          </cell>
          <cell r="T2568" t="str">
            <v/>
          </cell>
          <cell r="U2568" t="str">
            <v/>
          </cell>
          <cell r="V2568" t="str">
            <v>Dothan</v>
          </cell>
          <cell r="W2568" t="str">
            <v>Dothan</v>
          </cell>
          <cell r="X2568" t="str">
            <v>DOTHAN</v>
          </cell>
          <cell r="Y2568"/>
          <cell r="Z2568"/>
          <cell r="AA2568">
            <v>0</v>
          </cell>
          <cell r="AB2568">
            <v>0</v>
          </cell>
          <cell r="AC2568">
            <v>0</v>
          </cell>
        </row>
        <row r="2569">
          <cell r="A2569" t="str">
            <v>NYSSORXC</v>
          </cell>
          <cell r="B2569" t="str">
            <v>Ontario Malheur Host Nu Acres</v>
          </cell>
          <cell r="C2569" t="str">
            <v>Q</v>
          </cell>
          <cell r="D2569">
            <v>43.877777000000002</v>
          </cell>
          <cell r="E2569">
            <v>-116.993332</v>
          </cell>
          <cell r="F2569" t="str">
            <v>NYSSORXC</v>
          </cell>
          <cell r="G2569" t="str">
            <v>OR</v>
          </cell>
          <cell r="H2569">
            <v>652</v>
          </cell>
          <cell r="I2569">
            <v>652</v>
          </cell>
          <cell r="J2569" t="str">
            <v/>
          </cell>
          <cell r="K2569" t="e">
            <v>#N/A</v>
          </cell>
          <cell r="L2569" t="e">
            <v>#N/A</v>
          </cell>
          <cell r="M2569" t="e">
            <v>#N/A</v>
          </cell>
          <cell r="N2569" t="e">
            <v>#N/A</v>
          </cell>
          <cell r="O2569" t="str">
            <v>N</v>
          </cell>
          <cell r="P2569" t="str">
            <v>Y</v>
          </cell>
          <cell r="Q2569" t="str">
            <v>11/7/2014 EODDS1 AVAILABLE (HOME TO BOISIDMAH27)</v>
          </cell>
          <cell r="R2569" t="str">
            <v>04/14/2020</v>
          </cell>
          <cell r="S2569" t="str">
            <v/>
          </cell>
          <cell r="T2569" t="str">
            <v/>
          </cell>
          <cell r="U2569" t="str">
            <v/>
          </cell>
          <cell r="V2569" t="e">
            <v>#N/A</v>
          </cell>
          <cell r="W2569" t="e">
            <v>#N/A</v>
          </cell>
          <cell r="X2569" t="str">
            <v>652 - AVAILABLE (up to 10MB)</v>
          </cell>
          <cell r="Y2569"/>
          <cell r="Z2569" t="str">
            <v>AVAILABLE (up to 10MB)</v>
          </cell>
          <cell r="AA2569" t="e">
            <v>#N/A</v>
          </cell>
          <cell r="AB2569" t="e">
            <v>#N/A</v>
          </cell>
          <cell r="AC2569" t="e">
            <v>#N/A</v>
          </cell>
        </row>
        <row r="2570">
          <cell r="A2570" t="str">
            <v>NZPRID01</v>
          </cell>
          <cell r="B2570" t="str">
            <v>Nez Perce</v>
          </cell>
          <cell r="C2570" t="str">
            <v>Q</v>
          </cell>
          <cell r="D2570">
            <v>46.236111000000001</v>
          </cell>
          <cell r="E2570">
            <v>-116.23777800000001</v>
          </cell>
          <cell r="F2570" t="str">
            <v>NZPRID01</v>
          </cell>
          <cell r="G2570" t="str">
            <v>ID</v>
          </cell>
          <cell r="H2570">
            <v>676</v>
          </cell>
          <cell r="I2570">
            <v>676</v>
          </cell>
          <cell r="J2570" t="str">
            <v/>
          </cell>
          <cell r="K2570" t="e">
            <v>#N/A</v>
          </cell>
          <cell r="L2570" t="e">
            <v>#N/A</v>
          </cell>
          <cell r="M2570" t="e">
            <v>#N/A</v>
          </cell>
          <cell r="N2570" t="e">
            <v>#N/A</v>
          </cell>
          <cell r="O2570" t="str">
            <v>N</v>
          </cell>
          <cell r="P2570" t="str">
            <v>N</v>
          </cell>
          <cell r="Q2570" t="str">
            <v>EODS1 AVAILABLE (Home to LSTNIDSHH22)</v>
          </cell>
          <cell r="R2570" t="str">
            <v>03/24/2020</v>
          </cell>
          <cell r="S2570" t="str">
            <v/>
          </cell>
          <cell r="T2570" t="str">
            <v/>
          </cell>
          <cell r="U2570" t="str">
            <v/>
          </cell>
          <cell r="V2570" t="e">
            <v>#N/A</v>
          </cell>
          <cell r="W2570" t="e">
            <v>#N/A</v>
          </cell>
          <cell r="X2570" t="str">
            <v>676 - AVAILABLE (up to 10MB)</v>
          </cell>
          <cell r="Y2570"/>
          <cell r="Z2570" t="str">
            <v>AVAILABLE (up to 10MB)</v>
          </cell>
          <cell r="AA2570" t="e">
            <v>#N/A</v>
          </cell>
          <cell r="AB2570" t="e">
            <v>#N/A</v>
          </cell>
          <cell r="AC2570" t="e">
            <v>#N/A</v>
          </cell>
        </row>
        <row r="2571">
          <cell r="A2571" t="str">
            <v>OATSMOXA</v>
          </cell>
          <cell r="B2571" t="str">
            <v>OATES</v>
          </cell>
          <cell r="C2571" t="str">
            <v>CTL</v>
          </cell>
          <cell r="D2571">
            <v>37.562778000000002</v>
          </cell>
          <cell r="E2571">
            <v>-91.056113999999994</v>
          </cell>
          <cell r="F2571" t="str">
            <v>OATSMOXA</v>
          </cell>
          <cell r="G2571" t="str">
            <v>MO</v>
          </cell>
          <cell r="H2571">
            <v>520</v>
          </cell>
          <cell r="I2571" t="str">
            <v>Wentzville</v>
          </cell>
          <cell r="J2571" t="str">
            <v/>
          </cell>
          <cell r="K2571" t="e">
            <v>#N/A</v>
          </cell>
          <cell r="L2571" t="e">
            <v>#N/A</v>
          </cell>
          <cell r="M2571" t="e">
            <v>#N/A</v>
          </cell>
          <cell r="N2571" t="e">
            <v>#N/A</v>
          </cell>
          <cell r="O2571" t="str">
            <v>Y</v>
          </cell>
          <cell r="P2571" t="str">
            <v>Y</v>
          </cell>
          <cell r="Q2571" t="str">
            <v/>
          </cell>
          <cell r="R2571" t="str">
            <v>10/12/2015</v>
          </cell>
          <cell r="S2571" t="str">
            <v>Wentzville2</v>
          </cell>
          <cell r="T2571" t="str">
            <v>Ciena 3940</v>
          </cell>
          <cell r="U2571" t="str">
            <v>N</v>
          </cell>
          <cell r="V2571" t="str">
            <v>Wentzville2</v>
          </cell>
          <cell r="W2571" t="str">
            <v>Wentzville</v>
          </cell>
          <cell r="X2571" t="str">
            <v>WENTZVILLE</v>
          </cell>
          <cell r="Y2571" t="str">
            <v>YES</v>
          </cell>
          <cell r="Z2571"/>
          <cell r="AA2571" t="str">
            <v/>
          </cell>
          <cell r="AB2571">
            <v>0</v>
          </cell>
          <cell r="AC2571">
            <v>0</v>
          </cell>
        </row>
        <row r="2572">
          <cell r="A2572" t="str">
            <v>OBRLLAXA</v>
          </cell>
          <cell r="B2572" t="str">
            <v>Oberlin</v>
          </cell>
          <cell r="C2572" t="str">
            <v>CTL</v>
          </cell>
          <cell r="D2572">
            <v>30.620999999999999</v>
          </cell>
          <cell r="E2572">
            <v>-92.766361000000003</v>
          </cell>
          <cell r="F2572" t="str">
            <v>OBRLLAXA</v>
          </cell>
          <cell r="G2572" t="str">
            <v>LA</v>
          </cell>
          <cell r="H2572">
            <v>488</v>
          </cell>
          <cell r="I2572" t="str">
            <v>Basile</v>
          </cell>
          <cell r="J2572" t="str">
            <v/>
          </cell>
          <cell r="K2572" t="str">
            <v>OBRLLAXA</v>
          </cell>
          <cell r="L2572" t="str">
            <v>n</v>
          </cell>
          <cell r="M2572" t="e">
            <v>#N/A</v>
          </cell>
          <cell r="N2572" t="e">
            <v>#N/A</v>
          </cell>
          <cell r="O2572" t="str">
            <v>Y</v>
          </cell>
          <cell r="P2572" t="str">
            <v>Y</v>
          </cell>
          <cell r="Q2572" t="str">
            <v/>
          </cell>
          <cell r="R2572" t="str">
            <v>06/30/2015</v>
          </cell>
          <cell r="S2572" t="str">
            <v>Basile</v>
          </cell>
          <cell r="T2572" t="str">
            <v/>
          </cell>
          <cell r="U2572" t="str">
            <v/>
          </cell>
          <cell r="V2572" t="str">
            <v>Basile</v>
          </cell>
          <cell r="W2572" t="str">
            <v>Basile</v>
          </cell>
          <cell r="X2572" t="str">
            <v>BASILE</v>
          </cell>
          <cell r="Y2572" t="str">
            <v>YES</v>
          </cell>
          <cell r="Z2572"/>
          <cell r="AA2572" t="str">
            <v/>
          </cell>
          <cell r="AB2572" t="str">
            <v>7750-SR12</v>
          </cell>
          <cell r="AC2572" t="str">
            <v>OBRLLAXA21W</v>
          </cell>
        </row>
        <row r="2573">
          <cell r="A2573" t="str">
            <v>OCALFLXA</v>
          </cell>
          <cell r="B2573" t="str">
            <v>Ocala</v>
          </cell>
          <cell r="C2573" t="str">
            <v>EQ</v>
          </cell>
          <cell r="D2573">
            <v>29.186512</v>
          </cell>
          <cell r="E2573">
            <v>-82.133797000000001</v>
          </cell>
          <cell r="F2573" t="str">
            <v>OCALFLXA</v>
          </cell>
          <cell r="G2573" t="str">
            <v>FL</v>
          </cell>
          <cell r="H2573">
            <v>454</v>
          </cell>
          <cell r="I2573" t="str">
            <v>Ocala (CENTRAL FL)</v>
          </cell>
          <cell r="J2573" t="str">
            <v/>
          </cell>
          <cell r="K2573" t="str">
            <v>OCALFLXA</v>
          </cell>
          <cell r="L2573" t="str">
            <v>N</v>
          </cell>
          <cell r="M2573" t="e">
            <v>#N/A</v>
          </cell>
          <cell r="N2573" t="e">
            <v>#N/A</v>
          </cell>
          <cell r="O2573" t="str">
            <v>Y</v>
          </cell>
          <cell r="P2573" t="str">
            <v>Y</v>
          </cell>
          <cell r="Q2573" t="str">
            <v/>
          </cell>
          <cell r="R2573" t="str">
            <v>07/02/2015</v>
          </cell>
          <cell r="S2573" t="str">
            <v>Ocala</v>
          </cell>
          <cell r="T2573" t="str">
            <v/>
          </cell>
          <cell r="U2573" t="str">
            <v/>
          </cell>
          <cell r="V2573" t="str">
            <v>Ocala</v>
          </cell>
          <cell r="W2573" t="str">
            <v>Ocala</v>
          </cell>
          <cell r="X2573" t="str">
            <v>CENTRAL FL</v>
          </cell>
          <cell r="Y2573" t="str">
            <v>YES</v>
          </cell>
          <cell r="Z2573"/>
          <cell r="AA2573" t="str">
            <v/>
          </cell>
          <cell r="AB2573" t="str">
            <v>7750-SR12</v>
          </cell>
          <cell r="AC2573" t="str">
            <v>OCALFLXA20W</v>
          </cell>
        </row>
        <row r="2574">
          <cell r="A2574" t="str">
            <v>OCALFLXB</v>
          </cell>
          <cell r="B2574" t="str">
            <v>Shady Road</v>
          </cell>
          <cell r="C2574" t="str">
            <v>EQ</v>
          </cell>
          <cell r="D2574">
            <v>29.169331</v>
          </cell>
          <cell r="E2574">
            <v>-82.166571000000005</v>
          </cell>
          <cell r="F2574" t="str">
            <v>OCALFLXB</v>
          </cell>
          <cell r="G2574" t="str">
            <v>FL</v>
          </cell>
          <cell r="H2574">
            <v>454</v>
          </cell>
          <cell r="I2574" t="str">
            <v>Ocala (CENTRAL FL)</v>
          </cell>
          <cell r="J2574" t="str">
            <v/>
          </cell>
          <cell r="K2574" t="str">
            <v>OCALFLXB</v>
          </cell>
          <cell r="L2574" t="str">
            <v>N</v>
          </cell>
          <cell r="M2574" t="e">
            <v>#N/A</v>
          </cell>
          <cell r="N2574" t="e">
            <v>#N/A</v>
          </cell>
          <cell r="O2574" t="str">
            <v>Y</v>
          </cell>
          <cell r="P2574" t="str">
            <v>Y</v>
          </cell>
          <cell r="Q2574" t="str">
            <v/>
          </cell>
          <cell r="R2574" t="str">
            <v>07/02/2015</v>
          </cell>
          <cell r="S2574" t="str">
            <v>Ocala</v>
          </cell>
          <cell r="T2574" t="str">
            <v/>
          </cell>
          <cell r="U2574" t="str">
            <v/>
          </cell>
          <cell r="V2574" t="str">
            <v>Ocala</v>
          </cell>
          <cell r="W2574" t="str">
            <v>Ocala</v>
          </cell>
          <cell r="X2574" t="str">
            <v>CENTRAL FL</v>
          </cell>
          <cell r="Y2574" t="str">
            <v>YES</v>
          </cell>
          <cell r="Z2574"/>
          <cell r="AA2574" t="str">
            <v/>
          </cell>
          <cell r="AB2574" t="str">
            <v>7750-SR12</v>
          </cell>
          <cell r="AC2574" t="str">
            <v>OCALFLXB04W</v>
          </cell>
        </row>
        <row r="2575">
          <cell r="A2575" t="str">
            <v>OCALFLXC</v>
          </cell>
          <cell r="B2575" t="str">
            <v>Highlands</v>
          </cell>
          <cell r="C2575" t="str">
            <v>EQ</v>
          </cell>
          <cell r="D2575">
            <v>29.184861000000001</v>
          </cell>
          <cell r="E2575">
            <v>-82.086758000000003</v>
          </cell>
          <cell r="F2575" t="str">
            <v>OCALFLXC</v>
          </cell>
          <cell r="G2575" t="str">
            <v>FL</v>
          </cell>
          <cell r="H2575">
            <v>454</v>
          </cell>
          <cell r="I2575" t="str">
            <v>Ocala (CENTRAL FL)</v>
          </cell>
          <cell r="J2575" t="str">
            <v/>
          </cell>
          <cell r="K2575" t="str">
            <v>OCALFLXC</v>
          </cell>
          <cell r="L2575" t="str">
            <v>n</v>
          </cell>
          <cell r="M2575" t="e">
            <v>#N/A</v>
          </cell>
          <cell r="N2575" t="e">
            <v>#N/A</v>
          </cell>
          <cell r="O2575" t="str">
            <v>Y</v>
          </cell>
          <cell r="P2575" t="str">
            <v>Y</v>
          </cell>
          <cell r="Q2575" t="str">
            <v/>
          </cell>
          <cell r="R2575" t="str">
            <v>11/06/2015</v>
          </cell>
          <cell r="S2575" t="str">
            <v>Ocala</v>
          </cell>
          <cell r="T2575" t="str">
            <v/>
          </cell>
          <cell r="U2575" t="str">
            <v/>
          </cell>
          <cell r="V2575" t="str">
            <v>Ocala</v>
          </cell>
          <cell r="W2575" t="str">
            <v>Ocala</v>
          </cell>
          <cell r="X2575" t="str">
            <v>CENTRAL FL</v>
          </cell>
          <cell r="Y2575" t="str">
            <v>YES</v>
          </cell>
          <cell r="Z2575"/>
          <cell r="AA2575" t="str">
            <v>7750-SR7</v>
          </cell>
          <cell r="AB2575">
            <v>0</v>
          </cell>
          <cell r="AC2575" t="str">
            <v>OCALFLXC03W</v>
          </cell>
        </row>
        <row r="2576">
          <cell r="A2576" t="str">
            <v>OCALFLXE</v>
          </cell>
          <cell r="B2576" t="str">
            <v>Ocala</v>
          </cell>
          <cell r="C2576" t="str">
            <v>EQ</v>
          </cell>
          <cell r="D2576">
            <v>29.209249</v>
          </cell>
          <cell r="E2576">
            <v>-82.192818000000003</v>
          </cell>
          <cell r="F2576" t="e">
            <v>#N/A</v>
          </cell>
          <cell r="G2576" t="str">
            <v>FL</v>
          </cell>
          <cell r="H2576" t="e">
            <v>#N/A</v>
          </cell>
          <cell r="I2576" t="e">
            <v>#N/A</v>
          </cell>
          <cell r="J2576" t="e">
            <v>#N/A</v>
          </cell>
          <cell r="K2576" t="e">
            <v>#N/A</v>
          </cell>
          <cell r="L2576" t="e">
            <v>#N/A</v>
          </cell>
          <cell r="M2576" t="e">
            <v>#N/A</v>
          </cell>
          <cell r="N2576" t="e">
            <v>#N/A</v>
          </cell>
          <cell r="O2576" t="e">
            <v>#N/A</v>
          </cell>
          <cell r="P2576" t="e">
            <v>#N/A</v>
          </cell>
          <cell r="Q2576" t="e">
            <v>#N/A</v>
          </cell>
          <cell r="R2576" t="e">
            <v>#N/A</v>
          </cell>
          <cell r="S2576" t="e">
            <v>#N/A</v>
          </cell>
          <cell r="T2576" t="e">
            <v>#N/A</v>
          </cell>
          <cell r="U2576" t="e">
            <v>#N/A</v>
          </cell>
          <cell r="V2576" t="e">
            <v>#N/A</v>
          </cell>
          <cell r="W2576" t="e">
            <v>#N/A</v>
          </cell>
          <cell r="X2576" t="e">
            <v>#N/A</v>
          </cell>
          <cell r="Y2576" t="e">
            <v>#N/A</v>
          </cell>
          <cell r="Z2576" t="e">
            <v>#N/A</v>
          </cell>
          <cell r="AA2576" t="e">
            <v>#N/A</v>
          </cell>
          <cell r="AB2576" t="e">
            <v>#N/A</v>
          </cell>
          <cell r="AC2576" t="e">
            <v>#N/A</v>
          </cell>
        </row>
        <row r="2577">
          <cell r="A2577" t="str">
            <v>OCALFLXG</v>
          </cell>
          <cell r="B2577" t="str">
            <v>Shady Road</v>
          </cell>
          <cell r="C2577" t="str">
            <v>EQ</v>
          </cell>
          <cell r="D2577">
            <v>29.097778000000002</v>
          </cell>
          <cell r="E2577">
            <v>-82.238335000000006</v>
          </cell>
          <cell r="F2577" t="e">
            <v>#N/A</v>
          </cell>
          <cell r="G2577" t="str">
            <v>FL</v>
          </cell>
          <cell r="H2577" t="e">
            <v>#N/A</v>
          </cell>
          <cell r="I2577" t="e">
            <v>#N/A</v>
          </cell>
          <cell r="J2577" t="e">
            <v>#N/A</v>
          </cell>
          <cell r="K2577" t="e">
            <v>#N/A</v>
          </cell>
          <cell r="L2577" t="e">
            <v>#N/A</v>
          </cell>
          <cell r="M2577" t="e">
            <v>#N/A</v>
          </cell>
          <cell r="N2577" t="e">
            <v>#N/A</v>
          </cell>
          <cell r="O2577" t="e">
            <v>#N/A</v>
          </cell>
          <cell r="P2577" t="e">
            <v>#N/A</v>
          </cell>
          <cell r="Q2577" t="e">
            <v>#N/A</v>
          </cell>
          <cell r="R2577" t="e">
            <v>#N/A</v>
          </cell>
          <cell r="S2577" t="e">
            <v>#N/A</v>
          </cell>
          <cell r="T2577" t="e">
            <v>#N/A</v>
          </cell>
          <cell r="U2577" t="e">
            <v>#N/A</v>
          </cell>
          <cell r="V2577" t="e">
            <v>#N/A</v>
          </cell>
          <cell r="W2577" t="e">
            <v>#N/A</v>
          </cell>
          <cell r="X2577" t="e">
            <v>#N/A</v>
          </cell>
          <cell r="Y2577" t="e">
            <v>#N/A</v>
          </cell>
          <cell r="Z2577" t="e">
            <v>#N/A</v>
          </cell>
          <cell r="AA2577" t="e">
            <v>#N/A</v>
          </cell>
          <cell r="AB2577" t="e">
            <v>#N/A</v>
          </cell>
          <cell r="AC2577" t="e">
            <v>#N/A</v>
          </cell>
        </row>
        <row r="2578">
          <cell r="A2578" t="str">
            <v>OCALFLXH</v>
          </cell>
          <cell r="B2578" t="str">
            <v>Ocala</v>
          </cell>
          <cell r="C2578" t="str">
            <v>EQ</v>
          </cell>
          <cell r="D2578">
            <v>29.125328</v>
          </cell>
          <cell r="E2578">
            <v>-82.103423000000006</v>
          </cell>
          <cell r="F2578" t="e">
            <v>#N/A</v>
          </cell>
          <cell r="G2578" t="str">
            <v>FL</v>
          </cell>
          <cell r="H2578" t="e">
            <v>#N/A</v>
          </cell>
          <cell r="I2578" t="e">
            <v>#N/A</v>
          </cell>
          <cell r="J2578" t="e">
            <v>#N/A</v>
          </cell>
          <cell r="K2578" t="e">
            <v>#N/A</v>
          </cell>
          <cell r="L2578" t="e">
            <v>#N/A</v>
          </cell>
          <cell r="M2578" t="e">
            <v>#N/A</v>
          </cell>
          <cell r="N2578" t="e">
            <v>#N/A</v>
          </cell>
          <cell r="O2578" t="e">
            <v>#N/A</v>
          </cell>
          <cell r="P2578" t="e">
            <v>#N/A</v>
          </cell>
          <cell r="Q2578" t="e">
            <v>#N/A</v>
          </cell>
          <cell r="R2578" t="e">
            <v>#N/A</v>
          </cell>
          <cell r="S2578" t="e">
            <v>#N/A</v>
          </cell>
          <cell r="T2578" t="e">
            <v>#N/A</v>
          </cell>
          <cell r="U2578" t="e">
            <v>#N/A</v>
          </cell>
          <cell r="V2578" t="e">
            <v>#N/A</v>
          </cell>
          <cell r="W2578" t="e">
            <v>#N/A</v>
          </cell>
          <cell r="X2578" t="e">
            <v>#N/A</v>
          </cell>
          <cell r="Y2578" t="e">
            <v>#N/A</v>
          </cell>
          <cell r="Z2578" t="e">
            <v>#N/A</v>
          </cell>
          <cell r="AA2578" t="e">
            <v>#N/A</v>
          </cell>
          <cell r="AB2578" t="e">
            <v>#N/A</v>
          </cell>
          <cell r="AC2578" t="e">
            <v>#N/A</v>
          </cell>
        </row>
        <row r="2579">
          <cell r="A2579" t="str">
            <v>OCALFLXI</v>
          </cell>
          <cell r="B2579" t="str">
            <v>Ocala</v>
          </cell>
          <cell r="C2579" t="str">
            <v>EQ</v>
          </cell>
          <cell r="D2579">
            <v>29.185032</v>
          </cell>
          <cell r="E2579">
            <v>-82.170016000000004</v>
          </cell>
          <cell r="F2579" t="e">
            <v>#N/A</v>
          </cell>
          <cell r="G2579" t="str">
            <v>FL</v>
          </cell>
          <cell r="H2579" t="e">
            <v>#N/A</v>
          </cell>
          <cell r="I2579" t="e">
            <v>#N/A</v>
          </cell>
          <cell r="J2579" t="e">
            <v>#N/A</v>
          </cell>
          <cell r="K2579" t="e">
            <v>#N/A</v>
          </cell>
          <cell r="L2579" t="e">
            <v>#N/A</v>
          </cell>
          <cell r="M2579" t="e">
            <v>#N/A</v>
          </cell>
          <cell r="N2579" t="e">
            <v>#N/A</v>
          </cell>
          <cell r="O2579" t="e">
            <v>#N/A</v>
          </cell>
          <cell r="P2579" t="e">
            <v>#N/A</v>
          </cell>
          <cell r="Q2579" t="e">
            <v>#N/A</v>
          </cell>
          <cell r="R2579" t="e">
            <v>#N/A</v>
          </cell>
          <cell r="S2579" t="e">
            <v>#N/A</v>
          </cell>
          <cell r="T2579" t="e">
            <v>#N/A</v>
          </cell>
          <cell r="U2579" t="e">
            <v>#N/A</v>
          </cell>
          <cell r="V2579" t="e">
            <v>#N/A</v>
          </cell>
          <cell r="W2579" t="e">
            <v>#N/A</v>
          </cell>
          <cell r="X2579" t="e">
            <v>#N/A</v>
          </cell>
          <cell r="Y2579" t="e">
            <v>#N/A</v>
          </cell>
          <cell r="Z2579" t="e">
            <v>#N/A</v>
          </cell>
          <cell r="AA2579" t="e">
            <v>#N/A</v>
          </cell>
          <cell r="AB2579" t="e">
            <v>#N/A</v>
          </cell>
          <cell r="AC2579" t="e">
            <v>#N/A</v>
          </cell>
        </row>
        <row r="2580">
          <cell r="A2580" t="str">
            <v>OCALFLXJ</v>
          </cell>
          <cell r="B2580" t="str">
            <v>Highlands</v>
          </cell>
          <cell r="C2580" t="str">
            <v>EQ</v>
          </cell>
          <cell r="D2580">
            <v>29.157485000000001</v>
          </cell>
          <cell r="E2580">
            <v>-82.054534000000004</v>
          </cell>
          <cell r="F2580" t="e">
            <v>#N/A</v>
          </cell>
          <cell r="G2580" t="str">
            <v>FL</v>
          </cell>
          <cell r="H2580" t="e">
            <v>#N/A</v>
          </cell>
          <cell r="I2580" t="e">
            <v>#N/A</v>
          </cell>
          <cell r="J2580" t="e">
            <v>#N/A</v>
          </cell>
          <cell r="K2580" t="e">
            <v>#N/A</v>
          </cell>
          <cell r="L2580" t="e">
            <v>#N/A</v>
          </cell>
          <cell r="M2580" t="e">
            <v>#N/A</v>
          </cell>
          <cell r="N2580" t="e">
            <v>#N/A</v>
          </cell>
          <cell r="O2580" t="e">
            <v>#N/A</v>
          </cell>
          <cell r="P2580" t="e">
            <v>#N/A</v>
          </cell>
          <cell r="Q2580" t="e">
            <v>#N/A</v>
          </cell>
          <cell r="R2580" t="e">
            <v>#N/A</v>
          </cell>
          <cell r="S2580" t="e">
            <v>#N/A</v>
          </cell>
          <cell r="T2580" t="e">
            <v>#N/A</v>
          </cell>
          <cell r="U2580" t="e">
            <v>#N/A</v>
          </cell>
          <cell r="V2580" t="e">
            <v>#N/A</v>
          </cell>
          <cell r="W2580" t="e">
            <v>#N/A</v>
          </cell>
          <cell r="X2580" t="e">
            <v>#N/A</v>
          </cell>
          <cell r="Y2580" t="e">
            <v>#N/A</v>
          </cell>
          <cell r="Z2580" t="e">
            <v>#N/A</v>
          </cell>
          <cell r="AA2580" t="e">
            <v>#N/A</v>
          </cell>
          <cell r="AB2580" t="e">
            <v>#N/A</v>
          </cell>
          <cell r="AC2580" t="e">
            <v>#N/A</v>
          </cell>
        </row>
        <row r="2581">
          <cell r="A2581" t="str">
            <v>OCALFLXK</v>
          </cell>
          <cell r="B2581" t="str">
            <v>Ocala</v>
          </cell>
          <cell r="C2581" t="str">
            <v>EQ</v>
          </cell>
          <cell r="D2581">
            <v>29.237998000000001</v>
          </cell>
          <cell r="E2581">
            <v>-82.103821999999994</v>
          </cell>
          <cell r="F2581" t="e">
            <v>#N/A</v>
          </cell>
          <cell r="G2581" t="str">
            <v>FL</v>
          </cell>
          <cell r="H2581" t="e">
            <v>#N/A</v>
          </cell>
          <cell r="I2581" t="e">
            <v>#N/A</v>
          </cell>
          <cell r="J2581" t="e">
            <v>#N/A</v>
          </cell>
          <cell r="K2581" t="e">
            <v>#N/A</v>
          </cell>
          <cell r="L2581" t="e">
            <v>#N/A</v>
          </cell>
          <cell r="M2581" t="e">
            <v>#N/A</v>
          </cell>
          <cell r="N2581" t="e">
            <v>#N/A</v>
          </cell>
          <cell r="O2581" t="e">
            <v>#N/A</v>
          </cell>
          <cell r="P2581" t="e">
            <v>#N/A</v>
          </cell>
          <cell r="Q2581" t="e">
            <v>#N/A</v>
          </cell>
          <cell r="R2581" t="e">
            <v>#N/A</v>
          </cell>
          <cell r="S2581" t="e">
            <v>#N/A</v>
          </cell>
          <cell r="T2581" t="e">
            <v>#N/A</v>
          </cell>
          <cell r="U2581" t="e">
            <v>#N/A</v>
          </cell>
          <cell r="V2581" t="e">
            <v>#N/A</v>
          </cell>
          <cell r="W2581" t="e">
            <v>#N/A</v>
          </cell>
          <cell r="X2581" t="e">
            <v>#N/A</v>
          </cell>
          <cell r="Y2581" t="e">
            <v>#N/A</v>
          </cell>
          <cell r="Z2581" t="e">
            <v>#N/A</v>
          </cell>
          <cell r="AA2581" t="e">
            <v>#N/A</v>
          </cell>
          <cell r="AB2581" t="e">
            <v>#N/A</v>
          </cell>
          <cell r="AC2581" t="e">
            <v>#N/A</v>
          </cell>
        </row>
        <row r="2582">
          <cell r="A2582" t="str">
            <v>OCALFLXM</v>
          </cell>
          <cell r="B2582" t="str">
            <v>Ocala</v>
          </cell>
          <cell r="C2582" t="str">
            <v>EQ</v>
          </cell>
          <cell r="D2582">
            <v>29.149374999999999</v>
          </cell>
          <cell r="E2582">
            <v>-82.114851999999999</v>
          </cell>
          <cell r="F2582" t="e">
            <v>#N/A</v>
          </cell>
          <cell r="G2582" t="str">
            <v>FL</v>
          </cell>
          <cell r="H2582" t="e">
            <v>#N/A</v>
          </cell>
          <cell r="I2582" t="e">
            <v>#N/A</v>
          </cell>
          <cell r="J2582" t="e">
            <v>#N/A</v>
          </cell>
          <cell r="K2582" t="e">
            <v>#N/A</v>
          </cell>
          <cell r="L2582" t="e">
            <v>#N/A</v>
          </cell>
          <cell r="M2582" t="e">
            <v>#N/A</v>
          </cell>
          <cell r="N2582" t="e">
            <v>#N/A</v>
          </cell>
          <cell r="O2582" t="e">
            <v>#N/A</v>
          </cell>
          <cell r="P2582" t="e">
            <v>#N/A</v>
          </cell>
          <cell r="Q2582" t="e">
            <v>#N/A</v>
          </cell>
          <cell r="R2582" t="e">
            <v>#N/A</v>
          </cell>
          <cell r="S2582" t="e">
            <v>#N/A</v>
          </cell>
          <cell r="T2582" t="e">
            <v>#N/A</v>
          </cell>
          <cell r="U2582" t="e">
            <v>#N/A</v>
          </cell>
          <cell r="V2582" t="e">
            <v>#N/A</v>
          </cell>
          <cell r="W2582" t="e">
            <v>#N/A</v>
          </cell>
          <cell r="X2582" t="e">
            <v>#N/A</v>
          </cell>
          <cell r="Y2582" t="e">
            <v>#N/A</v>
          </cell>
          <cell r="Z2582" t="e">
            <v>#N/A</v>
          </cell>
          <cell r="AA2582" t="e">
            <v>#N/A</v>
          </cell>
          <cell r="AB2582" t="e">
            <v>#N/A</v>
          </cell>
          <cell r="AC2582" t="e">
            <v>#N/A</v>
          </cell>
        </row>
        <row r="2583">
          <cell r="A2583" t="str">
            <v>OCALFLXN</v>
          </cell>
          <cell r="B2583" t="str">
            <v>Shady Road</v>
          </cell>
          <cell r="C2583" t="str">
            <v>EQ</v>
          </cell>
          <cell r="D2583">
            <v>29.194445000000002</v>
          </cell>
          <cell r="E2583">
            <v>-82.301940999999999</v>
          </cell>
          <cell r="F2583" t="e">
            <v>#N/A</v>
          </cell>
          <cell r="G2583" t="str">
            <v>FL</v>
          </cell>
          <cell r="H2583" t="e">
            <v>#N/A</v>
          </cell>
          <cell r="I2583" t="e">
            <v>#N/A</v>
          </cell>
          <cell r="J2583" t="e">
            <v>#N/A</v>
          </cell>
          <cell r="K2583" t="e">
            <v>#N/A</v>
          </cell>
          <cell r="L2583" t="e">
            <v>#N/A</v>
          </cell>
          <cell r="M2583" t="e">
            <v>#N/A</v>
          </cell>
          <cell r="N2583" t="e">
            <v>#N/A</v>
          </cell>
          <cell r="O2583" t="e">
            <v>#N/A</v>
          </cell>
          <cell r="P2583" t="e">
            <v>#N/A</v>
          </cell>
          <cell r="Q2583" t="e">
            <v>#N/A</v>
          </cell>
          <cell r="R2583" t="e">
            <v>#N/A</v>
          </cell>
          <cell r="S2583" t="e">
            <v>#N/A</v>
          </cell>
          <cell r="T2583" t="e">
            <v>#N/A</v>
          </cell>
          <cell r="U2583" t="e">
            <v>#N/A</v>
          </cell>
          <cell r="V2583" t="e">
            <v>#N/A</v>
          </cell>
          <cell r="W2583" t="e">
            <v>#N/A</v>
          </cell>
          <cell r="X2583" t="e">
            <v>#N/A</v>
          </cell>
          <cell r="Y2583" t="e">
            <v>#N/A</v>
          </cell>
          <cell r="Z2583" t="e">
            <v>#N/A</v>
          </cell>
          <cell r="AA2583" t="e">
            <v>#N/A</v>
          </cell>
          <cell r="AB2583" t="e">
            <v>#N/A</v>
          </cell>
          <cell r="AC2583" t="e">
            <v>#N/A</v>
          </cell>
        </row>
        <row r="2584">
          <cell r="A2584" t="str">
            <v>OCALFLXO</v>
          </cell>
          <cell r="B2584" t="str">
            <v>Ocala</v>
          </cell>
          <cell r="C2584" t="str">
            <v>EQ</v>
          </cell>
          <cell r="D2584">
            <v>29.169754000000001</v>
          </cell>
          <cell r="E2584">
            <v>-82.151505999999998</v>
          </cell>
          <cell r="F2584" t="e">
            <v>#N/A</v>
          </cell>
          <cell r="G2584" t="str">
            <v>FL</v>
          </cell>
          <cell r="H2584" t="e">
            <v>#N/A</v>
          </cell>
          <cell r="I2584" t="e">
            <v>#N/A</v>
          </cell>
          <cell r="J2584" t="e">
            <v>#N/A</v>
          </cell>
          <cell r="K2584" t="e">
            <v>#N/A</v>
          </cell>
          <cell r="L2584" t="e">
            <v>#N/A</v>
          </cell>
          <cell r="M2584" t="e">
            <v>#N/A</v>
          </cell>
          <cell r="N2584" t="e">
            <v>#N/A</v>
          </cell>
          <cell r="O2584" t="e">
            <v>#N/A</v>
          </cell>
          <cell r="P2584" t="e">
            <v>#N/A</v>
          </cell>
          <cell r="Q2584" t="e">
            <v>#N/A</v>
          </cell>
          <cell r="R2584" t="e">
            <v>#N/A</v>
          </cell>
          <cell r="S2584" t="e">
            <v>#N/A</v>
          </cell>
          <cell r="T2584" t="e">
            <v>#N/A</v>
          </cell>
          <cell r="U2584" t="e">
            <v>#N/A</v>
          </cell>
          <cell r="V2584" t="e">
            <v>#N/A</v>
          </cell>
          <cell r="W2584" t="e">
            <v>#N/A</v>
          </cell>
          <cell r="X2584" t="e">
            <v>#N/A</v>
          </cell>
          <cell r="Y2584" t="e">
            <v>#N/A</v>
          </cell>
          <cell r="Z2584" t="e">
            <v>#N/A</v>
          </cell>
          <cell r="AA2584" t="e">
            <v>#N/A</v>
          </cell>
          <cell r="AB2584" t="e">
            <v>#N/A</v>
          </cell>
          <cell r="AC2584" t="e">
            <v>#N/A</v>
          </cell>
        </row>
        <row r="2585">
          <cell r="A2585" t="str">
            <v>OCALFLXP</v>
          </cell>
          <cell r="B2585" t="str">
            <v>Shady Road</v>
          </cell>
          <cell r="C2585" t="str">
            <v>EQ</v>
          </cell>
          <cell r="D2585">
            <v>29.112722999999999</v>
          </cell>
          <cell r="E2585">
            <v>-82.223014000000006</v>
          </cell>
          <cell r="F2585" t="e">
            <v>#N/A</v>
          </cell>
          <cell r="G2585" t="str">
            <v>FL</v>
          </cell>
          <cell r="H2585" t="e">
            <v>#N/A</v>
          </cell>
          <cell r="I2585" t="e">
            <v>#N/A</v>
          </cell>
          <cell r="J2585" t="e">
            <v>#N/A</v>
          </cell>
          <cell r="K2585" t="e">
            <v>#N/A</v>
          </cell>
          <cell r="L2585" t="e">
            <v>#N/A</v>
          </cell>
          <cell r="M2585" t="e">
            <v>#N/A</v>
          </cell>
          <cell r="N2585" t="e">
            <v>#N/A</v>
          </cell>
          <cell r="O2585" t="e">
            <v>#N/A</v>
          </cell>
          <cell r="P2585" t="e">
            <v>#N/A</v>
          </cell>
          <cell r="Q2585" t="e">
            <v>#N/A</v>
          </cell>
          <cell r="R2585" t="e">
            <v>#N/A</v>
          </cell>
          <cell r="S2585" t="e">
            <v>#N/A</v>
          </cell>
          <cell r="T2585" t="e">
            <v>#N/A</v>
          </cell>
          <cell r="U2585" t="e">
            <v>#N/A</v>
          </cell>
          <cell r="V2585" t="e">
            <v>#N/A</v>
          </cell>
          <cell r="W2585" t="e">
            <v>#N/A</v>
          </cell>
          <cell r="X2585" t="e">
            <v>#N/A</v>
          </cell>
          <cell r="Y2585" t="e">
            <v>#N/A</v>
          </cell>
          <cell r="Z2585" t="e">
            <v>#N/A</v>
          </cell>
          <cell r="AA2585" t="e">
            <v>#N/A</v>
          </cell>
          <cell r="AB2585" t="e">
            <v>#N/A</v>
          </cell>
          <cell r="AC2585" t="e">
            <v>#N/A</v>
          </cell>
        </row>
        <row r="2586">
          <cell r="A2586" t="str">
            <v>OCALFLXQ</v>
          </cell>
          <cell r="B2586" t="str">
            <v>Highlands</v>
          </cell>
          <cell r="C2586" t="str">
            <v>EQ</v>
          </cell>
          <cell r="D2586">
            <v>29.185746999999999</v>
          </cell>
          <cell r="E2586">
            <v>-82.062729000000004</v>
          </cell>
          <cell r="F2586" t="e">
            <v>#N/A</v>
          </cell>
          <cell r="G2586" t="str">
            <v>FL</v>
          </cell>
          <cell r="H2586" t="e">
            <v>#N/A</v>
          </cell>
          <cell r="I2586" t="e">
            <v>#N/A</v>
          </cell>
          <cell r="J2586" t="e">
            <v>#N/A</v>
          </cell>
          <cell r="K2586" t="e">
            <v>#N/A</v>
          </cell>
          <cell r="L2586" t="e">
            <v>#N/A</v>
          </cell>
          <cell r="M2586" t="e">
            <v>#N/A</v>
          </cell>
          <cell r="N2586" t="e">
            <v>#N/A</v>
          </cell>
          <cell r="O2586" t="e">
            <v>#N/A</v>
          </cell>
          <cell r="P2586" t="e">
            <v>#N/A</v>
          </cell>
          <cell r="Q2586" t="e">
            <v>#N/A</v>
          </cell>
          <cell r="R2586" t="e">
            <v>#N/A</v>
          </cell>
          <cell r="S2586" t="e">
            <v>#N/A</v>
          </cell>
          <cell r="T2586" t="e">
            <v>#N/A</v>
          </cell>
          <cell r="U2586" t="e">
            <v>#N/A</v>
          </cell>
          <cell r="V2586" t="e">
            <v>#N/A</v>
          </cell>
          <cell r="W2586" t="e">
            <v>#N/A</v>
          </cell>
          <cell r="X2586" t="e">
            <v>#N/A</v>
          </cell>
          <cell r="Y2586" t="e">
            <v>#N/A</v>
          </cell>
          <cell r="Z2586" t="e">
            <v>#N/A</v>
          </cell>
          <cell r="AA2586" t="e">
            <v>#N/A</v>
          </cell>
          <cell r="AB2586" t="e">
            <v>#N/A</v>
          </cell>
          <cell r="AC2586" t="e">
            <v>#N/A</v>
          </cell>
        </row>
        <row r="2587">
          <cell r="A2587" t="str">
            <v>OCALFLXR</v>
          </cell>
          <cell r="B2587" t="str">
            <v>Ocala</v>
          </cell>
          <cell r="C2587" t="str">
            <v>EQ</v>
          </cell>
          <cell r="D2587">
            <v>29.214594999999999</v>
          </cell>
          <cell r="E2587">
            <v>-82.119540000000001</v>
          </cell>
          <cell r="F2587" t="e">
            <v>#N/A</v>
          </cell>
          <cell r="G2587" t="str">
            <v>FL</v>
          </cell>
          <cell r="H2587" t="e">
            <v>#N/A</v>
          </cell>
          <cell r="I2587" t="e">
            <v>#N/A</v>
          </cell>
          <cell r="J2587" t="e">
            <v>#N/A</v>
          </cell>
          <cell r="K2587" t="e">
            <v>#N/A</v>
          </cell>
          <cell r="L2587" t="e">
            <v>#N/A</v>
          </cell>
          <cell r="M2587" t="e">
            <v>#N/A</v>
          </cell>
          <cell r="N2587" t="e">
            <v>#N/A</v>
          </cell>
          <cell r="O2587" t="e">
            <v>#N/A</v>
          </cell>
          <cell r="P2587" t="e">
            <v>#N/A</v>
          </cell>
          <cell r="Q2587" t="e">
            <v>#N/A</v>
          </cell>
          <cell r="R2587" t="e">
            <v>#N/A</v>
          </cell>
          <cell r="S2587" t="e">
            <v>#N/A</v>
          </cell>
          <cell r="T2587" t="e">
            <v>#N/A</v>
          </cell>
          <cell r="U2587" t="e">
            <v>#N/A</v>
          </cell>
          <cell r="V2587" t="e">
            <v>#N/A</v>
          </cell>
          <cell r="W2587" t="e">
            <v>#N/A</v>
          </cell>
          <cell r="X2587" t="e">
            <v>#N/A</v>
          </cell>
          <cell r="Y2587" t="e">
            <v>#N/A</v>
          </cell>
          <cell r="Z2587" t="e">
            <v>#N/A</v>
          </cell>
          <cell r="AA2587" t="e">
            <v>#N/A</v>
          </cell>
          <cell r="AB2587" t="e">
            <v>#N/A</v>
          </cell>
          <cell r="AC2587" t="e">
            <v>#N/A</v>
          </cell>
        </row>
        <row r="2588">
          <cell r="A2588" t="str">
            <v>OCALFLXS</v>
          </cell>
          <cell r="B2588" t="str">
            <v>Highlands</v>
          </cell>
          <cell r="C2588" t="str">
            <v>EQ</v>
          </cell>
          <cell r="D2588">
            <v>29.167593</v>
          </cell>
          <cell r="E2588">
            <v>-82.040548999999999</v>
          </cell>
          <cell r="F2588" t="e">
            <v>#N/A</v>
          </cell>
          <cell r="G2588" t="str">
            <v>FL</v>
          </cell>
          <cell r="H2588" t="e">
            <v>#N/A</v>
          </cell>
          <cell r="I2588" t="e">
            <v>#N/A</v>
          </cell>
          <cell r="J2588" t="e">
            <v>#N/A</v>
          </cell>
          <cell r="K2588" t="e">
            <v>#N/A</v>
          </cell>
          <cell r="L2588" t="e">
            <v>#N/A</v>
          </cell>
          <cell r="M2588" t="e">
            <v>#N/A</v>
          </cell>
          <cell r="N2588" t="e">
            <v>#N/A</v>
          </cell>
          <cell r="O2588" t="e">
            <v>#N/A</v>
          </cell>
          <cell r="P2588" t="e">
            <v>#N/A</v>
          </cell>
          <cell r="Q2588" t="e">
            <v>#N/A</v>
          </cell>
          <cell r="R2588" t="e">
            <v>#N/A</v>
          </cell>
          <cell r="S2588" t="e">
            <v>#N/A</v>
          </cell>
          <cell r="T2588" t="e">
            <v>#N/A</v>
          </cell>
          <cell r="U2588" t="e">
            <v>#N/A</v>
          </cell>
          <cell r="V2588" t="e">
            <v>#N/A</v>
          </cell>
          <cell r="W2588" t="e">
            <v>#N/A</v>
          </cell>
          <cell r="X2588" t="e">
            <v>#N/A</v>
          </cell>
          <cell r="Y2588" t="e">
            <v>#N/A</v>
          </cell>
          <cell r="Z2588" t="e">
            <v>#N/A</v>
          </cell>
          <cell r="AA2588" t="e">
            <v>#N/A</v>
          </cell>
          <cell r="AB2588" t="e">
            <v>#N/A</v>
          </cell>
          <cell r="AC2588" t="e">
            <v>#N/A</v>
          </cell>
        </row>
        <row r="2589">
          <cell r="A2589" t="str">
            <v>OCALFLXU</v>
          </cell>
          <cell r="B2589" t="str">
            <v>Ocala</v>
          </cell>
          <cell r="C2589" t="str">
            <v>EQ</v>
          </cell>
          <cell r="D2589">
            <v>29.134629</v>
          </cell>
          <cell r="E2589">
            <v>-82.082515999999998</v>
          </cell>
          <cell r="F2589" t="e">
            <v>#N/A</v>
          </cell>
          <cell r="G2589" t="str">
            <v>FL</v>
          </cell>
          <cell r="H2589" t="e">
            <v>#N/A</v>
          </cell>
          <cell r="I2589" t="e">
            <v>#N/A</v>
          </cell>
          <cell r="J2589" t="e">
            <v>#N/A</v>
          </cell>
          <cell r="K2589" t="e">
            <v>#N/A</v>
          </cell>
          <cell r="L2589" t="e">
            <v>#N/A</v>
          </cell>
          <cell r="M2589" t="e">
            <v>#N/A</v>
          </cell>
          <cell r="N2589" t="e">
            <v>#N/A</v>
          </cell>
          <cell r="O2589" t="e">
            <v>#N/A</v>
          </cell>
          <cell r="P2589" t="e">
            <v>#N/A</v>
          </cell>
          <cell r="Q2589" t="e">
            <v>#N/A</v>
          </cell>
          <cell r="R2589" t="e">
            <v>#N/A</v>
          </cell>
          <cell r="S2589" t="e">
            <v>#N/A</v>
          </cell>
          <cell r="T2589" t="e">
            <v>#N/A</v>
          </cell>
          <cell r="U2589" t="e">
            <v>#N/A</v>
          </cell>
          <cell r="V2589" t="e">
            <v>#N/A</v>
          </cell>
          <cell r="W2589" t="e">
            <v>#N/A</v>
          </cell>
          <cell r="X2589" t="e">
            <v>#N/A</v>
          </cell>
          <cell r="Y2589" t="e">
            <v>#N/A</v>
          </cell>
          <cell r="Z2589" t="e">
            <v>#N/A</v>
          </cell>
          <cell r="AA2589" t="e">
            <v>#N/A</v>
          </cell>
          <cell r="AB2589" t="e">
            <v>#N/A</v>
          </cell>
          <cell r="AC2589" t="e">
            <v>#N/A</v>
          </cell>
        </row>
        <row r="2590">
          <cell r="A2590" t="str">
            <v>OCALFLXW</v>
          </cell>
          <cell r="B2590" t="str">
            <v>Ocala</v>
          </cell>
          <cell r="C2590" t="str">
            <v>EQ</v>
          </cell>
          <cell r="D2590">
            <v>29.252410000000001</v>
          </cell>
          <cell r="E2590">
            <v>-82.213165000000004</v>
          </cell>
          <cell r="F2590" t="e">
            <v>#N/A</v>
          </cell>
          <cell r="G2590" t="str">
            <v>FL</v>
          </cell>
          <cell r="H2590" t="e">
            <v>#N/A</v>
          </cell>
          <cell r="I2590" t="e">
            <v>#N/A</v>
          </cell>
          <cell r="J2590" t="e">
            <v>#N/A</v>
          </cell>
          <cell r="K2590" t="e">
            <v>#N/A</v>
          </cell>
          <cell r="L2590" t="e">
            <v>#N/A</v>
          </cell>
          <cell r="M2590" t="e">
            <v>#N/A</v>
          </cell>
          <cell r="N2590" t="e">
            <v>#N/A</v>
          </cell>
          <cell r="O2590" t="e">
            <v>#N/A</v>
          </cell>
          <cell r="P2590" t="e">
            <v>#N/A</v>
          </cell>
          <cell r="Q2590" t="e">
            <v>#N/A</v>
          </cell>
          <cell r="R2590" t="e">
            <v>#N/A</v>
          </cell>
          <cell r="S2590" t="e">
            <v>#N/A</v>
          </cell>
          <cell r="T2590" t="e">
            <v>#N/A</v>
          </cell>
          <cell r="U2590" t="e">
            <v>#N/A</v>
          </cell>
          <cell r="V2590" t="e">
            <v>#N/A</v>
          </cell>
          <cell r="W2590" t="e">
            <v>#N/A</v>
          </cell>
          <cell r="X2590" t="e">
            <v>#N/A</v>
          </cell>
          <cell r="Y2590" t="e">
            <v>#N/A</v>
          </cell>
          <cell r="Z2590" t="e">
            <v>#N/A</v>
          </cell>
          <cell r="AA2590" t="e">
            <v>#N/A</v>
          </cell>
          <cell r="AB2590" t="e">
            <v>#N/A</v>
          </cell>
          <cell r="AC2590" t="e">
            <v>#N/A</v>
          </cell>
        </row>
        <row r="2591">
          <cell r="A2591" t="str">
            <v>OCALFLXX</v>
          </cell>
          <cell r="B2591" t="str">
            <v>Shady Road</v>
          </cell>
          <cell r="C2591" t="str">
            <v>EQ</v>
          </cell>
          <cell r="D2591">
            <v>29.062778000000002</v>
          </cell>
          <cell r="E2591">
            <v>-82.223892000000006</v>
          </cell>
          <cell r="F2591" t="e">
            <v>#N/A</v>
          </cell>
          <cell r="G2591" t="str">
            <v>FL</v>
          </cell>
          <cell r="H2591" t="e">
            <v>#N/A</v>
          </cell>
          <cell r="I2591" t="e">
            <v>#N/A</v>
          </cell>
          <cell r="J2591" t="e">
            <v>#N/A</v>
          </cell>
          <cell r="K2591" t="e">
            <v>#N/A</v>
          </cell>
          <cell r="L2591" t="e">
            <v>#N/A</v>
          </cell>
          <cell r="M2591" t="e">
            <v>#N/A</v>
          </cell>
          <cell r="N2591" t="e">
            <v>#N/A</v>
          </cell>
          <cell r="O2591" t="e">
            <v>#N/A</v>
          </cell>
          <cell r="P2591" t="e">
            <v>#N/A</v>
          </cell>
          <cell r="Q2591" t="e">
            <v>#N/A</v>
          </cell>
          <cell r="R2591" t="e">
            <v>#N/A</v>
          </cell>
          <cell r="S2591" t="e">
            <v>#N/A</v>
          </cell>
          <cell r="T2591" t="e">
            <v>#N/A</v>
          </cell>
          <cell r="U2591" t="e">
            <v>#N/A</v>
          </cell>
          <cell r="V2591" t="e">
            <v>#N/A</v>
          </cell>
          <cell r="W2591" t="e">
            <v>#N/A</v>
          </cell>
          <cell r="X2591" t="e">
            <v>#N/A</v>
          </cell>
          <cell r="Y2591" t="e">
            <v>#N/A</v>
          </cell>
          <cell r="Z2591" t="e">
            <v>#N/A</v>
          </cell>
          <cell r="AA2591" t="e">
            <v>#N/A</v>
          </cell>
          <cell r="AB2591" t="e">
            <v>#N/A</v>
          </cell>
          <cell r="AC2591" t="e">
            <v>#N/A</v>
          </cell>
        </row>
        <row r="2592">
          <cell r="A2592" t="str">
            <v>OCALFLXY</v>
          </cell>
          <cell r="B2592" t="str">
            <v>Shady Road</v>
          </cell>
          <cell r="C2592" t="str">
            <v>EQ</v>
          </cell>
          <cell r="D2592">
            <v>29.092569999999998</v>
          </cell>
          <cell r="E2592">
            <v>-82.171115999999998</v>
          </cell>
          <cell r="F2592" t="e">
            <v>#N/A</v>
          </cell>
          <cell r="G2592" t="str">
            <v>FL</v>
          </cell>
          <cell r="H2592" t="e">
            <v>#N/A</v>
          </cell>
          <cell r="I2592" t="e">
            <v>#N/A</v>
          </cell>
          <cell r="J2592" t="e">
            <v>#N/A</v>
          </cell>
          <cell r="K2592" t="e">
            <v>#N/A</v>
          </cell>
          <cell r="L2592" t="e">
            <v>#N/A</v>
          </cell>
          <cell r="M2592" t="e">
            <v>#N/A</v>
          </cell>
          <cell r="N2592" t="e">
            <v>#N/A</v>
          </cell>
          <cell r="O2592" t="e">
            <v>#N/A</v>
          </cell>
          <cell r="P2592" t="e">
            <v>#N/A</v>
          </cell>
          <cell r="Q2592" t="e">
            <v>#N/A</v>
          </cell>
          <cell r="R2592" t="e">
            <v>#N/A</v>
          </cell>
          <cell r="S2592" t="e">
            <v>#N/A</v>
          </cell>
          <cell r="T2592" t="e">
            <v>#N/A</v>
          </cell>
          <cell r="U2592" t="e">
            <v>#N/A</v>
          </cell>
          <cell r="V2592" t="e">
            <v>#N/A</v>
          </cell>
          <cell r="W2592" t="e">
            <v>#N/A</v>
          </cell>
          <cell r="X2592" t="e">
            <v>#N/A</v>
          </cell>
          <cell r="Y2592" t="e">
            <v>#N/A</v>
          </cell>
          <cell r="Z2592" t="e">
            <v>#N/A</v>
          </cell>
          <cell r="AA2592" t="e">
            <v>#N/A</v>
          </cell>
          <cell r="AB2592" t="e">
            <v>#N/A</v>
          </cell>
          <cell r="AC2592" t="e">
            <v>#N/A</v>
          </cell>
        </row>
        <row r="2593">
          <cell r="A2593" t="str">
            <v>OCALFLYA</v>
          </cell>
          <cell r="B2593" t="str">
            <v>Ocala</v>
          </cell>
          <cell r="C2593" t="str">
            <v>EQ</v>
          </cell>
          <cell r="D2593">
            <v>29.219783</v>
          </cell>
          <cell r="E2593">
            <v>-82.0886</v>
          </cell>
          <cell r="F2593" t="e">
            <v>#N/A</v>
          </cell>
          <cell r="G2593" t="str">
            <v>FL</v>
          </cell>
          <cell r="H2593" t="e">
            <v>#N/A</v>
          </cell>
          <cell r="I2593" t="e">
            <v>#N/A</v>
          </cell>
          <cell r="J2593" t="e">
            <v>#N/A</v>
          </cell>
          <cell r="K2593" t="e">
            <v>#N/A</v>
          </cell>
          <cell r="L2593" t="e">
            <v>#N/A</v>
          </cell>
          <cell r="M2593" t="e">
            <v>#N/A</v>
          </cell>
          <cell r="N2593" t="e">
            <v>#N/A</v>
          </cell>
          <cell r="O2593" t="e">
            <v>#N/A</v>
          </cell>
          <cell r="P2593" t="e">
            <v>#N/A</v>
          </cell>
          <cell r="Q2593" t="e">
            <v>#N/A</v>
          </cell>
          <cell r="R2593" t="e">
            <v>#N/A</v>
          </cell>
          <cell r="S2593" t="e">
            <v>#N/A</v>
          </cell>
          <cell r="T2593" t="e">
            <v>#N/A</v>
          </cell>
          <cell r="U2593" t="e">
            <v>#N/A</v>
          </cell>
          <cell r="V2593" t="e">
            <v>#N/A</v>
          </cell>
          <cell r="W2593" t="e">
            <v>#N/A</v>
          </cell>
          <cell r="X2593" t="e">
            <v>#N/A</v>
          </cell>
          <cell r="Y2593" t="e">
            <v>#N/A</v>
          </cell>
          <cell r="Z2593" t="e">
            <v>#N/A</v>
          </cell>
          <cell r="AA2593" t="e">
            <v>#N/A</v>
          </cell>
          <cell r="AB2593" t="e">
            <v>#N/A</v>
          </cell>
          <cell r="AC2593" t="e">
            <v>#N/A</v>
          </cell>
        </row>
        <row r="2594">
          <cell r="A2594" t="str">
            <v>OCALFLYB</v>
          </cell>
          <cell r="B2594" t="str">
            <v>Ocala</v>
          </cell>
          <cell r="C2594" t="str">
            <v>EQ</v>
          </cell>
          <cell r="D2594">
            <v>29.164735</v>
          </cell>
          <cell r="E2594">
            <v>-82.130706000000004</v>
          </cell>
          <cell r="F2594" t="e">
            <v>#N/A</v>
          </cell>
          <cell r="G2594" t="str">
            <v>FL</v>
          </cell>
          <cell r="H2594" t="e">
            <v>#N/A</v>
          </cell>
          <cell r="I2594" t="e">
            <v>#N/A</v>
          </cell>
          <cell r="J2594" t="e">
            <v>#N/A</v>
          </cell>
          <cell r="K2594" t="e">
            <v>#N/A</v>
          </cell>
          <cell r="L2594" t="e">
            <v>#N/A</v>
          </cell>
          <cell r="M2594" t="e">
            <v>#N/A</v>
          </cell>
          <cell r="N2594" t="e">
            <v>#N/A</v>
          </cell>
          <cell r="O2594" t="e">
            <v>#N/A</v>
          </cell>
          <cell r="P2594" t="e">
            <v>#N/A</v>
          </cell>
          <cell r="Q2594" t="e">
            <v>#N/A</v>
          </cell>
          <cell r="R2594" t="e">
            <v>#N/A</v>
          </cell>
          <cell r="S2594" t="e">
            <v>#N/A</v>
          </cell>
          <cell r="T2594" t="e">
            <v>#N/A</v>
          </cell>
          <cell r="U2594" t="e">
            <v>#N/A</v>
          </cell>
          <cell r="V2594" t="e">
            <v>#N/A</v>
          </cell>
          <cell r="W2594" t="e">
            <v>#N/A</v>
          </cell>
          <cell r="X2594" t="e">
            <v>#N/A</v>
          </cell>
          <cell r="Y2594" t="e">
            <v>#N/A</v>
          </cell>
          <cell r="Z2594" t="e">
            <v>#N/A</v>
          </cell>
          <cell r="AA2594" t="e">
            <v>#N/A</v>
          </cell>
          <cell r="AB2594" t="e">
            <v>#N/A</v>
          </cell>
          <cell r="AC2594" t="e">
            <v>#N/A</v>
          </cell>
        </row>
        <row r="2595">
          <cell r="A2595" t="str">
            <v>OCFLWI11</v>
          </cell>
          <cell r="B2595" t="str">
            <v>Oconto Falls</v>
          </cell>
          <cell r="C2595" t="str">
            <v>CTL</v>
          </cell>
          <cell r="D2595">
            <v>44.875278000000002</v>
          </cell>
          <cell r="E2595">
            <v>-88.144722000000002</v>
          </cell>
          <cell r="F2595" t="str">
            <v>OCFLWI11</v>
          </cell>
          <cell r="G2595" t="str">
            <v>WI</v>
          </cell>
          <cell r="H2595">
            <v>350</v>
          </cell>
          <cell r="I2595" t="str">
            <v>MARINETTE</v>
          </cell>
          <cell r="J2595" t="str">
            <v/>
          </cell>
          <cell r="K2595" t="str">
            <v>OCFLWI11</v>
          </cell>
          <cell r="L2595" t="str">
            <v>n</v>
          </cell>
          <cell r="M2595" t="e">
            <v>#N/A</v>
          </cell>
          <cell r="N2595" t="e">
            <v>#N/A</v>
          </cell>
          <cell r="O2595" t="str">
            <v>Y</v>
          </cell>
          <cell r="P2595" t="str">
            <v>Y</v>
          </cell>
          <cell r="Q2595" t="str">
            <v/>
          </cell>
          <cell r="R2595" t="str">
            <v>06/03/2015</v>
          </cell>
          <cell r="S2595" t="str">
            <v>Marinette</v>
          </cell>
          <cell r="T2595" t="str">
            <v/>
          </cell>
          <cell r="U2595" t="str">
            <v/>
          </cell>
          <cell r="V2595" t="str">
            <v>Marinette</v>
          </cell>
          <cell r="W2595" t="str">
            <v>MARINETTE</v>
          </cell>
          <cell r="X2595" t="str">
            <v>MARINETTE</v>
          </cell>
          <cell r="Y2595"/>
          <cell r="Z2595"/>
          <cell r="AA2595" t="str">
            <v>7750-SR7</v>
          </cell>
          <cell r="AB2595">
            <v>0</v>
          </cell>
          <cell r="AC2595">
            <v>0</v>
          </cell>
        </row>
        <row r="2596">
          <cell r="A2596" t="str">
            <v>OCNFFLXA</v>
          </cell>
          <cell r="B2596" t="str">
            <v>Forest</v>
          </cell>
          <cell r="C2596" t="str">
            <v>EQ</v>
          </cell>
          <cell r="D2596">
            <v>29.182853000000001</v>
          </cell>
          <cell r="E2596">
            <v>-81.889384000000007</v>
          </cell>
          <cell r="F2596" t="str">
            <v>OCNFFLXA</v>
          </cell>
          <cell r="G2596" t="str">
            <v>FL</v>
          </cell>
          <cell r="H2596">
            <v>454</v>
          </cell>
          <cell r="I2596" t="str">
            <v>Ocala (CENTRAL FL)</v>
          </cell>
          <cell r="J2596" t="str">
            <v/>
          </cell>
          <cell r="K2596" t="e">
            <v>#N/A</v>
          </cell>
          <cell r="L2596" t="e">
            <v>#N/A</v>
          </cell>
          <cell r="M2596" t="e">
            <v>#N/A</v>
          </cell>
          <cell r="N2596" t="e">
            <v>#N/A</v>
          </cell>
          <cell r="O2596" t="str">
            <v>Y</v>
          </cell>
          <cell r="P2596" t="str">
            <v>Y</v>
          </cell>
          <cell r="Q2596" t="str">
            <v>2/7/14: Ethernet Enabled changed to Y</v>
          </cell>
          <cell r="R2596" t="str">
            <v>07/02/2015</v>
          </cell>
          <cell r="S2596" t="str">
            <v>Ocala</v>
          </cell>
          <cell r="T2596" t="str">
            <v/>
          </cell>
          <cell r="U2596" t="str">
            <v/>
          </cell>
          <cell r="V2596" t="str">
            <v>Ocala</v>
          </cell>
          <cell r="W2596" t="str">
            <v>Ocala</v>
          </cell>
          <cell r="X2596" t="str">
            <v>CENTRAL FL</v>
          </cell>
          <cell r="Y2596" t="str">
            <v>YES</v>
          </cell>
          <cell r="Z2596"/>
          <cell r="AA2596" t="str">
            <v/>
          </cell>
          <cell r="AB2596">
            <v>0</v>
          </cell>
          <cell r="AC2596">
            <v>0</v>
          </cell>
        </row>
        <row r="2597">
          <cell r="A2597" t="str">
            <v>OCNTWI11</v>
          </cell>
          <cell r="B2597" t="str">
            <v>OCONTO</v>
          </cell>
          <cell r="C2597" t="str">
            <v>CTL</v>
          </cell>
          <cell r="D2597">
            <v>44.888610999999997</v>
          </cell>
          <cell r="E2597">
            <v>-87.869445999999996</v>
          </cell>
          <cell r="F2597" t="str">
            <v>OCNTWI11</v>
          </cell>
          <cell r="G2597" t="str">
            <v>WI</v>
          </cell>
          <cell r="H2597">
            <v>350</v>
          </cell>
          <cell r="I2597" t="str">
            <v>MARINETTE</v>
          </cell>
          <cell r="J2597" t="str">
            <v/>
          </cell>
          <cell r="K2597" t="str">
            <v>OCNTWI11</v>
          </cell>
          <cell r="L2597" t="str">
            <v>n</v>
          </cell>
          <cell r="M2597" t="e">
            <v>#N/A</v>
          </cell>
          <cell r="N2597" t="e">
            <v>#N/A</v>
          </cell>
          <cell r="O2597" t="str">
            <v>Y</v>
          </cell>
          <cell r="P2597" t="str">
            <v>Y</v>
          </cell>
          <cell r="Q2597" t="str">
            <v/>
          </cell>
          <cell r="R2597" t="str">
            <v>06/03/2015</v>
          </cell>
          <cell r="S2597" t="str">
            <v>Marinette</v>
          </cell>
          <cell r="T2597" t="str">
            <v/>
          </cell>
          <cell r="U2597" t="str">
            <v/>
          </cell>
          <cell r="V2597" t="str">
            <v>Marinette</v>
          </cell>
          <cell r="W2597" t="str">
            <v>MARINETTE</v>
          </cell>
          <cell r="X2597" t="str">
            <v>MARINETTE</v>
          </cell>
          <cell r="Y2597"/>
          <cell r="Z2597"/>
          <cell r="AA2597" t="str">
            <v>7750-SR7</v>
          </cell>
          <cell r="AB2597">
            <v>0</v>
          </cell>
          <cell r="AC2597">
            <v>0</v>
          </cell>
        </row>
        <row r="2598">
          <cell r="A2598" t="str">
            <v>OCPKWAXX</v>
          </cell>
          <cell r="B2598" t="str">
            <v>OCEAN PARK</v>
          </cell>
          <cell r="C2598" t="str">
            <v>CTL</v>
          </cell>
          <cell r="D2598">
            <v>46.490659999999998</v>
          </cell>
          <cell r="E2598">
            <v>-124.04952</v>
          </cell>
          <cell r="F2598" t="str">
            <v>OCPKWAXX</v>
          </cell>
          <cell r="G2598" t="str">
            <v>WA</v>
          </cell>
          <cell r="H2598">
            <v>672</v>
          </cell>
          <cell r="I2598" t="str">
            <v>VADER</v>
          </cell>
          <cell r="J2598" t="str">
            <v/>
          </cell>
          <cell r="K2598" t="e">
            <v>#N/A</v>
          </cell>
          <cell r="L2598" t="e">
            <v>#N/A</v>
          </cell>
          <cell r="M2598" t="e">
            <v>#N/A</v>
          </cell>
          <cell r="N2598" t="e">
            <v>#N/A</v>
          </cell>
          <cell r="O2598" t="str">
            <v>Y</v>
          </cell>
          <cell r="P2598" t="str">
            <v>Y</v>
          </cell>
          <cell r="Q2598" t="str">
            <v>2/17/14: Ethernet Capable changed to Y 3940</v>
          </cell>
          <cell r="R2598" t="str">
            <v>06/03/2015</v>
          </cell>
          <cell r="S2598" t="str">
            <v>Aurora</v>
          </cell>
          <cell r="T2598" t="str">
            <v/>
          </cell>
          <cell r="U2598" t="str">
            <v/>
          </cell>
          <cell r="V2598" t="str">
            <v>VADER</v>
          </cell>
          <cell r="W2598" t="str">
            <v>VADER</v>
          </cell>
          <cell r="X2598" t="str">
            <v>VADER</v>
          </cell>
          <cell r="Y2598"/>
          <cell r="Z2598"/>
          <cell r="AA2598" t="str">
            <v/>
          </cell>
          <cell r="AB2598">
            <v>0</v>
          </cell>
          <cell r="AC2598">
            <v>0</v>
          </cell>
        </row>
        <row r="2599">
          <cell r="A2599" t="str">
            <v>OCRCNCXA</v>
          </cell>
          <cell r="B2599" t="str">
            <v>Ocracoke</v>
          </cell>
          <cell r="C2599" t="str">
            <v>EQ</v>
          </cell>
          <cell r="D2599">
            <v>35.107706999999998</v>
          </cell>
          <cell r="E2599">
            <v>-75.980266</v>
          </cell>
          <cell r="F2599" t="str">
            <v>OCRCNCXA</v>
          </cell>
          <cell r="G2599" t="str">
            <v>NC</v>
          </cell>
          <cell r="H2599">
            <v>951</v>
          </cell>
          <cell r="I2599" t="str">
            <v>Greenville</v>
          </cell>
          <cell r="J2599" t="str">
            <v/>
          </cell>
          <cell r="K2599" t="str">
            <v>OCRCNCXA</v>
          </cell>
          <cell r="L2599" t="str">
            <v>n</v>
          </cell>
          <cell r="M2599" t="e">
            <v>#N/A</v>
          </cell>
          <cell r="N2599" t="e">
            <v>#N/A</v>
          </cell>
          <cell r="O2599" t="str">
            <v>Y</v>
          </cell>
          <cell r="P2599" t="str">
            <v>Y</v>
          </cell>
          <cell r="Q2599" t="str">
            <v/>
          </cell>
          <cell r="R2599" t="str">
            <v>05/22/2015</v>
          </cell>
          <cell r="S2599" t="str">
            <v>Greenville</v>
          </cell>
          <cell r="T2599" t="str">
            <v/>
          </cell>
          <cell r="U2599" t="str">
            <v/>
          </cell>
          <cell r="V2599" t="str">
            <v>Greenville</v>
          </cell>
          <cell r="W2599" t="str">
            <v>Greenville</v>
          </cell>
          <cell r="X2599" t="str">
            <v>ROCKY MOUNT</v>
          </cell>
          <cell r="Y2599" t="str">
            <v>YES</v>
          </cell>
          <cell r="Z2599"/>
          <cell r="AA2599" t="str">
            <v/>
          </cell>
          <cell r="AB2599" t="str">
            <v>7750-SR12</v>
          </cell>
          <cell r="AC2599" t="str">
            <v>OCRCNCXA02W</v>
          </cell>
        </row>
        <row r="2600">
          <cell r="A2600" t="str">
            <v>OCSHWA01</v>
          </cell>
          <cell r="B2600" t="str">
            <v>Ocean Shores</v>
          </cell>
          <cell r="C2600" t="str">
            <v>Q</v>
          </cell>
          <cell r="D2600">
            <v>47.006667999999998</v>
          </cell>
          <cell r="E2600">
            <v>-124.16139200000001</v>
          </cell>
          <cell r="F2600" t="str">
            <v>OCSHWA01</v>
          </cell>
          <cell r="G2600" t="str">
            <v>WA</v>
          </cell>
          <cell r="H2600">
            <v>674</v>
          </cell>
          <cell r="I2600">
            <v>674</v>
          </cell>
          <cell r="J2600" t="str">
            <v/>
          </cell>
          <cell r="K2600" t="e">
            <v>#N/A</v>
          </cell>
          <cell r="L2600" t="e">
            <v>#N/A</v>
          </cell>
          <cell r="M2600" t="e">
            <v>#N/A</v>
          </cell>
          <cell r="N2600" t="e">
            <v>#N/A</v>
          </cell>
          <cell r="O2600" t="str">
            <v>Y</v>
          </cell>
          <cell r="P2600" t="str">
            <v>Y</v>
          </cell>
          <cell r="Q2600" t="str">
            <v>11/7/2014 Ethernet enabled changed to Y</v>
          </cell>
          <cell r="R2600" t="str">
            <v>11/07/2020</v>
          </cell>
          <cell r="S2600" t="str">
            <v/>
          </cell>
          <cell r="T2600" t="str">
            <v/>
          </cell>
          <cell r="U2600" t="str">
            <v/>
          </cell>
          <cell r="V2600" t="e">
            <v>#N/A</v>
          </cell>
          <cell r="W2600" t="e">
            <v>#N/A</v>
          </cell>
          <cell r="X2600" t="str">
            <v>674 - AVAILABLE (note i)</v>
          </cell>
          <cell r="Y2600"/>
          <cell r="Z2600" t="str">
            <v>AVAILABLE (note i)</v>
          </cell>
          <cell r="AA2600" t="e">
            <v>#N/A</v>
          </cell>
          <cell r="AB2600" t="e">
            <v>#N/A</v>
          </cell>
          <cell r="AC2600" t="e">
            <v>#N/A</v>
          </cell>
        </row>
        <row r="2601">
          <cell r="A2601" t="str">
            <v>OCSTWAXA</v>
          </cell>
          <cell r="B2601" t="str">
            <v>OCOSTA</v>
          </cell>
          <cell r="C2601" t="str">
            <v>CTL</v>
          </cell>
          <cell r="D2601">
            <v>46.892274</v>
          </cell>
          <cell r="E2601">
            <v>-124.01596000000001</v>
          </cell>
          <cell r="F2601" t="str">
            <v>OCSTWAXA</v>
          </cell>
          <cell r="G2601" t="str">
            <v>WA</v>
          </cell>
          <cell r="H2601">
            <v>674</v>
          </cell>
          <cell r="I2601" t="str">
            <v>TROSPER</v>
          </cell>
          <cell r="J2601" t="str">
            <v/>
          </cell>
          <cell r="K2601" t="e">
            <v>#N/A</v>
          </cell>
          <cell r="L2601" t="e">
            <v>#N/A</v>
          </cell>
          <cell r="M2601" t="e">
            <v>#N/A</v>
          </cell>
          <cell r="N2601" t="e">
            <v>#N/A</v>
          </cell>
          <cell r="O2601" t="str">
            <v>N</v>
          </cell>
          <cell r="P2601" t="str">
            <v>N</v>
          </cell>
          <cell r="Q2601" t="str">
            <v/>
          </cell>
          <cell r="R2601" t="str">
            <v>09/16/2015</v>
          </cell>
          <cell r="S2601" t="str">
            <v>MONTESANO</v>
          </cell>
          <cell r="T2601" t="str">
            <v/>
          </cell>
          <cell r="U2601" t="str">
            <v/>
          </cell>
          <cell r="V2601" t="str">
            <v>TROSPER</v>
          </cell>
          <cell r="W2601" t="str">
            <v>TROSPER</v>
          </cell>
          <cell r="X2601" t="e">
            <v>#N/A</v>
          </cell>
          <cell r="Y2601" t="e">
            <v>#N/A</v>
          </cell>
          <cell r="Z2601" t="e">
            <v>#N/A</v>
          </cell>
          <cell r="AA2601" t="str">
            <v/>
          </cell>
          <cell r="AB2601">
            <v>0</v>
          </cell>
          <cell r="AC2601">
            <v>0</v>
          </cell>
        </row>
        <row r="2602">
          <cell r="A2602" t="str">
            <v>ODLLORXX</v>
          </cell>
          <cell r="B2602" t="str">
            <v>Odell</v>
          </cell>
          <cell r="C2602" t="str">
            <v>EQ</v>
          </cell>
          <cell r="D2602">
            <v>45.635604999999998</v>
          </cell>
          <cell r="E2602">
            <v>-121.547535</v>
          </cell>
          <cell r="F2602" t="str">
            <v>ODLLORXX</v>
          </cell>
          <cell r="G2602" t="str">
            <v>OR</v>
          </cell>
          <cell r="H2602">
            <v>672</v>
          </cell>
          <cell r="I2602" t="str">
            <v>Hood River</v>
          </cell>
          <cell r="J2602" t="str">
            <v/>
          </cell>
          <cell r="K2602" t="e">
            <v>#N/A</v>
          </cell>
          <cell r="L2602" t="e">
            <v>#N/A</v>
          </cell>
          <cell r="M2602" t="e">
            <v>#N/A</v>
          </cell>
          <cell r="N2602" t="e">
            <v>#N/A</v>
          </cell>
          <cell r="O2602" t="str">
            <v>Y</v>
          </cell>
          <cell r="P2602" t="str">
            <v>Y</v>
          </cell>
          <cell r="Q2602" t="str">
            <v>4/15/14: Ethernet enabled changed to Y</v>
          </cell>
          <cell r="R2602" t="str">
            <v>06/03/2015</v>
          </cell>
          <cell r="S2602" t="str">
            <v>Hood River</v>
          </cell>
          <cell r="T2602" t="str">
            <v/>
          </cell>
          <cell r="U2602" t="str">
            <v/>
          </cell>
          <cell r="V2602" t="str">
            <v>Hood River</v>
          </cell>
          <cell r="W2602" t="str">
            <v>Hood River</v>
          </cell>
          <cell r="X2602" t="str">
            <v>HOOD RIVER</v>
          </cell>
          <cell r="Y2602" t="str">
            <v>YES</v>
          </cell>
          <cell r="Z2602"/>
          <cell r="AA2602" t="str">
            <v/>
          </cell>
          <cell r="AB2602">
            <v>0</v>
          </cell>
          <cell r="AC2602">
            <v>0</v>
          </cell>
        </row>
        <row r="2603">
          <cell r="A2603" t="str">
            <v>ODONINXA</v>
          </cell>
          <cell r="B2603" t="str">
            <v>ODON</v>
          </cell>
          <cell r="C2603" t="str">
            <v>CTL</v>
          </cell>
          <cell r="D2603">
            <v>38.841667000000001</v>
          </cell>
          <cell r="E2603">
            <v>-86.991669000000002</v>
          </cell>
          <cell r="F2603" t="str">
            <v>ODONINXA</v>
          </cell>
          <cell r="G2603" t="str">
            <v>IN</v>
          </cell>
          <cell r="H2603">
            <v>338</v>
          </cell>
          <cell r="I2603" t="str">
            <v>Odon Isolated Island</v>
          </cell>
          <cell r="J2603" t="str">
            <v/>
          </cell>
          <cell r="K2603" t="e">
            <v>#N/A</v>
          </cell>
          <cell r="L2603" t="e">
            <v>#N/A</v>
          </cell>
          <cell r="M2603" t="e">
            <v>#N/A</v>
          </cell>
          <cell r="N2603" t="e">
            <v>#N/A</v>
          </cell>
          <cell r="O2603" t="str">
            <v>Y</v>
          </cell>
          <cell r="P2603" t="str">
            <v>Y</v>
          </cell>
          <cell r="Q2603" t="str">
            <v>1/20/16:  New E7-2 being added on 022748 but not yet in-service</v>
          </cell>
          <cell r="R2603" t="str">
            <v>01/20/2016</v>
          </cell>
          <cell r="S2603" t="str">
            <v>ODON</v>
          </cell>
          <cell r="T2603" t="str">
            <v/>
          </cell>
          <cell r="U2603" t="str">
            <v/>
          </cell>
          <cell r="V2603" t="str">
            <v>ODON</v>
          </cell>
          <cell r="W2603" t="str">
            <v>Odon Isolated Island</v>
          </cell>
          <cell r="X2603" t="str">
            <v>ODON</v>
          </cell>
          <cell r="Y2603"/>
          <cell r="Z2603"/>
          <cell r="AA2603">
            <v>0</v>
          </cell>
          <cell r="AB2603">
            <v>0</v>
          </cell>
          <cell r="AC2603">
            <v>0</v>
          </cell>
        </row>
        <row r="2604">
          <cell r="A2604" t="str">
            <v>ODRGALXA</v>
          </cell>
          <cell r="B2604" t="str">
            <v>ODEN RIDGE</v>
          </cell>
          <cell r="C2604" t="str">
            <v>CTL</v>
          </cell>
          <cell r="D2604">
            <v>34.377499</v>
          </cell>
          <cell r="E2604">
            <v>-86.761664999999994</v>
          </cell>
          <cell r="F2604" t="str">
            <v>ODRGALXA</v>
          </cell>
          <cell r="G2604" t="str">
            <v>AL</v>
          </cell>
          <cell r="H2604">
            <v>477</v>
          </cell>
          <cell r="I2604" t="str">
            <v>Winfield &amp; Gordo (West) [Pell City]</v>
          </cell>
          <cell r="J2604" t="str">
            <v/>
          </cell>
          <cell r="K2604" t="e">
            <v>#N/A</v>
          </cell>
          <cell r="L2604" t="e">
            <v>#N/A</v>
          </cell>
          <cell r="M2604" t="e">
            <v>#N/A</v>
          </cell>
          <cell r="N2604" t="e">
            <v>#N/A</v>
          </cell>
          <cell r="O2604" t="str">
            <v>Y</v>
          </cell>
          <cell r="P2604" t="str">
            <v>Y</v>
          </cell>
          <cell r="Q2604" t="str">
            <v/>
          </cell>
          <cell r="R2604" t="str">
            <v>07/02/2015</v>
          </cell>
          <cell r="S2604" t="str">
            <v>Pell City</v>
          </cell>
          <cell r="T2604" t="str">
            <v/>
          </cell>
          <cell r="U2604" t="str">
            <v/>
          </cell>
          <cell r="V2604" t="str">
            <v>Pell City</v>
          </cell>
          <cell r="W2604" t="str">
            <v>Winfield &amp; Gordo (West) [Pell City]</v>
          </cell>
          <cell r="X2604" t="str">
            <v>PELL CITY</v>
          </cell>
          <cell r="Y2604"/>
          <cell r="Z2604"/>
          <cell r="AA2604" t="str">
            <v/>
          </cell>
          <cell r="AB2604">
            <v>0</v>
          </cell>
          <cell r="AC2604">
            <v>0</v>
          </cell>
        </row>
        <row r="2605">
          <cell r="A2605" t="str">
            <v>ODSSMOXA</v>
          </cell>
          <cell r="B2605" t="str">
            <v>Odessa</v>
          </cell>
          <cell r="C2605" t="str">
            <v>EQ</v>
          </cell>
          <cell r="D2605">
            <v>38.997926</v>
          </cell>
          <cell r="E2605">
            <v>-93.954735999999997</v>
          </cell>
          <cell r="F2605" t="str">
            <v>ODSSMOXA</v>
          </cell>
          <cell r="G2605" t="str">
            <v>MO</v>
          </cell>
          <cell r="H2605">
            <v>524</v>
          </cell>
          <cell r="I2605" t="str">
            <v>Warrensburg</v>
          </cell>
          <cell r="J2605" t="str">
            <v/>
          </cell>
          <cell r="K2605" t="e">
            <v>#N/A</v>
          </cell>
          <cell r="L2605" t="e">
            <v>#N/A</v>
          </cell>
          <cell r="M2605" t="e">
            <v>#N/A</v>
          </cell>
          <cell r="N2605" t="e">
            <v>#N/A</v>
          </cell>
          <cell r="O2605" t="str">
            <v>Y</v>
          </cell>
          <cell r="P2605" t="str">
            <v>Y</v>
          </cell>
          <cell r="Q2605" t="str">
            <v/>
          </cell>
          <cell r="R2605" t="str">
            <v>10/09/2015</v>
          </cell>
          <cell r="S2605" t="str">
            <v>Warrensburg</v>
          </cell>
          <cell r="T2605" t="str">
            <v>Calix E7-2</v>
          </cell>
          <cell r="U2605" t="str">
            <v>N</v>
          </cell>
          <cell r="V2605" t="str">
            <v>Warrensburg</v>
          </cell>
          <cell r="W2605" t="str">
            <v>Warrensburg</v>
          </cell>
          <cell r="X2605" t="str">
            <v>WARRENSBURG</v>
          </cell>
          <cell r="Y2605" t="str">
            <v>YES</v>
          </cell>
          <cell r="Z2605"/>
          <cell r="AA2605" t="str">
            <v/>
          </cell>
          <cell r="AB2605">
            <v>0</v>
          </cell>
          <cell r="AC2605">
            <v>0</v>
          </cell>
        </row>
        <row r="2606">
          <cell r="A2606" t="str">
            <v>ODSSWAXA</v>
          </cell>
          <cell r="B2606" t="str">
            <v>ODESSA</v>
          </cell>
          <cell r="C2606" t="str">
            <v>CTL</v>
          </cell>
          <cell r="D2606">
            <v>47.334045000000003</v>
          </cell>
          <cell r="E2606">
            <v>-118.69049</v>
          </cell>
          <cell r="F2606" t="str">
            <v>ODSSWAXA</v>
          </cell>
          <cell r="G2606" t="str">
            <v>WA</v>
          </cell>
          <cell r="H2606">
            <v>676</v>
          </cell>
          <cell r="I2606" t="str">
            <v>Spokane-Cheney</v>
          </cell>
          <cell r="J2606" t="str">
            <v/>
          </cell>
          <cell r="K2606" t="e">
            <v>#N/A</v>
          </cell>
          <cell r="L2606" t="e">
            <v>#N/A</v>
          </cell>
          <cell r="M2606" t="e">
            <v>#N/A</v>
          </cell>
          <cell r="N2606" t="e">
            <v>#N/A</v>
          </cell>
          <cell r="O2606" t="str">
            <v>Y</v>
          </cell>
          <cell r="P2606" t="str">
            <v>Y</v>
          </cell>
          <cell r="Q2606" t="str">
            <v/>
          </cell>
          <cell r="R2606" t="str">
            <v>09/16/2015</v>
          </cell>
          <cell r="S2606" t="str">
            <v>SPOKANE-CHENEY</v>
          </cell>
          <cell r="T2606" t="str">
            <v/>
          </cell>
          <cell r="U2606" t="str">
            <v/>
          </cell>
          <cell r="V2606" t="str">
            <v>Spokane-Cheney</v>
          </cell>
          <cell r="W2606" t="str">
            <v>Spokane-Cheney</v>
          </cell>
          <cell r="X2606" t="str">
            <v>SPOKANE-CHENEY</v>
          </cell>
          <cell r="Y2606"/>
          <cell r="Z2606"/>
          <cell r="AA2606" t="str">
            <v/>
          </cell>
          <cell r="AB2606">
            <v>0</v>
          </cell>
          <cell r="AC2606">
            <v>0</v>
          </cell>
        </row>
        <row r="2607">
          <cell r="A2607" t="str">
            <v>OEVLMOXA</v>
          </cell>
          <cell r="B2607" t="str">
            <v>Otterville</v>
          </cell>
          <cell r="C2607" t="str">
            <v>EQ</v>
          </cell>
          <cell r="D2607">
            <v>38.698844999999999</v>
          </cell>
          <cell r="E2607">
            <v>-93.001849000000007</v>
          </cell>
          <cell r="F2607" t="str">
            <v>OEVLMOXA</v>
          </cell>
          <cell r="G2607" t="str">
            <v>MO</v>
          </cell>
          <cell r="H2607">
            <v>524</v>
          </cell>
          <cell r="I2607" t="str">
            <v>Warrensburg</v>
          </cell>
          <cell r="J2607" t="str">
            <v/>
          </cell>
          <cell r="K2607" t="e">
            <v>#N/A</v>
          </cell>
          <cell r="L2607" t="e">
            <v>#N/A</v>
          </cell>
          <cell r="M2607" t="e">
            <v>#N/A</v>
          </cell>
          <cell r="N2607" t="e">
            <v>#N/A</v>
          </cell>
          <cell r="O2607" t="str">
            <v>N</v>
          </cell>
          <cell r="P2607" t="str">
            <v>Y</v>
          </cell>
          <cell r="Q2607" t="str">
            <v/>
          </cell>
          <cell r="R2607" t="str">
            <v>07/10/2015</v>
          </cell>
          <cell r="S2607" t="str">
            <v>Warrensburg</v>
          </cell>
          <cell r="T2607" t="str">
            <v/>
          </cell>
          <cell r="U2607" t="str">
            <v/>
          </cell>
          <cell r="V2607" t="str">
            <v>Warrensburg</v>
          </cell>
          <cell r="W2607" t="str">
            <v>Warrensburg</v>
          </cell>
          <cell r="X2607" t="str">
            <v>WARRENSBURG</v>
          </cell>
          <cell r="Y2607" t="str">
            <v>YES</v>
          </cell>
          <cell r="Z2607"/>
          <cell r="AA2607">
            <v>0</v>
          </cell>
          <cell r="AB2607">
            <v>0</v>
          </cell>
          <cell r="AC2607">
            <v>0</v>
          </cell>
        </row>
        <row r="2608">
          <cell r="A2608" t="str">
            <v>OFLNMOXA</v>
          </cell>
          <cell r="B2608" t="str">
            <v>O FALLON</v>
          </cell>
          <cell r="C2608" t="str">
            <v>CTL</v>
          </cell>
          <cell r="D2608">
            <v>38.799999</v>
          </cell>
          <cell r="E2608">
            <v>-90.699721999999994</v>
          </cell>
          <cell r="F2608" t="str">
            <v>OFLNMOXA</v>
          </cell>
          <cell r="G2608" t="str">
            <v>MO</v>
          </cell>
          <cell r="H2608">
            <v>520</v>
          </cell>
          <cell r="I2608" t="str">
            <v>Wentzville</v>
          </cell>
          <cell r="J2608" t="str">
            <v/>
          </cell>
          <cell r="K2608" t="str">
            <v>OFLNMOXA</v>
          </cell>
          <cell r="L2608" t="str">
            <v>n</v>
          </cell>
          <cell r="M2608" t="e">
            <v>#N/A</v>
          </cell>
          <cell r="N2608" t="e">
            <v>#N/A</v>
          </cell>
          <cell r="O2608" t="str">
            <v>Y</v>
          </cell>
          <cell r="P2608" t="str">
            <v>Y</v>
          </cell>
          <cell r="Q2608" t="str">
            <v/>
          </cell>
          <cell r="R2608" t="str">
            <v>10/12/2015</v>
          </cell>
          <cell r="S2608" t="str">
            <v>Wentzville</v>
          </cell>
          <cell r="T2608" t="str">
            <v>ALU 7750 SR12</v>
          </cell>
          <cell r="U2608" t="str">
            <v>Y</v>
          </cell>
          <cell r="V2608" t="str">
            <v>Wentzville</v>
          </cell>
          <cell r="W2608" t="str">
            <v>Wentzville</v>
          </cell>
          <cell r="X2608" t="str">
            <v>WENTZVILLE</v>
          </cell>
          <cell r="Y2608" t="str">
            <v>YES</v>
          </cell>
          <cell r="Z2608"/>
          <cell r="AA2608" t="str">
            <v/>
          </cell>
          <cell r="AB2608" t="str">
            <v>7750-SR12</v>
          </cell>
          <cell r="AC2608" t="str">
            <v>OFLNMOXA12W</v>
          </cell>
        </row>
        <row r="2609">
          <cell r="A2609" t="str">
            <v>OGDNUTMA</v>
          </cell>
          <cell r="B2609" t="str">
            <v>Ogden Local Tandem</v>
          </cell>
          <cell r="C2609" t="str">
            <v>Q</v>
          </cell>
          <cell r="D2609">
            <v>41.218612999999998</v>
          </cell>
          <cell r="E2609">
            <v>-111.969444</v>
          </cell>
          <cell r="F2609" t="str">
            <v>OGDNUTMA</v>
          </cell>
          <cell r="G2609" t="str">
            <v>UT</v>
          </cell>
          <cell r="H2609">
            <v>660</v>
          </cell>
          <cell r="I2609">
            <v>660</v>
          </cell>
          <cell r="J2609" t="str">
            <v>AVAILABLE</v>
          </cell>
          <cell r="K2609" t="e">
            <v>#N/A</v>
          </cell>
          <cell r="L2609" t="e">
            <v>#N/A</v>
          </cell>
          <cell r="M2609" t="e">
            <v>#N/A</v>
          </cell>
          <cell r="N2609" t="e">
            <v>#N/A</v>
          </cell>
          <cell r="O2609" t="str">
            <v>Y</v>
          </cell>
          <cell r="P2609" t="str">
            <v>Y</v>
          </cell>
          <cell r="Q2609" t="str">
            <v>1/26/15: EoDS1 Available</v>
          </cell>
          <cell r="R2609" t="str">
            <v>01/29/2020</v>
          </cell>
          <cell r="S2609" t="str">
            <v/>
          </cell>
          <cell r="T2609" t="str">
            <v/>
          </cell>
          <cell r="U2609" t="str">
            <v/>
          </cell>
          <cell r="V2609" t="e">
            <v>#N/A</v>
          </cell>
          <cell r="W2609" t="e">
            <v>#N/A</v>
          </cell>
          <cell r="X2609" t="str">
            <v>660 - AVAILABLE</v>
          </cell>
          <cell r="Y2609"/>
          <cell r="Z2609" t="str">
            <v>AVAILABLE</v>
          </cell>
          <cell r="AA2609" t="e">
            <v>#N/A</v>
          </cell>
          <cell r="AB2609" t="e">
            <v>#N/A</v>
          </cell>
          <cell r="AC2609" t="e">
            <v>#N/A</v>
          </cell>
        </row>
        <row r="2610">
          <cell r="A2610" t="str">
            <v>OGDNUTNO</v>
          </cell>
          <cell r="B2610" t="str">
            <v>Ogden North</v>
          </cell>
          <cell r="C2610" t="str">
            <v>Q</v>
          </cell>
          <cell r="D2610">
            <v>41.306446999999999</v>
          </cell>
          <cell r="E2610">
            <v>-111.966756</v>
          </cell>
          <cell r="F2610" t="str">
            <v>OGDNUTNO</v>
          </cell>
          <cell r="G2610" t="str">
            <v>UT</v>
          </cell>
          <cell r="H2610">
            <v>660</v>
          </cell>
          <cell r="I2610">
            <v>660</v>
          </cell>
          <cell r="J2610" t="str">
            <v>AVAILABLE</v>
          </cell>
          <cell r="K2610" t="e">
            <v>#N/A</v>
          </cell>
          <cell r="L2610" t="e">
            <v>#N/A</v>
          </cell>
          <cell r="M2610" t="e">
            <v>#N/A</v>
          </cell>
          <cell r="N2610" t="e">
            <v>#N/A</v>
          </cell>
          <cell r="O2610" t="str">
            <v>Y</v>
          </cell>
          <cell r="P2610" t="str">
            <v>Y</v>
          </cell>
          <cell r="Q2610" t="str">
            <v>2/9/15 EoDS1 Available</v>
          </cell>
          <cell r="R2610" t="str">
            <v>02/04/2020</v>
          </cell>
          <cell r="S2610" t="str">
            <v/>
          </cell>
          <cell r="T2610" t="str">
            <v/>
          </cell>
          <cell r="U2610" t="str">
            <v/>
          </cell>
          <cell r="V2610" t="e">
            <v>#N/A</v>
          </cell>
          <cell r="W2610" t="e">
            <v>#N/A</v>
          </cell>
          <cell r="X2610" t="str">
            <v>660 - AVAILABLE</v>
          </cell>
          <cell r="Y2610"/>
          <cell r="Z2610" t="str">
            <v>AVAILABLE</v>
          </cell>
          <cell r="AA2610" t="e">
            <v>#N/A</v>
          </cell>
          <cell r="AB2610" t="e">
            <v>#N/A</v>
          </cell>
          <cell r="AC2610" t="e">
            <v>#N/A</v>
          </cell>
        </row>
        <row r="2611">
          <cell r="A2611" t="str">
            <v>OGDNUTSO</v>
          </cell>
          <cell r="B2611" t="str">
            <v>Ogden South</v>
          </cell>
          <cell r="C2611" t="str">
            <v>Q</v>
          </cell>
          <cell r="D2611">
            <v>41.157259000000003</v>
          </cell>
          <cell r="E2611">
            <v>-111.939712</v>
          </cell>
          <cell r="F2611" t="str">
            <v>OGDNUTSO</v>
          </cell>
          <cell r="G2611" t="str">
            <v>UT</v>
          </cell>
          <cell r="H2611">
            <v>660</v>
          </cell>
          <cell r="I2611">
            <v>660</v>
          </cell>
          <cell r="J2611" t="str">
            <v>AVAILABLE</v>
          </cell>
          <cell r="K2611" t="e">
            <v>#N/A</v>
          </cell>
          <cell r="L2611" t="e">
            <v>#N/A</v>
          </cell>
          <cell r="M2611" t="e">
            <v>#N/A</v>
          </cell>
          <cell r="N2611" t="e">
            <v>#N/A</v>
          </cell>
          <cell r="O2611" t="str">
            <v>Y</v>
          </cell>
          <cell r="P2611" t="str">
            <v>Y</v>
          </cell>
          <cell r="Q2611" t="str">
            <v>2/9/15 EoDS1 Available</v>
          </cell>
          <cell r="R2611" t="str">
            <v>02/04/2020</v>
          </cell>
          <cell r="S2611" t="str">
            <v/>
          </cell>
          <cell r="T2611" t="str">
            <v/>
          </cell>
          <cell r="U2611" t="str">
            <v/>
          </cell>
          <cell r="V2611" t="e">
            <v>#N/A</v>
          </cell>
          <cell r="W2611" t="e">
            <v>#N/A</v>
          </cell>
          <cell r="X2611" t="str">
            <v>660 - AVAILABLE</v>
          </cell>
          <cell r="Y2611"/>
          <cell r="Z2611" t="str">
            <v>AVAILABLE</v>
          </cell>
          <cell r="AA2611" t="e">
            <v>#N/A</v>
          </cell>
          <cell r="AB2611" t="e">
            <v>#N/A</v>
          </cell>
          <cell r="AC2611" t="e">
            <v>#N/A</v>
          </cell>
        </row>
        <row r="2612">
          <cell r="A2612" t="str">
            <v>OGDNUTWE</v>
          </cell>
          <cell r="B2612" t="str">
            <v>Ogden North Host Ogden West</v>
          </cell>
          <cell r="C2612" t="str">
            <v>Q</v>
          </cell>
          <cell r="D2612">
            <v>41.23</v>
          </cell>
          <cell r="E2612">
            <v>-112.062775</v>
          </cell>
          <cell r="F2612" t="str">
            <v>OGDNUTWE</v>
          </cell>
          <cell r="G2612" t="str">
            <v>UT</v>
          </cell>
          <cell r="H2612">
            <v>660</v>
          </cell>
          <cell r="I2612">
            <v>660</v>
          </cell>
          <cell r="J2612" t="str">
            <v>AVAILABLE</v>
          </cell>
          <cell r="K2612" t="e">
            <v>#N/A</v>
          </cell>
          <cell r="L2612" t="e">
            <v>#N/A</v>
          </cell>
          <cell r="M2612" t="e">
            <v>#N/A</v>
          </cell>
          <cell r="N2612" t="e">
            <v>#N/A</v>
          </cell>
          <cell r="O2612" t="str">
            <v>Y</v>
          </cell>
          <cell r="P2612" t="str">
            <v>Y</v>
          </cell>
          <cell r="Q2612" t="str">
            <v>10/21/14: EoDS1 Available 8/13/13:Made switch availble for service</v>
          </cell>
          <cell r="R2612" t="str">
            <v>10/21/2020</v>
          </cell>
          <cell r="S2612" t="str">
            <v/>
          </cell>
          <cell r="T2612" t="str">
            <v/>
          </cell>
          <cell r="U2612" t="str">
            <v/>
          </cell>
          <cell r="V2612" t="e">
            <v>#N/A</v>
          </cell>
          <cell r="W2612" t="e">
            <v>#N/A</v>
          </cell>
          <cell r="X2612" t="str">
            <v>660 - AVAILABLE</v>
          </cell>
          <cell r="Y2612"/>
          <cell r="Z2612" t="str">
            <v>AVAILABLE</v>
          </cell>
          <cell r="AA2612" t="e">
            <v>#N/A</v>
          </cell>
          <cell r="AB2612" t="e">
            <v>#N/A</v>
          </cell>
          <cell r="AC2612" t="e">
            <v>#N/A</v>
          </cell>
        </row>
        <row r="2613">
          <cell r="A2613" t="str">
            <v>OGEMWIXA</v>
          </cell>
          <cell r="B2613" t="str">
            <v>Ogema</v>
          </cell>
          <cell r="C2613" t="str">
            <v>CTL</v>
          </cell>
          <cell r="D2613">
            <v>45.443888999999999</v>
          </cell>
          <cell r="E2613">
            <v>-90.294167000000002</v>
          </cell>
          <cell r="F2613" t="str">
            <v>OGEMWIXA</v>
          </cell>
          <cell r="G2613" t="str">
            <v>WI</v>
          </cell>
          <cell r="H2613">
            <v>350</v>
          </cell>
          <cell r="I2613" t="str">
            <v>Rice Lake</v>
          </cell>
          <cell r="J2613" t="str">
            <v/>
          </cell>
          <cell r="K2613" t="e">
            <v>#N/A</v>
          </cell>
          <cell r="L2613" t="e">
            <v>#N/A</v>
          </cell>
          <cell r="M2613" t="e">
            <v>#N/A</v>
          </cell>
          <cell r="N2613" t="e">
            <v>#N/A</v>
          </cell>
          <cell r="O2613" t="str">
            <v>Y</v>
          </cell>
          <cell r="P2613" t="str">
            <v>Y</v>
          </cell>
          <cell r="Q2613" t="str">
            <v>2/7/14: Ethernet Enabled changed to Y</v>
          </cell>
          <cell r="R2613" t="str">
            <v>06/03/2015</v>
          </cell>
          <cell r="S2613" t="str">
            <v>Rice Lake</v>
          </cell>
          <cell r="T2613" t="str">
            <v/>
          </cell>
          <cell r="U2613" t="str">
            <v/>
          </cell>
          <cell r="V2613" t="str">
            <v>Rice Lake</v>
          </cell>
          <cell r="W2613" t="str">
            <v>Rice Lake</v>
          </cell>
          <cell r="X2613" t="str">
            <v>RICE LAKE</v>
          </cell>
          <cell r="Y2613"/>
          <cell r="Z2613"/>
          <cell r="AA2613" t="str">
            <v/>
          </cell>
          <cell r="AB2613">
            <v>0</v>
          </cell>
          <cell r="AC2613">
            <v>0</v>
          </cell>
        </row>
        <row r="2614">
          <cell r="A2614" t="str">
            <v>OGLLNENW</v>
          </cell>
          <cell r="B2614" t="str">
            <v>North Platte Ds0 Host Ogallala</v>
          </cell>
          <cell r="C2614" t="str">
            <v>Q</v>
          </cell>
          <cell r="D2614">
            <v>41.125832000000003</v>
          </cell>
          <cell r="E2614">
            <v>-101.720001</v>
          </cell>
          <cell r="F2614" t="str">
            <v>OGLLNENW</v>
          </cell>
          <cell r="G2614" t="str">
            <v>NE</v>
          </cell>
          <cell r="H2614">
            <v>646</v>
          </cell>
          <cell r="I2614">
            <v>646</v>
          </cell>
          <cell r="J2614" t="str">
            <v/>
          </cell>
          <cell r="K2614" t="e">
            <v>#N/A</v>
          </cell>
          <cell r="L2614" t="e">
            <v>#N/A</v>
          </cell>
          <cell r="M2614" t="e">
            <v>#N/A</v>
          </cell>
          <cell r="N2614" t="e">
            <v>#N/A</v>
          </cell>
          <cell r="O2614" t="str">
            <v>N</v>
          </cell>
          <cell r="P2614" t="str">
            <v>Y</v>
          </cell>
          <cell r="Q2614" t="str">
            <v>03/03/2015: EoDS1 AVAILABLE; 11/26/13: Metro Serv Eth Pt Available (up to 30MB) 2/20/14: Metro Ether Sv Pt Available</v>
          </cell>
          <cell r="R2614" t="str">
            <v>03/03/2020</v>
          </cell>
          <cell r="S2614" t="str">
            <v/>
          </cell>
          <cell r="T2614" t="str">
            <v/>
          </cell>
          <cell r="U2614" t="str">
            <v/>
          </cell>
          <cell r="V2614" t="e">
            <v>#N/A</v>
          </cell>
          <cell r="W2614" t="e">
            <v>#N/A</v>
          </cell>
          <cell r="X2614" t="str">
            <v>646 - AVAILABLE</v>
          </cell>
          <cell r="Y2614"/>
          <cell r="Z2614" t="str">
            <v>AVAILABLE</v>
          </cell>
          <cell r="AA2614" t="e">
            <v>#N/A</v>
          </cell>
          <cell r="AB2614" t="e">
            <v>#N/A</v>
          </cell>
          <cell r="AC2614" t="e">
            <v>#N/A</v>
          </cell>
        </row>
        <row r="2615">
          <cell r="A2615" t="str">
            <v>OGLVMNOA</v>
          </cell>
          <cell r="B2615" t="str">
            <v>Pine City Host Ogilvie</v>
          </cell>
          <cell r="C2615" t="str">
            <v>Q</v>
          </cell>
          <cell r="D2615">
            <v>45.830862000000003</v>
          </cell>
          <cell r="E2615">
            <v>-93.426567000000006</v>
          </cell>
          <cell r="F2615" t="str">
            <v>OGLVMNOA</v>
          </cell>
          <cell r="G2615" t="str">
            <v>MN</v>
          </cell>
          <cell r="H2615">
            <v>628</v>
          </cell>
          <cell r="I2615">
            <v>628</v>
          </cell>
          <cell r="J2615" t="str">
            <v/>
          </cell>
          <cell r="K2615" t="e">
            <v>#N/A</v>
          </cell>
          <cell r="L2615" t="e">
            <v>#N/A</v>
          </cell>
          <cell r="M2615" t="e">
            <v>#N/A</v>
          </cell>
          <cell r="N2615" t="e">
            <v>#N/A</v>
          </cell>
          <cell r="O2615" t="str">
            <v>N</v>
          </cell>
          <cell r="P2615" t="str">
            <v>Y</v>
          </cell>
          <cell r="Q2615" t="str">
            <v>ME not offered out of this office</v>
          </cell>
          <cell r="R2615" t="str">
            <v>11/26/2020</v>
          </cell>
          <cell r="S2615" t="str">
            <v/>
          </cell>
          <cell r="T2615" t="str">
            <v/>
          </cell>
          <cell r="U2615" t="str">
            <v/>
          </cell>
          <cell r="V2615" t="e">
            <v>#N/A</v>
          </cell>
          <cell r="W2615" t="e">
            <v>#N/A</v>
          </cell>
          <cell r="X2615" t="str">
            <v xml:space="preserve">628 - </v>
          </cell>
          <cell r="Y2615"/>
          <cell r="Z2615"/>
          <cell r="AA2615" t="e">
            <v>#N/A</v>
          </cell>
          <cell r="AB2615" t="e">
            <v>#N/A</v>
          </cell>
          <cell r="AC2615" t="e">
            <v>#N/A</v>
          </cell>
        </row>
        <row r="2616">
          <cell r="A2616" t="str">
            <v>OKCBFLXA</v>
          </cell>
          <cell r="B2616" t="str">
            <v>Okeechobee</v>
          </cell>
          <cell r="C2616" t="str">
            <v>EQ</v>
          </cell>
          <cell r="D2616">
            <v>27.243176999999999</v>
          </cell>
          <cell r="E2616">
            <v>-80.829479000000006</v>
          </cell>
          <cell r="F2616" t="str">
            <v>OKCBFLXA</v>
          </cell>
          <cell r="G2616" t="str">
            <v>FL</v>
          </cell>
          <cell r="H2616">
            <v>939</v>
          </cell>
          <cell r="I2616" t="str">
            <v>Avon Park (SOUTH FL)</v>
          </cell>
          <cell r="J2616" t="str">
            <v/>
          </cell>
          <cell r="K2616" t="str">
            <v>OKCBFLXA</v>
          </cell>
          <cell r="L2616" t="str">
            <v>n</v>
          </cell>
          <cell r="M2616" t="e">
            <v>#N/A</v>
          </cell>
          <cell r="N2616" t="e">
            <v>#N/A</v>
          </cell>
          <cell r="O2616" t="str">
            <v>Y</v>
          </cell>
          <cell r="P2616" t="str">
            <v>Y</v>
          </cell>
          <cell r="Q2616" t="str">
            <v/>
          </cell>
          <cell r="R2616" t="str">
            <v>07/02/2015</v>
          </cell>
          <cell r="S2616" t="str">
            <v>Avon Park</v>
          </cell>
          <cell r="T2616" t="str">
            <v/>
          </cell>
          <cell r="U2616" t="str">
            <v/>
          </cell>
          <cell r="V2616" t="str">
            <v>Avon Park</v>
          </cell>
          <cell r="W2616" t="str">
            <v>Avon Park</v>
          </cell>
          <cell r="X2616" t="str">
            <v>SOUTH FL</v>
          </cell>
          <cell r="Y2616" t="str">
            <v>YES</v>
          </cell>
          <cell r="Z2616"/>
          <cell r="AA2616" t="str">
            <v>7750-SR7</v>
          </cell>
          <cell r="AB2616">
            <v>0</v>
          </cell>
          <cell r="AC2616" t="str">
            <v>OKCBFLXA03W</v>
          </cell>
        </row>
        <row r="2617">
          <cell r="A2617" t="str">
            <v>OKCKCOMA</v>
          </cell>
          <cell r="B2617" t="str">
            <v>Steamboat Sprgs Lineless Host Oak Creek</v>
          </cell>
          <cell r="C2617" t="str">
            <v>Q</v>
          </cell>
          <cell r="D2617">
            <v>40.275554999999997</v>
          </cell>
          <cell r="E2617">
            <v>-106.95916699999999</v>
          </cell>
          <cell r="F2617" t="str">
            <v>OKCKCOMA</v>
          </cell>
          <cell r="G2617" t="str">
            <v>CO</v>
          </cell>
          <cell r="H2617">
            <v>656</v>
          </cell>
          <cell r="I2617">
            <v>656</v>
          </cell>
          <cell r="J2617" t="str">
            <v/>
          </cell>
          <cell r="K2617" t="e">
            <v>#N/A</v>
          </cell>
          <cell r="L2617" t="e">
            <v>#N/A</v>
          </cell>
          <cell r="M2617" t="e">
            <v>#N/A</v>
          </cell>
          <cell r="N2617" t="e">
            <v>#N/A</v>
          </cell>
          <cell r="O2617" t="str">
            <v>N</v>
          </cell>
          <cell r="P2617" t="str">
            <v>Y</v>
          </cell>
          <cell r="Q2617" t="str">
            <v/>
          </cell>
          <cell r="R2617" t="str">
            <v>10/02/2020</v>
          </cell>
          <cell r="S2617" t="str">
            <v/>
          </cell>
          <cell r="T2617" t="str">
            <v/>
          </cell>
          <cell r="U2617" t="str">
            <v/>
          </cell>
          <cell r="V2617" t="e">
            <v>#N/A</v>
          </cell>
          <cell r="W2617" t="e">
            <v>#N/A</v>
          </cell>
          <cell r="X2617" t="str">
            <v xml:space="preserve">656 - AVAILABLE </v>
          </cell>
          <cell r="Y2617"/>
          <cell r="Z2617" t="str">
            <v xml:space="preserve">AVAILABLE </v>
          </cell>
          <cell r="AA2617" t="e">
            <v>#N/A</v>
          </cell>
          <cell r="AB2617" t="e">
            <v>#N/A</v>
          </cell>
          <cell r="AC2617" t="e">
            <v>#N/A</v>
          </cell>
        </row>
        <row r="2618">
          <cell r="A2618" t="str">
            <v>OKGVMNOG</v>
          </cell>
          <cell r="B2618" t="str">
            <v>Coon Rpaids Host Oak Grove</v>
          </cell>
          <cell r="C2618" t="str">
            <v>Q</v>
          </cell>
          <cell r="D2618">
            <v>45.327499000000003</v>
          </cell>
          <cell r="E2618">
            <v>-93.376945000000006</v>
          </cell>
          <cell r="F2618" t="str">
            <v>OKGVMNOG</v>
          </cell>
          <cell r="G2618" t="str">
            <v>MN</v>
          </cell>
          <cell r="H2618">
            <v>628</v>
          </cell>
          <cell r="I2618">
            <v>628</v>
          </cell>
          <cell r="J2618" t="str">
            <v/>
          </cell>
          <cell r="K2618" t="e">
            <v>#N/A</v>
          </cell>
          <cell r="L2618" t="e">
            <v>#N/A</v>
          </cell>
          <cell r="M2618" t="e">
            <v>#N/A</v>
          </cell>
          <cell r="N2618" t="e">
            <v>#N/A</v>
          </cell>
          <cell r="O2618" t="str">
            <v>N</v>
          </cell>
          <cell r="P2618" t="str">
            <v>Y</v>
          </cell>
          <cell r="Q2618" t="str">
            <v/>
          </cell>
          <cell r="R2618" t="str">
            <v>04/09/2020</v>
          </cell>
          <cell r="S2618" t="str">
            <v/>
          </cell>
          <cell r="T2618" t="str">
            <v/>
          </cell>
          <cell r="U2618" t="str">
            <v/>
          </cell>
          <cell r="V2618" t="e">
            <v>#N/A</v>
          </cell>
          <cell r="W2618" t="e">
            <v>#N/A</v>
          </cell>
          <cell r="X2618" t="str">
            <v>628 - AVAILABLE</v>
          </cell>
          <cell r="Y2618"/>
          <cell r="Z2618" t="str">
            <v>AVAILABLE</v>
          </cell>
          <cell r="AA2618" t="e">
            <v>#N/A</v>
          </cell>
          <cell r="AB2618" t="e">
            <v>#N/A</v>
          </cell>
          <cell r="AC2618" t="e">
            <v>#N/A</v>
          </cell>
        </row>
        <row r="2619">
          <cell r="A2619" t="str">
            <v>OKGVMOXA</v>
          </cell>
          <cell r="B2619" t="str">
            <v>Oak Grove</v>
          </cell>
          <cell r="C2619" t="str">
            <v>EQ</v>
          </cell>
          <cell r="D2619">
            <v>39.003830000000001</v>
          </cell>
          <cell r="E2619">
            <v>-94.128082000000006</v>
          </cell>
          <cell r="F2619" t="str">
            <v>OKGVMOXA</v>
          </cell>
          <cell r="G2619" t="str">
            <v>MO</v>
          </cell>
          <cell r="H2619">
            <v>524</v>
          </cell>
          <cell r="I2619" t="str">
            <v>Warrensburg</v>
          </cell>
          <cell r="J2619" t="str">
            <v/>
          </cell>
          <cell r="K2619" t="str">
            <v>OKGVMOXA</v>
          </cell>
          <cell r="L2619" t="str">
            <v>n</v>
          </cell>
          <cell r="M2619" t="e">
            <v>#N/A</v>
          </cell>
          <cell r="N2619" t="e">
            <v>#N/A</v>
          </cell>
          <cell r="O2619" t="str">
            <v>Y</v>
          </cell>
          <cell r="P2619" t="str">
            <v>Y</v>
          </cell>
          <cell r="Q2619" t="str">
            <v/>
          </cell>
          <cell r="R2619" t="str">
            <v>10/08/2015</v>
          </cell>
          <cell r="S2619" t="str">
            <v>Warrensburg</v>
          </cell>
          <cell r="T2619" t="str">
            <v>ALU 7750 SR7</v>
          </cell>
          <cell r="U2619" t="str">
            <v>Y</v>
          </cell>
          <cell r="V2619" t="str">
            <v>Warrensburg</v>
          </cell>
          <cell r="W2619" t="str">
            <v>Warrensburg</v>
          </cell>
          <cell r="X2619" t="str">
            <v>WARRENSBURG</v>
          </cell>
          <cell r="Y2619" t="str">
            <v>YES</v>
          </cell>
          <cell r="Z2619"/>
          <cell r="AA2619" t="str">
            <v>7750-SR7</v>
          </cell>
          <cell r="AB2619">
            <v>0</v>
          </cell>
          <cell r="AC2619" t="str">
            <v>OKGVMOXA02W</v>
          </cell>
        </row>
        <row r="2620">
          <cell r="A2620" t="str">
            <v>OKHPFLXA</v>
          </cell>
          <cell r="B2620" t="str">
            <v>Leesburg</v>
          </cell>
          <cell r="C2620" t="str">
            <v>EQ</v>
          </cell>
          <cell r="D2620">
            <v>28.746911000000001</v>
          </cell>
          <cell r="E2620">
            <v>-81.899998999999994</v>
          </cell>
          <cell r="F2620" t="e">
            <v>#N/A</v>
          </cell>
          <cell r="G2620" t="str">
            <v>FL</v>
          </cell>
          <cell r="H2620" t="e">
            <v>#N/A</v>
          </cell>
          <cell r="I2620" t="e">
            <v>#N/A</v>
          </cell>
          <cell r="J2620" t="e">
            <v>#N/A</v>
          </cell>
          <cell r="K2620" t="e">
            <v>#N/A</v>
          </cell>
          <cell r="L2620" t="e">
            <v>#N/A</v>
          </cell>
          <cell r="M2620" t="e">
            <v>#N/A</v>
          </cell>
          <cell r="N2620" t="e">
            <v>#N/A</v>
          </cell>
          <cell r="O2620" t="e">
            <v>#N/A</v>
          </cell>
          <cell r="P2620" t="e">
            <v>#N/A</v>
          </cell>
          <cell r="Q2620" t="e">
            <v>#N/A</v>
          </cell>
          <cell r="R2620" t="e">
            <v>#N/A</v>
          </cell>
          <cell r="S2620" t="e">
            <v>#N/A</v>
          </cell>
          <cell r="T2620" t="e">
            <v>#N/A</v>
          </cell>
          <cell r="U2620" t="e">
            <v>#N/A</v>
          </cell>
          <cell r="V2620" t="e">
            <v>#N/A</v>
          </cell>
          <cell r="W2620" t="e">
            <v>#N/A</v>
          </cell>
          <cell r="X2620" t="e">
            <v>#N/A</v>
          </cell>
          <cell r="Y2620" t="e">
            <v>#N/A</v>
          </cell>
          <cell r="Z2620" t="e">
            <v>#N/A</v>
          </cell>
          <cell r="AA2620" t="e">
            <v>#N/A</v>
          </cell>
          <cell r="AB2620" t="e">
            <v>#N/A</v>
          </cell>
          <cell r="AC2620" t="e">
            <v>#N/A</v>
          </cell>
        </row>
        <row r="2621">
          <cell r="A2621" t="str">
            <v>OKLDNEUW</v>
          </cell>
          <cell r="B2621" t="str">
            <v>Fremont Host Oakland</v>
          </cell>
          <cell r="C2621" t="str">
            <v>Q</v>
          </cell>
          <cell r="D2621">
            <v>41.835689000000002</v>
          </cell>
          <cell r="E2621">
            <v>-96.467668000000003</v>
          </cell>
          <cell r="F2621" t="str">
            <v>OKLDNEUW</v>
          </cell>
          <cell r="G2621" t="str">
            <v>NE</v>
          </cell>
          <cell r="H2621">
            <v>644</v>
          </cell>
          <cell r="I2621">
            <v>644</v>
          </cell>
          <cell r="J2621" t="str">
            <v/>
          </cell>
          <cell r="K2621" t="e">
            <v>#N/A</v>
          </cell>
          <cell r="L2621" t="e">
            <v>#N/A</v>
          </cell>
          <cell r="M2621" t="e">
            <v>#N/A</v>
          </cell>
          <cell r="N2621" t="e">
            <v>#N/A</v>
          </cell>
          <cell r="O2621" t="str">
            <v>N</v>
          </cell>
          <cell r="P2621" t="str">
            <v>Y</v>
          </cell>
          <cell r="Q2621" t="str">
            <v>11/16/2015: EoDS1 AVAILABLE</v>
          </cell>
          <cell r="R2621" t="str">
            <v>11/16/2015</v>
          </cell>
          <cell r="S2621" t="str">
            <v/>
          </cell>
          <cell r="T2621" t="str">
            <v/>
          </cell>
          <cell r="U2621" t="str">
            <v/>
          </cell>
          <cell r="V2621" t="e">
            <v>#N/A</v>
          </cell>
          <cell r="W2621" t="e">
            <v>#N/A</v>
          </cell>
          <cell r="X2621" t="str">
            <v>644 - AVAILABLE</v>
          </cell>
          <cell r="Y2621"/>
          <cell r="Z2621" t="str">
            <v>AVAILABLE</v>
          </cell>
          <cell r="AA2621" t="e">
            <v>#N/A</v>
          </cell>
          <cell r="AB2621" t="e">
            <v>#N/A</v>
          </cell>
          <cell r="AC2621" t="e">
            <v>#N/A</v>
          </cell>
        </row>
        <row r="2622">
          <cell r="A2622" t="str">
            <v>OKLWFLXA</v>
          </cell>
          <cell r="B2622" t="str">
            <v>Oklawaha</v>
          </cell>
          <cell r="C2622" t="str">
            <v>EQ</v>
          </cell>
          <cell r="D2622">
            <v>29.043600000000001</v>
          </cell>
          <cell r="E2622">
            <v>-81.930008999999998</v>
          </cell>
          <cell r="F2622" t="str">
            <v>OKLWFLXA</v>
          </cell>
          <cell r="G2622" t="str">
            <v>FL</v>
          </cell>
          <cell r="H2622">
            <v>454</v>
          </cell>
          <cell r="I2622" t="str">
            <v>Ocala (CENTRAL FL)</v>
          </cell>
          <cell r="J2622" t="str">
            <v/>
          </cell>
          <cell r="K2622" t="str">
            <v>OKLWFLXA</v>
          </cell>
          <cell r="L2622" t="str">
            <v>N</v>
          </cell>
          <cell r="M2622" t="e">
            <v>#N/A</v>
          </cell>
          <cell r="N2622" t="e">
            <v>#N/A</v>
          </cell>
          <cell r="O2622" t="str">
            <v>Y</v>
          </cell>
          <cell r="P2622" t="str">
            <v>Y</v>
          </cell>
          <cell r="Q2622" t="str">
            <v/>
          </cell>
          <cell r="R2622" t="str">
            <v>07/02/2015</v>
          </cell>
          <cell r="S2622" t="str">
            <v>Ocala</v>
          </cell>
          <cell r="T2622" t="str">
            <v/>
          </cell>
          <cell r="U2622" t="str">
            <v/>
          </cell>
          <cell r="V2622" t="str">
            <v>Ocala</v>
          </cell>
          <cell r="W2622" t="str">
            <v>Ocala</v>
          </cell>
          <cell r="X2622" t="str">
            <v>CENTRAL FL</v>
          </cell>
          <cell r="Y2622" t="str">
            <v>YES</v>
          </cell>
          <cell r="Z2622"/>
          <cell r="AA2622" t="str">
            <v/>
          </cell>
          <cell r="AB2622" t="str">
            <v>7750-SR12</v>
          </cell>
          <cell r="AC2622" t="str">
            <v>OKLWFLXA03W</v>
          </cell>
        </row>
        <row r="2623">
          <cell r="A2623" t="str">
            <v>OKRGLAXA</v>
          </cell>
          <cell r="B2623" t="str">
            <v>Oak Ridge</v>
          </cell>
          <cell r="C2623" t="str">
            <v>CTL</v>
          </cell>
          <cell r="D2623">
            <v>32.628889000000001</v>
          </cell>
          <cell r="E2623">
            <v>-91.774721999999997</v>
          </cell>
          <cell r="F2623" t="str">
            <v>OKRGLAXA</v>
          </cell>
          <cell r="G2623" t="str">
            <v>LA</v>
          </cell>
          <cell r="H2623">
            <v>486</v>
          </cell>
          <cell r="I2623" t="str">
            <v>Marion / CHOUDRANT</v>
          </cell>
          <cell r="J2623" t="str">
            <v/>
          </cell>
          <cell r="K2623" t="e">
            <v>#N/A</v>
          </cell>
          <cell r="L2623" t="e">
            <v>#N/A</v>
          </cell>
          <cell r="M2623" t="e">
            <v>#N/A</v>
          </cell>
          <cell r="N2623" t="e">
            <v>#N/A</v>
          </cell>
          <cell r="O2623" t="str">
            <v>Y</v>
          </cell>
          <cell r="P2623" t="str">
            <v>Y</v>
          </cell>
          <cell r="Q2623" t="str">
            <v/>
          </cell>
          <cell r="R2623" t="str">
            <v>06/30/2015</v>
          </cell>
          <cell r="S2623" t="str">
            <v>Marion</v>
          </cell>
          <cell r="T2623" t="str">
            <v/>
          </cell>
          <cell r="U2623" t="str">
            <v/>
          </cell>
          <cell r="V2623" t="str">
            <v>Marion</v>
          </cell>
          <cell r="W2623" t="str">
            <v>Marion / CHOUDRANT</v>
          </cell>
          <cell r="X2623" t="str">
            <v>MARION</v>
          </cell>
          <cell r="Y2623" t="str">
            <v>YES</v>
          </cell>
          <cell r="Z2623"/>
          <cell r="AA2623" t="str">
            <v/>
          </cell>
          <cell r="AB2623">
            <v>0</v>
          </cell>
          <cell r="AC2623">
            <v>0</v>
          </cell>
        </row>
        <row r="2624">
          <cell r="A2624" t="str">
            <v>OKRGOR01</v>
          </cell>
          <cell r="B2624" t="str">
            <v>Oakridge</v>
          </cell>
          <cell r="C2624" t="str">
            <v>Q</v>
          </cell>
          <cell r="D2624">
            <v>43.747776000000002</v>
          </cell>
          <cell r="E2624">
            <v>-122.46028099999999</v>
          </cell>
          <cell r="F2624" t="str">
            <v>OKRGOR01</v>
          </cell>
          <cell r="G2624" t="str">
            <v>OR</v>
          </cell>
          <cell r="H2624">
            <v>670</v>
          </cell>
          <cell r="I2624">
            <v>670</v>
          </cell>
          <cell r="J2624" t="str">
            <v/>
          </cell>
          <cell r="K2624" t="e">
            <v>#N/A</v>
          </cell>
          <cell r="L2624" t="e">
            <v>#N/A</v>
          </cell>
          <cell r="M2624" t="e">
            <v>#N/A</v>
          </cell>
          <cell r="N2624" t="e">
            <v>#N/A</v>
          </cell>
          <cell r="O2624" t="str">
            <v>N</v>
          </cell>
          <cell r="P2624" t="str">
            <v>Y</v>
          </cell>
          <cell r="Q2624" t="str">
            <v>1/27/15:  EoDS1 Available.  7/1/13: Metro Ethernet Serv Pt available (up to 30mb)</v>
          </cell>
          <cell r="R2624" t="str">
            <v>01/27/2020</v>
          </cell>
          <cell r="S2624" t="str">
            <v/>
          </cell>
          <cell r="T2624" t="str">
            <v/>
          </cell>
          <cell r="U2624" t="str">
            <v/>
          </cell>
          <cell r="V2624" t="e">
            <v>#N/A</v>
          </cell>
          <cell r="W2624" t="e">
            <v>#N/A</v>
          </cell>
          <cell r="X2624" t="str">
            <v>670 - AVAILABLE (up to 30MB)</v>
          </cell>
          <cell r="Y2624"/>
          <cell r="Z2624" t="str">
            <v>AVAILABLE (up to 30MB)</v>
          </cell>
          <cell r="AA2624" t="e">
            <v>#N/A</v>
          </cell>
          <cell r="AB2624" t="e">
            <v>#N/A</v>
          </cell>
          <cell r="AC2624" t="e">
            <v>#N/A</v>
          </cell>
        </row>
        <row r="2625">
          <cell r="A2625" t="str">
            <v>OLBRMSXA</v>
          </cell>
          <cell r="B2625" t="str">
            <v>OLIVE BRANCH</v>
          </cell>
          <cell r="C2625" t="str">
            <v>CTL</v>
          </cell>
          <cell r="D2625">
            <v>34.962983000000001</v>
          </cell>
          <cell r="E2625">
            <v>-89.830402000000007</v>
          </cell>
          <cell r="F2625" t="str">
            <v>OLBRMSXA</v>
          </cell>
          <cell r="G2625" t="str">
            <v>MS</v>
          </cell>
          <cell r="H2625">
            <v>468</v>
          </cell>
          <cell r="I2625" t="str">
            <v>Olive Branch</v>
          </cell>
          <cell r="J2625" t="str">
            <v/>
          </cell>
          <cell r="K2625" t="str">
            <v>OLBRMSXA</v>
          </cell>
          <cell r="L2625" t="str">
            <v>n</v>
          </cell>
          <cell r="M2625" t="e">
            <v>#N/A</v>
          </cell>
          <cell r="N2625" t="e">
            <v>#N/A</v>
          </cell>
          <cell r="O2625" t="str">
            <v>Y</v>
          </cell>
          <cell r="P2625" t="str">
            <v>Y</v>
          </cell>
          <cell r="Q2625" t="str">
            <v/>
          </cell>
          <cell r="R2625" t="str">
            <v>06/30/2015</v>
          </cell>
          <cell r="S2625" t="str">
            <v>Olive Branch</v>
          </cell>
          <cell r="T2625" t="str">
            <v/>
          </cell>
          <cell r="U2625" t="str">
            <v/>
          </cell>
          <cell r="V2625" t="str">
            <v>Olive Branch</v>
          </cell>
          <cell r="W2625" t="str">
            <v>Olive Branch</v>
          </cell>
          <cell r="X2625" t="str">
            <v>OLIVE BRANCH</v>
          </cell>
          <cell r="Y2625"/>
          <cell r="Z2625"/>
          <cell r="AA2625" t="str">
            <v/>
          </cell>
          <cell r="AB2625" t="str">
            <v>7750-SR12</v>
          </cell>
          <cell r="AC2625" t="str">
            <v>OLBRMSXA35W</v>
          </cell>
        </row>
        <row r="2626">
          <cell r="A2626" t="str">
            <v>OLDWNJXJ</v>
          </cell>
          <cell r="B2626" t="str">
            <v>Oldwick</v>
          </cell>
          <cell r="C2626" t="str">
            <v>EQ</v>
          </cell>
          <cell r="D2626">
            <v>40.671660000000003</v>
          </cell>
          <cell r="E2626">
            <v>-74.748564999999999</v>
          </cell>
          <cell r="F2626" t="str">
            <v>OLDWNJXJ</v>
          </cell>
          <cell r="G2626" t="str">
            <v>NJ</v>
          </cell>
          <cell r="H2626">
            <v>224</v>
          </cell>
          <cell r="I2626" t="str">
            <v>Clinton</v>
          </cell>
          <cell r="J2626" t="str">
            <v/>
          </cell>
          <cell r="K2626" t="str">
            <v>OLDWNJXJ</v>
          </cell>
          <cell r="L2626" t="str">
            <v>n</v>
          </cell>
          <cell r="M2626" t="e">
            <v>#N/A</v>
          </cell>
          <cell r="N2626" t="e">
            <v>#N/A</v>
          </cell>
          <cell r="O2626" t="str">
            <v>Y</v>
          </cell>
          <cell r="P2626" t="str">
            <v>Y</v>
          </cell>
          <cell r="Q2626" t="str">
            <v/>
          </cell>
          <cell r="R2626" t="str">
            <v>07/06/2015</v>
          </cell>
          <cell r="S2626" t="str">
            <v>Clinton</v>
          </cell>
          <cell r="T2626" t="str">
            <v/>
          </cell>
          <cell r="U2626" t="str">
            <v/>
          </cell>
          <cell r="V2626" t="str">
            <v>Clinton</v>
          </cell>
          <cell r="W2626" t="str">
            <v>Clinton</v>
          </cell>
          <cell r="X2626" t="str">
            <v>CLINTON</v>
          </cell>
          <cell r="Y2626"/>
          <cell r="Z2626"/>
          <cell r="AA2626" t="str">
            <v>7750-SR7</v>
          </cell>
          <cell r="AB2626">
            <v>0</v>
          </cell>
          <cell r="AC2626" t="str">
            <v>OLDWNJXJ02W</v>
          </cell>
        </row>
        <row r="2627">
          <cell r="A2627" t="str">
            <v>OLFTOHXA</v>
          </cell>
          <cell r="B2627" t="str">
            <v>Old Fort</v>
          </cell>
          <cell r="C2627" t="str">
            <v>EQ</v>
          </cell>
          <cell r="D2627">
            <v>41.242539999999998</v>
          </cell>
          <cell r="E2627">
            <v>-83.149465000000006</v>
          </cell>
          <cell r="F2627" t="str">
            <v>OLFTOHXA</v>
          </cell>
          <cell r="G2627" t="str">
            <v>OH</v>
          </cell>
          <cell r="H2627">
            <v>326</v>
          </cell>
          <cell r="I2627" t="str">
            <v>Napoleon (LIMA)</v>
          </cell>
          <cell r="J2627" t="str">
            <v/>
          </cell>
          <cell r="K2627" t="e">
            <v>#N/A</v>
          </cell>
          <cell r="L2627" t="e">
            <v>#N/A</v>
          </cell>
          <cell r="M2627" t="e">
            <v>#N/A</v>
          </cell>
          <cell r="N2627" t="e">
            <v>#N/A</v>
          </cell>
          <cell r="O2627" t="str">
            <v>Y</v>
          </cell>
          <cell r="P2627" t="str">
            <v>Y</v>
          </cell>
          <cell r="Q2627" t="str">
            <v>7/28/14: Ethernet Enabled changed to Y OLFTOHXA01W</v>
          </cell>
          <cell r="R2627" t="str">
            <v>07/01/2015</v>
          </cell>
          <cell r="S2627" t="str">
            <v>LIMA</v>
          </cell>
          <cell r="T2627" t="str">
            <v/>
          </cell>
          <cell r="U2627" t="str">
            <v/>
          </cell>
          <cell r="V2627" t="str">
            <v>LIMA</v>
          </cell>
          <cell r="W2627" t="str">
            <v>Napoleon (LIMA)</v>
          </cell>
          <cell r="X2627" t="str">
            <v>MANSFIELD</v>
          </cell>
          <cell r="Y2627" t="str">
            <v>YES</v>
          </cell>
          <cell r="Z2627"/>
          <cell r="AA2627" t="str">
            <v/>
          </cell>
          <cell r="AB2627">
            <v>0</v>
          </cell>
          <cell r="AC2627">
            <v>0</v>
          </cell>
        </row>
        <row r="2628">
          <cell r="A2628" t="str">
            <v>OLIVMNOL</v>
          </cell>
          <cell r="B2628" t="str">
            <v>Willmar Host Olivia-bird Island</v>
          </cell>
          <cell r="C2628" t="str">
            <v>Q</v>
          </cell>
          <cell r="D2628">
            <v>44.775275999999998</v>
          </cell>
          <cell r="E2628">
            <v>-94.990279999999998</v>
          </cell>
          <cell r="F2628" t="str">
            <v>OLIVMNOL</v>
          </cell>
          <cell r="G2628" t="str">
            <v>MN</v>
          </cell>
          <cell r="H2628">
            <v>626</v>
          </cell>
          <cell r="I2628">
            <v>626</v>
          </cell>
          <cell r="J2628" t="str">
            <v/>
          </cell>
          <cell r="K2628" t="e">
            <v>#N/A</v>
          </cell>
          <cell r="L2628" t="e">
            <v>#N/A</v>
          </cell>
          <cell r="M2628" t="e">
            <v>#N/A</v>
          </cell>
          <cell r="N2628" t="e">
            <v>#N/A</v>
          </cell>
          <cell r="O2628" t="str">
            <v>N</v>
          </cell>
          <cell r="P2628" t="str">
            <v>Y</v>
          </cell>
          <cell r="Q2628" t="str">
            <v>2/7/14: Ethernet Capable changed to Y</v>
          </cell>
          <cell r="R2628" t="str">
            <v>02/10/2020</v>
          </cell>
          <cell r="S2628" t="str">
            <v/>
          </cell>
          <cell r="T2628" t="str">
            <v/>
          </cell>
          <cell r="U2628" t="str">
            <v/>
          </cell>
          <cell r="V2628" t="e">
            <v>#N/A</v>
          </cell>
          <cell r="W2628" t="e">
            <v>#N/A</v>
          </cell>
          <cell r="X2628" t="str">
            <v>626 - AVAILABLE (up to 30MB)</v>
          </cell>
          <cell r="Y2628"/>
          <cell r="Z2628" t="str">
            <v>AVAILABLE (up to 30MB)</v>
          </cell>
          <cell r="AA2628" t="e">
            <v>#N/A</v>
          </cell>
          <cell r="AB2628" t="e">
            <v>#N/A</v>
          </cell>
          <cell r="AC2628" t="e">
            <v>#N/A</v>
          </cell>
        </row>
        <row r="2629">
          <cell r="A2629" t="str">
            <v>OLLALAXA</v>
          </cell>
          <cell r="B2629" t="str">
            <v>OLLA</v>
          </cell>
          <cell r="C2629" t="str">
            <v>CTL</v>
          </cell>
          <cell r="D2629">
            <v>31.902820999999999</v>
          </cell>
          <cell r="E2629">
            <v>-92.232428999999996</v>
          </cell>
          <cell r="F2629" t="str">
            <v>OLLALAXA</v>
          </cell>
          <cell r="G2629" t="str">
            <v>LA</v>
          </cell>
          <cell r="H2629">
            <v>486</v>
          </cell>
          <cell r="I2629" t="str">
            <v>Marion / CHOUDRANT</v>
          </cell>
          <cell r="J2629" t="str">
            <v/>
          </cell>
          <cell r="K2629" t="e">
            <v>#N/A</v>
          </cell>
          <cell r="L2629" t="e">
            <v>#N/A</v>
          </cell>
          <cell r="M2629" t="e">
            <v>#N/A</v>
          </cell>
          <cell r="N2629" t="e">
            <v>#N/A</v>
          </cell>
          <cell r="O2629" t="str">
            <v>Y</v>
          </cell>
          <cell r="P2629" t="str">
            <v>Y</v>
          </cell>
          <cell r="Q2629" t="str">
            <v/>
          </cell>
          <cell r="R2629" t="str">
            <v>06/30/2015</v>
          </cell>
          <cell r="S2629" t="str">
            <v>Marion</v>
          </cell>
          <cell r="T2629" t="str">
            <v/>
          </cell>
          <cell r="U2629" t="str">
            <v/>
          </cell>
          <cell r="V2629" t="str">
            <v>Marion</v>
          </cell>
          <cell r="W2629" t="str">
            <v>Marion / CHOUDRANT</v>
          </cell>
          <cell r="X2629" t="str">
            <v>MARION</v>
          </cell>
          <cell r="Y2629" t="str">
            <v>YES</v>
          </cell>
          <cell r="Z2629"/>
          <cell r="AA2629" t="str">
            <v/>
          </cell>
          <cell r="AB2629">
            <v>0</v>
          </cell>
          <cell r="AC2629">
            <v>0</v>
          </cell>
        </row>
        <row r="2630">
          <cell r="A2630" t="str">
            <v>OLMRMOXA</v>
          </cell>
          <cell r="B2630" t="str">
            <v>OLD MONROE</v>
          </cell>
          <cell r="C2630" t="str">
            <v>CTL</v>
          </cell>
          <cell r="D2630">
            <v>38.931037000000003</v>
          </cell>
          <cell r="E2630">
            <v>-90.750825000000006</v>
          </cell>
          <cell r="F2630" t="str">
            <v>OLMRMOXA</v>
          </cell>
          <cell r="G2630" t="str">
            <v>MO</v>
          </cell>
          <cell r="H2630">
            <v>520</v>
          </cell>
          <cell r="I2630" t="str">
            <v>Wentzville</v>
          </cell>
          <cell r="J2630" t="str">
            <v/>
          </cell>
          <cell r="K2630" t="e">
            <v>#N/A</v>
          </cell>
          <cell r="L2630" t="e">
            <v>#N/A</v>
          </cell>
          <cell r="M2630" t="e">
            <v>#N/A</v>
          </cell>
          <cell r="N2630" t="e">
            <v>#N/A</v>
          </cell>
          <cell r="O2630" t="str">
            <v>Y</v>
          </cell>
          <cell r="P2630" t="str">
            <v>Y</v>
          </cell>
          <cell r="Q2630" t="str">
            <v/>
          </cell>
          <cell r="R2630" t="str">
            <v>10/12/2015</v>
          </cell>
          <cell r="S2630" t="str">
            <v>Wentzville</v>
          </cell>
          <cell r="T2630" t="str">
            <v>Calix E7-2</v>
          </cell>
          <cell r="U2630" t="str">
            <v>N</v>
          </cell>
          <cell r="V2630" t="str">
            <v>Wentzville</v>
          </cell>
          <cell r="W2630" t="str">
            <v>Wentzville</v>
          </cell>
          <cell r="X2630" t="str">
            <v>WENTZVILLE</v>
          </cell>
          <cell r="Y2630" t="str">
            <v>YES</v>
          </cell>
          <cell r="Z2630"/>
          <cell r="AA2630" t="str">
            <v/>
          </cell>
          <cell r="AB2630">
            <v>0</v>
          </cell>
          <cell r="AC2630">
            <v>0</v>
          </cell>
        </row>
        <row r="2631">
          <cell r="A2631" t="str">
            <v>OLNYMTXC</v>
          </cell>
          <cell r="B2631" t="str">
            <v>OLNEY</v>
          </cell>
          <cell r="C2631" t="str">
            <v>CTL</v>
          </cell>
          <cell r="D2631">
            <v>48.549970000000002</v>
          </cell>
          <cell r="E2631">
            <v>-114.57566</v>
          </cell>
          <cell r="F2631" t="str">
            <v>OLNYMTXC</v>
          </cell>
          <cell r="G2631" t="str">
            <v>MT</v>
          </cell>
          <cell r="H2631">
            <v>648</v>
          </cell>
          <cell r="I2631" t="str">
            <v>KALISPELL</v>
          </cell>
          <cell r="J2631" t="str">
            <v/>
          </cell>
          <cell r="K2631" t="e">
            <v>#N/A</v>
          </cell>
          <cell r="L2631" t="e">
            <v>#N/A</v>
          </cell>
          <cell r="M2631" t="e">
            <v>#N/A</v>
          </cell>
          <cell r="N2631" t="e">
            <v>#N/A</v>
          </cell>
          <cell r="O2631" t="str">
            <v>N</v>
          </cell>
          <cell r="P2631" t="str">
            <v>Y</v>
          </cell>
          <cell r="Q2631" t="str">
            <v>2/7/14:  CLLI changed</v>
          </cell>
          <cell r="R2631" t="str">
            <v>02/10/2020</v>
          </cell>
          <cell r="S2631" t="str">
            <v>KALISPELL</v>
          </cell>
          <cell r="T2631" t="str">
            <v/>
          </cell>
          <cell r="U2631" t="str">
            <v/>
          </cell>
          <cell r="V2631" t="str">
            <v>KALISPELL</v>
          </cell>
          <cell r="W2631" t="str">
            <v>KALISPELL</v>
          </cell>
          <cell r="X2631" t="e">
            <v>#N/A</v>
          </cell>
          <cell r="Y2631" t="e">
            <v>#N/A</v>
          </cell>
          <cell r="Z2631" t="e">
            <v>#N/A</v>
          </cell>
          <cell r="AA2631" t="str">
            <v/>
          </cell>
          <cell r="AB2631">
            <v>0</v>
          </cell>
          <cell r="AC2631">
            <v>0</v>
          </cell>
        </row>
        <row r="2632">
          <cell r="A2632" t="str">
            <v>OLTHCOMA</v>
          </cell>
          <cell r="B2632" t="str">
            <v>Montrose Host Olathe</v>
          </cell>
          <cell r="C2632" t="str">
            <v>Q</v>
          </cell>
          <cell r="D2632">
            <v>38.605480999999997</v>
          </cell>
          <cell r="E2632">
            <v>-107.989304</v>
          </cell>
          <cell r="F2632" t="str">
            <v>OLTHCOMA</v>
          </cell>
          <cell r="G2632" t="str">
            <v>CO</v>
          </cell>
          <cell r="H2632">
            <v>656</v>
          </cell>
          <cell r="I2632">
            <v>656</v>
          </cell>
          <cell r="J2632" t="str">
            <v/>
          </cell>
          <cell r="K2632" t="e">
            <v>#N/A</v>
          </cell>
          <cell r="L2632" t="e">
            <v>#N/A</v>
          </cell>
          <cell r="M2632" t="e">
            <v>#N/A</v>
          </cell>
          <cell r="N2632" t="e">
            <v>#N/A</v>
          </cell>
          <cell r="O2632" t="str">
            <v>N</v>
          </cell>
          <cell r="P2632" t="str">
            <v>Y</v>
          </cell>
          <cell r="Q2632" t="str">
            <v/>
          </cell>
          <cell r="R2632" t="str">
            <v>04/09/2020</v>
          </cell>
          <cell r="S2632" t="str">
            <v/>
          </cell>
          <cell r="T2632" t="str">
            <v/>
          </cell>
          <cell r="U2632" t="str">
            <v/>
          </cell>
          <cell r="V2632" t="e">
            <v>#N/A</v>
          </cell>
          <cell r="W2632" t="e">
            <v>#N/A</v>
          </cell>
          <cell r="X2632" t="str">
            <v>656 - AVAILABLE</v>
          </cell>
          <cell r="Y2632"/>
          <cell r="Z2632" t="str">
            <v>AVAILABLE</v>
          </cell>
          <cell r="AA2632" t="e">
            <v>#N/A</v>
          </cell>
          <cell r="AB2632" t="e">
            <v>#N/A</v>
          </cell>
          <cell r="AC2632" t="e">
            <v>#N/A</v>
          </cell>
        </row>
        <row r="2633">
          <cell r="A2633" t="str">
            <v>OLTWTNXA</v>
          </cell>
          <cell r="B2633" t="str">
            <v>Ooltewah</v>
          </cell>
          <cell r="C2633" t="str">
            <v>CTL</v>
          </cell>
          <cell r="D2633">
            <v>35.066639000000002</v>
          </cell>
          <cell r="E2633">
            <v>-85.062027999999998</v>
          </cell>
          <cell r="F2633" t="str">
            <v>OLTWTNXA</v>
          </cell>
          <cell r="G2633" t="str">
            <v>TN</v>
          </cell>
          <cell r="H2633">
            <v>472</v>
          </cell>
          <cell r="I2633" t="str">
            <v>OOLTEWAH</v>
          </cell>
          <cell r="J2633" t="str">
            <v/>
          </cell>
          <cell r="K2633" t="str">
            <v>OLTWTNXA</v>
          </cell>
          <cell r="L2633" t="str">
            <v>n</v>
          </cell>
          <cell r="M2633" t="e">
            <v>#N/A</v>
          </cell>
          <cell r="N2633" t="e">
            <v>#N/A</v>
          </cell>
          <cell r="O2633" t="str">
            <v>Y</v>
          </cell>
          <cell r="P2633" t="str">
            <v>Y</v>
          </cell>
          <cell r="Q2633" t="str">
            <v/>
          </cell>
          <cell r="R2633" t="str">
            <v>06/04/2015</v>
          </cell>
          <cell r="S2633" t="str">
            <v>OOLTEWAH</v>
          </cell>
          <cell r="T2633" t="str">
            <v/>
          </cell>
          <cell r="U2633" t="str">
            <v/>
          </cell>
          <cell r="V2633" t="str">
            <v>OOLTEWAH</v>
          </cell>
          <cell r="W2633" t="str">
            <v>OOLTEWAH</v>
          </cell>
          <cell r="X2633" t="str">
            <v>OOLTEWAH</v>
          </cell>
          <cell r="Y2633"/>
          <cell r="Z2633" t="str">
            <v>Stand alone…single threaded. BE only</v>
          </cell>
          <cell r="AA2633" t="str">
            <v/>
          </cell>
          <cell r="AB2633" t="str">
            <v>7750-SR12</v>
          </cell>
          <cell r="AC2633" t="str">
            <v>OLTWTNXA23W</v>
          </cell>
        </row>
        <row r="2634">
          <cell r="A2634" t="str">
            <v>OLWNIATC</v>
          </cell>
          <cell r="B2634" t="str">
            <v>Oelwein</v>
          </cell>
          <cell r="C2634" t="str">
            <v>Q</v>
          </cell>
          <cell r="D2634">
            <v>42.680278999999999</v>
          </cell>
          <cell r="E2634">
            <v>-91.913055</v>
          </cell>
          <cell r="F2634" t="str">
            <v>OLWNIATC</v>
          </cell>
          <cell r="G2634" t="str">
            <v>IA</v>
          </cell>
          <cell r="H2634">
            <v>635</v>
          </cell>
          <cell r="I2634">
            <v>635</v>
          </cell>
          <cell r="J2634" t="str">
            <v/>
          </cell>
          <cell r="K2634" t="e">
            <v>#N/A</v>
          </cell>
          <cell r="L2634" t="e">
            <v>#N/A</v>
          </cell>
          <cell r="M2634" t="e">
            <v>#N/A</v>
          </cell>
          <cell r="N2634" t="e">
            <v>#N/A</v>
          </cell>
          <cell r="O2634" t="str">
            <v>N</v>
          </cell>
          <cell r="P2634" t="str">
            <v>Y</v>
          </cell>
          <cell r="Q2634" t="str">
            <v>05/04/15:  EoDS1 AVAILABLE</v>
          </cell>
          <cell r="R2634" t="str">
            <v>05/04/2020</v>
          </cell>
          <cell r="S2634" t="str">
            <v/>
          </cell>
          <cell r="T2634" t="str">
            <v/>
          </cell>
          <cell r="U2634" t="str">
            <v/>
          </cell>
          <cell r="V2634" t="e">
            <v>#N/A</v>
          </cell>
          <cell r="W2634" t="e">
            <v>#N/A</v>
          </cell>
          <cell r="X2634" t="str">
            <v>635 - AVAILABLE</v>
          </cell>
          <cell r="Y2634"/>
          <cell r="Z2634" t="str">
            <v>AVAILABLE</v>
          </cell>
          <cell r="AA2634" t="e">
            <v>#N/A</v>
          </cell>
          <cell r="AB2634" t="e">
            <v>#N/A</v>
          </cell>
          <cell r="AC2634" t="e">
            <v>#N/A</v>
          </cell>
        </row>
        <row r="2635">
          <cell r="A2635" t="str">
            <v>OLYMWA02</v>
          </cell>
          <cell r="B2635" t="str">
            <v>Olympia Whitehall Lcl Tndm</v>
          </cell>
          <cell r="C2635" t="str">
            <v>Q</v>
          </cell>
          <cell r="D2635">
            <v>47.042034999999998</v>
          </cell>
          <cell r="E2635">
            <v>-122.89997700000001</v>
          </cell>
          <cell r="F2635" t="str">
            <v>OLYMWA02</v>
          </cell>
          <cell r="G2635" t="str">
            <v>WA</v>
          </cell>
          <cell r="H2635">
            <v>674</v>
          </cell>
          <cell r="I2635">
            <v>674</v>
          </cell>
          <cell r="J2635" t="str">
            <v>AVAILABLE</v>
          </cell>
          <cell r="K2635" t="e">
            <v>#N/A</v>
          </cell>
          <cell r="L2635" t="e">
            <v>#N/A</v>
          </cell>
          <cell r="M2635" t="e">
            <v>#N/A</v>
          </cell>
          <cell r="N2635" t="e">
            <v>#N/A</v>
          </cell>
          <cell r="O2635" t="str">
            <v>Y</v>
          </cell>
          <cell r="P2635" t="str">
            <v>Y</v>
          </cell>
          <cell r="Q2635" t="str">
            <v/>
          </cell>
          <cell r="R2635" t="str">
            <v>04/09/2020</v>
          </cell>
          <cell r="S2635" t="str">
            <v/>
          </cell>
          <cell r="T2635" t="str">
            <v/>
          </cell>
          <cell r="U2635" t="str">
            <v/>
          </cell>
          <cell r="V2635" t="e">
            <v>#N/A</v>
          </cell>
          <cell r="W2635" t="e">
            <v>#N/A</v>
          </cell>
          <cell r="X2635" t="str">
            <v>674 - AVAILABLE</v>
          </cell>
          <cell r="Y2635"/>
          <cell r="Z2635" t="str">
            <v>AVAILABLE</v>
          </cell>
          <cell r="AA2635" t="e">
            <v>#N/A</v>
          </cell>
          <cell r="AB2635" t="e">
            <v>#N/A</v>
          </cell>
          <cell r="AC2635" t="e">
            <v>#N/A</v>
          </cell>
        </row>
        <row r="2636">
          <cell r="A2636" t="str">
            <v>OLYMWAEV</v>
          </cell>
          <cell r="B2636" t="str">
            <v>Olympia Whitehall Host Evergreen Remote</v>
          </cell>
          <cell r="C2636" t="str">
            <v>Q</v>
          </cell>
          <cell r="D2636">
            <v>47.083056999999997</v>
          </cell>
          <cell r="E2636">
            <v>-122.965553</v>
          </cell>
          <cell r="F2636" t="str">
            <v>OLYMWAEV</v>
          </cell>
          <cell r="G2636" t="str">
            <v>WA</v>
          </cell>
          <cell r="H2636">
            <v>674</v>
          </cell>
          <cell r="I2636">
            <v>674</v>
          </cell>
          <cell r="J2636" t="str">
            <v>AVAILABLE</v>
          </cell>
          <cell r="K2636" t="e">
            <v>#N/A</v>
          </cell>
          <cell r="L2636" t="e">
            <v>#N/A</v>
          </cell>
          <cell r="M2636" t="e">
            <v>#N/A</v>
          </cell>
          <cell r="N2636" t="e">
            <v>#N/A</v>
          </cell>
          <cell r="O2636" t="str">
            <v>Y</v>
          </cell>
          <cell r="P2636" t="str">
            <v>Y</v>
          </cell>
          <cell r="Q2636" t="str">
            <v/>
          </cell>
          <cell r="R2636" t="str">
            <v>04/10/2020</v>
          </cell>
          <cell r="S2636" t="str">
            <v/>
          </cell>
          <cell r="T2636" t="str">
            <v/>
          </cell>
          <cell r="U2636" t="str">
            <v/>
          </cell>
          <cell r="V2636" t="e">
            <v>#N/A</v>
          </cell>
          <cell r="W2636" t="e">
            <v>#N/A</v>
          </cell>
          <cell r="X2636" t="str">
            <v>674 - AVAILABLE</v>
          </cell>
          <cell r="Y2636"/>
          <cell r="Z2636" t="str">
            <v>AVAILABLE</v>
          </cell>
          <cell r="AA2636" t="e">
            <v>#N/A</v>
          </cell>
          <cell r="AB2636" t="e">
            <v>#N/A</v>
          </cell>
          <cell r="AC2636" t="e">
            <v>#N/A</v>
          </cell>
        </row>
        <row r="2637">
          <cell r="A2637" t="str">
            <v>OMAHNE78</v>
          </cell>
          <cell r="B2637" t="str">
            <v>Omaha 78th St</v>
          </cell>
          <cell r="C2637" t="str">
            <v>Q</v>
          </cell>
          <cell r="D2637">
            <v>41.324804</v>
          </cell>
          <cell r="E2637">
            <v>-96.033366999999998</v>
          </cell>
          <cell r="F2637" t="str">
            <v>OMAHNE78</v>
          </cell>
          <cell r="G2637" t="str">
            <v>NE</v>
          </cell>
          <cell r="H2637">
            <v>644</v>
          </cell>
          <cell r="I2637">
            <v>644</v>
          </cell>
          <cell r="J2637" t="str">
            <v>AVAILABLE</v>
          </cell>
          <cell r="K2637" t="e">
            <v>#N/A</v>
          </cell>
          <cell r="L2637" t="e">
            <v>#N/A</v>
          </cell>
          <cell r="M2637" t="e">
            <v>#N/A</v>
          </cell>
          <cell r="N2637" t="e">
            <v>#N/A</v>
          </cell>
          <cell r="O2637" t="str">
            <v>Y</v>
          </cell>
          <cell r="P2637" t="str">
            <v>Y</v>
          </cell>
          <cell r="Q2637" t="str">
            <v>02/20/15: EoDS1 AVAILABLE; 04/01/2014: updated Ethernet Enabled</v>
          </cell>
          <cell r="R2637" t="str">
            <v>02/20/2020</v>
          </cell>
          <cell r="S2637" t="str">
            <v/>
          </cell>
          <cell r="T2637" t="str">
            <v/>
          </cell>
          <cell r="U2637" t="str">
            <v/>
          </cell>
          <cell r="V2637" t="e">
            <v>#N/A</v>
          </cell>
          <cell r="W2637" t="e">
            <v>#N/A</v>
          </cell>
          <cell r="X2637" t="str">
            <v>644 - AVAILABLE</v>
          </cell>
          <cell r="Y2637"/>
          <cell r="Z2637" t="str">
            <v>AVAILABLE</v>
          </cell>
          <cell r="AA2637" t="e">
            <v>#N/A</v>
          </cell>
          <cell r="AB2637" t="e">
            <v>#N/A</v>
          </cell>
          <cell r="AC2637" t="e">
            <v>#N/A</v>
          </cell>
        </row>
        <row r="2638">
          <cell r="A2638" t="str">
            <v>OMAHNE84</v>
          </cell>
          <cell r="B2638" t="str">
            <v>Omaha 84th Vapn</v>
          </cell>
          <cell r="C2638" t="str">
            <v>Q</v>
          </cell>
          <cell r="D2638">
            <v>41.190834000000002</v>
          </cell>
          <cell r="E2638">
            <v>-96.044167000000002</v>
          </cell>
          <cell r="F2638" t="str">
            <v>OMAHNE84</v>
          </cell>
          <cell r="G2638" t="str">
            <v>NE</v>
          </cell>
          <cell r="H2638">
            <v>644</v>
          </cell>
          <cell r="I2638">
            <v>644</v>
          </cell>
          <cell r="J2638" t="str">
            <v>AVAILABLE</v>
          </cell>
          <cell r="K2638" t="e">
            <v>#N/A</v>
          </cell>
          <cell r="L2638" t="e">
            <v>#N/A</v>
          </cell>
          <cell r="M2638" t="e">
            <v>#N/A</v>
          </cell>
          <cell r="N2638" t="e">
            <v>#N/A</v>
          </cell>
          <cell r="O2638" t="str">
            <v>Y</v>
          </cell>
          <cell r="P2638" t="str">
            <v>Y</v>
          </cell>
          <cell r="Q2638" t="str">
            <v>2/3/15: EoDS1 AVAILABLE</v>
          </cell>
          <cell r="R2638" t="str">
            <v>02/03/2020</v>
          </cell>
          <cell r="S2638" t="str">
            <v/>
          </cell>
          <cell r="T2638" t="str">
            <v/>
          </cell>
          <cell r="U2638" t="str">
            <v/>
          </cell>
          <cell r="V2638" t="e">
            <v>#N/A</v>
          </cell>
          <cell r="W2638" t="e">
            <v>#N/A</v>
          </cell>
          <cell r="X2638" t="str">
            <v>644 - AVAILABLE</v>
          </cell>
          <cell r="Y2638"/>
          <cell r="Z2638" t="str">
            <v>AVAILABLE</v>
          </cell>
          <cell r="AA2638" t="e">
            <v>#N/A</v>
          </cell>
          <cell r="AB2638" t="e">
            <v>#N/A</v>
          </cell>
          <cell r="AC2638" t="e">
            <v>#N/A</v>
          </cell>
        </row>
        <row r="2639">
          <cell r="A2639" t="str">
            <v>OMAHNE90</v>
          </cell>
          <cell r="B2639" t="str">
            <v>Omaha 90th Street</v>
          </cell>
          <cell r="C2639" t="str">
            <v>Q</v>
          </cell>
          <cell r="D2639">
            <v>41.269444</v>
          </cell>
          <cell r="E2639">
            <v>-96.051392000000007</v>
          </cell>
          <cell r="F2639" t="str">
            <v>OMAHNE90</v>
          </cell>
          <cell r="G2639" t="str">
            <v>NE</v>
          </cell>
          <cell r="H2639">
            <v>644</v>
          </cell>
          <cell r="I2639">
            <v>644</v>
          </cell>
          <cell r="J2639" t="str">
            <v>AVAILABLE</v>
          </cell>
          <cell r="K2639" t="e">
            <v>#N/A</v>
          </cell>
          <cell r="L2639" t="e">
            <v>#N/A</v>
          </cell>
          <cell r="M2639" t="e">
            <v>#N/A</v>
          </cell>
          <cell r="N2639" t="e">
            <v>#N/A</v>
          </cell>
          <cell r="O2639" t="str">
            <v>Y</v>
          </cell>
          <cell r="P2639" t="str">
            <v>Y</v>
          </cell>
          <cell r="Q2639" t="str">
            <v>01/12/15: EoDS1 AVAILABLE</v>
          </cell>
          <cell r="R2639" t="str">
            <v>01/12/2020</v>
          </cell>
          <cell r="S2639" t="str">
            <v/>
          </cell>
          <cell r="T2639" t="str">
            <v/>
          </cell>
          <cell r="U2639" t="str">
            <v/>
          </cell>
          <cell r="V2639" t="e">
            <v>#N/A</v>
          </cell>
          <cell r="W2639" t="e">
            <v>#N/A</v>
          </cell>
          <cell r="X2639" t="str">
            <v>644 - AVAILABLE</v>
          </cell>
          <cell r="Y2639"/>
          <cell r="Z2639" t="str">
            <v>AVAILABLE</v>
          </cell>
          <cell r="AA2639" t="e">
            <v>#N/A</v>
          </cell>
          <cell r="AB2639" t="e">
            <v>#N/A</v>
          </cell>
          <cell r="AC2639" t="e">
            <v>#N/A</v>
          </cell>
        </row>
        <row r="2640">
          <cell r="A2640" t="str">
            <v>OMAHNEBE</v>
          </cell>
          <cell r="B2640" t="str">
            <v>Omaha Bellevue</v>
          </cell>
          <cell r="C2640" t="str">
            <v>Q</v>
          </cell>
          <cell r="D2640">
            <v>41.137951000000001</v>
          </cell>
          <cell r="E2640">
            <v>-95.918182999999999</v>
          </cell>
          <cell r="F2640" t="str">
            <v>OMAHNEBE</v>
          </cell>
          <cell r="G2640" t="str">
            <v>NE</v>
          </cell>
          <cell r="H2640">
            <v>644</v>
          </cell>
          <cell r="I2640">
            <v>644</v>
          </cell>
          <cell r="J2640" t="str">
            <v>AVAILABLE</v>
          </cell>
          <cell r="K2640" t="e">
            <v>#N/A</v>
          </cell>
          <cell r="L2640" t="e">
            <v>#N/A</v>
          </cell>
          <cell r="M2640" t="e">
            <v>#N/A</v>
          </cell>
          <cell r="N2640" t="e">
            <v>#N/A</v>
          </cell>
          <cell r="O2640" t="str">
            <v>Y</v>
          </cell>
          <cell r="P2640" t="str">
            <v>Y</v>
          </cell>
          <cell r="Q2640" t="str">
            <v>2/3/15: EoDS1 AVAILABLE</v>
          </cell>
          <cell r="R2640" t="str">
            <v>02/03/2020</v>
          </cell>
          <cell r="S2640" t="str">
            <v/>
          </cell>
          <cell r="T2640" t="str">
            <v/>
          </cell>
          <cell r="U2640" t="str">
            <v/>
          </cell>
          <cell r="V2640" t="e">
            <v>#N/A</v>
          </cell>
          <cell r="W2640" t="e">
            <v>#N/A</v>
          </cell>
          <cell r="X2640" t="str">
            <v>644 - AVAILABLE</v>
          </cell>
          <cell r="Y2640"/>
          <cell r="Z2640" t="str">
            <v>AVAILABLE</v>
          </cell>
          <cell r="AA2640" t="e">
            <v>#N/A</v>
          </cell>
          <cell r="AB2640" t="e">
            <v>#N/A</v>
          </cell>
          <cell r="AC2640" t="e">
            <v>#N/A</v>
          </cell>
        </row>
        <row r="2641">
          <cell r="A2641" t="str">
            <v>OMAHNECE</v>
          </cell>
          <cell r="B2641" t="str">
            <v>Omaha 135th St</v>
          </cell>
          <cell r="C2641" t="str">
            <v>Q</v>
          </cell>
          <cell r="D2641">
            <v>41.235126000000001</v>
          </cell>
          <cell r="E2641">
            <v>-96.124495999999994</v>
          </cell>
          <cell r="F2641" t="str">
            <v>OMAHNECE</v>
          </cell>
          <cell r="G2641" t="str">
            <v>NE</v>
          </cell>
          <cell r="H2641">
            <v>644</v>
          </cell>
          <cell r="I2641">
            <v>644</v>
          </cell>
          <cell r="J2641" t="str">
            <v>AVAILABLE</v>
          </cell>
          <cell r="K2641" t="e">
            <v>#N/A</v>
          </cell>
          <cell r="L2641" t="e">
            <v>#N/A</v>
          </cell>
          <cell r="M2641" t="e">
            <v>#N/A</v>
          </cell>
          <cell r="N2641" t="e">
            <v>#N/A</v>
          </cell>
          <cell r="O2641" t="str">
            <v>Y</v>
          </cell>
          <cell r="P2641" t="str">
            <v>Y</v>
          </cell>
          <cell r="Q2641" t="str">
            <v>03/03/2015: EoDS1 AVAILABLE; 2/7/14: Ethernet Enabled changed to Y</v>
          </cell>
          <cell r="R2641" t="str">
            <v>03/03/2020</v>
          </cell>
          <cell r="S2641" t="str">
            <v/>
          </cell>
          <cell r="T2641" t="str">
            <v/>
          </cell>
          <cell r="U2641" t="str">
            <v/>
          </cell>
          <cell r="V2641" t="e">
            <v>#N/A</v>
          </cell>
          <cell r="W2641" t="e">
            <v>#N/A</v>
          </cell>
          <cell r="X2641" t="str">
            <v>644 - AVAILABLE</v>
          </cell>
          <cell r="Y2641"/>
          <cell r="Z2641" t="str">
            <v>AVAILABLE</v>
          </cell>
          <cell r="AA2641" t="e">
            <v>#N/A</v>
          </cell>
          <cell r="AB2641" t="e">
            <v>#N/A</v>
          </cell>
          <cell r="AC2641" t="e">
            <v>#N/A</v>
          </cell>
        </row>
        <row r="2642">
          <cell r="A2642" t="str">
            <v>OMAHNEFO</v>
          </cell>
          <cell r="B2642" t="str">
            <v>Omaha Fort St</v>
          </cell>
          <cell r="C2642" t="str">
            <v>Q</v>
          </cell>
          <cell r="D2642">
            <v>41.306618999999998</v>
          </cell>
          <cell r="E2642">
            <v>-96.119688999999994</v>
          </cell>
          <cell r="F2642" t="str">
            <v>OMAHNEFO</v>
          </cell>
          <cell r="G2642" t="str">
            <v>NE</v>
          </cell>
          <cell r="H2642">
            <v>644</v>
          </cell>
          <cell r="I2642">
            <v>644</v>
          </cell>
          <cell r="J2642" t="str">
            <v>AVAILABLE</v>
          </cell>
          <cell r="K2642" t="e">
            <v>#N/A</v>
          </cell>
          <cell r="L2642" t="e">
            <v>#N/A</v>
          </cell>
          <cell r="M2642" t="e">
            <v>#N/A</v>
          </cell>
          <cell r="N2642" t="e">
            <v>#N/A</v>
          </cell>
          <cell r="O2642" t="str">
            <v>Y</v>
          </cell>
          <cell r="P2642" t="str">
            <v>Y</v>
          </cell>
          <cell r="Q2642" t="str">
            <v>02/20/15: EoDS1 AVAILABLE; 2/7/14: Ethernet Enabled changed to Y</v>
          </cell>
          <cell r="R2642" t="str">
            <v>02/20/2020</v>
          </cell>
          <cell r="S2642" t="str">
            <v/>
          </cell>
          <cell r="T2642" t="str">
            <v/>
          </cell>
          <cell r="U2642" t="str">
            <v/>
          </cell>
          <cell r="V2642" t="e">
            <v>#N/A</v>
          </cell>
          <cell r="W2642" t="e">
            <v>#N/A</v>
          </cell>
          <cell r="X2642" t="str">
            <v>644 - AVAILABLE</v>
          </cell>
          <cell r="Y2642"/>
          <cell r="Z2642" t="str">
            <v>AVAILABLE</v>
          </cell>
          <cell r="AA2642" t="e">
            <v>#N/A</v>
          </cell>
          <cell r="AB2642" t="e">
            <v>#N/A</v>
          </cell>
          <cell r="AC2642" t="e">
            <v>#N/A</v>
          </cell>
        </row>
        <row r="2643">
          <cell r="A2643" t="str">
            <v>OMAHNEFW</v>
          </cell>
          <cell r="B2643" t="str">
            <v>Omaha Fowler St</v>
          </cell>
          <cell r="C2643" t="str">
            <v>Q</v>
          </cell>
          <cell r="D2643">
            <v>41.300834999999999</v>
          </cell>
          <cell r="E2643">
            <v>-95.956665000000001</v>
          </cell>
          <cell r="F2643" t="str">
            <v>OMAHNEFW</v>
          </cell>
          <cell r="G2643" t="str">
            <v>NE</v>
          </cell>
          <cell r="H2643">
            <v>644</v>
          </cell>
          <cell r="I2643">
            <v>644</v>
          </cell>
          <cell r="J2643" t="str">
            <v>AVAILABLE</v>
          </cell>
          <cell r="K2643" t="e">
            <v>#N/A</v>
          </cell>
          <cell r="L2643" t="e">
            <v>#N/A</v>
          </cell>
          <cell r="M2643" t="e">
            <v>#N/A</v>
          </cell>
          <cell r="N2643" t="e">
            <v>#N/A</v>
          </cell>
          <cell r="O2643" t="str">
            <v>Y</v>
          </cell>
          <cell r="P2643" t="str">
            <v>Y</v>
          </cell>
          <cell r="Q2643" t="str">
            <v>02/20/15: EoDS1 AVAILABLE</v>
          </cell>
          <cell r="R2643" t="str">
            <v>02/20/2020</v>
          </cell>
          <cell r="S2643" t="str">
            <v/>
          </cell>
          <cell r="T2643" t="str">
            <v/>
          </cell>
          <cell r="U2643" t="str">
            <v/>
          </cell>
          <cell r="V2643" t="e">
            <v>#N/A</v>
          </cell>
          <cell r="W2643" t="e">
            <v>#N/A</v>
          </cell>
          <cell r="X2643" t="str">
            <v>644 - AVAILABLE</v>
          </cell>
          <cell r="Y2643"/>
          <cell r="Z2643" t="str">
            <v>AVAILABLE</v>
          </cell>
          <cell r="AA2643" t="e">
            <v>#N/A</v>
          </cell>
          <cell r="AB2643" t="e">
            <v>#N/A</v>
          </cell>
          <cell r="AC2643" t="e">
            <v>#N/A</v>
          </cell>
        </row>
        <row r="2644">
          <cell r="A2644" t="str">
            <v>OMAHNEHA</v>
          </cell>
          <cell r="B2644" t="str">
            <v>Omaha 156th St</v>
          </cell>
          <cell r="C2644" t="str">
            <v>Q</v>
          </cell>
          <cell r="D2644">
            <v>41.190556000000001</v>
          </cell>
          <cell r="E2644">
            <v>-96.157500999999996</v>
          </cell>
          <cell r="F2644" t="str">
            <v>OMAHNEHA</v>
          </cell>
          <cell r="G2644" t="str">
            <v>NE</v>
          </cell>
          <cell r="H2644">
            <v>644</v>
          </cell>
          <cell r="I2644">
            <v>644</v>
          </cell>
          <cell r="J2644" t="str">
            <v>AVAILABLE</v>
          </cell>
          <cell r="K2644" t="e">
            <v>#N/A</v>
          </cell>
          <cell r="L2644" t="e">
            <v>#N/A</v>
          </cell>
          <cell r="M2644" t="e">
            <v>#N/A</v>
          </cell>
          <cell r="N2644" t="e">
            <v>#N/A</v>
          </cell>
          <cell r="O2644" t="str">
            <v>Y</v>
          </cell>
          <cell r="P2644" t="str">
            <v>Y</v>
          </cell>
          <cell r="Q2644" t="str">
            <v>2/6/15:  EoDS1 AVAILABLE</v>
          </cell>
          <cell r="R2644" t="str">
            <v>02/06/2020</v>
          </cell>
          <cell r="S2644" t="str">
            <v/>
          </cell>
          <cell r="T2644" t="str">
            <v/>
          </cell>
          <cell r="U2644" t="str">
            <v/>
          </cell>
          <cell r="V2644" t="e">
            <v>#N/A</v>
          </cell>
          <cell r="W2644" t="e">
            <v>#N/A</v>
          </cell>
          <cell r="X2644" t="str">
            <v>644 - AVAILABLE</v>
          </cell>
          <cell r="Y2644"/>
          <cell r="Z2644" t="str">
            <v>AVAILABLE</v>
          </cell>
          <cell r="AA2644" t="e">
            <v>#N/A</v>
          </cell>
          <cell r="AB2644" t="e">
            <v>#N/A</v>
          </cell>
          <cell r="AC2644" t="e">
            <v>#N/A</v>
          </cell>
        </row>
        <row r="2645">
          <cell r="A2645" t="str">
            <v>OMAHNEIZ</v>
          </cell>
          <cell r="B2645" t="str">
            <v>Omaha Izard St</v>
          </cell>
          <cell r="C2645" t="str">
            <v>Q</v>
          </cell>
          <cell r="D2645">
            <v>41.268889999999999</v>
          </cell>
          <cell r="E2645">
            <v>-95.982780000000005</v>
          </cell>
          <cell r="F2645" t="str">
            <v>OMAHNEIZ</v>
          </cell>
          <cell r="G2645" t="str">
            <v>NE</v>
          </cell>
          <cell r="H2645">
            <v>644</v>
          </cell>
          <cell r="I2645">
            <v>644</v>
          </cell>
          <cell r="J2645" t="str">
            <v>AVAILABLE</v>
          </cell>
          <cell r="K2645" t="e">
            <v>#N/A</v>
          </cell>
          <cell r="L2645" t="e">
            <v>#N/A</v>
          </cell>
          <cell r="M2645" t="e">
            <v>#N/A</v>
          </cell>
          <cell r="N2645" t="e">
            <v>#N/A</v>
          </cell>
          <cell r="O2645" t="str">
            <v>Y</v>
          </cell>
          <cell r="P2645" t="str">
            <v>Y</v>
          </cell>
          <cell r="Q2645" t="str">
            <v>02/20/15: EoDS1 AVAILABLE</v>
          </cell>
          <cell r="R2645" t="str">
            <v>02/20/2020</v>
          </cell>
          <cell r="S2645" t="str">
            <v/>
          </cell>
          <cell r="T2645" t="str">
            <v/>
          </cell>
          <cell r="U2645" t="str">
            <v/>
          </cell>
          <cell r="V2645" t="e">
            <v>#N/A</v>
          </cell>
          <cell r="W2645" t="e">
            <v>#N/A</v>
          </cell>
          <cell r="X2645" t="str">
            <v>644 - AVAILABLE</v>
          </cell>
          <cell r="Y2645"/>
          <cell r="Z2645" t="str">
            <v>AVAILABLE</v>
          </cell>
          <cell r="AA2645" t="e">
            <v>#N/A</v>
          </cell>
          <cell r="AB2645" t="e">
            <v>#N/A</v>
          </cell>
          <cell r="AC2645" t="e">
            <v>#N/A</v>
          </cell>
        </row>
        <row r="2646">
          <cell r="A2646" t="str">
            <v>OMAHNENW</v>
          </cell>
          <cell r="B2646" t="str">
            <v>Omaha Tandem 03t</v>
          </cell>
          <cell r="C2646" t="str">
            <v>Q</v>
          </cell>
          <cell r="D2646">
            <v>41.259166999999998</v>
          </cell>
          <cell r="E2646">
            <v>-95.940276999999995</v>
          </cell>
          <cell r="F2646" t="str">
            <v>OMAHNENW</v>
          </cell>
          <cell r="G2646" t="str">
            <v>NE</v>
          </cell>
          <cell r="H2646">
            <v>644</v>
          </cell>
          <cell r="I2646">
            <v>644</v>
          </cell>
          <cell r="J2646" t="str">
            <v>AVAILABLE</v>
          </cell>
          <cell r="K2646" t="e">
            <v>#N/A</v>
          </cell>
          <cell r="L2646" t="e">
            <v>#N/A</v>
          </cell>
          <cell r="M2646" t="e">
            <v>#N/A</v>
          </cell>
          <cell r="N2646" t="e">
            <v>#N/A</v>
          </cell>
          <cell r="O2646" t="str">
            <v>Y</v>
          </cell>
          <cell r="P2646" t="str">
            <v>Y</v>
          </cell>
          <cell r="Q2646" t="str">
            <v>2/12/15: EoDS1 AVAILABLE</v>
          </cell>
          <cell r="R2646" t="str">
            <v>02/12/2020</v>
          </cell>
          <cell r="S2646" t="str">
            <v/>
          </cell>
          <cell r="T2646" t="str">
            <v/>
          </cell>
          <cell r="U2646" t="str">
            <v/>
          </cell>
          <cell r="V2646" t="e">
            <v>#N/A</v>
          </cell>
          <cell r="W2646" t="e">
            <v>#N/A</v>
          </cell>
          <cell r="X2646" t="str">
            <v>644 - AVAILABLE</v>
          </cell>
          <cell r="Y2646"/>
          <cell r="Z2646" t="str">
            <v>AVAILABLE</v>
          </cell>
          <cell r="AA2646" t="e">
            <v>#N/A</v>
          </cell>
          <cell r="AB2646" t="e">
            <v>#N/A</v>
          </cell>
          <cell r="AC2646" t="e">
            <v>#N/A</v>
          </cell>
        </row>
        <row r="2647">
          <cell r="A2647" t="str">
            <v>OMAHNEOS</v>
          </cell>
          <cell r="B2647" t="str">
            <v>Omaha O Street</v>
          </cell>
          <cell r="C2647" t="str">
            <v>Q</v>
          </cell>
          <cell r="D2647">
            <v>41.208331999999999</v>
          </cell>
          <cell r="E2647">
            <v>-95.945830999999998</v>
          </cell>
          <cell r="F2647" t="str">
            <v>OMAHNEOS</v>
          </cell>
          <cell r="G2647" t="str">
            <v>NE</v>
          </cell>
          <cell r="H2647">
            <v>644</v>
          </cell>
          <cell r="I2647">
            <v>644</v>
          </cell>
          <cell r="J2647" t="str">
            <v>AVAILABLE</v>
          </cell>
          <cell r="K2647" t="e">
            <v>#N/A</v>
          </cell>
          <cell r="L2647" t="e">
            <v>#N/A</v>
          </cell>
          <cell r="M2647" t="e">
            <v>#N/A</v>
          </cell>
          <cell r="N2647" t="e">
            <v>#N/A</v>
          </cell>
          <cell r="O2647" t="str">
            <v>Y</v>
          </cell>
          <cell r="P2647" t="str">
            <v>Y</v>
          </cell>
          <cell r="Q2647" t="str">
            <v>02/20/15: EoDS1 AVAILABLE; 3/11/14: update Ethernet Enabled/ CO Bandwidth Profile</v>
          </cell>
          <cell r="R2647" t="str">
            <v>02/20/2020</v>
          </cell>
          <cell r="S2647" t="str">
            <v/>
          </cell>
          <cell r="T2647" t="str">
            <v/>
          </cell>
          <cell r="U2647" t="str">
            <v/>
          </cell>
          <cell r="V2647" t="e">
            <v>#N/A</v>
          </cell>
          <cell r="W2647" t="e">
            <v>#N/A</v>
          </cell>
          <cell r="X2647" t="str">
            <v>644 - AVAILABLE</v>
          </cell>
          <cell r="Y2647"/>
          <cell r="Z2647" t="str">
            <v>AVAILABLE</v>
          </cell>
          <cell r="AA2647" t="e">
            <v>#N/A</v>
          </cell>
          <cell r="AB2647" t="e">
            <v>#N/A</v>
          </cell>
          <cell r="AC2647" t="e">
            <v>#N/A</v>
          </cell>
        </row>
        <row r="2648">
          <cell r="A2648" t="str">
            <v>OMAKWA01</v>
          </cell>
          <cell r="B2648" t="str">
            <v>Omak</v>
          </cell>
          <cell r="C2648" t="str">
            <v>Q</v>
          </cell>
          <cell r="D2648">
            <v>48.406944000000003</v>
          </cell>
          <cell r="E2648">
            <v>-119.532219</v>
          </cell>
          <cell r="F2648" t="str">
            <v>OMAKWA01</v>
          </cell>
          <cell r="G2648" t="str">
            <v>WA</v>
          </cell>
          <cell r="H2648">
            <v>676</v>
          </cell>
          <cell r="I2648">
            <v>676</v>
          </cell>
          <cell r="J2648" t="str">
            <v/>
          </cell>
          <cell r="K2648" t="e">
            <v>#N/A</v>
          </cell>
          <cell r="L2648" t="e">
            <v>#N/A</v>
          </cell>
          <cell r="M2648" t="e">
            <v>#N/A</v>
          </cell>
          <cell r="N2648" t="e">
            <v>#N/A</v>
          </cell>
          <cell r="O2648" t="str">
            <v>N</v>
          </cell>
          <cell r="P2648" t="str">
            <v>Y</v>
          </cell>
          <cell r="Q2648" t="str">
            <v>2/7/14: Ethernet Capable changed to Y</v>
          </cell>
          <cell r="R2648" t="str">
            <v>02/11/2020</v>
          </cell>
          <cell r="S2648" t="str">
            <v/>
          </cell>
          <cell r="T2648" t="str">
            <v/>
          </cell>
          <cell r="U2648" t="str">
            <v/>
          </cell>
          <cell r="V2648" t="e">
            <v>#N/A</v>
          </cell>
          <cell r="W2648" t="e">
            <v>#N/A</v>
          </cell>
          <cell r="X2648" t="str">
            <v>676 - AVAILABLE (up to 30MB)</v>
          </cell>
          <cell r="Y2648"/>
          <cell r="Z2648" t="str">
            <v>AVAILABLE (up to 30MB)</v>
          </cell>
          <cell r="AA2648" t="e">
            <v>#N/A</v>
          </cell>
          <cell r="AB2648" t="e">
            <v>#N/A</v>
          </cell>
          <cell r="AC2648" t="e">
            <v>#N/A</v>
          </cell>
        </row>
        <row r="2649">
          <cell r="A2649" t="str">
            <v>OMERMIXJ</v>
          </cell>
          <cell r="B2649" t="str">
            <v>OMER</v>
          </cell>
          <cell r="C2649" t="str">
            <v>CTL</v>
          </cell>
          <cell r="D2649">
            <v>44.047400000000003</v>
          </cell>
          <cell r="E2649">
            <v>-83.849549999999994</v>
          </cell>
          <cell r="F2649" t="str">
            <v>OMERMIXJ</v>
          </cell>
          <cell r="G2649" t="str">
            <v>MI</v>
          </cell>
          <cell r="H2649">
            <v>344</v>
          </cell>
          <cell r="I2649" t="str">
            <v>HALE / PINCONNING (CHESANING)</v>
          </cell>
          <cell r="J2649" t="str">
            <v/>
          </cell>
          <cell r="K2649" t="e">
            <v>#N/A</v>
          </cell>
          <cell r="L2649" t="e">
            <v>#N/A</v>
          </cell>
          <cell r="M2649" t="e">
            <v>#N/A</v>
          </cell>
          <cell r="N2649" t="e">
            <v>#N/A</v>
          </cell>
          <cell r="O2649" t="str">
            <v>N</v>
          </cell>
          <cell r="P2649" t="str">
            <v>Y</v>
          </cell>
          <cell r="Q2649" t="str">
            <v>7/07/15:  792024 adds a new Calix E7 but not in place yet</v>
          </cell>
          <cell r="R2649" t="str">
            <v>07/07/2015</v>
          </cell>
          <cell r="S2649" t="str">
            <v>CHESANING</v>
          </cell>
          <cell r="T2649" t="str">
            <v/>
          </cell>
          <cell r="U2649" t="str">
            <v/>
          </cell>
          <cell r="V2649" t="str">
            <v>CHESANING</v>
          </cell>
          <cell r="W2649" t="str">
            <v>HALE / PINCONNING (CHESANING)</v>
          </cell>
          <cell r="X2649" t="str">
            <v>CHESANING</v>
          </cell>
          <cell r="Y2649"/>
          <cell r="Z2649"/>
          <cell r="AA2649">
            <v>0</v>
          </cell>
          <cell r="AB2649">
            <v>0</v>
          </cell>
          <cell r="AC2649">
            <v>0</v>
          </cell>
        </row>
        <row r="2650">
          <cell r="A2650" t="str">
            <v>ONAWIACO</v>
          </cell>
          <cell r="B2650" t="str">
            <v>Sioux City Dt Host Onawa</v>
          </cell>
          <cell r="C2650" t="str">
            <v>Q</v>
          </cell>
          <cell r="D2650">
            <v>42.027500000000003</v>
          </cell>
          <cell r="E2650">
            <v>-96.098052999999993</v>
          </cell>
          <cell r="F2650" t="str">
            <v>ONAWIACO</v>
          </cell>
          <cell r="G2650" t="str">
            <v>IA</v>
          </cell>
          <cell r="H2650">
            <v>630</v>
          </cell>
          <cell r="I2650">
            <v>630</v>
          </cell>
          <cell r="J2650" t="str">
            <v/>
          </cell>
          <cell r="K2650" t="e">
            <v>#N/A</v>
          </cell>
          <cell r="L2650" t="e">
            <v>#N/A</v>
          </cell>
          <cell r="M2650" t="e">
            <v>#N/A</v>
          </cell>
          <cell r="N2650" t="e">
            <v>#N/A</v>
          </cell>
          <cell r="O2650" t="str">
            <v>N</v>
          </cell>
          <cell r="P2650" t="str">
            <v>Y</v>
          </cell>
          <cell r="Q2650" t="str">
            <v>05/04/15:  EoDS1 AVAILABLE</v>
          </cell>
          <cell r="R2650" t="str">
            <v>05/04/2020</v>
          </cell>
          <cell r="S2650" t="str">
            <v/>
          </cell>
          <cell r="T2650" t="str">
            <v/>
          </cell>
          <cell r="U2650" t="str">
            <v/>
          </cell>
          <cell r="V2650" t="e">
            <v>#N/A</v>
          </cell>
          <cell r="W2650" t="e">
            <v>#N/A</v>
          </cell>
          <cell r="X2650" t="str">
            <v>630 - AVAILABLE</v>
          </cell>
          <cell r="Y2650"/>
          <cell r="Z2650" t="str">
            <v>AVAILABLE</v>
          </cell>
          <cell r="AA2650" t="e">
            <v>#N/A</v>
          </cell>
          <cell r="AB2650" t="e">
            <v>#N/A</v>
          </cell>
          <cell r="AC2650" t="e">
            <v>#N/A</v>
          </cell>
        </row>
        <row r="2651">
          <cell r="A2651" t="str">
            <v>ONELNENW</v>
          </cell>
          <cell r="B2651" t="str">
            <v>O'neill</v>
          </cell>
          <cell r="C2651" t="str">
            <v>Q</v>
          </cell>
          <cell r="D2651">
            <v>42.458888999999999</v>
          </cell>
          <cell r="E2651">
            <v>-98.648055999999997</v>
          </cell>
          <cell r="F2651" t="str">
            <v>ONELNENW</v>
          </cell>
          <cell r="G2651" t="str">
            <v>NE</v>
          </cell>
          <cell r="H2651">
            <v>644</v>
          </cell>
          <cell r="I2651">
            <v>644</v>
          </cell>
          <cell r="J2651" t="str">
            <v/>
          </cell>
          <cell r="K2651" t="e">
            <v>#N/A</v>
          </cell>
          <cell r="L2651" t="e">
            <v>#N/A</v>
          </cell>
          <cell r="M2651" t="e">
            <v>#N/A</v>
          </cell>
          <cell r="N2651" t="e">
            <v>#N/A</v>
          </cell>
          <cell r="O2651" t="str">
            <v>N</v>
          </cell>
          <cell r="P2651" t="str">
            <v>Y</v>
          </cell>
          <cell r="Q2651" t="str">
            <v>11/16/2015: EoDS1 AVAILABLE</v>
          </cell>
          <cell r="R2651" t="str">
            <v>11/16/2015</v>
          </cell>
          <cell r="S2651" t="str">
            <v/>
          </cell>
          <cell r="T2651" t="str">
            <v/>
          </cell>
          <cell r="U2651" t="str">
            <v/>
          </cell>
          <cell r="V2651" t="e">
            <v>#N/A</v>
          </cell>
          <cell r="W2651" t="e">
            <v>#N/A</v>
          </cell>
          <cell r="X2651" t="str">
            <v>644 - AVAILABLE</v>
          </cell>
          <cell r="Y2651"/>
          <cell r="Z2651" t="str">
            <v>AVAILABLE</v>
          </cell>
          <cell r="AA2651" t="e">
            <v>#N/A</v>
          </cell>
          <cell r="AB2651" t="e">
            <v>#N/A</v>
          </cell>
          <cell r="AC2651" t="e">
            <v>#N/A</v>
          </cell>
        </row>
        <row r="2652">
          <cell r="A2652" t="str">
            <v>ONTRORXC</v>
          </cell>
          <cell r="B2652" t="str">
            <v>Ontario Malheur (Ofc Is Translated In Id Lata</v>
          </cell>
          <cell r="C2652" t="str">
            <v>Q</v>
          </cell>
          <cell r="D2652">
            <v>44.024445</v>
          </cell>
          <cell r="E2652">
            <v>-116.964996</v>
          </cell>
          <cell r="F2652" t="str">
            <v>ONTRORXC</v>
          </cell>
          <cell r="G2652" t="str">
            <v>OR</v>
          </cell>
          <cell r="H2652">
            <v>652</v>
          </cell>
          <cell r="I2652">
            <v>652</v>
          </cell>
          <cell r="J2652" t="str">
            <v>AVAILABLE</v>
          </cell>
          <cell r="K2652" t="e">
            <v>#N/A</v>
          </cell>
          <cell r="L2652" t="e">
            <v>#N/A</v>
          </cell>
          <cell r="M2652" t="e">
            <v>#N/A</v>
          </cell>
          <cell r="N2652" t="e">
            <v>#N/A</v>
          </cell>
          <cell r="O2652" t="str">
            <v>Y</v>
          </cell>
          <cell r="P2652" t="str">
            <v>Y</v>
          </cell>
          <cell r="Q2652" t="str">
            <v>11/7/2014 EODDS1 AVAILABLE (HOME TO BOISIDMAH27)</v>
          </cell>
          <cell r="R2652" t="str">
            <v>11/07/2020</v>
          </cell>
          <cell r="S2652" t="str">
            <v/>
          </cell>
          <cell r="T2652" t="str">
            <v/>
          </cell>
          <cell r="U2652" t="str">
            <v/>
          </cell>
          <cell r="V2652" t="e">
            <v>#N/A</v>
          </cell>
          <cell r="W2652" t="e">
            <v>#N/A</v>
          </cell>
          <cell r="X2652" t="str">
            <v>652 - AVAILABLE</v>
          </cell>
          <cell r="Y2652"/>
          <cell r="Z2652" t="str">
            <v>AVAILABLE</v>
          </cell>
          <cell r="AA2652" t="e">
            <v>#N/A</v>
          </cell>
          <cell r="AB2652" t="e">
            <v>#N/A</v>
          </cell>
          <cell r="AC2652" t="e">
            <v>#N/A</v>
          </cell>
        </row>
        <row r="2653">
          <cell r="A2653" t="str">
            <v>ONTRWIXA</v>
          </cell>
          <cell r="B2653" t="str">
            <v>ONTARIO</v>
          </cell>
          <cell r="C2653" t="str">
            <v>CTL</v>
          </cell>
          <cell r="D2653">
            <v>43.724798</v>
          </cell>
          <cell r="E2653">
            <v>-90.592866999999998</v>
          </cell>
          <cell r="F2653" t="str">
            <v>ONTRWIXA</v>
          </cell>
          <cell r="G2653" t="str">
            <v>WI</v>
          </cell>
          <cell r="H2653">
            <v>354</v>
          </cell>
          <cell r="I2653" t="str">
            <v>LA CROSSE</v>
          </cell>
          <cell r="J2653" t="str">
            <v/>
          </cell>
          <cell r="K2653" t="e">
            <v>#N/A</v>
          </cell>
          <cell r="L2653" t="e">
            <v>#N/A</v>
          </cell>
          <cell r="M2653" t="e">
            <v>#N/A</v>
          </cell>
          <cell r="N2653" t="e">
            <v>#N/A</v>
          </cell>
          <cell r="O2653" t="str">
            <v>Y</v>
          </cell>
          <cell r="P2653" t="str">
            <v>Y</v>
          </cell>
          <cell r="Q2653" t="str">
            <v/>
          </cell>
          <cell r="R2653" t="str">
            <v>06/03/2015</v>
          </cell>
          <cell r="S2653" t="str">
            <v>La Crosse</v>
          </cell>
          <cell r="T2653" t="str">
            <v/>
          </cell>
          <cell r="U2653" t="str">
            <v/>
          </cell>
          <cell r="V2653" t="str">
            <v>La Crosse</v>
          </cell>
          <cell r="W2653" t="str">
            <v>LA CROSSE</v>
          </cell>
          <cell r="X2653" t="str">
            <v>LA CROSSE</v>
          </cell>
          <cell r="Y2653"/>
          <cell r="Z2653"/>
          <cell r="AA2653" t="str">
            <v/>
          </cell>
          <cell r="AB2653">
            <v>0</v>
          </cell>
          <cell r="AC2653">
            <v>0</v>
          </cell>
        </row>
        <row r="2654">
          <cell r="A2654" t="str">
            <v>ONVLTXXA</v>
          </cell>
          <cell r="B2654" t="str">
            <v>Oenaville</v>
          </cell>
          <cell r="C2654" t="str">
            <v>EQ</v>
          </cell>
          <cell r="D2654">
            <v>31.124230000000001</v>
          </cell>
          <cell r="E2654">
            <v>-97.229811999999995</v>
          </cell>
          <cell r="F2654" t="str">
            <v>ONVLTXXA</v>
          </cell>
          <cell r="G2654" t="str">
            <v>TX</v>
          </cell>
          <cell r="H2654">
            <v>556</v>
          </cell>
          <cell r="I2654" t="str">
            <v>Killeen</v>
          </cell>
          <cell r="J2654" t="str">
            <v/>
          </cell>
          <cell r="K2654" t="e">
            <v>#N/A</v>
          </cell>
          <cell r="L2654" t="e">
            <v>#N/A</v>
          </cell>
          <cell r="M2654" t="e">
            <v>#N/A</v>
          </cell>
          <cell r="N2654" t="e">
            <v>#N/A</v>
          </cell>
          <cell r="O2654" t="str">
            <v>N</v>
          </cell>
          <cell r="P2654" t="str">
            <v>N</v>
          </cell>
          <cell r="Q2654" t="str">
            <v/>
          </cell>
          <cell r="R2654" t="str">
            <v>02/03/2016</v>
          </cell>
          <cell r="S2654" t="str">
            <v>Killeen</v>
          </cell>
          <cell r="T2654" t="str">
            <v/>
          </cell>
          <cell r="U2654" t="str">
            <v/>
          </cell>
          <cell r="V2654" t="str">
            <v>Killeen</v>
          </cell>
          <cell r="W2654" t="str">
            <v>Killeen</v>
          </cell>
          <cell r="X2654" t="e">
            <v>#N/A</v>
          </cell>
          <cell r="Y2654" t="e">
            <v>#N/A</v>
          </cell>
          <cell r="Z2654"/>
          <cell r="AA2654" t="str">
            <v>MAR</v>
          </cell>
          <cell r="AB2654">
            <v>0</v>
          </cell>
          <cell r="AC2654">
            <v>0</v>
          </cell>
        </row>
        <row r="2655">
          <cell r="A2655" t="str">
            <v>OPP ALXA</v>
          </cell>
          <cell r="B2655" t="str">
            <v>OPP</v>
          </cell>
          <cell r="C2655" t="str">
            <v>CTL</v>
          </cell>
          <cell r="D2655">
            <v>31.282499000000001</v>
          </cell>
          <cell r="E2655">
            <v>-86.260002</v>
          </cell>
          <cell r="F2655" t="str">
            <v>OPP ALXA</v>
          </cell>
          <cell r="G2655" t="str">
            <v>AL</v>
          </cell>
          <cell r="H2655">
            <v>478</v>
          </cell>
          <cell r="I2655" t="str">
            <v>Dothan</v>
          </cell>
          <cell r="J2655" t="str">
            <v/>
          </cell>
          <cell r="K2655" t="e">
            <v>#N/A</v>
          </cell>
          <cell r="L2655" t="e">
            <v>#N/A</v>
          </cell>
          <cell r="M2655" t="e">
            <v>#N/A</v>
          </cell>
          <cell r="N2655" t="e">
            <v>#N/A</v>
          </cell>
          <cell r="O2655" t="str">
            <v>N</v>
          </cell>
          <cell r="P2655" t="str">
            <v>Y</v>
          </cell>
          <cell r="Q2655" t="str">
            <v/>
          </cell>
          <cell r="R2655" t="str">
            <v>12/16/2015</v>
          </cell>
          <cell r="S2655" t="str">
            <v>Dothan</v>
          </cell>
          <cell r="T2655" t="str">
            <v/>
          </cell>
          <cell r="U2655" t="str">
            <v/>
          </cell>
          <cell r="V2655" t="str">
            <v>Dothan</v>
          </cell>
          <cell r="W2655" t="str">
            <v>Dothan</v>
          </cell>
          <cell r="X2655" t="str">
            <v>DOTHAN</v>
          </cell>
          <cell r="Y2655"/>
          <cell r="Z2655"/>
          <cell r="AA2655">
            <v>0</v>
          </cell>
          <cell r="AB2655">
            <v>0</v>
          </cell>
          <cell r="AC2655">
            <v>0</v>
          </cell>
        </row>
        <row r="2656">
          <cell r="A2656" t="str">
            <v>OPPPALXA</v>
          </cell>
          <cell r="B2656" t="str">
            <v>Opp</v>
          </cell>
          <cell r="C2656" t="str">
            <v>CTL</v>
          </cell>
          <cell r="D2656">
            <v>31.282499999999999</v>
          </cell>
          <cell r="E2656">
            <v>-86.258082999999999</v>
          </cell>
          <cell r="F2656" t="e">
            <v>#N/A</v>
          </cell>
          <cell r="G2656" t="str">
            <v>AL</v>
          </cell>
          <cell r="H2656" t="e">
            <v>#N/A</v>
          </cell>
          <cell r="I2656" t="e">
            <v>#N/A</v>
          </cell>
          <cell r="J2656" t="e">
            <v>#N/A</v>
          </cell>
          <cell r="K2656" t="e">
            <v>#N/A</v>
          </cell>
          <cell r="L2656" t="e">
            <v>#N/A</v>
          </cell>
          <cell r="M2656" t="e">
            <v>#N/A</v>
          </cell>
          <cell r="N2656" t="e">
            <v>#N/A</v>
          </cell>
          <cell r="O2656" t="e">
            <v>#N/A</v>
          </cell>
          <cell r="P2656" t="e">
            <v>#N/A</v>
          </cell>
          <cell r="Q2656" t="e">
            <v>#N/A</v>
          </cell>
          <cell r="R2656" t="e">
            <v>#N/A</v>
          </cell>
          <cell r="S2656" t="e">
            <v>#N/A</v>
          </cell>
          <cell r="T2656" t="e">
            <v>#N/A</v>
          </cell>
          <cell r="U2656" t="e">
            <v>#N/A</v>
          </cell>
          <cell r="V2656" t="e">
            <v>#N/A</v>
          </cell>
          <cell r="W2656" t="e">
            <v>#N/A</v>
          </cell>
          <cell r="X2656" t="e">
            <v>#N/A</v>
          </cell>
          <cell r="Y2656" t="e">
            <v>#N/A</v>
          </cell>
          <cell r="Z2656" t="e">
            <v>#N/A</v>
          </cell>
          <cell r="AA2656" t="e">
            <v>#N/A</v>
          </cell>
          <cell r="AB2656" t="e">
            <v>#N/A</v>
          </cell>
          <cell r="AC2656" t="e">
            <v>#N/A</v>
          </cell>
        </row>
        <row r="2657">
          <cell r="A2657" t="str">
            <v>ORBHALXA</v>
          </cell>
          <cell r="B2657" t="str">
            <v>ORANGE BEACH</v>
          </cell>
          <cell r="C2657" t="str">
            <v>CTL</v>
          </cell>
          <cell r="D2657">
            <v>30.283055999999998</v>
          </cell>
          <cell r="E2657">
            <v>-87.581108</v>
          </cell>
          <cell r="F2657" t="str">
            <v>ORBHALXA</v>
          </cell>
          <cell r="G2657" t="str">
            <v>AL</v>
          </cell>
          <cell r="H2657">
            <v>480</v>
          </cell>
          <cell r="I2657" t="str">
            <v>Foley-Loxley</v>
          </cell>
          <cell r="J2657" t="str">
            <v/>
          </cell>
          <cell r="K2657" t="str">
            <v>FOLYALXA</v>
          </cell>
          <cell r="L2657" t="str">
            <v>Y</v>
          </cell>
          <cell r="M2657">
            <v>42432</v>
          </cell>
          <cell r="N2657" t="str">
            <v>SF169232</v>
          </cell>
          <cell r="O2657" t="str">
            <v>Y</v>
          </cell>
          <cell r="P2657" t="str">
            <v>Y</v>
          </cell>
          <cell r="Q2657" t="str">
            <v/>
          </cell>
          <cell r="R2657" t="str">
            <v>07/02/2015</v>
          </cell>
          <cell r="S2657" t="str">
            <v>Foley</v>
          </cell>
          <cell r="T2657" t="str">
            <v/>
          </cell>
          <cell r="U2657" t="str">
            <v/>
          </cell>
          <cell r="V2657" t="str">
            <v>Foley</v>
          </cell>
          <cell r="W2657" t="str">
            <v>Foley-Loxley</v>
          </cell>
          <cell r="X2657" t="str">
            <v>FOLEY</v>
          </cell>
          <cell r="Y2657"/>
          <cell r="Z2657"/>
          <cell r="AA2657" t="str">
            <v/>
          </cell>
          <cell r="AB2657">
            <v>0</v>
          </cell>
          <cell r="AC2657">
            <v>0</v>
          </cell>
        </row>
        <row r="2658">
          <cell r="A2658" t="str">
            <v>ORBHALXC</v>
          </cell>
          <cell r="B2658" t="str">
            <v>ORANGE BEACH</v>
          </cell>
          <cell r="C2658" t="str">
            <v>CTL</v>
          </cell>
          <cell r="D2658">
            <v>30.282150000000001</v>
          </cell>
          <cell r="E2658">
            <v>-87.536135000000002</v>
          </cell>
          <cell r="F2658" t="str">
            <v>ORBHALXC</v>
          </cell>
          <cell r="G2658" t="str">
            <v>AL</v>
          </cell>
          <cell r="H2658">
            <v>480</v>
          </cell>
          <cell r="I2658" t="str">
            <v>Foley-Loxley</v>
          </cell>
          <cell r="J2658" t="e">
            <v>#N/A</v>
          </cell>
          <cell r="K2658" t="str">
            <v>FOLYALXA</v>
          </cell>
          <cell r="L2658" t="str">
            <v>Y</v>
          </cell>
          <cell r="M2658">
            <v>42432</v>
          </cell>
          <cell r="N2658" t="str">
            <v>SF169232</v>
          </cell>
          <cell r="O2658" t="e">
            <v>#N/A</v>
          </cell>
          <cell r="P2658" t="e">
            <v>#N/A</v>
          </cell>
          <cell r="Q2658" t="e">
            <v>#N/A</v>
          </cell>
          <cell r="R2658" t="e">
            <v>#N/A</v>
          </cell>
          <cell r="S2658" t="e">
            <v>#N/A</v>
          </cell>
          <cell r="T2658" t="e">
            <v>#N/A</v>
          </cell>
          <cell r="U2658" t="e">
            <v>#N/A</v>
          </cell>
          <cell r="V2658" t="str">
            <v>Foley</v>
          </cell>
          <cell r="W2658" t="str">
            <v>Foley-Loxley</v>
          </cell>
          <cell r="X2658" t="e">
            <v>#N/A</v>
          </cell>
          <cell r="Y2658" t="e">
            <v>#N/A</v>
          </cell>
          <cell r="Z2658" t="e">
            <v>#N/A</v>
          </cell>
          <cell r="AA2658">
            <v>0</v>
          </cell>
          <cell r="AB2658">
            <v>0</v>
          </cell>
          <cell r="AC2658">
            <v>0</v>
          </cell>
        </row>
        <row r="2659">
          <cell r="A2659" t="str">
            <v>ORBHALXD</v>
          </cell>
          <cell r="B2659" t="str">
            <v>ORANGE BEACH</v>
          </cell>
          <cell r="C2659" t="str">
            <v>CTL</v>
          </cell>
          <cell r="D2659">
            <v>30.25778</v>
          </cell>
          <cell r="E2659">
            <v>-87.633471</v>
          </cell>
          <cell r="F2659" t="str">
            <v>ORBHALXD</v>
          </cell>
          <cell r="G2659" t="str">
            <v>AL</v>
          </cell>
          <cell r="H2659">
            <v>480</v>
          </cell>
          <cell r="I2659" t="str">
            <v>Foley-Loxley</v>
          </cell>
          <cell r="J2659" t="e">
            <v>#N/A</v>
          </cell>
          <cell r="K2659" t="str">
            <v>FOLYALXA</v>
          </cell>
          <cell r="L2659" t="str">
            <v>Y</v>
          </cell>
          <cell r="M2659">
            <v>42432</v>
          </cell>
          <cell r="N2659" t="str">
            <v>SF169232</v>
          </cell>
          <cell r="O2659" t="e">
            <v>#N/A</v>
          </cell>
          <cell r="P2659" t="e">
            <v>#N/A</v>
          </cell>
          <cell r="Q2659" t="e">
            <v>#N/A</v>
          </cell>
          <cell r="R2659" t="e">
            <v>#N/A</v>
          </cell>
          <cell r="S2659" t="e">
            <v>#N/A</v>
          </cell>
          <cell r="T2659" t="e">
            <v>#N/A</v>
          </cell>
          <cell r="U2659" t="e">
            <v>#N/A</v>
          </cell>
          <cell r="V2659" t="str">
            <v>Foley</v>
          </cell>
          <cell r="W2659" t="str">
            <v>Foley-Loxley</v>
          </cell>
          <cell r="X2659" t="e">
            <v>#N/A</v>
          </cell>
          <cell r="Y2659" t="e">
            <v>#N/A</v>
          </cell>
          <cell r="Z2659" t="e">
            <v>#N/A</v>
          </cell>
          <cell r="AA2659" t="str">
            <v/>
          </cell>
          <cell r="AB2659">
            <v>0</v>
          </cell>
          <cell r="AC2659">
            <v>0</v>
          </cell>
        </row>
        <row r="2660">
          <cell r="A2660" t="str">
            <v>ORBSPAXO</v>
          </cell>
          <cell r="B2660" t="str">
            <v>Orbisonia</v>
          </cell>
          <cell r="C2660" t="str">
            <v>EQ</v>
          </cell>
          <cell r="D2660">
            <v>40.242080999999999</v>
          </cell>
          <cell r="E2660">
            <v>-77.892403000000002</v>
          </cell>
          <cell r="F2660" t="str">
            <v>ORBSPAXO</v>
          </cell>
          <cell r="G2660" t="str">
            <v>PA</v>
          </cell>
          <cell r="H2660">
            <v>226</v>
          </cell>
          <cell r="I2660" t="str">
            <v>Carlisle</v>
          </cell>
          <cell r="J2660" t="str">
            <v/>
          </cell>
          <cell r="K2660" t="str">
            <v>ORBSPAXO</v>
          </cell>
          <cell r="L2660" t="str">
            <v>n</v>
          </cell>
          <cell r="M2660" t="e">
            <v>#N/A</v>
          </cell>
          <cell r="N2660" t="e">
            <v>#N/A</v>
          </cell>
          <cell r="O2660" t="str">
            <v>Y</v>
          </cell>
          <cell r="P2660" t="str">
            <v>Y</v>
          </cell>
          <cell r="Q2660" t="str">
            <v/>
          </cell>
          <cell r="R2660" t="str">
            <v>07/06/2015</v>
          </cell>
          <cell r="S2660" t="str">
            <v>Carlisle</v>
          </cell>
          <cell r="T2660" t="str">
            <v/>
          </cell>
          <cell r="U2660" t="str">
            <v/>
          </cell>
          <cell r="V2660" t="str">
            <v>Carlisle</v>
          </cell>
          <cell r="W2660" t="str">
            <v>Carlisle</v>
          </cell>
          <cell r="X2660" t="str">
            <v>CARLISLE</v>
          </cell>
          <cell r="Y2660"/>
          <cell r="Z2660"/>
          <cell r="AA2660" t="str">
            <v>7750-SR7</v>
          </cell>
          <cell r="AB2660">
            <v>0</v>
          </cell>
          <cell r="AC2660" t="str">
            <v>ORBSPAXO02W</v>
          </cell>
        </row>
        <row r="2661">
          <cell r="A2661" t="str">
            <v>ORCHWA01</v>
          </cell>
          <cell r="B2661" t="str">
            <v>Orchards</v>
          </cell>
          <cell r="C2661" t="str">
            <v>Q</v>
          </cell>
          <cell r="D2661">
            <v>45.666943000000003</v>
          </cell>
          <cell r="E2661">
            <v>-122.553612</v>
          </cell>
          <cell r="F2661" t="str">
            <v>ORCHWA01</v>
          </cell>
          <cell r="G2661" t="str">
            <v>WA</v>
          </cell>
          <cell r="H2661">
            <v>672</v>
          </cell>
          <cell r="I2661">
            <v>672</v>
          </cell>
          <cell r="J2661" t="str">
            <v>AVAILABLE</v>
          </cell>
          <cell r="K2661" t="e">
            <v>#N/A</v>
          </cell>
          <cell r="L2661" t="e">
            <v>#N/A</v>
          </cell>
          <cell r="M2661" t="e">
            <v>#N/A</v>
          </cell>
          <cell r="N2661" t="e">
            <v>#N/A</v>
          </cell>
          <cell r="O2661" t="str">
            <v>Y</v>
          </cell>
          <cell r="P2661" t="str">
            <v>Y</v>
          </cell>
          <cell r="Q2661" t="str">
            <v>4/29/01: EoDS1 Available</v>
          </cell>
          <cell r="R2661" t="str">
            <v>05/01/2020</v>
          </cell>
          <cell r="S2661" t="str">
            <v/>
          </cell>
          <cell r="T2661" t="str">
            <v/>
          </cell>
          <cell r="U2661" t="str">
            <v/>
          </cell>
          <cell r="V2661" t="e">
            <v>#N/A</v>
          </cell>
          <cell r="W2661" t="e">
            <v>#N/A</v>
          </cell>
          <cell r="X2661" t="str">
            <v>672 - AVAILABLE</v>
          </cell>
          <cell r="Y2661"/>
          <cell r="Z2661" t="str">
            <v>AVAILABLE</v>
          </cell>
          <cell r="AA2661" t="e">
            <v>#N/A</v>
          </cell>
          <cell r="AB2661" t="e">
            <v>#N/A</v>
          </cell>
          <cell r="AC2661" t="e">
            <v>#N/A</v>
          </cell>
        </row>
        <row r="2662">
          <cell r="A2662" t="str">
            <v>ORCKMOXA</v>
          </cell>
          <cell r="B2662" t="str">
            <v>Orrick</v>
          </cell>
          <cell r="C2662" t="str">
            <v>EQ</v>
          </cell>
          <cell r="D2662">
            <v>39.2134</v>
          </cell>
          <cell r="E2662">
            <v>-94.126435999999998</v>
          </cell>
          <cell r="F2662" t="str">
            <v>ORCKMOXA</v>
          </cell>
          <cell r="G2662" t="str">
            <v>MO</v>
          </cell>
          <cell r="H2662">
            <v>524</v>
          </cell>
          <cell r="I2662" t="str">
            <v>Warrensburg</v>
          </cell>
          <cell r="J2662" t="str">
            <v/>
          </cell>
          <cell r="K2662" t="e">
            <v>#N/A</v>
          </cell>
          <cell r="L2662" t="e">
            <v>#N/A</v>
          </cell>
          <cell r="M2662" t="e">
            <v>#N/A</v>
          </cell>
          <cell r="N2662" t="e">
            <v>#N/A</v>
          </cell>
          <cell r="O2662" t="str">
            <v>N</v>
          </cell>
          <cell r="P2662" t="str">
            <v>Y</v>
          </cell>
          <cell r="Q2662" t="str">
            <v/>
          </cell>
          <cell r="R2662" t="str">
            <v>07/10/2015</v>
          </cell>
          <cell r="S2662" t="str">
            <v>Warrensburg</v>
          </cell>
          <cell r="T2662" t="str">
            <v/>
          </cell>
          <cell r="U2662" t="str">
            <v/>
          </cell>
          <cell r="V2662" t="str">
            <v>Warrensburg</v>
          </cell>
          <cell r="W2662" t="str">
            <v>Warrensburg</v>
          </cell>
          <cell r="X2662" t="str">
            <v>WARRENSBURG</v>
          </cell>
          <cell r="Y2662" t="str">
            <v>YES</v>
          </cell>
          <cell r="Z2662"/>
          <cell r="AA2662">
            <v>0</v>
          </cell>
          <cell r="AB2662">
            <v>0</v>
          </cell>
          <cell r="AC2662">
            <v>0</v>
          </cell>
        </row>
        <row r="2663">
          <cell r="A2663" t="str">
            <v>ORCLAZMA</v>
          </cell>
          <cell r="B2663" t="str">
            <v>San Manuel Host Oracle</v>
          </cell>
          <cell r="C2663" t="str">
            <v>Q</v>
          </cell>
          <cell r="D2663">
            <v>32.613038000000003</v>
          </cell>
          <cell r="E2663">
            <v>-110.782082</v>
          </cell>
          <cell r="F2663" t="str">
            <v>ORCLAZMA</v>
          </cell>
          <cell r="G2663" t="str">
            <v>AZ</v>
          </cell>
          <cell r="H2663">
            <v>668</v>
          </cell>
          <cell r="I2663">
            <v>668</v>
          </cell>
          <cell r="J2663" t="str">
            <v/>
          </cell>
          <cell r="K2663" t="e">
            <v>#N/A</v>
          </cell>
          <cell r="L2663" t="e">
            <v>#N/A</v>
          </cell>
          <cell r="M2663" t="e">
            <v>#N/A</v>
          </cell>
          <cell r="N2663" t="e">
            <v>#N/A</v>
          </cell>
          <cell r="O2663" t="str">
            <v>N</v>
          </cell>
          <cell r="P2663" t="str">
            <v>Y</v>
          </cell>
          <cell r="Q2663" t="str">
            <v/>
          </cell>
          <cell r="R2663" t="str">
            <v>05/28/2020</v>
          </cell>
          <cell r="S2663" t="str">
            <v/>
          </cell>
          <cell r="T2663" t="str">
            <v/>
          </cell>
          <cell r="U2663" t="str">
            <v/>
          </cell>
          <cell r="V2663" t="e">
            <v>#N/A</v>
          </cell>
          <cell r="W2663" t="e">
            <v>#N/A</v>
          </cell>
          <cell r="X2663" t="str">
            <v>668 - AVAILABLE</v>
          </cell>
          <cell r="Y2663"/>
          <cell r="Z2663" t="str">
            <v>AVAILABLE</v>
          </cell>
          <cell r="AA2663" t="e">
            <v>#N/A</v>
          </cell>
          <cell r="AB2663" t="e">
            <v>#N/A</v>
          </cell>
          <cell r="AC2663" t="e">
            <v>#N/A</v>
          </cell>
        </row>
        <row r="2664">
          <cell r="A2664" t="str">
            <v>ORCYFLXA</v>
          </cell>
          <cell r="B2664" t="str">
            <v>Orange City</v>
          </cell>
          <cell r="C2664" t="str">
            <v>EQ</v>
          </cell>
          <cell r="D2664">
            <v>28.950011</v>
          </cell>
          <cell r="E2664">
            <v>-81.299227000000002</v>
          </cell>
          <cell r="F2664" t="str">
            <v>ORCYFLXA</v>
          </cell>
          <cell r="G2664" t="str">
            <v>FL</v>
          </cell>
          <cell r="H2664">
            <v>458</v>
          </cell>
          <cell r="I2664" t="str">
            <v>Winter Park (CENTRAL FL)</v>
          </cell>
          <cell r="J2664" t="str">
            <v/>
          </cell>
          <cell r="K2664" t="str">
            <v>ORCYFLXA</v>
          </cell>
          <cell r="L2664" t="str">
            <v>n</v>
          </cell>
          <cell r="M2664" t="e">
            <v>#N/A</v>
          </cell>
          <cell r="N2664" t="e">
            <v>#N/A</v>
          </cell>
          <cell r="O2664" t="str">
            <v>Y</v>
          </cell>
          <cell r="P2664" t="str">
            <v>Y</v>
          </cell>
          <cell r="Q2664" t="str">
            <v/>
          </cell>
          <cell r="R2664" t="str">
            <v>07/02/2015</v>
          </cell>
          <cell r="S2664" t="str">
            <v>Winter Park</v>
          </cell>
          <cell r="T2664" t="str">
            <v/>
          </cell>
          <cell r="U2664" t="str">
            <v/>
          </cell>
          <cell r="V2664" t="str">
            <v>Winter Park</v>
          </cell>
          <cell r="W2664" t="str">
            <v>Winter Park</v>
          </cell>
          <cell r="X2664" t="str">
            <v>CENTRAL FL</v>
          </cell>
          <cell r="Y2664" t="str">
            <v>YES</v>
          </cell>
          <cell r="Z2664"/>
          <cell r="AA2664" t="str">
            <v>7750-SR7</v>
          </cell>
          <cell r="AB2664">
            <v>0</v>
          </cell>
          <cell r="AC2664" t="str">
            <v>ORCYFLXA01W</v>
          </cell>
        </row>
        <row r="2665">
          <cell r="A2665" t="str">
            <v>ORCYFLXC</v>
          </cell>
          <cell r="B2665" t="str">
            <v>Deltona Lakes</v>
          </cell>
          <cell r="C2665" t="str">
            <v>EQ</v>
          </cell>
          <cell r="D2665">
            <v>28.92229</v>
          </cell>
          <cell r="E2665">
            <v>-81.187797000000003</v>
          </cell>
          <cell r="F2665" t="str">
            <v>ORCYFLXC</v>
          </cell>
          <cell r="G2665" t="str">
            <v>FL</v>
          </cell>
          <cell r="H2665">
            <v>458</v>
          </cell>
          <cell r="I2665" t="str">
            <v>Winter Park (CENTRAL FL)</v>
          </cell>
          <cell r="J2665" t="str">
            <v/>
          </cell>
          <cell r="K2665" t="str">
            <v>ORCYFLXC</v>
          </cell>
          <cell r="L2665" t="str">
            <v>n</v>
          </cell>
          <cell r="M2665" t="e">
            <v>#N/A</v>
          </cell>
          <cell r="N2665" t="e">
            <v>#N/A</v>
          </cell>
          <cell r="O2665" t="str">
            <v>Y</v>
          </cell>
          <cell r="P2665" t="str">
            <v>Y</v>
          </cell>
          <cell r="Q2665" t="str">
            <v/>
          </cell>
          <cell r="R2665" t="str">
            <v>11/06/2015</v>
          </cell>
          <cell r="S2665" t="str">
            <v>Winter Park</v>
          </cell>
          <cell r="T2665" t="str">
            <v/>
          </cell>
          <cell r="U2665" t="str">
            <v/>
          </cell>
          <cell r="V2665" t="str">
            <v>Winter Park</v>
          </cell>
          <cell r="W2665" t="str">
            <v>Winter Park</v>
          </cell>
          <cell r="X2665" t="str">
            <v>CENTRAL FL</v>
          </cell>
          <cell r="Y2665" t="str">
            <v>YES</v>
          </cell>
          <cell r="Z2665"/>
          <cell r="AA2665" t="str">
            <v>7750-SR7</v>
          </cell>
          <cell r="AB2665">
            <v>0</v>
          </cell>
          <cell r="AC2665" t="str">
            <v>ORCYFLXC01W</v>
          </cell>
        </row>
        <row r="2666">
          <cell r="A2666" t="str">
            <v>ORCYFLXE</v>
          </cell>
          <cell r="B2666" t="str">
            <v>Deltona Lakes</v>
          </cell>
          <cell r="C2666" t="str">
            <v>EQ</v>
          </cell>
          <cell r="D2666">
            <v>28.925619000000001</v>
          </cell>
          <cell r="E2666">
            <v>-81.254947000000001</v>
          </cell>
          <cell r="F2666" t="e">
            <v>#N/A</v>
          </cell>
          <cell r="G2666" t="str">
            <v>FL</v>
          </cell>
          <cell r="H2666" t="e">
            <v>#N/A</v>
          </cell>
          <cell r="I2666" t="e">
            <v>#N/A</v>
          </cell>
          <cell r="J2666" t="e">
            <v>#N/A</v>
          </cell>
          <cell r="K2666" t="e">
            <v>#N/A</v>
          </cell>
          <cell r="L2666" t="e">
            <v>#N/A</v>
          </cell>
          <cell r="M2666" t="e">
            <v>#N/A</v>
          </cell>
          <cell r="N2666" t="e">
            <v>#N/A</v>
          </cell>
          <cell r="O2666" t="e">
            <v>#N/A</v>
          </cell>
          <cell r="P2666" t="e">
            <v>#N/A</v>
          </cell>
          <cell r="Q2666" t="e">
            <v>#N/A</v>
          </cell>
          <cell r="R2666" t="e">
            <v>#N/A</v>
          </cell>
          <cell r="S2666" t="e">
            <v>#N/A</v>
          </cell>
          <cell r="T2666" t="e">
            <v>#N/A</v>
          </cell>
          <cell r="U2666" t="e">
            <v>#N/A</v>
          </cell>
          <cell r="V2666" t="e">
            <v>#N/A</v>
          </cell>
          <cell r="W2666" t="e">
            <v>#N/A</v>
          </cell>
          <cell r="X2666" t="e">
            <v>#N/A</v>
          </cell>
          <cell r="Y2666" t="e">
            <v>#N/A</v>
          </cell>
          <cell r="Z2666" t="e">
            <v>#N/A</v>
          </cell>
          <cell r="AA2666" t="e">
            <v>#N/A</v>
          </cell>
          <cell r="AB2666" t="e">
            <v>#N/A</v>
          </cell>
          <cell r="AC2666" t="e">
            <v>#N/A</v>
          </cell>
        </row>
        <row r="2667">
          <cell r="A2667" t="str">
            <v>ORCYOR18</v>
          </cell>
          <cell r="B2667" t="str">
            <v>Oregon City</v>
          </cell>
          <cell r="C2667" t="str">
            <v>Q</v>
          </cell>
          <cell r="D2667">
            <v>45.353852000000003</v>
          </cell>
          <cell r="E2667">
            <v>-122.610156</v>
          </cell>
          <cell r="F2667" t="str">
            <v>ORCYOR18</v>
          </cell>
          <cell r="G2667" t="str">
            <v>OR</v>
          </cell>
          <cell r="H2667">
            <v>672</v>
          </cell>
          <cell r="I2667">
            <v>672</v>
          </cell>
          <cell r="J2667" t="str">
            <v>AVAILABLE</v>
          </cell>
          <cell r="K2667" t="e">
            <v>#N/A</v>
          </cell>
          <cell r="L2667" t="e">
            <v>#N/A</v>
          </cell>
          <cell r="M2667" t="e">
            <v>#N/A</v>
          </cell>
          <cell r="N2667" t="e">
            <v>#N/A</v>
          </cell>
          <cell r="O2667" t="str">
            <v>Y</v>
          </cell>
          <cell r="P2667" t="str">
            <v>Y</v>
          </cell>
          <cell r="Q2667" t="str">
            <v>10/9/14:  EoDS1 Available</v>
          </cell>
          <cell r="R2667" t="str">
            <v>10/10/2020</v>
          </cell>
          <cell r="S2667" t="str">
            <v/>
          </cell>
          <cell r="T2667" t="str">
            <v/>
          </cell>
          <cell r="U2667" t="str">
            <v/>
          </cell>
          <cell r="V2667" t="e">
            <v>#N/A</v>
          </cell>
          <cell r="W2667" t="e">
            <v>#N/A</v>
          </cell>
          <cell r="X2667" t="str">
            <v>672 - AVAILABLE</v>
          </cell>
          <cell r="Y2667"/>
          <cell r="Z2667" t="str">
            <v>AVAILABLE</v>
          </cell>
          <cell r="AA2667" t="e">
            <v>#N/A</v>
          </cell>
          <cell r="AB2667" t="e">
            <v>#N/A</v>
          </cell>
          <cell r="AC2667" t="e">
            <v>#N/A</v>
          </cell>
        </row>
        <row r="2668">
          <cell r="A2668" t="str">
            <v>OREMUTMA</v>
          </cell>
          <cell r="B2668" t="str">
            <v>Orem</v>
          </cell>
          <cell r="C2668" t="str">
            <v>Q</v>
          </cell>
          <cell r="D2668">
            <v>40.291389000000002</v>
          </cell>
          <cell r="E2668">
            <v>-111.691391</v>
          </cell>
          <cell r="F2668" t="str">
            <v>OREMUTMA</v>
          </cell>
          <cell r="G2668" t="str">
            <v>UT</v>
          </cell>
          <cell r="H2668">
            <v>660</v>
          </cell>
          <cell r="I2668">
            <v>660</v>
          </cell>
          <cell r="J2668" t="str">
            <v>AVAILABLE</v>
          </cell>
          <cell r="K2668" t="e">
            <v>#N/A</v>
          </cell>
          <cell r="L2668" t="e">
            <v>#N/A</v>
          </cell>
          <cell r="M2668" t="e">
            <v>#N/A</v>
          </cell>
          <cell r="N2668" t="e">
            <v>#N/A</v>
          </cell>
          <cell r="O2668" t="str">
            <v>Y</v>
          </cell>
          <cell r="P2668" t="str">
            <v>Y</v>
          </cell>
          <cell r="Q2668" t="str">
            <v>2/9/15 EoDS1 Available</v>
          </cell>
          <cell r="R2668" t="str">
            <v>02/04/2020</v>
          </cell>
          <cell r="S2668" t="str">
            <v/>
          </cell>
          <cell r="T2668" t="str">
            <v/>
          </cell>
          <cell r="U2668" t="str">
            <v/>
          </cell>
          <cell r="V2668" t="e">
            <v>#N/A</v>
          </cell>
          <cell r="W2668" t="e">
            <v>#N/A</v>
          </cell>
          <cell r="X2668" t="str">
            <v>660 - AVAILABLE</v>
          </cell>
          <cell r="Y2668"/>
          <cell r="Z2668" t="str">
            <v>AVAILABLE</v>
          </cell>
          <cell r="AA2668" t="e">
            <v>#N/A</v>
          </cell>
          <cell r="AB2668" t="e">
            <v>#N/A</v>
          </cell>
          <cell r="AC2668" t="e">
            <v>#N/A</v>
          </cell>
        </row>
        <row r="2669">
          <cell r="A2669" t="str">
            <v>ORLDFLER</v>
          </cell>
          <cell r="B2669" t="str">
            <v>Orlmetro</v>
          </cell>
          <cell r="C2669" t="str">
            <v>EQ</v>
          </cell>
          <cell r="D2669">
            <v>28.545504999999999</v>
          </cell>
          <cell r="E2669">
            <v>-81.375843000000003</v>
          </cell>
          <cell r="F2669" t="e">
            <v>#N/A</v>
          </cell>
          <cell r="G2669" t="str">
            <v>FL</v>
          </cell>
          <cell r="H2669" t="e">
            <v>#N/A</v>
          </cell>
          <cell r="I2669" t="str">
            <v>ECI Orlando</v>
          </cell>
          <cell r="J2669" t="str">
            <v/>
          </cell>
          <cell r="K2669" t="str">
            <v>ORLDFLER</v>
          </cell>
          <cell r="L2669" t="str">
            <v>N</v>
          </cell>
          <cell r="M2669" t="e">
            <v>#N/A</v>
          </cell>
          <cell r="N2669" t="e">
            <v>#N/A</v>
          </cell>
          <cell r="O2669" t="str">
            <v>Y</v>
          </cell>
          <cell r="P2669" t="str">
            <v>Y</v>
          </cell>
          <cell r="Q2669" t="str">
            <v/>
          </cell>
          <cell r="R2669" t="str">
            <v>07/02/2015</v>
          </cell>
          <cell r="S2669" t="str">
            <v>Winter Park</v>
          </cell>
          <cell r="T2669" t="str">
            <v/>
          </cell>
          <cell r="U2669" t="str">
            <v/>
          </cell>
          <cell r="V2669" t="str">
            <v>Winter Park</v>
          </cell>
          <cell r="W2669" t="str">
            <v>ECI Orlando</v>
          </cell>
          <cell r="X2669" t="str">
            <v>ECIO</v>
          </cell>
          <cell r="Y2669" t="str">
            <v>YES</v>
          </cell>
          <cell r="Z2669"/>
          <cell r="AA2669" t="str">
            <v/>
          </cell>
          <cell r="AB2669">
            <v>0</v>
          </cell>
          <cell r="AC2669" t="str">
            <v>ORLDFLER08W</v>
          </cell>
        </row>
        <row r="2670">
          <cell r="A2670" t="str">
            <v>ORLNMILL</v>
          </cell>
          <cell r="B2670" t="str">
            <v>Orleans</v>
          </cell>
          <cell r="C2670" t="str">
            <v>CTL</v>
          </cell>
          <cell r="D2670">
            <v>43.102417000000003</v>
          </cell>
          <cell r="E2670">
            <v>-85.098860999999999</v>
          </cell>
          <cell r="F2670" t="e">
            <v>#N/A</v>
          </cell>
          <cell r="G2670" t="str">
            <v>MI</v>
          </cell>
          <cell r="H2670" t="e">
            <v>#N/A</v>
          </cell>
          <cell r="I2670" t="e">
            <v>#N/A</v>
          </cell>
          <cell r="J2670" t="e">
            <v>#N/A</v>
          </cell>
          <cell r="K2670" t="e">
            <v>#N/A</v>
          </cell>
          <cell r="L2670" t="e">
            <v>#N/A</v>
          </cell>
          <cell r="M2670" t="e">
            <v>#N/A</v>
          </cell>
          <cell r="N2670" t="e">
            <v>#N/A</v>
          </cell>
          <cell r="O2670" t="e">
            <v>#N/A</v>
          </cell>
          <cell r="P2670" t="e">
            <v>#N/A</v>
          </cell>
          <cell r="Q2670" t="e">
            <v>#N/A</v>
          </cell>
          <cell r="R2670" t="e">
            <v>#N/A</v>
          </cell>
          <cell r="S2670" t="e">
            <v>#N/A</v>
          </cell>
          <cell r="T2670" t="e">
            <v>#N/A</v>
          </cell>
          <cell r="U2670" t="e">
            <v>#N/A</v>
          </cell>
          <cell r="V2670" t="e">
            <v>#N/A</v>
          </cell>
          <cell r="W2670" t="e">
            <v>#N/A</v>
          </cell>
          <cell r="X2670" t="e">
            <v>#N/A</v>
          </cell>
          <cell r="Y2670" t="e">
            <v>#N/A</v>
          </cell>
          <cell r="Z2670" t="e">
            <v>#N/A</v>
          </cell>
          <cell r="AA2670" t="e">
            <v>#N/A</v>
          </cell>
          <cell r="AB2670" t="e">
            <v>#N/A</v>
          </cell>
          <cell r="AC2670" t="e">
            <v>#N/A</v>
          </cell>
        </row>
        <row r="2671">
          <cell r="A2671" t="str">
            <v>ORLNMIXI</v>
          </cell>
          <cell r="B2671" t="str">
            <v>ORLEANS</v>
          </cell>
          <cell r="C2671" t="str">
            <v>CTL</v>
          </cell>
          <cell r="D2671">
            <v>43.063045000000002</v>
          </cell>
          <cell r="E2671">
            <v>-85.128254999999996</v>
          </cell>
          <cell r="F2671" t="str">
            <v>ORLNMIXI</v>
          </cell>
          <cell r="G2671" t="str">
            <v>MI</v>
          </cell>
          <cell r="H2671">
            <v>348</v>
          </cell>
          <cell r="I2671" t="str">
            <v>Orleans Stand Alone (CHESANING)</v>
          </cell>
          <cell r="J2671" t="str">
            <v/>
          </cell>
          <cell r="K2671" t="e">
            <v>#N/A</v>
          </cell>
          <cell r="L2671" t="e">
            <v>#N/A</v>
          </cell>
          <cell r="M2671" t="e">
            <v>#N/A</v>
          </cell>
          <cell r="N2671" t="e">
            <v>#N/A</v>
          </cell>
          <cell r="O2671" t="str">
            <v>Y</v>
          </cell>
          <cell r="P2671" t="str">
            <v>Y</v>
          </cell>
          <cell r="Q2671" t="str">
            <v>2/7/14: Ethernet Enabled and Capable changed to Y</v>
          </cell>
          <cell r="R2671" t="str">
            <v>07/01/2015</v>
          </cell>
          <cell r="S2671" t="str">
            <v>CHESANING</v>
          </cell>
          <cell r="T2671" t="str">
            <v/>
          </cell>
          <cell r="U2671" t="str">
            <v/>
          </cell>
          <cell r="V2671" t="str">
            <v>CHESANING</v>
          </cell>
          <cell r="W2671" t="str">
            <v>Orleans Stand Alone (CHESANING)</v>
          </cell>
          <cell r="X2671" t="str">
            <v>CHESANING</v>
          </cell>
          <cell r="Y2671"/>
          <cell r="Z2671"/>
          <cell r="AA2671" t="str">
            <v/>
          </cell>
          <cell r="AB2671">
            <v>0</v>
          </cell>
          <cell r="AC2671">
            <v>0</v>
          </cell>
        </row>
        <row r="2672">
          <cell r="A2672" t="str">
            <v>ORNGWAXA</v>
          </cell>
          <cell r="B2672" t="str">
            <v>ORTING</v>
          </cell>
          <cell r="C2672" t="str">
            <v>CTL</v>
          </cell>
          <cell r="D2672">
            <v>47.0976</v>
          </cell>
          <cell r="E2672">
            <v>-122.20220999999999</v>
          </cell>
          <cell r="F2672" t="str">
            <v>ORNGWAXA</v>
          </cell>
          <cell r="G2672" t="str">
            <v>WA</v>
          </cell>
          <cell r="H2672">
            <v>674</v>
          </cell>
          <cell r="I2672" t="str">
            <v>THRIFT</v>
          </cell>
          <cell r="J2672" t="str">
            <v/>
          </cell>
          <cell r="K2672" t="e">
            <v>#N/A</v>
          </cell>
          <cell r="L2672" t="e">
            <v>#N/A</v>
          </cell>
          <cell r="M2672" t="e">
            <v>#N/A</v>
          </cell>
          <cell r="N2672" t="e">
            <v>#N/A</v>
          </cell>
          <cell r="O2672" t="str">
            <v>Y</v>
          </cell>
          <cell r="P2672" t="str">
            <v>Y</v>
          </cell>
          <cell r="Q2672" t="str">
            <v/>
          </cell>
          <cell r="R2672" t="str">
            <v>09/16/2015</v>
          </cell>
          <cell r="S2672" t="str">
            <v>ORTING</v>
          </cell>
          <cell r="T2672" t="str">
            <v/>
          </cell>
          <cell r="U2672" t="str">
            <v/>
          </cell>
          <cell r="V2672" t="str">
            <v>THRIFT</v>
          </cell>
          <cell r="W2672" t="str">
            <v>THRIFT</v>
          </cell>
          <cell r="X2672" t="str">
            <v>ORTING</v>
          </cell>
          <cell r="Y2672"/>
          <cell r="Z2672"/>
          <cell r="AA2672" t="str">
            <v/>
          </cell>
          <cell r="AB2672">
            <v>0</v>
          </cell>
          <cell r="AC2672">
            <v>0</v>
          </cell>
        </row>
        <row r="2673">
          <cell r="A2673" t="str">
            <v>ORNTNCXA</v>
          </cell>
          <cell r="B2673" t="str">
            <v>Oriental</v>
          </cell>
          <cell r="C2673" t="str">
            <v>EQ</v>
          </cell>
          <cell r="D2673">
            <v>35.014102999999999</v>
          </cell>
          <cell r="E2673">
            <v>-76.750114999999994</v>
          </cell>
          <cell r="F2673" t="str">
            <v>ORNTNCXA</v>
          </cell>
          <cell r="G2673" t="str">
            <v>NC</v>
          </cell>
          <cell r="H2673">
            <v>951</v>
          </cell>
          <cell r="I2673" t="str">
            <v>Greenville</v>
          </cell>
          <cell r="J2673" t="str">
            <v/>
          </cell>
          <cell r="K2673" t="str">
            <v>ORNTNCXA</v>
          </cell>
          <cell r="L2673" t="str">
            <v>n</v>
          </cell>
          <cell r="M2673" t="e">
            <v>#N/A</v>
          </cell>
          <cell r="N2673" t="e">
            <v>#N/A</v>
          </cell>
          <cell r="O2673" t="str">
            <v>Y</v>
          </cell>
          <cell r="P2673" t="str">
            <v>Y</v>
          </cell>
          <cell r="Q2673" t="str">
            <v/>
          </cell>
          <cell r="R2673" t="str">
            <v>05/22/2015</v>
          </cell>
          <cell r="S2673" t="str">
            <v>Jacksonville</v>
          </cell>
          <cell r="T2673" t="str">
            <v/>
          </cell>
          <cell r="U2673" t="str">
            <v/>
          </cell>
          <cell r="V2673" t="str">
            <v>Greenville</v>
          </cell>
          <cell r="W2673" t="str">
            <v>Greenville</v>
          </cell>
          <cell r="X2673" t="str">
            <v>ROCKY MOUNT</v>
          </cell>
          <cell r="Y2673" t="str">
            <v>YES</v>
          </cell>
          <cell r="Z2673"/>
          <cell r="AA2673" t="str">
            <v/>
          </cell>
          <cell r="AB2673" t="str">
            <v>7750-SR12</v>
          </cell>
          <cell r="AC2673" t="str">
            <v>ORNTNCXA02W</v>
          </cell>
        </row>
        <row r="2674">
          <cell r="A2674" t="str">
            <v>ORR MNXA</v>
          </cell>
          <cell r="B2674" t="str">
            <v>ORR</v>
          </cell>
          <cell r="C2674" t="str">
            <v>CTL</v>
          </cell>
          <cell r="D2674">
            <v>48.056080999999999</v>
          </cell>
          <cell r="E2674">
            <v>-92.827943000000005</v>
          </cell>
          <cell r="F2674" t="str">
            <v>ORR MNXA</v>
          </cell>
          <cell r="G2674" t="str">
            <v>MN</v>
          </cell>
          <cell r="H2674">
            <v>624</v>
          </cell>
          <cell r="I2674" t="str">
            <v>ORR Stand Alone</v>
          </cell>
          <cell r="J2674" t="str">
            <v>OC03</v>
          </cell>
          <cell r="K2674" t="e">
            <v>#N/A</v>
          </cell>
          <cell r="L2674" t="e">
            <v>#N/A</v>
          </cell>
          <cell r="M2674" t="e">
            <v>#N/A</v>
          </cell>
          <cell r="N2674" t="e">
            <v>#N/A</v>
          </cell>
          <cell r="O2674" t="str">
            <v>N</v>
          </cell>
          <cell r="P2674" t="str">
            <v>N</v>
          </cell>
          <cell r="Q2674" t="str">
            <v/>
          </cell>
          <cell r="R2674" t="str">
            <v>12/04/2015</v>
          </cell>
          <cell r="S2674" t="str">
            <v>LA CROSSE</v>
          </cell>
          <cell r="T2674" t="str">
            <v/>
          </cell>
          <cell r="U2674" t="str">
            <v/>
          </cell>
          <cell r="V2674" t="str">
            <v>LA CROSSE</v>
          </cell>
          <cell r="W2674" t="str">
            <v>ORR Stand Alone</v>
          </cell>
          <cell r="X2674" t="e">
            <v>#N/A</v>
          </cell>
          <cell r="Y2674" t="e">
            <v>#N/A</v>
          </cell>
          <cell r="Z2674" t="e">
            <v>#N/A</v>
          </cell>
          <cell r="AA2674">
            <v>0</v>
          </cell>
          <cell r="AB2674">
            <v>0</v>
          </cell>
          <cell r="AC2674">
            <v>0</v>
          </cell>
        </row>
        <row r="2675">
          <cell r="A2675" t="str">
            <v>ORSLORXC</v>
          </cell>
          <cell r="B2675" t="str">
            <v>Ontario Malheur Host Oregon Slope</v>
          </cell>
          <cell r="C2675" t="str">
            <v>Q</v>
          </cell>
          <cell r="D2675">
            <v>44.150556000000002</v>
          </cell>
          <cell r="E2675">
            <v>-116.941667</v>
          </cell>
          <cell r="F2675" t="str">
            <v>ORSLORXC</v>
          </cell>
          <cell r="G2675" t="str">
            <v>OR</v>
          </cell>
          <cell r="H2675">
            <v>652</v>
          </cell>
          <cell r="I2675">
            <v>652</v>
          </cell>
          <cell r="J2675" t="str">
            <v/>
          </cell>
          <cell r="K2675" t="e">
            <v>#N/A</v>
          </cell>
          <cell r="L2675" t="e">
            <v>#N/A</v>
          </cell>
          <cell r="M2675" t="e">
            <v>#N/A</v>
          </cell>
          <cell r="N2675" t="e">
            <v>#N/A</v>
          </cell>
          <cell r="O2675" t="str">
            <v>N</v>
          </cell>
          <cell r="P2675" t="str">
            <v>Y</v>
          </cell>
          <cell r="Q2675" t="str">
            <v>11/7/2014 EODDS1 AVAILABLE (HOME TO BOISIDMAH27)</v>
          </cell>
          <cell r="R2675" t="str">
            <v>04/14/2020</v>
          </cell>
          <cell r="S2675" t="str">
            <v/>
          </cell>
          <cell r="T2675" t="str">
            <v/>
          </cell>
          <cell r="U2675" t="str">
            <v/>
          </cell>
          <cell r="V2675" t="e">
            <v>#N/A</v>
          </cell>
          <cell r="W2675" t="e">
            <v>#N/A</v>
          </cell>
          <cell r="X2675" t="str">
            <v>652 - AVAILABLE (up to 10MB)</v>
          </cell>
          <cell r="Y2675"/>
          <cell r="Z2675" t="str">
            <v>AVAILABLE (up to 10MB)</v>
          </cell>
          <cell r="AA2675" t="e">
            <v>#N/A</v>
          </cell>
          <cell r="AB2675" t="e">
            <v>#N/A</v>
          </cell>
          <cell r="AC2675" t="e">
            <v>#N/A</v>
          </cell>
        </row>
        <row r="2676">
          <cell r="A2676" t="str">
            <v>ORVLALXA</v>
          </cell>
          <cell r="B2676" t="str">
            <v>ORRVILLE</v>
          </cell>
          <cell r="C2676" t="str">
            <v>CTL</v>
          </cell>
          <cell r="D2676">
            <v>32.307220000000001</v>
          </cell>
          <cell r="E2676">
            <v>-87.244720000000001</v>
          </cell>
          <cell r="F2676" t="str">
            <v>ORVLALXA</v>
          </cell>
          <cell r="G2676" t="str">
            <v>AL</v>
          </cell>
          <cell r="H2676">
            <v>478</v>
          </cell>
          <cell r="I2676" t="str">
            <v>Dothan</v>
          </cell>
          <cell r="J2676" t="str">
            <v/>
          </cell>
          <cell r="K2676" t="e">
            <v>#N/A</v>
          </cell>
          <cell r="L2676" t="e">
            <v>#N/A</v>
          </cell>
          <cell r="M2676" t="e">
            <v>#N/A</v>
          </cell>
          <cell r="N2676" t="e">
            <v>#N/A</v>
          </cell>
          <cell r="O2676" t="str">
            <v>Y</v>
          </cell>
          <cell r="P2676" t="str">
            <v>Y</v>
          </cell>
          <cell r="Q2676" t="str">
            <v/>
          </cell>
          <cell r="R2676" t="str">
            <v>07/02/2015</v>
          </cell>
          <cell r="S2676" t="str">
            <v>Dothan</v>
          </cell>
          <cell r="T2676" t="str">
            <v/>
          </cell>
          <cell r="U2676" t="str">
            <v/>
          </cell>
          <cell r="V2676" t="str">
            <v>Dothan</v>
          </cell>
          <cell r="W2676" t="str">
            <v>Dothan</v>
          </cell>
          <cell r="X2676" t="str">
            <v>DOTHAN</v>
          </cell>
          <cell r="Y2676"/>
          <cell r="Z2676"/>
          <cell r="AA2676" t="str">
            <v/>
          </cell>
          <cell r="AB2676">
            <v>0</v>
          </cell>
          <cell r="AC2676">
            <v>0</v>
          </cell>
        </row>
        <row r="2677">
          <cell r="A2677" t="str">
            <v>ORVLMNOR</v>
          </cell>
          <cell r="B2677" t="str">
            <v>Willmar Host Ortonville</v>
          </cell>
          <cell r="C2677" t="str">
            <v>Q</v>
          </cell>
          <cell r="D2677">
            <v>45.305557</v>
          </cell>
          <cell r="E2677">
            <v>-96.443336000000002</v>
          </cell>
          <cell r="F2677" t="str">
            <v>ORVLMNOR</v>
          </cell>
          <cell r="G2677" t="str">
            <v>MN</v>
          </cell>
          <cell r="H2677">
            <v>626</v>
          </cell>
          <cell r="I2677">
            <v>626</v>
          </cell>
          <cell r="J2677" t="str">
            <v/>
          </cell>
          <cell r="K2677" t="e">
            <v>#N/A</v>
          </cell>
          <cell r="L2677" t="e">
            <v>#N/A</v>
          </cell>
          <cell r="M2677" t="e">
            <v>#N/A</v>
          </cell>
          <cell r="N2677" t="e">
            <v>#N/A</v>
          </cell>
          <cell r="O2677" t="str">
            <v>N</v>
          </cell>
          <cell r="P2677" t="str">
            <v>N</v>
          </cell>
          <cell r="Q2677" t="str">
            <v>ME not offered out of this office</v>
          </cell>
          <cell r="R2677" t="str">
            <v>10/02/2020</v>
          </cell>
          <cell r="S2677" t="str">
            <v/>
          </cell>
          <cell r="T2677" t="str">
            <v/>
          </cell>
          <cell r="U2677" t="str">
            <v/>
          </cell>
          <cell r="V2677" t="e">
            <v>#N/A</v>
          </cell>
          <cell r="W2677" t="e">
            <v>#N/A</v>
          </cell>
          <cell r="X2677" t="str">
            <v xml:space="preserve">626 - </v>
          </cell>
          <cell r="Y2677"/>
          <cell r="Z2677"/>
          <cell r="AA2677" t="e">
            <v>#N/A</v>
          </cell>
          <cell r="AB2677" t="e">
            <v>#N/A</v>
          </cell>
          <cell r="AC2677" t="e">
            <v>#N/A</v>
          </cell>
        </row>
        <row r="2678">
          <cell r="A2678" t="str">
            <v>ORVLOHXA</v>
          </cell>
          <cell r="B2678" t="str">
            <v>Orrville</v>
          </cell>
          <cell r="C2678" t="str">
            <v>EQ</v>
          </cell>
          <cell r="D2678">
            <v>40.843674</v>
          </cell>
          <cell r="E2678">
            <v>-81.765981999999994</v>
          </cell>
          <cell r="F2678" t="str">
            <v>ORVLOHXA</v>
          </cell>
          <cell r="G2678" t="str">
            <v>OH</v>
          </cell>
          <cell r="H2678">
            <v>923</v>
          </cell>
          <cell r="I2678" t="str">
            <v>Mansfield</v>
          </cell>
          <cell r="J2678" t="str">
            <v/>
          </cell>
          <cell r="K2678" t="str">
            <v>ORVLOHXA</v>
          </cell>
          <cell r="L2678" t="str">
            <v>n</v>
          </cell>
          <cell r="M2678" t="e">
            <v>#N/A</v>
          </cell>
          <cell r="N2678" t="e">
            <v>#N/A</v>
          </cell>
          <cell r="O2678" t="str">
            <v>Y</v>
          </cell>
          <cell r="P2678" t="str">
            <v>Y</v>
          </cell>
          <cell r="Q2678" t="str">
            <v/>
          </cell>
          <cell r="R2678" t="str">
            <v>07/01/2015</v>
          </cell>
          <cell r="S2678" t="str">
            <v>Mansfield</v>
          </cell>
          <cell r="T2678" t="str">
            <v/>
          </cell>
          <cell r="U2678" t="str">
            <v/>
          </cell>
          <cell r="V2678" t="str">
            <v>Mansfield</v>
          </cell>
          <cell r="W2678" t="str">
            <v>Mansfield</v>
          </cell>
          <cell r="X2678" t="str">
            <v>MANSFIELD</v>
          </cell>
          <cell r="Y2678" t="str">
            <v>YES</v>
          </cell>
          <cell r="Z2678"/>
          <cell r="AA2678" t="str">
            <v>7750-SR7</v>
          </cell>
          <cell r="AB2678">
            <v>0</v>
          </cell>
          <cell r="AC2678" t="str">
            <v>ORVLOHXA01W</v>
          </cell>
        </row>
        <row r="2679">
          <cell r="A2679" t="str">
            <v>ORWYCOXC</v>
          </cell>
          <cell r="B2679" t="str">
            <v>ORDWAY</v>
          </cell>
          <cell r="C2679" t="str">
            <v>CTL</v>
          </cell>
          <cell r="D2679">
            <v>38.219723000000002</v>
          </cell>
          <cell r="E2679">
            <v>-103.75667</v>
          </cell>
          <cell r="F2679" t="str">
            <v>ORWYCOXC</v>
          </cell>
          <cell r="G2679" t="str">
            <v>CO</v>
          </cell>
          <cell r="H2679">
            <v>658</v>
          </cell>
          <cell r="I2679" t="str">
            <v>La Junta</v>
          </cell>
          <cell r="J2679" t="str">
            <v/>
          </cell>
          <cell r="K2679" t="e">
            <v>#N/A</v>
          </cell>
          <cell r="L2679" t="e">
            <v>#N/A</v>
          </cell>
          <cell r="M2679" t="e">
            <v>#N/A</v>
          </cell>
          <cell r="N2679" t="e">
            <v>#N/A</v>
          </cell>
          <cell r="O2679" t="str">
            <v>Y</v>
          </cell>
          <cell r="P2679" t="str">
            <v>Y</v>
          </cell>
          <cell r="Q2679" t="str">
            <v/>
          </cell>
          <cell r="R2679" t="str">
            <v>12/31/2020</v>
          </cell>
          <cell r="S2679" t="str">
            <v>La Junta</v>
          </cell>
          <cell r="T2679" t="str">
            <v/>
          </cell>
          <cell r="U2679" t="str">
            <v/>
          </cell>
          <cell r="V2679" t="str">
            <v>La Junta</v>
          </cell>
          <cell r="W2679" t="str">
            <v>La Junta</v>
          </cell>
          <cell r="X2679" t="str">
            <v>LA JUNTA</v>
          </cell>
          <cell r="Y2679"/>
          <cell r="Z2679"/>
          <cell r="AA2679" t="str">
            <v/>
          </cell>
          <cell r="AB2679">
            <v>0</v>
          </cell>
          <cell r="AC2679">
            <v>0</v>
          </cell>
        </row>
        <row r="2680">
          <cell r="A2680" t="str">
            <v>OSAGIACO</v>
          </cell>
          <cell r="B2680" t="str">
            <v>Mason City Host Osage</v>
          </cell>
          <cell r="C2680" t="str">
            <v>Q</v>
          </cell>
          <cell r="D2680">
            <v>43.283054</v>
          </cell>
          <cell r="E2680">
            <v>-92.811667999999997</v>
          </cell>
          <cell r="F2680" t="str">
            <v>OSAGIACO</v>
          </cell>
          <cell r="G2680" t="str">
            <v>IA</v>
          </cell>
          <cell r="H2680">
            <v>632</v>
          </cell>
          <cell r="I2680">
            <v>632</v>
          </cell>
          <cell r="J2680" t="str">
            <v/>
          </cell>
          <cell r="K2680" t="e">
            <v>#N/A</v>
          </cell>
          <cell r="L2680" t="e">
            <v>#N/A</v>
          </cell>
          <cell r="M2680" t="e">
            <v>#N/A</v>
          </cell>
          <cell r="N2680" t="e">
            <v>#N/A</v>
          </cell>
          <cell r="O2680" t="str">
            <v>N</v>
          </cell>
          <cell r="P2680" t="str">
            <v>Y</v>
          </cell>
          <cell r="Q2680" t="str">
            <v>05/04/15:  EoDS1 AVAILABLE</v>
          </cell>
          <cell r="R2680" t="str">
            <v>05/04/2020</v>
          </cell>
          <cell r="S2680" t="str">
            <v/>
          </cell>
          <cell r="T2680" t="str">
            <v/>
          </cell>
          <cell r="U2680" t="str">
            <v/>
          </cell>
          <cell r="V2680" t="e">
            <v>#N/A</v>
          </cell>
          <cell r="W2680" t="e">
            <v>#N/A</v>
          </cell>
          <cell r="X2680" t="str">
            <v>632 - AVAILABLE</v>
          </cell>
          <cell r="Y2680"/>
          <cell r="Z2680" t="str">
            <v>AVAILABLE</v>
          </cell>
          <cell r="AA2680" t="e">
            <v>#N/A</v>
          </cell>
          <cell r="AB2680" t="e">
            <v>#N/A</v>
          </cell>
          <cell r="AC2680" t="e">
            <v>#N/A</v>
          </cell>
        </row>
        <row r="2681">
          <cell r="A2681" t="str">
            <v>OSBGPAXO</v>
          </cell>
          <cell r="B2681" t="str">
            <v>Osterburg</v>
          </cell>
          <cell r="C2681" t="str">
            <v>EQ</v>
          </cell>
          <cell r="D2681">
            <v>40.164755</v>
          </cell>
          <cell r="E2681">
            <v>-78.512947999999994</v>
          </cell>
          <cell r="F2681" t="str">
            <v>OSBGPAXO</v>
          </cell>
          <cell r="G2681" t="str">
            <v>PA</v>
          </cell>
          <cell r="H2681">
            <v>230</v>
          </cell>
          <cell r="I2681" t="str">
            <v>Bedford (via Carlisle)</v>
          </cell>
          <cell r="J2681" t="str">
            <v/>
          </cell>
          <cell r="K2681" t="str">
            <v>OSBGPAXO</v>
          </cell>
          <cell r="L2681" t="str">
            <v>n</v>
          </cell>
          <cell r="M2681" t="e">
            <v>#N/A</v>
          </cell>
          <cell r="N2681" t="e">
            <v>#N/A</v>
          </cell>
          <cell r="O2681" t="str">
            <v>Y</v>
          </cell>
          <cell r="P2681" t="str">
            <v>Y</v>
          </cell>
          <cell r="Q2681" t="str">
            <v/>
          </cell>
          <cell r="R2681" t="str">
            <v>07/06/2015</v>
          </cell>
          <cell r="S2681" t="str">
            <v>Bedford</v>
          </cell>
          <cell r="T2681" t="str">
            <v/>
          </cell>
          <cell r="U2681" t="str">
            <v/>
          </cell>
          <cell r="V2681" t="str">
            <v>Bedford</v>
          </cell>
          <cell r="W2681" t="str">
            <v>Bedford (via Carlisle)</v>
          </cell>
          <cell r="X2681" t="str">
            <v>BEDFORD</v>
          </cell>
          <cell r="Y2681"/>
          <cell r="Z2681"/>
          <cell r="AA2681" t="str">
            <v>7750-SR7</v>
          </cell>
          <cell r="AB2681">
            <v>0</v>
          </cell>
          <cell r="AC2681">
            <v>0</v>
          </cell>
        </row>
        <row r="2682">
          <cell r="A2682" t="str">
            <v>OSBRMOXA</v>
          </cell>
          <cell r="B2682" t="str">
            <v>OSBORN</v>
          </cell>
          <cell r="C2682" t="str">
            <v>CTL</v>
          </cell>
          <cell r="D2682">
            <v>39.748483</v>
          </cell>
          <cell r="E2682">
            <v>-94.357264000000001</v>
          </cell>
          <cell r="F2682" t="str">
            <v>OSBRMOXA</v>
          </cell>
          <cell r="G2682" t="str">
            <v>MO</v>
          </cell>
          <cell r="H2682">
            <v>524</v>
          </cell>
          <cell r="I2682" t="str">
            <v>Cameron</v>
          </cell>
          <cell r="J2682" t="str">
            <v/>
          </cell>
          <cell r="K2682" t="e">
            <v>#N/A</v>
          </cell>
          <cell r="L2682" t="e">
            <v>#N/A</v>
          </cell>
          <cell r="M2682" t="e">
            <v>#N/A</v>
          </cell>
          <cell r="N2682" t="e">
            <v>#N/A</v>
          </cell>
          <cell r="O2682" t="str">
            <v>Y</v>
          </cell>
          <cell r="P2682" t="str">
            <v>Y</v>
          </cell>
          <cell r="Q2682" t="str">
            <v/>
          </cell>
          <cell r="R2682" t="str">
            <v>10/12/2015</v>
          </cell>
          <cell r="S2682" t="str">
            <v>Cameron</v>
          </cell>
          <cell r="T2682" t="str">
            <v>Ciena 3940</v>
          </cell>
          <cell r="U2682" t="str">
            <v>N</v>
          </cell>
          <cell r="V2682" t="str">
            <v>Cameron</v>
          </cell>
          <cell r="W2682" t="str">
            <v>Cameron</v>
          </cell>
          <cell r="X2682" t="str">
            <v>CAMERON</v>
          </cell>
          <cell r="Y2682" t="str">
            <v>YES</v>
          </cell>
          <cell r="Z2682"/>
          <cell r="AA2682">
            <v>0</v>
          </cell>
          <cell r="AB2682">
            <v>0</v>
          </cell>
          <cell r="AC2682">
            <v>0</v>
          </cell>
        </row>
        <row r="2683">
          <cell r="A2683" t="str">
            <v>OSBRMOXB</v>
          </cell>
          <cell r="B2683" t="str">
            <v>Osborn</v>
          </cell>
          <cell r="C2683" t="str">
            <v>CTL</v>
          </cell>
          <cell r="D2683">
            <v>39.752167</v>
          </cell>
          <cell r="E2683">
            <v>-94.355500000000006</v>
          </cell>
          <cell r="F2683" t="e">
            <v>#N/A</v>
          </cell>
          <cell r="G2683" t="str">
            <v>MO</v>
          </cell>
          <cell r="H2683" t="e">
            <v>#N/A</v>
          </cell>
          <cell r="I2683" t="e">
            <v>#N/A</v>
          </cell>
          <cell r="J2683" t="e">
            <v>#N/A</v>
          </cell>
          <cell r="K2683" t="e">
            <v>#N/A</v>
          </cell>
          <cell r="L2683" t="e">
            <v>#N/A</v>
          </cell>
          <cell r="M2683" t="e">
            <v>#N/A</v>
          </cell>
          <cell r="N2683" t="e">
            <v>#N/A</v>
          </cell>
          <cell r="O2683" t="e">
            <v>#N/A</v>
          </cell>
          <cell r="P2683" t="e">
            <v>#N/A</v>
          </cell>
          <cell r="Q2683" t="e">
            <v>#N/A</v>
          </cell>
          <cell r="R2683" t="e">
            <v>#N/A</v>
          </cell>
          <cell r="S2683" t="e">
            <v>#N/A</v>
          </cell>
          <cell r="T2683" t="e">
            <v>#N/A</v>
          </cell>
          <cell r="U2683" t="e">
            <v>#N/A</v>
          </cell>
          <cell r="V2683" t="e">
            <v>#N/A</v>
          </cell>
          <cell r="W2683" t="e">
            <v>#N/A</v>
          </cell>
          <cell r="X2683" t="e">
            <v>#N/A</v>
          </cell>
          <cell r="Y2683" t="e">
            <v>#N/A</v>
          </cell>
          <cell r="Z2683" t="e">
            <v>#N/A</v>
          </cell>
          <cell r="AA2683" t="e">
            <v>#N/A</v>
          </cell>
          <cell r="AB2683" t="e">
            <v>#N/A</v>
          </cell>
          <cell r="AC2683" t="e">
            <v>#N/A</v>
          </cell>
        </row>
        <row r="2684">
          <cell r="A2684" t="str">
            <v>OSCLMOXA</v>
          </cell>
          <cell r="B2684" t="str">
            <v>Osceola</v>
          </cell>
          <cell r="C2684" t="str">
            <v>CTL</v>
          </cell>
          <cell r="D2684">
            <v>37.975082999999998</v>
          </cell>
          <cell r="E2684">
            <v>-93.811582999999999</v>
          </cell>
          <cell r="F2684" t="str">
            <v>OSCLMOXA</v>
          </cell>
          <cell r="G2684" t="str">
            <v>MO</v>
          </cell>
          <cell r="H2684">
            <v>522</v>
          </cell>
          <cell r="I2684" t="str">
            <v>Branson</v>
          </cell>
          <cell r="J2684" t="str">
            <v/>
          </cell>
          <cell r="K2684" t="e">
            <v>#N/A</v>
          </cell>
          <cell r="L2684" t="e">
            <v>#N/A</v>
          </cell>
          <cell r="M2684" t="e">
            <v>#N/A</v>
          </cell>
          <cell r="N2684" t="e">
            <v>#N/A</v>
          </cell>
          <cell r="O2684" t="str">
            <v>Y</v>
          </cell>
          <cell r="P2684" t="str">
            <v>Y</v>
          </cell>
          <cell r="Q2684" t="str">
            <v/>
          </cell>
          <cell r="R2684" t="str">
            <v>10/12/2015</v>
          </cell>
          <cell r="S2684" t="str">
            <v>Mount Vernon</v>
          </cell>
          <cell r="T2684" t="str">
            <v>Calix E7-2</v>
          </cell>
          <cell r="U2684" t="str">
            <v>N</v>
          </cell>
          <cell r="V2684" t="str">
            <v>Mount Vernon</v>
          </cell>
          <cell r="W2684" t="str">
            <v>Branson</v>
          </cell>
          <cell r="X2684" t="str">
            <v>BRANSON</v>
          </cell>
          <cell r="Y2684" t="str">
            <v>YES</v>
          </cell>
          <cell r="Z2684"/>
          <cell r="AA2684" t="str">
            <v/>
          </cell>
          <cell r="AB2684">
            <v>0</v>
          </cell>
          <cell r="AC2684">
            <v>0</v>
          </cell>
        </row>
        <row r="2685">
          <cell r="A2685" t="str">
            <v>OSCLWIXA</v>
          </cell>
          <cell r="B2685" t="str">
            <v>DRESSER</v>
          </cell>
          <cell r="C2685" t="str">
            <v>CTL</v>
          </cell>
          <cell r="D2685">
            <v>45.317867</v>
          </cell>
          <cell r="E2685">
            <v>-92.657201999999998</v>
          </cell>
          <cell r="F2685" t="str">
            <v>OSCLWIXA</v>
          </cell>
          <cell r="G2685" t="str">
            <v>WI</v>
          </cell>
          <cell r="H2685">
            <v>352</v>
          </cell>
          <cell r="I2685" t="str">
            <v>Rice Lake</v>
          </cell>
          <cell r="J2685" t="str">
            <v/>
          </cell>
          <cell r="K2685" t="str">
            <v>OSCLWIXA</v>
          </cell>
          <cell r="L2685" t="str">
            <v>n</v>
          </cell>
          <cell r="M2685" t="e">
            <v>#N/A</v>
          </cell>
          <cell r="N2685" t="e">
            <v>#N/A</v>
          </cell>
          <cell r="O2685" t="str">
            <v>Y</v>
          </cell>
          <cell r="P2685" t="str">
            <v>Y</v>
          </cell>
          <cell r="Q2685" t="str">
            <v/>
          </cell>
          <cell r="R2685" t="str">
            <v>06/03/2015</v>
          </cell>
          <cell r="S2685" t="str">
            <v>Rice Lake</v>
          </cell>
          <cell r="T2685" t="str">
            <v/>
          </cell>
          <cell r="U2685" t="str">
            <v/>
          </cell>
          <cell r="V2685" t="str">
            <v>Rice Lake</v>
          </cell>
          <cell r="W2685" t="str">
            <v>Rice Lake</v>
          </cell>
          <cell r="X2685" t="str">
            <v>RICE LAKE</v>
          </cell>
          <cell r="Y2685"/>
          <cell r="Z2685"/>
          <cell r="AA2685" t="str">
            <v/>
          </cell>
          <cell r="AB2685" t="str">
            <v>7750-SR12</v>
          </cell>
          <cell r="AC2685">
            <v>0</v>
          </cell>
        </row>
        <row r="2686">
          <cell r="A2686" t="str">
            <v>OSCYKSXA</v>
          </cell>
          <cell r="B2686" t="str">
            <v>Osage City</v>
          </cell>
          <cell r="C2686" t="str">
            <v>EQ</v>
          </cell>
          <cell r="D2686">
            <v>38.635553999999999</v>
          </cell>
          <cell r="E2686">
            <v>-95.825282999999999</v>
          </cell>
          <cell r="F2686" t="str">
            <v>OSCYKSXA</v>
          </cell>
          <cell r="G2686" t="str">
            <v>KS</v>
          </cell>
          <cell r="H2686">
            <v>534</v>
          </cell>
          <cell r="I2686" t="str">
            <v>Gardner</v>
          </cell>
          <cell r="J2686" t="str">
            <v/>
          </cell>
          <cell r="K2686" t="e">
            <v>#N/A</v>
          </cell>
          <cell r="L2686" t="e">
            <v>#N/A</v>
          </cell>
          <cell r="M2686" t="e">
            <v>#N/A</v>
          </cell>
          <cell r="N2686" t="e">
            <v>#N/A</v>
          </cell>
          <cell r="O2686" t="str">
            <v>Y</v>
          </cell>
          <cell r="P2686" t="str">
            <v>Y</v>
          </cell>
          <cell r="Q2686" t="str">
            <v>2/7/14: Ethernet Capable changed to Y</v>
          </cell>
          <cell r="R2686" t="str">
            <v>10/08/2015</v>
          </cell>
          <cell r="S2686" t="str">
            <v>Gardner</v>
          </cell>
          <cell r="T2686" t="str">
            <v>Calix E7-2</v>
          </cell>
          <cell r="U2686" t="str">
            <v>Y</v>
          </cell>
          <cell r="V2686" t="str">
            <v>Gardner</v>
          </cell>
          <cell r="W2686" t="str">
            <v>Gardner</v>
          </cell>
          <cell r="X2686" t="str">
            <v>GARDNER</v>
          </cell>
          <cell r="Y2686"/>
          <cell r="Z2686"/>
          <cell r="AA2686" t="str">
            <v/>
          </cell>
          <cell r="AB2686">
            <v>0</v>
          </cell>
          <cell r="AC2686">
            <v>0</v>
          </cell>
        </row>
        <row r="2687">
          <cell r="A2687" t="str">
            <v>OSHKNEXU</v>
          </cell>
          <cell r="B2687" t="str">
            <v>Oshkosh</v>
          </cell>
          <cell r="C2687" t="str">
            <v>EQ</v>
          </cell>
          <cell r="D2687">
            <v>41.404871</v>
          </cell>
          <cell r="E2687">
            <v>-102.34508</v>
          </cell>
          <cell r="F2687" t="str">
            <v>OSHKNEXU</v>
          </cell>
          <cell r="G2687" t="str">
            <v>NE</v>
          </cell>
          <cell r="H2687">
            <v>646</v>
          </cell>
          <cell r="I2687" t="str">
            <v>Scottsbluff</v>
          </cell>
          <cell r="J2687" t="str">
            <v/>
          </cell>
          <cell r="K2687" t="e">
            <v>#N/A</v>
          </cell>
          <cell r="L2687" t="e">
            <v>#N/A</v>
          </cell>
          <cell r="M2687" t="e">
            <v>#N/A</v>
          </cell>
          <cell r="N2687" t="e">
            <v>#N/A</v>
          </cell>
          <cell r="O2687" t="str">
            <v>N</v>
          </cell>
          <cell r="P2687" t="str">
            <v>Y</v>
          </cell>
          <cell r="Q2687" t="str">
            <v/>
          </cell>
          <cell r="R2687" t="str">
            <v>11/09/2015</v>
          </cell>
          <cell r="S2687" t="str">
            <v>Not Available</v>
          </cell>
          <cell r="T2687" t="str">
            <v/>
          </cell>
          <cell r="U2687" t="str">
            <v/>
          </cell>
          <cell r="V2687" t="str">
            <v>Not Available</v>
          </cell>
          <cell r="W2687" t="str">
            <v>Scottsbluff</v>
          </cell>
          <cell r="X2687" t="str">
            <v>SCOTTSBLUFF</v>
          </cell>
          <cell r="Y2687"/>
          <cell r="Z2687"/>
          <cell r="AA2687">
            <v>0</v>
          </cell>
          <cell r="AB2687">
            <v>0</v>
          </cell>
          <cell r="AC2687">
            <v>0</v>
          </cell>
        </row>
        <row r="2688">
          <cell r="A2688" t="str">
            <v>OSKLIACO</v>
          </cell>
          <cell r="B2688" t="str">
            <v>Oskaloosa</v>
          </cell>
          <cell r="C2688" t="str">
            <v>Q</v>
          </cell>
          <cell r="D2688">
            <v>41.294998</v>
          </cell>
          <cell r="E2688">
            <v>-92.640556000000004</v>
          </cell>
          <cell r="F2688" t="str">
            <v>OSKLIACO</v>
          </cell>
          <cell r="G2688" t="str">
            <v>IA</v>
          </cell>
          <cell r="H2688">
            <v>632</v>
          </cell>
          <cell r="I2688">
            <v>632</v>
          </cell>
          <cell r="J2688" t="str">
            <v/>
          </cell>
          <cell r="K2688" t="e">
            <v>#N/A</v>
          </cell>
          <cell r="L2688" t="e">
            <v>#N/A</v>
          </cell>
          <cell r="M2688" t="e">
            <v>#N/A</v>
          </cell>
          <cell r="N2688" t="e">
            <v>#N/A</v>
          </cell>
          <cell r="O2688" t="str">
            <v>N</v>
          </cell>
          <cell r="P2688" t="str">
            <v>Y</v>
          </cell>
          <cell r="Q2688" t="str">
            <v>05/04/15:  EoDS1 AVAILABLE</v>
          </cell>
          <cell r="R2688" t="str">
            <v>05/04/2020</v>
          </cell>
          <cell r="S2688" t="str">
            <v/>
          </cell>
          <cell r="T2688" t="str">
            <v/>
          </cell>
          <cell r="U2688" t="str">
            <v/>
          </cell>
          <cell r="V2688" t="e">
            <v>#N/A</v>
          </cell>
          <cell r="W2688" t="e">
            <v>#N/A</v>
          </cell>
          <cell r="X2688" t="str">
            <v>632 - AVAILABLE</v>
          </cell>
          <cell r="Y2688"/>
          <cell r="Z2688" t="str">
            <v>AVAILABLE</v>
          </cell>
          <cell r="AA2688" t="e">
            <v>#N/A</v>
          </cell>
          <cell r="AB2688" t="e">
            <v>#N/A</v>
          </cell>
          <cell r="AC2688" t="e">
            <v>#N/A</v>
          </cell>
        </row>
        <row r="2689">
          <cell r="A2689" t="str">
            <v>OSKLKSXA</v>
          </cell>
          <cell r="B2689" t="str">
            <v>Oskaloosa</v>
          </cell>
          <cell r="C2689" t="str">
            <v>EQ</v>
          </cell>
          <cell r="D2689">
            <v>39.214576999999998</v>
          </cell>
          <cell r="E2689">
            <v>-95.314183999999997</v>
          </cell>
          <cell r="F2689" t="str">
            <v>OSKLKSXA</v>
          </cell>
          <cell r="G2689" t="str">
            <v>KS</v>
          </cell>
          <cell r="H2689">
            <v>534</v>
          </cell>
          <cell r="I2689" t="str">
            <v>Gardner</v>
          </cell>
          <cell r="J2689" t="str">
            <v/>
          </cell>
          <cell r="K2689" t="e">
            <v>#N/A</v>
          </cell>
          <cell r="L2689" t="e">
            <v>#N/A</v>
          </cell>
          <cell r="M2689" t="e">
            <v>#N/A</v>
          </cell>
          <cell r="N2689" t="e">
            <v>#N/A</v>
          </cell>
          <cell r="O2689" t="str">
            <v>Y</v>
          </cell>
          <cell r="P2689" t="str">
            <v>Y</v>
          </cell>
          <cell r="Q2689" t="str">
            <v/>
          </cell>
          <cell r="R2689" t="str">
            <v>10/08/2015</v>
          </cell>
          <cell r="S2689" t="str">
            <v>Gardner</v>
          </cell>
          <cell r="T2689" t="str">
            <v>Calix E7-2</v>
          </cell>
          <cell r="U2689" t="str">
            <v>Y</v>
          </cell>
          <cell r="V2689" t="str">
            <v xml:space="preserve">Junction City </v>
          </cell>
          <cell r="W2689" t="str">
            <v>Gardner</v>
          </cell>
          <cell r="X2689" t="str">
            <v>GARDNER</v>
          </cell>
          <cell r="Y2689"/>
          <cell r="Z2689"/>
          <cell r="AA2689">
            <v>0</v>
          </cell>
          <cell r="AB2689">
            <v>0</v>
          </cell>
          <cell r="AC2689">
            <v>0</v>
          </cell>
        </row>
        <row r="2690">
          <cell r="A2690" t="str">
            <v>OSSEMNBP</v>
          </cell>
          <cell r="B2690" t="str">
            <v>Osseo</v>
          </cell>
          <cell r="C2690" t="str">
            <v>EQ</v>
          </cell>
          <cell r="D2690">
            <v>45.129043000000003</v>
          </cell>
          <cell r="E2690">
            <v>-93.344978999999995</v>
          </cell>
          <cell r="F2690" t="e">
            <v>#N/A</v>
          </cell>
          <cell r="G2690" t="str">
            <v>MN</v>
          </cell>
          <cell r="H2690" t="e">
            <v>#N/A</v>
          </cell>
          <cell r="I2690" t="e">
            <v>#N/A</v>
          </cell>
          <cell r="J2690" t="e">
            <v>#N/A</v>
          </cell>
          <cell r="K2690" t="e">
            <v>#N/A</v>
          </cell>
          <cell r="L2690" t="e">
            <v>#N/A</v>
          </cell>
          <cell r="M2690" t="e">
            <v>#N/A</v>
          </cell>
          <cell r="N2690" t="e">
            <v>#N/A</v>
          </cell>
          <cell r="O2690" t="e">
            <v>#N/A</v>
          </cell>
          <cell r="P2690" t="e">
            <v>#N/A</v>
          </cell>
          <cell r="Q2690" t="e">
            <v>#N/A</v>
          </cell>
          <cell r="R2690" t="e">
            <v>#N/A</v>
          </cell>
          <cell r="S2690" t="e">
            <v>#N/A</v>
          </cell>
          <cell r="T2690" t="e">
            <v>#N/A</v>
          </cell>
          <cell r="U2690" t="e">
            <v>#N/A</v>
          </cell>
          <cell r="V2690" t="e">
            <v>#N/A</v>
          </cell>
          <cell r="W2690" t="e">
            <v>#N/A</v>
          </cell>
          <cell r="X2690" t="e">
            <v>#N/A</v>
          </cell>
          <cell r="Y2690" t="e">
            <v>#N/A</v>
          </cell>
          <cell r="Z2690" t="e">
            <v>#N/A</v>
          </cell>
          <cell r="AA2690" t="e">
            <v>#N/A</v>
          </cell>
          <cell r="AB2690" t="e">
            <v>#N/A</v>
          </cell>
          <cell r="AC2690" t="e">
            <v>#N/A</v>
          </cell>
        </row>
        <row r="2691">
          <cell r="A2691" t="str">
            <v>OSSEMNXO</v>
          </cell>
          <cell r="B2691" t="str">
            <v>Osseo</v>
          </cell>
          <cell r="C2691" t="str">
            <v>EQ</v>
          </cell>
          <cell r="D2691">
            <v>45.117918000000003</v>
          </cell>
          <cell r="E2691">
            <v>-93.400560999999996</v>
          </cell>
          <cell r="F2691" t="str">
            <v>OSSEMNXO</v>
          </cell>
          <cell r="G2691" t="str">
            <v>MN</v>
          </cell>
          <cell r="H2691">
            <v>628</v>
          </cell>
          <cell r="I2691" t="str">
            <v>Chaska</v>
          </cell>
          <cell r="J2691" t="str">
            <v>10G</v>
          </cell>
          <cell r="K2691" t="str">
            <v>OSSEMNXO</v>
          </cell>
          <cell r="L2691" t="str">
            <v>n</v>
          </cell>
          <cell r="M2691" t="e">
            <v>#N/A</v>
          </cell>
          <cell r="N2691" t="e">
            <v>#N/A</v>
          </cell>
          <cell r="O2691" t="str">
            <v>Y</v>
          </cell>
          <cell r="P2691" t="str">
            <v>Y</v>
          </cell>
          <cell r="Q2691" t="str">
            <v/>
          </cell>
          <cell r="R2691" t="str">
            <v>12/04/2015</v>
          </cell>
          <cell r="S2691" t="str">
            <v>CHASKA</v>
          </cell>
          <cell r="T2691" t="str">
            <v/>
          </cell>
          <cell r="U2691" t="str">
            <v/>
          </cell>
          <cell r="V2691" t="str">
            <v>CHASKA</v>
          </cell>
          <cell r="W2691" t="str">
            <v>Chaska</v>
          </cell>
          <cell r="X2691" t="str">
            <v>CHASKA</v>
          </cell>
          <cell r="Y2691" t="str">
            <v>YES</v>
          </cell>
          <cell r="Z2691"/>
          <cell r="AA2691" t="str">
            <v>7750-SR7</v>
          </cell>
          <cell r="AB2691">
            <v>0</v>
          </cell>
          <cell r="AC2691" t="str">
            <v>OSSEMNXO03W</v>
          </cell>
        </row>
        <row r="2692">
          <cell r="A2692" t="str">
            <v>OSSEWIXA</v>
          </cell>
          <cell r="B2692" t="str">
            <v>OSSEO</v>
          </cell>
          <cell r="C2692" t="str">
            <v>CTL</v>
          </cell>
          <cell r="D2692">
            <v>44.578814000000001</v>
          </cell>
          <cell r="E2692">
            <v>-91.219918000000007</v>
          </cell>
          <cell r="F2692" t="str">
            <v>OSSEWIXA</v>
          </cell>
          <cell r="G2692" t="str">
            <v>WI</v>
          </cell>
          <cell r="H2692">
            <v>352</v>
          </cell>
          <cell r="I2692" t="str">
            <v>LA CROSSE</v>
          </cell>
          <cell r="J2692" t="str">
            <v/>
          </cell>
          <cell r="K2692" t="str">
            <v>OSSEWIXA</v>
          </cell>
          <cell r="L2692" t="str">
            <v>n</v>
          </cell>
          <cell r="M2692" t="e">
            <v>#N/A</v>
          </cell>
          <cell r="N2692" t="e">
            <v>#N/A</v>
          </cell>
          <cell r="O2692" t="str">
            <v>Y</v>
          </cell>
          <cell r="P2692" t="str">
            <v>Y</v>
          </cell>
          <cell r="Q2692" t="str">
            <v/>
          </cell>
          <cell r="R2692" t="str">
            <v>06/03/2015</v>
          </cell>
          <cell r="S2692" t="str">
            <v>La Crosse</v>
          </cell>
          <cell r="T2692" t="str">
            <v/>
          </cell>
          <cell r="U2692" t="str">
            <v/>
          </cell>
          <cell r="V2692" t="str">
            <v>La Crosse</v>
          </cell>
          <cell r="W2692" t="str">
            <v>LA CROSSE</v>
          </cell>
          <cell r="X2692" t="str">
            <v>LA CROSSE</v>
          </cell>
          <cell r="Y2692"/>
          <cell r="Z2692"/>
          <cell r="AA2692" t="str">
            <v>7750-SR7</v>
          </cell>
          <cell r="AB2692">
            <v>0</v>
          </cell>
          <cell r="AC2692">
            <v>0</v>
          </cell>
        </row>
        <row r="2693">
          <cell r="A2693" t="str">
            <v>OSWGKSXA</v>
          </cell>
          <cell r="B2693" t="str">
            <v>Oswego</v>
          </cell>
          <cell r="C2693" t="str">
            <v>EQ</v>
          </cell>
          <cell r="D2693">
            <v>37.165712999999997</v>
          </cell>
          <cell r="E2693">
            <v>-95.109655000000004</v>
          </cell>
          <cell r="F2693" t="str">
            <v>OSWGKSXA</v>
          </cell>
          <cell r="G2693" t="str">
            <v>KS</v>
          </cell>
          <cell r="H2693">
            <v>532</v>
          </cell>
          <cell r="I2693" t="str">
            <v>Gardner</v>
          </cell>
          <cell r="J2693" t="str">
            <v/>
          </cell>
          <cell r="K2693" t="str">
            <v>OSWGKSXA</v>
          </cell>
          <cell r="L2693" t="str">
            <v>n</v>
          </cell>
          <cell r="M2693" t="e">
            <v>#N/A</v>
          </cell>
          <cell r="N2693" t="e">
            <v>#N/A</v>
          </cell>
          <cell r="O2693" t="str">
            <v>Y</v>
          </cell>
          <cell r="P2693" t="str">
            <v>Y</v>
          </cell>
          <cell r="Q2693" t="str">
            <v/>
          </cell>
          <cell r="R2693" t="str">
            <v>10/08/2015</v>
          </cell>
          <cell r="S2693" t="str">
            <v>Gardner</v>
          </cell>
          <cell r="T2693" t="str">
            <v>ALU 7750 SRc12</v>
          </cell>
          <cell r="U2693" t="str">
            <v>N</v>
          </cell>
          <cell r="V2693" t="str">
            <v xml:space="preserve">Junction City </v>
          </cell>
          <cell r="W2693" t="str">
            <v>Gardner</v>
          </cell>
          <cell r="X2693" t="str">
            <v>GARDNER</v>
          </cell>
          <cell r="Y2693"/>
          <cell r="Z2693"/>
          <cell r="AA2693" t="str">
            <v/>
          </cell>
          <cell r="AB2693" t="str">
            <v>7750-SR12</v>
          </cell>
          <cell r="AC2693" t="str">
            <v>OSWGKSXA01W</v>
          </cell>
        </row>
        <row r="2694">
          <cell r="A2694" t="str">
            <v>OSWTKSXA</v>
          </cell>
          <cell r="B2694" t="str">
            <v>Osawatomie</v>
          </cell>
          <cell r="C2694" t="str">
            <v>EQ</v>
          </cell>
          <cell r="D2694">
            <v>38.498159999999999</v>
          </cell>
          <cell r="E2694">
            <v>-94.950040999999999</v>
          </cell>
          <cell r="F2694" t="str">
            <v>OSWTKSXA</v>
          </cell>
          <cell r="G2694" t="str">
            <v>KS</v>
          </cell>
          <cell r="H2694">
            <v>524</v>
          </cell>
          <cell r="I2694" t="str">
            <v>Gardner</v>
          </cell>
          <cell r="J2694" t="str">
            <v/>
          </cell>
          <cell r="K2694" t="str">
            <v>OSWTKSXA</v>
          </cell>
          <cell r="L2694" t="str">
            <v>n</v>
          </cell>
          <cell r="M2694" t="e">
            <v>#N/A</v>
          </cell>
          <cell r="N2694" t="e">
            <v>#N/A</v>
          </cell>
          <cell r="O2694" t="str">
            <v>Y</v>
          </cell>
          <cell r="P2694" t="str">
            <v>Y</v>
          </cell>
          <cell r="Q2694" t="str">
            <v>2/7/14: Ethernet Capable changed to Y</v>
          </cell>
          <cell r="R2694" t="str">
            <v>10/08/2015</v>
          </cell>
          <cell r="S2694" t="str">
            <v>Gardner</v>
          </cell>
          <cell r="T2694" t="str">
            <v>ALU 7750 SR7</v>
          </cell>
          <cell r="U2694" t="str">
            <v>N</v>
          </cell>
          <cell r="V2694" t="str">
            <v>Gardner</v>
          </cell>
          <cell r="W2694" t="str">
            <v>Gardner</v>
          </cell>
          <cell r="X2694" t="str">
            <v>GARDNER</v>
          </cell>
          <cell r="Y2694"/>
          <cell r="Z2694"/>
          <cell r="AA2694" t="str">
            <v>7750-SR7</v>
          </cell>
          <cell r="AB2694">
            <v>0</v>
          </cell>
          <cell r="AC2694">
            <v>0</v>
          </cell>
        </row>
        <row r="2695">
          <cell r="A2695" t="str">
            <v>OTHEWA01</v>
          </cell>
          <cell r="B2695" t="str">
            <v>Othello</v>
          </cell>
          <cell r="C2695" t="str">
            <v>Q</v>
          </cell>
          <cell r="D2695">
            <v>46.824722000000001</v>
          </cell>
          <cell r="E2695">
            <v>-119.172775</v>
          </cell>
          <cell r="F2695" t="str">
            <v>OTHEWA01</v>
          </cell>
          <cell r="G2695" t="str">
            <v>WA</v>
          </cell>
          <cell r="H2695">
            <v>676</v>
          </cell>
          <cell r="I2695">
            <v>676</v>
          </cell>
          <cell r="J2695" t="str">
            <v/>
          </cell>
          <cell r="K2695" t="e">
            <v>#N/A</v>
          </cell>
          <cell r="L2695" t="e">
            <v>#N/A</v>
          </cell>
          <cell r="M2695" t="e">
            <v>#N/A</v>
          </cell>
          <cell r="N2695" t="e">
            <v>#N/A</v>
          </cell>
          <cell r="O2695" t="str">
            <v>N</v>
          </cell>
          <cell r="P2695" t="str">
            <v>Y</v>
          </cell>
          <cell r="Q2695" t="str">
            <v/>
          </cell>
          <cell r="R2695" t="str">
            <v>04/09/2020</v>
          </cell>
          <cell r="S2695" t="str">
            <v/>
          </cell>
          <cell r="T2695" t="str">
            <v/>
          </cell>
          <cell r="U2695" t="str">
            <v/>
          </cell>
          <cell r="V2695" t="e">
            <v>#N/A</v>
          </cell>
          <cell r="W2695" t="e">
            <v>#N/A</v>
          </cell>
          <cell r="X2695" t="str">
            <v>676 - AVAILABLE (up to 30MB)</v>
          </cell>
          <cell r="Y2695"/>
          <cell r="Z2695" t="str">
            <v>AVAILABLE (up to 30MB)</v>
          </cell>
          <cell r="AA2695" t="e">
            <v>#N/A</v>
          </cell>
          <cell r="AB2695" t="e">
            <v>#N/A</v>
          </cell>
          <cell r="AC2695" t="e">
            <v>#N/A</v>
          </cell>
        </row>
        <row r="2696">
          <cell r="A2696" t="str">
            <v>OTISCOXC</v>
          </cell>
          <cell r="B2696" t="str">
            <v>OTIS</v>
          </cell>
          <cell r="C2696" t="str">
            <v>CTL</v>
          </cell>
          <cell r="D2696">
            <v>40.150554999999997</v>
          </cell>
          <cell r="E2696">
            <v>-102.95972</v>
          </cell>
          <cell r="F2696" t="str">
            <v>OTISCOXC</v>
          </cell>
          <cell r="G2696" t="str">
            <v>CO</v>
          </cell>
          <cell r="H2696">
            <v>656</v>
          </cell>
          <cell r="I2696" t="str">
            <v>LATA 656 North-East (Eagle)</v>
          </cell>
          <cell r="J2696" t="str">
            <v/>
          </cell>
          <cell r="K2696" t="e">
            <v>#N/A</v>
          </cell>
          <cell r="L2696" t="e">
            <v>#N/A</v>
          </cell>
          <cell r="M2696" t="e">
            <v>#N/A</v>
          </cell>
          <cell r="N2696" t="e">
            <v>#N/A</v>
          </cell>
          <cell r="O2696" t="str">
            <v>Y</v>
          </cell>
          <cell r="P2696" t="str">
            <v>Y</v>
          </cell>
          <cell r="Q2696" t="str">
            <v/>
          </cell>
          <cell r="R2696" t="str">
            <v>12/31/2020</v>
          </cell>
          <cell r="S2696" t="str">
            <v>Eagle</v>
          </cell>
          <cell r="T2696" t="str">
            <v/>
          </cell>
          <cell r="U2696" t="str">
            <v/>
          </cell>
          <cell r="V2696" t="str">
            <v>Eagle</v>
          </cell>
          <cell r="W2696" t="str">
            <v>LATA 656 North-East (Eagle)</v>
          </cell>
          <cell r="X2696" t="str">
            <v>EAGLE</v>
          </cell>
          <cell r="Y2696"/>
          <cell r="Z2696"/>
          <cell r="AA2696">
            <v>0</v>
          </cell>
          <cell r="AB2696">
            <v>0</v>
          </cell>
          <cell r="AC2696">
            <v>0</v>
          </cell>
        </row>
        <row r="2697">
          <cell r="A2697" t="str">
            <v>OTTMIATC</v>
          </cell>
          <cell r="B2697" t="str">
            <v>Ottumwa</v>
          </cell>
          <cell r="C2697" t="str">
            <v>Q</v>
          </cell>
          <cell r="D2697">
            <v>41.019444</v>
          </cell>
          <cell r="E2697">
            <v>-92.412497999999999</v>
          </cell>
          <cell r="F2697" t="str">
            <v>OTTMIATC</v>
          </cell>
          <cell r="G2697" t="str">
            <v>IA</v>
          </cell>
          <cell r="H2697">
            <v>632</v>
          </cell>
          <cell r="I2697">
            <v>632</v>
          </cell>
          <cell r="J2697" t="str">
            <v/>
          </cell>
          <cell r="K2697" t="e">
            <v>#N/A</v>
          </cell>
          <cell r="L2697" t="e">
            <v>#N/A</v>
          </cell>
          <cell r="M2697" t="e">
            <v>#N/A</v>
          </cell>
          <cell r="N2697" t="e">
            <v>#N/A</v>
          </cell>
          <cell r="O2697" t="str">
            <v>N</v>
          </cell>
          <cell r="P2697" t="str">
            <v>N</v>
          </cell>
          <cell r="Q2697" t="str">
            <v/>
          </cell>
          <cell r="R2697" t="str">
            <v>04/09/2020</v>
          </cell>
          <cell r="S2697" t="str">
            <v/>
          </cell>
          <cell r="T2697" t="str">
            <v/>
          </cell>
          <cell r="U2697" t="str">
            <v/>
          </cell>
          <cell r="V2697" t="e">
            <v>#N/A</v>
          </cell>
          <cell r="W2697" t="e">
            <v>#N/A</v>
          </cell>
          <cell r="X2697" t="str">
            <v xml:space="preserve">632 - </v>
          </cell>
          <cell r="Y2697"/>
          <cell r="Z2697"/>
          <cell r="AA2697" t="e">
            <v>#N/A</v>
          </cell>
          <cell r="AB2697" t="e">
            <v>#N/A</v>
          </cell>
          <cell r="AC2697" t="e">
            <v>#N/A</v>
          </cell>
        </row>
        <row r="2698">
          <cell r="A2698" t="str">
            <v>OTWAOHXA</v>
          </cell>
          <cell r="B2698" t="str">
            <v>Ottawa</v>
          </cell>
          <cell r="C2698" t="str">
            <v>EQ</v>
          </cell>
          <cell r="D2698">
            <v>41.019913000000003</v>
          </cell>
          <cell r="E2698">
            <v>-84.049020999999996</v>
          </cell>
          <cell r="F2698" t="str">
            <v>OTWAOHXA</v>
          </cell>
          <cell r="G2698" t="str">
            <v>OH</v>
          </cell>
          <cell r="H2698">
            <v>923</v>
          </cell>
          <cell r="I2698" t="str">
            <v>Bellefontaine (LIMA)</v>
          </cell>
          <cell r="J2698" t="str">
            <v/>
          </cell>
          <cell r="K2698" t="str">
            <v>OTWAOHXA</v>
          </cell>
          <cell r="L2698" t="str">
            <v>n</v>
          </cell>
          <cell r="M2698" t="e">
            <v>#N/A</v>
          </cell>
          <cell r="N2698" t="e">
            <v>#N/A</v>
          </cell>
          <cell r="O2698" t="str">
            <v>Y</v>
          </cell>
          <cell r="P2698" t="str">
            <v>Y</v>
          </cell>
          <cell r="Q2698" t="str">
            <v>2/7/14: Ethernet Enabled changed to Y</v>
          </cell>
          <cell r="R2698" t="str">
            <v>07/01/2015</v>
          </cell>
          <cell r="S2698" t="str">
            <v>LIMA</v>
          </cell>
          <cell r="T2698" t="str">
            <v/>
          </cell>
          <cell r="U2698" t="str">
            <v/>
          </cell>
          <cell r="V2698" t="str">
            <v>LIMA</v>
          </cell>
          <cell r="W2698" t="str">
            <v>Bellefontaine (LIMA)</v>
          </cell>
          <cell r="X2698" t="str">
            <v>MANSFIELD</v>
          </cell>
          <cell r="Y2698" t="str">
            <v>YES</v>
          </cell>
          <cell r="Z2698"/>
          <cell r="AA2698" t="str">
            <v>7750-SR7</v>
          </cell>
          <cell r="AB2698">
            <v>0</v>
          </cell>
          <cell r="AC2698" t="str">
            <v>OTWAOHXA03W</v>
          </cell>
        </row>
        <row r="2699">
          <cell r="A2699" t="str">
            <v>OURYCOMA</v>
          </cell>
          <cell r="B2699" t="str">
            <v>Montrose Host Ouray</v>
          </cell>
          <cell r="C2699" t="str">
            <v>Q</v>
          </cell>
          <cell r="D2699">
            <v>38.021388999999999</v>
          </cell>
          <cell r="E2699">
            <v>-107.67028000000001</v>
          </cell>
          <cell r="F2699" t="str">
            <v>OURYCOMA</v>
          </cell>
          <cell r="G2699" t="str">
            <v>CO</v>
          </cell>
          <cell r="H2699">
            <v>656</v>
          </cell>
          <cell r="I2699">
            <v>656</v>
          </cell>
          <cell r="J2699" t="str">
            <v/>
          </cell>
          <cell r="K2699" t="e">
            <v>#N/A</v>
          </cell>
          <cell r="L2699" t="e">
            <v>#N/A</v>
          </cell>
          <cell r="M2699" t="e">
            <v>#N/A</v>
          </cell>
          <cell r="N2699" t="e">
            <v>#N/A</v>
          </cell>
          <cell r="O2699" t="str">
            <v>N</v>
          </cell>
          <cell r="P2699" t="str">
            <v>Y</v>
          </cell>
          <cell r="Q2699" t="str">
            <v/>
          </cell>
          <cell r="R2699" t="str">
            <v>04/09/2020</v>
          </cell>
          <cell r="S2699" t="str">
            <v/>
          </cell>
          <cell r="T2699" t="str">
            <v/>
          </cell>
          <cell r="U2699" t="str">
            <v/>
          </cell>
          <cell r="V2699" t="e">
            <v>#N/A</v>
          </cell>
          <cell r="W2699" t="e">
            <v>#N/A</v>
          </cell>
          <cell r="X2699" t="str">
            <v>656 - AVAILABLE</v>
          </cell>
          <cell r="Y2699"/>
          <cell r="Z2699" t="str">
            <v>AVAILABLE</v>
          </cell>
          <cell r="AA2699" t="e">
            <v>#N/A</v>
          </cell>
          <cell r="AB2699" t="e">
            <v>#N/A</v>
          </cell>
          <cell r="AC2699" t="e">
            <v>#N/A</v>
          </cell>
        </row>
        <row r="2700">
          <cell r="A2700" t="str">
            <v>OVBKKSXA</v>
          </cell>
          <cell r="B2700" t="str">
            <v>Overbrook</v>
          </cell>
          <cell r="C2700" t="str">
            <v>EQ</v>
          </cell>
          <cell r="D2700">
            <v>38.777030000000003</v>
          </cell>
          <cell r="E2700">
            <v>-95.557202000000004</v>
          </cell>
          <cell r="F2700" t="str">
            <v>OVBKKSXA</v>
          </cell>
          <cell r="G2700" t="str">
            <v>KS</v>
          </cell>
          <cell r="H2700">
            <v>534</v>
          </cell>
          <cell r="I2700" t="str">
            <v>Gardner</v>
          </cell>
          <cell r="J2700" t="str">
            <v/>
          </cell>
          <cell r="K2700" t="e">
            <v>#N/A</v>
          </cell>
          <cell r="L2700" t="e">
            <v>#N/A</v>
          </cell>
          <cell r="M2700" t="e">
            <v>#N/A</v>
          </cell>
          <cell r="N2700" t="e">
            <v>#N/A</v>
          </cell>
          <cell r="O2700" t="str">
            <v>N</v>
          </cell>
          <cell r="P2700" t="str">
            <v>Y</v>
          </cell>
          <cell r="Q2700" t="str">
            <v>2/7/14: Ethernet Capable changed to Y</v>
          </cell>
          <cell r="R2700" t="str">
            <v>07/10/2015</v>
          </cell>
          <cell r="S2700" t="str">
            <v>Gardner</v>
          </cell>
          <cell r="T2700" t="str">
            <v/>
          </cell>
          <cell r="U2700" t="str">
            <v/>
          </cell>
          <cell r="V2700" t="str">
            <v>Gardner</v>
          </cell>
          <cell r="W2700" t="str">
            <v>Gardner</v>
          </cell>
          <cell r="X2700" t="str">
            <v>GARDNER</v>
          </cell>
          <cell r="Y2700"/>
          <cell r="Z2700"/>
          <cell r="AA2700">
            <v>0</v>
          </cell>
          <cell r="AB2700">
            <v>0</v>
          </cell>
          <cell r="AC2700">
            <v>0</v>
          </cell>
        </row>
        <row r="2701">
          <cell r="A2701" t="str">
            <v>OVIDCOMA</v>
          </cell>
          <cell r="B2701" t="str">
            <v>Sterling Host Ovid</v>
          </cell>
          <cell r="C2701" t="str">
            <v>Q</v>
          </cell>
          <cell r="D2701">
            <v>40.960835000000003</v>
          </cell>
          <cell r="E2701">
            <v>-102.38722199999999</v>
          </cell>
          <cell r="F2701" t="str">
            <v>OVIDCOMA</v>
          </cell>
          <cell r="G2701" t="str">
            <v>CO</v>
          </cell>
          <cell r="H2701">
            <v>656</v>
          </cell>
          <cell r="I2701">
            <v>656</v>
          </cell>
          <cell r="J2701" t="str">
            <v/>
          </cell>
          <cell r="K2701" t="e">
            <v>#N/A</v>
          </cell>
          <cell r="L2701" t="e">
            <v>#N/A</v>
          </cell>
          <cell r="M2701" t="e">
            <v>#N/A</v>
          </cell>
          <cell r="N2701" t="e">
            <v>#N/A</v>
          </cell>
          <cell r="O2701" t="str">
            <v>N</v>
          </cell>
          <cell r="P2701" t="str">
            <v>Y</v>
          </cell>
          <cell r="Q2701" t="str">
            <v>3/18/15 - ROADM backhaul avail w/funding of card/cable by cust - Currently serving FTTT cust - NSH</v>
          </cell>
          <cell r="R2701" t="str">
            <v>03/18/2020</v>
          </cell>
          <cell r="S2701" t="str">
            <v/>
          </cell>
          <cell r="T2701" t="str">
            <v/>
          </cell>
          <cell r="U2701" t="str">
            <v/>
          </cell>
          <cell r="V2701" t="e">
            <v>#N/A</v>
          </cell>
          <cell r="W2701" t="e">
            <v>#N/A</v>
          </cell>
          <cell r="X2701" t="str">
            <v>656 - AVAILABLE</v>
          </cell>
          <cell r="Y2701"/>
          <cell r="Z2701" t="str">
            <v>AVAILABLE</v>
          </cell>
          <cell r="AA2701" t="e">
            <v>#N/A</v>
          </cell>
          <cell r="AB2701" t="e">
            <v>#N/A</v>
          </cell>
          <cell r="AC2701" t="e">
            <v>#N/A</v>
          </cell>
        </row>
        <row r="2702">
          <cell r="A2702" t="str">
            <v>OVTNTXXA</v>
          </cell>
          <cell r="B2702" t="str">
            <v>Overton</v>
          </cell>
          <cell r="C2702" t="str">
            <v>EQ</v>
          </cell>
          <cell r="D2702">
            <v>32.273102999999999</v>
          </cell>
          <cell r="E2702">
            <v>-94.975921999999997</v>
          </cell>
          <cell r="F2702" t="str">
            <v>OVTNTXXA</v>
          </cell>
          <cell r="G2702" t="str">
            <v>TX</v>
          </cell>
          <cell r="H2702">
            <v>554</v>
          </cell>
          <cell r="I2702" t="str">
            <v>Athens</v>
          </cell>
          <cell r="J2702" t="str">
            <v/>
          </cell>
          <cell r="K2702" t="e">
            <v>#N/A</v>
          </cell>
          <cell r="L2702" t="e">
            <v>#N/A</v>
          </cell>
          <cell r="M2702" t="e">
            <v>#N/A</v>
          </cell>
          <cell r="N2702" t="e">
            <v>#N/A</v>
          </cell>
          <cell r="O2702" t="str">
            <v>N</v>
          </cell>
          <cell r="P2702" t="str">
            <v>Y</v>
          </cell>
          <cell r="Q2702" t="str">
            <v/>
          </cell>
          <cell r="R2702" t="str">
            <v>02/03/2016</v>
          </cell>
          <cell r="S2702" t="str">
            <v>Athens</v>
          </cell>
          <cell r="T2702" t="str">
            <v/>
          </cell>
          <cell r="U2702" t="str">
            <v/>
          </cell>
          <cell r="V2702" t="str">
            <v>Athens</v>
          </cell>
          <cell r="W2702" t="str">
            <v>Athens</v>
          </cell>
          <cell r="X2702" t="str">
            <v>HUMBLE</v>
          </cell>
          <cell r="Y2702" t="str">
            <v>YES</v>
          </cell>
          <cell r="Z2702" t="str">
            <v>In Athens LATA 552.  Not near Humble 560.</v>
          </cell>
          <cell r="AA2702" t="str">
            <v/>
          </cell>
          <cell r="AB2702">
            <v>0</v>
          </cell>
          <cell r="AC2702">
            <v>0</v>
          </cell>
        </row>
        <row r="2703">
          <cell r="A2703" t="str">
            <v>OWTNMNOW</v>
          </cell>
          <cell r="B2703" t="str">
            <v>Owatonna Tandem 12t</v>
          </cell>
          <cell r="C2703" t="str">
            <v>Q</v>
          </cell>
          <cell r="D2703">
            <v>44.082500000000003</v>
          </cell>
          <cell r="E2703">
            <v>-93.227219000000005</v>
          </cell>
          <cell r="F2703" t="str">
            <v>OWTNMNOW</v>
          </cell>
          <cell r="G2703" t="str">
            <v>MN</v>
          </cell>
          <cell r="H2703">
            <v>620</v>
          </cell>
          <cell r="I2703">
            <v>620</v>
          </cell>
          <cell r="J2703" t="str">
            <v>AVAILABLE</v>
          </cell>
          <cell r="K2703" t="e">
            <v>#N/A</v>
          </cell>
          <cell r="L2703" t="e">
            <v>#N/A</v>
          </cell>
          <cell r="M2703" t="e">
            <v>#N/A</v>
          </cell>
          <cell r="N2703" t="e">
            <v>#N/A</v>
          </cell>
          <cell r="O2703" t="str">
            <v>Y</v>
          </cell>
          <cell r="P2703" t="str">
            <v>Y</v>
          </cell>
          <cell r="Q2703" t="str">
            <v>4/15/2015 EoDS1 AVAILABLE</v>
          </cell>
          <cell r="R2703" t="str">
            <v>04/15/2020</v>
          </cell>
          <cell r="S2703" t="str">
            <v/>
          </cell>
          <cell r="T2703" t="str">
            <v/>
          </cell>
          <cell r="U2703" t="str">
            <v/>
          </cell>
          <cell r="V2703" t="e">
            <v>#N/A</v>
          </cell>
          <cell r="W2703" t="e">
            <v>#N/A</v>
          </cell>
          <cell r="X2703" t="str">
            <v>620 - AVAILABLE</v>
          </cell>
          <cell r="Y2703"/>
          <cell r="Z2703" t="str">
            <v>AVAILABLE</v>
          </cell>
          <cell r="AA2703" t="e">
            <v>#N/A</v>
          </cell>
          <cell r="AB2703" t="e">
            <v>#N/A</v>
          </cell>
          <cell r="AC2703" t="e">
            <v>#N/A</v>
          </cell>
        </row>
        <row r="2704">
          <cell r="A2704" t="str">
            <v>OWYHNVXF</v>
          </cell>
          <cell r="B2704" t="str">
            <v>OWYHEE</v>
          </cell>
          <cell r="C2704" t="str">
            <v>CTL</v>
          </cell>
          <cell r="D2704">
            <v>41.944284000000003</v>
          </cell>
          <cell r="E2704">
            <v>-116.09747</v>
          </cell>
          <cell r="F2704" t="str">
            <v>OWYHNVXF</v>
          </cell>
          <cell r="G2704" t="str">
            <v>NV</v>
          </cell>
          <cell r="H2704">
            <v>652</v>
          </cell>
          <cell r="I2704" t="e">
            <v>#N/A</v>
          </cell>
          <cell r="J2704" t="e">
            <v>#N/A</v>
          </cell>
          <cell r="K2704" t="e">
            <v>#N/A</v>
          </cell>
          <cell r="L2704" t="e">
            <v>#N/A</v>
          </cell>
          <cell r="M2704" t="e">
            <v>#N/A</v>
          </cell>
          <cell r="N2704" t="e">
            <v>#N/A</v>
          </cell>
          <cell r="O2704" t="e">
            <v>#N/A</v>
          </cell>
          <cell r="P2704" t="e">
            <v>#N/A</v>
          </cell>
          <cell r="Q2704" t="e">
            <v>#N/A</v>
          </cell>
          <cell r="R2704" t="e">
            <v>#N/A</v>
          </cell>
          <cell r="S2704" t="e">
            <v>#N/A</v>
          </cell>
          <cell r="T2704" t="e">
            <v>#N/A</v>
          </cell>
          <cell r="U2704" t="e">
            <v>#N/A</v>
          </cell>
          <cell r="V2704" t="e">
            <v>#N/A</v>
          </cell>
          <cell r="W2704" t="e">
            <v>#N/A</v>
          </cell>
          <cell r="X2704" t="e">
            <v>#N/A</v>
          </cell>
          <cell r="Y2704" t="e">
            <v>#N/A</v>
          </cell>
          <cell r="Z2704" t="e">
            <v>#N/A</v>
          </cell>
          <cell r="AA2704" t="e">
            <v>#N/A</v>
          </cell>
          <cell r="AB2704" t="e">
            <v>#N/A</v>
          </cell>
          <cell r="AC2704" t="e">
            <v>#N/A</v>
          </cell>
        </row>
        <row r="2705">
          <cell r="A2705" t="str">
            <v>OXFRARXA</v>
          </cell>
          <cell r="B2705" t="str">
            <v>Oxford</v>
          </cell>
          <cell r="C2705" t="str">
            <v>CTL</v>
          </cell>
          <cell r="D2705">
            <v>36.219639000000001</v>
          </cell>
          <cell r="E2705">
            <v>-91.927250000000001</v>
          </cell>
          <cell r="F2705" t="str">
            <v>OXFRARXA</v>
          </cell>
          <cell r="G2705" t="str">
            <v>AR</v>
          </cell>
          <cell r="H2705">
            <v>528</v>
          </cell>
          <cell r="I2705" t="str">
            <v>Hardy/Monette (Mountain Home)</v>
          </cell>
          <cell r="J2705" t="str">
            <v/>
          </cell>
          <cell r="K2705" t="e">
            <v>#N/A</v>
          </cell>
          <cell r="L2705" t="e">
            <v>#N/A</v>
          </cell>
          <cell r="M2705" t="e">
            <v>#N/A</v>
          </cell>
          <cell r="N2705" t="e">
            <v>#N/A</v>
          </cell>
          <cell r="O2705" t="str">
            <v>Y</v>
          </cell>
          <cell r="P2705" t="str">
            <v>Y</v>
          </cell>
          <cell r="Q2705" t="str">
            <v/>
          </cell>
          <cell r="R2705" t="str">
            <v>06/30/2015</v>
          </cell>
          <cell r="S2705" t="str">
            <v>Mountain Home</v>
          </cell>
          <cell r="T2705" t="str">
            <v/>
          </cell>
          <cell r="U2705" t="str">
            <v/>
          </cell>
          <cell r="V2705" t="str">
            <v xml:space="preserve">Mountian Home </v>
          </cell>
          <cell r="W2705" t="str">
            <v>Hardy/Monette (Mountain Home)</v>
          </cell>
          <cell r="X2705" t="str">
            <v>MOUNTAIN HOME</v>
          </cell>
          <cell r="Y2705" t="str">
            <v>YES</v>
          </cell>
          <cell r="Z2705"/>
          <cell r="AA2705" t="str">
            <v/>
          </cell>
          <cell r="AB2705">
            <v>0</v>
          </cell>
          <cell r="AC2705">
            <v>0</v>
          </cell>
        </row>
        <row r="2706">
          <cell r="A2706" t="str">
            <v>OXFRKSXA</v>
          </cell>
          <cell r="B2706" t="str">
            <v>Oxford</v>
          </cell>
          <cell r="C2706" t="str">
            <v>EQ</v>
          </cell>
          <cell r="D2706">
            <v>37.275213999999998</v>
          </cell>
          <cell r="E2706">
            <v>-97.168563000000006</v>
          </cell>
          <cell r="F2706" t="str">
            <v>OXFRKSXA</v>
          </cell>
          <cell r="G2706" t="str">
            <v>KS</v>
          </cell>
          <cell r="H2706">
            <v>532</v>
          </cell>
          <cell r="I2706" t="str">
            <v>Belle Plaine - Oxford KS Stand-Alone</v>
          </cell>
          <cell r="J2706" t="str">
            <v/>
          </cell>
          <cell r="K2706" t="e">
            <v>#N/A</v>
          </cell>
          <cell r="L2706" t="e">
            <v>#N/A</v>
          </cell>
          <cell r="M2706" t="e">
            <v>#N/A</v>
          </cell>
          <cell r="N2706" t="e">
            <v>#N/A</v>
          </cell>
          <cell r="O2706" t="str">
            <v>N</v>
          </cell>
          <cell r="P2706" t="str">
            <v>Y</v>
          </cell>
          <cell r="Q2706" t="str">
            <v>2/7/14: Ethernet Capable changed to Y</v>
          </cell>
          <cell r="R2706" t="str">
            <v>07/10/2015</v>
          </cell>
          <cell r="S2706" t="str">
            <v>Gardner</v>
          </cell>
          <cell r="T2706" t="str">
            <v/>
          </cell>
          <cell r="U2706" t="str">
            <v/>
          </cell>
          <cell r="V2706" t="str">
            <v>Gardner</v>
          </cell>
          <cell r="W2706" t="str">
            <v>Belle Plaine - Oxford KS Stand-Alone</v>
          </cell>
          <cell r="X2706" t="str">
            <v>GARDNER</v>
          </cell>
          <cell r="Y2706"/>
          <cell r="Z2706"/>
          <cell r="AA2706">
            <v>0</v>
          </cell>
          <cell r="AB2706">
            <v>0</v>
          </cell>
          <cell r="AC2706">
            <v>0</v>
          </cell>
        </row>
        <row r="2707">
          <cell r="A2707" t="str">
            <v>OXFRNCXA</v>
          </cell>
          <cell r="B2707" t="str">
            <v>Oxford</v>
          </cell>
          <cell r="C2707" t="str">
            <v>EQ</v>
          </cell>
          <cell r="D2707">
            <v>36.309890000000003</v>
          </cell>
          <cell r="E2707">
            <v>-78.587360000000004</v>
          </cell>
          <cell r="F2707" t="str">
            <v>OXFRNCXA</v>
          </cell>
          <cell r="G2707" t="str">
            <v>NC</v>
          </cell>
          <cell r="H2707">
            <v>951</v>
          </cell>
          <cell r="I2707" t="str">
            <v>Rocky Mount</v>
          </cell>
          <cell r="J2707" t="str">
            <v/>
          </cell>
          <cell r="K2707" t="e">
            <v>#N/A</v>
          </cell>
          <cell r="L2707" t="e">
            <v>#N/A</v>
          </cell>
          <cell r="M2707" t="e">
            <v>#N/A</v>
          </cell>
          <cell r="N2707" t="e">
            <v>#N/A</v>
          </cell>
          <cell r="O2707" t="str">
            <v>Y</v>
          </cell>
          <cell r="P2707" t="str">
            <v>Y</v>
          </cell>
          <cell r="Q2707" t="str">
            <v/>
          </cell>
          <cell r="R2707" t="str">
            <v>05/22/2015</v>
          </cell>
          <cell r="S2707" t="str">
            <v>Rocky Mount</v>
          </cell>
          <cell r="T2707" t="str">
            <v/>
          </cell>
          <cell r="U2707" t="str">
            <v/>
          </cell>
          <cell r="V2707" t="str">
            <v>Rocky Mount</v>
          </cell>
          <cell r="W2707" t="str">
            <v>Rocky Mount</v>
          </cell>
          <cell r="X2707" t="str">
            <v>ROCKY MOUNT</v>
          </cell>
          <cell r="Y2707" t="str">
            <v>YES</v>
          </cell>
          <cell r="Z2707"/>
          <cell r="AA2707" t="str">
            <v/>
          </cell>
          <cell r="AB2707">
            <v>0</v>
          </cell>
          <cell r="AC2707" t="str">
            <v>OXFRNCXA03W</v>
          </cell>
        </row>
        <row r="2708">
          <cell r="A2708" t="str">
            <v>OXFRNENW</v>
          </cell>
          <cell r="B2708" t="str">
            <v>Grand Island Host Oxford</v>
          </cell>
          <cell r="C2708" t="str">
            <v>Q</v>
          </cell>
          <cell r="D2708">
            <v>40.251389000000003</v>
          </cell>
          <cell r="E2708">
            <v>-99.633887999999999</v>
          </cell>
          <cell r="F2708" t="str">
            <v>OXFRNENW</v>
          </cell>
          <cell r="G2708" t="str">
            <v>NE</v>
          </cell>
          <cell r="H2708">
            <v>646</v>
          </cell>
          <cell r="I2708">
            <v>646</v>
          </cell>
          <cell r="J2708" t="str">
            <v/>
          </cell>
          <cell r="K2708" t="e">
            <v>#N/A</v>
          </cell>
          <cell r="L2708" t="e">
            <v>#N/A</v>
          </cell>
          <cell r="M2708" t="e">
            <v>#N/A</v>
          </cell>
          <cell r="N2708" t="e">
            <v>#N/A</v>
          </cell>
          <cell r="O2708" t="str">
            <v>N</v>
          </cell>
          <cell r="P2708" t="str">
            <v>Y</v>
          </cell>
          <cell r="Q2708" t="str">
            <v>03/13/2015: EoDS1 AVAILABLE</v>
          </cell>
          <cell r="R2708" t="str">
            <v>03/13/2020</v>
          </cell>
          <cell r="S2708" t="str">
            <v/>
          </cell>
          <cell r="T2708" t="str">
            <v/>
          </cell>
          <cell r="U2708" t="str">
            <v/>
          </cell>
          <cell r="V2708" t="e">
            <v>#N/A</v>
          </cell>
          <cell r="W2708" t="e">
            <v>#N/A</v>
          </cell>
          <cell r="X2708" t="str">
            <v>646 - AVAILABLE</v>
          </cell>
          <cell r="Y2708"/>
          <cell r="Z2708" t="str">
            <v>AVAILABLE</v>
          </cell>
          <cell r="AA2708" t="e">
            <v>#N/A</v>
          </cell>
          <cell r="AB2708" t="e">
            <v>#N/A</v>
          </cell>
          <cell r="AC2708" t="e">
            <v>#N/A</v>
          </cell>
        </row>
        <row r="2709">
          <cell r="A2709" t="str">
            <v>OXFRNJXW</v>
          </cell>
          <cell r="B2709" t="str">
            <v>Oxford</v>
          </cell>
          <cell r="C2709" t="str">
            <v>EQ</v>
          </cell>
          <cell r="D2709">
            <v>40.801945000000003</v>
          </cell>
          <cell r="E2709">
            <v>-74.995552000000004</v>
          </cell>
          <cell r="F2709" t="str">
            <v>OXFRNJXW</v>
          </cell>
          <cell r="G2709" t="str">
            <v>NJ</v>
          </cell>
          <cell r="H2709">
            <v>224</v>
          </cell>
          <cell r="I2709" t="str">
            <v>Clinton</v>
          </cell>
          <cell r="J2709" t="str">
            <v/>
          </cell>
          <cell r="K2709" t="str">
            <v>OXFRNJXW</v>
          </cell>
          <cell r="L2709" t="str">
            <v>n</v>
          </cell>
          <cell r="M2709" t="e">
            <v>#N/A</v>
          </cell>
          <cell r="N2709" t="e">
            <v>#N/A</v>
          </cell>
          <cell r="O2709" t="str">
            <v>Y</v>
          </cell>
          <cell r="P2709" t="str">
            <v>Y</v>
          </cell>
          <cell r="Q2709" t="str">
            <v>2/7/14: Ethernet Enabled changed to Y</v>
          </cell>
          <cell r="R2709" t="str">
            <v>07/06/2015</v>
          </cell>
          <cell r="S2709" t="str">
            <v>Clinton</v>
          </cell>
          <cell r="T2709" t="str">
            <v/>
          </cell>
          <cell r="U2709" t="str">
            <v/>
          </cell>
          <cell r="V2709" t="str">
            <v>Clinton</v>
          </cell>
          <cell r="W2709" t="str">
            <v>Clinton</v>
          </cell>
          <cell r="X2709" t="str">
            <v>CLINTON</v>
          </cell>
          <cell r="Y2709"/>
          <cell r="Z2709"/>
          <cell r="AA2709" t="str">
            <v>7750-SR7</v>
          </cell>
          <cell r="AB2709">
            <v>0</v>
          </cell>
          <cell r="AC2709" t="str">
            <v>OXFRNJXW01W</v>
          </cell>
        </row>
        <row r="2710">
          <cell r="A2710" t="str">
            <v>OZACARXA</v>
          </cell>
          <cell r="B2710" t="str">
            <v>Ozark Acres</v>
          </cell>
          <cell r="C2710" t="str">
            <v>CTL</v>
          </cell>
          <cell r="D2710">
            <v>36.282499999999999</v>
          </cell>
          <cell r="E2710">
            <v>-91.386694000000006</v>
          </cell>
          <cell r="F2710" t="str">
            <v>OZACARXA</v>
          </cell>
          <cell r="G2710" t="str">
            <v>AR</v>
          </cell>
          <cell r="H2710">
            <v>528</v>
          </cell>
          <cell r="I2710" t="str">
            <v>Hardy/Monette (Mountain Home)</v>
          </cell>
          <cell r="J2710" t="e">
            <v>#N/A</v>
          </cell>
          <cell r="K2710" t="e">
            <v>#N/A</v>
          </cell>
          <cell r="L2710" t="e">
            <v>#N/A</v>
          </cell>
          <cell r="M2710" t="e">
            <v>#N/A</v>
          </cell>
          <cell r="N2710" t="e">
            <v>#N/A</v>
          </cell>
          <cell r="O2710" t="e">
            <v>#N/A</v>
          </cell>
          <cell r="P2710" t="e">
            <v>#N/A</v>
          </cell>
          <cell r="Q2710" t="e">
            <v>#N/A</v>
          </cell>
          <cell r="R2710" t="e">
            <v>#N/A</v>
          </cell>
          <cell r="S2710" t="e">
            <v>#N/A</v>
          </cell>
          <cell r="T2710" t="e">
            <v>#N/A</v>
          </cell>
          <cell r="U2710" t="e">
            <v>#N/A</v>
          </cell>
          <cell r="V2710" t="str">
            <v>Mountian Home</v>
          </cell>
          <cell r="W2710" t="str">
            <v>Hardy/Monette (Mountain Home)</v>
          </cell>
          <cell r="X2710" t="e">
            <v>#N/A</v>
          </cell>
          <cell r="Y2710" t="e">
            <v>#N/A</v>
          </cell>
          <cell r="Z2710" t="e">
            <v>#N/A</v>
          </cell>
          <cell r="AA2710" t="str">
            <v/>
          </cell>
          <cell r="AB2710">
            <v>0</v>
          </cell>
          <cell r="AC2710">
            <v>0</v>
          </cell>
        </row>
        <row r="2711">
          <cell r="A2711" t="str">
            <v>OZRKALXA</v>
          </cell>
          <cell r="B2711" t="str">
            <v>OZARK</v>
          </cell>
          <cell r="C2711" t="str">
            <v>CTL</v>
          </cell>
          <cell r="D2711">
            <v>31.458334000000001</v>
          </cell>
          <cell r="E2711">
            <v>-85.643058999999994</v>
          </cell>
          <cell r="F2711" t="str">
            <v>OZRKALXA</v>
          </cell>
          <cell r="G2711" t="str">
            <v>AL</v>
          </cell>
          <cell r="H2711">
            <v>478</v>
          </cell>
          <cell r="I2711" t="str">
            <v>Dothan</v>
          </cell>
          <cell r="J2711" t="str">
            <v/>
          </cell>
          <cell r="K2711" t="str">
            <v>OZRKALXA</v>
          </cell>
          <cell r="L2711" t="str">
            <v>n</v>
          </cell>
          <cell r="M2711" t="e">
            <v>#N/A</v>
          </cell>
          <cell r="N2711" t="e">
            <v>#N/A</v>
          </cell>
          <cell r="O2711" t="str">
            <v>Y</v>
          </cell>
          <cell r="P2711" t="str">
            <v>Y</v>
          </cell>
          <cell r="Q2711" t="str">
            <v/>
          </cell>
          <cell r="R2711" t="str">
            <v>07/02/2015</v>
          </cell>
          <cell r="S2711" t="str">
            <v>Dothan</v>
          </cell>
          <cell r="T2711" t="str">
            <v/>
          </cell>
          <cell r="U2711" t="str">
            <v/>
          </cell>
          <cell r="V2711" t="str">
            <v>Dothan</v>
          </cell>
          <cell r="W2711" t="str">
            <v>Dothan</v>
          </cell>
          <cell r="X2711" t="str">
            <v>DOTHAN</v>
          </cell>
          <cell r="Y2711"/>
          <cell r="Z2711"/>
          <cell r="AA2711" t="str">
            <v>7750-SR7</v>
          </cell>
          <cell r="AB2711">
            <v>0</v>
          </cell>
          <cell r="AC2711" t="str">
            <v>OZRKALXA25W</v>
          </cell>
        </row>
        <row r="2712">
          <cell r="A2712" t="str">
            <v>OZRKARKX</v>
          </cell>
          <cell r="B2712" t="str">
            <v>Ozark</v>
          </cell>
          <cell r="C2712" t="str">
            <v>CTL</v>
          </cell>
          <cell r="D2712">
            <v>35.487278000000003</v>
          </cell>
          <cell r="E2712">
            <v>-93.826222000000001</v>
          </cell>
          <cell r="F2712" t="e">
            <v>#N/A</v>
          </cell>
          <cell r="G2712" t="str">
            <v>AR</v>
          </cell>
          <cell r="H2712" t="e">
            <v>#N/A</v>
          </cell>
          <cell r="I2712" t="e">
            <v>#N/A</v>
          </cell>
          <cell r="J2712" t="e">
            <v>#N/A</v>
          </cell>
          <cell r="K2712" t="e">
            <v>#N/A</v>
          </cell>
          <cell r="L2712" t="e">
            <v>#N/A</v>
          </cell>
          <cell r="M2712" t="e">
            <v>#N/A</v>
          </cell>
          <cell r="N2712" t="e">
            <v>#N/A</v>
          </cell>
          <cell r="O2712" t="e">
            <v>#N/A</v>
          </cell>
          <cell r="P2712" t="e">
            <v>#N/A</v>
          </cell>
          <cell r="Q2712" t="e">
            <v>#N/A</v>
          </cell>
          <cell r="R2712" t="e">
            <v>#N/A</v>
          </cell>
          <cell r="S2712" t="e">
            <v>#N/A</v>
          </cell>
          <cell r="T2712" t="e">
            <v>#N/A</v>
          </cell>
          <cell r="U2712" t="e">
            <v>#N/A</v>
          </cell>
          <cell r="V2712" t="e">
            <v>#N/A</v>
          </cell>
          <cell r="W2712" t="e">
            <v>#N/A</v>
          </cell>
          <cell r="X2712" t="e">
            <v>#N/A</v>
          </cell>
          <cell r="Y2712" t="e">
            <v>#N/A</v>
          </cell>
          <cell r="Z2712" t="e">
            <v>#N/A</v>
          </cell>
          <cell r="AA2712" t="e">
            <v>#N/A</v>
          </cell>
          <cell r="AB2712" t="e">
            <v>#N/A</v>
          </cell>
          <cell r="AC2712" t="e">
            <v>#N/A</v>
          </cell>
        </row>
        <row r="2713">
          <cell r="A2713" t="str">
            <v>OZRKARXA</v>
          </cell>
          <cell r="B2713" t="str">
            <v>OZARK</v>
          </cell>
          <cell r="C2713" t="str">
            <v>CTL</v>
          </cell>
          <cell r="D2713">
            <v>35.486946000000003</v>
          </cell>
          <cell r="E2713">
            <v>-93.825835999999995</v>
          </cell>
          <cell r="F2713" t="str">
            <v>OZRKARXA</v>
          </cell>
          <cell r="G2713" t="str">
            <v>AR</v>
          </cell>
          <cell r="H2713">
            <v>528</v>
          </cell>
          <cell r="I2713" t="str">
            <v>Russellville</v>
          </cell>
          <cell r="J2713" t="str">
            <v/>
          </cell>
          <cell r="K2713" t="str">
            <v>OZRKARXA</v>
          </cell>
          <cell r="L2713" t="str">
            <v>n</v>
          </cell>
          <cell r="M2713" t="e">
            <v>#N/A</v>
          </cell>
          <cell r="N2713" t="e">
            <v>#N/A</v>
          </cell>
          <cell r="O2713" t="str">
            <v>Y</v>
          </cell>
          <cell r="P2713" t="str">
            <v>Y</v>
          </cell>
          <cell r="Q2713" t="str">
            <v/>
          </cell>
          <cell r="R2713" t="str">
            <v>06/30/2015</v>
          </cell>
          <cell r="S2713" t="str">
            <v>Russellville</v>
          </cell>
          <cell r="T2713" t="str">
            <v/>
          </cell>
          <cell r="U2713" t="str">
            <v/>
          </cell>
          <cell r="V2713" t="str">
            <v>Russellville</v>
          </cell>
          <cell r="W2713" t="str">
            <v>Russellville</v>
          </cell>
          <cell r="X2713" t="str">
            <v>RUSSELLVILLE</v>
          </cell>
          <cell r="Y2713" t="str">
            <v>YES</v>
          </cell>
          <cell r="Z2713"/>
          <cell r="AA2713" t="str">
            <v>7750-SR7</v>
          </cell>
          <cell r="AB2713">
            <v>0</v>
          </cell>
          <cell r="AC2713" t="str">
            <v>OZRKARXA23W</v>
          </cell>
        </row>
        <row r="2714">
          <cell r="A2714" t="str">
            <v>OZRKMOXA</v>
          </cell>
          <cell r="B2714" t="str">
            <v>OZARK</v>
          </cell>
          <cell r="C2714" t="str">
            <v>CTL</v>
          </cell>
          <cell r="D2714">
            <v>37.020279000000002</v>
          </cell>
          <cell r="E2714">
            <v>-93.205558999999994</v>
          </cell>
          <cell r="F2714" t="str">
            <v>OZRKMOXA</v>
          </cell>
          <cell r="G2714" t="str">
            <v>MO</v>
          </cell>
          <cell r="H2714">
            <v>522</v>
          </cell>
          <cell r="I2714" t="str">
            <v>Branson</v>
          </cell>
          <cell r="J2714" t="str">
            <v/>
          </cell>
          <cell r="K2714" t="e">
            <v>#N/A</v>
          </cell>
          <cell r="L2714" t="e">
            <v>#N/A</v>
          </cell>
          <cell r="M2714" t="e">
            <v>#N/A</v>
          </cell>
          <cell r="N2714" t="e">
            <v>#N/A</v>
          </cell>
          <cell r="O2714" t="str">
            <v>Y</v>
          </cell>
          <cell r="P2714" t="str">
            <v>Y</v>
          </cell>
          <cell r="Q2714" t="str">
            <v/>
          </cell>
          <cell r="R2714" t="str">
            <v>10/12/2015</v>
          </cell>
          <cell r="S2714" t="str">
            <v>Branson</v>
          </cell>
          <cell r="T2714" t="str">
            <v>Calix E7-2</v>
          </cell>
          <cell r="U2714" t="str">
            <v>N</v>
          </cell>
          <cell r="V2714" t="str">
            <v>Branson</v>
          </cell>
          <cell r="W2714" t="str">
            <v>Branson</v>
          </cell>
          <cell r="X2714" t="str">
            <v>BRANSON</v>
          </cell>
          <cell r="Y2714" t="str">
            <v>YES</v>
          </cell>
          <cell r="Z2714"/>
          <cell r="AA2714" t="str">
            <v/>
          </cell>
          <cell r="AB2714">
            <v>0</v>
          </cell>
          <cell r="AC2714">
            <v>0</v>
          </cell>
        </row>
        <row r="2715">
          <cell r="A2715" t="str">
            <v>OZWKKSXA</v>
          </cell>
          <cell r="B2715" t="str">
            <v>Ozawkie</v>
          </cell>
          <cell r="C2715" t="str">
            <v>EQ</v>
          </cell>
          <cell r="D2715">
            <v>39.230767</v>
          </cell>
          <cell r="E2715">
            <v>-95.466533999999996</v>
          </cell>
          <cell r="F2715" t="str">
            <v>OZWKKSXA</v>
          </cell>
          <cell r="G2715" t="str">
            <v>KS</v>
          </cell>
          <cell r="H2715">
            <v>534</v>
          </cell>
          <cell r="I2715" t="str">
            <v>Gardner</v>
          </cell>
          <cell r="J2715" t="str">
            <v/>
          </cell>
          <cell r="K2715" t="e">
            <v>#N/A</v>
          </cell>
          <cell r="L2715" t="e">
            <v>#N/A</v>
          </cell>
          <cell r="M2715" t="e">
            <v>#N/A</v>
          </cell>
          <cell r="N2715" t="e">
            <v>#N/A</v>
          </cell>
          <cell r="O2715" t="str">
            <v>Y</v>
          </cell>
          <cell r="P2715" t="str">
            <v>Y</v>
          </cell>
          <cell r="Q2715" t="str">
            <v/>
          </cell>
          <cell r="R2715" t="str">
            <v>10/08/2015</v>
          </cell>
          <cell r="S2715" t="str">
            <v>Gardner</v>
          </cell>
          <cell r="T2715" t="str">
            <v>Calix E7-2</v>
          </cell>
          <cell r="U2715" t="str">
            <v>Y</v>
          </cell>
          <cell r="V2715" t="str">
            <v>Gardner</v>
          </cell>
          <cell r="W2715" t="str">
            <v>Gardner</v>
          </cell>
          <cell r="X2715" t="str">
            <v>GARDNER</v>
          </cell>
          <cell r="Y2715"/>
          <cell r="Z2715"/>
          <cell r="AA2715">
            <v>0</v>
          </cell>
          <cell r="AB2715">
            <v>0</v>
          </cell>
          <cell r="AC2715">
            <v>0</v>
          </cell>
        </row>
        <row r="2716">
          <cell r="A2716" t="str">
            <v>PACHCO01</v>
          </cell>
          <cell r="B2716" t="str">
            <v>Parachute</v>
          </cell>
          <cell r="C2716" t="str">
            <v>Q</v>
          </cell>
          <cell r="D2716">
            <v>39.447313999999999</v>
          </cell>
          <cell r="E2716">
            <v>-108.01639299999999</v>
          </cell>
          <cell r="F2716" t="str">
            <v>PACHCO01</v>
          </cell>
          <cell r="G2716" t="str">
            <v>CO</v>
          </cell>
          <cell r="H2716">
            <v>656</v>
          </cell>
          <cell r="I2716">
            <v>656</v>
          </cell>
          <cell r="J2716" t="str">
            <v/>
          </cell>
          <cell r="K2716" t="e">
            <v>#N/A</v>
          </cell>
          <cell r="L2716" t="e">
            <v>#N/A</v>
          </cell>
          <cell r="M2716" t="e">
            <v>#N/A</v>
          </cell>
          <cell r="N2716" t="e">
            <v>#N/A</v>
          </cell>
          <cell r="O2716" t="str">
            <v>N</v>
          </cell>
          <cell r="P2716" t="str">
            <v>Y</v>
          </cell>
          <cell r="Q2716" t="str">
            <v/>
          </cell>
          <cell r="R2716" t="str">
            <v>04/30/2020</v>
          </cell>
          <cell r="S2716" t="str">
            <v/>
          </cell>
          <cell r="T2716" t="str">
            <v/>
          </cell>
          <cell r="U2716" t="str">
            <v/>
          </cell>
          <cell r="V2716" t="e">
            <v>#N/A</v>
          </cell>
          <cell r="W2716" t="e">
            <v>#N/A</v>
          </cell>
          <cell r="X2716" t="str">
            <v>656 - AVAILABLE</v>
          </cell>
          <cell r="Y2716"/>
          <cell r="Z2716" t="str">
            <v>AVAILABLE</v>
          </cell>
          <cell r="AA2716" t="e">
            <v>#N/A</v>
          </cell>
          <cell r="AB2716" t="e">
            <v>#N/A</v>
          </cell>
          <cell r="AC2716" t="e">
            <v>#N/A</v>
          </cell>
        </row>
        <row r="2717">
          <cell r="A2717" t="str">
            <v>PAGEAZMA</v>
          </cell>
          <cell r="B2717" t="str">
            <v>Page</v>
          </cell>
          <cell r="C2717" t="str">
            <v>Q</v>
          </cell>
          <cell r="D2717">
            <v>36.915278999999998</v>
          </cell>
          <cell r="E2717">
            <v>-111.45916699999999</v>
          </cell>
          <cell r="F2717" t="str">
            <v>PAGEAZMA</v>
          </cell>
          <cell r="G2717" t="str">
            <v>AZ</v>
          </cell>
          <cell r="H2717">
            <v>666</v>
          </cell>
          <cell r="I2717">
            <v>666</v>
          </cell>
          <cell r="J2717" t="str">
            <v>(blank)</v>
          </cell>
          <cell r="K2717" t="str">
            <v>FLGSAZMA</v>
          </cell>
          <cell r="L2717" t="str">
            <v>y</v>
          </cell>
          <cell r="M2717">
            <v>42405</v>
          </cell>
          <cell r="N2717" t="str">
            <v xml:space="preserve">TMO SF#166154 (1/25/16).  Per Planner - David Hemenway, ROADM would be needed at high cost being provided in FT3. Existin OC3 from this office to MTELAZRB OC48 to FLGSAZMA 7750.  Other TIRQS TDM to PHNXAZMA, FLGSAZMA, PAGEAZAD, PAGEAZAT, PAGEAZBC. </v>
          </cell>
          <cell r="O2717" t="str">
            <v>N</v>
          </cell>
          <cell r="P2717" t="str">
            <v>N</v>
          </cell>
          <cell r="Q2717" t="str">
            <v/>
          </cell>
          <cell r="R2717" t="str">
            <v>04/09/2020</v>
          </cell>
          <cell r="S2717" t="str">
            <v/>
          </cell>
          <cell r="T2717" t="str">
            <v/>
          </cell>
          <cell r="U2717" t="str">
            <v/>
          </cell>
          <cell r="V2717" t="e">
            <v>#N/A</v>
          </cell>
          <cell r="W2717" t="e">
            <v>#N/A</v>
          </cell>
          <cell r="X2717" t="str">
            <v>666 - Not on list</v>
          </cell>
          <cell r="Y2717"/>
          <cell r="Z2717" t="str">
            <v>Not on list</v>
          </cell>
          <cell r="AA2717" t="e">
            <v>#N/A</v>
          </cell>
          <cell r="AB2717" t="e">
            <v>#N/A</v>
          </cell>
          <cell r="AC2717" t="e">
            <v>#N/A</v>
          </cell>
        </row>
        <row r="2718">
          <cell r="A2718" t="str">
            <v>PAGVPAXP</v>
          </cell>
          <cell r="B2718" t="str">
            <v>Plain Grove</v>
          </cell>
          <cell r="C2718" t="str">
            <v>EQ</v>
          </cell>
          <cell r="D2718">
            <v>41.062350000000002</v>
          </cell>
          <cell r="E2718">
            <v>-80.144687000000005</v>
          </cell>
          <cell r="F2718" t="str">
            <v>PAGVPAXP</v>
          </cell>
          <cell r="G2718" t="str">
            <v>PA</v>
          </cell>
          <cell r="H2718">
            <v>234</v>
          </cell>
          <cell r="I2718" t="str">
            <v>Butler</v>
          </cell>
          <cell r="J2718" t="str">
            <v/>
          </cell>
          <cell r="K2718" t="e">
            <v>#N/A</v>
          </cell>
          <cell r="L2718" t="e">
            <v>#N/A</v>
          </cell>
          <cell r="M2718" t="e">
            <v>#N/A</v>
          </cell>
          <cell r="N2718" t="e">
            <v>#N/A</v>
          </cell>
          <cell r="O2718" t="str">
            <v>Y</v>
          </cell>
          <cell r="P2718" t="str">
            <v>Y</v>
          </cell>
          <cell r="Q2718" t="str">
            <v>2/7/14: Ethernet Enabled changed to Y</v>
          </cell>
          <cell r="R2718" t="str">
            <v>07/06/2015</v>
          </cell>
          <cell r="S2718" t="str">
            <v>Butler</v>
          </cell>
          <cell r="T2718" t="str">
            <v/>
          </cell>
          <cell r="U2718" t="str">
            <v/>
          </cell>
          <cell r="V2718" t="str">
            <v>Butler</v>
          </cell>
          <cell r="W2718" t="str">
            <v>Butler</v>
          </cell>
          <cell r="X2718" t="str">
            <v>BUTLER</v>
          </cell>
          <cell r="Y2718"/>
          <cell r="Z2718"/>
          <cell r="AA2718" t="str">
            <v/>
          </cell>
          <cell r="AB2718">
            <v>0</v>
          </cell>
          <cell r="AC2718">
            <v>0</v>
          </cell>
        </row>
        <row r="2719">
          <cell r="A2719" t="str">
            <v>PALNORXX</v>
          </cell>
          <cell r="B2719" t="str">
            <v>PAULINA</v>
          </cell>
          <cell r="C2719" t="str">
            <v>CTL</v>
          </cell>
          <cell r="D2719">
            <v>44.105125999999998</v>
          </cell>
          <cell r="E2719">
            <v>-120.01971</v>
          </cell>
          <cell r="F2719" t="str">
            <v>PALNORXX</v>
          </cell>
          <cell r="G2719" t="str">
            <v>OR</v>
          </cell>
          <cell r="H2719">
            <v>672</v>
          </cell>
          <cell r="I2719" t="str">
            <v>AURORA</v>
          </cell>
          <cell r="J2719" t="str">
            <v/>
          </cell>
          <cell r="K2719" t="e">
            <v>#N/A</v>
          </cell>
          <cell r="L2719" t="e">
            <v>#N/A</v>
          </cell>
          <cell r="M2719" t="e">
            <v>#N/A</v>
          </cell>
          <cell r="N2719" t="e">
            <v>#N/A</v>
          </cell>
          <cell r="O2719" t="str">
            <v>N</v>
          </cell>
          <cell r="P2719" t="str">
            <v>N</v>
          </cell>
          <cell r="Q2719" t="str">
            <v/>
          </cell>
          <cell r="R2719" t="str">
            <v>06/03/2015</v>
          </cell>
          <cell r="S2719" t="str">
            <v>AURORA</v>
          </cell>
          <cell r="T2719" t="str">
            <v/>
          </cell>
          <cell r="U2719" t="str">
            <v/>
          </cell>
          <cell r="V2719" t="str">
            <v>AURORA</v>
          </cell>
          <cell r="W2719" t="str">
            <v>AURORA - ROFR</v>
          </cell>
          <cell r="X2719" t="e">
            <v>#N/A</v>
          </cell>
          <cell r="Y2719" t="e">
            <v>#N/A</v>
          </cell>
          <cell r="Z2719" t="e">
            <v>#N/A</v>
          </cell>
          <cell r="AA2719">
            <v>0</v>
          </cell>
          <cell r="AB2719">
            <v>0</v>
          </cell>
          <cell r="AC2719">
            <v>0</v>
          </cell>
        </row>
        <row r="2720">
          <cell r="A2720" t="str">
            <v>PANCFLXA</v>
          </cell>
          <cell r="B2720" t="str">
            <v>Panacea</v>
          </cell>
          <cell r="C2720" t="str">
            <v>EQ</v>
          </cell>
          <cell r="D2720">
            <v>30.027270999999999</v>
          </cell>
          <cell r="E2720">
            <v>-84.389824000000004</v>
          </cell>
          <cell r="F2720" t="str">
            <v>PANCFLXA</v>
          </cell>
          <cell r="G2720" t="str">
            <v>FL</v>
          </cell>
          <cell r="H2720">
            <v>953</v>
          </cell>
          <cell r="I2720" t="str">
            <v>Tallahassee (NORTH FL)</v>
          </cell>
          <cell r="J2720" t="str">
            <v/>
          </cell>
          <cell r="K2720" t="e">
            <v>#N/A</v>
          </cell>
          <cell r="L2720" t="e">
            <v>#N/A</v>
          </cell>
          <cell r="M2720" t="e">
            <v>#N/A</v>
          </cell>
          <cell r="N2720" t="e">
            <v>#N/A</v>
          </cell>
          <cell r="O2720" t="str">
            <v>N</v>
          </cell>
          <cell r="P2720" t="str">
            <v>Y</v>
          </cell>
          <cell r="Q2720" t="str">
            <v/>
          </cell>
          <cell r="R2720" t="str">
            <v>07/02/2015</v>
          </cell>
          <cell r="S2720" t="str">
            <v>Tallahassee</v>
          </cell>
          <cell r="T2720" t="str">
            <v/>
          </cell>
          <cell r="U2720" t="str">
            <v/>
          </cell>
          <cell r="V2720" t="str">
            <v>Tallahassee</v>
          </cell>
          <cell r="W2720" t="str">
            <v>Tallahassee</v>
          </cell>
          <cell r="X2720" t="str">
            <v>NORTH FL</v>
          </cell>
          <cell r="Y2720" t="str">
            <v>YES</v>
          </cell>
          <cell r="Z2720"/>
          <cell r="AA2720" t="str">
            <v/>
          </cell>
          <cell r="AB2720">
            <v>0</v>
          </cell>
          <cell r="AC2720">
            <v>0</v>
          </cell>
        </row>
        <row r="2721">
          <cell r="A2721" t="str">
            <v>PANLALXA</v>
          </cell>
          <cell r="B2721" t="str">
            <v>PANOLA</v>
          </cell>
          <cell r="C2721" t="str">
            <v>CTL</v>
          </cell>
          <cell r="D2721">
            <v>32.950279000000002</v>
          </cell>
          <cell r="E2721">
            <v>-88.274445</v>
          </cell>
          <cell r="F2721" t="str">
            <v>PANLALXA</v>
          </cell>
          <cell r="G2721" t="str">
            <v>AL</v>
          </cell>
          <cell r="H2721">
            <v>476</v>
          </cell>
          <cell r="I2721" t="str">
            <v>Winfield &amp; Gordo (West) [Pell City]</v>
          </cell>
          <cell r="J2721" t="str">
            <v/>
          </cell>
          <cell r="K2721" t="e">
            <v>#N/A</v>
          </cell>
          <cell r="L2721" t="e">
            <v>#N/A</v>
          </cell>
          <cell r="M2721" t="e">
            <v>#N/A</v>
          </cell>
          <cell r="N2721" t="e">
            <v>#N/A</v>
          </cell>
          <cell r="O2721" t="str">
            <v>Y</v>
          </cell>
          <cell r="P2721" t="str">
            <v>Y</v>
          </cell>
          <cell r="Q2721" t="str">
            <v/>
          </cell>
          <cell r="R2721" t="str">
            <v>07/02/2015</v>
          </cell>
          <cell r="S2721" t="str">
            <v>Pell City</v>
          </cell>
          <cell r="T2721" t="str">
            <v/>
          </cell>
          <cell r="U2721" t="str">
            <v/>
          </cell>
          <cell r="V2721" t="str">
            <v>Pell City</v>
          </cell>
          <cell r="W2721" t="str">
            <v>Winfield &amp; Gordo (West) [Pell City]</v>
          </cell>
          <cell r="X2721" t="str">
            <v>PELL CITY</v>
          </cell>
          <cell r="Y2721"/>
          <cell r="Z2721"/>
          <cell r="AA2721">
            <v>0</v>
          </cell>
          <cell r="AB2721">
            <v>0</v>
          </cell>
          <cell r="AC2721">
            <v>0</v>
          </cell>
        </row>
        <row r="2722">
          <cell r="A2722" t="str">
            <v>PARSARXA</v>
          </cell>
          <cell r="B2722" t="str">
            <v>PARIS</v>
          </cell>
          <cell r="C2722" t="str">
            <v>CTL</v>
          </cell>
          <cell r="D2722">
            <v>35.292220999999998</v>
          </cell>
          <cell r="E2722">
            <v>-93.727776000000006</v>
          </cell>
          <cell r="F2722" t="str">
            <v>PARSARXA</v>
          </cell>
          <cell r="G2722" t="str">
            <v>AR</v>
          </cell>
          <cell r="H2722">
            <v>528</v>
          </cell>
          <cell r="I2722" t="str">
            <v>Russellville</v>
          </cell>
          <cell r="J2722" t="str">
            <v/>
          </cell>
          <cell r="K2722" t="e">
            <v>#N/A</v>
          </cell>
          <cell r="L2722" t="e">
            <v>#N/A</v>
          </cell>
          <cell r="M2722" t="e">
            <v>#N/A</v>
          </cell>
          <cell r="N2722" t="e">
            <v>#N/A</v>
          </cell>
          <cell r="O2722" t="str">
            <v>Y</v>
          </cell>
          <cell r="P2722" t="str">
            <v>Y</v>
          </cell>
          <cell r="Q2722" t="str">
            <v/>
          </cell>
          <cell r="R2722" t="str">
            <v>06/30/2015</v>
          </cell>
          <cell r="S2722" t="str">
            <v>Russellville</v>
          </cell>
          <cell r="T2722" t="str">
            <v/>
          </cell>
          <cell r="U2722" t="str">
            <v/>
          </cell>
          <cell r="V2722" t="str">
            <v>Russellville</v>
          </cell>
          <cell r="W2722" t="str">
            <v>Russellville</v>
          </cell>
          <cell r="X2722" t="str">
            <v>RUSSELLVILLE</v>
          </cell>
          <cell r="Y2722" t="str">
            <v>YES</v>
          </cell>
          <cell r="Z2722"/>
          <cell r="AA2722" t="str">
            <v/>
          </cell>
          <cell r="AB2722">
            <v>0</v>
          </cell>
          <cell r="AC2722">
            <v>0</v>
          </cell>
        </row>
        <row r="2723">
          <cell r="A2723" t="str">
            <v>PARSMOXA</v>
          </cell>
          <cell r="B2723" t="str">
            <v>PARIS</v>
          </cell>
          <cell r="C2723" t="str">
            <v>CTL</v>
          </cell>
          <cell r="D2723">
            <v>39.481945000000003</v>
          </cell>
          <cell r="E2723">
            <v>-92.000832000000003</v>
          </cell>
          <cell r="F2723" t="str">
            <v>PARSMOXA</v>
          </cell>
          <cell r="G2723" t="str">
            <v>MO</v>
          </cell>
          <cell r="H2723">
            <v>524</v>
          </cell>
          <cell r="I2723" t="str">
            <v>Paris Stand Alone</v>
          </cell>
          <cell r="J2723" t="str">
            <v/>
          </cell>
          <cell r="K2723" t="str">
            <v>PARSMOXA</v>
          </cell>
          <cell r="L2723" t="str">
            <v>n</v>
          </cell>
          <cell r="M2723" t="e">
            <v>#N/A</v>
          </cell>
          <cell r="N2723" t="e">
            <v>#N/A</v>
          </cell>
          <cell r="O2723" t="str">
            <v>N</v>
          </cell>
          <cell r="P2723" t="str">
            <v>N</v>
          </cell>
          <cell r="Q2723" t="str">
            <v/>
          </cell>
          <cell r="R2723" t="str">
            <v>07/10/2015</v>
          </cell>
          <cell r="S2723" t="str">
            <v>Paris</v>
          </cell>
          <cell r="T2723" t="str">
            <v/>
          </cell>
          <cell r="U2723" t="str">
            <v/>
          </cell>
          <cell r="V2723" t="str">
            <v>Paris</v>
          </cell>
          <cell r="W2723" t="str">
            <v>Paris Stand Alone</v>
          </cell>
          <cell r="X2723" t="e">
            <v>#N/A</v>
          </cell>
          <cell r="Y2723" t="e">
            <v>#N/A</v>
          </cell>
          <cell r="Z2723" t="e">
            <v>#N/A</v>
          </cell>
          <cell r="AA2723" t="str">
            <v/>
          </cell>
          <cell r="AB2723" t="str">
            <v>7750-SR12</v>
          </cell>
          <cell r="AC2723">
            <v>0</v>
          </cell>
        </row>
        <row r="2724">
          <cell r="A2724" t="str">
            <v>PASCWA01</v>
          </cell>
          <cell r="B2724" t="str">
            <v>Pasco Dms/911 Tandem</v>
          </cell>
          <cell r="C2724" t="str">
            <v>Q</v>
          </cell>
          <cell r="D2724">
            <v>46.229443000000003</v>
          </cell>
          <cell r="E2724">
            <v>-119.095276</v>
          </cell>
          <cell r="F2724" t="str">
            <v>PASCWA01</v>
          </cell>
          <cell r="G2724" t="str">
            <v>WA</v>
          </cell>
          <cell r="H2724">
            <v>676</v>
          </cell>
          <cell r="I2724">
            <v>676</v>
          </cell>
          <cell r="J2724" t="str">
            <v>AVAILABLE</v>
          </cell>
          <cell r="K2724" t="e">
            <v>#N/A</v>
          </cell>
          <cell r="L2724" t="e">
            <v>#N/A</v>
          </cell>
          <cell r="M2724" t="e">
            <v>#N/A</v>
          </cell>
          <cell r="N2724" t="e">
            <v>#N/A</v>
          </cell>
          <cell r="O2724" t="str">
            <v>Y</v>
          </cell>
          <cell r="P2724" t="str">
            <v>Y</v>
          </cell>
          <cell r="Q2724" t="str">
            <v/>
          </cell>
          <cell r="R2724" t="str">
            <v>04/09/2020</v>
          </cell>
          <cell r="S2724" t="str">
            <v/>
          </cell>
          <cell r="T2724" t="str">
            <v/>
          </cell>
          <cell r="U2724" t="str">
            <v/>
          </cell>
          <cell r="V2724" t="e">
            <v>#N/A</v>
          </cell>
          <cell r="W2724" t="e">
            <v>#N/A</v>
          </cell>
          <cell r="X2724" t="str">
            <v>676 - AVAILABLE</v>
          </cell>
          <cell r="Y2724"/>
          <cell r="Z2724" t="str">
            <v>AVAILABLE</v>
          </cell>
          <cell r="AA2724" t="e">
            <v>#N/A</v>
          </cell>
          <cell r="AB2724" t="e">
            <v>#N/A</v>
          </cell>
          <cell r="AC2724" t="e">
            <v>#N/A</v>
          </cell>
        </row>
        <row r="2725">
          <cell r="A2725" t="str">
            <v>PASNWAXA</v>
          </cell>
          <cell r="B2725" t="str">
            <v>Paterson</v>
          </cell>
          <cell r="C2725" t="str">
            <v>EQ</v>
          </cell>
          <cell r="D2725">
            <v>45.938803</v>
          </cell>
          <cell r="E2725">
            <v>-119.60256699999999</v>
          </cell>
          <cell r="F2725" t="str">
            <v>PASNWAXA</v>
          </cell>
          <cell r="G2725" t="str">
            <v>WA</v>
          </cell>
          <cell r="H2725">
            <v>676</v>
          </cell>
          <cell r="I2725" t="str">
            <v>Spokane-Sunnyside</v>
          </cell>
          <cell r="J2725" t="str">
            <v/>
          </cell>
          <cell r="K2725" t="e">
            <v>#N/A</v>
          </cell>
          <cell r="L2725" t="e">
            <v>#N/A</v>
          </cell>
          <cell r="M2725" t="e">
            <v>#N/A</v>
          </cell>
          <cell r="N2725" t="e">
            <v>#N/A</v>
          </cell>
          <cell r="O2725" t="str">
            <v>N</v>
          </cell>
          <cell r="P2725" t="str">
            <v>N</v>
          </cell>
          <cell r="Q2725" t="str">
            <v/>
          </cell>
          <cell r="R2725" t="str">
            <v>09/16/2015</v>
          </cell>
          <cell r="S2725" t="str">
            <v>SPOKANE-SUNNYSIDE</v>
          </cell>
          <cell r="T2725" t="str">
            <v/>
          </cell>
          <cell r="U2725" t="str">
            <v/>
          </cell>
          <cell r="V2725" t="str">
            <v>Spokane-Sunnyside</v>
          </cell>
          <cell r="W2725" t="str">
            <v>Spokane-Sunnyside</v>
          </cell>
          <cell r="X2725" t="e">
            <v>#N/A</v>
          </cell>
          <cell r="Y2725" t="e">
            <v>#N/A</v>
          </cell>
          <cell r="Z2725" t="e">
            <v>#N/A</v>
          </cell>
          <cell r="AA2725">
            <v>0</v>
          </cell>
          <cell r="AB2725">
            <v>0</v>
          </cell>
          <cell r="AC2725">
            <v>0</v>
          </cell>
        </row>
        <row r="2726">
          <cell r="A2726" t="str">
            <v>PATRINXA</v>
          </cell>
          <cell r="B2726" t="str">
            <v>Patriot</v>
          </cell>
          <cell r="C2726" t="str">
            <v>EQ</v>
          </cell>
          <cell r="D2726">
            <v>38.839903999999997</v>
          </cell>
          <cell r="E2726">
            <v>-84.830624</v>
          </cell>
          <cell r="F2726" t="str">
            <v>PATRINXA</v>
          </cell>
          <cell r="G2726" t="str">
            <v>IN</v>
          </cell>
          <cell r="H2726">
            <v>922</v>
          </cell>
          <cell r="I2726" t="str">
            <v>Lawrenceburg</v>
          </cell>
          <cell r="J2726" t="str">
            <v/>
          </cell>
          <cell r="K2726" t="e">
            <v>#N/A</v>
          </cell>
          <cell r="L2726" t="e">
            <v>#N/A</v>
          </cell>
          <cell r="M2726" t="e">
            <v>#N/A</v>
          </cell>
          <cell r="N2726" t="e">
            <v>#N/A</v>
          </cell>
          <cell r="O2726" t="str">
            <v>Y</v>
          </cell>
          <cell r="P2726" t="str">
            <v>Y</v>
          </cell>
          <cell r="Q2726" t="str">
            <v>1/20/16:  New SR-7 is being added on Patriot - 038049 but not yet in-service</v>
          </cell>
          <cell r="R2726" t="str">
            <v>01/20/2016</v>
          </cell>
          <cell r="S2726" t="str">
            <v>Lawrenceburg</v>
          </cell>
          <cell r="T2726" t="str">
            <v/>
          </cell>
          <cell r="U2726" t="str">
            <v/>
          </cell>
          <cell r="V2726" t="str">
            <v>Lawrenceburg</v>
          </cell>
          <cell r="W2726" t="str">
            <v>Lawrenceburg</v>
          </cell>
          <cell r="X2726" t="str">
            <v>LAWRENCEBURG</v>
          </cell>
          <cell r="Y2726"/>
          <cell r="Z2726"/>
          <cell r="AA2726">
            <v>0</v>
          </cell>
          <cell r="AB2726">
            <v>0</v>
          </cell>
          <cell r="AC2726">
            <v>0</v>
          </cell>
        </row>
        <row r="2727">
          <cell r="A2727" t="str">
            <v>PAWNTXXA</v>
          </cell>
          <cell r="B2727" t="str">
            <v>Pawnee</v>
          </cell>
          <cell r="C2727" t="str">
            <v>EQ</v>
          </cell>
          <cell r="D2727">
            <v>28.651257999999999</v>
          </cell>
          <cell r="E2727">
            <v>-98.001840000000001</v>
          </cell>
          <cell r="F2727" t="str">
            <v>PAWNTXXA</v>
          </cell>
          <cell r="G2727" t="str">
            <v>TX</v>
          </cell>
          <cell r="H2727">
            <v>564</v>
          </cell>
          <cell r="I2727" t="str">
            <v>Berclair / Pawnee Stand Alone</v>
          </cell>
          <cell r="J2727" t="str">
            <v/>
          </cell>
          <cell r="K2727" t="e">
            <v>#N/A</v>
          </cell>
          <cell r="L2727" t="e">
            <v>#N/A</v>
          </cell>
          <cell r="M2727" t="e">
            <v>#N/A</v>
          </cell>
          <cell r="N2727" t="e">
            <v>#N/A</v>
          </cell>
          <cell r="O2727" t="str">
            <v>N</v>
          </cell>
          <cell r="P2727" t="str">
            <v>N</v>
          </cell>
          <cell r="Q2727" t="str">
            <v>4/11/2014 EC changed to N</v>
          </cell>
          <cell r="R2727" t="str">
            <v>02/03/2016</v>
          </cell>
          <cell r="S2727" t="str">
            <v>Berclair / Pawnee Stand Alone</v>
          </cell>
          <cell r="T2727" t="str">
            <v/>
          </cell>
          <cell r="U2727" t="str">
            <v/>
          </cell>
          <cell r="V2727" t="str">
            <v>Humble Berclair / Pawnee Stand Alone</v>
          </cell>
          <cell r="W2727" t="str">
            <v>Berclair / Pawnee Stand Alone</v>
          </cell>
          <cell r="X2727" t="e">
            <v>#N/A</v>
          </cell>
          <cell r="Y2727" t="e">
            <v>#N/A</v>
          </cell>
          <cell r="Z2727" t="e">
            <v>#N/A</v>
          </cell>
          <cell r="AA2727">
            <v>0</v>
          </cell>
          <cell r="AB2727">
            <v>0</v>
          </cell>
          <cell r="AC2727">
            <v>0</v>
          </cell>
        </row>
        <row r="2728">
          <cell r="A2728" t="str">
            <v>PCBHWAXA</v>
          </cell>
          <cell r="B2728" t="str">
            <v>PACIFIC BEACH</v>
          </cell>
          <cell r="C2728" t="str">
            <v>CTL</v>
          </cell>
          <cell r="D2728">
            <v>47.209702850505302</v>
          </cell>
          <cell r="E2728">
            <v>-124.20294249562656</v>
          </cell>
          <cell r="F2728" t="str">
            <v>PCBHWAXA</v>
          </cell>
          <cell r="G2728" t="str">
            <v>WA</v>
          </cell>
          <cell r="H2728">
            <v>674</v>
          </cell>
          <cell r="I2728" t="str">
            <v>MONTESANO</v>
          </cell>
          <cell r="O2728" t="str">
            <v>Y</v>
          </cell>
          <cell r="P2728" t="str">
            <v>Y</v>
          </cell>
          <cell r="V2728" t="str">
            <v>TROSPER</v>
          </cell>
          <cell r="W2728" t="str">
            <v>TROSPER</v>
          </cell>
          <cell r="X2728" t="str">
            <v>MONTESANO</v>
          </cell>
          <cell r="Y2728"/>
          <cell r="Z2728"/>
          <cell r="AA2728"/>
          <cell r="AB2728"/>
          <cell r="AC2728"/>
        </row>
        <row r="2729">
          <cell r="A2729" t="str">
            <v>PCCYORXA</v>
          </cell>
          <cell r="B2729" t="str">
            <v>Pacific City</v>
          </cell>
          <cell r="C2729" t="str">
            <v>EQ</v>
          </cell>
          <cell r="D2729">
            <v>45.201754000000001</v>
          </cell>
          <cell r="E2729">
            <v>-123.95990999999999</v>
          </cell>
          <cell r="F2729" t="e">
            <v>#N/A</v>
          </cell>
          <cell r="G2729" t="str">
            <v>OR</v>
          </cell>
          <cell r="H2729" t="e">
            <v>#N/A</v>
          </cell>
          <cell r="I2729" t="e">
            <v>#N/A</v>
          </cell>
          <cell r="J2729" t="e">
            <v>#N/A</v>
          </cell>
          <cell r="K2729" t="e">
            <v>#N/A</v>
          </cell>
          <cell r="L2729" t="e">
            <v>#N/A</v>
          </cell>
          <cell r="M2729" t="e">
            <v>#N/A</v>
          </cell>
          <cell r="N2729" t="e">
            <v>#N/A</v>
          </cell>
          <cell r="O2729" t="e">
            <v>#N/A</v>
          </cell>
          <cell r="P2729" t="e">
            <v>#N/A</v>
          </cell>
          <cell r="Q2729" t="e">
            <v>#N/A</v>
          </cell>
          <cell r="R2729" t="e">
            <v>#N/A</v>
          </cell>
          <cell r="S2729" t="e">
            <v>#N/A</v>
          </cell>
          <cell r="T2729" t="e">
            <v>#N/A</v>
          </cell>
          <cell r="U2729" t="e">
            <v>#N/A</v>
          </cell>
          <cell r="V2729" t="e">
            <v>#N/A</v>
          </cell>
          <cell r="W2729" t="e">
            <v>#N/A</v>
          </cell>
          <cell r="X2729" t="e">
            <v>#N/A</v>
          </cell>
          <cell r="Y2729" t="e">
            <v>#N/A</v>
          </cell>
          <cell r="Z2729" t="e">
            <v>#N/A</v>
          </cell>
          <cell r="AA2729" t="e">
            <v>#N/A</v>
          </cell>
          <cell r="AB2729" t="e">
            <v>#N/A</v>
          </cell>
          <cell r="AC2729" t="e">
            <v>#N/A</v>
          </cell>
        </row>
        <row r="2730">
          <cell r="A2730" t="str">
            <v>PCCYORXX</v>
          </cell>
          <cell r="B2730" t="str">
            <v>PACIFIC CITY</v>
          </cell>
          <cell r="C2730" t="str">
            <v>EQ</v>
          </cell>
          <cell r="D2730" t="e">
            <v>#N/A</v>
          </cell>
          <cell r="E2730" t="e">
            <v>#N/A</v>
          </cell>
          <cell r="F2730" t="str">
            <v>PCCYORXX</v>
          </cell>
          <cell r="G2730" t="str">
            <v>OR</v>
          </cell>
          <cell r="H2730">
            <v>672</v>
          </cell>
          <cell r="I2730" t="str">
            <v>HOOD RIVER</v>
          </cell>
          <cell r="O2730" t="str">
            <v>N</v>
          </cell>
          <cell r="P2730" t="str">
            <v>Y</v>
          </cell>
          <cell r="V2730" t="str">
            <v>SHERIDAN</v>
          </cell>
          <cell r="W2730" t="str">
            <v>SHERIDAN</v>
          </cell>
          <cell r="X2730" t="str">
            <v>HOOD RIVER</v>
          </cell>
          <cell r="Y2730" t="str">
            <v>YES</v>
          </cell>
          <cell r="Z2730"/>
          <cell r="AA2730"/>
          <cell r="AB2730"/>
          <cell r="AC2730"/>
        </row>
        <row r="2731">
          <cell r="A2731" t="str">
            <v>PCHNARXA</v>
          </cell>
          <cell r="B2731" t="str">
            <v>POCAHONTAS</v>
          </cell>
          <cell r="C2731" t="str">
            <v>CTL</v>
          </cell>
          <cell r="D2731">
            <v>36.263053999999997</v>
          </cell>
          <cell r="E2731">
            <v>-90.97139</v>
          </cell>
          <cell r="F2731" t="str">
            <v>PCHNARXA</v>
          </cell>
          <cell r="G2731" t="str">
            <v>AR</v>
          </cell>
          <cell r="H2731">
            <v>528</v>
          </cell>
          <cell r="I2731" t="str">
            <v>Hardy/Monette (Mountain Home)</v>
          </cell>
          <cell r="J2731" t="str">
            <v/>
          </cell>
          <cell r="K2731" t="e">
            <v>#N/A</v>
          </cell>
          <cell r="L2731" t="e">
            <v>#N/A</v>
          </cell>
          <cell r="M2731" t="e">
            <v>#N/A</v>
          </cell>
          <cell r="N2731" t="e">
            <v>#N/A</v>
          </cell>
          <cell r="O2731" t="str">
            <v>Y</v>
          </cell>
          <cell r="P2731" t="str">
            <v>Y</v>
          </cell>
          <cell r="Q2731" t="str">
            <v/>
          </cell>
          <cell r="R2731" t="str">
            <v>06/30/2015</v>
          </cell>
          <cell r="S2731" t="str">
            <v>Mountain Home</v>
          </cell>
          <cell r="T2731" t="str">
            <v/>
          </cell>
          <cell r="U2731" t="str">
            <v/>
          </cell>
          <cell r="V2731" t="str">
            <v>Mountian Home</v>
          </cell>
          <cell r="W2731" t="str">
            <v>Hardy/Monette (Mountain Home)</v>
          </cell>
          <cell r="X2731" t="str">
            <v>MOUNTAIN HOME</v>
          </cell>
          <cell r="Y2731" t="str">
            <v>YES</v>
          </cell>
          <cell r="Z2731"/>
          <cell r="AA2731" t="str">
            <v/>
          </cell>
          <cell r="AB2731">
            <v>0</v>
          </cell>
          <cell r="AC2731">
            <v>0</v>
          </cell>
        </row>
        <row r="2732">
          <cell r="A2732" t="str">
            <v>PCHNIACO</v>
          </cell>
          <cell r="B2732" t="str">
            <v>Spencer-axe Host Pocahontas</v>
          </cell>
          <cell r="C2732" t="str">
            <v>Q</v>
          </cell>
          <cell r="D2732">
            <v>42.735278999999998</v>
          </cell>
          <cell r="E2732">
            <v>-94.667502999999996</v>
          </cell>
          <cell r="F2732" t="str">
            <v>PCHNIACO</v>
          </cell>
          <cell r="G2732" t="str">
            <v>IA</v>
          </cell>
          <cell r="H2732">
            <v>630</v>
          </cell>
          <cell r="I2732">
            <v>630</v>
          </cell>
          <cell r="J2732" t="str">
            <v/>
          </cell>
          <cell r="K2732" t="e">
            <v>#N/A</v>
          </cell>
          <cell r="L2732" t="e">
            <v>#N/A</v>
          </cell>
          <cell r="M2732" t="e">
            <v>#N/A</v>
          </cell>
          <cell r="N2732" t="e">
            <v>#N/A</v>
          </cell>
          <cell r="O2732" t="str">
            <v>N</v>
          </cell>
          <cell r="P2732" t="str">
            <v>Y</v>
          </cell>
          <cell r="Q2732" t="str">
            <v>05/04/15: EoDS1 AVAILABLE</v>
          </cell>
          <cell r="R2732" t="str">
            <v>05/04/2020</v>
          </cell>
          <cell r="S2732" t="str">
            <v/>
          </cell>
          <cell r="T2732" t="str">
            <v/>
          </cell>
          <cell r="U2732" t="str">
            <v/>
          </cell>
          <cell r="V2732" t="e">
            <v>#N/A</v>
          </cell>
          <cell r="W2732" t="e">
            <v>#N/A</v>
          </cell>
          <cell r="X2732" t="str">
            <v>630 - AVAILABLE (up to 10MB)</v>
          </cell>
          <cell r="Y2732"/>
          <cell r="Z2732" t="str">
            <v>AVAILABLE (up to 10MB)</v>
          </cell>
          <cell r="AA2732" t="e">
            <v>#N/A</v>
          </cell>
          <cell r="AB2732" t="e">
            <v>#N/A</v>
          </cell>
          <cell r="AC2732" t="e">
            <v>#N/A</v>
          </cell>
        </row>
        <row r="2733">
          <cell r="A2733" t="str">
            <v>PCKTWIXB</v>
          </cell>
          <cell r="B2733" t="str">
            <v>PICKETT</v>
          </cell>
          <cell r="C2733" t="str">
            <v>CTL</v>
          </cell>
          <cell r="D2733">
            <v>43.910556999999997</v>
          </cell>
          <cell r="E2733">
            <v>-88.729163999999997</v>
          </cell>
          <cell r="F2733" t="str">
            <v>PCKTWIXB</v>
          </cell>
          <cell r="G2733" t="str">
            <v>WI</v>
          </cell>
          <cell r="H2733">
            <v>356</v>
          </cell>
          <cell r="I2733" t="str">
            <v>DE FOREST</v>
          </cell>
          <cell r="J2733" t="str">
            <v/>
          </cell>
          <cell r="K2733" t="e">
            <v>#N/A</v>
          </cell>
          <cell r="L2733" t="e">
            <v>#N/A</v>
          </cell>
          <cell r="M2733" t="e">
            <v>#N/A</v>
          </cell>
          <cell r="N2733" t="e">
            <v>#N/A</v>
          </cell>
          <cell r="O2733" t="str">
            <v>Y</v>
          </cell>
          <cell r="P2733" t="str">
            <v>Y</v>
          </cell>
          <cell r="Q2733" t="str">
            <v/>
          </cell>
          <cell r="R2733" t="str">
            <v>06/03/2015</v>
          </cell>
          <cell r="S2733" t="str">
            <v>DeForest</v>
          </cell>
          <cell r="T2733" t="str">
            <v/>
          </cell>
          <cell r="U2733" t="str">
            <v/>
          </cell>
          <cell r="V2733" t="str">
            <v>De Forest</v>
          </cell>
          <cell r="W2733" t="str">
            <v>DE FOREST</v>
          </cell>
          <cell r="X2733" t="str">
            <v>DEFOREST</v>
          </cell>
          <cell r="Y2733"/>
          <cell r="Z2733"/>
          <cell r="AA2733" t="str">
            <v/>
          </cell>
          <cell r="AB2733">
            <v>0</v>
          </cell>
          <cell r="AC2733">
            <v>0</v>
          </cell>
        </row>
        <row r="2734">
          <cell r="A2734" t="str">
            <v>PCKWWAXX</v>
          </cell>
          <cell r="B2734" t="str">
            <v>Packwood</v>
          </cell>
          <cell r="C2734" t="str">
            <v>CTL</v>
          </cell>
          <cell r="D2734">
            <v>46.608722</v>
          </cell>
          <cell r="E2734">
            <v>-121.67697200000001</v>
          </cell>
          <cell r="F2734" t="str">
            <v>PCKWWAXX</v>
          </cell>
          <cell r="G2734" t="str">
            <v>WA</v>
          </cell>
          <cell r="H2734">
            <v>674</v>
          </cell>
          <cell r="I2734" t="str">
            <v>THRIFT</v>
          </cell>
          <cell r="J2734" t="str">
            <v/>
          </cell>
          <cell r="K2734" t="e">
            <v>#N/A</v>
          </cell>
          <cell r="L2734" t="e">
            <v>#N/A</v>
          </cell>
          <cell r="M2734" t="e">
            <v>#N/A</v>
          </cell>
          <cell r="N2734" t="e">
            <v>#N/A</v>
          </cell>
          <cell r="O2734" t="str">
            <v>N</v>
          </cell>
          <cell r="P2734" t="str">
            <v>Y</v>
          </cell>
          <cell r="Q2734" t="str">
            <v/>
          </cell>
          <cell r="R2734" t="str">
            <v>09/16/2015</v>
          </cell>
          <cell r="S2734" t="str">
            <v>ORTING</v>
          </cell>
          <cell r="T2734" t="str">
            <v/>
          </cell>
          <cell r="U2734" t="str">
            <v/>
          </cell>
          <cell r="V2734" t="str">
            <v>THRIFT</v>
          </cell>
          <cell r="W2734" t="str">
            <v>THRIFT</v>
          </cell>
          <cell r="X2734" t="str">
            <v>ORTING</v>
          </cell>
          <cell r="Y2734"/>
          <cell r="Z2734"/>
          <cell r="AA2734" t="str">
            <v/>
          </cell>
          <cell r="AB2734">
            <v>0</v>
          </cell>
          <cell r="AC2734">
            <v>0</v>
          </cell>
        </row>
        <row r="2735">
          <cell r="A2735" t="str">
            <v>PCNGMOXA</v>
          </cell>
          <cell r="B2735" t="str">
            <v>Pickering</v>
          </cell>
          <cell r="C2735" t="str">
            <v>EQ</v>
          </cell>
          <cell r="D2735">
            <v>40.452094000000002</v>
          </cell>
          <cell r="E2735">
            <v>-94.842275999999998</v>
          </cell>
          <cell r="F2735" t="str">
            <v>PCNGMOXA</v>
          </cell>
          <cell r="G2735" t="str">
            <v>MO</v>
          </cell>
          <cell r="H2735">
            <v>524</v>
          </cell>
          <cell r="I2735" t="str">
            <v>Maryville [Warrensburg]</v>
          </cell>
          <cell r="J2735" t="str">
            <v/>
          </cell>
          <cell r="K2735" t="e">
            <v>#N/A</v>
          </cell>
          <cell r="L2735" t="e">
            <v>#N/A</v>
          </cell>
          <cell r="M2735" t="e">
            <v>#N/A</v>
          </cell>
          <cell r="N2735" t="e">
            <v>#N/A</v>
          </cell>
          <cell r="O2735" t="str">
            <v>Y</v>
          </cell>
          <cell r="P2735" t="str">
            <v>Y</v>
          </cell>
          <cell r="Q2735" t="str">
            <v/>
          </cell>
          <cell r="R2735" t="str">
            <v>10/09/2015</v>
          </cell>
          <cell r="S2735" t="str">
            <v>Warrensburg</v>
          </cell>
          <cell r="T2735" t="str">
            <v>Calix E7-2</v>
          </cell>
          <cell r="U2735" t="str">
            <v>N</v>
          </cell>
          <cell r="V2735" t="str">
            <v>Warrensburg</v>
          </cell>
          <cell r="W2735" t="str">
            <v>Maryville [Warrensburg]</v>
          </cell>
          <cell r="X2735" t="str">
            <v>WARRENSBURG</v>
          </cell>
          <cell r="Y2735" t="str">
            <v>YES</v>
          </cell>
          <cell r="Z2735"/>
          <cell r="AA2735">
            <v>0</v>
          </cell>
          <cell r="AB2735">
            <v>0</v>
          </cell>
          <cell r="AC2735">
            <v>0</v>
          </cell>
        </row>
        <row r="2736">
          <cell r="A2736" t="str">
            <v>PCTLIDMA</v>
          </cell>
          <cell r="B2736" t="str">
            <v>Poctaello 911 Tandem</v>
          </cell>
          <cell r="C2736" t="str">
            <v>Q</v>
          </cell>
          <cell r="D2736">
            <v>42.860278999999998</v>
          </cell>
          <cell r="E2736">
            <v>-112.45027899999999</v>
          </cell>
          <cell r="F2736" t="str">
            <v>PCTLIDMA</v>
          </cell>
          <cell r="G2736" t="str">
            <v>ID</v>
          </cell>
          <cell r="H2736">
            <v>652</v>
          </cell>
          <cell r="I2736">
            <v>652</v>
          </cell>
          <cell r="J2736" t="str">
            <v>AVAILABLE</v>
          </cell>
          <cell r="K2736" t="e">
            <v>#N/A</v>
          </cell>
          <cell r="L2736" t="e">
            <v>#N/A</v>
          </cell>
          <cell r="M2736" t="e">
            <v>#N/A</v>
          </cell>
          <cell r="N2736" t="e">
            <v>#N/A</v>
          </cell>
          <cell r="O2736" t="str">
            <v>Y</v>
          </cell>
          <cell r="P2736" t="str">
            <v>Y</v>
          </cell>
          <cell r="Q2736" t="str">
            <v>3/20/2015 EODS1 AVAILABLE (Home to PCTLIDMAH17)</v>
          </cell>
          <cell r="R2736" t="str">
            <v>03/20/2020</v>
          </cell>
          <cell r="S2736" t="str">
            <v/>
          </cell>
          <cell r="T2736" t="str">
            <v/>
          </cell>
          <cell r="U2736" t="str">
            <v/>
          </cell>
          <cell r="V2736" t="e">
            <v>#N/A</v>
          </cell>
          <cell r="W2736" t="e">
            <v>#N/A</v>
          </cell>
          <cell r="X2736" t="str">
            <v>652 - AVAILABLE</v>
          </cell>
          <cell r="Y2736"/>
          <cell r="Z2736" t="str">
            <v>AVAILABLE</v>
          </cell>
          <cell r="AA2736" t="e">
            <v>#N/A</v>
          </cell>
          <cell r="AB2736" t="e">
            <v>#N/A</v>
          </cell>
          <cell r="AC2736" t="e">
            <v>#N/A</v>
          </cell>
        </row>
        <row r="2737">
          <cell r="A2737" t="str">
            <v>PCTLIDNO</v>
          </cell>
          <cell r="B2737" t="str">
            <v>Pocatello North Sa, Id</v>
          </cell>
          <cell r="C2737" t="str">
            <v>Q</v>
          </cell>
          <cell r="D2737">
            <v>42.920555</v>
          </cell>
          <cell r="E2737">
            <v>-112.466393</v>
          </cell>
          <cell r="F2737" t="str">
            <v>PCTLIDNO</v>
          </cell>
          <cell r="G2737" t="str">
            <v>ID</v>
          </cell>
          <cell r="H2737">
            <v>652</v>
          </cell>
          <cell r="I2737">
            <v>652</v>
          </cell>
          <cell r="J2737" t="str">
            <v/>
          </cell>
          <cell r="K2737" t="e">
            <v>#N/A</v>
          </cell>
          <cell r="L2737" t="e">
            <v>#N/A</v>
          </cell>
          <cell r="M2737" t="e">
            <v>#N/A</v>
          </cell>
          <cell r="N2737" t="e">
            <v>#N/A</v>
          </cell>
          <cell r="O2737" t="str">
            <v>N</v>
          </cell>
          <cell r="P2737" t="str">
            <v>Y</v>
          </cell>
          <cell r="Q2737" t="str">
            <v>3/20/2015 EODS1 AVAILABLE (Home to PCTLIDMAH17)</v>
          </cell>
          <cell r="R2737" t="str">
            <v>03/20/2020</v>
          </cell>
          <cell r="S2737" t="str">
            <v/>
          </cell>
          <cell r="T2737" t="str">
            <v/>
          </cell>
          <cell r="U2737" t="str">
            <v/>
          </cell>
          <cell r="V2737" t="e">
            <v>#N/A</v>
          </cell>
          <cell r="W2737" t="e">
            <v>#N/A</v>
          </cell>
          <cell r="X2737" t="str">
            <v>652 - AVAILABLE</v>
          </cell>
          <cell r="Y2737"/>
          <cell r="Z2737" t="str">
            <v>AVAILABLE</v>
          </cell>
          <cell r="AA2737" t="e">
            <v>#N/A</v>
          </cell>
          <cell r="AB2737" t="e">
            <v>#N/A</v>
          </cell>
          <cell r="AC2737" t="e">
            <v>#N/A</v>
          </cell>
        </row>
        <row r="2738">
          <cell r="A2738" t="str">
            <v>PCTNINXA</v>
          </cell>
          <cell r="B2738" t="str">
            <v>Pierceton</v>
          </cell>
          <cell r="C2738" t="str">
            <v>EQ</v>
          </cell>
          <cell r="D2738">
            <v>41.199866999999998</v>
          </cell>
          <cell r="E2738">
            <v>-85.706630000000004</v>
          </cell>
          <cell r="F2738" t="str">
            <v>PCTNINXA</v>
          </cell>
          <cell r="G2738" t="str">
            <v>IN</v>
          </cell>
          <cell r="H2738">
            <v>332</v>
          </cell>
          <cell r="I2738" t="str">
            <v>Warsaw (Plymouth)</v>
          </cell>
          <cell r="J2738" t="str">
            <v/>
          </cell>
          <cell r="K2738" t="str">
            <v>PCTNINXA</v>
          </cell>
          <cell r="L2738" t="str">
            <v>n</v>
          </cell>
          <cell r="M2738" t="e">
            <v>#N/A</v>
          </cell>
          <cell r="N2738" t="e">
            <v>#N/A</v>
          </cell>
          <cell r="O2738" t="str">
            <v>Y</v>
          </cell>
          <cell r="P2738" t="str">
            <v>Y</v>
          </cell>
          <cell r="Q2738" t="str">
            <v>2/7/14: Ethernet Enabled changed to Y</v>
          </cell>
          <cell r="R2738" t="str">
            <v>07/01/2015</v>
          </cell>
          <cell r="S2738" t="str">
            <v>Plymouth</v>
          </cell>
          <cell r="T2738" t="str">
            <v/>
          </cell>
          <cell r="U2738" t="str">
            <v/>
          </cell>
          <cell r="V2738" t="str">
            <v>Plymouth</v>
          </cell>
          <cell r="W2738" t="str">
            <v>Warsaw (Plymouth)</v>
          </cell>
          <cell r="X2738" t="e">
            <v>#N/A</v>
          </cell>
          <cell r="Y2738" t="e">
            <v>#N/A</v>
          </cell>
          <cell r="Z2738" t="e">
            <v>#N/A</v>
          </cell>
          <cell r="AA2738" t="str">
            <v>7750-SR7</v>
          </cell>
          <cell r="AB2738">
            <v>0</v>
          </cell>
          <cell r="AC2738">
            <v>0</v>
          </cell>
        </row>
        <row r="2739">
          <cell r="A2739" t="str">
            <v>PCVLLAXA</v>
          </cell>
          <cell r="B2739" t="str">
            <v>Plaucheville</v>
          </cell>
          <cell r="C2739" t="str">
            <v>CTL</v>
          </cell>
          <cell r="D2739">
            <v>30.963833000000001</v>
          </cell>
          <cell r="E2739">
            <v>-91.98075</v>
          </cell>
          <cell r="F2739" t="str">
            <v>PCVLLAXA</v>
          </cell>
          <cell r="G2739" t="str">
            <v>LA</v>
          </cell>
          <cell r="H2739">
            <v>486</v>
          </cell>
          <cell r="I2739" t="str">
            <v>Basile</v>
          </cell>
          <cell r="J2739" t="str">
            <v/>
          </cell>
          <cell r="K2739" t="e">
            <v>#N/A</v>
          </cell>
          <cell r="L2739" t="e">
            <v>#N/A</v>
          </cell>
          <cell r="M2739" t="e">
            <v>#N/A</v>
          </cell>
          <cell r="N2739" t="e">
            <v>#N/A</v>
          </cell>
          <cell r="O2739" t="str">
            <v>Y</v>
          </cell>
          <cell r="P2739" t="str">
            <v>Y</v>
          </cell>
          <cell r="Q2739" t="str">
            <v/>
          </cell>
          <cell r="R2739" t="str">
            <v>06/30/2015</v>
          </cell>
          <cell r="S2739" t="str">
            <v>Basile</v>
          </cell>
          <cell r="T2739" t="str">
            <v/>
          </cell>
          <cell r="U2739" t="str">
            <v/>
          </cell>
          <cell r="V2739" t="str">
            <v>Basile</v>
          </cell>
          <cell r="W2739" t="str">
            <v>Basile</v>
          </cell>
          <cell r="X2739" t="str">
            <v>BASILE</v>
          </cell>
          <cell r="Y2739" t="str">
            <v>YES</v>
          </cell>
          <cell r="Z2739"/>
          <cell r="AA2739" t="str">
            <v/>
          </cell>
          <cell r="AB2739">
            <v>0</v>
          </cell>
          <cell r="AC2739">
            <v>0</v>
          </cell>
        </row>
        <row r="2740">
          <cell r="A2740" t="str">
            <v>PCVLNCXA</v>
          </cell>
          <cell r="B2740" t="str">
            <v>Pollocksville</v>
          </cell>
          <cell r="C2740" t="str">
            <v>EQ</v>
          </cell>
          <cell r="D2740">
            <v>34.994801000000002</v>
          </cell>
          <cell r="E2740">
            <v>-77.227326000000005</v>
          </cell>
          <cell r="F2740" t="str">
            <v>PCVLNCXA</v>
          </cell>
          <cell r="G2740" t="str">
            <v>NC</v>
          </cell>
          <cell r="H2740">
            <v>951</v>
          </cell>
          <cell r="I2740" t="str">
            <v>Greenville</v>
          </cell>
          <cell r="J2740" t="str">
            <v/>
          </cell>
          <cell r="K2740" t="e">
            <v>#N/A</v>
          </cell>
          <cell r="L2740" t="e">
            <v>#N/A</v>
          </cell>
          <cell r="M2740" t="e">
            <v>#N/A</v>
          </cell>
          <cell r="N2740" t="e">
            <v>#N/A</v>
          </cell>
          <cell r="O2740" t="str">
            <v>Y</v>
          </cell>
          <cell r="P2740" t="str">
            <v>Y</v>
          </cell>
          <cell r="Q2740" t="str">
            <v/>
          </cell>
          <cell r="R2740" t="str">
            <v>05/22/2015</v>
          </cell>
          <cell r="S2740" t="str">
            <v>Jacksonville</v>
          </cell>
          <cell r="T2740" t="str">
            <v/>
          </cell>
          <cell r="U2740" t="str">
            <v/>
          </cell>
          <cell r="V2740" t="str">
            <v>Greenville</v>
          </cell>
          <cell r="W2740" t="str">
            <v>Greenville</v>
          </cell>
          <cell r="X2740" t="str">
            <v>ROCKY MOUNT</v>
          </cell>
          <cell r="Y2740" t="str">
            <v>YES</v>
          </cell>
          <cell r="Z2740"/>
          <cell r="AA2740" t="str">
            <v/>
          </cell>
          <cell r="AB2740">
            <v>0</v>
          </cell>
          <cell r="AC2740" t="str">
            <v>PCVLNCXA03W</v>
          </cell>
        </row>
        <row r="2741">
          <cell r="A2741" t="str">
            <v>PDUCWIXA</v>
          </cell>
          <cell r="B2741" t="str">
            <v>PRAIRIE DU CHIEN</v>
          </cell>
          <cell r="C2741" t="str">
            <v>CTL</v>
          </cell>
          <cell r="D2741">
            <v>43.051388000000003</v>
          </cell>
          <cell r="E2741">
            <v>-91.146111000000005</v>
          </cell>
          <cell r="F2741" t="str">
            <v>PDUCWIXA</v>
          </cell>
          <cell r="G2741" t="str">
            <v>WI</v>
          </cell>
          <cell r="H2741">
            <v>354</v>
          </cell>
          <cell r="I2741" t="str">
            <v>Platteville - PR DU CHIEN</v>
          </cell>
          <cell r="J2741" t="str">
            <v/>
          </cell>
          <cell r="K2741" t="str">
            <v>PDUCWIXA</v>
          </cell>
          <cell r="L2741" t="str">
            <v>n</v>
          </cell>
          <cell r="M2741" t="e">
            <v>#N/A</v>
          </cell>
          <cell r="N2741" t="e">
            <v>#N/A</v>
          </cell>
          <cell r="O2741" t="str">
            <v>Y</v>
          </cell>
          <cell r="P2741" t="str">
            <v>Y</v>
          </cell>
          <cell r="Q2741" t="str">
            <v/>
          </cell>
          <cell r="R2741" t="str">
            <v>06/03/2015</v>
          </cell>
          <cell r="S2741" t="str">
            <v>Platteville</v>
          </cell>
          <cell r="T2741" t="str">
            <v/>
          </cell>
          <cell r="U2741" t="str">
            <v/>
          </cell>
          <cell r="V2741" t="str">
            <v>Platteville - PR DU CHIEN</v>
          </cell>
          <cell r="W2741" t="str">
            <v>Platteville - PR DU CHIEN</v>
          </cell>
          <cell r="X2741" t="str">
            <v>PLATTEVILLE - PR DU CHIEN</v>
          </cell>
          <cell r="Y2741"/>
          <cell r="Z2741"/>
          <cell r="AA2741" t="str">
            <v>7750-SR7</v>
          </cell>
          <cell r="AB2741">
            <v>0</v>
          </cell>
          <cell r="AC2741">
            <v>0</v>
          </cell>
        </row>
        <row r="2742">
          <cell r="A2742" t="str">
            <v>PECSNMXC</v>
          </cell>
          <cell r="B2742" t="str">
            <v>Pecos</v>
          </cell>
          <cell r="C2742" t="str">
            <v>CTL</v>
          </cell>
          <cell r="D2742">
            <v>35.573889000000001</v>
          </cell>
          <cell r="E2742">
            <v>-105.675</v>
          </cell>
          <cell r="F2742" t="str">
            <v>PECSNMXC</v>
          </cell>
          <cell r="G2742" t="str">
            <v>NM</v>
          </cell>
          <cell r="H2742">
            <v>664</v>
          </cell>
          <cell r="I2742" t="str">
            <v>Pecos</v>
          </cell>
          <cell r="J2742" t="str">
            <v>CTL</v>
          </cell>
          <cell r="K2742" t="str">
            <v>PECSNMXC</v>
          </cell>
          <cell r="L2742" t="str">
            <v>N</v>
          </cell>
          <cell r="M2742">
            <v>42402</v>
          </cell>
          <cell r="N2742" t="str">
            <v>TMO SF#166154 (1/25/16)</v>
          </cell>
          <cell r="O2742" t="str">
            <v>N</v>
          </cell>
          <cell r="P2742" t="str">
            <v>N</v>
          </cell>
          <cell r="Q2742" t="str">
            <v/>
          </cell>
          <cell r="R2742" t="str">
            <v>01/25/2016</v>
          </cell>
          <cell r="S2742" t="str">
            <v>La Junta</v>
          </cell>
          <cell r="T2742" t="str">
            <v/>
          </cell>
          <cell r="U2742" t="str">
            <v/>
          </cell>
          <cell r="V2742" t="str">
            <v>Not Available</v>
          </cell>
          <cell r="W2742" t="str">
            <v>Pecos</v>
          </cell>
          <cell r="X2742" t="e">
            <v>#N/A</v>
          </cell>
          <cell r="Y2742" t="e">
            <v>#N/A</v>
          </cell>
          <cell r="Z2742" t="e">
            <v>#N/A</v>
          </cell>
          <cell r="AA2742" t="str">
            <v/>
          </cell>
          <cell r="AB2742">
            <v>0</v>
          </cell>
          <cell r="AC2742">
            <v>0</v>
          </cell>
        </row>
        <row r="2743">
          <cell r="A2743" t="str">
            <v>PEELWAXA</v>
          </cell>
          <cell r="B2743" t="str">
            <v>Pe Ell</v>
          </cell>
          <cell r="C2743" t="str">
            <v>CTL</v>
          </cell>
          <cell r="D2743">
            <v>46.574167000000003</v>
          </cell>
          <cell r="E2743">
            <v>-123.305556</v>
          </cell>
          <cell r="F2743" t="str">
            <v>PEELWAXA</v>
          </cell>
          <cell r="G2743" t="str">
            <v>WA</v>
          </cell>
          <cell r="H2743">
            <v>674</v>
          </cell>
          <cell r="I2743" t="str">
            <v>VADER</v>
          </cell>
          <cell r="J2743" t="str">
            <v/>
          </cell>
          <cell r="K2743" t="e">
            <v>#N/A</v>
          </cell>
          <cell r="L2743" t="e">
            <v>#N/A</v>
          </cell>
          <cell r="M2743" t="e">
            <v>#N/A</v>
          </cell>
          <cell r="N2743" t="e">
            <v>#N/A</v>
          </cell>
          <cell r="O2743" t="str">
            <v>Y</v>
          </cell>
          <cell r="P2743" t="str">
            <v>Y</v>
          </cell>
          <cell r="Q2743" t="str">
            <v/>
          </cell>
          <cell r="R2743" t="str">
            <v>09/16/2015</v>
          </cell>
          <cell r="S2743" t="str">
            <v>VADER-STTL</v>
          </cell>
          <cell r="T2743" t="str">
            <v/>
          </cell>
          <cell r="U2743" t="str">
            <v/>
          </cell>
          <cell r="V2743" t="str">
            <v>Vader</v>
          </cell>
          <cell r="W2743" t="str">
            <v>VADER</v>
          </cell>
          <cell r="X2743" t="str">
            <v>VADER-STTL</v>
          </cell>
          <cell r="Y2743"/>
          <cell r="Z2743"/>
          <cell r="AA2743" t="str">
            <v/>
          </cell>
          <cell r="AB2743">
            <v>0</v>
          </cell>
          <cell r="AC2743">
            <v>0</v>
          </cell>
        </row>
        <row r="2744">
          <cell r="A2744" t="str">
            <v>PEKNILXD</v>
          </cell>
          <cell r="B2744" t="str">
            <v>PEKIN</v>
          </cell>
          <cell r="C2744" t="str">
            <v>CTL</v>
          </cell>
          <cell r="D2744">
            <v>40.557704000000001</v>
          </cell>
          <cell r="E2744">
            <v>-89.618691999999996</v>
          </cell>
          <cell r="F2744" t="str">
            <v>PEKNILXD</v>
          </cell>
          <cell r="G2744" t="str">
            <v>IL</v>
          </cell>
          <cell r="H2744">
            <v>368</v>
          </cell>
          <cell r="I2744" t="str">
            <v>PEKIN</v>
          </cell>
          <cell r="J2744" t="str">
            <v/>
          </cell>
          <cell r="K2744" t="str">
            <v>PEKNILXD</v>
          </cell>
          <cell r="L2744" t="str">
            <v>n</v>
          </cell>
          <cell r="M2744" t="e">
            <v>#N/A</v>
          </cell>
          <cell r="N2744" t="e">
            <v>#N/A</v>
          </cell>
          <cell r="O2744" t="str">
            <v>Y</v>
          </cell>
          <cell r="P2744" t="str">
            <v>Y</v>
          </cell>
          <cell r="Q2744" t="str">
            <v/>
          </cell>
          <cell r="R2744" t="str">
            <v>06/03/2015</v>
          </cell>
          <cell r="S2744" t="str">
            <v>Pekin</v>
          </cell>
          <cell r="T2744" t="str">
            <v/>
          </cell>
          <cell r="U2744" t="str">
            <v/>
          </cell>
          <cell r="V2744" t="str">
            <v>PEKIN</v>
          </cell>
          <cell r="W2744" t="str">
            <v>PEKIN</v>
          </cell>
          <cell r="X2744" t="str">
            <v>PEKIN</v>
          </cell>
          <cell r="Y2744"/>
          <cell r="Z2744"/>
          <cell r="AA2744" t="str">
            <v>7750-SR7</v>
          </cell>
          <cell r="AB2744">
            <v>0</v>
          </cell>
          <cell r="AC2744">
            <v>0</v>
          </cell>
        </row>
        <row r="2745">
          <cell r="A2745" t="str">
            <v>PEPNWIXA</v>
          </cell>
          <cell r="B2745" t="str">
            <v>Pepin</v>
          </cell>
          <cell r="C2745" t="str">
            <v>CTL</v>
          </cell>
          <cell r="D2745">
            <v>44.439722000000003</v>
          </cell>
          <cell r="E2745">
            <v>-92.147778000000002</v>
          </cell>
          <cell r="F2745" t="str">
            <v>PEPNWIXA</v>
          </cell>
          <cell r="G2745" t="str">
            <v>WI</v>
          </cell>
          <cell r="H2745">
            <v>352</v>
          </cell>
          <cell r="I2745" t="str">
            <v>Rice Lake</v>
          </cell>
          <cell r="J2745" t="str">
            <v/>
          </cell>
          <cell r="K2745" t="str">
            <v>PEPNWIXA</v>
          </cell>
          <cell r="L2745" t="str">
            <v>n</v>
          </cell>
          <cell r="M2745" t="e">
            <v>#N/A</v>
          </cell>
          <cell r="N2745" t="e">
            <v>#N/A</v>
          </cell>
          <cell r="O2745" t="str">
            <v>Y</v>
          </cell>
          <cell r="P2745" t="str">
            <v>Y</v>
          </cell>
          <cell r="Q2745" t="str">
            <v/>
          </cell>
          <cell r="R2745" t="str">
            <v>06/03/2015</v>
          </cell>
          <cell r="S2745" t="str">
            <v>Rice Lake</v>
          </cell>
          <cell r="T2745" t="str">
            <v/>
          </cell>
          <cell r="U2745" t="str">
            <v/>
          </cell>
          <cell r="V2745" t="str">
            <v>Rice Lake</v>
          </cell>
          <cell r="W2745" t="str">
            <v>Rice Lake</v>
          </cell>
          <cell r="X2745" t="str">
            <v>RICE LAKE</v>
          </cell>
          <cell r="Y2745"/>
          <cell r="Z2745"/>
          <cell r="AA2745" t="str">
            <v>7750-SR7</v>
          </cell>
          <cell r="AB2745">
            <v>0</v>
          </cell>
          <cell r="AC2745" t="str">
            <v>PEPNWIXA21W</v>
          </cell>
        </row>
        <row r="2746">
          <cell r="A2746" t="str">
            <v>PERGARXA</v>
          </cell>
          <cell r="B2746" t="str">
            <v>PEA RIDGE</v>
          </cell>
          <cell r="C2746" t="str">
            <v>CTL</v>
          </cell>
          <cell r="D2746">
            <v>36.454430000000002</v>
          </cell>
          <cell r="E2746">
            <v>-94.115157999999994</v>
          </cell>
          <cell r="F2746" t="str">
            <v>PERGARXA</v>
          </cell>
          <cell r="G2746" t="str">
            <v>AR</v>
          </cell>
          <cell r="H2746">
            <v>526</v>
          </cell>
          <cell r="I2746" t="str">
            <v>Northern Cloud (Elm Springs &amp; Pea Ridge Area) [Russellville]</v>
          </cell>
          <cell r="J2746" t="str">
            <v/>
          </cell>
          <cell r="K2746" t="e">
            <v>#N/A</v>
          </cell>
          <cell r="L2746" t="e">
            <v>#N/A</v>
          </cell>
          <cell r="M2746" t="e">
            <v>#N/A</v>
          </cell>
          <cell r="N2746" t="e">
            <v>#N/A</v>
          </cell>
          <cell r="O2746" t="str">
            <v>Y</v>
          </cell>
          <cell r="P2746" t="str">
            <v>Y</v>
          </cell>
          <cell r="Q2746" t="str">
            <v>2/7/14: Ethernet Enabled and Capable changed to Y</v>
          </cell>
          <cell r="R2746" t="str">
            <v>06/30/2015</v>
          </cell>
          <cell r="S2746" t="str">
            <v>Russellville</v>
          </cell>
          <cell r="T2746" t="str">
            <v/>
          </cell>
          <cell r="U2746" t="str">
            <v/>
          </cell>
          <cell r="V2746" t="str">
            <v>Russellville</v>
          </cell>
          <cell r="W2746" t="str">
            <v>Northern Cloud (Elm Springs &amp; Pea Ridge Area) [Russellville]</v>
          </cell>
          <cell r="X2746" t="str">
            <v>RUSSELLVILLE</v>
          </cell>
          <cell r="Y2746" t="str">
            <v>YES</v>
          </cell>
          <cell r="Z2746"/>
          <cell r="AA2746" t="str">
            <v/>
          </cell>
          <cell r="AB2746">
            <v>0</v>
          </cell>
          <cell r="AC2746">
            <v>0</v>
          </cell>
        </row>
        <row r="2747">
          <cell r="A2747" t="str">
            <v>PEVLOHXA</v>
          </cell>
          <cell r="B2747" t="str">
            <v>Pennsville</v>
          </cell>
          <cell r="C2747" t="str">
            <v>EQ</v>
          </cell>
          <cell r="D2747">
            <v>39.574613999999997</v>
          </cell>
          <cell r="E2747">
            <v>-81.852858999999995</v>
          </cell>
          <cell r="F2747" t="str">
            <v>PEVLOHXA</v>
          </cell>
          <cell r="G2747" t="str">
            <v>OH</v>
          </cell>
          <cell r="H2747">
            <v>324</v>
          </cell>
          <cell r="I2747" t="str">
            <v>Pataskala (Mansfield)</v>
          </cell>
          <cell r="J2747" t="str">
            <v/>
          </cell>
          <cell r="K2747" t="e">
            <v>#N/A</v>
          </cell>
          <cell r="L2747" t="e">
            <v>#N/A</v>
          </cell>
          <cell r="M2747" t="e">
            <v>#N/A</v>
          </cell>
          <cell r="N2747" t="e">
            <v>#N/A</v>
          </cell>
          <cell r="O2747" t="str">
            <v>Y</v>
          </cell>
          <cell r="P2747" t="str">
            <v>Y</v>
          </cell>
          <cell r="Q2747" t="str">
            <v>2/7/14: Ethernet Enabled changed to Y</v>
          </cell>
          <cell r="R2747" t="str">
            <v>07/01/2015</v>
          </cell>
          <cell r="S2747" t="str">
            <v>Mansfield</v>
          </cell>
          <cell r="T2747" t="str">
            <v/>
          </cell>
          <cell r="U2747" t="str">
            <v/>
          </cell>
          <cell r="V2747" t="str">
            <v>Mansfield</v>
          </cell>
          <cell r="W2747" t="str">
            <v>Pataskala (Mansfield)</v>
          </cell>
          <cell r="X2747" t="str">
            <v>MANSFIELD</v>
          </cell>
          <cell r="Y2747" t="str">
            <v>YES</v>
          </cell>
          <cell r="Z2747"/>
          <cell r="AA2747">
            <v>0</v>
          </cell>
          <cell r="AB2747">
            <v>0</v>
          </cell>
          <cell r="AC2747">
            <v>0</v>
          </cell>
        </row>
        <row r="2748">
          <cell r="A2748" t="str">
            <v>PGGTARXA</v>
          </cell>
          <cell r="B2748" t="str">
            <v>PIGGOTT</v>
          </cell>
          <cell r="C2748" t="str">
            <v>CTL</v>
          </cell>
          <cell r="D2748">
            <v>36.383887999999999</v>
          </cell>
          <cell r="E2748">
            <v>-90.191947999999996</v>
          </cell>
          <cell r="F2748" t="str">
            <v>PGGTARXA</v>
          </cell>
          <cell r="G2748" t="str">
            <v>AR</v>
          </cell>
          <cell r="H2748">
            <v>528</v>
          </cell>
          <cell r="I2748" t="str">
            <v>Hardy/Monette (Mountain Home)</v>
          </cell>
          <cell r="J2748" t="str">
            <v/>
          </cell>
          <cell r="K2748" t="e">
            <v>#N/A</v>
          </cell>
          <cell r="L2748" t="e">
            <v>#N/A</v>
          </cell>
          <cell r="M2748" t="e">
            <v>#N/A</v>
          </cell>
          <cell r="N2748" t="e">
            <v>#N/A</v>
          </cell>
          <cell r="O2748" t="str">
            <v>Y</v>
          </cell>
          <cell r="P2748" t="str">
            <v>Y</v>
          </cell>
          <cell r="Q2748" t="str">
            <v/>
          </cell>
          <cell r="R2748" t="str">
            <v>06/30/2015</v>
          </cell>
          <cell r="S2748" t="str">
            <v>Mountain Home</v>
          </cell>
          <cell r="T2748" t="str">
            <v/>
          </cell>
          <cell r="U2748" t="str">
            <v/>
          </cell>
          <cell r="V2748" t="str">
            <v>Mountian Home</v>
          </cell>
          <cell r="W2748" t="str">
            <v>Hardy/Monette (Mountain Home)</v>
          </cell>
          <cell r="X2748" t="str">
            <v>MOUNTAIN HOME</v>
          </cell>
          <cell r="Y2748" t="str">
            <v>YES</v>
          </cell>
          <cell r="Z2748"/>
          <cell r="AA2748" t="str">
            <v/>
          </cell>
          <cell r="AB2748">
            <v>0</v>
          </cell>
          <cell r="AC2748">
            <v>0</v>
          </cell>
        </row>
        <row r="2749">
          <cell r="A2749" t="str">
            <v>PGISWAXX</v>
          </cell>
          <cell r="B2749" t="str">
            <v>PUGET ISLAND</v>
          </cell>
          <cell r="C2749" t="str">
            <v>CTL</v>
          </cell>
          <cell r="D2749">
            <v>46.173968000000002</v>
          </cell>
          <cell r="E2749">
            <v>-123.37693</v>
          </cell>
          <cell r="F2749" t="str">
            <v>PGISWAXX</v>
          </cell>
          <cell r="G2749" t="str">
            <v>WA</v>
          </cell>
          <cell r="H2749">
            <v>672</v>
          </cell>
          <cell r="I2749" t="str">
            <v>VADER</v>
          </cell>
          <cell r="J2749" t="str">
            <v/>
          </cell>
          <cell r="K2749" t="e">
            <v>#N/A</v>
          </cell>
          <cell r="L2749" t="e">
            <v>#N/A</v>
          </cell>
          <cell r="M2749" t="e">
            <v>#N/A</v>
          </cell>
          <cell r="N2749" t="e">
            <v>#N/A</v>
          </cell>
          <cell r="O2749" t="str">
            <v>N</v>
          </cell>
          <cell r="P2749" t="str">
            <v>Y</v>
          </cell>
          <cell r="Q2749" t="str">
            <v>4/15/14 Ethernet Capable changed to Y records cleanup</v>
          </cell>
          <cell r="R2749" t="str">
            <v>09/16/2015</v>
          </cell>
          <cell r="S2749" t="str">
            <v>VADER-PTLD</v>
          </cell>
          <cell r="T2749" t="str">
            <v/>
          </cell>
          <cell r="U2749" t="str">
            <v/>
          </cell>
          <cell r="V2749" t="str">
            <v>Vader</v>
          </cell>
          <cell r="W2749" t="str">
            <v>VADER</v>
          </cell>
          <cell r="X2749" t="str">
            <v>VADER</v>
          </cell>
          <cell r="Y2749"/>
          <cell r="Z2749"/>
          <cell r="AA2749">
            <v>0</v>
          </cell>
          <cell r="AB2749">
            <v>0</v>
          </cell>
          <cell r="AC2749">
            <v>0</v>
          </cell>
        </row>
        <row r="2750">
          <cell r="A2750" t="str">
            <v>PGSPCOXC</v>
          </cell>
          <cell r="B2750" t="str">
            <v>PAGOSA SPRINGS</v>
          </cell>
          <cell r="C2750" t="str">
            <v>CTL</v>
          </cell>
          <cell r="D2750">
            <v>37.268054999999997</v>
          </cell>
          <cell r="E2750">
            <v>-107.00694</v>
          </cell>
          <cell r="F2750" t="str">
            <v>PGSPCOXC</v>
          </cell>
          <cell r="G2750" t="str">
            <v>CO</v>
          </cell>
          <cell r="H2750">
            <v>656</v>
          </cell>
          <cell r="I2750" t="str">
            <v>LATA 656 South East Cluster (Pagosa Springs)</v>
          </cell>
          <cell r="J2750" t="str">
            <v/>
          </cell>
          <cell r="K2750" t="e">
            <v>#N/A</v>
          </cell>
          <cell r="L2750" t="e">
            <v>#N/A</v>
          </cell>
          <cell r="M2750" t="e">
            <v>#N/A</v>
          </cell>
          <cell r="N2750" t="e">
            <v>#N/A</v>
          </cell>
          <cell r="O2750" t="str">
            <v>Y</v>
          </cell>
          <cell r="P2750" t="str">
            <v>Y</v>
          </cell>
          <cell r="Q2750" t="str">
            <v/>
          </cell>
          <cell r="R2750" t="str">
            <v>12/31/2020</v>
          </cell>
          <cell r="S2750" t="str">
            <v>Eagle</v>
          </cell>
          <cell r="T2750" t="str">
            <v/>
          </cell>
          <cell r="U2750" t="str">
            <v/>
          </cell>
          <cell r="V2750" t="str">
            <v>Eagle</v>
          </cell>
          <cell r="W2750" t="str">
            <v>LATA 656 South East Cluster (Pagosa Springs)</v>
          </cell>
          <cell r="X2750" t="str">
            <v>EAGLE</v>
          </cell>
          <cell r="Y2750"/>
          <cell r="Z2750" t="str">
            <v>IROOSA PGSPCOXC to DURNCOMA per Vivek Kumar and Jennifer James (56324185 Feb19).</v>
          </cell>
          <cell r="AA2750" t="str">
            <v/>
          </cell>
          <cell r="AB2750">
            <v>0</v>
          </cell>
          <cell r="AC2750">
            <v>0</v>
          </cell>
        </row>
        <row r="2751">
          <cell r="A2751" t="str">
            <v>PGSPCOXW</v>
          </cell>
          <cell r="B2751" t="str">
            <v>PAGOSA WEST</v>
          </cell>
          <cell r="C2751" t="str">
            <v>CTL</v>
          </cell>
          <cell r="D2751">
            <v>37.257283000000001</v>
          </cell>
          <cell r="E2751">
            <v>-107.08029000000001</v>
          </cell>
          <cell r="F2751" t="str">
            <v>PGSPCOXW</v>
          </cell>
          <cell r="G2751" t="str">
            <v>CO</v>
          </cell>
          <cell r="H2751">
            <v>656</v>
          </cell>
          <cell r="I2751" t="str">
            <v>LATA 656 South East Cluster (Pagosa Springs)</v>
          </cell>
          <cell r="J2751" t="e">
            <v>#N/A</v>
          </cell>
          <cell r="K2751" t="e">
            <v>#N/A</v>
          </cell>
          <cell r="L2751" t="e">
            <v>#N/A</v>
          </cell>
          <cell r="M2751" t="e">
            <v>#N/A</v>
          </cell>
          <cell r="N2751" t="e">
            <v>#N/A</v>
          </cell>
          <cell r="O2751" t="e">
            <v>#N/A</v>
          </cell>
          <cell r="P2751" t="e">
            <v>#N/A</v>
          </cell>
          <cell r="Q2751" t="e">
            <v>#N/A</v>
          </cell>
          <cell r="R2751" t="e">
            <v>#N/A</v>
          </cell>
          <cell r="S2751" t="e">
            <v>#N/A</v>
          </cell>
          <cell r="T2751" t="e">
            <v>#N/A</v>
          </cell>
          <cell r="U2751" t="e">
            <v>#N/A</v>
          </cell>
          <cell r="V2751" t="str">
            <v>Eagle</v>
          </cell>
          <cell r="W2751" t="str">
            <v>LATA 656 South East Cluster (Pagosa Springs)</v>
          </cell>
          <cell r="X2751" t="str">
            <v>EAGLE</v>
          </cell>
          <cell r="Y2751"/>
          <cell r="Z2751"/>
          <cell r="AA2751">
            <v>0</v>
          </cell>
          <cell r="AB2751">
            <v>0</v>
          </cell>
          <cell r="AC2751">
            <v>0</v>
          </cell>
        </row>
        <row r="2752">
          <cell r="A2752" t="str">
            <v>PGSWCOU0</v>
          </cell>
          <cell r="B2752" t="str">
            <v>Pagosa West</v>
          </cell>
          <cell r="C2752" t="str">
            <v>CTL</v>
          </cell>
          <cell r="D2752">
            <v>37.163513999999999</v>
          </cell>
          <cell r="E2752">
            <v>-104.87025199999999</v>
          </cell>
          <cell r="F2752" t="e">
            <v>#N/A</v>
          </cell>
          <cell r="G2752" t="str">
            <v>CO</v>
          </cell>
          <cell r="H2752" t="e">
            <v>#N/A</v>
          </cell>
          <cell r="I2752" t="e">
            <v>#N/A</v>
          </cell>
          <cell r="J2752" t="e">
            <v>#N/A</v>
          </cell>
          <cell r="K2752" t="e">
            <v>#N/A</v>
          </cell>
          <cell r="L2752" t="e">
            <v>#N/A</v>
          </cell>
          <cell r="M2752" t="e">
            <v>#N/A</v>
          </cell>
          <cell r="N2752" t="e">
            <v>#N/A</v>
          </cell>
          <cell r="O2752" t="e">
            <v>#N/A</v>
          </cell>
          <cell r="P2752" t="e">
            <v>#N/A</v>
          </cell>
          <cell r="Q2752" t="e">
            <v>#N/A</v>
          </cell>
          <cell r="R2752" t="e">
            <v>#N/A</v>
          </cell>
          <cell r="S2752" t="e">
            <v>#N/A</v>
          </cell>
          <cell r="T2752" t="e">
            <v>#N/A</v>
          </cell>
          <cell r="U2752" t="e">
            <v>#N/A</v>
          </cell>
          <cell r="V2752" t="e">
            <v>#N/A</v>
          </cell>
          <cell r="W2752" t="e">
            <v>#N/A</v>
          </cell>
          <cell r="X2752" t="e">
            <v>#N/A</v>
          </cell>
          <cell r="Y2752" t="e">
            <v>#N/A</v>
          </cell>
          <cell r="Z2752" t="e">
            <v>#N/A</v>
          </cell>
          <cell r="AA2752" t="e">
            <v>#N/A</v>
          </cell>
          <cell r="AB2752" t="e">
            <v>#N/A</v>
          </cell>
          <cell r="AC2752" t="e">
            <v>#N/A</v>
          </cell>
        </row>
        <row r="2753">
          <cell r="A2753" t="str">
            <v>PHBLALXA</v>
          </cell>
          <cell r="B2753" t="str">
            <v>PHIL CAMPBELL</v>
          </cell>
          <cell r="C2753" t="str">
            <v>CTL</v>
          </cell>
          <cell r="D2753">
            <v>34.351944000000003</v>
          </cell>
          <cell r="E2753">
            <v>-87.708054000000004</v>
          </cell>
          <cell r="F2753" t="str">
            <v>PHBLALXA</v>
          </cell>
          <cell r="G2753" t="str">
            <v>AL</v>
          </cell>
          <cell r="H2753">
            <v>476</v>
          </cell>
          <cell r="I2753" t="str">
            <v>Winfield &amp; Gordo (West) [Pell City]</v>
          </cell>
          <cell r="J2753" t="str">
            <v/>
          </cell>
          <cell r="K2753" t="e">
            <v>#N/A</v>
          </cell>
          <cell r="L2753" t="e">
            <v>#N/A</v>
          </cell>
          <cell r="M2753" t="e">
            <v>#N/A</v>
          </cell>
          <cell r="N2753" t="e">
            <v>#N/A</v>
          </cell>
          <cell r="O2753" t="str">
            <v>N</v>
          </cell>
          <cell r="P2753" t="str">
            <v>Y</v>
          </cell>
          <cell r="Q2753" t="str">
            <v/>
          </cell>
          <cell r="R2753" t="str">
            <v>07/02/2015</v>
          </cell>
          <cell r="S2753" t="str">
            <v>Pell City</v>
          </cell>
          <cell r="T2753" t="str">
            <v/>
          </cell>
          <cell r="U2753" t="str">
            <v/>
          </cell>
          <cell r="V2753" t="str">
            <v>Pell City</v>
          </cell>
          <cell r="W2753" t="str">
            <v>Winfield &amp; Gordo (West) [Pell City]</v>
          </cell>
          <cell r="X2753" t="str">
            <v>PELL CITY</v>
          </cell>
          <cell r="Y2753"/>
          <cell r="Z2753"/>
          <cell r="AA2753" t="str">
            <v/>
          </cell>
          <cell r="AB2753">
            <v>0</v>
          </cell>
          <cell r="AC2753">
            <v>0</v>
          </cell>
        </row>
        <row r="2754">
          <cell r="A2754" t="str">
            <v>PHNXAZ81</v>
          </cell>
          <cell r="B2754" t="str">
            <v>Phoenix Foothills</v>
          </cell>
          <cell r="C2754" t="str">
            <v>Q</v>
          </cell>
          <cell r="D2754">
            <v>33.298611000000001</v>
          </cell>
          <cell r="E2754">
            <v>-112.041115</v>
          </cell>
          <cell r="F2754" t="str">
            <v>PHNXAZ81</v>
          </cell>
          <cell r="G2754" t="str">
            <v>AZ</v>
          </cell>
          <cell r="H2754">
            <v>666</v>
          </cell>
          <cell r="I2754">
            <v>666</v>
          </cell>
          <cell r="J2754" t="str">
            <v>AVAILABLE</v>
          </cell>
          <cell r="K2754" t="str">
            <v>PHNXAZ81</v>
          </cell>
          <cell r="L2754" t="str">
            <v>n</v>
          </cell>
          <cell r="M2754" t="e">
            <v>#N/A</v>
          </cell>
          <cell r="N2754" t="e">
            <v>#N/A</v>
          </cell>
          <cell r="O2754" t="str">
            <v>Y</v>
          </cell>
          <cell r="P2754" t="str">
            <v>Y</v>
          </cell>
          <cell r="Q2754" t="str">
            <v>03/02/2015: EoDS1 Available</v>
          </cell>
          <cell r="R2754" t="str">
            <v>04/13/2020</v>
          </cell>
          <cell r="S2754" t="str">
            <v/>
          </cell>
          <cell r="T2754" t="str">
            <v/>
          </cell>
          <cell r="U2754" t="str">
            <v/>
          </cell>
          <cell r="V2754" t="e">
            <v>#N/A</v>
          </cell>
          <cell r="W2754" t="e">
            <v>#N/A</v>
          </cell>
          <cell r="X2754" t="str">
            <v>666 - AVAILABLE</v>
          </cell>
          <cell r="Y2754"/>
          <cell r="Z2754" t="str">
            <v>AVAILABLE</v>
          </cell>
          <cell r="AA2754" t="e">
            <v>#N/A</v>
          </cell>
          <cell r="AB2754" t="e">
            <v>#N/A</v>
          </cell>
          <cell r="AC2754" t="e">
            <v>#N/A</v>
          </cell>
        </row>
        <row r="2755">
          <cell r="A2755" t="str">
            <v>PHNXAZBW</v>
          </cell>
          <cell r="B2755" t="str">
            <v>Phoenix Bethany West</v>
          </cell>
          <cell r="C2755" t="str">
            <v>Q</v>
          </cell>
          <cell r="D2755">
            <v>33.511271000000001</v>
          </cell>
          <cell r="E2755">
            <v>-112.27246599999999</v>
          </cell>
          <cell r="F2755" t="str">
            <v>PHNXAZBW</v>
          </cell>
          <cell r="G2755" t="str">
            <v>AZ</v>
          </cell>
          <cell r="H2755">
            <v>666</v>
          </cell>
          <cell r="I2755">
            <v>666</v>
          </cell>
          <cell r="J2755" t="str">
            <v>AVAILABLE</v>
          </cell>
          <cell r="K2755" t="str">
            <v>PHNXAZBW</v>
          </cell>
          <cell r="L2755" t="str">
            <v>N</v>
          </cell>
          <cell r="M2755">
            <v>42436</v>
          </cell>
          <cell r="N2755" t="str">
            <v xml:space="preserve">BS 144316 </v>
          </cell>
          <cell r="O2755" t="str">
            <v>Y</v>
          </cell>
          <cell r="P2755" t="str">
            <v>Y</v>
          </cell>
          <cell r="Q2755" t="str">
            <v>03/02/2015: EoDS1 Available</v>
          </cell>
          <cell r="R2755" t="str">
            <v>04/13/2020</v>
          </cell>
          <cell r="S2755" t="str">
            <v/>
          </cell>
          <cell r="T2755" t="str">
            <v/>
          </cell>
          <cell r="U2755" t="str">
            <v/>
          </cell>
          <cell r="V2755" t="e">
            <v>#N/A</v>
          </cell>
          <cell r="W2755" t="e">
            <v>#N/A</v>
          </cell>
          <cell r="X2755" t="str">
            <v>666 - AVAILABLE</v>
          </cell>
          <cell r="Y2755"/>
          <cell r="Z2755" t="str">
            <v>AVAILABLE</v>
          </cell>
          <cell r="AA2755" t="e">
            <v>#N/A</v>
          </cell>
          <cell r="AB2755" t="e">
            <v>#N/A</v>
          </cell>
          <cell r="AC2755" t="e">
            <v>#N/A</v>
          </cell>
        </row>
        <row r="2756">
          <cell r="A2756" t="str">
            <v>PHNXAZCA</v>
          </cell>
          <cell r="B2756" t="str">
            <v>Phoenix Cactus</v>
          </cell>
          <cell r="C2756" t="str">
            <v>Q</v>
          </cell>
          <cell r="D2756">
            <v>33.611389000000003</v>
          </cell>
          <cell r="E2756">
            <v>-112.013054</v>
          </cell>
          <cell r="F2756" t="str">
            <v>PHNXAZCA</v>
          </cell>
          <cell r="G2756" t="str">
            <v>AZ</v>
          </cell>
          <cell r="H2756">
            <v>666</v>
          </cell>
          <cell r="I2756">
            <v>666</v>
          </cell>
          <cell r="J2756" t="str">
            <v>AVAILABLE</v>
          </cell>
          <cell r="K2756" t="str">
            <v>PHNXAZCA</v>
          </cell>
          <cell r="L2756" t="str">
            <v>N</v>
          </cell>
          <cell r="M2756" t="e">
            <v>#N/A</v>
          </cell>
          <cell r="N2756" t="str">
            <v>BS TMO 145718</v>
          </cell>
          <cell r="O2756" t="str">
            <v>Y</v>
          </cell>
          <cell r="P2756" t="str">
            <v>Y</v>
          </cell>
          <cell r="Q2756" t="str">
            <v>03/02/2015: EoDS1 Available</v>
          </cell>
          <cell r="R2756" t="str">
            <v>04/13/2020</v>
          </cell>
          <cell r="S2756" t="str">
            <v/>
          </cell>
          <cell r="T2756" t="str">
            <v/>
          </cell>
          <cell r="U2756" t="str">
            <v/>
          </cell>
          <cell r="V2756" t="e">
            <v>#N/A</v>
          </cell>
          <cell r="W2756" t="e">
            <v>#N/A</v>
          </cell>
          <cell r="X2756" t="str">
            <v>666 - AVAILABLE</v>
          </cell>
          <cell r="Y2756"/>
          <cell r="Z2756" t="str">
            <v>AVAILABLE</v>
          </cell>
          <cell r="AA2756" t="e">
            <v>#N/A</v>
          </cell>
          <cell r="AB2756" t="e">
            <v>#N/A</v>
          </cell>
          <cell r="AC2756" t="e">
            <v>#N/A</v>
          </cell>
        </row>
        <row r="2757">
          <cell r="A2757" t="str">
            <v>PHNXAZEA</v>
          </cell>
          <cell r="B2757" t="str">
            <v>Phoenix East</v>
          </cell>
          <cell r="C2757" t="str">
            <v>Q</v>
          </cell>
          <cell r="D2757">
            <v>33.451110999999997</v>
          </cell>
          <cell r="E2757">
            <v>-112.01750199999999</v>
          </cell>
          <cell r="F2757" t="str">
            <v>PHNXAZEA</v>
          </cell>
          <cell r="G2757" t="str">
            <v>AZ</v>
          </cell>
          <cell r="H2757">
            <v>666</v>
          </cell>
          <cell r="I2757">
            <v>666</v>
          </cell>
          <cell r="J2757" t="str">
            <v>AVAILABLE</v>
          </cell>
          <cell r="K2757" t="str">
            <v>PHNXAZEA</v>
          </cell>
          <cell r="L2757" t="str">
            <v>N</v>
          </cell>
          <cell r="M2757" t="e">
            <v>#N/A</v>
          </cell>
          <cell r="N2757" t="str">
            <v>BS TMO 145718</v>
          </cell>
          <cell r="O2757" t="str">
            <v>Y</v>
          </cell>
          <cell r="P2757" t="str">
            <v>Y</v>
          </cell>
          <cell r="Q2757" t="str">
            <v>03/02/2015: EoDS1 Available</v>
          </cell>
          <cell r="R2757" t="str">
            <v>04/13/2020</v>
          </cell>
          <cell r="S2757" t="str">
            <v/>
          </cell>
          <cell r="T2757" t="str">
            <v/>
          </cell>
          <cell r="U2757" t="str">
            <v/>
          </cell>
          <cell r="V2757" t="e">
            <v>#N/A</v>
          </cell>
          <cell r="W2757" t="e">
            <v>#N/A</v>
          </cell>
          <cell r="X2757" t="str">
            <v>666 - AVAILABLE</v>
          </cell>
          <cell r="Y2757"/>
          <cell r="Z2757" t="str">
            <v>AVAILABLE</v>
          </cell>
          <cell r="AA2757" t="e">
            <v>#N/A</v>
          </cell>
          <cell r="AB2757" t="e">
            <v>#N/A</v>
          </cell>
          <cell r="AC2757" t="e">
            <v>#N/A</v>
          </cell>
        </row>
        <row r="2758">
          <cell r="A2758" t="str">
            <v>PHNXAZGR</v>
          </cell>
          <cell r="B2758" t="str">
            <v>Phoenix Greenway</v>
          </cell>
          <cell r="C2758" t="str">
            <v>Q</v>
          </cell>
          <cell r="D2758">
            <v>33.625</v>
          </cell>
          <cell r="E2758">
            <v>-112.134163</v>
          </cell>
          <cell r="F2758" t="str">
            <v>PHNXAZGR</v>
          </cell>
          <cell r="G2758" t="str">
            <v>AZ</v>
          </cell>
          <cell r="H2758">
            <v>666</v>
          </cell>
          <cell r="I2758">
            <v>666</v>
          </cell>
          <cell r="J2758" t="str">
            <v>AVAILABLE</v>
          </cell>
          <cell r="K2758" t="str">
            <v>PHNXAZGR</v>
          </cell>
          <cell r="L2758" t="str">
            <v>n</v>
          </cell>
          <cell r="M2758" t="e">
            <v>#N/A</v>
          </cell>
          <cell r="N2758" t="e">
            <v>#N/A</v>
          </cell>
          <cell r="O2758" t="str">
            <v>Y</v>
          </cell>
          <cell r="P2758" t="str">
            <v>Y</v>
          </cell>
          <cell r="Q2758" t="str">
            <v>03/02/2015: EoDS1 Available</v>
          </cell>
          <cell r="R2758" t="str">
            <v>04/13/2020</v>
          </cell>
          <cell r="S2758" t="str">
            <v/>
          </cell>
          <cell r="T2758" t="str">
            <v/>
          </cell>
          <cell r="U2758" t="str">
            <v/>
          </cell>
          <cell r="V2758" t="e">
            <v>#N/A</v>
          </cell>
          <cell r="W2758" t="e">
            <v>#N/A</v>
          </cell>
          <cell r="X2758" t="str">
            <v>666 - AVAILABLE</v>
          </cell>
          <cell r="Y2758"/>
          <cell r="Z2758" t="str">
            <v>AVAILABLE</v>
          </cell>
          <cell r="AA2758" t="e">
            <v>#N/A</v>
          </cell>
          <cell r="AB2758" t="e">
            <v>#N/A</v>
          </cell>
          <cell r="AC2758" t="e">
            <v>#N/A</v>
          </cell>
        </row>
        <row r="2759">
          <cell r="A2759" t="str">
            <v>PHNXAZLV</v>
          </cell>
          <cell r="B2759" t="str">
            <v>Phoenix Laveen</v>
          </cell>
          <cell r="C2759" t="str">
            <v>Q</v>
          </cell>
          <cell r="D2759">
            <v>33.365276000000001</v>
          </cell>
          <cell r="E2759">
            <v>-112.169167</v>
          </cell>
          <cell r="F2759" t="str">
            <v>PHNXAZLV</v>
          </cell>
          <cell r="G2759" t="str">
            <v>AZ</v>
          </cell>
          <cell r="H2759">
            <v>666</v>
          </cell>
          <cell r="I2759">
            <v>666</v>
          </cell>
          <cell r="J2759" t="str">
            <v>AVAILABLE</v>
          </cell>
          <cell r="K2759" t="str">
            <v>PHNXAZLV</v>
          </cell>
          <cell r="L2759" t="str">
            <v>n</v>
          </cell>
          <cell r="M2759" t="e">
            <v>#N/A</v>
          </cell>
          <cell r="N2759" t="e">
            <v>#N/A</v>
          </cell>
          <cell r="O2759" t="str">
            <v>Y</v>
          </cell>
          <cell r="P2759" t="str">
            <v>Y</v>
          </cell>
          <cell r="Q2759" t="str">
            <v>03/02/2015: EoDS1 Available</v>
          </cell>
          <cell r="R2759" t="str">
            <v>04/13/2020</v>
          </cell>
          <cell r="S2759" t="str">
            <v/>
          </cell>
          <cell r="T2759" t="str">
            <v/>
          </cell>
          <cell r="U2759" t="str">
            <v/>
          </cell>
          <cell r="V2759" t="e">
            <v>#N/A</v>
          </cell>
          <cell r="W2759" t="e">
            <v>#N/A</v>
          </cell>
          <cell r="X2759" t="str">
            <v>666 - AVAILABLE</v>
          </cell>
          <cell r="Y2759"/>
          <cell r="Z2759" t="str">
            <v>AVAILABLE</v>
          </cell>
          <cell r="AA2759" t="e">
            <v>#N/A</v>
          </cell>
          <cell r="AB2759" t="e">
            <v>#N/A</v>
          </cell>
          <cell r="AC2759" t="e">
            <v>#N/A</v>
          </cell>
        </row>
        <row r="2760">
          <cell r="A2760" t="str">
            <v>PHNXAZMA</v>
          </cell>
          <cell r="B2760" t="str">
            <v>Phoenix Main Lata Tandem</v>
          </cell>
          <cell r="C2760" t="str">
            <v>Q</v>
          </cell>
          <cell r="D2760">
            <v>33.450361000000001</v>
          </cell>
          <cell r="E2760">
            <v>-112.07709</v>
          </cell>
          <cell r="F2760" t="str">
            <v>PHNXAZMA</v>
          </cell>
          <cell r="G2760" t="str">
            <v>AZ</v>
          </cell>
          <cell r="H2760">
            <v>666</v>
          </cell>
          <cell r="I2760">
            <v>666</v>
          </cell>
          <cell r="J2760" t="str">
            <v>AVAILABLE</v>
          </cell>
          <cell r="K2760" t="str">
            <v>PHNXAZMA</v>
          </cell>
          <cell r="L2760" t="str">
            <v>n</v>
          </cell>
          <cell r="M2760" t="e">
            <v>#N/A</v>
          </cell>
          <cell r="N2760" t="e">
            <v>#N/A</v>
          </cell>
          <cell r="O2760" t="str">
            <v>Y</v>
          </cell>
          <cell r="P2760" t="str">
            <v>Y</v>
          </cell>
          <cell r="Q2760" t="str">
            <v>03/02/2015: EoDS1 Available</v>
          </cell>
          <cell r="R2760" t="str">
            <v>04/13/2020</v>
          </cell>
          <cell r="S2760" t="str">
            <v/>
          </cell>
          <cell r="T2760" t="str">
            <v/>
          </cell>
          <cell r="U2760" t="str">
            <v/>
          </cell>
          <cell r="V2760" t="e">
            <v>#N/A</v>
          </cell>
          <cell r="W2760" t="e">
            <v>#N/A</v>
          </cell>
          <cell r="X2760" t="str">
            <v>666 - AVAILABLE</v>
          </cell>
          <cell r="Y2760"/>
          <cell r="Z2760" t="str">
            <v>AVAILABLE</v>
          </cell>
          <cell r="AA2760" t="e">
            <v>#N/A</v>
          </cell>
          <cell r="AB2760" t="e">
            <v>#N/A</v>
          </cell>
          <cell r="AC2760" t="e">
            <v>#N/A</v>
          </cell>
        </row>
        <row r="2761">
          <cell r="A2761" t="str">
            <v>PHNXAZMR</v>
          </cell>
          <cell r="B2761" t="str">
            <v>Phoenix Midrivers</v>
          </cell>
          <cell r="C2761" t="str">
            <v>Q</v>
          </cell>
          <cell r="D2761">
            <v>33.604720999999998</v>
          </cell>
          <cell r="E2761">
            <v>-112.297775</v>
          </cell>
          <cell r="F2761" t="str">
            <v>PHNXAZMR</v>
          </cell>
          <cell r="G2761" t="str">
            <v>AZ</v>
          </cell>
          <cell r="H2761">
            <v>666</v>
          </cell>
          <cell r="I2761">
            <v>666</v>
          </cell>
          <cell r="J2761" t="str">
            <v>AVAILABLE</v>
          </cell>
          <cell r="K2761" t="str">
            <v>PHNXAZMR</v>
          </cell>
          <cell r="L2761" t="str">
            <v>N</v>
          </cell>
          <cell r="M2761" t="e">
            <v>#N/A</v>
          </cell>
          <cell r="N2761" t="str">
            <v>BS TMO 145718</v>
          </cell>
          <cell r="O2761" t="str">
            <v>Y</v>
          </cell>
          <cell r="P2761" t="str">
            <v>Y</v>
          </cell>
          <cell r="Q2761" t="str">
            <v>03/02/2015: EoDS1 Available</v>
          </cell>
          <cell r="R2761" t="str">
            <v>04/13/2020</v>
          </cell>
          <cell r="S2761" t="str">
            <v/>
          </cell>
          <cell r="T2761" t="str">
            <v/>
          </cell>
          <cell r="U2761" t="str">
            <v/>
          </cell>
          <cell r="V2761" t="e">
            <v>#N/A</v>
          </cell>
          <cell r="W2761" t="e">
            <v>#N/A</v>
          </cell>
          <cell r="X2761" t="str">
            <v>666 - AVAILABLE</v>
          </cell>
          <cell r="Y2761"/>
          <cell r="Z2761" t="str">
            <v>AVAILABLE</v>
          </cell>
          <cell r="AA2761" t="e">
            <v>#N/A</v>
          </cell>
          <cell r="AB2761" t="e">
            <v>#N/A</v>
          </cell>
          <cell r="AC2761" t="e">
            <v>#N/A</v>
          </cell>
        </row>
        <row r="2762">
          <cell r="A2762" t="str">
            <v>PHNXAZMY</v>
          </cell>
          <cell r="B2762" t="str">
            <v>Phoenix Maryvale</v>
          </cell>
          <cell r="C2762" t="str">
            <v>Q</v>
          </cell>
          <cell r="D2762">
            <v>33.496943999999999</v>
          </cell>
          <cell r="E2762">
            <v>-112.202499</v>
          </cell>
          <cell r="F2762" t="str">
            <v>PHNXAZMY</v>
          </cell>
          <cell r="G2762" t="str">
            <v>la</v>
          </cell>
          <cell r="H2762">
            <v>666</v>
          </cell>
          <cell r="I2762">
            <v>666</v>
          </cell>
          <cell r="J2762" t="str">
            <v>Available</v>
          </cell>
          <cell r="K2762" t="str">
            <v>PHNXAZMY</v>
          </cell>
          <cell r="L2762" t="str">
            <v>N</v>
          </cell>
          <cell r="M2762">
            <v>42376</v>
          </cell>
          <cell r="N2762">
            <v>0</v>
          </cell>
          <cell r="O2762" t="str">
            <v>Y</v>
          </cell>
          <cell r="P2762" t="str">
            <v>Y</v>
          </cell>
          <cell r="Q2762" t="str">
            <v>03/02/2015: EoDS1 Available</v>
          </cell>
          <cell r="R2762" t="str">
            <v>04/13/2020</v>
          </cell>
          <cell r="S2762" t="str">
            <v/>
          </cell>
          <cell r="T2762" t="str">
            <v/>
          </cell>
          <cell r="U2762" t="str">
            <v/>
          </cell>
          <cell r="V2762" t="e">
            <v>#N/A</v>
          </cell>
          <cell r="W2762" t="e">
            <v>#N/A</v>
          </cell>
          <cell r="X2762" t="str">
            <v>666 - Available</v>
          </cell>
          <cell r="Y2762"/>
          <cell r="Z2762" t="str">
            <v>Available</v>
          </cell>
          <cell r="AA2762" t="e">
            <v>#N/A</v>
          </cell>
          <cell r="AB2762" t="e">
            <v>#N/A</v>
          </cell>
          <cell r="AC2762" t="e">
            <v>#N/A</v>
          </cell>
        </row>
        <row r="2763">
          <cell r="A2763" t="str">
            <v>PHNXAZNE</v>
          </cell>
          <cell r="B2763" t="str">
            <v>Phoenix Northeast</v>
          </cell>
          <cell r="C2763" t="str">
            <v>Q</v>
          </cell>
          <cell r="D2763">
            <v>33.494999</v>
          </cell>
          <cell r="E2763">
            <v>-112.001114</v>
          </cell>
          <cell r="F2763" t="str">
            <v>PHNXAZNE</v>
          </cell>
          <cell r="G2763" t="str">
            <v>AZ</v>
          </cell>
          <cell r="H2763">
            <v>666</v>
          </cell>
          <cell r="I2763">
            <v>666</v>
          </cell>
          <cell r="J2763" t="str">
            <v>AVAILABLE</v>
          </cell>
          <cell r="K2763" t="str">
            <v>PHNXAZNE</v>
          </cell>
          <cell r="L2763" t="str">
            <v>N</v>
          </cell>
          <cell r="M2763">
            <v>42304</v>
          </cell>
          <cell r="N2763" t="str">
            <v>BS 144292  &amp; BS - ATT Cricket Work</v>
          </cell>
          <cell r="O2763" t="str">
            <v>Y</v>
          </cell>
          <cell r="P2763" t="str">
            <v>Y</v>
          </cell>
          <cell r="Q2763" t="str">
            <v>03/02/2015: EoDS1 Available</v>
          </cell>
          <cell r="R2763" t="str">
            <v>04/13/2020</v>
          </cell>
          <cell r="S2763" t="str">
            <v/>
          </cell>
          <cell r="T2763" t="str">
            <v/>
          </cell>
          <cell r="U2763" t="str">
            <v/>
          </cell>
          <cell r="V2763" t="e">
            <v>#N/A</v>
          </cell>
          <cell r="W2763" t="e">
            <v>#N/A</v>
          </cell>
          <cell r="X2763" t="str">
            <v>666 - AVAILABLE</v>
          </cell>
          <cell r="Y2763"/>
          <cell r="Z2763" t="str">
            <v>AVAILABLE</v>
          </cell>
          <cell r="AA2763" t="e">
            <v>#N/A</v>
          </cell>
          <cell r="AB2763" t="e">
            <v>#N/A</v>
          </cell>
          <cell r="AC2763" t="e">
            <v>#N/A</v>
          </cell>
        </row>
        <row r="2764">
          <cell r="A2764" t="str">
            <v>PHNXAZNO</v>
          </cell>
          <cell r="B2764" t="str">
            <v>Phoenix North Ds1</v>
          </cell>
          <cell r="C2764" t="str">
            <v>Q</v>
          </cell>
          <cell r="D2764">
            <v>33.494720000000001</v>
          </cell>
          <cell r="E2764">
            <v>-112.07</v>
          </cell>
          <cell r="F2764" t="str">
            <v>PHNXAZNO</v>
          </cell>
          <cell r="G2764" t="str">
            <v>AZ</v>
          </cell>
          <cell r="H2764">
            <v>666</v>
          </cell>
          <cell r="I2764">
            <v>666</v>
          </cell>
          <cell r="J2764" t="str">
            <v>AVAILABLE</v>
          </cell>
          <cell r="K2764" t="str">
            <v>PHNXAZNO</v>
          </cell>
          <cell r="L2764" t="str">
            <v>N</v>
          </cell>
          <cell r="M2764">
            <v>42304</v>
          </cell>
          <cell r="N2764" t="str">
            <v>BS 144292  &amp; BS - ATT Cricket Work</v>
          </cell>
          <cell r="O2764" t="str">
            <v>Y</v>
          </cell>
          <cell r="P2764" t="str">
            <v>Y</v>
          </cell>
          <cell r="Q2764" t="str">
            <v>03/02/2015: EoDS1 Available</v>
          </cell>
          <cell r="R2764" t="str">
            <v>04/13/2020</v>
          </cell>
          <cell r="S2764" t="str">
            <v/>
          </cell>
          <cell r="T2764" t="str">
            <v/>
          </cell>
          <cell r="U2764" t="str">
            <v/>
          </cell>
          <cell r="V2764" t="e">
            <v>#N/A</v>
          </cell>
          <cell r="W2764" t="e">
            <v>#N/A</v>
          </cell>
          <cell r="X2764" t="str">
            <v>666 - AVAILABLE</v>
          </cell>
          <cell r="Y2764"/>
          <cell r="Z2764" t="str">
            <v>AVAILABLE</v>
          </cell>
          <cell r="AA2764" t="e">
            <v>#N/A</v>
          </cell>
          <cell r="AB2764" t="e">
            <v>#N/A</v>
          </cell>
          <cell r="AC2764" t="e">
            <v>#N/A</v>
          </cell>
        </row>
        <row r="2765">
          <cell r="A2765" t="str">
            <v>PHNXAZNW</v>
          </cell>
          <cell r="B2765" t="str">
            <v>Phoenix Northwest</v>
          </cell>
          <cell r="C2765" t="str">
            <v>Q</v>
          </cell>
          <cell r="D2765">
            <v>33.528056999999997</v>
          </cell>
          <cell r="E2765">
            <v>-112.115837</v>
          </cell>
          <cell r="F2765" t="str">
            <v>PHNXAZNW</v>
          </cell>
          <cell r="G2765" t="str">
            <v>AZ</v>
          </cell>
          <cell r="H2765">
            <v>666</v>
          </cell>
          <cell r="I2765">
            <v>666</v>
          </cell>
          <cell r="J2765" t="str">
            <v>AVAILABLE</v>
          </cell>
          <cell r="K2765" t="str">
            <v>PHNXAZNW</v>
          </cell>
          <cell r="L2765" t="str">
            <v>n</v>
          </cell>
          <cell r="M2765" t="e">
            <v>#N/A</v>
          </cell>
          <cell r="N2765" t="e">
            <v>#N/A</v>
          </cell>
          <cell r="O2765" t="str">
            <v>Y</v>
          </cell>
          <cell r="P2765" t="str">
            <v>Y</v>
          </cell>
          <cell r="Q2765" t="str">
            <v>03/02/2015: EoDS1 Available</v>
          </cell>
          <cell r="R2765" t="str">
            <v>04/13/2020</v>
          </cell>
          <cell r="S2765" t="str">
            <v/>
          </cell>
          <cell r="T2765" t="str">
            <v/>
          </cell>
          <cell r="U2765" t="str">
            <v/>
          </cell>
          <cell r="V2765" t="e">
            <v>#N/A</v>
          </cell>
          <cell r="W2765" t="e">
            <v>#N/A</v>
          </cell>
          <cell r="X2765" t="str">
            <v>666 - AVAILABLE</v>
          </cell>
          <cell r="Y2765"/>
          <cell r="Z2765" t="str">
            <v>AVAILABLE</v>
          </cell>
          <cell r="AA2765" t="e">
            <v>#N/A</v>
          </cell>
          <cell r="AB2765" t="e">
            <v>#N/A</v>
          </cell>
          <cell r="AC2765" t="e">
            <v>#N/A</v>
          </cell>
        </row>
        <row r="2766">
          <cell r="A2766" t="str">
            <v>PHNXAZPP</v>
          </cell>
          <cell r="B2766" t="str">
            <v>Phoenix Pecos</v>
          </cell>
          <cell r="C2766" t="str">
            <v>Q</v>
          </cell>
          <cell r="D2766">
            <v>33.297778999999998</v>
          </cell>
          <cell r="E2766">
            <v>-112.013885</v>
          </cell>
          <cell r="F2766" t="str">
            <v>PHNXAZPP</v>
          </cell>
          <cell r="G2766" t="str">
            <v>AZ</v>
          </cell>
          <cell r="H2766">
            <v>666</v>
          </cell>
          <cell r="I2766">
            <v>666</v>
          </cell>
          <cell r="J2766" t="str">
            <v>AVAILABLE</v>
          </cell>
          <cell r="K2766" t="str">
            <v>PHNXAZPP</v>
          </cell>
          <cell r="L2766" t="str">
            <v>n</v>
          </cell>
          <cell r="M2766" t="e">
            <v>#N/A</v>
          </cell>
          <cell r="N2766" t="e">
            <v>#N/A</v>
          </cell>
          <cell r="O2766" t="str">
            <v>Y</v>
          </cell>
          <cell r="P2766" t="str">
            <v>Y</v>
          </cell>
          <cell r="Q2766" t="str">
            <v>03/02/2015: EoDS1 Available; 2/17: Corrected previous incorrect posting</v>
          </cell>
          <cell r="R2766" t="str">
            <v>04/13/2020</v>
          </cell>
          <cell r="S2766" t="str">
            <v/>
          </cell>
          <cell r="T2766" t="str">
            <v/>
          </cell>
          <cell r="U2766" t="str">
            <v/>
          </cell>
          <cell r="V2766" t="e">
            <v>#N/A</v>
          </cell>
          <cell r="W2766" t="e">
            <v>#N/A</v>
          </cell>
          <cell r="X2766" t="str">
            <v>666 - AVAILABLE</v>
          </cell>
          <cell r="Y2766"/>
          <cell r="Z2766" t="str">
            <v>AVAILABLE</v>
          </cell>
          <cell r="AA2766" t="e">
            <v>#N/A</v>
          </cell>
          <cell r="AB2766" t="e">
            <v>#N/A</v>
          </cell>
          <cell r="AC2766" t="e">
            <v>#N/A</v>
          </cell>
        </row>
        <row r="2767">
          <cell r="A2767" t="str">
            <v>PHNXAZPR</v>
          </cell>
          <cell r="B2767" t="str">
            <v>Phoenix Peoria</v>
          </cell>
          <cell r="C2767" t="str">
            <v>Q</v>
          </cell>
          <cell r="D2767">
            <v>33.595816999999997</v>
          </cell>
          <cell r="E2767">
            <v>-112.22223700000001</v>
          </cell>
          <cell r="F2767" t="str">
            <v>PHNXAZPR</v>
          </cell>
          <cell r="G2767" t="str">
            <v>AZ</v>
          </cell>
          <cell r="H2767">
            <v>666</v>
          </cell>
          <cell r="I2767">
            <v>666</v>
          </cell>
          <cell r="J2767" t="str">
            <v>AVAILABLE</v>
          </cell>
          <cell r="K2767" t="str">
            <v>PHNXAZPR</v>
          </cell>
          <cell r="L2767" t="str">
            <v>N</v>
          </cell>
          <cell r="M2767" t="e">
            <v>#N/A</v>
          </cell>
          <cell r="N2767" t="e">
            <v>#N/A</v>
          </cell>
          <cell r="O2767" t="str">
            <v>Y</v>
          </cell>
          <cell r="P2767" t="str">
            <v>Y</v>
          </cell>
          <cell r="Q2767" t="str">
            <v>03/02/2015: EoDS1 Available; 2/17: Corrected previous incorrect posting</v>
          </cell>
          <cell r="R2767" t="str">
            <v>04/13/2020</v>
          </cell>
          <cell r="S2767" t="str">
            <v/>
          </cell>
          <cell r="T2767" t="str">
            <v/>
          </cell>
          <cell r="U2767" t="str">
            <v/>
          </cell>
          <cell r="V2767" t="e">
            <v>#N/A</v>
          </cell>
          <cell r="W2767" t="e">
            <v>#N/A</v>
          </cell>
          <cell r="X2767" t="str">
            <v>666 - AVAILABLE</v>
          </cell>
          <cell r="Y2767"/>
          <cell r="Z2767" t="str">
            <v>AVAILABLE</v>
          </cell>
          <cell r="AA2767" t="e">
            <v>#N/A</v>
          </cell>
          <cell r="AB2767" t="e">
            <v>#N/A</v>
          </cell>
          <cell r="AC2767" t="e">
            <v>#N/A</v>
          </cell>
        </row>
        <row r="2768">
          <cell r="A2768" t="str">
            <v>PHNXAZSE</v>
          </cell>
          <cell r="B2768" t="str">
            <v>Phoenix Southeast 5e  911 Tandem</v>
          </cell>
          <cell r="C2768" t="str">
            <v>Q</v>
          </cell>
          <cell r="D2768">
            <v>33.394351</v>
          </cell>
          <cell r="E2768">
            <v>-111.99551099999999</v>
          </cell>
          <cell r="F2768" t="str">
            <v>PHNXAZSE</v>
          </cell>
          <cell r="G2768" t="str">
            <v>AZ</v>
          </cell>
          <cell r="H2768">
            <v>666</v>
          </cell>
          <cell r="I2768">
            <v>666</v>
          </cell>
          <cell r="J2768" t="str">
            <v>AVAILABLE</v>
          </cell>
          <cell r="K2768" t="str">
            <v>PHNXAZSE</v>
          </cell>
          <cell r="L2768" t="str">
            <v>n</v>
          </cell>
          <cell r="M2768" t="e">
            <v>#N/A</v>
          </cell>
          <cell r="N2768" t="e">
            <v>#N/A</v>
          </cell>
          <cell r="O2768" t="str">
            <v>Y</v>
          </cell>
          <cell r="P2768" t="str">
            <v>Y</v>
          </cell>
          <cell r="Q2768" t="str">
            <v>03/02/2015: EoDS1 Available; 10/2/13: CO Bandwidth Prof Available. 12/27/13: Ethernet enabled</v>
          </cell>
          <cell r="R2768" t="str">
            <v>04/13/2020</v>
          </cell>
          <cell r="S2768" t="str">
            <v/>
          </cell>
          <cell r="T2768" t="str">
            <v/>
          </cell>
          <cell r="U2768" t="str">
            <v/>
          </cell>
          <cell r="V2768" t="e">
            <v>#N/A</v>
          </cell>
          <cell r="W2768" t="e">
            <v>#N/A</v>
          </cell>
          <cell r="X2768" t="str">
            <v>666 - AVAILABLE</v>
          </cell>
          <cell r="Y2768"/>
          <cell r="Z2768" t="str">
            <v>AVAILABLE</v>
          </cell>
          <cell r="AA2768" t="e">
            <v>#N/A</v>
          </cell>
          <cell r="AB2768" t="e">
            <v>#N/A</v>
          </cell>
          <cell r="AC2768" t="e">
            <v>#N/A</v>
          </cell>
        </row>
        <row r="2769">
          <cell r="A2769" t="str">
            <v>PHNXAZSO</v>
          </cell>
          <cell r="B2769" t="str">
            <v>Phoenix South</v>
          </cell>
          <cell r="C2769" t="str">
            <v>Q</v>
          </cell>
          <cell r="D2769">
            <v>33.392223000000001</v>
          </cell>
          <cell r="E2769">
            <v>-112.07360799999999</v>
          </cell>
          <cell r="F2769" t="str">
            <v>PHNXAZSO</v>
          </cell>
          <cell r="G2769" t="str">
            <v>AZ</v>
          </cell>
          <cell r="H2769">
            <v>666</v>
          </cell>
          <cell r="I2769">
            <v>666</v>
          </cell>
          <cell r="J2769" t="str">
            <v>AVAILABLE</v>
          </cell>
          <cell r="K2769" t="str">
            <v>PHNXAZSO</v>
          </cell>
          <cell r="L2769" t="str">
            <v>N</v>
          </cell>
          <cell r="M2769">
            <v>42436</v>
          </cell>
          <cell r="N2769" t="str">
            <v xml:space="preserve">BS 144316 </v>
          </cell>
          <cell r="O2769" t="str">
            <v>Y</v>
          </cell>
          <cell r="P2769" t="str">
            <v>Y</v>
          </cell>
          <cell r="Q2769" t="str">
            <v>03/02/2015: EoDS1 Available</v>
          </cell>
          <cell r="R2769" t="str">
            <v>04/13/2020</v>
          </cell>
          <cell r="S2769" t="str">
            <v/>
          </cell>
          <cell r="T2769" t="str">
            <v/>
          </cell>
          <cell r="U2769" t="str">
            <v/>
          </cell>
          <cell r="V2769" t="e">
            <v>#N/A</v>
          </cell>
          <cell r="W2769" t="e">
            <v>#N/A</v>
          </cell>
          <cell r="X2769" t="str">
            <v>666 - AVAILABLE</v>
          </cell>
          <cell r="Y2769"/>
          <cell r="Z2769" t="str">
            <v>AVAILABLE</v>
          </cell>
          <cell r="AA2769" t="e">
            <v>#N/A</v>
          </cell>
          <cell r="AB2769" t="e">
            <v>#N/A</v>
          </cell>
          <cell r="AC2769" t="e">
            <v>#N/A</v>
          </cell>
        </row>
        <row r="2770">
          <cell r="A2770" t="str">
            <v>PHNXAZSY</v>
          </cell>
          <cell r="B2770" t="str">
            <v>Phoenix Sunnyslope</v>
          </cell>
          <cell r="C2770" t="str">
            <v>Q</v>
          </cell>
          <cell r="D2770">
            <v>33.567501</v>
          </cell>
          <cell r="E2770">
            <v>-112.074448</v>
          </cell>
          <cell r="F2770" t="str">
            <v>PHNXAZSY</v>
          </cell>
          <cell r="G2770" t="str">
            <v>AZ</v>
          </cell>
          <cell r="H2770">
            <v>666</v>
          </cell>
          <cell r="I2770">
            <v>666</v>
          </cell>
          <cell r="J2770" t="str">
            <v>AVAILABLE</v>
          </cell>
          <cell r="K2770" t="str">
            <v>PHNXAZSY</v>
          </cell>
          <cell r="L2770" t="str">
            <v>N</v>
          </cell>
          <cell r="M2770">
            <v>42304</v>
          </cell>
          <cell r="N2770" t="str">
            <v>BS 144292  &amp; BS - ATT Cricket Work</v>
          </cell>
          <cell r="O2770" t="str">
            <v>Y</v>
          </cell>
          <cell r="P2770" t="str">
            <v>Y</v>
          </cell>
          <cell r="Q2770" t="str">
            <v>03/02/2015: EoDS1 Available</v>
          </cell>
          <cell r="R2770" t="str">
            <v>04/13/2020</v>
          </cell>
          <cell r="S2770" t="str">
            <v/>
          </cell>
          <cell r="T2770" t="str">
            <v/>
          </cell>
          <cell r="U2770" t="str">
            <v/>
          </cell>
          <cell r="V2770" t="e">
            <v>#N/A</v>
          </cell>
          <cell r="W2770" t="e">
            <v>#N/A</v>
          </cell>
          <cell r="X2770" t="str">
            <v>666 - AVAILABLE</v>
          </cell>
          <cell r="Y2770"/>
          <cell r="Z2770" t="str">
            <v>AVAILABLE</v>
          </cell>
          <cell r="AA2770" t="e">
            <v>#N/A</v>
          </cell>
          <cell r="AB2770" t="e">
            <v>#N/A</v>
          </cell>
          <cell r="AC2770" t="e">
            <v>#N/A</v>
          </cell>
        </row>
        <row r="2771">
          <cell r="A2771" t="str">
            <v>PHNXAZWE</v>
          </cell>
          <cell r="B2771" t="str">
            <v>Phoenix West</v>
          </cell>
          <cell r="C2771" t="str">
            <v>Q</v>
          </cell>
          <cell r="D2771">
            <v>33.451388999999999</v>
          </cell>
          <cell r="E2771">
            <v>-112.13472</v>
          </cell>
          <cell r="F2771" t="str">
            <v>PHNXAZWE</v>
          </cell>
          <cell r="G2771" t="str">
            <v>AZ</v>
          </cell>
          <cell r="H2771">
            <v>666</v>
          </cell>
          <cell r="I2771">
            <v>666</v>
          </cell>
          <cell r="J2771" t="str">
            <v>AVAILABLE</v>
          </cell>
          <cell r="K2771" t="str">
            <v>PHNXAZWE</v>
          </cell>
          <cell r="L2771" t="str">
            <v>n</v>
          </cell>
          <cell r="M2771" t="e">
            <v>#N/A</v>
          </cell>
          <cell r="N2771" t="e">
            <v>#N/A</v>
          </cell>
          <cell r="O2771" t="str">
            <v>Y</v>
          </cell>
          <cell r="P2771" t="str">
            <v>Y</v>
          </cell>
          <cell r="Q2771" t="str">
            <v>03/02/2015: EoDS1 Available</v>
          </cell>
          <cell r="R2771" t="str">
            <v>04/13/2020</v>
          </cell>
          <cell r="S2771" t="str">
            <v/>
          </cell>
          <cell r="T2771" t="str">
            <v/>
          </cell>
          <cell r="U2771" t="str">
            <v/>
          </cell>
          <cell r="V2771" t="e">
            <v>#N/A</v>
          </cell>
          <cell r="W2771" t="e">
            <v>#N/A</v>
          </cell>
          <cell r="X2771" t="str">
            <v>666 - AVAILABLE</v>
          </cell>
          <cell r="Y2771"/>
          <cell r="Z2771" t="str">
            <v>AVAILABLE</v>
          </cell>
          <cell r="AA2771" t="e">
            <v>#N/A</v>
          </cell>
          <cell r="AB2771" t="e">
            <v>#N/A</v>
          </cell>
          <cell r="AC2771" t="e">
            <v>#N/A</v>
          </cell>
        </row>
        <row r="2772">
          <cell r="A2772" t="str">
            <v>PHNXOR55</v>
          </cell>
          <cell r="B2772" t="str">
            <v>Phoenix</v>
          </cell>
          <cell r="C2772" t="str">
            <v>Q</v>
          </cell>
          <cell r="D2772">
            <v>42.268332999999998</v>
          </cell>
          <cell r="E2772">
            <v>-122.809448</v>
          </cell>
          <cell r="F2772" t="str">
            <v>PHNXOR55</v>
          </cell>
          <cell r="G2772" t="str">
            <v>OR</v>
          </cell>
          <cell r="H2772">
            <v>670</v>
          </cell>
          <cell r="I2772">
            <v>670</v>
          </cell>
          <cell r="J2772" t="str">
            <v>AVAILABLE</v>
          </cell>
          <cell r="K2772" t="e">
            <v>#N/A</v>
          </cell>
          <cell r="L2772" t="e">
            <v>#N/A</v>
          </cell>
          <cell r="M2772" t="e">
            <v>#N/A</v>
          </cell>
          <cell r="N2772" t="e">
            <v>#N/A</v>
          </cell>
          <cell r="O2772" t="str">
            <v>Y</v>
          </cell>
          <cell r="P2772" t="str">
            <v>Y</v>
          </cell>
          <cell r="Q2772" t="str">
            <v>1/23/15:  EoDS1 Available</v>
          </cell>
          <cell r="R2772" t="str">
            <v>01/23/2020</v>
          </cell>
          <cell r="S2772" t="str">
            <v/>
          </cell>
          <cell r="T2772" t="str">
            <v/>
          </cell>
          <cell r="U2772" t="str">
            <v/>
          </cell>
          <cell r="V2772" t="e">
            <v>#N/A</v>
          </cell>
          <cell r="W2772" t="e">
            <v>#N/A</v>
          </cell>
          <cell r="X2772" t="str">
            <v>670 - AVAILABLE</v>
          </cell>
          <cell r="Y2772"/>
          <cell r="Z2772" t="str">
            <v>AVAILABLE</v>
          </cell>
          <cell r="AA2772" t="e">
            <v>#N/A</v>
          </cell>
          <cell r="AB2772" t="e">
            <v>#N/A</v>
          </cell>
          <cell r="AC2772" t="e">
            <v>#N/A</v>
          </cell>
        </row>
        <row r="2773">
          <cell r="A2773" t="str">
            <v>PIMAAZMA</v>
          </cell>
          <cell r="B2773" t="str">
            <v>Safford Host Pima</v>
          </cell>
          <cell r="C2773" t="str">
            <v>Q</v>
          </cell>
          <cell r="D2773">
            <v>32.898612999999997</v>
          </cell>
          <cell r="E2773">
            <v>-109.830276</v>
          </cell>
          <cell r="F2773" t="str">
            <v>PIMAAZMA</v>
          </cell>
          <cell r="G2773" t="str">
            <v>AZ</v>
          </cell>
          <cell r="H2773">
            <v>668</v>
          </cell>
          <cell r="I2773">
            <v>668</v>
          </cell>
          <cell r="J2773" t="str">
            <v/>
          </cell>
          <cell r="K2773" t="str">
            <v>WLCXAZMA</v>
          </cell>
          <cell r="L2773" t="str">
            <v>Y</v>
          </cell>
          <cell r="M2773">
            <v>42436</v>
          </cell>
          <cell r="N2773" t="str">
            <v xml:space="preserve">BS 144316 </v>
          </cell>
          <cell r="O2773" t="str">
            <v>N</v>
          </cell>
          <cell r="P2773" t="str">
            <v>N</v>
          </cell>
          <cell r="Q2773" t="str">
            <v/>
          </cell>
          <cell r="R2773" t="str">
            <v>04/09/2020</v>
          </cell>
          <cell r="S2773" t="str">
            <v/>
          </cell>
          <cell r="T2773" t="str">
            <v/>
          </cell>
          <cell r="U2773" t="str">
            <v/>
          </cell>
          <cell r="V2773" t="e">
            <v>#N/A</v>
          </cell>
          <cell r="W2773" t="e">
            <v>#N/A</v>
          </cell>
          <cell r="X2773" t="str">
            <v xml:space="preserve">668 - </v>
          </cell>
          <cell r="Y2773"/>
          <cell r="Z2773"/>
          <cell r="AA2773" t="e">
            <v>#N/A</v>
          </cell>
          <cell r="AB2773" t="e">
            <v>#N/A</v>
          </cell>
          <cell r="AC2773" t="e">
            <v>#N/A</v>
          </cell>
        </row>
        <row r="2774">
          <cell r="A2774" t="str">
            <v>PINCMICO</v>
          </cell>
          <cell r="B2774" t="str">
            <v>Pinconning</v>
          </cell>
          <cell r="C2774" t="str">
            <v>CTL</v>
          </cell>
          <cell r="D2774">
            <v>43.805083000000003</v>
          </cell>
          <cell r="E2774">
            <v>-84.024861000000001</v>
          </cell>
          <cell r="F2774" t="e">
            <v>#N/A</v>
          </cell>
          <cell r="G2774" t="str">
            <v>MI</v>
          </cell>
          <cell r="H2774" t="e">
            <v>#N/A</v>
          </cell>
          <cell r="I2774" t="e">
            <v>#N/A</v>
          </cell>
          <cell r="J2774" t="e">
            <v>#N/A</v>
          </cell>
          <cell r="K2774" t="e">
            <v>#N/A</v>
          </cell>
          <cell r="L2774" t="e">
            <v>#N/A</v>
          </cell>
          <cell r="M2774" t="e">
            <v>#N/A</v>
          </cell>
          <cell r="N2774" t="e">
            <v>#N/A</v>
          </cell>
          <cell r="O2774" t="e">
            <v>#N/A</v>
          </cell>
          <cell r="P2774" t="e">
            <v>#N/A</v>
          </cell>
          <cell r="Q2774" t="e">
            <v>#N/A</v>
          </cell>
          <cell r="R2774" t="e">
            <v>#N/A</v>
          </cell>
          <cell r="S2774" t="e">
            <v>#N/A</v>
          </cell>
          <cell r="T2774" t="e">
            <v>#N/A</v>
          </cell>
          <cell r="U2774" t="e">
            <v>#N/A</v>
          </cell>
          <cell r="V2774" t="e">
            <v>#N/A</v>
          </cell>
          <cell r="W2774" t="e">
            <v>#N/A</v>
          </cell>
          <cell r="X2774" t="e">
            <v>#N/A</v>
          </cell>
          <cell r="Y2774" t="e">
            <v>#N/A</v>
          </cell>
          <cell r="Z2774" t="e">
            <v>#N/A</v>
          </cell>
          <cell r="AA2774" t="e">
            <v>#N/A</v>
          </cell>
          <cell r="AB2774" t="e">
            <v>#N/A</v>
          </cell>
          <cell r="AC2774" t="e">
            <v>#N/A</v>
          </cell>
        </row>
        <row r="2775">
          <cell r="A2775" t="str">
            <v>PINCMINE</v>
          </cell>
          <cell r="B2775" t="str">
            <v>Pinconning</v>
          </cell>
          <cell r="C2775" t="str">
            <v>CTL</v>
          </cell>
          <cell r="D2775">
            <v>43.813222000000003</v>
          </cell>
          <cell r="E2775">
            <v>-84.106499999999997</v>
          </cell>
          <cell r="F2775" t="e">
            <v>#N/A</v>
          </cell>
          <cell r="G2775" t="str">
            <v>MI</v>
          </cell>
          <cell r="H2775" t="e">
            <v>#N/A</v>
          </cell>
          <cell r="I2775" t="e">
            <v>#N/A</v>
          </cell>
          <cell r="J2775" t="e">
            <v>#N/A</v>
          </cell>
          <cell r="K2775" t="e">
            <v>#N/A</v>
          </cell>
          <cell r="L2775" t="e">
            <v>#N/A</v>
          </cell>
          <cell r="M2775" t="e">
            <v>#N/A</v>
          </cell>
          <cell r="N2775" t="e">
            <v>#N/A</v>
          </cell>
          <cell r="O2775" t="e">
            <v>#N/A</v>
          </cell>
          <cell r="P2775" t="e">
            <v>#N/A</v>
          </cell>
          <cell r="Q2775" t="e">
            <v>#N/A</v>
          </cell>
          <cell r="R2775" t="e">
            <v>#N/A</v>
          </cell>
          <cell r="S2775" t="e">
            <v>#N/A</v>
          </cell>
          <cell r="T2775" t="e">
            <v>#N/A</v>
          </cell>
          <cell r="U2775" t="e">
            <v>#N/A</v>
          </cell>
          <cell r="V2775" t="e">
            <v>#N/A</v>
          </cell>
          <cell r="W2775" t="e">
            <v>#N/A</v>
          </cell>
          <cell r="X2775" t="e">
            <v>#N/A</v>
          </cell>
          <cell r="Y2775" t="e">
            <v>#N/A</v>
          </cell>
          <cell r="Z2775" t="e">
            <v>#N/A</v>
          </cell>
          <cell r="AA2775" t="e">
            <v>#N/A</v>
          </cell>
          <cell r="AB2775" t="e">
            <v>#N/A</v>
          </cell>
          <cell r="AC2775" t="e">
            <v>#N/A</v>
          </cell>
        </row>
        <row r="2776">
          <cell r="A2776" t="str">
            <v>PINCMIXJ</v>
          </cell>
          <cell r="B2776" t="str">
            <v>PINCONNING</v>
          </cell>
          <cell r="C2776" t="str">
            <v>CTL</v>
          </cell>
          <cell r="D2776">
            <v>43.853592999999996</v>
          </cell>
          <cell r="E2776">
            <v>-83.962952999999999</v>
          </cell>
          <cell r="F2776" t="str">
            <v>PINCMIXJ</v>
          </cell>
          <cell r="G2776" t="str">
            <v>MI</v>
          </cell>
          <cell r="H2776">
            <v>344</v>
          </cell>
          <cell r="I2776" t="str">
            <v>HALE / PINCONNING (CHESANING)</v>
          </cell>
          <cell r="J2776" t="str">
            <v/>
          </cell>
          <cell r="K2776" t="str">
            <v>PINCMIXJ</v>
          </cell>
          <cell r="L2776" t="str">
            <v>n</v>
          </cell>
          <cell r="M2776" t="e">
            <v>#N/A</v>
          </cell>
          <cell r="N2776" t="e">
            <v>#N/A</v>
          </cell>
          <cell r="O2776" t="str">
            <v>Y</v>
          </cell>
          <cell r="P2776" t="str">
            <v>Y</v>
          </cell>
          <cell r="Q2776" t="str">
            <v/>
          </cell>
          <cell r="R2776" t="str">
            <v>07/01/2015</v>
          </cell>
          <cell r="S2776" t="str">
            <v>CHESANING</v>
          </cell>
          <cell r="T2776" t="str">
            <v/>
          </cell>
          <cell r="U2776" t="str">
            <v/>
          </cell>
          <cell r="V2776" t="str">
            <v>CHESANING</v>
          </cell>
          <cell r="W2776" t="str">
            <v>HALE / PINCONNING (CHESANING)</v>
          </cell>
          <cell r="X2776" t="str">
            <v>CHESANING</v>
          </cell>
          <cell r="Y2776"/>
          <cell r="Z2776"/>
          <cell r="AA2776" t="str">
            <v>7750-SR7</v>
          </cell>
          <cell r="AB2776">
            <v>0</v>
          </cell>
          <cell r="AC2776">
            <v>0</v>
          </cell>
        </row>
        <row r="2777">
          <cell r="A2777" t="str">
            <v>PINEAZMA</v>
          </cell>
          <cell r="B2777" t="str">
            <v>PINE</v>
          </cell>
          <cell r="C2777" t="str">
            <v>Q</v>
          </cell>
          <cell r="D2777"/>
          <cell r="E2777"/>
          <cell r="F2777" t="str">
            <v>PINEAZMA</v>
          </cell>
          <cell r="G2777" t="str">
            <v>AZ</v>
          </cell>
          <cell r="H2777">
            <v>666</v>
          </cell>
          <cell r="I2777">
            <v>666</v>
          </cell>
          <cell r="J2777"/>
          <cell r="K2777"/>
          <cell r="L2777"/>
          <cell r="M2777"/>
          <cell r="N2777"/>
          <cell r="O2777" t="str">
            <v>N</v>
          </cell>
          <cell r="P2777" t="str">
            <v>Y</v>
          </cell>
          <cell r="Q2777" t="str">
            <v>03/02/2015: EoDS1 Available</v>
          </cell>
          <cell r="R2777" t="str">
            <v>04/13/2020</v>
          </cell>
          <cell r="S2777"/>
          <cell r="T2777"/>
          <cell r="U2777"/>
          <cell r="V2777" t="e">
            <v>#N/A</v>
          </cell>
          <cell r="W2777" t="e">
            <v>#N/A</v>
          </cell>
          <cell r="X2777" t="str">
            <v>666 - AVAILABLE (up to 30MB)</v>
          </cell>
          <cell r="Y2777"/>
          <cell r="Z2777" t="str">
            <v>AVAILABLE (up to 30MB)</v>
          </cell>
          <cell r="AA2777" t="e">
            <v>#N/A</v>
          </cell>
          <cell r="AB2777" t="e">
            <v>#N/A</v>
          </cell>
          <cell r="AC2777" t="e">
            <v>#N/A</v>
          </cell>
        </row>
        <row r="2778">
          <cell r="A2778" t="str">
            <v>PIQUKSXA</v>
          </cell>
          <cell r="B2778" t="str">
            <v>Piqua</v>
          </cell>
          <cell r="C2778" t="str">
            <v>EQ</v>
          </cell>
          <cell r="D2778">
            <v>37.922193</v>
          </cell>
          <cell r="E2778">
            <v>-95.535307000000003</v>
          </cell>
          <cell r="F2778" t="str">
            <v>PIQUKSXA</v>
          </cell>
          <cell r="G2778" t="str">
            <v>KS</v>
          </cell>
          <cell r="H2778">
            <v>532</v>
          </cell>
          <cell r="I2778" t="str">
            <v>Gardner</v>
          </cell>
          <cell r="J2778" t="str">
            <v/>
          </cell>
          <cell r="K2778" t="e">
            <v>#N/A</v>
          </cell>
          <cell r="L2778" t="e">
            <v>#N/A</v>
          </cell>
          <cell r="M2778" t="e">
            <v>#N/A</v>
          </cell>
          <cell r="N2778" t="e">
            <v>#N/A</v>
          </cell>
          <cell r="O2778" t="str">
            <v>N</v>
          </cell>
          <cell r="P2778" t="str">
            <v>N</v>
          </cell>
          <cell r="Q2778" t="str">
            <v/>
          </cell>
          <cell r="R2778" t="str">
            <v>07/10/2015</v>
          </cell>
          <cell r="S2778" t="str">
            <v>Gardner</v>
          </cell>
          <cell r="T2778" t="str">
            <v/>
          </cell>
          <cell r="U2778" t="str">
            <v/>
          </cell>
          <cell r="V2778" t="str">
            <v>Gardner</v>
          </cell>
          <cell r="W2778" t="str">
            <v>Gardner</v>
          </cell>
          <cell r="X2778" t="e">
            <v>#N/A</v>
          </cell>
          <cell r="Y2778" t="e">
            <v>#N/A</v>
          </cell>
          <cell r="Z2778" t="e">
            <v>#N/A</v>
          </cell>
          <cell r="AA2778" t="str">
            <v/>
          </cell>
          <cell r="AB2778">
            <v>0</v>
          </cell>
          <cell r="AC2778">
            <v>0</v>
          </cell>
        </row>
        <row r="2779">
          <cell r="A2779" t="str">
            <v>PIRRSDCO</v>
          </cell>
          <cell r="B2779" t="str">
            <v>Pierre</v>
          </cell>
          <cell r="C2779" t="str">
            <v>Q</v>
          </cell>
          <cell r="D2779">
            <v>44.368057</v>
          </cell>
          <cell r="E2779">
            <v>-100.351112</v>
          </cell>
          <cell r="F2779" t="str">
            <v>PIRRSDCO</v>
          </cell>
          <cell r="G2779" t="str">
            <v>SD</v>
          </cell>
          <cell r="H2779">
            <v>640</v>
          </cell>
          <cell r="I2779">
            <v>640</v>
          </cell>
          <cell r="J2779" t="str">
            <v>AVAILABLE</v>
          </cell>
          <cell r="K2779" t="e">
            <v>#N/A</v>
          </cell>
          <cell r="L2779" t="e">
            <v>#N/A</v>
          </cell>
          <cell r="M2779" t="e">
            <v>#N/A</v>
          </cell>
          <cell r="N2779" t="e">
            <v>#N/A</v>
          </cell>
          <cell r="O2779" t="str">
            <v>Y</v>
          </cell>
          <cell r="P2779" t="str">
            <v>Y</v>
          </cell>
          <cell r="Q2779" t="str">
            <v>03/13/2015: EoDS1 AVAILABLE</v>
          </cell>
          <cell r="R2779" t="str">
            <v>03/13/2020</v>
          </cell>
          <cell r="S2779" t="str">
            <v/>
          </cell>
          <cell r="T2779" t="str">
            <v/>
          </cell>
          <cell r="U2779" t="str">
            <v/>
          </cell>
          <cell r="V2779" t="e">
            <v>#N/A</v>
          </cell>
          <cell r="W2779" t="e">
            <v>#N/A</v>
          </cell>
          <cell r="X2779" t="str">
            <v>640 - AVAILABLE</v>
          </cell>
          <cell r="Y2779"/>
          <cell r="Z2779" t="str">
            <v>AVAILABLE</v>
          </cell>
          <cell r="AA2779" t="e">
            <v>#N/A</v>
          </cell>
          <cell r="AB2779" t="e">
            <v>#N/A</v>
          </cell>
          <cell r="AC2779" t="e">
            <v>#N/A</v>
          </cell>
        </row>
        <row r="2780">
          <cell r="A2780" t="str">
            <v>PIRZMNXA</v>
          </cell>
          <cell r="B2780" t="str">
            <v>PIERZ</v>
          </cell>
          <cell r="C2780" t="str">
            <v>CTL</v>
          </cell>
          <cell r="D2780">
            <v>45.974384999999998</v>
          </cell>
          <cell r="E2780">
            <v>-94.102368999999996</v>
          </cell>
          <cell r="F2780" t="str">
            <v>PIRZMNXA</v>
          </cell>
          <cell r="G2780" t="str">
            <v>MN</v>
          </cell>
          <cell r="H2780">
            <v>626</v>
          </cell>
          <cell r="I2780" t="str">
            <v>PIERZ</v>
          </cell>
          <cell r="J2780" t="str">
            <v/>
          </cell>
          <cell r="K2780" t="e">
            <v>#N/A</v>
          </cell>
          <cell r="L2780" t="e">
            <v>#N/A</v>
          </cell>
          <cell r="M2780" t="e">
            <v>#N/A</v>
          </cell>
          <cell r="N2780" t="e">
            <v>#N/A</v>
          </cell>
          <cell r="O2780" t="str">
            <v>N</v>
          </cell>
          <cell r="P2780" t="str">
            <v>Y</v>
          </cell>
          <cell r="Q2780" t="str">
            <v/>
          </cell>
          <cell r="R2780" t="str">
            <v>07/29/2015</v>
          </cell>
          <cell r="S2780" t="str">
            <v>LA CROSSE</v>
          </cell>
          <cell r="T2780" t="str">
            <v/>
          </cell>
          <cell r="U2780" t="str">
            <v/>
          </cell>
          <cell r="V2780" t="str">
            <v>LA CROSSE</v>
          </cell>
          <cell r="W2780" t="str">
            <v>PIERZ</v>
          </cell>
          <cell r="X2780" t="e">
            <v>#N/A</v>
          </cell>
          <cell r="Y2780" t="e">
            <v>#N/A</v>
          </cell>
          <cell r="Z2780" t="e">
            <v>#N/A</v>
          </cell>
          <cell r="AA2780" t="str">
            <v/>
          </cell>
          <cell r="AB2780">
            <v>0</v>
          </cell>
          <cell r="AC2780">
            <v>0</v>
          </cell>
        </row>
        <row r="2781">
          <cell r="A2781" t="str">
            <v>PKCYIACO</v>
          </cell>
          <cell r="B2781" t="str">
            <v>Waukee Host Polk City</v>
          </cell>
          <cell r="C2781" t="str">
            <v>Q</v>
          </cell>
          <cell r="D2781">
            <v>41.770311999999997</v>
          </cell>
          <cell r="E2781">
            <v>-93.716076000000001</v>
          </cell>
          <cell r="F2781" t="str">
            <v>PKCYIACO</v>
          </cell>
          <cell r="G2781" t="str">
            <v>IA</v>
          </cell>
          <cell r="H2781">
            <v>632</v>
          </cell>
          <cell r="I2781">
            <v>632</v>
          </cell>
          <cell r="J2781" t="str">
            <v/>
          </cell>
          <cell r="K2781" t="e">
            <v>#N/A</v>
          </cell>
          <cell r="L2781" t="e">
            <v>#N/A</v>
          </cell>
          <cell r="M2781" t="e">
            <v>#N/A</v>
          </cell>
          <cell r="N2781" t="e">
            <v>#N/A</v>
          </cell>
          <cell r="O2781" t="str">
            <v>N</v>
          </cell>
          <cell r="P2781" t="str">
            <v>Y</v>
          </cell>
          <cell r="Q2781" t="str">
            <v>05/04/15:  EoDS1 AVAILABLE</v>
          </cell>
          <cell r="R2781" t="str">
            <v>05/04/2020</v>
          </cell>
          <cell r="S2781" t="str">
            <v/>
          </cell>
          <cell r="T2781" t="str">
            <v/>
          </cell>
          <cell r="U2781" t="str">
            <v/>
          </cell>
          <cell r="V2781" t="e">
            <v>#N/A</v>
          </cell>
          <cell r="W2781" t="e">
            <v>#N/A</v>
          </cell>
          <cell r="X2781" t="str">
            <v>632 - AVAILABLE</v>
          </cell>
          <cell r="Y2781"/>
          <cell r="Z2781" t="str">
            <v>AVAILABLE</v>
          </cell>
          <cell r="AA2781" t="e">
            <v>#N/A</v>
          </cell>
          <cell r="AB2781" t="e">
            <v>#N/A</v>
          </cell>
          <cell r="AC2781" t="e">
            <v>#N/A</v>
          </cell>
        </row>
        <row r="2782">
          <cell r="A2782" t="str">
            <v>PKFDMIXG</v>
          </cell>
          <cell r="B2782" t="str">
            <v>PICKFORD</v>
          </cell>
          <cell r="C2782" t="str">
            <v>CTL</v>
          </cell>
          <cell r="D2782">
            <v>46.158054</v>
          </cell>
          <cell r="E2782">
            <v>-84.363335000000006</v>
          </cell>
          <cell r="F2782" t="str">
            <v>PKFDMIXG</v>
          </cell>
          <cell r="G2782" t="str">
            <v>MI</v>
          </cell>
          <cell r="H2782">
            <v>342</v>
          </cell>
          <cell r="I2782" t="str">
            <v>Pickford</v>
          </cell>
          <cell r="J2782" t="str">
            <v/>
          </cell>
          <cell r="K2782" t="str">
            <v>PKFDMIXG</v>
          </cell>
          <cell r="L2782" t="str">
            <v>n</v>
          </cell>
          <cell r="M2782" t="e">
            <v>#N/A</v>
          </cell>
          <cell r="N2782" t="e">
            <v>#N/A</v>
          </cell>
          <cell r="O2782" t="str">
            <v>Y</v>
          </cell>
          <cell r="P2782" t="str">
            <v>Y</v>
          </cell>
          <cell r="Q2782" t="str">
            <v/>
          </cell>
          <cell r="R2782" t="str">
            <v>12/08/2015</v>
          </cell>
          <cell r="S2782" t="str">
            <v>CHESANING</v>
          </cell>
          <cell r="T2782" t="str">
            <v/>
          </cell>
          <cell r="U2782" t="str">
            <v/>
          </cell>
          <cell r="V2782" t="str">
            <v>PICKFORD</v>
          </cell>
          <cell r="W2782" t="str">
            <v>Pickford</v>
          </cell>
          <cell r="X2782" t="str">
            <v>PICKFORD</v>
          </cell>
          <cell r="Y2782"/>
          <cell r="Z2782"/>
          <cell r="AA2782" t="str">
            <v>7750-SR7</v>
          </cell>
          <cell r="AB2782">
            <v>0</v>
          </cell>
          <cell r="AC2782">
            <v>0</v>
          </cell>
        </row>
        <row r="2783">
          <cell r="A2783" t="str">
            <v>PKFLWIXA</v>
          </cell>
          <cell r="B2783" t="str">
            <v>PARK FALLS</v>
          </cell>
          <cell r="C2783" t="str">
            <v>CTL</v>
          </cell>
          <cell r="D2783">
            <v>45.935650000000003</v>
          </cell>
          <cell r="E2783">
            <v>-90.451774999999998</v>
          </cell>
          <cell r="F2783" t="str">
            <v>PKFLWIXA</v>
          </cell>
          <cell r="G2783" t="str">
            <v>WI</v>
          </cell>
          <cell r="H2783">
            <v>352</v>
          </cell>
          <cell r="I2783" t="str">
            <v>Superior</v>
          </cell>
          <cell r="J2783" t="str">
            <v/>
          </cell>
          <cell r="K2783" t="str">
            <v>PKFLWIXA</v>
          </cell>
          <cell r="L2783" t="str">
            <v>n</v>
          </cell>
          <cell r="M2783" t="e">
            <v>#N/A</v>
          </cell>
          <cell r="N2783" t="e">
            <v>#N/A</v>
          </cell>
          <cell r="O2783" t="str">
            <v>Y</v>
          </cell>
          <cell r="P2783" t="str">
            <v>Y</v>
          </cell>
          <cell r="Q2783" t="str">
            <v/>
          </cell>
          <cell r="R2783" t="str">
            <v>06/03/2015</v>
          </cell>
          <cell r="S2783" t="str">
            <v>Superior</v>
          </cell>
          <cell r="T2783" t="str">
            <v/>
          </cell>
          <cell r="U2783" t="str">
            <v/>
          </cell>
          <cell r="V2783" t="str">
            <v>Superior - Hayward</v>
          </cell>
          <cell r="W2783" t="str">
            <v>Superior</v>
          </cell>
          <cell r="X2783" t="str">
            <v>SUPERIOR - HAYWARD</v>
          </cell>
          <cell r="Y2783"/>
          <cell r="Z2783"/>
          <cell r="AA2783" t="str">
            <v>7750-SR7</v>
          </cell>
          <cell r="AB2783">
            <v>0</v>
          </cell>
          <cell r="AC2783" t="str">
            <v>PKFLWIXA24W</v>
          </cell>
        </row>
        <row r="2784">
          <cell r="A2784" t="str">
            <v>PKHLNCXA</v>
          </cell>
          <cell r="B2784" t="str">
            <v>Pink Hill</v>
          </cell>
          <cell r="C2784" t="str">
            <v>EQ</v>
          </cell>
          <cell r="D2784">
            <v>35.055993999999998</v>
          </cell>
          <cell r="E2784">
            <v>-77.746787999999995</v>
          </cell>
          <cell r="F2784" t="str">
            <v>PKHLNCXA</v>
          </cell>
          <cell r="G2784" t="str">
            <v>NC</v>
          </cell>
          <cell r="H2784">
            <v>951</v>
          </cell>
          <cell r="I2784" t="str">
            <v>Greenville</v>
          </cell>
          <cell r="J2784" t="str">
            <v/>
          </cell>
          <cell r="K2784" t="str">
            <v>PKHLNCXA</v>
          </cell>
          <cell r="L2784" t="str">
            <v>n</v>
          </cell>
          <cell r="M2784" t="e">
            <v>#N/A</v>
          </cell>
          <cell r="N2784" t="e">
            <v>#N/A</v>
          </cell>
          <cell r="O2784" t="str">
            <v>Y</v>
          </cell>
          <cell r="P2784" t="str">
            <v>Y</v>
          </cell>
          <cell r="Q2784" t="str">
            <v/>
          </cell>
          <cell r="R2784" t="str">
            <v>05/22/2015</v>
          </cell>
          <cell r="S2784" t="str">
            <v>Jacksonville</v>
          </cell>
          <cell r="T2784" t="str">
            <v/>
          </cell>
          <cell r="U2784" t="str">
            <v/>
          </cell>
          <cell r="V2784" t="str">
            <v>Greenville</v>
          </cell>
          <cell r="W2784" t="str">
            <v>Greenville</v>
          </cell>
          <cell r="X2784" t="str">
            <v>ROCKY MOUNT</v>
          </cell>
          <cell r="Y2784" t="str">
            <v>YES</v>
          </cell>
          <cell r="Z2784"/>
          <cell r="AA2784" t="str">
            <v/>
          </cell>
          <cell r="AB2784" t="str">
            <v>7750-SR12</v>
          </cell>
          <cell r="AC2784" t="str">
            <v>PKHLNCXA03W</v>
          </cell>
        </row>
        <row r="2785">
          <cell r="A2785" t="str">
            <v>PKLKTXXA</v>
          </cell>
          <cell r="B2785" t="str">
            <v>Possum Kingdom</v>
          </cell>
          <cell r="C2785" t="str">
            <v>EQ</v>
          </cell>
          <cell r="D2785">
            <v>32.888764999999999</v>
          </cell>
          <cell r="E2785">
            <v>-98.465611999999993</v>
          </cell>
          <cell r="F2785" t="str">
            <v>PKLKTXXA</v>
          </cell>
          <cell r="G2785" t="str">
            <v>TX</v>
          </cell>
          <cell r="H2785">
            <v>552</v>
          </cell>
          <cell r="I2785" t="str">
            <v>Decatur</v>
          </cell>
          <cell r="J2785" t="str">
            <v/>
          </cell>
          <cell r="K2785" t="e">
            <v>#N/A</v>
          </cell>
          <cell r="L2785" t="e">
            <v>#N/A</v>
          </cell>
          <cell r="M2785" t="e">
            <v>#N/A</v>
          </cell>
          <cell r="N2785" t="e">
            <v>#N/A</v>
          </cell>
          <cell r="O2785" t="str">
            <v>N</v>
          </cell>
          <cell r="P2785" t="str">
            <v>Y</v>
          </cell>
          <cell r="Q2785" t="str">
            <v/>
          </cell>
          <cell r="R2785" t="str">
            <v>02/03/2016</v>
          </cell>
          <cell r="S2785" t="str">
            <v>Decatur</v>
          </cell>
          <cell r="T2785" t="str">
            <v/>
          </cell>
          <cell r="U2785" t="str">
            <v/>
          </cell>
          <cell r="V2785" t="str">
            <v>Decatur</v>
          </cell>
          <cell r="W2785" t="str">
            <v>Decatur</v>
          </cell>
          <cell r="X2785" t="str">
            <v>KILLEEN</v>
          </cell>
          <cell r="Y2785" t="str">
            <v>YES</v>
          </cell>
          <cell r="Z2785"/>
          <cell r="AA2785" t="str">
            <v/>
          </cell>
          <cell r="AB2785">
            <v>0</v>
          </cell>
          <cell r="AC2785">
            <v>0</v>
          </cell>
        </row>
        <row r="2786">
          <cell r="A2786" t="str">
            <v>PKRPMNPR</v>
          </cell>
          <cell r="B2786" t="str">
            <v>Park Rapids</v>
          </cell>
          <cell r="C2786" t="str">
            <v>Q</v>
          </cell>
          <cell r="D2786">
            <v>46.921664999999997</v>
          </cell>
          <cell r="E2786">
            <v>-95.058052000000004</v>
          </cell>
          <cell r="F2786" t="str">
            <v>PKRPMNPR</v>
          </cell>
          <cell r="G2786" t="str">
            <v>MN</v>
          </cell>
          <cell r="H2786">
            <v>636</v>
          </cell>
          <cell r="I2786">
            <v>636</v>
          </cell>
          <cell r="J2786" t="str">
            <v>AVAILABLE</v>
          </cell>
          <cell r="K2786" t="e">
            <v>#N/A</v>
          </cell>
          <cell r="L2786" t="e">
            <v>#N/A</v>
          </cell>
          <cell r="M2786" t="e">
            <v>#N/A</v>
          </cell>
          <cell r="N2786" t="e">
            <v>#N/A</v>
          </cell>
          <cell r="O2786" t="str">
            <v>Y</v>
          </cell>
          <cell r="P2786" t="str">
            <v>Y</v>
          </cell>
          <cell r="Q2786" t="str">
            <v>02/20/15: EoDS1 AVAILABLE; 10/25/13: Metro Ethernet Serv Pt and CO Band Prof Available 2/7/14: Ethernet Enabled changed to Y</v>
          </cell>
          <cell r="R2786" t="str">
            <v>02/20/2020</v>
          </cell>
          <cell r="S2786" t="str">
            <v/>
          </cell>
          <cell r="T2786" t="str">
            <v/>
          </cell>
          <cell r="U2786" t="str">
            <v/>
          </cell>
          <cell r="V2786" t="e">
            <v>#N/A</v>
          </cell>
          <cell r="W2786" t="e">
            <v>#N/A</v>
          </cell>
          <cell r="X2786" t="str">
            <v>636 - AVAILABLE</v>
          </cell>
          <cell r="Y2786"/>
          <cell r="Z2786" t="str">
            <v>AVAILABLE</v>
          </cell>
          <cell r="AA2786" t="e">
            <v>#N/A</v>
          </cell>
          <cell r="AB2786" t="e">
            <v>#N/A</v>
          </cell>
          <cell r="AC2786" t="e">
            <v>#N/A</v>
          </cell>
        </row>
        <row r="2787">
          <cell r="A2787" t="str">
            <v>PKTNNCXA</v>
          </cell>
          <cell r="B2787" t="str">
            <v>Parkton</v>
          </cell>
          <cell r="C2787" t="str">
            <v>EQ</v>
          </cell>
          <cell r="D2787">
            <v>34.902574999999999</v>
          </cell>
          <cell r="E2787">
            <v>-79.009124999999997</v>
          </cell>
          <cell r="F2787" t="str">
            <v>PKTNNCXA</v>
          </cell>
          <cell r="G2787" t="str">
            <v>NC</v>
          </cell>
          <cell r="H2787">
            <v>949</v>
          </cell>
          <cell r="I2787" t="str">
            <v>Fayetteville</v>
          </cell>
          <cell r="J2787" t="str">
            <v/>
          </cell>
          <cell r="K2787" t="str">
            <v>PKTNNCXA</v>
          </cell>
          <cell r="L2787" t="str">
            <v>n</v>
          </cell>
          <cell r="M2787" t="e">
            <v>#N/A</v>
          </cell>
          <cell r="N2787" t="e">
            <v>#N/A</v>
          </cell>
          <cell r="O2787" t="str">
            <v>Y</v>
          </cell>
          <cell r="P2787" t="str">
            <v>Y</v>
          </cell>
          <cell r="Q2787" t="str">
            <v/>
          </cell>
          <cell r="R2787" t="str">
            <v>05/22/2015</v>
          </cell>
          <cell r="S2787" t="str">
            <v>Fayetteville</v>
          </cell>
          <cell r="T2787" t="str">
            <v/>
          </cell>
          <cell r="U2787" t="str">
            <v/>
          </cell>
          <cell r="V2787" t="str">
            <v>Fayetteville</v>
          </cell>
          <cell r="W2787" t="str">
            <v>Fayetteville</v>
          </cell>
          <cell r="X2787" t="str">
            <v>ROCKY MOUNT</v>
          </cell>
          <cell r="Y2787" t="str">
            <v>YES</v>
          </cell>
          <cell r="Z2787"/>
          <cell r="AA2787" t="str">
            <v/>
          </cell>
          <cell r="AB2787" t="str">
            <v>7750-SR12</v>
          </cell>
          <cell r="AC2787" t="str">
            <v>PKTNNCXA01W</v>
          </cell>
        </row>
        <row r="2788">
          <cell r="A2788" t="str">
            <v>PLATMNXP</v>
          </cell>
          <cell r="B2788" t="str">
            <v>Plato</v>
          </cell>
          <cell r="C2788" t="str">
            <v>EQ</v>
          </cell>
          <cell r="D2788">
            <v>44.773287000000003</v>
          </cell>
          <cell r="E2788">
            <v>-94.038921999999999</v>
          </cell>
          <cell r="F2788" t="str">
            <v>PLATMNXP</v>
          </cell>
          <cell r="G2788" t="str">
            <v>MN</v>
          </cell>
          <cell r="H2788">
            <v>628</v>
          </cell>
          <cell r="I2788" t="str">
            <v>Chaska</v>
          </cell>
          <cell r="J2788" t="str">
            <v>1G</v>
          </cell>
          <cell r="K2788" t="e">
            <v>#N/A</v>
          </cell>
          <cell r="L2788" t="e">
            <v>#N/A</v>
          </cell>
          <cell r="M2788" t="e">
            <v>#N/A</v>
          </cell>
          <cell r="N2788" t="e">
            <v>#N/A</v>
          </cell>
          <cell r="O2788" t="str">
            <v>Y</v>
          </cell>
          <cell r="P2788" t="str">
            <v>Y</v>
          </cell>
          <cell r="Q2788" t="str">
            <v/>
          </cell>
          <cell r="R2788" t="str">
            <v>12/04/2015</v>
          </cell>
          <cell r="S2788" t="str">
            <v>CHASKA</v>
          </cell>
          <cell r="T2788" t="str">
            <v/>
          </cell>
          <cell r="U2788" t="str">
            <v/>
          </cell>
          <cell r="V2788" t="str">
            <v>CHASKA</v>
          </cell>
          <cell r="W2788" t="str">
            <v>Chaska</v>
          </cell>
          <cell r="X2788" t="str">
            <v>CHASKA</v>
          </cell>
          <cell r="Y2788" t="str">
            <v>YES</v>
          </cell>
          <cell r="Z2788"/>
          <cell r="AA2788" t="str">
            <v/>
          </cell>
          <cell r="AB2788">
            <v>0</v>
          </cell>
          <cell r="AC2788">
            <v>0</v>
          </cell>
        </row>
        <row r="2789">
          <cell r="A2789" t="str">
            <v>PLBGMOXA</v>
          </cell>
          <cell r="B2789" t="str">
            <v>Plattsburg</v>
          </cell>
          <cell r="C2789" t="str">
            <v>CTL</v>
          </cell>
          <cell r="D2789">
            <v>39.566110999999999</v>
          </cell>
          <cell r="E2789">
            <v>-94.447361000000001</v>
          </cell>
          <cell r="F2789" t="str">
            <v>PLBGMOXA</v>
          </cell>
          <cell r="G2789" t="str">
            <v>MO</v>
          </cell>
          <cell r="H2789">
            <v>524</v>
          </cell>
          <cell r="I2789" t="str">
            <v>Cameron</v>
          </cell>
          <cell r="J2789" t="str">
            <v/>
          </cell>
          <cell r="K2789" t="e">
            <v>#N/A</v>
          </cell>
          <cell r="L2789" t="e">
            <v>#N/A</v>
          </cell>
          <cell r="M2789" t="e">
            <v>#N/A</v>
          </cell>
          <cell r="N2789" t="e">
            <v>#N/A</v>
          </cell>
          <cell r="O2789" t="str">
            <v>Y</v>
          </cell>
          <cell r="P2789" t="str">
            <v>Y</v>
          </cell>
          <cell r="Q2789" t="str">
            <v/>
          </cell>
          <cell r="R2789" t="str">
            <v>10/12/2015</v>
          </cell>
          <cell r="S2789" t="str">
            <v>Cameron</v>
          </cell>
          <cell r="T2789" t="str">
            <v>Calix E7-2</v>
          </cell>
          <cell r="U2789" t="str">
            <v>N</v>
          </cell>
          <cell r="V2789" t="str">
            <v>Cameron</v>
          </cell>
          <cell r="W2789" t="str">
            <v>Cameron</v>
          </cell>
          <cell r="X2789" t="str">
            <v>CAMERON</v>
          </cell>
          <cell r="Y2789" t="str">
            <v>YES</v>
          </cell>
          <cell r="Z2789"/>
          <cell r="AA2789" t="str">
            <v/>
          </cell>
          <cell r="AB2789">
            <v>0</v>
          </cell>
          <cell r="AC2789">
            <v>0</v>
          </cell>
        </row>
        <row r="2790">
          <cell r="A2790" t="str">
            <v>PLCYALXA</v>
          </cell>
          <cell r="B2790" t="str">
            <v>PELL CITY</v>
          </cell>
          <cell r="C2790" t="str">
            <v>CTL</v>
          </cell>
          <cell r="D2790">
            <v>33.584721000000002</v>
          </cell>
          <cell r="E2790">
            <v>-86.287223999999995</v>
          </cell>
          <cell r="F2790" t="str">
            <v>PLCYALXA</v>
          </cell>
          <cell r="G2790" t="str">
            <v>AL</v>
          </cell>
          <cell r="H2790">
            <v>476</v>
          </cell>
          <cell r="I2790" t="str">
            <v>Pell City (Trussville &amp; Ashland)</v>
          </cell>
          <cell r="J2790" t="str">
            <v/>
          </cell>
          <cell r="K2790" t="str">
            <v>PLCYALXA</v>
          </cell>
          <cell r="L2790" t="str">
            <v>n</v>
          </cell>
          <cell r="M2790" t="e">
            <v>#N/A</v>
          </cell>
          <cell r="N2790" t="e">
            <v>#N/A</v>
          </cell>
          <cell r="O2790" t="str">
            <v>Y</v>
          </cell>
          <cell r="P2790" t="str">
            <v>Y</v>
          </cell>
          <cell r="Q2790" t="str">
            <v/>
          </cell>
          <cell r="R2790" t="str">
            <v>07/02/2015</v>
          </cell>
          <cell r="S2790" t="str">
            <v>Pell City</v>
          </cell>
          <cell r="T2790" t="str">
            <v/>
          </cell>
          <cell r="U2790" t="str">
            <v/>
          </cell>
          <cell r="V2790" t="str">
            <v>Pell City</v>
          </cell>
          <cell r="W2790" t="str">
            <v>Pell City (Trussville &amp; Ashland)</v>
          </cell>
          <cell r="X2790" t="str">
            <v>PELL CITY</v>
          </cell>
          <cell r="Y2790"/>
          <cell r="Z2790"/>
          <cell r="AA2790" t="str">
            <v/>
          </cell>
          <cell r="AB2790" t="str">
            <v>7750-SR12</v>
          </cell>
          <cell r="AC2790" t="str">
            <v>PLCYALXA39W</v>
          </cell>
        </row>
        <row r="2791">
          <cell r="A2791" t="str">
            <v>PLCYMOXA</v>
          </cell>
          <cell r="B2791" t="str">
            <v>Platte City</v>
          </cell>
          <cell r="C2791" t="str">
            <v>EQ</v>
          </cell>
          <cell r="D2791">
            <v>39.369526</v>
          </cell>
          <cell r="E2791">
            <v>-94.780647999999999</v>
          </cell>
          <cell r="F2791" t="str">
            <v>PLCYMOXA</v>
          </cell>
          <cell r="G2791" t="str">
            <v>MO</v>
          </cell>
          <cell r="H2791">
            <v>524</v>
          </cell>
          <cell r="I2791" t="str">
            <v>Maryville [Warrensburg]</v>
          </cell>
          <cell r="J2791" t="str">
            <v/>
          </cell>
          <cell r="K2791" t="str">
            <v>PLCYMOXA</v>
          </cell>
          <cell r="L2791" t="str">
            <v>n</v>
          </cell>
          <cell r="M2791" t="e">
            <v>#N/A</v>
          </cell>
          <cell r="N2791" t="e">
            <v>#N/A</v>
          </cell>
          <cell r="O2791" t="str">
            <v>Y</v>
          </cell>
          <cell r="P2791" t="str">
            <v>Y</v>
          </cell>
          <cell r="Q2791" t="str">
            <v/>
          </cell>
          <cell r="R2791" t="str">
            <v>10/08/2015</v>
          </cell>
          <cell r="S2791" t="str">
            <v>Warrensburg</v>
          </cell>
          <cell r="T2791" t="str">
            <v>ALU 7750 SR7</v>
          </cell>
          <cell r="U2791" t="str">
            <v>Y</v>
          </cell>
          <cell r="V2791" t="str">
            <v>Warrensburg</v>
          </cell>
          <cell r="W2791" t="str">
            <v>Maryville [Warrensburg]</v>
          </cell>
          <cell r="X2791" t="str">
            <v>WARRENSBURG</v>
          </cell>
          <cell r="Y2791" t="str">
            <v>YES</v>
          </cell>
          <cell r="Z2791"/>
          <cell r="AA2791" t="str">
            <v>7750-SR7</v>
          </cell>
          <cell r="AB2791">
            <v>0</v>
          </cell>
          <cell r="AC2791">
            <v>0</v>
          </cell>
        </row>
        <row r="2792">
          <cell r="A2792" t="str">
            <v>PLCYWIXA</v>
          </cell>
          <cell r="B2792" t="str">
            <v>Plum City</v>
          </cell>
          <cell r="C2792" t="str">
            <v>CTL</v>
          </cell>
          <cell r="D2792">
            <v>44.631388999999999</v>
          </cell>
          <cell r="E2792">
            <v>-92.308610999999999</v>
          </cell>
          <cell r="F2792" t="str">
            <v>PLCYWIXA</v>
          </cell>
          <cell r="G2792" t="str">
            <v>WI</v>
          </cell>
          <cell r="H2792">
            <v>352</v>
          </cell>
          <cell r="I2792" t="str">
            <v>Rice Lake</v>
          </cell>
          <cell r="J2792" t="str">
            <v/>
          </cell>
          <cell r="K2792" t="str">
            <v>PLCYWIXA</v>
          </cell>
          <cell r="L2792" t="str">
            <v>n</v>
          </cell>
          <cell r="M2792" t="e">
            <v>#N/A</v>
          </cell>
          <cell r="N2792" t="e">
            <v>#N/A</v>
          </cell>
          <cell r="O2792" t="str">
            <v>Y</v>
          </cell>
          <cell r="P2792" t="str">
            <v>Y</v>
          </cell>
          <cell r="Q2792" t="str">
            <v/>
          </cell>
          <cell r="R2792" t="str">
            <v>06/03/2015</v>
          </cell>
          <cell r="S2792" t="str">
            <v>Rice Lake</v>
          </cell>
          <cell r="T2792" t="str">
            <v/>
          </cell>
          <cell r="U2792" t="str">
            <v/>
          </cell>
          <cell r="V2792" t="str">
            <v>Rice Lake</v>
          </cell>
          <cell r="W2792" t="str">
            <v>Rice Lake</v>
          </cell>
          <cell r="X2792" t="str">
            <v>RICE LAKE</v>
          </cell>
          <cell r="Y2792"/>
          <cell r="Z2792"/>
          <cell r="AA2792" t="str">
            <v>7750-SR7</v>
          </cell>
          <cell r="AB2792">
            <v>0</v>
          </cell>
          <cell r="AC2792" t="str">
            <v>PLCYWIXA20W</v>
          </cell>
        </row>
        <row r="2793">
          <cell r="A2793" t="str">
            <v>PLDNLAXA</v>
          </cell>
          <cell r="B2793" t="str">
            <v>PLAIN DEALING</v>
          </cell>
          <cell r="C2793" t="str">
            <v>CTL</v>
          </cell>
          <cell r="D2793">
            <v>32.906778000000003</v>
          </cell>
          <cell r="E2793">
            <v>-93.699956</v>
          </cell>
          <cell r="F2793" t="str">
            <v>PLDNLAXA</v>
          </cell>
          <cell r="G2793" t="str">
            <v>LA</v>
          </cell>
          <cell r="H2793">
            <v>486</v>
          </cell>
          <cell r="I2793" t="str">
            <v>Marion / CHOUDRANT</v>
          </cell>
          <cell r="J2793" t="str">
            <v/>
          </cell>
          <cell r="K2793" t="str">
            <v>PLDNLAXA</v>
          </cell>
          <cell r="L2793" t="str">
            <v>n</v>
          </cell>
          <cell r="M2793" t="e">
            <v>#N/A</v>
          </cell>
          <cell r="N2793" t="e">
            <v>#N/A</v>
          </cell>
          <cell r="O2793" t="str">
            <v>Y</v>
          </cell>
          <cell r="P2793" t="str">
            <v>Y</v>
          </cell>
          <cell r="Q2793" t="str">
            <v/>
          </cell>
          <cell r="R2793" t="str">
            <v>06/30/2015</v>
          </cell>
          <cell r="S2793" t="str">
            <v>Marion</v>
          </cell>
          <cell r="T2793" t="str">
            <v/>
          </cell>
          <cell r="U2793" t="str">
            <v/>
          </cell>
          <cell r="V2793" t="str">
            <v>Marion</v>
          </cell>
          <cell r="W2793" t="str">
            <v>Marion / CHOUDRANT</v>
          </cell>
          <cell r="X2793" t="str">
            <v>MARION</v>
          </cell>
          <cell r="Y2793" t="str">
            <v>YES</v>
          </cell>
          <cell r="Z2793"/>
          <cell r="AA2793" t="str">
            <v/>
          </cell>
          <cell r="AB2793" t="str">
            <v>7750-SR12</v>
          </cell>
          <cell r="AC2793">
            <v>0</v>
          </cell>
        </row>
        <row r="2794">
          <cell r="A2794" t="str">
            <v>PLGVUTMA</v>
          </cell>
          <cell r="B2794" t="str">
            <v>Pleasant Grove Isdn</v>
          </cell>
          <cell r="C2794" t="str">
            <v>Q</v>
          </cell>
          <cell r="D2794">
            <v>40.358891</v>
          </cell>
          <cell r="E2794">
            <v>-111.73889200000001</v>
          </cell>
          <cell r="F2794" t="str">
            <v>PLGVUTMA</v>
          </cell>
          <cell r="G2794" t="str">
            <v>UT</v>
          </cell>
          <cell r="H2794">
            <v>660</v>
          </cell>
          <cell r="I2794">
            <v>660</v>
          </cell>
          <cell r="J2794" t="str">
            <v>AVAILABLE</v>
          </cell>
          <cell r="K2794" t="e">
            <v>#N/A</v>
          </cell>
          <cell r="L2794" t="e">
            <v>#N/A</v>
          </cell>
          <cell r="M2794" t="e">
            <v>#N/A</v>
          </cell>
          <cell r="N2794" t="e">
            <v>#N/A</v>
          </cell>
          <cell r="O2794" t="str">
            <v>Y</v>
          </cell>
          <cell r="P2794" t="str">
            <v>Y</v>
          </cell>
          <cell r="Q2794" t="str">
            <v>2/9/15 EoDS1 Avalable 8/5/13: CO Band Prof Available 2/7/14: Ethernet Enabled changed to Y</v>
          </cell>
          <cell r="R2794" t="str">
            <v>02/04/2020</v>
          </cell>
          <cell r="S2794" t="str">
            <v/>
          </cell>
          <cell r="T2794" t="str">
            <v/>
          </cell>
          <cell r="U2794" t="str">
            <v/>
          </cell>
          <cell r="V2794" t="e">
            <v>#N/A</v>
          </cell>
          <cell r="W2794" t="e">
            <v>#N/A</v>
          </cell>
          <cell r="X2794" t="str">
            <v>660 - AVAILABLE</v>
          </cell>
          <cell r="Y2794"/>
          <cell r="Z2794" t="str">
            <v>AVAILABLE</v>
          </cell>
          <cell r="AA2794" t="e">
            <v>#N/A</v>
          </cell>
          <cell r="AB2794" t="e">
            <v>#N/A</v>
          </cell>
          <cell r="AC2794" t="e">
            <v>#N/A</v>
          </cell>
        </row>
        <row r="2795">
          <cell r="A2795" t="str">
            <v>PLHLMOXA</v>
          </cell>
          <cell r="B2795" t="str">
            <v>Pleasant Hill</v>
          </cell>
          <cell r="C2795" t="str">
            <v>EQ</v>
          </cell>
          <cell r="D2795">
            <v>38.786337000000003</v>
          </cell>
          <cell r="E2795">
            <v>-94.272127999999995</v>
          </cell>
          <cell r="F2795" t="str">
            <v>PLHLMOXA</v>
          </cell>
          <cell r="G2795" t="str">
            <v>MO</v>
          </cell>
          <cell r="H2795">
            <v>524</v>
          </cell>
          <cell r="I2795" t="str">
            <v>Warrensburg</v>
          </cell>
          <cell r="J2795" t="str">
            <v/>
          </cell>
          <cell r="K2795" t="str">
            <v>PLHLMOXA</v>
          </cell>
          <cell r="L2795" t="str">
            <v>n</v>
          </cell>
          <cell r="M2795" t="e">
            <v>#N/A</v>
          </cell>
          <cell r="N2795" t="e">
            <v>#N/A</v>
          </cell>
          <cell r="O2795" t="str">
            <v>Y</v>
          </cell>
          <cell r="P2795" t="str">
            <v>Y</v>
          </cell>
          <cell r="Q2795" t="str">
            <v/>
          </cell>
          <cell r="R2795" t="str">
            <v>10/09/2015</v>
          </cell>
          <cell r="S2795" t="str">
            <v>Warrensburg</v>
          </cell>
          <cell r="T2795" t="str">
            <v>ALU 7750 SR7</v>
          </cell>
          <cell r="U2795" t="str">
            <v>Y</v>
          </cell>
          <cell r="V2795" t="str">
            <v>Warrensburg</v>
          </cell>
          <cell r="W2795" t="str">
            <v>Warrensburg</v>
          </cell>
          <cell r="X2795" t="str">
            <v>WARRENSBURG</v>
          </cell>
          <cell r="Y2795" t="str">
            <v>YES</v>
          </cell>
          <cell r="Z2795"/>
          <cell r="AA2795" t="str">
            <v>7750-SR7</v>
          </cell>
          <cell r="AB2795">
            <v>0</v>
          </cell>
          <cell r="AC2795" t="str">
            <v>PLHLMOXA02W</v>
          </cell>
        </row>
        <row r="2796">
          <cell r="A2796" t="str">
            <v>PLMLINXA</v>
          </cell>
          <cell r="B2796" t="str">
            <v>Pleasant Mills</v>
          </cell>
          <cell r="C2796" t="str">
            <v>EQ</v>
          </cell>
          <cell r="D2796">
            <v>40.776980000000002</v>
          </cell>
          <cell r="E2796">
            <v>-84.842046999999994</v>
          </cell>
          <cell r="F2796" t="str">
            <v>PLMLINXA</v>
          </cell>
          <cell r="G2796" t="str">
            <v>IN</v>
          </cell>
          <cell r="H2796">
            <v>334</v>
          </cell>
          <cell r="I2796" t="str">
            <v>Warsaw (Plymouth)</v>
          </cell>
          <cell r="J2796" t="str">
            <v/>
          </cell>
          <cell r="K2796" t="e">
            <v>#N/A</v>
          </cell>
          <cell r="L2796" t="e">
            <v>#N/A</v>
          </cell>
          <cell r="M2796" t="e">
            <v>#N/A</v>
          </cell>
          <cell r="N2796" t="e">
            <v>#N/A</v>
          </cell>
          <cell r="O2796" t="str">
            <v>N</v>
          </cell>
          <cell r="P2796" t="str">
            <v>Y</v>
          </cell>
          <cell r="Q2796" t="str">
            <v/>
          </cell>
          <cell r="R2796" t="str">
            <v>07/01/2015</v>
          </cell>
          <cell r="S2796" t="str">
            <v>Plymouth</v>
          </cell>
          <cell r="T2796" t="str">
            <v/>
          </cell>
          <cell r="U2796" t="str">
            <v/>
          </cell>
          <cell r="V2796" t="str">
            <v>Plymouth</v>
          </cell>
          <cell r="W2796" t="str">
            <v>Warsaw (Plymouth)</v>
          </cell>
          <cell r="X2796" t="str">
            <v>PLYMOUTH</v>
          </cell>
          <cell r="Y2796"/>
          <cell r="Z2796"/>
          <cell r="AA2796">
            <v>0</v>
          </cell>
          <cell r="AB2796">
            <v>0</v>
          </cell>
          <cell r="AC2796">
            <v>0</v>
          </cell>
        </row>
        <row r="2797">
          <cell r="A2797" t="str">
            <v>PLMNAZMA</v>
          </cell>
          <cell r="B2797" t="str">
            <v>Sierra Vista Host Palominas</v>
          </cell>
          <cell r="C2797" t="str">
            <v>Q</v>
          </cell>
          <cell r="D2797">
            <v>31.409721000000001</v>
          </cell>
          <cell r="E2797">
            <v>-110.121666</v>
          </cell>
          <cell r="F2797" t="str">
            <v>PLMNAZMA</v>
          </cell>
          <cell r="G2797" t="str">
            <v>AZ</v>
          </cell>
          <cell r="H2797">
            <v>668</v>
          </cell>
          <cell r="I2797">
            <v>668</v>
          </cell>
          <cell r="J2797" t="str">
            <v/>
          </cell>
          <cell r="K2797" t="e">
            <v>#N/A</v>
          </cell>
          <cell r="L2797" t="e">
            <v>#N/A</v>
          </cell>
          <cell r="M2797" t="e">
            <v>#N/A</v>
          </cell>
          <cell r="N2797" t="e">
            <v>#N/A</v>
          </cell>
          <cell r="O2797" t="str">
            <v>N</v>
          </cell>
          <cell r="P2797" t="str">
            <v>Y</v>
          </cell>
          <cell r="Q2797" t="str">
            <v>ME NOT OFFERED OUT OF THIS OFFICE</v>
          </cell>
          <cell r="R2797" t="str">
            <v>09/16/2020</v>
          </cell>
          <cell r="S2797" t="str">
            <v/>
          </cell>
          <cell r="T2797" t="str">
            <v/>
          </cell>
          <cell r="U2797" t="str">
            <v/>
          </cell>
          <cell r="V2797" t="e">
            <v>#N/A</v>
          </cell>
          <cell r="W2797" t="e">
            <v>#N/A</v>
          </cell>
          <cell r="X2797" t="str">
            <v xml:space="preserve">668 - </v>
          </cell>
          <cell r="Y2797"/>
          <cell r="Z2797"/>
          <cell r="AA2797" t="e">
            <v>#N/A</v>
          </cell>
          <cell r="AB2797" t="e">
            <v>#N/A</v>
          </cell>
          <cell r="AC2797" t="e">
            <v>#N/A</v>
          </cell>
        </row>
        <row r="2798">
          <cell r="A2798" t="str">
            <v>PLMOINXA</v>
          </cell>
          <cell r="B2798" t="str">
            <v>Plymouth</v>
          </cell>
          <cell r="C2798" t="str">
            <v>EQ</v>
          </cell>
          <cell r="D2798">
            <v>41.339573000000001</v>
          </cell>
          <cell r="E2798">
            <v>-86.311278000000001</v>
          </cell>
          <cell r="F2798" t="str">
            <v>PLMOINXA</v>
          </cell>
          <cell r="G2798" t="str">
            <v>IN</v>
          </cell>
          <cell r="H2798">
            <v>332</v>
          </cell>
          <cell r="I2798" t="str">
            <v>Plymouth</v>
          </cell>
          <cell r="J2798" t="str">
            <v/>
          </cell>
          <cell r="K2798" t="str">
            <v>PLMOINXA</v>
          </cell>
          <cell r="L2798" t="str">
            <v>n</v>
          </cell>
          <cell r="M2798" t="e">
            <v>#N/A</v>
          </cell>
          <cell r="N2798" t="e">
            <v>#N/A</v>
          </cell>
          <cell r="O2798" t="str">
            <v>Y</v>
          </cell>
          <cell r="P2798" t="str">
            <v>Y</v>
          </cell>
          <cell r="Q2798" t="str">
            <v/>
          </cell>
          <cell r="R2798" t="str">
            <v>07/01/2015</v>
          </cell>
          <cell r="S2798" t="str">
            <v>Plymouth</v>
          </cell>
          <cell r="T2798" t="str">
            <v/>
          </cell>
          <cell r="U2798" t="str">
            <v/>
          </cell>
          <cell r="V2798" t="str">
            <v>Plymouth</v>
          </cell>
          <cell r="W2798" t="str">
            <v>Plymouth</v>
          </cell>
          <cell r="X2798" t="str">
            <v>PLYMOUTH</v>
          </cell>
          <cell r="Y2798"/>
          <cell r="Z2798"/>
          <cell r="AA2798" t="str">
            <v/>
          </cell>
          <cell r="AB2798" t="str">
            <v>7750-SR12</v>
          </cell>
          <cell r="AC2798" t="str">
            <v>PLMOINXA16W</v>
          </cell>
        </row>
        <row r="2799">
          <cell r="A2799" t="str">
            <v>PLMOMNFE</v>
          </cell>
          <cell r="B2799" t="str">
            <v>Plymouth Fernbrook</v>
          </cell>
          <cell r="C2799" t="str">
            <v>Q</v>
          </cell>
          <cell r="D2799">
            <v>45.030276999999998</v>
          </cell>
          <cell r="E2799">
            <v>-93.461387999999999</v>
          </cell>
          <cell r="F2799" t="str">
            <v>PLMOMNFE</v>
          </cell>
          <cell r="G2799" t="str">
            <v>MN</v>
          </cell>
          <cell r="H2799">
            <v>628</v>
          </cell>
          <cell r="I2799">
            <v>628</v>
          </cell>
          <cell r="J2799" t="str">
            <v>AVAILABLE</v>
          </cell>
          <cell r="K2799" t="e">
            <v>#N/A</v>
          </cell>
          <cell r="L2799" t="e">
            <v>#N/A</v>
          </cell>
          <cell r="M2799" t="e">
            <v>#N/A</v>
          </cell>
          <cell r="N2799" t="e">
            <v>#N/A</v>
          </cell>
          <cell r="O2799" t="str">
            <v>Y</v>
          </cell>
          <cell r="P2799" t="str">
            <v>Y</v>
          </cell>
          <cell r="Q2799" t="str">
            <v>03/17/15: EoDS1 AVAILABLE</v>
          </cell>
          <cell r="R2799" t="str">
            <v>03/17/2020</v>
          </cell>
          <cell r="S2799" t="str">
            <v/>
          </cell>
          <cell r="T2799" t="str">
            <v/>
          </cell>
          <cell r="U2799" t="str">
            <v/>
          </cell>
          <cell r="V2799" t="e">
            <v>#N/A</v>
          </cell>
          <cell r="W2799" t="e">
            <v>#N/A</v>
          </cell>
          <cell r="X2799" t="str">
            <v>628 - AVAILABLE</v>
          </cell>
          <cell r="Y2799"/>
          <cell r="Z2799" t="str">
            <v>AVAILABLE</v>
          </cell>
          <cell r="AA2799" t="e">
            <v>#N/A</v>
          </cell>
          <cell r="AB2799" t="e">
            <v>#N/A</v>
          </cell>
          <cell r="AC2799" t="e">
            <v>#N/A</v>
          </cell>
        </row>
        <row r="2800">
          <cell r="A2800" t="str">
            <v>PLMONCXA</v>
          </cell>
          <cell r="B2800" t="str">
            <v>Plymouth</v>
          </cell>
          <cell r="C2800" t="str">
            <v>EQ</v>
          </cell>
          <cell r="D2800">
            <v>35.861136000000002</v>
          </cell>
          <cell r="E2800">
            <v>-76.747191999999998</v>
          </cell>
          <cell r="F2800" t="str">
            <v>PLMONCXA</v>
          </cell>
          <cell r="G2800" t="str">
            <v>NC</v>
          </cell>
          <cell r="H2800">
            <v>951</v>
          </cell>
          <cell r="I2800" t="str">
            <v>Greenville</v>
          </cell>
          <cell r="J2800" t="str">
            <v/>
          </cell>
          <cell r="K2800" t="str">
            <v>PLMONCXA</v>
          </cell>
          <cell r="L2800" t="str">
            <v>n</v>
          </cell>
          <cell r="M2800" t="e">
            <v>#N/A</v>
          </cell>
          <cell r="N2800" t="e">
            <v>#N/A</v>
          </cell>
          <cell r="O2800" t="str">
            <v>Y</v>
          </cell>
          <cell r="P2800" t="str">
            <v>Y</v>
          </cell>
          <cell r="Q2800" t="str">
            <v/>
          </cell>
          <cell r="R2800" t="str">
            <v>05/22/2015</v>
          </cell>
          <cell r="S2800" t="str">
            <v>Greenville</v>
          </cell>
          <cell r="T2800" t="str">
            <v/>
          </cell>
          <cell r="U2800" t="str">
            <v/>
          </cell>
          <cell r="V2800" t="str">
            <v>Greenville</v>
          </cell>
          <cell r="W2800" t="str">
            <v>Greenville</v>
          </cell>
          <cell r="X2800" t="str">
            <v>ROCKY MOUNT</v>
          </cell>
          <cell r="Y2800" t="str">
            <v>YES</v>
          </cell>
          <cell r="Z2800"/>
          <cell r="AA2800" t="str">
            <v/>
          </cell>
          <cell r="AB2800" t="str">
            <v>7750-SR12</v>
          </cell>
          <cell r="AC2800" t="str">
            <v>PLMONCXA03W</v>
          </cell>
        </row>
        <row r="2801">
          <cell r="A2801" t="str">
            <v>PLMTNCXA</v>
          </cell>
          <cell r="B2801" t="str">
            <v>Pilot Mountain</v>
          </cell>
          <cell r="C2801" t="str">
            <v>EQ</v>
          </cell>
          <cell r="D2801">
            <v>36.386361000000001</v>
          </cell>
          <cell r="E2801">
            <v>-80.468762999999996</v>
          </cell>
          <cell r="F2801" t="str">
            <v>PLMTNCXA</v>
          </cell>
          <cell r="G2801" t="str">
            <v>NC</v>
          </cell>
          <cell r="H2801">
            <v>424</v>
          </cell>
          <cell r="I2801" t="str">
            <v>Elkin/Hickory</v>
          </cell>
          <cell r="J2801" t="str">
            <v/>
          </cell>
          <cell r="K2801" t="str">
            <v>PLMTNCXA</v>
          </cell>
          <cell r="L2801" t="str">
            <v>n</v>
          </cell>
          <cell r="M2801" t="e">
            <v>#N/A</v>
          </cell>
          <cell r="N2801" t="e">
            <v>#N/A</v>
          </cell>
          <cell r="O2801" t="str">
            <v>Y</v>
          </cell>
          <cell r="P2801" t="str">
            <v>Y</v>
          </cell>
          <cell r="Q2801" t="str">
            <v/>
          </cell>
          <cell r="R2801" t="str">
            <v>05/22/2015</v>
          </cell>
          <cell r="S2801" t="str">
            <v>Elkin/Hickory</v>
          </cell>
          <cell r="T2801" t="str">
            <v/>
          </cell>
          <cell r="U2801" t="str">
            <v/>
          </cell>
          <cell r="V2801" t="str">
            <v>Elkin/Hickory</v>
          </cell>
          <cell r="W2801" t="str">
            <v>Elkin/Hickory via Juniper to RCMT</v>
          </cell>
          <cell r="X2801" t="str">
            <v>ROCKY MOUNT</v>
          </cell>
          <cell r="Y2801" t="str">
            <v>YES</v>
          </cell>
          <cell r="Z2801" t="str">
            <v>This SWC belongs to the former Elkin/Hickory Cloud and while it is Interconnected to Rocky Mount, it is best to connect directly at Elkin or Hicory</v>
          </cell>
          <cell r="AA2801" t="str">
            <v>7750-SR7</v>
          </cell>
          <cell r="AB2801">
            <v>0</v>
          </cell>
          <cell r="AC2801" t="str">
            <v>PLMTNCXA02W</v>
          </cell>
        </row>
        <row r="2802">
          <cell r="A2802" t="str">
            <v>PLMYMOXA</v>
          </cell>
          <cell r="B2802" t="str">
            <v>PALMYRA</v>
          </cell>
          <cell r="C2802" t="str">
            <v>CTL</v>
          </cell>
          <cell r="D2802">
            <v>39.798611000000001</v>
          </cell>
          <cell r="E2802">
            <v>-91.522223999999994</v>
          </cell>
          <cell r="F2802" t="str">
            <v>PLMYMOXA</v>
          </cell>
          <cell r="G2802" t="str">
            <v>MO</v>
          </cell>
          <cell r="H2802">
            <v>520</v>
          </cell>
          <cell r="I2802" t="str">
            <v>Wentzville</v>
          </cell>
          <cell r="J2802" t="str">
            <v/>
          </cell>
          <cell r="K2802" t="e">
            <v>#N/A</v>
          </cell>
          <cell r="L2802" t="e">
            <v>#N/A</v>
          </cell>
          <cell r="M2802" t="e">
            <v>#N/A</v>
          </cell>
          <cell r="N2802" t="e">
            <v>#N/A</v>
          </cell>
          <cell r="O2802" t="str">
            <v>Y</v>
          </cell>
          <cell r="P2802" t="str">
            <v>Y</v>
          </cell>
          <cell r="Q2802" t="str">
            <v/>
          </cell>
          <cell r="R2802" t="str">
            <v>11/09/2015</v>
          </cell>
          <cell r="S2802" t="str">
            <v>Mount Vernon</v>
          </cell>
          <cell r="T2802" t="str">
            <v>Calix E7-2</v>
          </cell>
          <cell r="U2802" t="str">
            <v>N</v>
          </cell>
          <cell r="V2802" t="str">
            <v>Wentzville3</v>
          </cell>
          <cell r="W2802" t="str">
            <v>Wentzville</v>
          </cell>
          <cell r="X2802" t="str">
            <v>BRANSON</v>
          </cell>
          <cell r="Y2802" t="str">
            <v>YES</v>
          </cell>
          <cell r="Z2802"/>
          <cell r="AA2802" t="str">
            <v/>
          </cell>
          <cell r="AB2802">
            <v>0</v>
          </cell>
          <cell r="AC2802">
            <v>0</v>
          </cell>
        </row>
        <row r="2803">
          <cell r="A2803" t="str">
            <v>PLMYVAXA</v>
          </cell>
          <cell r="B2803" t="str">
            <v>Palmyra</v>
          </cell>
          <cell r="C2803" t="str">
            <v>EQ</v>
          </cell>
          <cell r="D2803">
            <v>37.861322000000001</v>
          </cell>
          <cell r="E2803">
            <v>-78.264035000000007</v>
          </cell>
          <cell r="F2803" t="str">
            <v>PLMYVAXA</v>
          </cell>
          <cell r="G2803" t="str">
            <v>VA</v>
          </cell>
          <cell r="H2803">
            <v>928</v>
          </cell>
          <cell r="I2803" t="str">
            <v>Charlottesville</v>
          </cell>
          <cell r="J2803" t="str">
            <v/>
          </cell>
          <cell r="K2803" t="e">
            <v>#N/A</v>
          </cell>
          <cell r="L2803" t="e">
            <v>#N/A</v>
          </cell>
          <cell r="M2803" t="e">
            <v>#N/A</v>
          </cell>
          <cell r="N2803" t="e">
            <v>#N/A</v>
          </cell>
          <cell r="O2803" t="str">
            <v>Y</v>
          </cell>
          <cell r="P2803" t="str">
            <v>Y</v>
          </cell>
          <cell r="Q2803" t="str">
            <v/>
          </cell>
          <cell r="R2803" t="str">
            <v>07/16/2015</v>
          </cell>
          <cell r="S2803" t="str">
            <v>Charlottesville</v>
          </cell>
          <cell r="T2803" t="str">
            <v/>
          </cell>
          <cell r="U2803" t="str">
            <v/>
          </cell>
          <cell r="V2803" t="str">
            <v>Charlottesville</v>
          </cell>
          <cell r="W2803" t="str">
            <v>Charlottesville</v>
          </cell>
          <cell r="X2803" t="str">
            <v>CHARLOTTESVILLE</v>
          </cell>
          <cell r="Y2803"/>
          <cell r="Z2803"/>
          <cell r="AA2803" t="str">
            <v/>
          </cell>
          <cell r="AB2803">
            <v>0</v>
          </cell>
          <cell r="AC2803" t="str">
            <v>PLMYVAXA02W</v>
          </cell>
        </row>
        <row r="2804">
          <cell r="A2804" t="str">
            <v>PLMYWIXA</v>
          </cell>
          <cell r="B2804" t="str">
            <v>PALMYRA</v>
          </cell>
          <cell r="C2804" t="str">
            <v>CTL</v>
          </cell>
          <cell r="D2804">
            <v>42.875278000000002</v>
          </cell>
          <cell r="E2804">
            <v>-88.586112999999997</v>
          </cell>
          <cell r="F2804" t="str">
            <v>PLMYWIXA</v>
          </cell>
          <cell r="G2804" t="str">
            <v>WI</v>
          </cell>
          <cell r="H2804">
            <v>356</v>
          </cell>
          <cell r="I2804" t="str">
            <v>NORTH PRAIRIE (Deforest - Sullivan)</v>
          </cell>
          <cell r="J2804" t="str">
            <v/>
          </cell>
          <cell r="K2804" t="str">
            <v>PLMYWIXA</v>
          </cell>
          <cell r="L2804" t="str">
            <v>n</v>
          </cell>
          <cell r="M2804" t="e">
            <v>#N/A</v>
          </cell>
          <cell r="N2804" t="e">
            <v>#N/A</v>
          </cell>
          <cell r="O2804" t="str">
            <v>Y</v>
          </cell>
          <cell r="P2804" t="str">
            <v>Y</v>
          </cell>
          <cell r="Q2804" t="str">
            <v/>
          </cell>
          <cell r="R2804" t="str">
            <v>06/03/2015</v>
          </cell>
          <cell r="S2804" t="str">
            <v>Sullivan</v>
          </cell>
          <cell r="T2804" t="str">
            <v/>
          </cell>
          <cell r="U2804" t="str">
            <v/>
          </cell>
          <cell r="V2804" t="str">
            <v>DEFOREST - SULLIVAN</v>
          </cell>
          <cell r="W2804" t="str">
            <v>NORTH PRAIRIE (Deforest - Sullivan)</v>
          </cell>
          <cell r="X2804" t="str">
            <v>DEFOREST - SULLIVAN</v>
          </cell>
          <cell r="Y2804"/>
          <cell r="Z2804"/>
          <cell r="AA2804" t="str">
            <v>7750-SR7</v>
          </cell>
          <cell r="AB2804">
            <v>0</v>
          </cell>
          <cell r="AC2804" t="str">
            <v>PLMYWIXA22W</v>
          </cell>
        </row>
        <row r="2805">
          <cell r="A2805" t="str">
            <v>PLPLARXA</v>
          </cell>
          <cell r="B2805" t="str">
            <v>PLEASANT PLAINS</v>
          </cell>
          <cell r="C2805" t="str">
            <v>CTL</v>
          </cell>
          <cell r="D2805">
            <v>35.551945000000003</v>
          </cell>
          <cell r="E2805">
            <v>-91.626662999999994</v>
          </cell>
          <cell r="F2805" t="str">
            <v>PLPLARXA</v>
          </cell>
          <cell r="G2805" t="str">
            <v>AR</v>
          </cell>
          <cell r="H2805">
            <v>528</v>
          </cell>
          <cell r="I2805" t="str">
            <v>Jacksonville</v>
          </cell>
          <cell r="J2805" t="str">
            <v/>
          </cell>
          <cell r="K2805" t="e">
            <v>#N/A</v>
          </cell>
          <cell r="L2805" t="e">
            <v>#N/A</v>
          </cell>
          <cell r="M2805" t="e">
            <v>#N/A</v>
          </cell>
          <cell r="N2805" t="e">
            <v>#N/A</v>
          </cell>
          <cell r="O2805" t="str">
            <v>Y</v>
          </cell>
          <cell r="P2805" t="str">
            <v>Y</v>
          </cell>
          <cell r="Q2805" t="str">
            <v/>
          </cell>
          <cell r="R2805" t="str">
            <v>06/30/2015</v>
          </cell>
          <cell r="S2805" t="str">
            <v>Jacksonville</v>
          </cell>
          <cell r="T2805" t="str">
            <v/>
          </cell>
          <cell r="U2805" t="str">
            <v/>
          </cell>
          <cell r="V2805" t="str">
            <v>Jacksonville</v>
          </cell>
          <cell r="W2805" t="str">
            <v>Jacksonville</v>
          </cell>
          <cell r="X2805" t="str">
            <v>JACKSONVILLE</v>
          </cell>
          <cell r="Y2805" t="str">
            <v>YES</v>
          </cell>
          <cell r="Z2805"/>
          <cell r="AA2805" t="str">
            <v/>
          </cell>
          <cell r="AB2805">
            <v>0</v>
          </cell>
          <cell r="AC2805">
            <v>0</v>
          </cell>
        </row>
        <row r="2806">
          <cell r="A2806" t="str">
            <v>PLPNTXXA</v>
          </cell>
          <cell r="B2806" t="str">
            <v>Palo Pinto</v>
          </cell>
          <cell r="C2806" t="str">
            <v>EQ</v>
          </cell>
          <cell r="D2806">
            <v>32.763413999999997</v>
          </cell>
          <cell r="E2806">
            <v>-98.304472000000004</v>
          </cell>
          <cell r="F2806" t="str">
            <v>PLPNTXXA</v>
          </cell>
          <cell r="G2806" t="str">
            <v>TX</v>
          </cell>
          <cell r="H2806">
            <v>552</v>
          </cell>
          <cell r="I2806" t="str">
            <v>Decatur</v>
          </cell>
          <cell r="J2806" t="str">
            <v/>
          </cell>
          <cell r="K2806" t="e">
            <v>#N/A</v>
          </cell>
          <cell r="L2806" t="e">
            <v>#N/A</v>
          </cell>
          <cell r="M2806" t="e">
            <v>#N/A</v>
          </cell>
          <cell r="N2806" t="e">
            <v>#N/A</v>
          </cell>
          <cell r="O2806" t="str">
            <v>N</v>
          </cell>
          <cell r="P2806" t="str">
            <v>Y</v>
          </cell>
          <cell r="Q2806" t="str">
            <v/>
          </cell>
          <cell r="R2806" t="str">
            <v>02/03/2016</v>
          </cell>
          <cell r="S2806" t="str">
            <v>Decatur</v>
          </cell>
          <cell r="T2806" t="str">
            <v/>
          </cell>
          <cell r="U2806" t="str">
            <v/>
          </cell>
          <cell r="V2806" t="str">
            <v>Decatur</v>
          </cell>
          <cell r="W2806" t="str">
            <v>Decatur</v>
          </cell>
          <cell r="X2806" t="str">
            <v>KILLEEN</v>
          </cell>
          <cell r="Y2806" t="str">
            <v>YES</v>
          </cell>
          <cell r="Z2806"/>
          <cell r="AA2806">
            <v>0</v>
          </cell>
          <cell r="AB2806">
            <v>0</v>
          </cell>
          <cell r="AC2806">
            <v>0</v>
          </cell>
        </row>
        <row r="2807">
          <cell r="A2807" t="str">
            <v>PLRDARXA</v>
          </cell>
          <cell r="B2807" t="str">
            <v>POLLARD</v>
          </cell>
          <cell r="C2807" t="str">
            <v>CTL</v>
          </cell>
          <cell r="D2807">
            <v>36.434165999999998</v>
          </cell>
          <cell r="E2807">
            <v>-90.265831000000006</v>
          </cell>
          <cell r="F2807" t="str">
            <v>PLRDARXA</v>
          </cell>
          <cell r="G2807" t="str">
            <v>AR</v>
          </cell>
          <cell r="H2807">
            <v>528</v>
          </cell>
          <cell r="I2807" t="str">
            <v>Hardy/Monette (Mountain Home)</v>
          </cell>
          <cell r="J2807" t="str">
            <v/>
          </cell>
          <cell r="K2807" t="e">
            <v>#N/A</v>
          </cell>
          <cell r="L2807" t="e">
            <v>#N/A</v>
          </cell>
          <cell r="M2807" t="e">
            <v>#N/A</v>
          </cell>
          <cell r="N2807" t="e">
            <v>#N/A</v>
          </cell>
          <cell r="O2807" t="str">
            <v>Y</v>
          </cell>
          <cell r="P2807" t="str">
            <v>Y</v>
          </cell>
          <cell r="Q2807" t="str">
            <v/>
          </cell>
          <cell r="R2807" t="str">
            <v>06/30/2015</v>
          </cell>
          <cell r="S2807" t="str">
            <v>Mountain Home</v>
          </cell>
          <cell r="T2807" t="str">
            <v/>
          </cell>
          <cell r="U2807" t="str">
            <v/>
          </cell>
          <cell r="V2807" t="str">
            <v>Mountian Home</v>
          </cell>
          <cell r="W2807" t="str">
            <v>Hardy/Monette (Mountain Home)</v>
          </cell>
          <cell r="X2807" t="str">
            <v>MOUNTAIN HOME</v>
          </cell>
          <cell r="Y2807" t="str">
            <v>YES</v>
          </cell>
          <cell r="Z2807"/>
          <cell r="AA2807">
            <v>0</v>
          </cell>
          <cell r="AB2807">
            <v>0</v>
          </cell>
          <cell r="AC2807">
            <v>0</v>
          </cell>
        </row>
        <row r="2808">
          <cell r="A2808" t="str">
            <v>PLRKORXX</v>
          </cell>
          <cell r="B2808" t="str">
            <v>PILOT ROCK</v>
          </cell>
          <cell r="C2808" t="str">
            <v>CTL</v>
          </cell>
          <cell r="D2808">
            <v>45.482739000000002</v>
          </cell>
          <cell r="E2808">
            <v>-118.83557</v>
          </cell>
          <cell r="F2808" t="str">
            <v>PLRKORXX</v>
          </cell>
          <cell r="G2808" t="str">
            <v>OR</v>
          </cell>
          <cell r="H2808">
            <v>672</v>
          </cell>
          <cell r="I2808" t="str">
            <v>AURORA</v>
          </cell>
          <cell r="J2808" t="str">
            <v/>
          </cell>
          <cell r="K2808" t="e">
            <v>#N/A</v>
          </cell>
          <cell r="L2808" t="e">
            <v>#N/A</v>
          </cell>
          <cell r="M2808" t="e">
            <v>#N/A</v>
          </cell>
          <cell r="N2808" t="e">
            <v>#N/A</v>
          </cell>
          <cell r="O2808" t="str">
            <v>N</v>
          </cell>
          <cell r="P2808" t="str">
            <v>Y</v>
          </cell>
          <cell r="Q2808" t="str">
            <v/>
          </cell>
          <cell r="R2808" t="str">
            <v>06/03/2015</v>
          </cell>
          <cell r="S2808" t="str">
            <v>AURORA</v>
          </cell>
          <cell r="T2808" t="str">
            <v/>
          </cell>
          <cell r="U2808" t="str">
            <v/>
          </cell>
          <cell r="V2808" t="str">
            <v>AURORA</v>
          </cell>
          <cell r="W2808" t="str">
            <v>AURORA - ROFR</v>
          </cell>
          <cell r="X2808" t="str">
            <v>AURORA</v>
          </cell>
          <cell r="Y2808" t="str">
            <v>YES</v>
          </cell>
          <cell r="Z2808"/>
          <cell r="AA2808" t="str">
            <v/>
          </cell>
          <cell r="AB2808">
            <v>0</v>
          </cell>
          <cell r="AC2808">
            <v>0</v>
          </cell>
        </row>
        <row r="2809">
          <cell r="A2809" t="str">
            <v>PLSBWAXX</v>
          </cell>
          <cell r="B2809" t="str">
            <v>Poulsbo</v>
          </cell>
          <cell r="C2809" t="str">
            <v>EQ</v>
          </cell>
          <cell r="D2809">
            <v>47.726387000000003</v>
          </cell>
          <cell r="E2809">
            <v>-122.67055499999999</v>
          </cell>
          <cell r="F2809" t="str">
            <v>PLSBWAXX</v>
          </cell>
          <cell r="G2809" t="str">
            <v>WA</v>
          </cell>
          <cell r="H2809">
            <v>674</v>
          </cell>
          <cell r="I2809" t="str">
            <v>POULSBO</v>
          </cell>
          <cell r="J2809" t="str">
            <v/>
          </cell>
          <cell r="K2809" t="e">
            <v>#N/A</v>
          </cell>
          <cell r="L2809" t="e">
            <v>#N/A</v>
          </cell>
          <cell r="M2809" t="e">
            <v>#N/A</v>
          </cell>
          <cell r="N2809" t="e">
            <v>#N/A</v>
          </cell>
          <cell r="O2809" t="str">
            <v>Y</v>
          </cell>
          <cell r="P2809" t="str">
            <v>Y</v>
          </cell>
          <cell r="Q2809" t="str">
            <v/>
          </cell>
          <cell r="R2809" t="str">
            <v>08/03/2015</v>
          </cell>
          <cell r="S2809" t="str">
            <v>POULSBO</v>
          </cell>
          <cell r="T2809" t="str">
            <v/>
          </cell>
          <cell r="U2809" t="str">
            <v/>
          </cell>
          <cell r="V2809" t="str">
            <v>POULSBO</v>
          </cell>
          <cell r="W2809" t="str">
            <v>POULSBO</v>
          </cell>
          <cell r="X2809" t="str">
            <v>POULSBO</v>
          </cell>
          <cell r="Y2809"/>
          <cell r="Z2809"/>
          <cell r="AA2809" t="str">
            <v/>
          </cell>
          <cell r="AB2809">
            <v>0</v>
          </cell>
          <cell r="AC2809">
            <v>0</v>
          </cell>
        </row>
        <row r="2810">
          <cell r="A2810" t="str">
            <v>PLSDCOMA</v>
          </cell>
          <cell r="B2810" t="str">
            <v>Clifton Host Palisade</v>
          </cell>
          <cell r="C2810" t="str">
            <v>Q</v>
          </cell>
          <cell r="D2810">
            <v>39.109721999999998</v>
          </cell>
          <cell r="E2810">
            <v>-108.349998</v>
          </cell>
          <cell r="F2810" t="str">
            <v>PLSDCOMA</v>
          </cell>
          <cell r="G2810" t="str">
            <v>CO</v>
          </cell>
          <cell r="H2810">
            <v>656</v>
          </cell>
          <cell r="I2810">
            <v>656</v>
          </cell>
          <cell r="J2810" t="str">
            <v/>
          </cell>
          <cell r="K2810" t="e">
            <v>#N/A</v>
          </cell>
          <cell r="L2810" t="e">
            <v>#N/A</v>
          </cell>
          <cell r="M2810" t="e">
            <v>#N/A</v>
          </cell>
          <cell r="N2810" t="e">
            <v>#N/A</v>
          </cell>
          <cell r="O2810" t="str">
            <v>N</v>
          </cell>
          <cell r="P2810" t="str">
            <v>Y</v>
          </cell>
          <cell r="Q2810" t="str">
            <v/>
          </cell>
          <cell r="R2810" t="str">
            <v>04/30/2020</v>
          </cell>
          <cell r="S2810" t="str">
            <v/>
          </cell>
          <cell r="T2810" t="str">
            <v/>
          </cell>
          <cell r="U2810" t="str">
            <v/>
          </cell>
          <cell r="V2810" t="e">
            <v>#N/A</v>
          </cell>
          <cell r="W2810" t="e">
            <v>#N/A</v>
          </cell>
          <cell r="X2810" t="str">
            <v>656 - AVAILABLE</v>
          </cell>
          <cell r="Y2810"/>
          <cell r="Z2810" t="str">
            <v>AVAILABLE</v>
          </cell>
          <cell r="AA2810" t="e">
            <v>#N/A</v>
          </cell>
          <cell r="AB2810" t="e">
            <v>#N/A</v>
          </cell>
          <cell r="AC2810" t="e">
            <v>#N/A</v>
          </cell>
        </row>
        <row r="2811">
          <cell r="A2811" t="str">
            <v>PLSNMTXC</v>
          </cell>
          <cell r="B2811" t="str">
            <v>POLSON</v>
          </cell>
          <cell r="C2811" t="str">
            <v>CTL</v>
          </cell>
          <cell r="D2811">
            <v>47.693890000000003</v>
          </cell>
          <cell r="E2811">
            <v>-114.16083999999999</v>
          </cell>
          <cell r="F2811" t="str">
            <v>PLSNMTXC</v>
          </cell>
          <cell r="G2811" t="str">
            <v>MT</v>
          </cell>
          <cell r="H2811">
            <v>648</v>
          </cell>
          <cell r="I2811" t="str">
            <v>KALISPELL</v>
          </cell>
          <cell r="J2811" t="str">
            <v/>
          </cell>
          <cell r="K2811" t="e">
            <v>#N/A</v>
          </cell>
          <cell r="L2811" t="e">
            <v>#N/A</v>
          </cell>
          <cell r="M2811" t="e">
            <v>#N/A</v>
          </cell>
          <cell r="N2811" t="e">
            <v>#N/A</v>
          </cell>
          <cell r="O2811" t="str">
            <v>N</v>
          </cell>
          <cell r="P2811" t="str">
            <v>Y</v>
          </cell>
          <cell r="Q2811" t="str">
            <v>6-9-2015 Corrected clli code</v>
          </cell>
          <cell r="R2811" t="str">
            <v>06/09/2015</v>
          </cell>
          <cell r="S2811" t="str">
            <v>KALISPELL</v>
          </cell>
          <cell r="T2811" t="str">
            <v/>
          </cell>
          <cell r="U2811" t="str">
            <v/>
          </cell>
          <cell r="V2811" t="str">
            <v>KALISPELL</v>
          </cell>
          <cell r="W2811" t="str">
            <v>KALISPELL</v>
          </cell>
          <cell r="X2811" t="str">
            <v>KALISPELL</v>
          </cell>
          <cell r="Y2811"/>
          <cell r="Z2811"/>
          <cell r="AA2811" t="str">
            <v/>
          </cell>
          <cell r="AB2811">
            <v>0</v>
          </cell>
          <cell r="AC2811">
            <v>0</v>
          </cell>
        </row>
        <row r="2812">
          <cell r="A2812" t="str">
            <v>PLSTTXXA</v>
          </cell>
          <cell r="B2812" t="str">
            <v>Palestine</v>
          </cell>
          <cell r="C2812" t="str">
            <v>EQ</v>
          </cell>
          <cell r="D2812">
            <v>31.764541999999999</v>
          </cell>
          <cell r="E2812">
            <v>-95.631136999999995</v>
          </cell>
          <cell r="F2812" t="str">
            <v>PLSTTXXA</v>
          </cell>
          <cell r="G2812" t="str">
            <v>TX</v>
          </cell>
          <cell r="H2812">
            <v>552</v>
          </cell>
          <cell r="I2812" t="str">
            <v>Athens</v>
          </cell>
          <cell r="J2812" t="str">
            <v/>
          </cell>
          <cell r="K2812" t="str">
            <v>PLSTTXXA</v>
          </cell>
          <cell r="L2812" t="str">
            <v>n</v>
          </cell>
          <cell r="M2812" t="e">
            <v>#N/A</v>
          </cell>
          <cell r="N2812" t="e">
            <v>#N/A</v>
          </cell>
          <cell r="O2812" t="str">
            <v>Y</v>
          </cell>
          <cell r="P2812" t="str">
            <v>Y</v>
          </cell>
          <cell r="Q2812" t="str">
            <v/>
          </cell>
          <cell r="R2812" t="str">
            <v>02/03/2016</v>
          </cell>
          <cell r="S2812" t="str">
            <v>Athens</v>
          </cell>
          <cell r="T2812" t="str">
            <v/>
          </cell>
          <cell r="U2812" t="str">
            <v/>
          </cell>
          <cell r="V2812" t="str">
            <v>Athens</v>
          </cell>
          <cell r="W2812" t="str">
            <v>Athens</v>
          </cell>
          <cell r="X2812" t="str">
            <v>HUMBLE</v>
          </cell>
          <cell r="Y2812" t="str">
            <v>YES</v>
          </cell>
          <cell r="Z2812" t="str">
            <v>In Athens LATA 552.  Not near Humble 560.</v>
          </cell>
          <cell r="AA2812" t="str">
            <v>7750-SR7</v>
          </cell>
          <cell r="AB2812">
            <v>0</v>
          </cell>
          <cell r="AC2812" t="str">
            <v>PLSTTXXA04W</v>
          </cell>
        </row>
        <row r="2813">
          <cell r="A2813" t="str">
            <v>PLSTTXXB</v>
          </cell>
          <cell r="B2813" t="str">
            <v>Palestine</v>
          </cell>
          <cell r="C2813" t="str">
            <v>EQ</v>
          </cell>
          <cell r="D2813">
            <v>31.735717999999999</v>
          </cell>
          <cell r="E2813">
            <v>-95.613896999999994</v>
          </cell>
          <cell r="F2813" t="e">
            <v>#N/A</v>
          </cell>
          <cell r="G2813" t="str">
            <v>TX</v>
          </cell>
          <cell r="H2813" t="e">
            <v>#N/A</v>
          </cell>
          <cell r="I2813" t="e">
            <v>#N/A</v>
          </cell>
          <cell r="J2813" t="e">
            <v>#N/A</v>
          </cell>
          <cell r="K2813" t="e">
            <v>#N/A</v>
          </cell>
          <cell r="L2813" t="e">
            <v>#N/A</v>
          </cell>
          <cell r="M2813" t="e">
            <v>#N/A</v>
          </cell>
          <cell r="N2813" t="e">
            <v>#N/A</v>
          </cell>
          <cell r="O2813" t="e">
            <v>#N/A</v>
          </cell>
          <cell r="P2813" t="e">
            <v>#N/A</v>
          </cell>
          <cell r="Q2813" t="e">
            <v>#N/A</v>
          </cell>
          <cell r="R2813" t="e">
            <v>#N/A</v>
          </cell>
          <cell r="S2813" t="e">
            <v>#N/A</v>
          </cell>
          <cell r="T2813" t="e">
            <v>#N/A</v>
          </cell>
          <cell r="U2813" t="e">
            <v>#N/A</v>
          </cell>
          <cell r="V2813" t="e">
            <v>#N/A</v>
          </cell>
          <cell r="W2813" t="str">
            <v>Athens</v>
          </cell>
          <cell r="X2813" t="e">
            <v>#N/A</v>
          </cell>
          <cell r="Y2813" t="e">
            <v>#N/A</v>
          </cell>
          <cell r="Z2813" t="e">
            <v>#N/A</v>
          </cell>
          <cell r="AA2813" t="e">
            <v>#N/A</v>
          </cell>
          <cell r="AB2813" t="e">
            <v>#N/A</v>
          </cell>
          <cell r="AC2813" t="e">
            <v>#N/A</v>
          </cell>
        </row>
        <row r="2814">
          <cell r="A2814" t="str">
            <v>PLVLTXXA</v>
          </cell>
          <cell r="B2814" t="str">
            <v>Plantersville</v>
          </cell>
          <cell r="C2814" t="str">
            <v>EQ</v>
          </cell>
          <cell r="D2814">
            <v>30.336338000000001</v>
          </cell>
          <cell r="E2814">
            <v>-95.863988000000006</v>
          </cell>
          <cell r="F2814" t="str">
            <v>PLVLTXXA</v>
          </cell>
          <cell r="G2814" t="str">
            <v>TX</v>
          </cell>
          <cell r="H2814">
            <v>560</v>
          </cell>
          <cell r="I2814" t="str">
            <v>Humble</v>
          </cell>
          <cell r="J2814" t="str">
            <v/>
          </cell>
          <cell r="K2814" t="e">
            <v>#N/A</v>
          </cell>
          <cell r="L2814" t="e">
            <v>#N/A</v>
          </cell>
          <cell r="M2814" t="e">
            <v>#N/A</v>
          </cell>
          <cell r="N2814" t="e">
            <v>#N/A</v>
          </cell>
          <cell r="O2814" t="str">
            <v>N</v>
          </cell>
          <cell r="P2814" t="str">
            <v>N</v>
          </cell>
          <cell r="Q2814" t="str">
            <v/>
          </cell>
          <cell r="R2814" t="str">
            <v>02/03/2016</v>
          </cell>
          <cell r="S2814" t="str">
            <v>Humble</v>
          </cell>
          <cell r="T2814" t="str">
            <v/>
          </cell>
          <cell r="U2814" t="str">
            <v/>
          </cell>
          <cell r="V2814" t="str">
            <v>Humble</v>
          </cell>
          <cell r="W2814" t="str">
            <v>Humble</v>
          </cell>
          <cell r="X2814" t="e">
            <v>#N/A</v>
          </cell>
          <cell r="Y2814" t="e">
            <v>#N/A</v>
          </cell>
          <cell r="Z2814" t="e">
            <v>#N/A</v>
          </cell>
          <cell r="AA2814">
            <v>0</v>
          </cell>
          <cell r="AB2814">
            <v>0</v>
          </cell>
          <cell r="AC2814">
            <v>0</v>
          </cell>
        </row>
        <row r="2815">
          <cell r="A2815" t="str">
            <v>PLVWMNXP</v>
          </cell>
          <cell r="B2815" t="str">
            <v>Plainview</v>
          </cell>
          <cell r="C2815" t="str">
            <v>EQ</v>
          </cell>
          <cell r="D2815">
            <v>44.166319000000001</v>
          </cell>
          <cell r="E2815">
            <v>-92.171220000000005</v>
          </cell>
          <cell r="F2815" t="str">
            <v>PLVWMNXP</v>
          </cell>
          <cell r="G2815" t="str">
            <v>MN</v>
          </cell>
          <cell r="H2815">
            <v>620</v>
          </cell>
          <cell r="I2815" t="str">
            <v>PLAINVIEW (Chaska)</v>
          </cell>
          <cell r="J2815" t="str">
            <v/>
          </cell>
          <cell r="K2815" t="str">
            <v>PLVWMNXP</v>
          </cell>
          <cell r="L2815" t="str">
            <v>n</v>
          </cell>
          <cell r="M2815" t="e">
            <v>#N/A</v>
          </cell>
          <cell r="N2815" t="e">
            <v>#N/A</v>
          </cell>
          <cell r="O2815" t="str">
            <v>Y</v>
          </cell>
          <cell r="P2815" t="str">
            <v>Y</v>
          </cell>
          <cell r="Q2815" t="str">
            <v/>
          </cell>
          <cell r="R2815" t="str">
            <v>07/14/2015</v>
          </cell>
          <cell r="S2815" t="str">
            <v>CHASKA PV</v>
          </cell>
          <cell r="T2815" t="str">
            <v/>
          </cell>
          <cell r="U2815" t="str">
            <v/>
          </cell>
          <cell r="V2815" t="str">
            <v>CHASKA PV</v>
          </cell>
          <cell r="W2815" t="str">
            <v>PLAINVIEW (Chaska)</v>
          </cell>
          <cell r="X2815" t="str">
            <v>CHASKA</v>
          </cell>
          <cell r="Y2815" t="str">
            <v>YES</v>
          </cell>
          <cell r="Z2815"/>
          <cell r="AA2815" t="str">
            <v>7750-SR7</v>
          </cell>
          <cell r="AB2815">
            <v>0</v>
          </cell>
          <cell r="AC2815" t="str">
            <v>PLVWMNXP01W</v>
          </cell>
        </row>
        <row r="2816">
          <cell r="A2816" t="str">
            <v>PMBNWIXA</v>
          </cell>
          <cell r="B2816" t="str">
            <v>PEMBINE</v>
          </cell>
          <cell r="C2816" t="str">
            <v>CTL</v>
          </cell>
          <cell r="D2816">
            <v>45.632399999999997</v>
          </cell>
          <cell r="E2816">
            <v>-87.988157999999999</v>
          </cell>
          <cell r="F2816" t="str">
            <v>PMBNWIXA</v>
          </cell>
          <cell r="G2816" t="str">
            <v>WI</v>
          </cell>
          <cell r="H2816">
            <v>350</v>
          </cell>
          <cell r="I2816" t="str">
            <v>MARINETTE</v>
          </cell>
          <cell r="J2816" t="str">
            <v/>
          </cell>
          <cell r="K2816" t="str">
            <v>PMBNWIXA</v>
          </cell>
          <cell r="L2816" t="str">
            <v>n</v>
          </cell>
          <cell r="M2816" t="e">
            <v>#N/A</v>
          </cell>
          <cell r="N2816" t="e">
            <v>#N/A</v>
          </cell>
          <cell r="O2816" t="str">
            <v>Y</v>
          </cell>
          <cell r="P2816" t="str">
            <v>Y</v>
          </cell>
          <cell r="Q2816" t="str">
            <v/>
          </cell>
          <cell r="R2816" t="str">
            <v>06/03/2015</v>
          </cell>
          <cell r="S2816" t="str">
            <v>Marinette</v>
          </cell>
          <cell r="T2816" t="str">
            <v/>
          </cell>
          <cell r="U2816" t="str">
            <v/>
          </cell>
          <cell r="V2816" t="str">
            <v>Marinette</v>
          </cell>
          <cell r="W2816" t="str">
            <v>MARINETTE</v>
          </cell>
          <cell r="X2816" t="str">
            <v>MARINETTE</v>
          </cell>
          <cell r="Y2816"/>
          <cell r="Z2816"/>
          <cell r="AA2816" t="str">
            <v>7750-SR7</v>
          </cell>
          <cell r="AB2816">
            <v>0</v>
          </cell>
          <cell r="AC2816">
            <v>0</v>
          </cell>
        </row>
        <row r="2817">
          <cell r="A2817" t="str">
            <v>PMRYWA01</v>
          </cell>
          <cell r="B2817" t="str">
            <v>Pomeroy</v>
          </cell>
          <cell r="C2817" t="str">
            <v>Q</v>
          </cell>
          <cell r="D2817">
            <v>46.473548999999998</v>
          </cell>
          <cell r="E2817">
            <v>-117.59836799999999</v>
          </cell>
          <cell r="F2817" t="str">
            <v>PMRYWA01</v>
          </cell>
          <cell r="G2817" t="str">
            <v>WA</v>
          </cell>
          <cell r="H2817">
            <v>676</v>
          </cell>
          <cell r="I2817">
            <v>676</v>
          </cell>
          <cell r="J2817" t="str">
            <v/>
          </cell>
          <cell r="K2817" t="e">
            <v>#N/A</v>
          </cell>
          <cell r="L2817" t="e">
            <v>#N/A</v>
          </cell>
          <cell r="M2817" t="e">
            <v>#N/A</v>
          </cell>
          <cell r="N2817" t="e">
            <v>#N/A</v>
          </cell>
          <cell r="O2817" t="str">
            <v>N</v>
          </cell>
          <cell r="P2817" t="str">
            <v>Y</v>
          </cell>
          <cell r="Q2817" t="str">
            <v/>
          </cell>
          <cell r="R2817" t="str">
            <v>04/09/2020</v>
          </cell>
          <cell r="S2817" t="str">
            <v/>
          </cell>
          <cell r="T2817" t="str">
            <v/>
          </cell>
          <cell r="U2817" t="str">
            <v/>
          </cell>
          <cell r="V2817" t="e">
            <v>#N/A</v>
          </cell>
          <cell r="W2817" t="e">
            <v>#N/A</v>
          </cell>
          <cell r="X2817" t="str">
            <v>676 - AVAILABLE (up to 30MB)</v>
          </cell>
          <cell r="Y2817"/>
          <cell r="Z2817" t="str">
            <v>AVAILABLE (up to 30MB)</v>
          </cell>
          <cell r="AA2817" t="e">
            <v>#N/A</v>
          </cell>
          <cell r="AB2817" t="e">
            <v>#N/A</v>
          </cell>
          <cell r="AC2817" t="e">
            <v>#N/A</v>
          </cell>
        </row>
        <row r="2818">
          <cell r="A2818" t="str">
            <v>PNBLNMMA</v>
          </cell>
          <cell r="B2818" t="str">
            <v>PENA BLANCA</v>
          </cell>
          <cell r="C2818" t="str">
            <v>Q</v>
          </cell>
          <cell r="D2818"/>
          <cell r="E2818"/>
          <cell r="F2818" t="str">
            <v>PNBLNMMA</v>
          </cell>
          <cell r="G2818" t="str">
            <v>NM</v>
          </cell>
          <cell r="H2818">
            <v>664</v>
          </cell>
          <cell r="I2818">
            <v>664</v>
          </cell>
          <cell r="J2818"/>
          <cell r="K2818" t="str">
            <v>No Bid</v>
          </cell>
          <cell r="L2818" t="str">
            <v>Y</v>
          </cell>
          <cell r="M2818">
            <v>42436</v>
          </cell>
          <cell r="N2818" t="str">
            <v xml:space="preserve">BS 144316 </v>
          </cell>
          <cell r="O2818" t="str">
            <v>N</v>
          </cell>
          <cell r="P2818" t="str">
            <v>N</v>
          </cell>
          <cell r="Q2818"/>
          <cell r="R2818" t="str">
            <v>04/09/2020</v>
          </cell>
          <cell r="S2818"/>
          <cell r="T2818"/>
          <cell r="U2818"/>
          <cell r="V2818" t="e">
            <v>#N/A</v>
          </cell>
          <cell r="W2818" t="e">
            <v>#N/A</v>
          </cell>
          <cell r="X2818" t="str">
            <v xml:space="preserve">664 - </v>
          </cell>
          <cell r="Y2818"/>
          <cell r="Z2818"/>
          <cell r="AA2818" t="e">
            <v>#N/A</v>
          </cell>
          <cell r="AB2818" t="e">
            <v>#N/A</v>
          </cell>
          <cell r="AC2818" t="e">
            <v>#N/A</v>
          </cell>
        </row>
        <row r="2819">
          <cell r="A2819" t="str">
            <v>PNCKCAU0</v>
          </cell>
          <cell r="B2819" t="str">
            <v>New Pine Creek</v>
          </cell>
          <cell r="C2819" t="str">
            <v>CTL</v>
          </cell>
          <cell r="D2819">
            <v>41.994166999999997</v>
          </cell>
          <cell r="E2819">
            <v>-120.297833</v>
          </cell>
          <cell r="F2819" t="e">
            <v>#N/A</v>
          </cell>
          <cell r="G2819" t="str">
            <v>CA</v>
          </cell>
          <cell r="H2819" t="e">
            <v>#N/A</v>
          </cell>
          <cell r="I2819" t="e">
            <v>#N/A</v>
          </cell>
          <cell r="J2819" t="e">
            <v>#N/A</v>
          </cell>
          <cell r="K2819" t="e">
            <v>#N/A</v>
          </cell>
          <cell r="L2819" t="e">
            <v>#N/A</v>
          </cell>
          <cell r="M2819" t="e">
            <v>#N/A</v>
          </cell>
          <cell r="N2819" t="e">
            <v>#N/A</v>
          </cell>
          <cell r="O2819" t="e">
            <v>#N/A</v>
          </cell>
          <cell r="P2819" t="e">
            <v>#N/A</v>
          </cell>
          <cell r="Q2819" t="e">
            <v>#N/A</v>
          </cell>
          <cell r="R2819" t="e">
            <v>#N/A</v>
          </cell>
          <cell r="S2819" t="e">
            <v>#N/A</v>
          </cell>
          <cell r="T2819" t="e">
            <v>#N/A</v>
          </cell>
          <cell r="U2819" t="e">
            <v>#N/A</v>
          </cell>
          <cell r="V2819" t="e">
            <v>#N/A</v>
          </cell>
          <cell r="W2819" t="e">
            <v>#N/A</v>
          </cell>
          <cell r="X2819" t="e">
            <v>#N/A</v>
          </cell>
          <cell r="Y2819" t="e">
            <v>#N/A</v>
          </cell>
          <cell r="Z2819" t="e">
            <v>#N/A</v>
          </cell>
          <cell r="AA2819" t="e">
            <v>#N/A</v>
          </cell>
          <cell r="AB2819" t="e">
            <v>#N/A</v>
          </cell>
          <cell r="AC2819" t="e">
            <v>#N/A</v>
          </cell>
        </row>
        <row r="2820">
          <cell r="A2820" t="str">
            <v>PNCYMNPC</v>
          </cell>
          <cell r="B2820" t="str">
            <v>Pine City</v>
          </cell>
          <cell r="C2820" t="str">
            <v>Q</v>
          </cell>
          <cell r="D2820">
            <v>45.826110999999997</v>
          </cell>
          <cell r="E2820">
            <v>-92.971947</v>
          </cell>
          <cell r="F2820" t="str">
            <v>PNCYMNPC</v>
          </cell>
          <cell r="G2820" t="str">
            <v>MN</v>
          </cell>
          <cell r="H2820">
            <v>628</v>
          </cell>
          <cell r="I2820">
            <v>628</v>
          </cell>
          <cell r="J2820" t="str">
            <v/>
          </cell>
          <cell r="K2820" t="e">
            <v>#N/A</v>
          </cell>
          <cell r="L2820" t="e">
            <v>#N/A</v>
          </cell>
          <cell r="M2820" t="e">
            <v>#N/A</v>
          </cell>
          <cell r="N2820" t="e">
            <v>#N/A</v>
          </cell>
          <cell r="O2820" t="str">
            <v>N</v>
          </cell>
          <cell r="P2820" t="str">
            <v>Y</v>
          </cell>
          <cell r="Q2820" t="str">
            <v/>
          </cell>
          <cell r="R2820" t="str">
            <v>04/09/2020</v>
          </cell>
          <cell r="S2820" t="str">
            <v/>
          </cell>
          <cell r="T2820" t="str">
            <v/>
          </cell>
          <cell r="U2820" t="str">
            <v/>
          </cell>
          <cell r="V2820" t="e">
            <v>#N/A</v>
          </cell>
          <cell r="W2820" t="e">
            <v>#N/A</v>
          </cell>
          <cell r="X2820" t="str">
            <v>628 - AVAILABLE (up to 30MB)</v>
          </cell>
          <cell r="Y2820"/>
          <cell r="Z2820" t="str">
            <v>AVAILABLE (up to 30MB)</v>
          </cell>
          <cell r="AA2820" t="e">
            <v>#N/A</v>
          </cell>
          <cell r="AB2820" t="e">
            <v>#N/A</v>
          </cell>
          <cell r="AC2820" t="e">
            <v>#N/A</v>
          </cell>
        </row>
        <row r="2821">
          <cell r="A2821" t="str">
            <v>PNDLWYXC</v>
          </cell>
          <cell r="B2821" t="str">
            <v>PINEDALE</v>
          </cell>
          <cell r="C2821" t="str">
            <v>CTL</v>
          </cell>
          <cell r="D2821">
            <v>42.865279000000001</v>
          </cell>
          <cell r="E2821">
            <v>-109.864</v>
          </cell>
          <cell r="F2821" t="e">
            <v>#N/A</v>
          </cell>
          <cell r="G2821" t="str">
            <v>WY</v>
          </cell>
          <cell r="H2821">
            <v>654</v>
          </cell>
          <cell r="I2821" t="str">
            <v xml:space="preserve">PINEDALE </v>
          </cell>
          <cell r="J2821" t="str">
            <v/>
          </cell>
          <cell r="K2821" t="e">
            <v>#N/A</v>
          </cell>
          <cell r="L2821" t="e">
            <v>#N/A</v>
          </cell>
          <cell r="M2821" t="e">
            <v>#N/A</v>
          </cell>
          <cell r="N2821" t="e">
            <v>#N/A</v>
          </cell>
          <cell r="O2821" t="str">
            <v>Y</v>
          </cell>
          <cell r="P2821" t="str">
            <v>Y</v>
          </cell>
          <cell r="Q2821" t="str">
            <v/>
          </cell>
          <cell r="R2821" t="str">
            <v>04/02/2020</v>
          </cell>
          <cell r="S2821" t="str">
            <v>PINEDALE</v>
          </cell>
          <cell r="T2821" t="str">
            <v/>
          </cell>
          <cell r="U2821" t="str">
            <v/>
          </cell>
          <cell r="V2821" t="str">
            <v>PINEDALE</v>
          </cell>
          <cell r="W2821" t="str">
            <v xml:space="preserve">PINEDALE </v>
          </cell>
          <cell r="X2821" t="str">
            <v>PINEDALE</v>
          </cell>
          <cell r="Y2821"/>
          <cell r="Z2821"/>
          <cell r="AA2821" t="str">
            <v/>
          </cell>
          <cell r="AB2821">
            <v>0</v>
          </cell>
          <cell r="AC2821">
            <v>0</v>
          </cell>
        </row>
        <row r="2822">
          <cell r="A2822" t="str">
            <v>PNDRNEUW</v>
          </cell>
          <cell r="B2822" t="str">
            <v>Fremont Host Pender</v>
          </cell>
          <cell r="C2822" t="str">
            <v>Q</v>
          </cell>
          <cell r="D2822">
            <v>42.115276000000001</v>
          </cell>
          <cell r="E2822">
            <v>-96.706108</v>
          </cell>
          <cell r="F2822" t="str">
            <v>PNDRNEUW</v>
          </cell>
          <cell r="G2822" t="str">
            <v>NE</v>
          </cell>
          <cell r="H2822">
            <v>644</v>
          </cell>
          <cell r="I2822">
            <v>644</v>
          </cell>
          <cell r="J2822" t="str">
            <v/>
          </cell>
          <cell r="K2822" t="e">
            <v>#N/A</v>
          </cell>
          <cell r="L2822" t="e">
            <v>#N/A</v>
          </cell>
          <cell r="M2822" t="e">
            <v>#N/A</v>
          </cell>
          <cell r="N2822" t="e">
            <v>#N/A</v>
          </cell>
          <cell r="O2822" t="str">
            <v>N</v>
          </cell>
          <cell r="P2822" t="str">
            <v>Y</v>
          </cell>
          <cell r="Q2822" t="str">
            <v/>
          </cell>
          <cell r="R2822" t="str">
            <v>04/09/2020</v>
          </cell>
          <cell r="S2822" t="str">
            <v/>
          </cell>
          <cell r="T2822" t="str">
            <v/>
          </cell>
          <cell r="U2822" t="str">
            <v/>
          </cell>
          <cell r="V2822" t="e">
            <v>#N/A</v>
          </cell>
          <cell r="W2822" t="e">
            <v>#N/A</v>
          </cell>
          <cell r="X2822" t="str">
            <v>644 - AVAILABLE</v>
          </cell>
          <cell r="Y2822"/>
          <cell r="Z2822" t="str">
            <v>AVAILABLE</v>
          </cell>
          <cell r="AA2822" t="e">
            <v>#N/A</v>
          </cell>
          <cell r="AB2822" t="e">
            <v>#N/A</v>
          </cell>
          <cell r="AC2822" t="e">
            <v>#N/A</v>
          </cell>
        </row>
        <row r="2823">
          <cell r="A2823" t="str">
            <v>PNGRFLXA</v>
          </cell>
          <cell r="B2823" t="str">
            <v>Punta Gorda</v>
          </cell>
          <cell r="C2823" t="str">
            <v>EQ</v>
          </cell>
          <cell r="D2823">
            <v>26.935486999999998</v>
          </cell>
          <cell r="E2823">
            <v>-82.048338000000001</v>
          </cell>
          <cell r="F2823" t="str">
            <v>PNGRFLXA</v>
          </cell>
          <cell r="G2823" t="str">
            <v>FL</v>
          </cell>
          <cell r="H2823">
            <v>939</v>
          </cell>
          <cell r="I2823" t="str">
            <v>Ft. Myers (SOUTH FL)</v>
          </cell>
          <cell r="J2823" t="str">
            <v/>
          </cell>
          <cell r="K2823" t="str">
            <v>PNGRFLXA</v>
          </cell>
          <cell r="L2823" t="str">
            <v>N</v>
          </cell>
          <cell r="M2823" t="e">
            <v>#N/A</v>
          </cell>
          <cell r="N2823" t="e">
            <v>#N/A</v>
          </cell>
          <cell r="O2823" t="str">
            <v>Y</v>
          </cell>
          <cell r="P2823" t="str">
            <v>Y</v>
          </cell>
          <cell r="Q2823" t="str">
            <v/>
          </cell>
          <cell r="R2823" t="str">
            <v>07/02/2015</v>
          </cell>
          <cell r="S2823" t="str">
            <v>Ft. Myers</v>
          </cell>
          <cell r="T2823" t="str">
            <v/>
          </cell>
          <cell r="U2823" t="str">
            <v/>
          </cell>
          <cell r="V2823" t="str">
            <v>Ft. Myers</v>
          </cell>
          <cell r="W2823" t="str">
            <v>Ft. Myers</v>
          </cell>
          <cell r="X2823" t="str">
            <v>SOUTH FL</v>
          </cell>
          <cell r="Y2823" t="str">
            <v>YES</v>
          </cell>
          <cell r="Z2823"/>
          <cell r="AA2823" t="str">
            <v/>
          </cell>
          <cell r="AB2823" t="str">
            <v>7750-SR12</v>
          </cell>
          <cell r="AC2823" t="str">
            <v>PNGRFLXA03W</v>
          </cell>
        </row>
        <row r="2824">
          <cell r="A2824" t="str">
            <v>PNGRFLXB</v>
          </cell>
          <cell r="B2824" t="str">
            <v>Punta Gorda</v>
          </cell>
          <cell r="C2824" t="str">
            <v>EQ</v>
          </cell>
          <cell r="D2824">
            <v>26.771312000000002</v>
          </cell>
          <cell r="E2824">
            <v>-82.037316000000004</v>
          </cell>
          <cell r="F2824" t="e">
            <v>#N/A</v>
          </cell>
          <cell r="G2824" t="str">
            <v>FL</v>
          </cell>
          <cell r="H2824" t="e">
            <v>#N/A</v>
          </cell>
          <cell r="I2824" t="e">
            <v>#N/A</v>
          </cell>
          <cell r="J2824" t="e">
            <v>#N/A</v>
          </cell>
          <cell r="K2824" t="e">
            <v>#N/A</v>
          </cell>
          <cell r="L2824" t="e">
            <v>#N/A</v>
          </cell>
          <cell r="M2824" t="e">
            <v>#N/A</v>
          </cell>
          <cell r="N2824" t="e">
            <v>#N/A</v>
          </cell>
          <cell r="O2824" t="e">
            <v>#N/A</v>
          </cell>
          <cell r="P2824" t="e">
            <v>#N/A</v>
          </cell>
          <cell r="Q2824" t="e">
            <v>#N/A</v>
          </cell>
          <cell r="R2824" t="e">
            <v>#N/A</v>
          </cell>
          <cell r="S2824" t="e">
            <v>#N/A</v>
          </cell>
          <cell r="T2824" t="e">
            <v>#N/A</v>
          </cell>
          <cell r="U2824" t="e">
            <v>#N/A</v>
          </cell>
          <cell r="V2824" t="e">
            <v>#N/A</v>
          </cell>
          <cell r="W2824" t="e">
            <v>#N/A</v>
          </cell>
          <cell r="X2824" t="e">
            <v>#N/A</v>
          </cell>
          <cell r="Y2824" t="e">
            <v>#N/A</v>
          </cell>
          <cell r="Z2824" t="e">
            <v>#N/A</v>
          </cell>
          <cell r="AA2824" t="e">
            <v>#N/A</v>
          </cell>
          <cell r="AB2824" t="e">
            <v>#N/A</v>
          </cell>
          <cell r="AC2824" t="e">
            <v>#N/A</v>
          </cell>
        </row>
        <row r="2825">
          <cell r="A2825" t="str">
            <v>PNGRFLXC</v>
          </cell>
          <cell r="B2825" t="str">
            <v>Punta Gorda</v>
          </cell>
          <cell r="C2825" t="str">
            <v>EQ</v>
          </cell>
          <cell r="D2825">
            <v>26.881018000000001</v>
          </cell>
          <cell r="E2825">
            <v>-82.006230000000002</v>
          </cell>
          <cell r="F2825" t="e">
            <v>#N/A</v>
          </cell>
          <cell r="G2825" t="str">
            <v>FL</v>
          </cell>
          <cell r="H2825" t="e">
            <v>#N/A</v>
          </cell>
          <cell r="I2825" t="e">
            <v>#N/A</v>
          </cell>
          <cell r="J2825" t="e">
            <v>#N/A</v>
          </cell>
          <cell r="K2825" t="e">
            <v>#N/A</v>
          </cell>
          <cell r="L2825" t="e">
            <v>#N/A</v>
          </cell>
          <cell r="M2825" t="e">
            <v>#N/A</v>
          </cell>
          <cell r="N2825" t="e">
            <v>#N/A</v>
          </cell>
          <cell r="O2825" t="e">
            <v>#N/A</v>
          </cell>
          <cell r="P2825" t="e">
            <v>#N/A</v>
          </cell>
          <cell r="Q2825" t="e">
            <v>#N/A</v>
          </cell>
          <cell r="R2825" t="e">
            <v>#N/A</v>
          </cell>
          <cell r="S2825" t="e">
            <v>#N/A</v>
          </cell>
          <cell r="T2825" t="e">
            <v>#N/A</v>
          </cell>
          <cell r="U2825" t="e">
            <v>#N/A</v>
          </cell>
          <cell r="V2825" t="e">
            <v>#N/A</v>
          </cell>
          <cell r="W2825" t="e">
            <v>#N/A</v>
          </cell>
          <cell r="X2825" t="e">
            <v>#N/A</v>
          </cell>
          <cell r="Y2825" t="e">
            <v>#N/A</v>
          </cell>
          <cell r="Z2825" t="e">
            <v>#N/A</v>
          </cell>
          <cell r="AA2825" t="e">
            <v>#N/A</v>
          </cell>
          <cell r="AB2825" t="e">
            <v>#N/A</v>
          </cell>
          <cell r="AC2825" t="e">
            <v>#N/A</v>
          </cell>
        </row>
        <row r="2826">
          <cell r="A2826" t="str">
            <v>PNGVORXX</v>
          </cell>
          <cell r="B2826" t="str">
            <v>PINE GROVE</v>
          </cell>
          <cell r="C2826" t="str">
            <v>CTL</v>
          </cell>
          <cell r="D2826">
            <v>45.108587999999997</v>
          </cell>
          <cell r="E2826">
            <v>-121.36591</v>
          </cell>
          <cell r="F2826" t="str">
            <v>PNGVORXX</v>
          </cell>
          <cell r="G2826" t="str">
            <v>OR</v>
          </cell>
          <cell r="H2826">
            <v>672</v>
          </cell>
          <cell r="I2826" t="str">
            <v>AURORA</v>
          </cell>
          <cell r="J2826" t="str">
            <v/>
          </cell>
          <cell r="K2826" t="e">
            <v>#N/A</v>
          </cell>
          <cell r="L2826" t="e">
            <v>#N/A</v>
          </cell>
          <cell r="M2826" t="e">
            <v>#N/A</v>
          </cell>
          <cell r="N2826" t="e">
            <v>#N/A</v>
          </cell>
          <cell r="O2826" t="str">
            <v>N</v>
          </cell>
          <cell r="P2826" t="str">
            <v>Y</v>
          </cell>
          <cell r="Q2826" t="str">
            <v/>
          </cell>
          <cell r="R2826" t="str">
            <v>04/09/2020</v>
          </cell>
          <cell r="S2826" t="str">
            <v>AURORA</v>
          </cell>
          <cell r="T2826" t="str">
            <v/>
          </cell>
          <cell r="U2826" t="str">
            <v/>
          </cell>
          <cell r="V2826" t="str">
            <v>AURORA</v>
          </cell>
          <cell r="W2826" t="str">
            <v>AURORA - ROFR</v>
          </cell>
          <cell r="X2826" t="str">
            <v>AURORA</v>
          </cell>
          <cell r="Y2826" t="str">
            <v>YES</v>
          </cell>
          <cell r="Z2826"/>
          <cell r="AA2826">
            <v>0</v>
          </cell>
          <cell r="AB2826">
            <v>0</v>
          </cell>
          <cell r="AC2826">
            <v>0</v>
          </cell>
        </row>
        <row r="2827">
          <cell r="A2827" t="str">
            <v>PNHLALXA</v>
          </cell>
          <cell r="B2827" t="str">
            <v>PINE HILL</v>
          </cell>
          <cell r="C2827" t="str">
            <v>CTL</v>
          </cell>
          <cell r="D2827">
            <v>31.980833000000001</v>
          </cell>
          <cell r="E2827">
            <v>-87.587776000000005</v>
          </cell>
          <cell r="F2827" t="str">
            <v>PNHLALXA</v>
          </cell>
          <cell r="G2827" t="str">
            <v>AL</v>
          </cell>
          <cell r="H2827">
            <v>478</v>
          </cell>
          <cell r="I2827" t="str">
            <v>Pine Hill Stand Alone (Dothan)</v>
          </cell>
          <cell r="J2827" t="str">
            <v/>
          </cell>
          <cell r="K2827" t="e">
            <v>#N/A</v>
          </cell>
          <cell r="L2827" t="e">
            <v>#N/A</v>
          </cell>
          <cell r="M2827" t="e">
            <v>#N/A</v>
          </cell>
          <cell r="N2827" t="e">
            <v>#N/A</v>
          </cell>
          <cell r="O2827" t="str">
            <v>Y</v>
          </cell>
          <cell r="P2827" t="str">
            <v>Y</v>
          </cell>
          <cell r="Q2827" t="str">
            <v>2/7/14: Ethernet Enabled and Capable changed to Y</v>
          </cell>
          <cell r="R2827" t="str">
            <v>07/02/2015</v>
          </cell>
          <cell r="S2827" t="str">
            <v>Dothan</v>
          </cell>
          <cell r="T2827" t="str">
            <v/>
          </cell>
          <cell r="U2827" t="str">
            <v/>
          </cell>
          <cell r="V2827" t="str">
            <v>Dothan</v>
          </cell>
          <cell r="W2827" t="str">
            <v>Pine Hill Stand Alone (Dothan)</v>
          </cell>
          <cell r="X2827" t="str">
            <v>DOTHAN</v>
          </cell>
          <cell r="Y2827"/>
          <cell r="Z2827"/>
          <cell r="AA2827" t="str">
            <v/>
          </cell>
          <cell r="AB2827">
            <v>0</v>
          </cell>
          <cell r="AC2827">
            <v>0</v>
          </cell>
        </row>
        <row r="2828">
          <cell r="A2828" t="str">
            <v>PNHLNMXC</v>
          </cell>
          <cell r="B2828" t="str">
            <v>RAMAH</v>
          </cell>
          <cell r="C2828" t="str">
            <v>CTL</v>
          </cell>
          <cell r="D2828">
            <v>34.890040999999997</v>
          </cell>
          <cell r="E2828">
            <v>-108.41616999999999</v>
          </cell>
          <cell r="F2828" t="str">
            <v>PNHLNMXC</v>
          </cell>
          <cell r="G2828" t="str">
            <v>NM</v>
          </cell>
          <cell r="H2828">
            <v>664</v>
          </cell>
          <cell r="I2828">
            <v>0</v>
          </cell>
          <cell r="J2828" t="e">
            <v>#N/A</v>
          </cell>
          <cell r="K2828" t="e">
            <v>#N/A</v>
          </cell>
          <cell r="L2828" t="e">
            <v>#N/A</v>
          </cell>
          <cell r="M2828" t="e">
            <v>#N/A</v>
          </cell>
          <cell r="N2828" t="e">
            <v>#N/A</v>
          </cell>
          <cell r="O2828" t="e">
            <v>#N/A</v>
          </cell>
          <cell r="P2828" t="e">
            <v>#N/A</v>
          </cell>
          <cell r="Q2828" t="e">
            <v>#N/A</v>
          </cell>
          <cell r="R2828" t="e">
            <v>#N/A</v>
          </cell>
          <cell r="S2828" t="e">
            <v>#N/A</v>
          </cell>
          <cell r="T2828" t="e">
            <v>#N/A</v>
          </cell>
          <cell r="U2828" t="e">
            <v>#N/A</v>
          </cell>
          <cell r="V2828" t="str">
            <v>Not Available</v>
          </cell>
          <cell r="W2828">
            <v>0</v>
          </cell>
          <cell r="X2828" t="e">
            <v>#N/A</v>
          </cell>
          <cell r="Y2828" t="e">
            <v>#N/A</v>
          </cell>
          <cell r="Z2828" t="e">
            <v>#N/A</v>
          </cell>
          <cell r="AA2828">
            <v>0</v>
          </cell>
          <cell r="AB2828">
            <v>0</v>
          </cell>
          <cell r="AC2828">
            <v>0</v>
          </cell>
        </row>
        <row r="2829">
          <cell r="A2829" t="str">
            <v>PNHRNCXA</v>
          </cell>
          <cell r="B2829" t="str">
            <v>Pinehurst</v>
          </cell>
          <cell r="C2829" t="str">
            <v>EQ</v>
          </cell>
          <cell r="D2829">
            <v>35.194049999999997</v>
          </cell>
          <cell r="E2829">
            <v>-79.471459999999993</v>
          </cell>
          <cell r="F2829" t="str">
            <v>PNHRNCXA</v>
          </cell>
          <cell r="G2829" t="str">
            <v>NC</v>
          </cell>
          <cell r="H2829">
            <v>949</v>
          </cell>
          <cell r="I2829" t="str">
            <v>Fayetteville</v>
          </cell>
          <cell r="J2829" t="str">
            <v/>
          </cell>
          <cell r="K2829" t="str">
            <v>PNHRNCXA</v>
          </cell>
          <cell r="L2829" t="str">
            <v>n</v>
          </cell>
          <cell r="M2829" t="e">
            <v>#N/A</v>
          </cell>
          <cell r="N2829" t="e">
            <v>#N/A</v>
          </cell>
          <cell r="O2829" t="str">
            <v>Y</v>
          </cell>
          <cell r="P2829" t="str">
            <v>Y</v>
          </cell>
          <cell r="Q2829" t="str">
            <v/>
          </cell>
          <cell r="R2829" t="str">
            <v>05/22/2015</v>
          </cell>
          <cell r="S2829" t="str">
            <v>Fayetteville</v>
          </cell>
          <cell r="T2829" t="str">
            <v/>
          </cell>
          <cell r="U2829" t="str">
            <v/>
          </cell>
          <cell r="V2829" t="str">
            <v>Fayetteville</v>
          </cell>
          <cell r="W2829" t="str">
            <v>Fayetteville</v>
          </cell>
          <cell r="X2829" t="str">
            <v>ROCKY MOUNT</v>
          </cell>
          <cell r="Y2829" t="str">
            <v>YES</v>
          </cell>
          <cell r="Z2829"/>
          <cell r="AA2829" t="str">
            <v>7750-SR7</v>
          </cell>
          <cell r="AB2829">
            <v>0</v>
          </cell>
          <cell r="AC2829" t="str">
            <v>PNHRNCXA02W</v>
          </cell>
        </row>
        <row r="2830">
          <cell r="A2830" t="str">
            <v>PNISFLXA</v>
          </cell>
          <cell r="B2830" t="str">
            <v>Pine Island</v>
          </cell>
          <cell r="C2830" t="str">
            <v>EQ</v>
          </cell>
          <cell r="D2830">
            <v>26.615528999999999</v>
          </cell>
          <cell r="E2830">
            <v>-82.113427000000001</v>
          </cell>
          <cell r="F2830" t="str">
            <v>PNISFLXA</v>
          </cell>
          <cell r="G2830" t="str">
            <v>FL</v>
          </cell>
          <cell r="H2830">
            <v>939</v>
          </cell>
          <cell r="I2830" t="str">
            <v>Ft. Myers (SOUTH FL)</v>
          </cell>
          <cell r="J2830" t="str">
            <v/>
          </cell>
          <cell r="K2830" t="str">
            <v>PNISFLXA</v>
          </cell>
          <cell r="L2830" t="str">
            <v>n</v>
          </cell>
          <cell r="M2830" t="e">
            <v>#N/A</v>
          </cell>
          <cell r="N2830" t="e">
            <v>#N/A</v>
          </cell>
          <cell r="O2830" t="str">
            <v>Y</v>
          </cell>
          <cell r="P2830" t="str">
            <v>Y</v>
          </cell>
          <cell r="Q2830" t="str">
            <v/>
          </cell>
          <cell r="R2830" t="str">
            <v>07/02/2015</v>
          </cell>
          <cell r="S2830" t="str">
            <v>Ft. Myers</v>
          </cell>
          <cell r="T2830" t="str">
            <v/>
          </cell>
          <cell r="U2830" t="str">
            <v/>
          </cell>
          <cell r="V2830" t="str">
            <v>Ft. Myers</v>
          </cell>
          <cell r="W2830" t="str">
            <v>Ft. Myers</v>
          </cell>
          <cell r="X2830" t="str">
            <v>SOUTH FL</v>
          </cell>
          <cell r="Y2830" t="str">
            <v>YES</v>
          </cell>
          <cell r="Z2830"/>
          <cell r="AA2830" t="str">
            <v>7750-SR7</v>
          </cell>
          <cell r="AB2830">
            <v>0</v>
          </cell>
          <cell r="AC2830" t="str">
            <v>PNISFLXA02W</v>
          </cell>
        </row>
        <row r="2831">
          <cell r="A2831" t="str">
            <v>PNLNFLXA</v>
          </cell>
          <cell r="B2831" t="str">
            <v>Ponce De Leon</v>
          </cell>
          <cell r="C2831" t="str">
            <v>EQ</v>
          </cell>
          <cell r="D2831">
            <v>30.722394000000001</v>
          </cell>
          <cell r="E2831">
            <v>-85.938879</v>
          </cell>
          <cell r="F2831" t="str">
            <v>PNLNFLXA</v>
          </cell>
          <cell r="G2831" t="str">
            <v>FL</v>
          </cell>
          <cell r="H2831">
            <v>448</v>
          </cell>
          <cell r="I2831" t="str">
            <v>Ft Walton (NORTH FL)</v>
          </cell>
          <cell r="J2831" t="str">
            <v/>
          </cell>
          <cell r="K2831" t="e">
            <v>#N/A</v>
          </cell>
          <cell r="L2831" t="e">
            <v>#N/A</v>
          </cell>
          <cell r="M2831" t="e">
            <v>#N/A</v>
          </cell>
          <cell r="N2831" t="e">
            <v>#N/A</v>
          </cell>
          <cell r="O2831" t="str">
            <v>N</v>
          </cell>
          <cell r="P2831" t="str">
            <v>Y</v>
          </cell>
          <cell r="Q2831" t="str">
            <v/>
          </cell>
          <cell r="R2831" t="str">
            <v>07/02/2015</v>
          </cell>
          <cell r="S2831" t="str">
            <v>Ft Walton</v>
          </cell>
          <cell r="T2831" t="str">
            <v/>
          </cell>
          <cell r="U2831" t="str">
            <v/>
          </cell>
          <cell r="V2831" t="str">
            <v>Ft Walton</v>
          </cell>
          <cell r="W2831" t="str">
            <v>Ft Walton</v>
          </cell>
          <cell r="X2831" t="str">
            <v>NORTH FL</v>
          </cell>
          <cell r="Y2831" t="str">
            <v>YES</v>
          </cell>
          <cell r="Z2831"/>
          <cell r="AA2831">
            <v>0</v>
          </cell>
          <cell r="AB2831">
            <v>0</v>
          </cell>
          <cell r="AC2831">
            <v>0</v>
          </cell>
        </row>
        <row r="2832">
          <cell r="A2832" t="str">
            <v>PNPRLAXA</v>
          </cell>
          <cell r="B2832" t="str">
            <v>VILLE PLATTE</v>
          </cell>
          <cell r="C2832" t="str">
            <v>CTL</v>
          </cell>
          <cell r="D2832">
            <v>30.782499000000001</v>
          </cell>
          <cell r="E2832">
            <v>-92.360557999999997</v>
          </cell>
          <cell r="F2832" t="str">
            <v>PNPRLAXA</v>
          </cell>
          <cell r="G2832" t="str">
            <v>LA</v>
          </cell>
          <cell r="H2832">
            <v>488</v>
          </cell>
          <cell r="I2832" t="str">
            <v>Basile</v>
          </cell>
          <cell r="J2832" t="str">
            <v/>
          </cell>
          <cell r="K2832" t="e">
            <v>#N/A</v>
          </cell>
          <cell r="L2832" t="e">
            <v>#N/A</v>
          </cell>
          <cell r="M2832" t="e">
            <v>#N/A</v>
          </cell>
          <cell r="N2832" t="e">
            <v>#N/A</v>
          </cell>
          <cell r="O2832" t="str">
            <v>Y</v>
          </cell>
          <cell r="P2832" t="str">
            <v>Y</v>
          </cell>
          <cell r="Q2832" t="str">
            <v/>
          </cell>
          <cell r="R2832" t="str">
            <v>06/30/2015</v>
          </cell>
          <cell r="S2832" t="str">
            <v>Basile</v>
          </cell>
          <cell r="T2832" t="str">
            <v/>
          </cell>
          <cell r="U2832" t="str">
            <v/>
          </cell>
          <cell r="V2832" t="str">
            <v>Basile</v>
          </cell>
          <cell r="W2832" t="str">
            <v>Basile</v>
          </cell>
          <cell r="X2832" t="str">
            <v>BASILE</v>
          </cell>
          <cell r="Y2832" t="str">
            <v>YES</v>
          </cell>
          <cell r="Z2832"/>
          <cell r="AA2832" t="str">
            <v/>
          </cell>
          <cell r="AB2832">
            <v>0</v>
          </cell>
          <cell r="AC2832">
            <v>0</v>
          </cell>
        </row>
        <row r="2833">
          <cell r="A2833" t="str">
            <v>PNRSCOMA</v>
          </cell>
          <cell r="B2833" t="str">
            <v>Canon City Host Penrose</v>
          </cell>
          <cell r="C2833" t="str">
            <v>Q</v>
          </cell>
          <cell r="D2833">
            <v>38.424720999999998</v>
          </cell>
          <cell r="E2833">
            <v>-105.019722</v>
          </cell>
          <cell r="F2833" t="str">
            <v>PNRSCOMA</v>
          </cell>
          <cell r="G2833" t="str">
            <v>CO</v>
          </cell>
          <cell r="H2833">
            <v>658</v>
          </cell>
          <cell r="I2833">
            <v>658</v>
          </cell>
          <cell r="J2833" t="str">
            <v>AVAILABLE</v>
          </cell>
          <cell r="K2833" t="e">
            <v>#N/A</v>
          </cell>
          <cell r="L2833" t="e">
            <v>#N/A</v>
          </cell>
          <cell r="M2833" t="e">
            <v>#N/A</v>
          </cell>
          <cell r="N2833" t="e">
            <v>#N/A</v>
          </cell>
          <cell r="O2833" t="str">
            <v>Y</v>
          </cell>
          <cell r="P2833" t="str">
            <v>Y</v>
          </cell>
          <cell r="Q2833" t="str">
            <v/>
          </cell>
          <cell r="R2833" t="str">
            <v>04/09/2020</v>
          </cell>
          <cell r="S2833" t="str">
            <v/>
          </cell>
          <cell r="T2833" t="str">
            <v/>
          </cell>
          <cell r="U2833" t="str">
            <v/>
          </cell>
          <cell r="V2833" t="e">
            <v>#N/A</v>
          </cell>
          <cell r="W2833" t="e">
            <v>#N/A</v>
          </cell>
          <cell r="X2833" t="str">
            <v>658 - AVAILABLE</v>
          </cell>
          <cell r="Y2833"/>
          <cell r="Z2833" t="str">
            <v>AVAILABLE</v>
          </cell>
          <cell r="AA2833" t="e">
            <v>#N/A</v>
          </cell>
          <cell r="AB2833" t="e">
            <v>#N/A</v>
          </cell>
          <cell r="AC2833" t="e">
            <v>#N/A</v>
          </cell>
        </row>
        <row r="2834">
          <cell r="A2834" t="str">
            <v>PNRSFLXA</v>
          </cell>
          <cell r="B2834" t="str">
            <v>Cypress Lake</v>
          </cell>
          <cell r="C2834" t="str">
            <v>EQ</v>
          </cell>
          <cell r="D2834">
            <v>26.496358000000001</v>
          </cell>
          <cell r="E2834">
            <v>-81.971907000000002</v>
          </cell>
          <cell r="F2834" t="e">
            <v>#N/A</v>
          </cell>
          <cell r="G2834" t="str">
            <v>FL</v>
          </cell>
          <cell r="H2834" t="e">
            <v>#N/A</v>
          </cell>
          <cell r="I2834" t="e">
            <v>#N/A</v>
          </cell>
          <cell r="J2834" t="e">
            <v>#N/A</v>
          </cell>
          <cell r="K2834" t="e">
            <v>#N/A</v>
          </cell>
          <cell r="L2834" t="e">
            <v>#N/A</v>
          </cell>
          <cell r="M2834" t="e">
            <v>#N/A</v>
          </cell>
          <cell r="N2834" t="e">
            <v>#N/A</v>
          </cell>
          <cell r="O2834" t="e">
            <v>#N/A</v>
          </cell>
          <cell r="P2834" t="e">
            <v>#N/A</v>
          </cell>
          <cell r="Q2834" t="e">
            <v>#N/A</v>
          </cell>
          <cell r="R2834" t="e">
            <v>#N/A</v>
          </cell>
          <cell r="S2834" t="e">
            <v>#N/A</v>
          </cell>
          <cell r="T2834" t="e">
            <v>#N/A</v>
          </cell>
          <cell r="U2834" t="e">
            <v>#N/A</v>
          </cell>
          <cell r="V2834" t="e">
            <v>#N/A</v>
          </cell>
          <cell r="W2834" t="e">
            <v>#N/A</v>
          </cell>
          <cell r="X2834" t="e">
            <v>#N/A</v>
          </cell>
          <cell r="Y2834" t="e">
            <v>#N/A</v>
          </cell>
          <cell r="Z2834" t="e">
            <v>#N/A</v>
          </cell>
          <cell r="AA2834" t="e">
            <v>#N/A</v>
          </cell>
          <cell r="AB2834" t="e">
            <v>#N/A</v>
          </cell>
          <cell r="AC2834" t="e">
            <v>#N/A</v>
          </cell>
        </row>
        <row r="2835">
          <cell r="A2835" t="str">
            <v>PNSCNMMA</v>
          </cell>
          <cell r="B2835" t="str">
            <v>Taos Host Penasco</v>
          </cell>
          <cell r="C2835" t="str">
            <v>Q</v>
          </cell>
          <cell r="D2835">
            <v>36.182268999999998</v>
          </cell>
          <cell r="E2835">
            <v>-105.690673</v>
          </cell>
          <cell r="F2835" t="str">
            <v>PNSCNMMA</v>
          </cell>
          <cell r="G2835" t="str">
            <v>NM</v>
          </cell>
          <cell r="H2835">
            <v>664</v>
          </cell>
          <cell r="I2835">
            <v>664</v>
          </cell>
          <cell r="J2835" t="str">
            <v/>
          </cell>
          <cell r="K2835" t="str">
            <v>TAOSNMMA</v>
          </cell>
          <cell r="L2835" t="str">
            <v>Y</v>
          </cell>
          <cell r="M2835">
            <v>42418</v>
          </cell>
          <cell r="N2835" t="str">
            <v xml:space="preserve">TMO SF# 167537 </v>
          </cell>
          <cell r="O2835" t="str">
            <v>N</v>
          </cell>
          <cell r="P2835" t="str">
            <v>N</v>
          </cell>
          <cell r="Q2835" t="str">
            <v/>
          </cell>
          <cell r="R2835" t="str">
            <v>04/09/2020</v>
          </cell>
          <cell r="S2835" t="str">
            <v/>
          </cell>
          <cell r="T2835" t="str">
            <v/>
          </cell>
          <cell r="U2835" t="str">
            <v/>
          </cell>
          <cell r="V2835" t="e">
            <v>#N/A</v>
          </cell>
          <cell r="W2835" t="e">
            <v>#N/A</v>
          </cell>
          <cell r="X2835" t="str">
            <v xml:space="preserve">664 - </v>
          </cell>
          <cell r="Y2835"/>
          <cell r="Z2835"/>
          <cell r="AA2835" t="e">
            <v>#N/A</v>
          </cell>
          <cell r="AB2835" t="e">
            <v>#N/A</v>
          </cell>
          <cell r="AC2835" t="e">
            <v>#N/A</v>
          </cell>
        </row>
        <row r="2836">
          <cell r="A2836" t="str">
            <v>PNTNOR56</v>
          </cell>
          <cell r="B2836" t="str">
            <v>Pendleton Tndm E911</v>
          </cell>
          <cell r="C2836" t="str">
            <v>Q</v>
          </cell>
          <cell r="D2836">
            <v>45.671944000000003</v>
          </cell>
          <cell r="E2836">
            <v>-118.786942</v>
          </cell>
          <cell r="F2836" t="str">
            <v>PNTNOR56</v>
          </cell>
          <cell r="G2836" t="str">
            <v>OR</v>
          </cell>
          <cell r="H2836">
            <v>672</v>
          </cell>
          <cell r="I2836">
            <v>672</v>
          </cell>
          <cell r="J2836" t="str">
            <v>AVAILABLE</v>
          </cell>
          <cell r="K2836" t="e">
            <v>#N/A</v>
          </cell>
          <cell r="L2836" t="e">
            <v>#N/A</v>
          </cell>
          <cell r="M2836" t="e">
            <v>#N/A</v>
          </cell>
          <cell r="N2836" t="e">
            <v>#N/A</v>
          </cell>
          <cell r="O2836" t="str">
            <v>Y</v>
          </cell>
          <cell r="P2836" t="str">
            <v>Y</v>
          </cell>
          <cell r="Q2836" t="str">
            <v>11/24/14: EoDS1 Available</v>
          </cell>
          <cell r="R2836" t="str">
            <v>11/24/2020</v>
          </cell>
          <cell r="S2836" t="str">
            <v/>
          </cell>
          <cell r="T2836" t="str">
            <v/>
          </cell>
          <cell r="U2836" t="str">
            <v/>
          </cell>
          <cell r="V2836" t="e">
            <v>#N/A</v>
          </cell>
          <cell r="W2836" t="e">
            <v>#N/A</v>
          </cell>
          <cell r="X2836" t="str">
            <v>672 - AVAILABLE</v>
          </cell>
          <cell r="Y2836"/>
          <cell r="Z2836" t="str">
            <v>AVAILABLE</v>
          </cell>
          <cell r="AA2836" t="e">
            <v>#N/A</v>
          </cell>
          <cell r="AB2836" t="e">
            <v>#N/A</v>
          </cell>
          <cell r="AC2836" t="e">
            <v>#N/A</v>
          </cell>
        </row>
        <row r="2837">
          <cell r="A2837" t="str">
            <v>PNTPNCXA</v>
          </cell>
          <cell r="B2837" t="str">
            <v>Pinetops</v>
          </cell>
          <cell r="C2837" t="str">
            <v>EQ</v>
          </cell>
          <cell r="D2837">
            <v>35.789071</v>
          </cell>
          <cell r="E2837">
            <v>-77.639366999999993</v>
          </cell>
          <cell r="F2837" t="str">
            <v>PNTPNCXA</v>
          </cell>
          <cell r="G2837" t="str">
            <v>NC</v>
          </cell>
          <cell r="H2837">
            <v>951</v>
          </cell>
          <cell r="I2837" t="str">
            <v>Greenville</v>
          </cell>
          <cell r="J2837" t="str">
            <v/>
          </cell>
          <cell r="K2837" t="str">
            <v>PNTPNCXA</v>
          </cell>
          <cell r="L2837" t="str">
            <v>n</v>
          </cell>
          <cell r="M2837" t="e">
            <v>#N/A</v>
          </cell>
          <cell r="N2837" t="e">
            <v>#N/A</v>
          </cell>
          <cell r="O2837" t="str">
            <v>Y</v>
          </cell>
          <cell r="P2837" t="str">
            <v>Y</v>
          </cell>
          <cell r="Q2837" t="str">
            <v/>
          </cell>
          <cell r="R2837" t="str">
            <v>05/22/2015</v>
          </cell>
          <cell r="S2837" t="str">
            <v>Greenville</v>
          </cell>
          <cell r="T2837" t="str">
            <v/>
          </cell>
          <cell r="U2837" t="str">
            <v/>
          </cell>
          <cell r="V2837" t="str">
            <v>Greenville</v>
          </cell>
          <cell r="W2837" t="str">
            <v>Greenville</v>
          </cell>
          <cell r="X2837" t="str">
            <v>ROCKY MOUNT</v>
          </cell>
          <cell r="Y2837" t="str">
            <v>YES</v>
          </cell>
          <cell r="Z2837"/>
          <cell r="AA2837" t="str">
            <v/>
          </cell>
          <cell r="AB2837" t="str">
            <v>7750-SR12</v>
          </cell>
          <cell r="AC2837" t="str">
            <v>PNTPNCXA03W</v>
          </cell>
        </row>
        <row r="2838">
          <cell r="A2838" t="str">
            <v>PNVLINXA</v>
          </cell>
          <cell r="B2838" t="str">
            <v>Pennville</v>
          </cell>
          <cell r="C2838" t="str">
            <v>EQ</v>
          </cell>
          <cell r="D2838">
            <v>40.493307999999999</v>
          </cell>
          <cell r="E2838">
            <v>-85.147796999999997</v>
          </cell>
          <cell r="F2838" t="str">
            <v>PNVLINXA</v>
          </cell>
          <cell r="G2838" t="str">
            <v>IN</v>
          </cell>
          <cell r="H2838">
            <v>334</v>
          </cell>
          <cell r="I2838" t="str">
            <v>Warsaw (Plymouth)</v>
          </cell>
          <cell r="J2838" t="str">
            <v/>
          </cell>
          <cell r="K2838" t="e">
            <v>#N/A</v>
          </cell>
          <cell r="L2838" t="e">
            <v>#N/A</v>
          </cell>
          <cell r="M2838" t="e">
            <v>#N/A</v>
          </cell>
          <cell r="N2838" t="e">
            <v>#N/A</v>
          </cell>
          <cell r="O2838" t="str">
            <v>N</v>
          </cell>
          <cell r="P2838" t="str">
            <v>Y</v>
          </cell>
          <cell r="Q2838" t="str">
            <v>1/20/16:  New E7-2 being added on Pennville – 041712</v>
          </cell>
          <cell r="R2838" t="str">
            <v>01/20/2016</v>
          </cell>
          <cell r="S2838" t="str">
            <v>Plymouth</v>
          </cell>
          <cell r="T2838" t="str">
            <v/>
          </cell>
          <cell r="U2838" t="str">
            <v/>
          </cell>
          <cell r="V2838" t="str">
            <v>Plymouth</v>
          </cell>
          <cell r="W2838" t="str">
            <v>Warsaw (Plymouth)</v>
          </cell>
          <cell r="X2838" t="str">
            <v>PLYMOUTH</v>
          </cell>
          <cell r="Y2838"/>
          <cell r="Z2838"/>
          <cell r="AA2838">
            <v>0</v>
          </cell>
          <cell r="AB2838">
            <v>0</v>
          </cell>
          <cell r="AC2838">
            <v>0</v>
          </cell>
        </row>
        <row r="2839">
          <cell r="A2839" t="str">
            <v>POINFLXB</v>
          </cell>
          <cell r="B2839" t="str">
            <v>Kissimmee</v>
          </cell>
          <cell r="C2839" t="str">
            <v>EQ</v>
          </cell>
          <cell r="D2839">
            <v>28.150687999999999</v>
          </cell>
          <cell r="E2839">
            <v>-81.451477999999994</v>
          </cell>
          <cell r="F2839" t="e">
            <v>#N/A</v>
          </cell>
          <cell r="G2839" t="str">
            <v>FL</v>
          </cell>
          <cell r="H2839" t="e">
            <v>#N/A</v>
          </cell>
          <cell r="I2839" t="e">
            <v>#N/A</v>
          </cell>
          <cell r="J2839" t="e">
            <v>#N/A</v>
          </cell>
          <cell r="K2839" t="e">
            <v>#N/A</v>
          </cell>
          <cell r="L2839" t="e">
            <v>#N/A</v>
          </cell>
          <cell r="M2839" t="e">
            <v>#N/A</v>
          </cell>
          <cell r="N2839" t="e">
            <v>#N/A</v>
          </cell>
          <cell r="O2839" t="e">
            <v>#N/A</v>
          </cell>
          <cell r="P2839" t="e">
            <v>#N/A</v>
          </cell>
          <cell r="Q2839" t="e">
            <v>#N/A</v>
          </cell>
          <cell r="R2839" t="e">
            <v>#N/A</v>
          </cell>
          <cell r="S2839" t="e">
            <v>#N/A</v>
          </cell>
          <cell r="T2839" t="e">
            <v>#N/A</v>
          </cell>
          <cell r="U2839" t="e">
            <v>#N/A</v>
          </cell>
          <cell r="V2839" t="e">
            <v>#N/A</v>
          </cell>
          <cell r="W2839" t="e">
            <v>#N/A</v>
          </cell>
          <cell r="X2839" t="e">
            <v>#N/A</v>
          </cell>
          <cell r="Y2839" t="e">
            <v>#N/A</v>
          </cell>
          <cell r="Z2839" t="e">
            <v>#N/A</v>
          </cell>
          <cell r="AA2839" t="e">
            <v>#N/A</v>
          </cell>
          <cell r="AB2839" t="e">
            <v>#N/A</v>
          </cell>
          <cell r="AC2839" t="e">
            <v>#N/A</v>
          </cell>
        </row>
        <row r="2840">
          <cell r="A2840" t="str">
            <v>POMNKSXA</v>
          </cell>
          <cell r="B2840" t="str">
            <v>Pomona</v>
          </cell>
          <cell r="C2840" t="str">
            <v>EQ</v>
          </cell>
          <cell r="D2840">
            <v>38.609313</v>
          </cell>
          <cell r="E2840">
            <v>-95.452741000000003</v>
          </cell>
          <cell r="F2840" t="str">
            <v>POMNKSXA</v>
          </cell>
          <cell r="G2840" t="str">
            <v>KS</v>
          </cell>
          <cell r="H2840">
            <v>534</v>
          </cell>
          <cell r="I2840" t="str">
            <v>Gardner</v>
          </cell>
          <cell r="J2840" t="str">
            <v/>
          </cell>
          <cell r="K2840" t="e">
            <v>#N/A</v>
          </cell>
          <cell r="L2840" t="e">
            <v>#N/A</v>
          </cell>
          <cell r="M2840" t="e">
            <v>#N/A</v>
          </cell>
          <cell r="N2840" t="e">
            <v>#N/A</v>
          </cell>
          <cell r="O2840" t="str">
            <v>N</v>
          </cell>
          <cell r="P2840" t="str">
            <v>Y</v>
          </cell>
          <cell r="Q2840" t="str">
            <v/>
          </cell>
          <cell r="R2840" t="str">
            <v>07/10/2015</v>
          </cell>
          <cell r="S2840" t="str">
            <v>Gardner</v>
          </cell>
          <cell r="T2840" t="str">
            <v/>
          </cell>
          <cell r="U2840" t="str">
            <v/>
          </cell>
          <cell r="V2840" t="str">
            <v xml:space="preserve">Junction City </v>
          </cell>
          <cell r="W2840" t="str">
            <v>Gardner</v>
          </cell>
          <cell r="X2840" t="str">
            <v>JUNCTION CITY</v>
          </cell>
          <cell r="Y2840"/>
          <cell r="Z2840"/>
          <cell r="AA2840">
            <v>0</v>
          </cell>
          <cell r="AB2840">
            <v>0</v>
          </cell>
          <cell r="AC2840">
            <v>0</v>
          </cell>
        </row>
        <row r="2841">
          <cell r="A2841" t="str">
            <v>PONDTXXA</v>
          </cell>
          <cell r="B2841" t="str">
            <v>Ponder</v>
          </cell>
          <cell r="C2841" t="str">
            <v>EQ</v>
          </cell>
          <cell r="D2841">
            <v>33.181736000000001</v>
          </cell>
          <cell r="E2841">
            <v>-97.286957000000001</v>
          </cell>
          <cell r="F2841" t="str">
            <v>PONDTXXA</v>
          </cell>
          <cell r="G2841" t="str">
            <v>TX</v>
          </cell>
          <cell r="H2841">
            <v>552</v>
          </cell>
          <cell r="I2841" t="str">
            <v>Decatur</v>
          </cell>
          <cell r="J2841" t="str">
            <v/>
          </cell>
          <cell r="K2841" t="e">
            <v>#N/A</v>
          </cell>
          <cell r="L2841" t="e">
            <v>#N/A</v>
          </cell>
          <cell r="M2841" t="e">
            <v>#N/A</v>
          </cell>
          <cell r="N2841" t="e">
            <v>#N/A</v>
          </cell>
          <cell r="O2841" t="str">
            <v>N</v>
          </cell>
          <cell r="P2841" t="str">
            <v>Y</v>
          </cell>
          <cell r="Q2841" t="str">
            <v/>
          </cell>
          <cell r="R2841" t="str">
            <v>02/03/2016</v>
          </cell>
          <cell r="S2841" t="str">
            <v>Decatur</v>
          </cell>
          <cell r="T2841" t="str">
            <v/>
          </cell>
          <cell r="U2841" t="str">
            <v/>
          </cell>
          <cell r="V2841" t="str">
            <v>Decatur</v>
          </cell>
          <cell r="W2841" t="str">
            <v>Decatur</v>
          </cell>
          <cell r="X2841" t="str">
            <v>KILLEEN</v>
          </cell>
          <cell r="Y2841" t="str">
            <v>YES</v>
          </cell>
          <cell r="Z2841"/>
          <cell r="AA2841">
            <v>0</v>
          </cell>
          <cell r="AB2841">
            <v>0</v>
          </cell>
          <cell r="AC2841">
            <v>0</v>
          </cell>
        </row>
        <row r="2842">
          <cell r="A2842" t="str">
            <v>POTSMOXA</v>
          </cell>
          <cell r="B2842" t="str">
            <v>POTOSI</v>
          </cell>
          <cell r="C2842" t="str">
            <v>CTL</v>
          </cell>
          <cell r="D2842">
            <v>37.937778000000002</v>
          </cell>
          <cell r="E2842">
            <v>-90.788055</v>
          </cell>
          <cell r="F2842" t="str">
            <v>POTSMOXA</v>
          </cell>
          <cell r="G2842" t="str">
            <v>MO</v>
          </cell>
          <cell r="H2842">
            <v>520</v>
          </cell>
          <cell r="I2842" t="str">
            <v>Wentzville</v>
          </cell>
          <cell r="J2842" t="str">
            <v/>
          </cell>
          <cell r="K2842" t="str">
            <v>POTSMOXA</v>
          </cell>
          <cell r="L2842" t="str">
            <v>n</v>
          </cell>
          <cell r="M2842" t="e">
            <v>#N/A</v>
          </cell>
          <cell r="N2842" t="e">
            <v>#N/A</v>
          </cell>
          <cell r="O2842" t="str">
            <v>Y</v>
          </cell>
          <cell r="P2842" t="str">
            <v>Y</v>
          </cell>
          <cell r="Q2842" t="str">
            <v/>
          </cell>
          <cell r="R2842" t="str">
            <v>10/13/2015</v>
          </cell>
          <cell r="S2842" t="str">
            <v>Wentzville2</v>
          </cell>
          <cell r="T2842" t="str">
            <v>ALU 7750 SR7</v>
          </cell>
          <cell r="U2842" t="str">
            <v>N</v>
          </cell>
          <cell r="V2842" t="str">
            <v>Wentzville2</v>
          </cell>
          <cell r="W2842" t="str">
            <v>Wentzville</v>
          </cell>
          <cell r="X2842" t="str">
            <v>WENTZVILLE</v>
          </cell>
          <cell r="Y2842" t="str">
            <v>YES</v>
          </cell>
          <cell r="Z2842"/>
          <cell r="AA2842" t="str">
            <v>7750-SR7</v>
          </cell>
          <cell r="AB2842">
            <v>0</v>
          </cell>
          <cell r="AC2842" t="str">
            <v>POTSMOXA20W</v>
          </cell>
        </row>
        <row r="2843">
          <cell r="A2843" t="str">
            <v>POWLWYMA</v>
          </cell>
          <cell r="B2843" t="str">
            <v>Cody Host Powell</v>
          </cell>
          <cell r="C2843" t="str">
            <v>Q</v>
          </cell>
          <cell r="D2843">
            <v>44.754722999999998</v>
          </cell>
          <cell r="E2843">
            <v>-108.758331</v>
          </cell>
          <cell r="F2843" t="e">
            <v>#N/A</v>
          </cell>
          <cell r="G2843" t="str">
            <v>WY</v>
          </cell>
          <cell r="H2843">
            <v>654</v>
          </cell>
          <cell r="I2843">
            <v>654</v>
          </cell>
          <cell r="J2843" t="str">
            <v/>
          </cell>
          <cell r="K2843" t="e">
            <v>#N/A</v>
          </cell>
          <cell r="L2843" t="e">
            <v>#N/A</v>
          </cell>
          <cell r="M2843" t="e">
            <v>#N/A</v>
          </cell>
          <cell r="N2843" t="e">
            <v>#N/A</v>
          </cell>
          <cell r="O2843" t="str">
            <v>N</v>
          </cell>
          <cell r="P2843" t="str">
            <v>N</v>
          </cell>
          <cell r="Q2843" t="str">
            <v>10/31/14: EoDS1 available; 4/2/14; Ethernet Capable is NO but it's QCC leased capacity</v>
          </cell>
          <cell r="R2843" t="str">
            <v>11/04/2020</v>
          </cell>
          <cell r="S2843" t="str">
            <v/>
          </cell>
          <cell r="T2843" t="str">
            <v/>
          </cell>
          <cell r="U2843" t="str">
            <v/>
          </cell>
          <cell r="V2843" t="e">
            <v>#N/A</v>
          </cell>
          <cell r="W2843" t="e">
            <v>#N/A</v>
          </cell>
          <cell r="X2843" t="str">
            <v xml:space="preserve">0 - </v>
          </cell>
          <cell r="Y2843"/>
          <cell r="Z2843"/>
          <cell r="AA2843" t="e">
            <v>#N/A</v>
          </cell>
          <cell r="AB2843" t="e">
            <v>#N/A</v>
          </cell>
          <cell r="AC2843" t="e">
            <v>#N/A</v>
          </cell>
        </row>
        <row r="2844">
          <cell r="A2844" t="str">
            <v>PPLRWIXA</v>
          </cell>
          <cell r="B2844" t="str">
            <v>Poplar</v>
          </cell>
          <cell r="C2844" t="str">
            <v>CTL</v>
          </cell>
          <cell r="D2844">
            <v>46.584167000000001</v>
          </cell>
          <cell r="E2844">
            <v>-91.799722000000003</v>
          </cell>
          <cell r="F2844" t="str">
            <v>PPLRWIXA</v>
          </cell>
          <cell r="G2844" t="str">
            <v>WI</v>
          </cell>
          <cell r="H2844">
            <v>352</v>
          </cell>
          <cell r="I2844" t="str">
            <v>Superior</v>
          </cell>
          <cell r="J2844" t="str">
            <v/>
          </cell>
          <cell r="K2844" t="str">
            <v>PPLRWIXA</v>
          </cell>
          <cell r="L2844" t="str">
            <v>n</v>
          </cell>
          <cell r="M2844" t="e">
            <v>#N/A</v>
          </cell>
          <cell r="N2844" t="e">
            <v>#N/A</v>
          </cell>
          <cell r="O2844" t="str">
            <v>Y</v>
          </cell>
          <cell r="P2844" t="str">
            <v>Y</v>
          </cell>
          <cell r="Q2844" t="str">
            <v>2/7/14: Ethernet Enabled changed to Y</v>
          </cell>
          <cell r="R2844" t="str">
            <v>06/03/2015</v>
          </cell>
          <cell r="S2844" t="str">
            <v>Superior</v>
          </cell>
          <cell r="T2844" t="str">
            <v/>
          </cell>
          <cell r="U2844" t="str">
            <v/>
          </cell>
          <cell r="V2844" t="str">
            <v>Superior</v>
          </cell>
          <cell r="W2844" t="str">
            <v>Superior</v>
          </cell>
          <cell r="X2844" t="str">
            <v>SUPERIOR</v>
          </cell>
          <cell r="Y2844"/>
          <cell r="Z2844"/>
          <cell r="AA2844" t="str">
            <v>7750-SR7</v>
          </cell>
          <cell r="AB2844">
            <v>0</v>
          </cell>
          <cell r="AC2844" t="str">
            <v>PPLRWIXA20W</v>
          </cell>
        </row>
        <row r="2845">
          <cell r="A2845" t="str">
            <v>PPSTMNPI</v>
          </cell>
          <cell r="B2845" t="str">
            <v>Windom Ds0 Host Pipestone</v>
          </cell>
          <cell r="C2845" t="str">
            <v>Q</v>
          </cell>
          <cell r="D2845">
            <v>43.997222999999998</v>
          </cell>
          <cell r="E2845">
            <v>-96.321387999999999</v>
          </cell>
          <cell r="F2845" t="str">
            <v>PPSTMNPI</v>
          </cell>
          <cell r="G2845" t="str">
            <v>MN</v>
          </cell>
          <cell r="H2845">
            <v>620</v>
          </cell>
          <cell r="I2845">
            <v>620</v>
          </cell>
          <cell r="J2845" t="str">
            <v/>
          </cell>
          <cell r="K2845" t="e">
            <v>#N/A</v>
          </cell>
          <cell r="L2845" t="e">
            <v>#N/A</v>
          </cell>
          <cell r="M2845" t="e">
            <v>#N/A</v>
          </cell>
          <cell r="N2845" t="e">
            <v>#N/A</v>
          </cell>
          <cell r="O2845" t="str">
            <v>N</v>
          </cell>
          <cell r="P2845" t="str">
            <v>N</v>
          </cell>
          <cell r="Q2845" t="str">
            <v>04/08/15: EoDS1 AVAILABLE</v>
          </cell>
          <cell r="R2845" t="str">
            <v>04/14/2020</v>
          </cell>
          <cell r="S2845" t="str">
            <v/>
          </cell>
          <cell r="T2845" t="str">
            <v/>
          </cell>
          <cell r="U2845" t="str">
            <v/>
          </cell>
          <cell r="V2845" t="e">
            <v>#N/A</v>
          </cell>
          <cell r="W2845" t="e">
            <v>#N/A</v>
          </cell>
          <cell r="X2845" t="str">
            <v>620 - AVAILABLE (up to 10MB)</v>
          </cell>
          <cell r="Y2845"/>
          <cell r="Z2845" t="str">
            <v>AVAILABLE (up to 10MB)</v>
          </cell>
          <cell r="AA2845" t="e">
            <v>#N/A</v>
          </cell>
          <cell r="AB2845" t="e">
            <v>#N/A</v>
          </cell>
          <cell r="AC2845" t="e">
            <v>#N/A</v>
          </cell>
        </row>
        <row r="2846">
          <cell r="A2846" t="str">
            <v>PRBGIACO</v>
          </cell>
          <cell r="B2846" t="str">
            <v>Cedar Falls Host Parkersburg</v>
          </cell>
          <cell r="C2846" t="str">
            <v>Q</v>
          </cell>
          <cell r="D2846">
            <v>42.576946</v>
          </cell>
          <cell r="E2846">
            <v>-92.787497999999999</v>
          </cell>
          <cell r="F2846" t="str">
            <v>PRBGIACO</v>
          </cell>
          <cell r="G2846" t="str">
            <v>IA</v>
          </cell>
          <cell r="H2846">
            <v>635</v>
          </cell>
          <cell r="I2846">
            <v>635</v>
          </cell>
          <cell r="J2846" t="str">
            <v/>
          </cell>
          <cell r="K2846" t="e">
            <v>#N/A</v>
          </cell>
          <cell r="L2846" t="e">
            <v>#N/A</v>
          </cell>
          <cell r="M2846" t="e">
            <v>#N/A</v>
          </cell>
          <cell r="N2846" t="e">
            <v>#N/A</v>
          </cell>
          <cell r="O2846" t="str">
            <v>N</v>
          </cell>
          <cell r="P2846" t="str">
            <v>Y</v>
          </cell>
          <cell r="Q2846" t="str">
            <v>05/04/15:  EoDS1 AVAILABLE</v>
          </cell>
          <cell r="R2846" t="str">
            <v>05/04/2020</v>
          </cell>
          <cell r="S2846" t="str">
            <v/>
          </cell>
          <cell r="T2846" t="str">
            <v/>
          </cell>
          <cell r="U2846" t="str">
            <v/>
          </cell>
          <cell r="V2846" t="e">
            <v>#N/A</v>
          </cell>
          <cell r="W2846" t="e">
            <v>#N/A</v>
          </cell>
          <cell r="X2846" t="str">
            <v>635 - AVAILABLE</v>
          </cell>
          <cell r="Y2846"/>
          <cell r="Z2846" t="str">
            <v>AVAILABLE</v>
          </cell>
          <cell r="AA2846" t="e">
            <v>#N/A</v>
          </cell>
          <cell r="AB2846" t="e">
            <v>#N/A</v>
          </cell>
          <cell r="AC2846" t="e">
            <v>#N/A</v>
          </cell>
        </row>
        <row r="2847">
          <cell r="A2847" t="str">
            <v>PRBLINXA</v>
          </cell>
          <cell r="B2847" t="str">
            <v>Preble</v>
          </cell>
          <cell r="C2847" t="str">
            <v>EQ</v>
          </cell>
          <cell r="D2847">
            <v>40.830623000000003</v>
          </cell>
          <cell r="E2847">
            <v>-85.052108000000004</v>
          </cell>
          <cell r="F2847" t="str">
            <v>PRBLINXA</v>
          </cell>
          <cell r="G2847" t="str">
            <v>IN</v>
          </cell>
          <cell r="H2847">
            <v>334</v>
          </cell>
          <cell r="I2847" t="str">
            <v>Warsaw (Plymouth)</v>
          </cell>
          <cell r="J2847" t="str">
            <v/>
          </cell>
          <cell r="K2847" t="e">
            <v>#N/A</v>
          </cell>
          <cell r="L2847" t="e">
            <v>#N/A</v>
          </cell>
          <cell r="M2847" t="e">
            <v>#N/A</v>
          </cell>
          <cell r="N2847" t="e">
            <v>#N/A</v>
          </cell>
          <cell r="O2847" t="str">
            <v>Y</v>
          </cell>
          <cell r="P2847" t="str">
            <v>Y</v>
          </cell>
          <cell r="Q2847" t="str">
            <v/>
          </cell>
          <cell r="R2847" t="str">
            <v>07/01/2015</v>
          </cell>
          <cell r="S2847" t="str">
            <v>Plymouth</v>
          </cell>
          <cell r="T2847" t="str">
            <v/>
          </cell>
          <cell r="U2847" t="str">
            <v/>
          </cell>
          <cell r="V2847" t="str">
            <v>Plymouth</v>
          </cell>
          <cell r="W2847" t="str">
            <v>Warsaw (Plymouth)</v>
          </cell>
          <cell r="X2847" t="str">
            <v>PLYMOUTH</v>
          </cell>
          <cell r="Y2847"/>
          <cell r="Z2847"/>
          <cell r="AA2847">
            <v>0</v>
          </cell>
          <cell r="AB2847">
            <v>0</v>
          </cell>
          <cell r="AC2847">
            <v>0</v>
          </cell>
        </row>
        <row r="2848">
          <cell r="A2848" t="str">
            <v>PRCYIACO</v>
          </cell>
          <cell r="B2848" t="str">
            <v>Des Moines East Host Prairie City</v>
          </cell>
          <cell r="C2848" t="str">
            <v>Q</v>
          </cell>
          <cell r="D2848">
            <v>41.598056999999997</v>
          </cell>
          <cell r="E2848">
            <v>-93.235832000000002</v>
          </cell>
          <cell r="F2848" t="str">
            <v>PRCYIACO</v>
          </cell>
          <cell r="G2848" t="str">
            <v>IA</v>
          </cell>
          <cell r="H2848">
            <v>632</v>
          </cell>
          <cell r="I2848">
            <v>632</v>
          </cell>
          <cell r="J2848" t="str">
            <v/>
          </cell>
          <cell r="K2848" t="e">
            <v>#N/A</v>
          </cell>
          <cell r="L2848" t="e">
            <v>#N/A</v>
          </cell>
          <cell r="M2848" t="e">
            <v>#N/A</v>
          </cell>
          <cell r="N2848" t="e">
            <v>#N/A</v>
          </cell>
          <cell r="O2848" t="str">
            <v>N</v>
          </cell>
          <cell r="P2848" t="str">
            <v>Y</v>
          </cell>
          <cell r="Q2848" t="str">
            <v>05/04/15:  EoDS1 AVAILABLE</v>
          </cell>
          <cell r="R2848" t="str">
            <v>05/04/2020</v>
          </cell>
          <cell r="S2848" t="str">
            <v/>
          </cell>
          <cell r="T2848" t="str">
            <v/>
          </cell>
          <cell r="U2848" t="str">
            <v/>
          </cell>
          <cell r="V2848" t="e">
            <v>#N/A</v>
          </cell>
          <cell r="W2848" t="e">
            <v>#N/A</v>
          </cell>
          <cell r="X2848" t="str">
            <v>632 - AVAILABLE</v>
          </cell>
          <cell r="Y2848"/>
          <cell r="Z2848" t="str">
            <v>AVAILABLE</v>
          </cell>
          <cell r="AA2848" t="e">
            <v>#N/A</v>
          </cell>
          <cell r="AB2848" t="e">
            <v>#N/A</v>
          </cell>
          <cell r="AC2848" t="e">
            <v>#N/A</v>
          </cell>
        </row>
        <row r="2849">
          <cell r="A2849" t="str">
            <v>PRCYMTMA</v>
          </cell>
          <cell r="B2849" t="str">
            <v>Billings Ds0 Host Park City</v>
          </cell>
          <cell r="C2849" t="str">
            <v>Q</v>
          </cell>
          <cell r="D2849">
            <v>45.631110999999997</v>
          </cell>
          <cell r="E2849">
            <v>-108.916664</v>
          </cell>
          <cell r="F2849" t="str">
            <v>PRCYMTMA</v>
          </cell>
          <cell r="G2849" t="str">
            <v>MT</v>
          </cell>
          <cell r="H2849">
            <v>650</v>
          </cell>
          <cell r="I2849">
            <v>650</v>
          </cell>
          <cell r="J2849" t="str">
            <v/>
          </cell>
          <cell r="K2849" t="e">
            <v>#N/A</v>
          </cell>
          <cell r="L2849" t="e">
            <v>#N/A</v>
          </cell>
          <cell r="M2849" t="e">
            <v>#N/A</v>
          </cell>
          <cell r="N2849" t="e">
            <v>#N/A</v>
          </cell>
          <cell r="O2849" t="str">
            <v>N</v>
          </cell>
          <cell r="P2849" t="str">
            <v>Y</v>
          </cell>
          <cell r="Q2849" t="str">
            <v>2/2/15: EoDS1 available</v>
          </cell>
          <cell r="R2849" t="str">
            <v>01/23/2020</v>
          </cell>
          <cell r="S2849" t="str">
            <v/>
          </cell>
          <cell r="T2849" t="str">
            <v/>
          </cell>
          <cell r="U2849" t="str">
            <v/>
          </cell>
          <cell r="V2849" t="e">
            <v>#N/A</v>
          </cell>
          <cell r="W2849" t="e">
            <v>#N/A</v>
          </cell>
          <cell r="X2849" t="str">
            <v>650 - AVAILABLE (up to 30MB)</v>
          </cell>
          <cell r="Y2849"/>
          <cell r="Z2849" t="str">
            <v>AVAILABLE (up to 30MB)</v>
          </cell>
          <cell r="AA2849" t="e">
            <v>#N/A</v>
          </cell>
          <cell r="AB2849" t="e">
            <v>#N/A</v>
          </cell>
          <cell r="AC2849" t="e">
            <v>#N/A</v>
          </cell>
        </row>
        <row r="2850">
          <cell r="A2850" t="str">
            <v>PRCYUTMA</v>
          </cell>
          <cell r="B2850" t="str">
            <v>Park City Local Tandem</v>
          </cell>
          <cell r="C2850" t="str">
            <v>Q</v>
          </cell>
          <cell r="D2850">
            <v>40.656112999999998</v>
          </cell>
          <cell r="E2850">
            <v>-111.505554</v>
          </cell>
          <cell r="F2850" t="str">
            <v>PRCYUTMA</v>
          </cell>
          <cell r="G2850" t="str">
            <v>UT</v>
          </cell>
          <cell r="H2850">
            <v>660</v>
          </cell>
          <cell r="I2850">
            <v>660</v>
          </cell>
          <cell r="J2850" t="str">
            <v>AVAILABLE</v>
          </cell>
          <cell r="K2850" t="e">
            <v>#N/A</v>
          </cell>
          <cell r="L2850" t="e">
            <v>#N/A</v>
          </cell>
          <cell r="M2850" t="e">
            <v>#N/A</v>
          </cell>
          <cell r="N2850" t="e">
            <v>#N/A</v>
          </cell>
          <cell r="O2850" t="str">
            <v>Y</v>
          </cell>
          <cell r="P2850" t="str">
            <v>Y</v>
          </cell>
          <cell r="Q2850" t="str">
            <v>1/26/15: EoDS1 Available</v>
          </cell>
          <cell r="R2850" t="str">
            <v>01/29/2020</v>
          </cell>
          <cell r="S2850" t="str">
            <v/>
          </cell>
          <cell r="T2850" t="str">
            <v/>
          </cell>
          <cell r="U2850" t="str">
            <v/>
          </cell>
          <cell r="V2850" t="e">
            <v>#N/A</v>
          </cell>
          <cell r="W2850" t="e">
            <v>#N/A</v>
          </cell>
          <cell r="X2850" t="str">
            <v>660 - AVAILABLE</v>
          </cell>
          <cell r="Y2850"/>
          <cell r="Z2850" t="str">
            <v>AVAILABLE</v>
          </cell>
          <cell r="AA2850" t="e">
            <v>#N/A</v>
          </cell>
          <cell r="AB2850" t="e">
            <v>#N/A</v>
          </cell>
          <cell r="AC2850" t="e">
            <v>#N/A</v>
          </cell>
        </row>
        <row r="2851">
          <cell r="A2851" t="str">
            <v>PRDLORXX</v>
          </cell>
          <cell r="B2851" t="str">
            <v>Parkdale</v>
          </cell>
          <cell r="C2851" t="str">
            <v>EQ</v>
          </cell>
          <cell r="D2851">
            <v>45.520014000000003</v>
          </cell>
          <cell r="E2851">
            <v>-121.59496900000001</v>
          </cell>
          <cell r="F2851" t="str">
            <v>PRDLORXX</v>
          </cell>
          <cell r="G2851" t="str">
            <v>OR</v>
          </cell>
          <cell r="H2851">
            <v>672</v>
          </cell>
          <cell r="I2851" t="str">
            <v>Hood River</v>
          </cell>
          <cell r="J2851" t="str">
            <v/>
          </cell>
          <cell r="K2851" t="e">
            <v>#N/A</v>
          </cell>
          <cell r="L2851" t="e">
            <v>#N/A</v>
          </cell>
          <cell r="M2851" t="e">
            <v>#N/A</v>
          </cell>
          <cell r="N2851" t="e">
            <v>#N/A</v>
          </cell>
          <cell r="O2851" t="str">
            <v>N</v>
          </cell>
          <cell r="P2851" t="str">
            <v>Y</v>
          </cell>
          <cell r="Q2851" t="str">
            <v/>
          </cell>
          <cell r="R2851" t="str">
            <v>06/03/2015</v>
          </cell>
          <cell r="S2851" t="str">
            <v>Hood River</v>
          </cell>
          <cell r="T2851" t="str">
            <v/>
          </cell>
          <cell r="U2851" t="str">
            <v/>
          </cell>
          <cell r="V2851" t="str">
            <v>Hood River</v>
          </cell>
          <cell r="W2851" t="str">
            <v>Hood River</v>
          </cell>
          <cell r="X2851" t="str">
            <v>HOOD RIVER</v>
          </cell>
          <cell r="Y2851" t="str">
            <v>YES</v>
          </cell>
          <cell r="Z2851"/>
          <cell r="AA2851">
            <v>0</v>
          </cell>
          <cell r="AB2851">
            <v>0</v>
          </cell>
          <cell r="AC2851">
            <v>0</v>
          </cell>
        </row>
        <row r="2852">
          <cell r="A2852" t="str">
            <v>PRDSTXXA</v>
          </cell>
          <cell r="B2852" t="str">
            <v>Paradise</v>
          </cell>
          <cell r="C2852" t="str">
            <v>EQ</v>
          </cell>
          <cell r="D2852">
            <v>33.150885000000002</v>
          </cell>
          <cell r="E2852">
            <v>-97.687653999999995</v>
          </cell>
          <cell r="F2852" t="str">
            <v>PRDSTXXA</v>
          </cell>
          <cell r="G2852" t="str">
            <v>TX</v>
          </cell>
          <cell r="H2852">
            <v>552</v>
          </cell>
          <cell r="I2852" t="str">
            <v>Decatur</v>
          </cell>
          <cell r="J2852" t="str">
            <v/>
          </cell>
          <cell r="K2852" t="e">
            <v>#N/A</v>
          </cell>
          <cell r="L2852" t="e">
            <v>#N/A</v>
          </cell>
          <cell r="M2852" t="e">
            <v>#N/A</v>
          </cell>
          <cell r="N2852" t="e">
            <v>#N/A</v>
          </cell>
          <cell r="O2852" t="str">
            <v>N</v>
          </cell>
          <cell r="P2852" t="str">
            <v>Y</v>
          </cell>
          <cell r="Q2852" t="str">
            <v/>
          </cell>
          <cell r="R2852" t="str">
            <v>02/03/2016</v>
          </cell>
          <cell r="S2852" t="str">
            <v>Decatur</v>
          </cell>
          <cell r="T2852" t="str">
            <v/>
          </cell>
          <cell r="U2852" t="str">
            <v/>
          </cell>
          <cell r="V2852" t="str">
            <v>Decatur</v>
          </cell>
          <cell r="W2852" t="str">
            <v>Decatur</v>
          </cell>
          <cell r="X2852" t="str">
            <v>KILLEEN</v>
          </cell>
          <cell r="Y2852" t="str">
            <v>YES</v>
          </cell>
          <cell r="Z2852"/>
          <cell r="AA2852">
            <v>0</v>
          </cell>
          <cell r="AB2852">
            <v>0</v>
          </cell>
          <cell r="AC2852">
            <v>0</v>
          </cell>
        </row>
        <row r="2853">
          <cell r="A2853" t="str">
            <v>PRHLNCXA</v>
          </cell>
          <cell r="B2853" t="str">
            <v>Prospect Hill</v>
          </cell>
          <cell r="C2853" t="str">
            <v>EQ</v>
          </cell>
          <cell r="D2853">
            <v>36.254883999999997</v>
          </cell>
          <cell r="E2853">
            <v>-79.193012999999993</v>
          </cell>
          <cell r="F2853" t="str">
            <v>PRHLNCXA</v>
          </cell>
          <cell r="G2853" t="str">
            <v>NC</v>
          </cell>
          <cell r="H2853">
            <v>424</v>
          </cell>
          <cell r="I2853" t="str">
            <v>Rocky Mount</v>
          </cell>
          <cell r="J2853" t="str">
            <v/>
          </cell>
          <cell r="K2853" t="str">
            <v>PRHLNCXA</v>
          </cell>
          <cell r="L2853" t="str">
            <v>n</v>
          </cell>
          <cell r="M2853" t="e">
            <v>#N/A</v>
          </cell>
          <cell r="N2853" t="e">
            <v>#N/A</v>
          </cell>
          <cell r="O2853" t="str">
            <v>Y</v>
          </cell>
          <cell r="P2853" t="str">
            <v>Y</v>
          </cell>
          <cell r="Q2853" t="str">
            <v/>
          </cell>
          <cell r="R2853" t="str">
            <v>05/22/2015</v>
          </cell>
          <cell r="S2853" t="str">
            <v>Rocky Mount</v>
          </cell>
          <cell r="T2853" t="str">
            <v/>
          </cell>
          <cell r="U2853" t="str">
            <v/>
          </cell>
          <cell r="V2853" t="str">
            <v>Rocky Mount</v>
          </cell>
          <cell r="W2853" t="str">
            <v>Rocky Mount</v>
          </cell>
          <cell r="X2853" t="str">
            <v>ROCKY MOUNT</v>
          </cell>
          <cell r="Y2853" t="str">
            <v>YES</v>
          </cell>
          <cell r="Z2853"/>
          <cell r="AA2853" t="str">
            <v/>
          </cell>
          <cell r="AB2853" t="str">
            <v>7750-SR12</v>
          </cell>
          <cell r="AC2853" t="str">
            <v>PRHLNCXA02W</v>
          </cell>
        </row>
        <row r="2854">
          <cell r="A2854" t="str">
            <v>PRICTXAA</v>
          </cell>
          <cell r="B2854" t="str">
            <v>Price</v>
          </cell>
          <cell r="C2854" t="str">
            <v>EQ</v>
          </cell>
          <cell r="D2854">
            <v>32.133915000000002</v>
          </cell>
          <cell r="E2854">
            <v>-94.943282999999994</v>
          </cell>
          <cell r="F2854" t="str">
            <v>PRICTXAA</v>
          </cell>
          <cell r="G2854" t="str">
            <v>TX</v>
          </cell>
          <cell r="H2854">
            <v>554</v>
          </cell>
          <cell r="I2854" t="str">
            <v>Athens</v>
          </cell>
          <cell r="J2854" t="str">
            <v/>
          </cell>
          <cell r="K2854" t="e">
            <v>#N/A</v>
          </cell>
          <cell r="L2854" t="e">
            <v>#N/A</v>
          </cell>
          <cell r="M2854" t="e">
            <v>#N/A</v>
          </cell>
          <cell r="N2854" t="e">
            <v>#N/A</v>
          </cell>
          <cell r="O2854" t="str">
            <v>N</v>
          </cell>
          <cell r="P2854" t="str">
            <v>N</v>
          </cell>
          <cell r="Q2854" t="str">
            <v/>
          </cell>
          <cell r="R2854" t="str">
            <v>02/03/2016</v>
          </cell>
          <cell r="S2854" t="str">
            <v>Athens</v>
          </cell>
          <cell r="T2854" t="str">
            <v/>
          </cell>
          <cell r="U2854" t="str">
            <v/>
          </cell>
          <cell r="V2854" t="str">
            <v>Athens</v>
          </cell>
          <cell r="W2854" t="str">
            <v>Athens</v>
          </cell>
          <cell r="X2854" t="e">
            <v>#N/A</v>
          </cell>
          <cell r="Y2854" t="e">
            <v>#N/A</v>
          </cell>
          <cell r="Z2854" t="e">
            <v>#N/A</v>
          </cell>
          <cell r="AA2854">
            <v>0</v>
          </cell>
          <cell r="AB2854">
            <v>0</v>
          </cell>
          <cell r="AC2854">
            <v>0</v>
          </cell>
        </row>
        <row r="2855">
          <cell r="A2855" t="str">
            <v>PRISWIXA</v>
          </cell>
          <cell r="B2855" t="str">
            <v>Presque Isle</v>
          </cell>
          <cell r="C2855" t="str">
            <v>CTL</v>
          </cell>
          <cell r="D2855">
            <v>46.238889</v>
          </cell>
          <cell r="E2855">
            <v>-89.798889000000003</v>
          </cell>
          <cell r="F2855" t="str">
            <v>PRISWIXA</v>
          </cell>
          <cell r="G2855" t="str">
            <v>WI</v>
          </cell>
          <cell r="H2855">
            <v>350</v>
          </cell>
          <cell r="I2855" t="str">
            <v>Superior</v>
          </cell>
          <cell r="J2855" t="str">
            <v/>
          </cell>
          <cell r="K2855" t="e">
            <v>#N/A</v>
          </cell>
          <cell r="L2855" t="e">
            <v>#N/A</v>
          </cell>
          <cell r="M2855" t="e">
            <v>#N/A</v>
          </cell>
          <cell r="N2855" t="e">
            <v>#N/A</v>
          </cell>
          <cell r="O2855" t="str">
            <v>N</v>
          </cell>
          <cell r="P2855" t="str">
            <v>Y</v>
          </cell>
          <cell r="Q2855" t="str">
            <v/>
          </cell>
          <cell r="R2855" t="str">
            <v>06/03/2015</v>
          </cell>
          <cell r="S2855" t="str">
            <v>Superior</v>
          </cell>
          <cell r="T2855" t="str">
            <v/>
          </cell>
          <cell r="U2855" t="str">
            <v/>
          </cell>
          <cell r="V2855" t="str">
            <v>Superior</v>
          </cell>
          <cell r="W2855" t="str">
            <v>Superior</v>
          </cell>
          <cell r="X2855" t="str">
            <v>SUPERIOR</v>
          </cell>
          <cell r="Y2855"/>
          <cell r="Z2855"/>
          <cell r="AA2855" t="str">
            <v/>
          </cell>
          <cell r="AB2855">
            <v>0</v>
          </cell>
          <cell r="AC2855">
            <v>0</v>
          </cell>
        </row>
        <row r="2856">
          <cell r="A2856" t="str">
            <v>PRKRCOMA</v>
          </cell>
          <cell r="B2856" t="str">
            <v>Parker</v>
          </cell>
          <cell r="C2856" t="str">
            <v>Q</v>
          </cell>
          <cell r="D2856">
            <v>39.538611000000003</v>
          </cell>
          <cell r="E2856">
            <v>-104.768889</v>
          </cell>
          <cell r="F2856" t="str">
            <v>PRKRCOMA</v>
          </cell>
          <cell r="G2856" t="str">
            <v>CO</v>
          </cell>
          <cell r="H2856">
            <v>656</v>
          </cell>
          <cell r="I2856">
            <v>656</v>
          </cell>
          <cell r="J2856" t="str">
            <v>AVAILABLE</v>
          </cell>
          <cell r="K2856" t="e">
            <v>#N/A</v>
          </cell>
          <cell r="L2856" t="e">
            <v>#N/A</v>
          </cell>
          <cell r="M2856" t="e">
            <v>#N/A</v>
          </cell>
          <cell r="N2856" t="e">
            <v>#N/A</v>
          </cell>
          <cell r="O2856" t="str">
            <v>Y</v>
          </cell>
          <cell r="P2856" t="str">
            <v>Y</v>
          </cell>
          <cell r="Q2856" t="str">
            <v/>
          </cell>
          <cell r="R2856" t="str">
            <v>04/09/2020</v>
          </cell>
          <cell r="S2856" t="str">
            <v/>
          </cell>
          <cell r="T2856" t="str">
            <v/>
          </cell>
          <cell r="U2856" t="str">
            <v/>
          </cell>
          <cell r="V2856" t="e">
            <v>#N/A</v>
          </cell>
          <cell r="W2856" t="e">
            <v>#N/A</v>
          </cell>
          <cell r="X2856" t="str">
            <v>656 - AVAILABLE</v>
          </cell>
          <cell r="Y2856"/>
          <cell r="Z2856" t="str">
            <v>AVAILABLE</v>
          </cell>
          <cell r="AA2856" t="e">
            <v>#N/A</v>
          </cell>
          <cell r="AB2856" t="e">
            <v>#N/A</v>
          </cell>
          <cell r="AC2856" t="e">
            <v>#N/A</v>
          </cell>
        </row>
        <row r="2857">
          <cell r="A2857" t="str">
            <v>PRKRKSXA</v>
          </cell>
          <cell r="B2857" t="str">
            <v>Parker</v>
          </cell>
          <cell r="C2857" t="str">
            <v>EQ</v>
          </cell>
          <cell r="D2857">
            <v>38.328488999999998</v>
          </cell>
          <cell r="E2857">
            <v>-94.992357999999996</v>
          </cell>
          <cell r="F2857" t="str">
            <v>PRKRKSXA</v>
          </cell>
          <cell r="G2857" t="str">
            <v>KS</v>
          </cell>
          <cell r="H2857">
            <v>524</v>
          </cell>
          <cell r="I2857" t="str">
            <v>Gardner</v>
          </cell>
          <cell r="J2857" t="str">
            <v/>
          </cell>
          <cell r="K2857" t="e">
            <v>#N/A</v>
          </cell>
          <cell r="L2857" t="e">
            <v>#N/A</v>
          </cell>
          <cell r="M2857" t="e">
            <v>#N/A</v>
          </cell>
          <cell r="N2857" t="e">
            <v>#N/A</v>
          </cell>
          <cell r="O2857" t="str">
            <v>Y</v>
          </cell>
          <cell r="P2857" t="str">
            <v>Y</v>
          </cell>
          <cell r="Q2857" t="str">
            <v>2/7/14: Ethernet Capable changed to Y</v>
          </cell>
          <cell r="R2857" t="str">
            <v>10/08/2015</v>
          </cell>
          <cell r="S2857" t="str">
            <v>Gardner</v>
          </cell>
          <cell r="T2857" t="str">
            <v>Calix E7-2</v>
          </cell>
          <cell r="U2857" t="str">
            <v>N</v>
          </cell>
          <cell r="V2857" t="str">
            <v>Gardner</v>
          </cell>
          <cell r="W2857" t="str">
            <v>Gardner</v>
          </cell>
          <cell r="X2857" t="str">
            <v>GARDNER</v>
          </cell>
          <cell r="Y2857"/>
          <cell r="Z2857"/>
          <cell r="AA2857" t="str">
            <v/>
          </cell>
          <cell r="AB2857">
            <v>0</v>
          </cell>
          <cell r="AC2857">
            <v>0</v>
          </cell>
        </row>
        <row r="2858">
          <cell r="A2858" t="str">
            <v>PRKRPAXP</v>
          </cell>
          <cell r="B2858" t="str">
            <v>Parker</v>
          </cell>
          <cell r="C2858" t="str">
            <v>EQ</v>
          </cell>
          <cell r="D2858">
            <v>41.096933</v>
          </cell>
          <cell r="E2858">
            <v>-79.683657999999994</v>
          </cell>
          <cell r="F2858" t="str">
            <v>PRKRPAXP</v>
          </cell>
          <cell r="G2858" t="str">
            <v>PA</v>
          </cell>
          <cell r="H2858">
            <v>234</v>
          </cell>
          <cell r="I2858" t="str">
            <v>Butler</v>
          </cell>
          <cell r="J2858" t="str">
            <v/>
          </cell>
          <cell r="K2858" t="e">
            <v>#N/A</v>
          </cell>
          <cell r="L2858" t="e">
            <v>#N/A</v>
          </cell>
          <cell r="M2858" t="e">
            <v>#N/A</v>
          </cell>
          <cell r="N2858" t="e">
            <v>#N/A</v>
          </cell>
          <cell r="O2858" t="str">
            <v>Y</v>
          </cell>
          <cell r="P2858" t="str">
            <v>Y</v>
          </cell>
          <cell r="Q2858" t="str">
            <v>2/7/14: Ethernet Enabled changed to Y</v>
          </cell>
          <cell r="R2858" t="str">
            <v>07/06/2015</v>
          </cell>
          <cell r="S2858" t="str">
            <v>Butler</v>
          </cell>
          <cell r="T2858" t="str">
            <v/>
          </cell>
          <cell r="U2858" t="str">
            <v/>
          </cell>
          <cell r="V2858" t="str">
            <v>Butler</v>
          </cell>
          <cell r="W2858" t="str">
            <v>Butler</v>
          </cell>
          <cell r="X2858" t="str">
            <v>BUTLER</v>
          </cell>
          <cell r="Y2858"/>
          <cell r="Z2858"/>
          <cell r="AA2858" t="str">
            <v/>
          </cell>
          <cell r="AB2858">
            <v>0</v>
          </cell>
          <cell r="AC2858">
            <v>0</v>
          </cell>
        </row>
        <row r="2859">
          <cell r="A2859" t="str">
            <v>PRKSLAXA</v>
          </cell>
          <cell r="B2859" t="str">
            <v>PARKS</v>
          </cell>
          <cell r="C2859" t="str">
            <v>CTL</v>
          </cell>
          <cell r="D2859">
            <v>30.243839999999999</v>
          </cell>
          <cell r="E2859">
            <v>-91.831543999999994</v>
          </cell>
          <cell r="F2859" t="str">
            <v>PRKSLAXA</v>
          </cell>
          <cell r="G2859" t="str">
            <v>LA</v>
          </cell>
          <cell r="H2859">
            <v>488</v>
          </cell>
          <cell r="I2859" t="str">
            <v>Basile</v>
          </cell>
          <cell r="J2859" t="str">
            <v/>
          </cell>
          <cell r="K2859" t="e">
            <v>#N/A</v>
          </cell>
          <cell r="L2859" t="e">
            <v>#N/A</v>
          </cell>
          <cell r="M2859" t="e">
            <v>#N/A</v>
          </cell>
          <cell r="N2859" t="e">
            <v>#N/A</v>
          </cell>
          <cell r="O2859" t="str">
            <v>Y</v>
          </cell>
          <cell r="P2859" t="str">
            <v>Y</v>
          </cell>
          <cell r="Q2859" t="str">
            <v/>
          </cell>
          <cell r="R2859" t="str">
            <v>06/30/2015</v>
          </cell>
          <cell r="S2859" t="str">
            <v>Basile</v>
          </cell>
          <cell r="T2859" t="str">
            <v/>
          </cell>
          <cell r="U2859" t="str">
            <v/>
          </cell>
          <cell r="V2859" t="str">
            <v>Basile</v>
          </cell>
          <cell r="W2859" t="str">
            <v>Basile</v>
          </cell>
          <cell r="X2859" t="str">
            <v>BASILE</v>
          </cell>
          <cell r="Y2859" t="str">
            <v>YES</v>
          </cell>
          <cell r="Z2859"/>
          <cell r="AA2859" t="str">
            <v/>
          </cell>
          <cell r="AB2859">
            <v>0</v>
          </cell>
          <cell r="AC2859">
            <v>0</v>
          </cell>
        </row>
        <row r="2860">
          <cell r="A2860" t="str">
            <v>PROVUTMA</v>
          </cell>
          <cell r="B2860" t="str">
            <v>Provo Tandem</v>
          </cell>
          <cell r="C2860" t="str">
            <v>Q</v>
          </cell>
          <cell r="D2860">
            <v>40.235097000000003</v>
          </cell>
          <cell r="E2860">
            <v>-111.657748</v>
          </cell>
          <cell r="F2860" t="str">
            <v>PROVUTMA</v>
          </cell>
          <cell r="G2860" t="str">
            <v>UT</v>
          </cell>
          <cell r="H2860">
            <v>660</v>
          </cell>
          <cell r="I2860">
            <v>660</v>
          </cell>
          <cell r="J2860" t="str">
            <v>AVAILABLE</v>
          </cell>
          <cell r="K2860" t="e">
            <v>#N/A</v>
          </cell>
          <cell r="L2860" t="e">
            <v>#N/A</v>
          </cell>
          <cell r="M2860" t="e">
            <v>#N/A</v>
          </cell>
          <cell r="N2860" t="e">
            <v>#N/A</v>
          </cell>
          <cell r="O2860" t="str">
            <v>Y</v>
          </cell>
          <cell r="P2860" t="str">
            <v>Y</v>
          </cell>
          <cell r="Q2860" t="str">
            <v>2/9/15 EoDS1 Available</v>
          </cell>
          <cell r="R2860" t="str">
            <v>02/04/2020</v>
          </cell>
          <cell r="S2860" t="str">
            <v/>
          </cell>
          <cell r="T2860" t="str">
            <v/>
          </cell>
          <cell r="U2860" t="str">
            <v/>
          </cell>
          <cell r="V2860" t="e">
            <v>#N/A</v>
          </cell>
          <cell r="W2860" t="e">
            <v>#N/A</v>
          </cell>
          <cell r="X2860" t="str">
            <v>660 - AVAILABLE</v>
          </cell>
          <cell r="Y2860"/>
          <cell r="Z2860" t="str">
            <v>AVAILABLE</v>
          </cell>
          <cell r="AA2860" t="e">
            <v>#N/A</v>
          </cell>
          <cell r="AB2860" t="e">
            <v>#N/A</v>
          </cell>
          <cell r="AC2860" t="e">
            <v>#N/A</v>
          </cell>
        </row>
        <row r="2861">
          <cell r="A2861" t="str">
            <v>PRPRKSXA</v>
          </cell>
          <cell r="B2861" t="str">
            <v>Pretty Prairie</v>
          </cell>
          <cell r="C2861" t="str">
            <v>EQ</v>
          </cell>
          <cell r="D2861">
            <v>37.779843999999997</v>
          </cell>
          <cell r="E2861">
            <v>-98.018433000000002</v>
          </cell>
          <cell r="F2861" t="str">
            <v>PRPRKSXA</v>
          </cell>
          <cell r="G2861" t="str">
            <v>KS</v>
          </cell>
          <cell r="H2861">
            <v>532</v>
          </cell>
          <cell r="I2861" t="str">
            <v>Hesston</v>
          </cell>
          <cell r="J2861" t="str">
            <v/>
          </cell>
          <cell r="K2861" t="e">
            <v>#N/A</v>
          </cell>
          <cell r="L2861" t="e">
            <v>#N/A</v>
          </cell>
          <cell r="M2861" t="e">
            <v>#N/A</v>
          </cell>
          <cell r="N2861" t="e">
            <v>#N/A</v>
          </cell>
          <cell r="O2861" t="str">
            <v>N</v>
          </cell>
          <cell r="P2861" t="str">
            <v>Y</v>
          </cell>
          <cell r="Q2861" t="str">
            <v>2/7/14: Ethernet Capable changed to Y</v>
          </cell>
          <cell r="R2861" t="str">
            <v>07/10/2015</v>
          </cell>
          <cell r="S2861" t="str">
            <v>Gardner</v>
          </cell>
          <cell r="T2861" t="str">
            <v/>
          </cell>
          <cell r="U2861" t="str">
            <v/>
          </cell>
          <cell r="V2861" t="str">
            <v>Gardner</v>
          </cell>
          <cell r="W2861" t="str">
            <v>Hesston</v>
          </cell>
          <cell r="X2861" t="str">
            <v>GARDNER</v>
          </cell>
          <cell r="Y2861"/>
          <cell r="Z2861"/>
          <cell r="AA2861">
            <v>0</v>
          </cell>
          <cell r="AB2861">
            <v>0</v>
          </cell>
          <cell r="AC2861">
            <v>0</v>
          </cell>
        </row>
        <row r="2862">
          <cell r="A2862" t="str">
            <v>PRRGKSXA</v>
          </cell>
          <cell r="B2862" t="str">
            <v>Partridge</v>
          </cell>
          <cell r="C2862" t="str">
            <v>EQ</v>
          </cell>
          <cell r="D2862">
            <v>37.968494</v>
          </cell>
          <cell r="E2862">
            <v>-98.092107999999996</v>
          </cell>
          <cell r="F2862" t="str">
            <v>PRRGKSXA</v>
          </cell>
          <cell r="G2862" t="str">
            <v>KS</v>
          </cell>
          <cell r="H2862">
            <v>532</v>
          </cell>
          <cell r="I2862" t="str">
            <v>Hesston</v>
          </cell>
          <cell r="J2862" t="str">
            <v/>
          </cell>
          <cell r="K2862" t="e">
            <v>#N/A</v>
          </cell>
          <cell r="L2862" t="e">
            <v>#N/A</v>
          </cell>
          <cell r="M2862" t="e">
            <v>#N/A</v>
          </cell>
          <cell r="N2862" t="e">
            <v>#N/A</v>
          </cell>
          <cell r="O2862" t="str">
            <v>N</v>
          </cell>
          <cell r="P2862" t="str">
            <v>Y</v>
          </cell>
          <cell r="Q2862" t="str">
            <v>2/7/14: Ethernet Capable changed to Y</v>
          </cell>
          <cell r="R2862" t="str">
            <v>07/10/2015</v>
          </cell>
          <cell r="S2862" t="str">
            <v>Gardner</v>
          </cell>
          <cell r="T2862" t="str">
            <v/>
          </cell>
          <cell r="U2862" t="str">
            <v/>
          </cell>
          <cell r="V2862" t="str">
            <v>Gardner</v>
          </cell>
          <cell r="W2862" t="str">
            <v>Hesston</v>
          </cell>
          <cell r="X2862" t="str">
            <v>GARDNER</v>
          </cell>
          <cell r="Y2862"/>
          <cell r="Z2862"/>
          <cell r="AA2862">
            <v>0</v>
          </cell>
          <cell r="AB2862">
            <v>0</v>
          </cell>
          <cell r="AC2862">
            <v>0</v>
          </cell>
        </row>
        <row r="2863">
          <cell r="A2863" t="str">
            <v>PRRHMOXA</v>
          </cell>
          <cell r="B2863" t="str">
            <v>PRAIRIE HOME</v>
          </cell>
          <cell r="C2863" t="str">
            <v>CTL</v>
          </cell>
          <cell r="D2863">
            <v>38.813057000000001</v>
          </cell>
          <cell r="E2863">
            <v>-92.589721999999995</v>
          </cell>
          <cell r="F2863" t="str">
            <v>PRRHMOXA</v>
          </cell>
          <cell r="G2863" t="str">
            <v>MO</v>
          </cell>
          <cell r="H2863">
            <v>524</v>
          </cell>
          <cell r="I2863" t="str">
            <v>Columbia Jamestown MO Stand Alone</v>
          </cell>
          <cell r="J2863" t="str">
            <v/>
          </cell>
          <cell r="K2863" t="e">
            <v>#N/A</v>
          </cell>
          <cell r="L2863" t="e">
            <v>#N/A</v>
          </cell>
          <cell r="M2863" t="e">
            <v>#N/A</v>
          </cell>
          <cell r="N2863" t="e">
            <v>#N/A</v>
          </cell>
          <cell r="O2863" t="str">
            <v>Y</v>
          </cell>
          <cell r="P2863" t="str">
            <v>Y</v>
          </cell>
          <cell r="Q2863" t="str">
            <v/>
          </cell>
          <cell r="R2863" t="str">
            <v>10/12/2015</v>
          </cell>
          <cell r="S2863" t="str">
            <v>Columbia</v>
          </cell>
          <cell r="T2863" t="str">
            <v>Ciena 3940</v>
          </cell>
          <cell r="U2863" t="str">
            <v>N</v>
          </cell>
          <cell r="V2863" t="str">
            <v>Columbia</v>
          </cell>
          <cell r="W2863" t="str">
            <v>Columbia Jamestown MO Stand Alone</v>
          </cell>
          <cell r="X2863" t="str">
            <v>COLUMBIA</v>
          </cell>
          <cell r="Y2863" t="str">
            <v>YES</v>
          </cell>
          <cell r="Z2863"/>
          <cell r="AA2863" t="str">
            <v/>
          </cell>
          <cell r="AB2863">
            <v>0</v>
          </cell>
          <cell r="AC2863">
            <v>0</v>
          </cell>
        </row>
        <row r="2864">
          <cell r="A2864" t="str">
            <v>PRRNTXXA</v>
          </cell>
          <cell r="B2864" t="str">
            <v>Perrin</v>
          </cell>
          <cell r="C2864" t="str">
            <v>EQ</v>
          </cell>
          <cell r="D2864">
            <v>33.032905999999997</v>
          </cell>
          <cell r="E2864">
            <v>-98.072587999999996</v>
          </cell>
          <cell r="F2864" t="str">
            <v>PRRNTXXA</v>
          </cell>
          <cell r="G2864" t="str">
            <v>TX</v>
          </cell>
          <cell r="H2864">
            <v>552</v>
          </cell>
          <cell r="I2864" t="str">
            <v>Decatur</v>
          </cell>
          <cell r="J2864" t="str">
            <v/>
          </cell>
          <cell r="K2864" t="e">
            <v>#N/A</v>
          </cell>
          <cell r="L2864" t="e">
            <v>#N/A</v>
          </cell>
          <cell r="M2864" t="e">
            <v>#N/A</v>
          </cell>
          <cell r="N2864" t="e">
            <v>#N/A</v>
          </cell>
          <cell r="O2864" t="str">
            <v>N</v>
          </cell>
          <cell r="P2864" t="str">
            <v>Y</v>
          </cell>
          <cell r="Q2864" t="str">
            <v/>
          </cell>
          <cell r="R2864" t="str">
            <v>02/03/2016</v>
          </cell>
          <cell r="S2864" t="str">
            <v>Humble</v>
          </cell>
          <cell r="T2864" t="str">
            <v/>
          </cell>
          <cell r="U2864" t="str">
            <v/>
          </cell>
          <cell r="V2864" t="str">
            <v>Humble</v>
          </cell>
          <cell r="W2864" t="str">
            <v>Decatur</v>
          </cell>
          <cell r="X2864" t="str">
            <v>HUMBLE</v>
          </cell>
          <cell r="Y2864" t="str">
            <v>YES</v>
          </cell>
          <cell r="Z2864" t="str">
            <v>Can be served from both DCTR &amp; KLLN EVPL Clouds. In DCTR LATA 552.</v>
          </cell>
          <cell r="AA2864">
            <v>0</v>
          </cell>
          <cell r="AB2864">
            <v>0</v>
          </cell>
          <cell r="AC2864">
            <v>0</v>
          </cell>
        </row>
        <row r="2865">
          <cell r="A2865" t="str">
            <v>PRRYIACO</v>
          </cell>
          <cell r="B2865" t="str">
            <v>Waukee Host Perry-dawson</v>
          </cell>
          <cell r="C2865" t="str">
            <v>Q</v>
          </cell>
          <cell r="D2865">
            <v>41.838611999999998</v>
          </cell>
          <cell r="E2865">
            <v>-94.102501000000004</v>
          </cell>
          <cell r="F2865" t="str">
            <v>PRRYIACO</v>
          </cell>
          <cell r="G2865" t="str">
            <v>IA</v>
          </cell>
          <cell r="H2865">
            <v>632</v>
          </cell>
          <cell r="I2865">
            <v>632</v>
          </cell>
          <cell r="J2865" t="str">
            <v/>
          </cell>
          <cell r="K2865" t="e">
            <v>#N/A</v>
          </cell>
          <cell r="L2865" t="e">
            <v>#N/A</v>
          </cell>
          <cell r="M2865" t="e">
            <v>#N/A</v>
          </cell>
          <cell r="N2865" t="e">
            <v>#N/A</v>
          </cell>
          <cell r="O2865" t="str">
            <v>N</v>
          </cell>
          <cell r="P2865" t="str">
            <v>Y</v>
          </cell>
          <cell r="Q2865" t="str">
            <v>05/04/15:  EoDS1 AVAILABLE</v>
          </cell>
          <cell r="R2865" t="str">
            <v>05/04/2020</v>
          </cell>
          <cell r="S2865" t="str">
            <v/>
          </cell>
          <cell r="T2865" t="str">
            <v/>
          </cell>
          <cell r="U2865" t="str">
            <v/>
          </cell>
          <cell r="V2865" t="e">
            <v>#N/A</v>
          </cell>
          <cell r="W2865" t="e">
            <v>#N/A</v>
          </cell>
          <cell r="X2865" t="str">
            <v>632 - AVAILABLE</v>
          </cell>
          <cell r="Y2865"/>
          <cell r="Z2865" t="str">
            <v>AVAILABLE</v>
          </cell>
          <cell r="AA2865" t="e">
            <v>#N/A</v>
          </cell>
          <cell r="AB2865" t="e">
            <v>#N/A</v>
          </cell>
          <cell r="AC2865" t="e">
            <v>#N/A</v>
          </cell>
        </row>
        <row r="2866">
          <cell r="A2866" t="str">
            <v>PRRYKSXA</v>
          </cell>
          <cell r="B2866" t="str">
            <v>Perry</v>
          </cell>
          <cell r="C2866" t="str">
            <v>EQ</v>
          </cell>
          <cell r="D2866">
            <v>39.072673999999999</v>
          </cell>
          <cell r="E2866">
            <v>-95.387173000000004</v>
          </cell>
          <cell r="F2866" t="str">
            <v>PRRYKSXA</v>
          </cell>
          <cell r="G2866" t="str">
            <v>KS</v>
          </cell>
          <cell r="H2866">
            <v>534</v>
          </cell>
          <cell r="I2866" t="str">
            <v>Gardner</v>
          </cell>
          <cell r="J2866" t="str">
            <v/>
          </cell>
          <cell r="K2866" t="e">
            <v>#N/A</v>
          </cell>
          <cell r="L2866" t="e">
            <v>#N/A</v>
          </cell>
          <cell r="M2866" t="e">
            <v>#N/A</v>
          </cell>
          <cell r="N2866" t="e">
            <v>#N/A</v>
          </cell>
          <cell r="O2866" t="str">
            <v>Y</v>
          </cell>
          <cell r="P2866" t="str">
            <v>Y</v>
          </cell>
          <cell r="Q2866" t="str">
            <v/>
          </cell>
          <cell r="R2866" t="str">
            <v>10/08/2015</v>
          </cell>
          <cell r="S2866" t="str">
            <v>Gardner</v>
          </cell>
          <cell r="T2866" t="str">
            <v>Calix E7-2</v>
          </cell>
          <cell r="U2866" t="str">
            <v>N</v>
          </cell>
          <cell r="V2866" t="str">
            <v>Gardner</v>
          </cell>
          <cell r="W2866" t="str">
            <v>Gardner</v>
          </cell>
          <cell r="X2866" t="str">
            <v>GARDNER</v>
          </cell>
          <cell r="Y2866"/>
          <cell r="Z2866"/>
          <cell r="AA2866">
            <v>0</v>
          </cell>
          <cell r="AB2866">
            <v>0</v>
          </cell>
          <cell r="AC2866">
            <v>0</v>
          </cell>
        </row>
        <row r="2867">
          <cell r="A2867" t="str">
            <v>PRRYMOXA</v>
          </cell>
          <cell r="B2867" t="str">
            <v>PERRY</v>
          </cell>
          <cell r="C2867" t="str">
            <v>CTL</v>
          </cell>
          <cell r="D2867">
            <v>39.43</v>
          </cell>
          <cell r="E2867">
            <v>-91.667220999999998</v>
          </cell>
          <cell r="F2867" t="str">
            <v>PRRYMOXA</v>
          </cell>
          <cell r="G2867" t="str">
            <v>MO</v>
          </cell>
          <cell r="H2867">
            <v>520</v>
          </cell>
          <cell r="I2867" t="str">
            <v>Wentzville</v>
          </cell>
          <cell r="J2867" t="str">
            <v/>
          </cell>
          <cell r="K2867" t="e">
            <v>#N/A</v>
          </cell>
          <cell r="L2867" t="e">
            <v>#N/A</v>
          </cell>
          <cell r="M2867" t="e">
            <v>#N/A</v>
          </cell>
          <cell r="N2867" t="e">
            <v>#N/A</v>
          </cell>
          <cell r="O2867" t="str">
            <v>Y</v>
          </cell>
          <cell r="P2867" t="str">
            <v>Y</v>
          </cell>
          <cell r="Q2867" t="str">
            <v>2/7/14: Ethernet Enabled and Capable changed to Y</v>
          </cell>
          <cell r="R2867" t="str">
            <v>10/13/2015</v>
          </cell>
          <cell r="S2867" t="str">
            <v>Wentzville3</v>
          </cell>
          <cell r="T2867" t="str">
            <v>Calix E7-2</v>
          </cell>
          <cell r="U2867" t="str">
            <v>N</v>
          </cell>
          <cell r="V2867" t="str">
            <v>Wentzville3</v>
          </cell>
          <cell r="W2867" t="str">
            <v>Wentzville</v>
          </cell>
          <cell r="X2867" t="str">
            <v>WENTZVILLE</v>
          </cell>
          <cell r="Y2867" t="str">
            <v>YES</v>
          </cell>
          <cell r="Z2867"/>
          <cell r="AA2867" t="str">
            <v/>
          </cell>
          <cell r="AB2867">
            <v>0</v>
          </cell>
          <cell r="AC2867">
            <v>0</v>
          </cell>
        </row>
        <row r="2868">
          <cell r="A2868" t="str">
            <v>PRSCARXA</v>
          </cell>
          <cell r="B2868" t="str">
            <v>PRESCOTT</v>
          </cell>
          <cell r="C2868" t="str">
            <v>CTL</v>
          </cell>
          <cell r="D2868">
            <v>33.804442999999999</v>
          </cell>
          <cell r="E2868">
            <v>-93.375275000000002</v>
          </cell>
          <cell r="F2868" t="str">
            <v>PRSCARXA</v>
          </cell>
          <cell r="G2868" t="str">
            <v>AR</v>
          </cell>
          <cell r="H2868">
            <v>528</v>
          </cell>
          <cell r="I2868" t="str">
            <v>Prescott/Blevins/Rosston Cluster (Jacksonville)</v>
          </cell>
          <cell r="J2868" t="str">
            <v/>
          </cell>
          <cell r="K2868" t="e">
            <v>#N/A</v>
          </cell>
          <cell r="L2868" t="e">
            <v>#N/A</v>
          </cell>
          <cell r="M2868" t="e">
            <v>#N/A</v>
          </cell>
          <cell r="N2868" t="e">
            <v>#N/A</v>
          </cell>
          <cell r="O2868" t="str">
            <v>Y</v>
          </cell>
          <cell r="P2868" t="str">
            <v>Y</v>
          </cell>
          <cell r="Q2868" t="str">
            <v/>
          </cell>
          <cell r="R2868" t="str">
            <v>11/09/2015</v>
          </cell>
          <cell r="S2868" t="str">
            <v>Waldo</v>
          </cell>
          <cell r="T2868" t="str">
            <v/>
          </cell>
          <cell r="U2868" t="str">
            <v/>
          </cell>
          <cell r="V2868" t="str">
            <v>Jacksonville</v>
          </cell>
          <cell r="W2868" t="str">
            <v>Prescott/Blevins/Rosston Cluster (Jacksonville)</v>
          </cell>
          <cell r="X2868" t="str">
            <v>JACKSONVILLE</v>
          </cell>
          <cell r="Y2868" t="str">
            <v>YES</v>
          </cell>
          <cell r="Z2868"/>
          <cell r="AA2868" t="str">
            <v/>
          </cell>
          <cell r="AB2868">
            <v>0</v>
          </cell>
          <cell r="AC2868">
            <v>0</v>
          </cell>
        </row>
        <row r="2869">
          <cell r="A2869" t="str">
            <v>PRSCAZEA</v>
          </cell>
          <cell r="B2869" t="str">
            <v>Prescott Host Prescott East</v>
          </cell>
          <cell r="C2869" t="str">
            <v>Q</v>
          </cell>
          <cell r="D2869">
            <v>34.591388999999999</v>
          </cell>
          <cell r="E2869">
            <v>-112.31972500000001</v>
          </cell>
          <cell r="F2869" t="str">
            <v>PRSCAZEA</v>
          </cell>
          <cell r="G2869" t="str">
            <v>AZ</v>
          </cell>
          <cell r="H2869">
            <v>666</v>
          </cell>
          <cell r="I2869">
            <v>666</v>
          </cell>
          <cell r="J2869" t="str">
            <v/>
          </cell>
          <cell r="K2869" t="str">
            <v>PRSCAZMA</v>
          </cell>
          <cell r="L2869" t="str">
            <v>Y</v>
          </cell>
          <cell r="M2869" t="e">
            <v>#N/A</v>
          </cell>
          <cell r="N2869" t="e">
            <v>#N/A</v>
          </cell>
          <cell r="O2869" t="str">
            <v>N</v>
          </cell>
          <cell r="P2869" t="str">
            <v>Y</v>
          </cell>
          <cell r="Q2869" t="str">
            <v>03/02/2015: EoDS1 Available</v>
          </cell>
          <cell r="R2869" t="str">
            <v>04/13/2020</v>
          </cell>
          <cell r="S2869" t="str">
            <v/>
          </cell>
          <cell r="T2869" t="str">
            <v/>
          </cell>
          <cell r="U2869" t="str">
            <v/>
          </cell>
          <cell r="V2869" t="e">
            <v>#N/A</v>
          </cell>
          <cell r="W2869" t="e">
            <v>#N/A</v>
          </cell>
          <cell r="X2869" t="str">
            <v>666 - AVAILABLE</v>
          </cell>
          <cell r="Y2869"/>
          <cell r="Z2869" t="str">
            <v>AVAILABLE</v>
          </cell>
          <cell r="AA2869" t="e">
            <v>#N/A</v>
          </cell>
          <cell r="AB2869" t="e">
            <v>#N/A</v>
          </cell>
          <cell r="AC2869" t="e">
            <v>#N/A</v>
          </cell>
        </row>
        <row r="2870">
          <cell r="A2870" t="str">
            <v>PRSCAZMA</v>
          </cell>
          <cell r="B2870" t="str">
            <v>Prescott Local Tandem</v>
          </cell>
          <cell r="C2870" t="str">
            <v>Q</v>
          </cell>
          <cell r="D2870">
            <v>34.542831</v>
          </cell>
          <cell r="E2870">
            <v>-112.467285</v>
          </cell>
          <cell r="F2870" t="str">
            <v>PRSCAZMA</v>
          </cell>
          <cell r="G2870" t="str">
            <v>AZ</v>
          </cell>
          <cell r="H2870">
            <v>666</v>
          </cell>
          <cell r="I2870">
            <v>666</v>
          </cell>
          <cell r="J2870" t="str">
            <v>AVAILABLE</v>
          </cell>
          <cell r="K2870" t="str">
            <v>PRSCAZMA</v>
          </cell>
          <cell r="L2870" t="str">
            <v>N</v>
          </cell>
          <cell r="M2870">
            <v>42436</v>
          </cell>
          <cell r="N2870" t="str">
            <v xml:space="preserve">BS 144316 </v>
          </cell>
          <cell r="O2870" t="str">
            <v>Y</v>
          </cell>
          <cell r="P2870" t="str">
            <v>Y</v>
          </cell>
          <cell r="Q2870" t="str">
            <v>03/02/2015: EoDS1 Available</v>
          </cell>
          <cell r="R2870" t="str">
            <v>04/13/2020</v>
          </cell>
          <cell r="S2870" t="str">
            <v/>
          </cell>
          <cell r="T2870" t="str">
            <v/>
          </cell>
          <cell r="U2870" t="str">
            <v/>
          </cell>
          <cell r="V2870" t="e">
            <v>#N/A</v>
          </cell>
          <cell r="W2870" t="e">
            <v>#N/A</v>
          </cell>
          <cell r="X2870" t="str">
            <v>666 - AVAILABLE</v>
          </cell>
          <cell r="Y2870"/>
          <cell r="Z2870" t="str">
            <v>AVAILABLE</v>
          </cell>
          <cell r="AA2870" t="e">
            <v>#N/A</v>
          </cell>
          <cell r="AB2870" t="e">
            <v>#N/A</v>
          </cell>
          <cell r="AC2870" t="e">
            <v>#N/A</v>
          </cell>
        </row>
        <row r="2871">
          <cell r="A2871" t="str">
            <v>PRSCWIXA</v>
          </cell>
          <cell r="B2871" t="str">
            <v>PRESCOTT</v>
          </cell>
          <cell r="C2871" t="str">
            <v>CTL</v>
          </cell>
          <cell r="D2871">
            <v>44.749442999999999</v>
          </cell>
          <cell r="E2871">
            <v>-92.800835000000006</v>
          </cell>
          <cell r="F2871" t="str">
            <v>PRSCWIXA</v>
          </cell>
          <cell r="G2871" t="str">
            <v>WI</v>
          </cell>
          <cell r="H2871">
            <v>352</v>
          </cell>
          <cell r="I2871" t="str">
            <v>Rice Lake</v>
          </cell>
          <cell r="J2871" t="str">
            <v/>
          </cell>
          <cell r="K2871" t="str">
            <v>PRSCWIXA</v>
          </cell>
          <cell r="L2871" t="str">
            <v>n</v>
          </cell>
          <cell r="M2871" t="e">
            <v>#N/A</v>
          </cell>
          <cell r="N2871" t="e">
            <v>#N/A</v>
          </cell>
          <cell r="O2871" t="str">
            <v>Y</v>
          </cell>
          <cell r="P2871" t="str">
            <v>Y</v>
          </cell>
          <cell r="Q2871" t="str">
            <v/>
          </cell>
          <cell r="R2871" t="str">
            <v>06/03/2015</v>
          </cell>
          <cell r="S2871" t="str">
            <v>Rice Lake</v>
          </cell>
          <cell r="T2871" t="str">
            <v/>
          </cell>
          <cell r="U2871" t="str">
            <v/>
          </cell>
          <cell r="V2871" t="str">
            <v>Rice Lake</v>
          </cell>
          <cell r="W2871" t="str">
            <v>Rice Lake</v>
          </cell>
          <cell r="X2871" t="str">
            <v>RICE LAKE</v>
          </cell>
          <cell r="Y2871"/>
          <cell r="Z2871"/>
          <cell r="AA2871" t="str">
            <v/>
          </cell>
          <cell r="AB2871" t="str">
            <v>7750-SR12</v>
          </cell>
          <cell r="AC2871">
            <v>0</v>
          </cell>
        </row>
        <row r="2872">
          <cell r="A2872" t="str">
            <v>PRSPORXX</v>
          </cell>
          <cell r="B2872" t="str">
            <v>Prospect</v>
          </cell>
          <cell r="C2872" t="str">
            <v>EQ</v>
          </cell>
          <cell r="D2872">
            <v>42.750923999999998</v>
          </cell>
          <cell r="E2872">
            <v>-122.48851999999999</v>
          </cell>
          <cell r="F2872" t="str">
            <v>PRSPORXX</v>
          </cell>
          <cell r="G2872" t="str">
            <v>OR</v>
          </cell>
          <cell r="H2872">
            <v>670</v>
          </cell>
          <cell r="I2872" t="str">
            <v>Hood River</v>
          </cell>
          <cell r="J2872" t="str">
            <v/>
          </cell>
          <cell r="K2872" t="e">
            <v>#N/A</v>
          </cell>
          <cell r="L2872" t="e">
            <v>#N/A</v>
          </cell>
          <cell r="M2872" t="e">
            <v>#N/A</v>
          </cell>
          <cell r="N2872" t="e">
            <v>#N/A</v>
          </cell>
          <cell r="O2872" t="str">
            <v>N</v>
          </cell>
          <cell r="P2872" t="str">
            <v>Y</v>
          </cell>
          <cell r="Q2872" t="str">
            <v/>
          </cell>
          <cell r="R2872" t="str">
            <v>06/03/2015</v>
          </cell>
          <cell r="S2872" t="str">
            <v>Hood River</v>
          </cell>
          <cell r="T2872" t="str">
            <v/>
          </cell>
          <cell r="U2872" t="str">
            <v/>
          </cell>
          <cell r="V2872" t="str">
            <v>Hood River</v>
          </cell>
          <cell r="W2872" t="str">
            <v>Hood River</v>
          </cell>
          <cell r="X2872" t="str">
            <v>HOOD RIVER</v>
          </cell>
          <cell r="Y2872" t="str">
            <v>YES</v>
          </cell>
          <cell r="Z2872"/>
          <cell r="AA2872">
            <v>0</v>
          </cell>
          <cell r="AB2872">
            <v>0</v>
          </cell>
          <cell r="AC2872">
            <v>0</v>
          </cell>
        </row>
        <row r="2873">
          <cell r="A2873" t="str">
            <v>PRSPPAXP</v>
          </cell>
          <cell r="B2873" t="str">
            <v>Prospect</v>
          </cell>
          <cell r="C2873" t="str">
            <v>EQ</v>
          </cell>
          <cell r="D2873">
            <v>40.904066999999998</v>
          </cell>
          <cell r="E2873">
            <v>-80.045644999999993</v>
          </cell>
          <cell r="F2873" t="str">
            <v>PRSPPAXP</v>
          </cell>
          <cell r="G2873" t="str">
            <v>PA</v>
          </cell>
          <cell r="H2873">
            <v>234</v>
          </cell>
          <cell r="I2873" t="str">
            <v>Butler</v>
          </cell>
          <cell r="J2873" t="str">
            <v/>
          </cell>
          <cell r="K2873" t="str">
            <v>PRSPPAXP</v>
          </cell>
          <cell r="L2873" t="str">
            <v>n</v>
          </cell>
          <cell r="M2873" t="e">
            <v>#N/A</v>
          </cell>
          <cell r="N2873" t="e">
            <v>#N/A</v>
          </cell>
          <cell r="O2873" t="str">
            <v>Y</v>
          </cell>
          <cell r="P2873" t="str">
            <v>Y</v>
          </cell>
          <cell r="Q2873" t="str">
            <v>2/7/14: Ethernet Enabled changed to Y</v>
          </cell>
          <cell r="R2873" t="str">
            <v>07/06/2015</v>
          </cell>
          <cell r="S2873" t="str">
            <v>Butler</v>
          </cell>
          <cell r="T2873" t="str">
            <v/>
          </cell>
          <cell r="U2873" t="str">
            <v/>
          </cell>
          <cell r="V2873" t="str">
            <v>Butler</v>
          </cell>
          <cell r="W2873" t="str">
            <v>Butler</v>
          </cell>
          <cell r="X2873" t="str">
            <v>BUTLER</v>
          </cell>
          <cell r="Y2873"/>
          <cell r="Z2873"/>
          <cell r="AA2873" t="str">
            <v>7750-SR7</v>
          </cell>
          <cell r="AB2873">
            <v>0</v>
          </cell>
          <cell r="AC2873">
            <v>0</v>
          </cell>
        </row>
        <row r="2874">
          <cell r="A2874" t="str">
            <v>PRSPVAXA</v>
          </cell>
          <cell r="B2874" t="str">
            <v>Prospect</v>
          </cell>
          <cell r="C2874" t="str">
            <v>EQ</v>
          </cell>
          <cell r="D2874">
            <v>37.303840000000001</v>
          </cell>
          <cell r="E2874">
            <v>-78.559072</v>
          </cell>
          <cell r="F2874" t="str">
            <v>PRSPVAXA</v>
          </cell>
          <cell r="G2874" t="str">
            <v>VA</v>
          </cell>
          <cell r="H2874">
            <v>250</v>
          </cell>
          <cell r="I2874" t="str">
            <v>Charlottesville</v>
          </cell>
          <cell r="J2874" t="str">
            <v/>
          </cell>
          <cell r="K2874" t="str">
            <v>PRSPVAXA</v>
          </cell>
          <cell r="L2874" t="str">
            <v>n</v>
          </cell>
          <cell r="M2874" t="e">
            <v>#N/A</v>
          </cell>
          <cell r="N2874" t="e">
            <v>#N/A</v>
          </cell>
          <cell r="O2874" t="str">
            <v>Y</v>
          </cell>
          <cell r="P2874" t="str">
            <v>Y</v>
          </cell>
          <cell r="Q2874" t="str">
            <v>2/7/14: Ethernet Enabled changed to Y</v>
          </cell>
          <cell r="R2874" t="str">
            <v>07/16/2015</v>
          </cell>
          <cell r="S2874" t="str">
            <v>Charlottesville</v>
          </cell>
          <cell r="T2874" t="str">
            <v/>
          </cell>
          <cell r="U2874" t="str">
            <v/>
          </cell>
          <cell r="V2874" t="str">
            <v>Charlottesville</v>
          </cell>
          <cell r="W2874" t="str">
            <v>Charlottesville</v>
          </cell>
          <cell r="X2874" t="str">
            <v>CHARLOTTESVILLE</v>
          </cell>
          <cell r="Y2874"/>
          <cell r="Z2874"/>
          <cell r="AA2874" t="str">
            <v>7750-SR7</v>
          </cell>
          <cell r="AB2874">
            <v>0</v>
          </cell>
          <cell r="AC2874" t="str">
            <v>PRSPVAXA01W</v>
          </cell>
        </row>
        <row r="2875">
          <cell r="A2875" t="str">
            <v>PRSRWAXA</v>
          </cell>
          <cell r="B2875" t="str">
            <v>Prosser</v>
          </cell>
          <cell r="C2875" t="str">
            <v>EQ</v>
          </cell>
          <cell r="D2875">
            <v>46.204149999999998</v>
          </cell>
          <cell r="E2875">
            <v>-119.768253</v>
          </cell>
          <cell r="F2875" t="str">
            <v>PRSRWAXA</v>
          </cell>
          <cell r="G2875" t="str">
            <v>WA</v>
          </cell>
          <cell r="H2875">
            <v>676</v>
          </cell>
          <cell r="I2875" t="str">
            <v>Spokane-Sunnyside</v>
          </cell>
          <cell r="J2875" t="str">
            <v/>
          </cell>
          <cell r="K2875" t="e">
            <v>#N/A</v>
          </cell>
          <cell r="L2875" t="e">
            <v>#N/A</v>
          </cell>
          <cell r="M2875" t="e">
            <v>#N/A</v>
          </cell>
          <cell r="N2875" t="e">
            <v>#N/A</v>
          </cell>
          <cell r="O2875" t="str">
            <v>Y</v>
          </cell>
          <cell r="P2875" t="str">
            <v>Y</v>
          </cell>
          <cell r="Q2875" t="str">
            <v>9/16/2013 - change to enabled</v>
          </cell>
          <cell r="R2875" t="str">
            <v>09/16/2015</v>
          </cell>
          <cell r="S2875" t="str">
            <v>SPOKANE-SUNNYSIDE</v>
          </cell>
          <cell r="T2875" t="str">
            <v/>
          </cell>
          <cell r="U2875" t="str">
            <v/>
          </cell>
          <cell r="V2875" t="str">
            <v>Spokane-Sunnyside</v>
          </cell>
          <cell r="W2875" t="str">
            <v>Spokane-Sunnyside</v>
          </cell>
          <cell r="X2875" t="str">
            <v>SPOKANE-SUNNYSIDE</v>
          </cell>
          <cell r="Y2875"/>
          <cell r="Z2875"/>
          <cell r="AA2875" t="str">
            <v/>
          </cell>
          <cell r="AB2875">
            <v>0</v>
          </cell>
          <cell r="AC2875">
            <v>0</v>
          </cell>
        </row>
        <row r="2876">
          <cell r="A2876" t="str">
            <v>PRTGOHXA</v>
          </cell>
          <cell r="B2876" t="str">
            <v>PORTAGE</v>
          </cell>
          <cell r="C2876" t="str">
            <v>EQ</v>
          </cell>
          <cell r="D2876" t="e">
            <v>#N/A</v>
          </cell>
          <cell r="E2876" t="e">
            <v>#N/A</v>
          </cell>
          <cell r="F2876" t="str">
            <v>PRTGOHXA</v>
          </cell>
          <cell r="G2876" t="str">
            <v>OH</v>
          </cell>
          <cell r="H2876">
            <v>326</v>
          </cell>
          <cell r="I2876" t="str">
            <v>MANSFIELD</v>
          </cell>
          <cell r="O2876" t="str">
            <v>Y</v>
          </cell>
          <cell r="P2876" t="str">
            <v>Y</v>
          </cell>
          <cell r="V2876" t="str">
            <v>LIMA</v>
          </cell>
          <cell r="W2876" t="str">
            <v>Napoleon (LIMA)</v>
          </cell>
          <cell r="X2876" t="str">
            <v>MANSFIELD</v>
          </cell>
          <cell r="Y2876" t="str">
            <v>YES</v>
          </cell>
          <cell r="Z2876"/>
          <cell r="AA2876"/>
          <cell r="AB2876"/>
          <cell r="AC2876"/>
        </row>
        <row r="2877">
          <cell r="A2877" t="str">
            <v>PRTMMOXA</v>
          </cell>
          <cell r="B2877" t="str">
            <v>PROTEM</v>
          </cell>
          <cell r="C2877" t="str">
            <v>CTL</v>
          </cell>
          <cell r="D2877">
            <v>36.538612000000001</v>
          </cell>
          <cell r="E2877">
            <v>-92.856941000000006</v>
          </cell>
          <cell r="F2877" t="str">
            <v>PRTMMOXA</v>
          </cell>
          <cell r="G2877" t="str">
            <v>MO</v>
          </cell>
          <cell r="H2877">
            <v>522</v>
          </cell>
          <cell r="I2877" t="str">
            <v>Branson</v>
          </cell>
          <cell r="J2877" t="str">
            <v/>
          </cell>
          <cell r="K2877" t="e">
            <v>#N/A</v>
          </cell>
          <cell r="L2877" t="e">
            <v>#N/A</v>
          </cell>
          <cell r="M2877" t="e">
            <v>#N/A</v>
          </cell>
          <cell r="N2877" t="e">
            <v>#N/A</v>
          </cell>
          <cell r="O2877" t="str">
            <v>Y</v>
          </cell>
          <cell r="P2877" t="str">
            <v>Y</v>
          </cell>
          <cell r="Q2877" t="str">
            <v/>
          </cell>
          <cell r="R2877" t="str">
            <v>10/12/2015</v>
          </cell>
          <cell r="S2877" t="str">
            <v>Branson</v>
          </cell>
          <cell r="T2877" t="str">
            <v>Calix E7-2</v>
          </cell>
          <cell r="U2877" t="str">
            <v>N</v>
          </cell>
          <cell r="V2877" t="str">
            <v>Branson</v>
          </cell>
          <cell r="W2877" t="str">
            <v>Branson</v>
          </cell>
          <cell r="X2877" t="str">
            <v>BRANSON</v>
          </cell>
          <cell r="Y2877" t="str">
            <v>YES</v>
          </cell>
          <cell r="Z2877"/>
          <cell r="AA2877" t="str">
            <v/>
          </cell>
          <cell r="AB2877">
            <v>0</v>
          </cell>
          <cell r="AC2877">
            <v>0</v>
          </cell>
        </row>
        <row r="2878">
          <cell r="A2878" t="str">
            <v>PRTNKSXA</v>
          </cell>
          <cell r="B2878" t="str">
            <v>Princeton</v>
          </cell>
          <cell r="C2878" t="str">
            <v>EQ</v>
          </cell>
          <cell r="D2878">
            <v>38.487797999999998</v>
          </cell>
          <cell r="E2878">
            <v>-95.275085000000004</v>
          </cell>
          <cell r="F2878" t="str">
            <v>PRTNKSXA</v>
          </cell>
          <cell r="G2878" t="str">
            <v>KS</v>
          </cell>
          <cell r="H2878">
            <v>534</v>
          </cell>
          <cell r="I2878" t="str">
            <v>Gardner</v>
          </cell>
          <cell r="J2878" t="str">
            <v/>
          </cell>
          <cell r="K2878" t="e">
            <v>#N/A</v>
          </cell>
          <cell r="L2878" t="e">
            <v>#N/A</v>
          </cell>
          <cell r="M2878" t="e">
            <v>#N/A</v>
          </cell>
          <cell r="N2878" t="e">
            <v>#N/A</v>
          </cell>
          <cell r="O2878" t="str">
            <v>N</v>
          </cell>
          <cell r="P2878" t="str">
            <v>Y</v>
          </cell>
          <cell r="Q2878" t="str">
            <v/>
          </cell>
          <cell r="R2878" t="str">
            <v>07/10/2015</v>
          </cell>
          <cell r="S2878" t="str">
            <v>Gardner</v>
          </cell>
          <cell r="T2878" t="str">
            <v/>
          </cell>
          <cell r="U2878" t="str">
            <v/>
          </cell>
          <cell r="V2878" t="str">
            <v>Gardner</v>
          </cell>
          <cell r="W2878" t="str">
            <v>Gardner</v>
          </cell>
          <cell r="X2878" t="str">
            <v>GARDNER</v>
          </cell>
          <cell r="Y2878"/>
          <cell r="Z2878"/>
          <cell r="AA2878">
            <v>0</v>
          </cell>
          <cell r="AB2878">
            <v>0</v>
          </cell>
          <cell r="AC2878">
            <v>0</v>
          </cell>
        </row>
        <row r="2879">
          <cell r="A2879" t="str">
            <v>PRTNMNPR</v>
          </cell>
          <cell r="B2879" t="str">
            <v>Coon Rapids Host Princeton</v>
          </cell>
          <cell r="C2879" t="str">
            <v>Q</v>
          </cell>
          <cell r="D2879">
            <v>45.568890000000003</v>
          </cell>
          <cell r="E2879">
            <v>-93.581665000000001</v>
          </cell>
          <cell r="F2879" t="str">
            <v>PRTNMNPR</v>
          </cell>
          <cell r="G2879" t="str">
            <v>MN</v>
          </cell>
          <cell r="H2879">
            <v>628</v>
          </cell>
          <cell r="I2879">
            <v>628</v>
          </cell>
          <cell r="J2879" t="str">
            <v/>
          </cell>
          <cell r="K2879" t="e">
            <v>#N/A</v>
          </cell>
          <cell r="L2879" t="e">
            <v>#N/A</v>
          </cell>
          <cell r="M2879" t="e">
            <v>#N/A</v>
          </cell>
          <cell r="N2879" t="e">
            <v>#N/A</v>
          </cell>
          <cell r="O2879" t="str">
            <v>N</v>
          </cell>
          <cell r="P2879" t="str">
            <v>Y</v>
          </cell>
          <cell r="Q2879" t="str">
            <v>5/6/2014 - made fully available</v>
          </cell>
          <cell r="R2879" t="str">
            <v>05/06/2020</v>
          </cell>
          <cell r="S2879" t="str">
            <v/>
          </cell>
          <cell r="T2879" t="str">
            <v/>
          </cell>
          <cell r="U2879" t="str">
            <v/>
          </cell>
          <cell r="V2879" t="e">
            <v>#N/A</v>
          </cell>
          <cell r="W2879" t="e">
            <v>#N/A</v>
          </cell>
          <cell r="X2879" t="str">
            <v>628 - AVAILABLE</v>
          </cell>
          <cell r="Y2879"/>
          <cell r="Z2879" t="str">
            <v>AVAILABLE</v>
          </cell>
          <cell r="AA2879" t="e">
            <v>#N/A</v>
          </cell>
          <cell r="AB2879" t="e">
            <v>#N/A</v>
          </cell>
          <cell r="AC2879" t="e">
            <v>#N/A</v>
          </cell>
        </row>
        <row r="2880">
          <cell r="A2880" t="str">
            <v>PRTNNCXA</v>
          </cell>
          <cell r="B2880" t="str">
            <v>Princeton</v>
          </cell>
          <cell r="C2880" t="str">
            <v>EQ</v>
          </cell>
          <cell r="D2880">
            <v>35.464599999999997</v>
          </cell>
          <cell r="E2880">
            <v>-78.158609999999996</v>
          </cell>
          <cell r="F2880" t="str">
            <v>PRTNNCXA</v>
          </cell>
          <cell r="G2880" t="str">
            <v>NC</v>
          </cell>
          <cell r="H2880">
            <v>949</v>
          </cell>
          <cell r="I2880" t="str">
            <v>Fayetteville</v>
          </cell>
          <cell r="J2880" t="str">
            <v/>
          </cell>
          <cell r="K2880" t="str">
            <v>PRTNNCXA</v>
          </cell>
          <cell r="L2880" t="str">
            <v>n</v>
          </cell>
          <cell r="M2880" t="e">
            <v>#N/A</v>
          </cell>
          <cell r="N2880" t="e">
            <v>#N/A</v>
          </cell>
          <cell r="O2880" t="str">
            <v>Y</v>
          </cell>
          <cell r="P2880" t="str">
            <v>Y</v>
          </cell>
          <cell r="Q2880" t="str">
            <v/>
          </cell>
          <cell r="R2880" t="str">
            <v>05/22/2015</v>
          </cell>
          <cell r="S2880" t="str">
            <v>Fayetteville</v>
          </cell>
          <cell r="T2880" t="str">
            <v/>
          </cell>
          <cell r="U2880" t="str">
            <v/>
          </cell>
          <cell r="V2880" t="str">
            <v>Fayetteville</v>
          </cell>
          <cell r="W2880" t="str">
            <v>Fayetteville</v>
          </cell>
          <cell r="X2880" t="str">
            <v>ROCKY MOUNT</v>
          </cell>
          <cell r="Y2880" t="str">
            <v>YES</v>
          </cell>
          <cell r="Z2880"/>
          <cell r="AA2880" t="str">
            <v/>
          </cell>
          <cell r="AB2880" t="str">
            <v>7750-SR12</v>
          </cell>
          <cell r="AC2880" t="str">
            <v>PRTNNCXA05W</v>
          </cell>
        </row>
        <row r="2881">
          <cell r="A2881" t="str">
            <v>PRTNWI11</v>
          </cell>
          <cell r="B2881" t="str">
            <v>PRINCETON</v>
          </cell>
          <cell r="C2881" t="str">
            <v>CTL</v>
          </cell>
          <cell r="D2881">
            <v>43.847427000000003</v>
          </cell>
          <cell r="E2881">
            <v>-89.122990000000001</v>
          </cell>
          <cell r="F2881" t="str">
            <v>PRTNWI11</v>
          </cell>
          <cell r="G2881" t="str">
            <v>WI</v>
          </cell>
          <cell r="H2881">
            <v>350</v>
          </cell>
          <cell r="I2881" t="str">
            <v>DE FOREST</v>
          </cell>
          <cell r="J2881" t="str">
            <v/>
          </cell>
          <cell r="K2881" t="str">
            <v>PRTNWI11</v>
          </cell>
          <cell r="L2881" t="str">
            <v>n</v>
          </cell>
          <cell r="M2881" t="e">
            <v>#N/A</v>
          </cell>
          <cell r="N2881" t="e">
            <v>#N/A</v>
          </cell>
          <cell r="O2881" t="str">
            <v>Y</v>
          </cell>
          <cell r="P2881" t="str">
            <v>Y</v>
          </cell>
          <cell r="Q2881" t="str">
            <v/>
          </cell>
          <cell r="R2881" t="str">
            <v>06/03/2015</v>
          </cell>
          <cell r="S2881" t="str">
            <v>DeForest</v>
          </cell>
          <cell r="T2881" t="str">
            <v/>
          </cell>
          <cell r="U2881" t="str">
            <v/>
          </cell>
          <cell r="V2881" t="str">
            <v>De Forest</v>
          </cell>
          <cell r="W2881" t="str">
            <v>DE FOREST</v>
          </cell>
          <cell r="X2881" t="str">
            <v>DEFOREST</v>
          </cell>
          <cell r="Y2881"/>
          <cell r="Z2881"/>
          <cell r="AA2881" t="str">
            <v>7750-SR7</v>
          </cell>
          <cell r="AB2881">
            <v>0</v>
          </cell>
          <cell r="AC2881">
            <v>0</v>
          </cell>
        </row>
        <row r="2882">
          <cell r="A2882" t="str">
            <v>PRVLOR53</v>
          </cell>
          <cell r="B2882" t="str">
            <v>Prineville</v>
          </cell>
          <cell r="C2882" t="str">
            <v>Q</v>
          </cell>
          <cell r="D2882">
            <v>44.301665999999997</v>
          </cell>
          <cell r="E2882">
            <v>-120.84972399999999</v>
          </cell>
          <cell r="F2882" t="str">
            <v>PRVLOR53</v>
          </cell>
          <cell r="G2882" t="str">
            <v>OR</v>
          </cell>
          <cell r="H2882">
            <v>672</v>
          </cell>
          <cell r="I2882">
            <v>672</v>
          </cell>
          <cell r="J2882" t="str">
            <v>AVAILABLE</v>
          </cell>
          <cell r="K2882" t="e">
            <v>#N/A</v>
          </cell>
          <cell r="L2882" t="e">
            <v>#N/A</v>
          </cell>
          <cell r="M2882" t="e">
            <v>#N/A</v>
          </cell>
          <cell r="N2882" t="e">
            <v>#N/A</v>
          </cell>
          <cell r="O2882" t="str">
            <v>Y</v>
          </cell>
          <cell r="P2882" t="str">
            <v>Y</v>
          </cell>
          <cell r="Q2882" t="str">
            <v>10/30/14: EoDS1 Available</v>
          </cell>
          <cell r="R2882" t="str">
            <v>10/30/2020</v>
          </cell>
          <cell r="S2882" t="str">
            <v/>
          </cell>
          <cell r="T2882" t="str">
            <v/>
          </cell>
          <cell r="U2882" t="str">
            <v/>
          </cell>
          <cell r="V2882" t="e">
            <v>#N/A</v>
          </cell>
          <cell r="W2882" t="e">
            <v>#N/A</v>
          </cell>
          <cell r="X2882" t="str">
            <v>672 - AVAILABLE</v>
          </cell>
          <cell r="Y2882"/>
          <cell r="Z2882" t="str">
            <v>AVAILABLE</v>
          </cell>
          <cell r="AA2882" t="e">
            <v>#N/A</v>
          </cell>
          <cell r="AB2882" t="e">
            <v>#N/A</v>
          </cell>
          <cell r="AC2882" t="e">
            <v>#N/A</v>
          </cell>
        </row>
        <row r="2883">
          <cell r="A2883" t="str">
            <v>PRVYAZPP</v>
          </cell>
          <cell r="B2883" t="str">
            <v>Pinnacle Peak</v>
          </cell>
          <cell r="C2883" t="str">
            <v>Q</v>
          </cell>
          <cell r="D2883">
            <v>33.698611999999997</v>
          </cell>
          <cell r="E2883">
            <v>-111.896942</v>
          </cell>
          <cell r="F2883" t="str">
            <v>PRVYAZPP</v>
          </cell>
          <cell r="G2883" t="str">
            <v>AZ</v>
          </cell>
          <cell r="H2883">
            <v>666</v>
          </cell>
          <cell r="I2883">
            <v>666</v>
          </cell>
          <cell r="J2883" t="str">
            <v>AVAILABLE</v>
          </cell>
          <cell r="K2883" t="str">
            <v>PRVYAZPP</v>
          </cell>
          <cell r="L2883" t="str">
            <v>N</v>
          </cell>
          <cell r="M2883" t="e">
            <v>#N/A</v>
          </cell>
          <cell r="N2883" t="str">
            <v>BS TMO 145718</v>
          </cell>
          <cell r="O2883" t="str">
            <v>Y</v>
          </cell>
          <cell r="P2883" t="str">
            <v>Y</v>
          </cell>
          <cell r="Q2883" t="str">
            <v>03/02/2015: EoDS1 Available</v>
          </cell>
          <cell r="R2883" t="str">
            <v>04/13/2020</v>
          </cell>
          <cell r="S2883" t="str">
            <v/>
          </cell>
          <cell r="T2883" t="str">
            <v/>
          </cell>
          <cell r="U2883" t="str">
            <v/>
          </cell>
          <cell r="V2883" t="e">
            <v>#N/A</v>
          </cell>
          <cell r="W2883" t="e">
            <v>#N/A</v>
          </cell>
          <cell r="X2883" t="str">
            <v>666 - AVAILABLE</v>
          </cell>
          <cell r="Y2883"/>
          <cell r="Z2883" t="str">
            <v>AVAILABLE</v>
          </cell>
          <cell r="AA2883" t="e">
            <v>#N/A</v>
          </cell>
          <cell r="AB2883" t="e">
            <v>#N/A</v>
          </cell>
          <cell r="AC2883" t="e">
            <v>#N/A</v>
          </cell>
        </row>
        <row r="2884">
          <cell r="A2884" t="str">
            <v>PRWNUTMA</v>
          </cell>
          <cell r="B2884" t="str">
            <v>Cedar City Host Parowan</v>
          </cell>
          <cell r="C2884" t="str">
            <v>Q</v>
          </cell>
          <cell r="D2884">
            <v>37.842224000000002</v>
          </cell>
          <cell r="E2884">
            <v>-112.826668</v>
          </cell>
          <cell r="F2884" t="str">
            <v>PRWNUTMA</v>
          </cell>
          <cell r="G2884" t="str">
            <v>UT</v>
          </cell>
          <cell r="H2884">
            <v>660</v>
          </cell>
          <cell r="I2884">
            <v>660</v>
          </cell>
          <cell r="J2884" t="str">
            <v>AVAILABLE</v>
          </cell>
          <cell r="K2884" t="e">
            <v>#N/A</v>
          </cell>
          <cell r="L2884" t="e">
            <v>#N/A</v>
          </cell>
          <cell r="M2884" t="e">
            <v>#N/A</v>
          </cell>
          <cell r="N2884" t="e">
            <v>#N/A</v>
          </cell>
          <cell r="O2884" t="str">
            <v>Y</v>
          </cell>
          <cell r="P2884" t="str">
            <v>Y</v>
          </cell>
          <cell r="Q2884" t="str">
            <v>10/2/13: CO Band Prof Available    2/7/14: Ethernet Enabled changed to Y</v>
          </cell>
          <cell r="R2884" t="str">
            <v>02/11/2020</v>
          </cell>
          <cell r="S2884" t="str">
            <v/>
          </cell>
          <cell r="T2884" t="str">
            <v/>
          </cell>
          <cell r="U2884" t="str">
            <v/>
          </cell>
          <cell r="V2884" t="e">
            <v>#N/A</v>
          </cell>
          <cell r="W2884" t="e">
            <v>#N/A</v>
          </cell>
          <cell r="X2884" t="str">
            <v>660 - AVAILABLE</v>
          </cell>
          <cell r="Y2884"/>
          <cell r="Z2884" t="str">
            <v>AVAILABLE</v>
          </cell>
          <cell r="AA2884" t="e">
            <v>#N/A</v>
          </cell>
          <cell r="AB2884" t="e">
            <v>#N/A</v>
          </cell>
          <cell r="AC2884" t="e">
            <v>#N/A</v>
          </cell>
        </row>
        <row r="2885">
          <cell r="A2885" t="str">
            <v>PSBGMOXA</v>
          </cell>
          <cell r="B2885" t="str">
            <v>PITTSBURG</v>
          </cell>
          <cell r="C2885" t="str">
            <v>CTL</v>
          </cell>
          <cell r="D2885">
            <v>37.844723000000002</v>
          </cell>
          <cell r="E2885">
            <v>-93.295554999999993</v>
          </cell>
          <cell r="F2885" t="str">
            <v>PSBGMOXA</v>
          </cell>
          <cell r="G2885" t="str">
            <v>MO</v>
          </cell>
          <cell r="H2885">
            <v>522</v>
          </cell>
          <cell r="I2885" t="str">
            <v>Branson</v>
          </cell>
          <cell r="J2885" t="str">
            <v/>
          </cell>
          <cell r="K2885" t="e">
            <v>#N/A</v>
          </cell>
          <cell r="L2885" t="e">
            <v>#N/A</v>
          </cell>
          <cell r="M2885" t="e">
            <v>#N/A</v>
          </cell>
          <cell r="N2885" t="e">
            <v>#N/A</v>
          </cell>
          <cell r="O2885" t="str">
            <v>Y</v>
          </cell>
          <cell r="P2885" t="str">
            <v>Y</v>
          </cell>
          <cell r="Q2885" t="str">
            <v/>
          </cell>
          <cell r="R2885" t="str">
            <v>10/12/2015</v>
          </cell>
          <cell r="S2885" t="str">
            <v>Branson</v>
          </cell>
          <cell r="T2885" t="str">
            <v>WWP LE-311v</v>
          </cell>
          <cell r="U2885" t="str">
            <v>N</v>
          </cell>
          <cell r="V2885" t="str">
            <v>Branson</v>
          </cell>
          <cell r="W2885" t="str">
            <v>Branson</v>
          </cell>
          <cell r="X2885" t="str">
            <v>BRANSON</v>
          </cell>
          <cell r="Y2885" t="str">
            <v>YES</v>
          </cell>
          <cell r="Z2885"/>
          <cell r="AA2885" t="str">
            <v/>
          </cell>
          <cell r="AB2885">
            <v>0</v>
          </cell>
          <cell r="AC2885">
            <v>0</v>
          </cell>
        </row>
        <row r="2886">
          <cell r="A2886" t="str">
            <v>PSHTWI11</v>
          </cell>
          <cell r="B2886" t="str">
            <v>PESHTIGO</v>
          </cell>
          <cell r="C2886" t="str">
            <v>CTL</v>
          </cell>
          <cell r="D2886">
            <v>45.053221000000001</v>
          </cell>
          <cell r="E2886">
            <v>-87.749829000000005</v>
          </cell>
          <cell r="F2886" t="str">
            <v>PSHTWI11</v>
          </cell>
          <cell r="G2886" t="str">
            <v>WI</v>
          </cell>
          <cell r="H2886">
            <v>350</v>
          </cell>
          <cell r="I2886" t="str">
            <v>MARINETTE</v>
          </cell>
          <cell r="J2886" t="str">
            <v/>
          </cell>
          <cell r="K2886" t="e">
            <v>#N/A</v>
          </cell>
          <cell r="L2886" t="e">
            <v>#N/A</v>
          </cell>
          <cell r="M2886" t="e">
            <v>#N/A</v>
          </cell>
          <cell r="N2886" t="e">
            <v>#N/A</v>
          </cell>
          <cell r="O2886" t="str">
            <v>Y</v>
          </cell>
          <cell r="P2886" t="str">
            <v>Y</v>
          </cell>
          <cell r="Q2886" t="str">
            <v/>
          </cell>
          <cell r="R2886" t="str">
            <v>09/10/2015</v>
          </cell>
          <cell r="S2886" t="str">
            <v>Marinette</v>
          </cell>
          <cell r="T2886" t="str">
            <v/>
          </cell>
          <cell r="U2886" t="str">
            <v/>
          </cell>
          <cell r="V2886" t="str">
            <v>Marinette</v>
          </cell>
          <cell r="W2886" t="str">
            <v>MARINETTE</v>
          </cell>
          <cell r="X2886" t="str">
            <v>MARINETTE</v>
          </cell>
          <cell r="Y2886"/>
          <cell r="Z2886"/>
          <cell r="AA2886" t="str">
            <v/>
          </cell>
          <cell r="AB2886">
            <v>0</v>
          </cell>
          <cell r="AC2886">
            <v>0</v>
          </cell>
        </row>
        <row r="2887">
          <cell r="A2887" t="str">
            <v>PSLYORXX</v>
          </cell>
          <cell r="B2887" t="str">
            <v>PAISLEY</v>
          </cell>
          <cell r="C2887" t="str">
            <v>CTL</v>
          </cell>
          <cell r="D2887">
            <v>42.69408</v>
          </cell>
          <cell r="E2887">
            <v>-120.54483</v>
          </cell>
          <cell r="F2887" t="str">
            <v>PSLYORXX</v>
          </cell>
          <cell r="G2887" t="str">
            <v>OR</v>
          </cell>
          <cell r="H2887">
            <v>670</v>
          </cell>
          <cell r="I2887" t="str">
            <v>AURORA</v>
          </cell>
          <cell r="J2887" t="str">
            <v/>
          </cell>
          <cell r="K2887" t="e">
            <v>#N/A</v>
          </cell>
          <cell r="L2887" t="e">
            <v>#N/A</v>
          </cell>
          <cell r="M2887" t="e">
            <v>#N/A</v>
          </cell>
          <cell r="N2887" t="e">
            <v>#N/A</v>
          </cell>
          <cell r="O2887" t="str">
            <v>N</v>
          </cell>
          <cell r="P2887" t="str">
            <v>N</v>
          </cell>
          <cell r="Q2887" t="str">
            <v/>
          </cell>
          <cell r="R2887" t="str">
            <v>06/03/2015</v>
          </cell>
          <cell r="S2887" t="str">
            <v>AURORA</v>
          </cell>
          <cell r="T2887" t="str">
            <v/>
          </cell>
          <cell r="U2887" t="str">
            <v/>
          </cell>
          <cell r="V2887" t="str">
            <v>AURORA</v>
          </cell>
          <cell r="W2887" t="str">
            <v>AURORA - ROFR</v>
          </cell>
          <cell r="X2887" t="e">
            <v>#N/A</v>
          </cell>
          <cell r="Y2887" t="e">
            <v>#N/A</v>
          </cell>
          <cell r="Z2887" t="e">
            <v>#N/A</v>
          </cell>
          <cell r="AA2887" t="str">
            <v/>
          </cell>
          <cell r="AB2887">
            <v>0</v>
          </cell>
          <cell r="AC2887">
            <v>0</v>
          </cell>
        </row>
        <row r="2888">
          <cell r="A2888" t="str">
            <v>PSTNIDMA</v>
          </cell>
          <cell r="B2888" t="str">
            <v>Pocatello Host Preston</v>
          </cell>
          <cell r="C2888" t="str">
            <v>Q</v>
          </cell>
          <cell r="D2888">
            <v>42.096020000000003</v>
          </cell>
          <cell r="E2888">
            <v>-111.873965</v>
          </cell>
          <cell r="F2888" t="str">
            <v>PSTNIDMA</v>
          </cell>
          <cell r="G2888" t="str">
            <v>ID</v>
          </cell>
          <cell r="H2888">
            <v>652</v>
          </cell>
          <cell r="I2888">
            <v>652</v>
          </cell>
          <cell r="J2888" t="str">
            <v>AVAILABLE</v>
          </cell>
          <cell r="K2888" t="e">
            <v>#N/A</v>
          </cell>
          <cell r="L2888" t="e">
            <v>#N/A</v>
          </cell>
          <cell r="M2888" t="e">
            <v>#N/A</v>
          </cell>
          <cell r="N2888" t="e">
            <v>#N/A</v>
          </cell>
          <cell r="O2888" t="str">
            <v>Y</v>
          </cell>
          <cell r="P2888" t="str">
            <v>Y</v>
          </cell>
          <cell r="Q2888" t="str">
            <v>11/19/2015 7210 TIER 3 SWITCH IN PLACE fully disclsoe for fiber ethernet</v>
          </cell>
          <cell r="R2888" t="str">
            <v>11/19/2015</v>
          </cell>
          <cell r="S2888" t="str">
            <v/>
          </cell>
          <cell r="T2888" t="str">
            <v/>
          </cell>
          <cell r="U2888" t="str">
            <v/>
          </cell>
          <cell r="V2888" t="e">
            <v>#N/A</v>
          </cell>
          <cell r="W2888" t="e">
            <v>#N/A</v>
          </cell>
          <cell r="X2888" t="str">
            <v>652 - AVAILABLE</v>
          </cell>
          <cell r="Y2888"/>
          <cell r="Z2888" t="str">
            <v>AVAILABLE</v>
          </cell>
          <cell r="AA2888" t="e">
            <v>#N/A</v>
          </cell>
          <cell r="AB2888" t="e">
            <v>#N/A</v>
          </cell>
          <cell r="AC2888" t="e">
            <v>#N/A</v>
          </cell>
        </row>
        <row r="2889">
          <cell r="A2889" t="str">
            <v>PSTNKSXA</v>
          </cell>
          <cell r="B2889" t="str">
            <v>Preston</v>
          </cell>
          <cell r="C2889" t="str">
            <v>EQ</v>
          </cell>
          <cell r="D2889">
            <v>37.757995000000001</v>
          </cell>
          <cell r="E2889">
            <v>-98.556267000000005</v>
          </cell>
          <cell r="F2889" t="str">
            <v>PSTNKSXA</v>
          </cell>
          <cell r="G2889" t="str">
            <v>KS</v>
          </cell>
          <cell r="H2889">
            <v>532</v>
          </cell>
          <cell r="I2889" t="str">
            <v>Hesston</v>
          </cell>
          <cell r="J2889" t="str">
            <v/>
          </cell>
          <cell r="K2889" t="e">
            <v>#N/A</v>
          </cell>
          <cell r="L2889" t="e">
            <v>#N/A</v>
          </cell>
          <cell r="M2889" t="e">
            <v>#N/A</v>
          </cell>
          <cell r="N2889" t="e">
            <v>#N/A</v>
          </cell>
          <cell r="O2889" t="str">
            <v>N</v>
          </cell>
          <cell r="P2889" t="str">
            <v>N</v>
          </cell>
          <cell r="Q2889" t="str">
            <v/>
          </cell>
          <cell r="R2889" t="str">
            <v>07/10/2015</v>
          </cell>
          <cell r="S2889" t="str">
            <v>Gardner</v>
          </cell>
          <cell r="T2889" t="str">
            <v/>
          </cell>
          <cell r="U2889" t="str">
            <v/>
          </cell>
          <cell r="V2889" t="str">
            <v>Gardner</v>
          </cell>
          <cell r="W2889" t="str">
            <v>Hesston</v>
          </cell>
          <cell r="X2889" t="e">
            <v>#N/A</v>
          </cell>
          <cell r="Y2889" t="e">
            <v>#N/A</v>
          </cell>
          <cell r="Z2889" t="e">
            <v>#N/A</v>
          </cell>
          <cell r="AA2889">
            <v>0</v>
          </cell>
          <cell r="AB2889">
            <v>0</v>
          </cell>
          <cell r="AC2889">
            <v>0</v>
          </cell>
        </row>
        <row r="2890">
          <cell r="A2890" t="str">
            <v>PSTNMNXA</v>
          </cell>
          <cell r="B2890" t="str">
            <v>PRESTON</v>
          </cell>
          <cell r="C2890" t="str">
            <v>CTL</v>
          </cell>
          <cell r="D2890">
            <v>43.670276999999999</v>
          </cell>
          <cell r="E2890">
            <v>-92.084166999999994</v>
          </cell>
          <cell r="F2890" t="str">
            <v>PSTNMNXA</v>
          </cell>
          <cell r="G2890" t="str">
            <v>MN</v>
          </cell>
          <cell r="H2890">
            <v>620</v>
          </cell>
          <cell r="I2890" t="str">
            <v>SPRING VALLEY</v>
          </cell>
          <cell r="J2890" t="str">
            <v/>
          </cell>
          <cell r="K2890" t="e">
            <v>#N/A</v>
          </cell>
          <cell r="L2890" t="e">
            <v>#N/A</v>
          </cell>
          <cell r="M2890" t="e">
            <v>#N/A</v>
          </cell>
          <cell r="N2890" t="e">
            <v>#N/A</v>
          </cell>
          <cell r="O2890" t="str">
            <v>N</v>
          </cell>
          <cell r="P2890" t="str">
            <v>Y</v>
          </cell>
          <cell r="Q2890" t="str">
            <v/>
          </cell>
          <cell r="R2890" t="str">
            <v>07/14/2015</v>
          </cell>
          <cell r="S2890" t="str">
            <v>LA CROSSE</v>
          </cell>
          <cell r="T2890" t="str">
            <v/>
          </cell>
          <cell r="U2890" t="str">
            <v/>
          </cell>
          <cell r="V2890" t="str">
            <v>LA CROSSE</v>
          </cell>
          <cell r="W2890" t="str">
            <v>SPRING VALLEY</v>
          </cell>
          <cell r="X2890" t="e">
            <v>#N/A</v>
          </cell>
          <cell r="Y2890" t="e">
            <v>#N/A</v>
          </cell>
          <cell r="Z2890" t="e">
            <v>#N/A</v>
          </cell>
          <cell r="AA2890" t="str">
            <v/>
          </cell>
          <cell r="AB2890">
            <v>0</v>
          </cell>
          <cell r="AC2890">
            <v>0</v>
          </cell>
        </row>
        <row r="2891">
          <cell r="A2891" t="str">
            <v>PSTNMOXA</v>
          </cell>
          <cell r="B2891" t="str">
            <v>PRESTON</v>
          </cell>
          <cell r="C2891" t="str">
            <v>CTL</v>
          </cell>
          <cell r="D2891">
            <v>37.941386999999999</v>
          </cell>
          <cell r="E2891">
            <v>-93.207779000000002</v>
          </cell>
          <cell r="F2891" t="str">
            <v>PSTNMOXA</v>
          </cell>
          <cell r="G2891" t="str">
            <v>MO</v>
          </cell>
          <cell r="H2891">
            <v>522</v>
          </cell>
          <cell r="I2891" t="str">
            <v>Branson</v>
          </cell>
          <cell r="J2891" t="str">
            <v/>
          </cell>
          <cell r="K2891" t="e">
            <v>#N/A</v>
          </cell>
          <cell r="L2891" t="e">
            <v>#N/A</v>
          </cell>
          <cell r="M2891" t="e">
            <v>#N/A</v>
          </cell>
          <cell r="N2891" t="e">
            <v>#N/A</v>
          </cell>
          <cell r="O2891" t="str">
            <v>Y</v>
          </cell>
          <cell r="P2891" t="str">
            <v>Y</v>
          </cell>
          <cell r="Q2891" t="str">
            <v/>
          </cell>
          <cell r="R2891" t="str">
            <v>10/12/2015</v>
          </cell>
          <cell r="S2891" t="str">
            <v>Branson</v>
          </cell>
          <cell r="T2891" t="str">
            <v>Calix E7-2</v>
          </cell>
          <cell r="U2891" t="str">
            <v>Y</v>
          </cell>
          <cell r="V2891" t="str">
            <v>Branson</v>
          </cell>
          <cell r="W2891" t="str">
            <v>Branson</v>
          </cell>
          <cell r="X2891" t="str">
            <v>BRANSON</v>
          </cell>
          <cell r="Y2891" t="str">
            <v>YES</v>
          </cell>
          <cell r="Z2891"/>
          <cell r="AA2891" t="str">
            <v/>
          </cell>
          <cell r="AB2891">
            <v>0</v>
          </cell>
          <cell r="AC2891">
            <v>0</v>
          </cell>
        </row>
        <row r="2892">
          <cell r="A2892" t="str">
            <v>PTANTXXA</v>
          </cell>
          <cell r="B2892" t="str">
            <v>Port Aransas</v>
          </cell>
          <cell r="C2892" t="str">
            <v>CTL</v>
          </cell>
          <cell r="D2892">
            <v>27.830203000000001</v>
          </cell>
          <cell r="E2892">
            <v>-97.063040999999998</v>
          </cell>
          <cell r="F2892" t="str">
            <v>PTANTXXA</v>
          </cell>
          <cell r="G2892" t="str">
            <v>TX</v>
          </cell>
          <cell r="H2892">
            <v>564</v>
          </cell>
          <cell r="I2892" t="str">
            <v>Port Aransas</v>
          </cell>
          <cell r="J2892" t="str">
            <v/>
          </cell>
          <cell r="K2892" t="str">
            <v>PTANTXXA</v>
          </cell>
          <cell r="L2892" t="str">
            <v>n</v>
          </cell>
          <cell r="M2892" t="e">
            <v>#N/A</v>
          </cell>
          <cell r="N2892" t="e">
            <v>#N/A</v>
          </cell>
          <cell r="O2892" t="str">
            <v>Y</v>
          </cell>
          <cell r="P2892" t="str">
            <v>Y</v>
          </cell>
          <cell r="Q2892" t="str">
            <v/>
          </cell>
          <cell r="R2892" t="str">
            <v>02/03/2016</v>
          </cell>
          <cell r="S2892" t="str">
            <v>San Marcos</v>
          </cell>
          <cell r="T2892" t="str">
            <v/>
          </cell>
          <cell r="U2892" t="str">
            <v/>
          </cell>
          <cell r="V2892" t="str">
            <v>San Marcos Port Aransas</v>
          </cell>
          <cell r="W2892" t="str">
            <v>Port Aransas</v>
          </cell>
          <cell r="X2892" t="str">
            <v>SAN MARCOS</v>
          </cell>
          <cell r="Y2892" t="str">
            <v>YES</v>
          </cell>
          <cell r="Z2892"/>
          <cell r="AA2892" t="str">
            <v/>
          </cell>
          <cell r="AB2892" t="str">
            <v>7750-SR12</v>
          </cell>
          <cell r="AC2892" t="str">
            <v>PTANTXXA28W</v>
          </cell>
        </row>
        <row r="2893">
          <cell r="A2893" t="str">
            <v>PTANWA01</v>
          </cell>
          <cell r="B2893" t="str">
            <v>Port Angeles Local Tandem</v>
          </cell>
          <cell r="C2893" t="str">
            <v>Q</v>
          </cell>
          <cell r="D2893">
            <v>48.116112000000001</v>
          </cell>
          <cell r="E2893">
            <v>-123.43528000000001</v>
          </cell>
          <cell r="F2893" t="str">
            <v>PTANWA01</v>
          </cell>
          <cell r="G2893" t="str">
            <v>WA</v>
          </cell>
          <cell r="H2893">
            <v>674</v>
          </cell>
          <cell r="I2893">
            <v>674</v>
          </cell>
          <cell r="J2893" t="str">
            <v>AVAILABLE</v>
          </cell>
          <cell r="K2893" t="e">
            <v>#N/A</v>
          </cell>
          <cell r="L2893" t="e">
            <v>#N/A</v>
          </cell>
          <cell r="M2893" t="e">
            <v>#N/A</v>
          </cell>
          <cell r="N2893" t="e">
            <v>#N/A</v>
          </cell>
          <cell r="O2893" t="str">
            <v>Y</v>
          </cell>
          <cell r="P2893" t="str">
            <v>Y</v>
          </cell>
          <cell r="Q2893" t="str">
            <v/>
          </cell>
          <cell r="R2893" t="str">
            <v>04/09/2020</v>
          </cell>
          <cell r="S2893" t="str">
            <v/>
          </cell>
          <cell r="T2893" t="str">
            <v/>
          </cell>
          <cell r="U2893" t="str">
            <v/>
          </cell>
          <cell r="V2893" t="e">
            <v>#N/A</v>
          </cell>
          <cell r="W2893" t="e">
            <v>#N/A</v>
          </cell>
          <cell r="X2893" t="str">
            <v>674 - AVAILABLE</v>
          </cell>
          <cell r="Y2893"/>
          <cell r="Z2893" t="str">
            <v>AVAILABLE</v>
          </cell>
          <cell r="AA2893" t="e">
            <v>#N/A</v>
          </cell>
          <cell r="AB2893" t="e">
            <v>#N/A</v>
          </cell>
          <cell r="AC2893" t="e">
            <v>#N/A</v>
          </cell>
        </row>
        <row r="2894">
          <cell r="A2894" t="str">
            <v>PTASMIOB</v>
          </cell>
          <cell r="B2894" t="str">
            <v>Port Austin</v>
          </cell>
          <cell r="C2894" t="str">
            <v>CTL</v>
          </cell>
          <cell r="D2894">
            <v>43.998944000000002</v>
          </cell>
          <cell r="E2894">
            <v>-83.094361000000006</v>
          </cell>
          <cell r="F2894" t="e">
            <v>#N/A</v>
          </cell>
          <cell r="G2894" t="str">
            <v>MI</v>
          </cell>
          <cell r="H2894" t="e">
            <v>#N/A</v>
          </cell>
          <cell r="I2894" t="e">
            <v>#N/A</v>
          </cell>
          <cell r="J2894" t="e">
            <v>#N/A</v>
          </cell>
          <cell r="K2894" t="e">
            <v>#N/A</v>
          </cell>
          <cell r="L2894" t="e">
            <v>#N/A</v>
          </cell>
          <cell r="M2894" t="e">
            <v>#N/A</v>
          </cell>
          <cell r="N2894" t="e">
            <v>#N/A</v>
          </cell>
          <cell r="O2894" t="e">
            <v>#N/A</v>
          </cell>
          <cell r="P2894" t="e">
            <v>#N/A</v>
          </cell>
          <cell r="Q2894" t="e">
            <v>#N/A</v>
          </cell>
          <cell r="R2894" t="e">
            <v>#N/A</v>
          </cell>
          <cell r="S2894" t="e">
            <v>#N/A</v>
          </cell>
          <cell r="T2894" t="e">
            <v>#N/A</v>
          </cell>
          <cell r="U2894" t="e">
            <v>#N/A</v>
          </cell>
          <cell r="V2894" t="e">
            <v>#N/A</v>
          </cell>
          <cell r="W2894" t="e">
            <v>#N/A</v>
          </cell>
          <cell r="X2894" t="e">
            <v>#N/A</v>
          </cell>
          <cell r="Y2894" t="e">
            <v>#N/A</v>
          </cell>
          <cell r="Z2894" t="e">
            <v>#N/A</v>
          </cell>
          <cell r="AA2894" t="e">
            <v>#N/A</v>
          </cell>
          <cell r="AB2894" t="e">
            <v>#N/A</v>
          </cell>
          <cell r="AC2894" t="e">
            <v>#N/A</v>
          </cell>
        </row>
        <row r="2895">
          <cell r="A2895" t="str">
            <v>PTASMIXI</v>
          </cell>
          <cell r="B2895" t="str">
            <v>PORT AUSTIN</v>
          </cell>
          <cell r="C2895" t="str">
            <v>CTL</v>
          </cell>
          <cell r="D2895">
            <v>44.046678</v>
          </cell>
          <cell r="E2895">
            <v>-82.988861</v>
          </cell>
          <cell r="F2895" t="str">
            <v>PTASMIXI</v>
          </cell>
          <cell r="G2895" t="str">
            <v>MI</v>
          </cell>
          <cell r="H2895">
            <v>344</v>
          </cell>
          <cell r="I2895" t="str">
            <v>KINDE (CHESANING)</v>
          </cell>
          <cell r="J2895" t="str">
            <v/>
          </cell>
          <cell r="K2895" t="e">
            <v>#N/A</v>
          </cell>
          <cell r="L2895" t="e">
            <v>#N/A</v>
          </cell>
          <cell r="M2895" t="e">
            <v>#N/A</v>
          </cell>
          <cell r="N2895" t="e">
            <v>#N/A</v>
          </cell>
          <cell r="O2895" t="str">
            <v>N</v>
          </cell>
          <cell r="P2895" t="str">
            <v>N</v>
          </cell>
          <cell r="Q2895" t="str">
            <v/>
          </cell>
          <cell r="R2895" t="str">
            <v>11/11/2015</v>
          </cell>
          <cell r="S2895" t="str">
            <v>CHESANING</v>
          </cell>
          <cell r="T2895" t="str">
            <v/>
          </cell>
          <cell r="U2895" t="str">
            <v/>
          </cell>
          <cell r="V2895" t="str">
            <v>CHESANING KINDE (CHESANING)</v>
          </cell>
          <cell r="W2895" t="str">
            <v>KINDE (CHESANING)</v>
          </cell>
          <cell r="X2895" t="e">
            <v>#N/A</v>
          </cell>
          <cell r="Y2895" t="e">
            <v>#N/A</v>
          </cell>
          <cell r="Z2895" t="e">
            <v>#N/A</v>
          </cell>
          <cell r="AA2895" t="str">
            <v/>
          </cell>
          <cell r="AB2895">
            <v>0</v>
          </cell>
          <cell r="AC2895">
            <v>0</v>
          </cell>
        </row>
        <row r="2896">
          <cell r="A2896" t="str">
            <v>PTBONCXA</v>
          </cell>
          <cell r="B2896" t="str">
            <v>Pittsboro</v>
          </cell>
          <cell r="C2896" t="str">
            <v>EQ</v>
          </cell>
          <cell r="D2896">
            <v>35.721429999999998</v>
          </cell>
          <cell r="E2896">
            <v>-79.176910000000007</v>
          </cell>
          <cell r="F2896" t="str">
            <v>PTBONCXA</v>
          </cell>
          <cell r="G2896" t="str">
            <v>NC</v>
          </cell>
          <cell r="H2896">
            <v>949</v>
          </cell>
          <cell r="I2896" t="str">
            <v>Fayetteville</v>
          </cell>
          <cell r="J2896" t="str">
            <v/>
          </cell>
          <cell r="K2896" t="str">
            <v>PTBONCXA</v>
          </cell>
          <cell r="L2896" t="str">
            <v>n</v>
          </cell>
          <cell r="M2896" t="e">
            <v>#N/A</v>
          </cell>
          <cell r="N2896" t="e">
            <v>#N/A</v>
          </cell>
          <cell r="O2896" t="str">
            <v>Y</v>
          </cell>
          <cell r="P2896" t="str">
            <v>Y</v>
          </cell>
          <cell r="Q2896" t="str">
            <v/>
          </cell>
          <cell r="R2896" t="str">
            <v>05/22/2015</v>
          </cell>
          <cell r="S2896" t="str">
            <v>Fayetteville</v>
          </cell>
          <cell r="T2896" t="str">
            <v/>
          </cell>
          <cell r="U2896" t="str">
            <v/>
          </cell>
          <cell r="V2896" t="str">
            <v>Fayetteville</v>
          </cell>
          <cell r="W2896" t="str">
            <v>Fayetteville</v>
          </cell>
          <cell r="X2896" t="str">
            <v>ROCKY MOUNT</v>
          </cell>
          <cell r="Y2896" t="str">
            <v>YES</v>
          </cell>
          <cell r="Z2896"/>
          <cell r="AA2896" t="str">
            <v/>
          </cell>
          <cell r="AB2896" t="str">
            <v>7750-SR12</v>
          </cell>
          <cell r="AC2896" t="str">
            <v>PTBONCXA02W</v>
          </cell>
        </row>
        <row r="2897">
          <cell r="A2897" t="str">
            <v>PTCTFLXA</v>
          </cell>
          <cell r="B2897" t="str">
            <v>Port Charlotte</v>
          </cell>
          <cell r="C2897" t="str">
            <v>EQ</v>
          </cell>
          <cell r="D2897">
            <v>26.979970999999999</v>
          </cell>
          <cell r="E2897">
            <v>-82.097736999999995</v>
          </cell>
          <cell r="F2897" t="str">
            <v>PTCTFLXA</v>
          </cell>
          <cell r="G2897" t="str">
            <v>FL</v>
          </cell>
          <cell r="H2897">
            <v>939</v>
          </cell>
          <cell r="I2897" t="str">
            <v>Ft. Myers (SOUTH FL)</v>
          </cell>
          <cell r="J2897" t="str">
            <v/>
          </cell>
          <cell r="K2897" t="str">
            <v>PTCTFLXA</v>
          </cell>
          <cell r="L2897" t="str">
            <v>N</v>
          </cell>
          <cell r="M2897" t="e">
            <v>#N/A</v>
          </cell>
          <cell r="N2897" t="e">
            <v>#N/A</v>
          </cell>
          <cell r="O2897" t="str">
            <v>Y</v>
          </cell>
          <cell r="P2897" t="str">
            <v>Y</v>
          </cell>
          <cell r="Q2897" t="str">
            <v/>
          </cell>
          <cell r="R2897" t="str">
            <v>07/02/2015</v>
          </cell>
          <cell r="S2897" t="str">
            <v>Ft. Myers</v>
          </cell>
          <cell r="T2897" t="str">
            <v/>
          </cell>
          <cell r="U2897" t="str">
            <v/>
          </cell>
          <cell r="V2897" t="str">
            <v>Ft. Myers</v>
          </cell>
          <cell r="W2897" t="str">
            <v>Ft. Myers</v>
          </cell>
          <cell r="X2897" t="str">
            <v>SOUTH FL</v>
          </cell>
          <cell r="Y2897" t="str">
            <v>YES</v>
          </cell>
          <cell r="Z2897"/>
          <cell r="AA2897" t="str">
            <v/>
          </cell>
          <cell r="AB2897" t="str">
            <v>7750-SR12</v>
          </cell>
          <cell r="AC2897" t="str">
            <v>PTCTFLXA03W</v>
          </cell>
        </row>
        <row r="2898">
          <cell r="A2898" t="str">
            <v>PTCTFLXB</v>
          </cell>
          <cell r="B2898" t="str">
            <v>Port Charlotte</v>
          </cell>
          <cell r="C2898" t="str">
            <v>EQ</v>
          </cell>
          <cell r="D2898">
            <v>27.020071999999999</v>
          </cell>
          <cell r="E2898">
            <v>-82.020692999999994</v>
          </cell>
          <cell r="F2898" t="e">
            <v>#N/A</v>
          </cell>
          <cell r="G2898" t="str">
            <v>FL</v>
          </cell>
          <cell r="H2898" t="e">
            <v>#N/A</v>
          </cell>
          <cell r="I2898" t="e">
            <v>#N/A</v>
          </cell>
          <cell r="J2898" t="e">
            <v>#N/A</v>
          </cell>
          <cell r="K2898" t="e">
            <v>#N/A</v>
          </cell>
          <cell r="L2898" t="e">
            <v>#N/A</v>
          </cell>
          <cell r="M2898" t="e">
            <v>#N/A</v>
          </cell>
          <cell r="N2898" t="e">
            <v>#N/A</v>
          </cell>
          <cell r="O2898" t="e">
            <v>#N/A</v>
          </cell>
          <cell r="P2898" t="e">
            <v>#N/A</v>
          </cell>
          <cell r="Q2898" t="e">
            <v>#N/A</v>
          </cell>
          <cell r="R2898" t="e">
            <v>#N/A</v>
          </cell>
          <cell r="S2898" t="e">
            <v>#N/A</v>
          </cell>
          <cell r="T2898" t="e">
            <v>#N/A</v>
          </cell>
          <cell r="U2898" t="e">
            <v>#N/A</v>
          </cell>
          <cell r="V2898" t="e">
            <v>#N/A</v>
          </cell>
          <cell r="W2898" t="e">
            <v>#N/A</v>
          </cell>
          <cell r="X2898" t="e">
            <v>#N/A</v>
          </cell>
          <cell r="Y2898" t="e">
            <v>#N/A</v>
          </cell>
          <cell r="Z2898" t="e">
            <v>#N/A</v>
          </cell>
          <cell r="AA2898" t="e">
            <v>#N/A</v>
          </cell>
          <cell r="AB2898" t="e">
            <v>#N/A</v>
          </cell>
          <cell r="AC2898" t="e">
            <v>#N/A</v>
          </cell>
        </row>
        <row r="2899">
          <cell r="A2899" t="str">
            <v>PTCTFLXC</v>
          </cell>
          <cell r="B2899" t="str">
            <v>Port Charlotte</v>
          </cell>
          <cell r="C2899" t="str">
            <v>EQ</v>
          </cell>
          <cell r="D2899">
            <v>27.017651000000001</v>
          </cell>
          <cell r="E2899">
            <v>-82.051077000000006</v>
          </cell>
          <cell r="F2899" t="e">
            <v>#N/A</v>
          </cell>
          <cell r="G2899" t="str">
            <v>FL</v>
          </cell>
          <cell r="H2899" t="e">
            <v>#N/A</v>
          </cell>
          <cell r="I2899" t="e">
            <v>#N/A</v>
          </cell>
          <cell r="J2899" t="e">
            <v>#N/A</v>
          </cell>
          <cell r="K2899" t="e">
            <v>#N/A</v>
          </cell>
          <cell r="L2899" t="e">
            <v>#N/A</v>
          </cell>
          <cell r="M2899" t="e">
            <v>#N/A</v>
          </cell>
          <cell r="N2899" t="e">
            <v>#N/A</v>
          </cell>
          <cell r="O2899" t="e">
            <v>#N/A</v>
          </cell>
          <cell r="P2899" t="e">
            <v>#N/A</v>
          </cell>
          <cell r="Q2899" t="e">
            <v>#N/A</v>
          </cell>
          <cell r="R2899" t="e">
            <v>#N/A</v>
          </cell>
          <cell r="S2899" t="e">
            <v>#N/A</v>
          </cell>
          <cell r="T2899" t="e">
            <v>#N/A</v>
          </cell>
          <cell r="U2899" t="e">
            <v>#N/A</v>
          </cell>
          <cell r="V2899" t="e">
            <v>#N/A</v>
          </cell>
          <cell r="W2899" t="e">
            <v>#N/A</v>
          </cell>
          <cell r="X2899" t="e">
            <v>#N/A</v>
          </cell>
          <cell r="Y2899" t="e">
            <v>#N/A</v>
          </cell>
          <cell r="Z2899" t="e">
            <v>#N/A</v>
          </cell>
          <cell r="AA2899" t="e">
            <v>#N/A</v>
          </cell>
          <cell r="AB2899" t="e">
            <v>#N/A</v>
          </cell>
          <cell r="AC2899" t="e">
            <v>#N/A</v>
          </cell>
        </row>
        <row r="2900">
          <cell r="A2900" t="str">
            <v>PTCTFLXD</v>
          </cell>
          <cell r="B2900" t="str">
            <v>Port Charlotte</v>
          </cell>
          <cell r="C2900" t="str">
            <v>EQ</v>
          </cell>
          <cell r="D2900">
            <v>26.992222999999999</v>
          </cell>
          <cell r="E2900">
            <v>-82.008319999999998</v>
          </cell>
          <cell r="F2900" t="e">
            <v>#N/A</v>
          </cell>
          <cell r="G2900" t="str">
            <v>FL</v>
          </cell>
          <cell r="H2900" t="e">
            <v>#N/A</v>
          </cell>
          <cell r="I2900" t="e">
            <v>#N/A</v>
          </cell>
          <cell r="J2900" t="e">
            <v>#N/A</v>
          </cell>
          <cell r="K2900" t="e">
            <v>#N/A</v>
          </cell>
          <cell r="L2900" t="e">
            <v>#N/A</v>
          </cell>
          <cell r="M2900" t="e">
            <v>#N/A</v>
          </cell>
          <cell r="N2900" t="e">
            <v>#N/A</v>
          </cell>
          <cell r="O2900" t="e">
            <v>#N/A</v>
          </cell>
          <cell r="P2900" t="e">
            <v>#N/A</v>
          </cell>
          <cell r="Q2900" t="e">
            <v>#N/A</v>
          </cell>
          <cell r="R2900" t="e">
            <v>#N/A</v>
          </cell>
          <cell r="S2900" t="e">
            <v>#N/A</v>
          </cell>
          <cell r="T2900" t="e">
            <v>#N/A</v>
          </cell>
          <cell r="U2900" t="e">
            <v>#N/A</v>
          </cell>
          <cell r="V2900" t="e">
            <v>#N/A</v>
          </cell>
          <cell r="W2900" t="e">
            <v>#N/A</v>
          </cell>
          <cell r="X2900" t="e">
            <v>#N/A</v>
          </cell>
          <cell r="Y2900" t="e">
            <v>#N/A</v>
          </cell>
          <cell r="Z2900" t="e">
            <v>#N/A</v>
          </cell>
          <cell r="AA2900" t="e">
            <v>#N/A</v>
          </cell>
          <cell r="AB2900" t="e">
            <v>#N/A</v>
          </cell>
          <cell r="AC2900" t="e">
            <v>#N/A</v>
          </cell>
        </row>
        <row r="2901">
          <cell r="A2901" t="str">
            <v>PTCTFLXE</v>
          </cell>
          <cell r="B2901" t="str">
            <v>Port Charlotte</v>
          </cell>
          <cell r="C2901" t="str">
            <v>EQ</v>
          </cell>
          <cell r="D2901">
            <v>26.967238999999999</v>
          </cell>
          <cell r="E2901">
            <v>-82.052549999999997</v>
          </cell>
          <cell r="F2901" t="e">
            <v>#N/A</v>
          </cell>
          <cell r="G2901" t="str">
            <v>FL</v>
          </cell>
          <cell r="H2901" t="e">
            <v>#N/A</v>
          </cell>
          <cell r="I2901" t="e">
            <v>#N/A</v>
          </cell>
          <cell r="J2901" t="e">
            <v>#N/A</v>
          </cell>
          <cell r="K2901" t="e">
            <v>#N/A</v>
          </cell>
          <cell r="L2901" t="e">
            <v>#N/A</v>
          </cell>
          <cell r="M2901" t="e">
            <v>#N/A</v>
          </cell>
          <cell r="N2901" t="e">
            <v>#N/A</v>
          </cell>
          <cell r="O2901" t="e">
            <v>#N/A</v>
          </cell>
          <cell r="P2901" t="e">
            <v>#N/A</v>
          </cell>
          <cell r="Q2901" t="e">
            <v>#N/A</v>
          </cell>
          <cell r="R2901" t="e">
            <v>#N/A</v>
          </cell>
          <cell r="S2901" t="e">
            <v>#N/A</v>
          </cell>
          <cell r="T2901" t="e">
            <v>#N/A</v>
          </cell>
          <cell r="U2901" t="e">
            <v>#N/A</v>
          </cell>
          <cell r="V2901" t="e">
            <v>#N/A</v>
          </cell>
          <cell r="W2901" t="e">
            <v>#N/A</v>
          </cell>
          <cell r="X2901" t="e">
            <v>#N/A</v>
          </cell>
          <cell r="Y2901" t="e">
            <v>#N/A</v>
          </cell>
          <cell r="Z2901" t="e">
            <v>#N/A</v>
          </cell>
          <cell r="AA2901" t="e">
            <v>#N/A</v>
          </cell>
          <cell r="AB2901" t="e">
            <v>#N/A</v>
          </cell>
          <cell r="AC2901" t="e">
            <v>#N/A</v>
          </cell>
        </row>
        <row r="2902">
          <cell r="A2902" t="str">
            <v>PTCTFLXH</v>
          </cell>
          <cell r="B2902" t="str">
            <v>Port Charlotte</v>
          </cell>
          <cell r="C2902" t="str">
            <v>EQ</v>
          </cell>
          <cell r="D2902">
            <v>26.974869999999999</v>
          </cell>
          <cell r="E2902">
            <v>-82.156484000000006</v>
          </cell>
          <cell r="F2902" t="e">
            <v>#N/A</v>
          </cell>
          <cell r="G2902" t="str">
            <v>FL</v>
          </cell>
          <cell r="H2902" t="e">
            <v>#N/A</v>
          </cell>
          <cell r="I2902" t="e">
            <v>#N/A</v>
          </cell>
          <cell r="J2902" t="e">
            <v>#N/A</v>
          </cell>
          <cell r="K2902" t="e">
            <v>#N/A</v>
          </cell>
          <cell r="L2902" t="e">
            <v>#N/A</v>
          </cell>
          <cell r="M2902" t="e">
            <v>#N/A</v>
          </cell>
          <cell r="N2902" t="e">
            <v>#N/A</v>
          </cell>
          <cell r="O2902" t="e">
            <v>#N/A</v>
          </cell>
          <cell r="P2902" t="e">
            <v>#N/A</v>
          </cell>
          <cell r="Q2902" t="e">
            <v>#N/A</v>
          </cell>
          <cell r="R2902" t="e">
            <v>#N/A</v>
          </cell>
          <cell r="S2902" t="e">
            <v>#N/A</v>
          </cell>
          <cell r="T2902" t="e">
            <v>#N/A</v>
          </cell>
          <cell r="U2902" t="e">
            <v>#N/A</v>
          </cell>
          <cell r="V2902" t="e">
            <v>#N/A</v>
          </cell>
          <cell r="W2902" t="e">
            <v>#N/A</v>
          </cell>
          <cell r="X2902" t="e">
            <v>#N/A</v>
          </cell>
          <cell r="Y2902" t="e">
            <v>#N/A</v>
          </cell>
          <cell r="Z2902" t="e">
            <v>#N/A</v>
          </cell>
          <cell r="AA2902" t="e">
            <v>#N/A</v>
          </cell>
          <cell r="AB2902" t="e">
            <v>#N/A</v>
          </cell>
          <cell r="AC2902" t="e">
            <v>#N/A</v>
          </cell>
        </row>
        <row r="2903">
          <cell r="A2903" t="str">
            <v>PTERTXXA</v>
          </cell>
          <cell r="B2903" t="str">
            <v>Porter</v>
          </cell>
          <cell r="C2903" t="str">
            <v>EQ</v>
          </cell>
          <cell r="D2903">
            <v>30.096399999999999</v>
          </cell>
          <cell r="E2903">
            <v>-95.227926999999994</v>
          </cell>
          <cell r="F2903" t="str">
            <v>PTERTXXA</v>
          </cell>
          <cell r="G2903" t="str">
            <v>TX</v>
          </cell>
          <cell r="H2903">
            <v>560</v>
          </cell>
          <cell r="I2903" t="str">
            <v>Humble</v>
          </cell>
          <cell r="J2903" t="str">
            <v/>
          </cell>
          <cell r="K2903" t="str">
            <v>PTERTXXA</v>
          </cell>
          <cell r="L2903" t="str">
            <v>n</v>
          </cell>
          <cell r="M2903" t="e">
            <v>#N/A</v>
          </cell>
          <cell r="N2903" t="e">
            <v>#N/A</v>
          </cell>
          <cell r="O2903" t="str">
            <v>Y</v>
          </cell>
          <cell r="P2903" t="str">
            <v>Y</v>
          </cell>
          <cell r="Q2903" t="str">
            <v/>
          </cell>
          <cell r="R2903" t="str">
            <v>02/03/2016</v>
          </cell>
          <cell r="S2903" t="str">
            <v>Humble</v>
          </cell>
          <cell r="T2903" t="str">
            <v/>
          </cell>
          <cell r="U2903" t="str">
            <v/>
          </cell>
          <cell r="V2903" t="str">
            <v>Humble</v>
          </cell>
          <cell r="W2903" t="str">
            <v>Humble</v>
          </cell>
          <cell r="X2903" t="str">
            <v>HUMBLE</v>
          </cell>
          <cell r="Y2903" t="str">
            <v>YES</v>
          </cell>
          <cell r="Z2903"/>
          <cell r="AA2903" t="str">
            <v/>
          </cell>
          <cell r="AB2903" t="str">
            <v>7750-SR12</v>
          </cell>
          <cell r="AC2903" t="str">
            <v>PTERTXXA03W</v>
          </cell>
        </row>
        <row r="2904">
          <cell r="A2904" t="str">
            <v>PTGNAZEL</v>
          </cell>
          <cell r="B2904" t="str">
            <v>Sierra Vista Host Elgin</v>
          </cell>
          <cell r="C2904" t="str">
            <v>Q</v>
          </cell>
          <cell r="D2904">
            <v>31.441389000000001</v>
          </cell>
          <cell r="E2904">
            <v>-110.586944</v>
          </cell>
          <cell r="F2904" t="str">
            <v>PTGNAZEL</v>
          </cell>
          <cell r="G2904" t="str">
            <v>AZ</v>
          </cell>
          <cell r="H2904">
            <v>668</v>
          </cell>
          <cell r="I2904">
            <v>668</v>
          </cell>
          <cell r="J2904" t="str">
            <v/>
          </cell>
          <cell r="K2904" t="str">
            <v>NGLSAZMA</v>
          </cell>
          <cell r="L2904" t="str">
            <v>y</v>
          </cell>
          <cell r="M2904" t="e">
            <v>#N/A</v>
          </cell>
          <cell r="N2904" t="e">
            <v>#N/A</v>
          </cell>
          <cell r="O2904" t="str">
            <v>N</v>
          </cell>
          <cell r="P2904" t="str">
            <v>Y</v>
          </cell>
          <cell r="Q2904" t="str">
            <v>ME NOT OFFERED OUT OF THIS OFFICE</v>
          </cell>
          <cell r="R2904" t="str">
            <v>09/16/2020</v>
          </cell>
          <cell r="S2904" t="str">
            <v/>
          </cell>
          <cell r="T2904" t="str">
            <v/>
          </cell>
          <cell r="U2904" t="str">
            <v/>
          </cell>
          <cell r="V2904" t="e">
            <v>#N/A</v>
          </cell>
          <cell r="W2904" t="e">
            <v>#N/A</v>
          </cell>
          <cell r="X2904" t="str">
            <v xml:space="preserve">668 - </v>
          </cell>
          <cell r="Y2904"/>
          <cell r="Z2904"/>
          <cell r="AA2904" t="e">
            <v>#N/A</v>
          </cell>
          <cell r="AB2904" t="e">
            <v>#N/A</v>
          </cell>
          <cell r="AC2904" t="e">
            <v>#N/A</v>
          </cell>
        </row>
        <row r="2905">
          <cell r="A2905" t="str">
            <v>PTGNAZMA</v>
          </cell>
          <cell r="B2905" t="str">
            <v>Sierra Vista Host Patagonia</v>
          </cell>
          <cell r="C2905" t="str">
            <v>Q</v>
          </cell>
          <cell r="D2905">
            <v>31.540960999999999</v>
          </cell>
          <cell r="E2905">
            <v>-110.75538400000001</v>
          </cell>
          <cell r="F2905" t="str">
            <v>PTGNAZMA</v>
          </cell>
          <cell r="G2905" t="str">
            <v>AZ</v>
          </cell>
          <cell r="H2905">
            <v>668</v>
          </cell>
          <cell r="I2905">
            <v>668</v>
          </cell>
          <cell r="J2905" t="str">
            <v/>
          </cell>
          <cell r="K2905" t="str">
            <v>NGLSAZMA</v>
          </cell>
          <cell r="L2905" t="str">
            <v>Y</v>
          </cell>
          <cell r="M2905">
            <v>42436</v>
          </cell>
          <cell r="N2905" t="str">
            <v xml:space="preserve">BS 144316 </v>
          </cell>
          <cell r="O2905" t="str">
            <v>N</v>
          </cell>
          <cell r="P2905" t="str">
            <v>Y</v>
          </cell>
          <cell r="Q2905" t="str">
            <v/>
          </cell>
          <cell r="R2905" t="str">
            <v>04/09/2020</v>
          </cell>
          <cell r="S2905" t="str">
            <v/>
          </cell>
          <cell r="T2905" t="str">
            <v/>
          </cell>
          <cell r="U2905" t="str">
            <v/>
          </cell>
          <cell r="V2905" t="e">
            <v>#N/A</v>
          </cell>
          <cell r="W2905" t="e">
            <v>#N/A</v>
          </cell>
          <cell r="X2905" t="str">
            <v>668 - AVAILABLE (up to 30MB)</v>
          </cell>
          <cell r="Y2905"/>
          <cell r="Z2905" t="str">
            <v>AVAILABLE (up to 30MB)</v>
          </cell>
          <cell r="AA2905" t="e">
            <v>#N/A</v>
          </cell>
          <cell r="AB2905" t="e">
            <v>#N/A</v>
          </cell>
          <cell r="AC2905" t="e">
            <v>#N/A</v>
          </cell>
        </row>
        <row r="2906">
          <cell r="A2906" t="str">
            <v>PTHPMIHU</v>
          </cell>
          <cell r="B2906" t="str">
            <v>Port Hope</v>
          </cell>
          <cell r="C2906" t="str">
            <v>CTL</v>
          </cell>
          <cell r="D2906">
            <v>44.032193999999997</v>
          </cell>
          <cell r="E2906">
            <v>-82.850389000000007</v>
          </cell>
          <cell r="F2906" t="e">
            <v>#N/A</v>
          </cell>
          <cell r="G2906" t="str">
            <v>MI</v>
          </cell>
          <cell r="H2906" t="e">
            <v>#N/A</v>
          </cell>
          <cell r="I2906" t="e">
            <v>#N/A</v>
          </cell>
          <cell r="J2906" t="e">
            <v>#N/A</v>
          </cell>
          <cell r="K2906" t="e">
            <v>#N/A</v>
          </cell>
          <cell r="L2906" t="e">
            <v>#N/A</v>
          </cell>
          <cell r="M2906" t="e">
            <v>#N/A</v>
          </cell>
          <cell r="N2906" t="e">
            <v>#N/A</v>
          </cell>
          <cell r="O2906" t="e">
            <v>#N/A</v>
          </cell>
          <cell r="P2906" t="e">
            <v>#N/A</v>
          </cell>
          <cell r="Q2906" t="e">
            <v>#N/A</v>
          </cell>
          <cell r="R2906" t="e">
            <v>#N/A</v>
          </cell>
          <cell r="S2906" t="e">
            <v>#N/A</v>
          </cell>
          <cell r="T2906" t="e">
            <v>#N/A</v>
          </cell>
          <cell r="U2906" t="e">
            <v>#N/A</v>
          </cell>
          <cell r="V2906" t="e">
            <v>#N/A</v>
          </cell>
          <cell r="W2906" t="e">
            <v>#N/A</v>
          </cell>
          <cell r="X2906" t="e">
            <v>#N/A</v>
          </cell>
          <cell r="Y2906" t="e">
            <v>#N/A</v>
          </cell>
          <cell r="Z2906" t="e">
            <v>#N/A</v>
          </cell>
          <cell r="AA2906" t="e">
            <v>#N/A</v>
          </cell>
          <cell r="AB2906" t="e">
            <v>#N/A</v>
          </cell>
          <cell r="AC2906" t="e">
            <v>#N/A</v>
          </cell>
        </row>
        <row r="2907">
          <cell r="A2907" t="str">
            <v>PTHPMIXI</v>
          </cell>
          <cell r="B2907" t="str">
            <v>PORT HOPE</v>
          </cell>
          <cell r="C2907" t="str">
            <v>CTL</v>
          </cell>
          <cell r="D2907">
            <v>43.946109999999997</v>
          </cell>
          <cell r="E2907">
            <v>-82.721664000000004</v>
          </cell>
          <cell r="F2907" t="str">
            <v>PTHPMIXI</v>
          </cell>
          <cell r="G2907" t="str">
            <v>MI</v>
          </cell>
          <cell r="H2907">
            <v>344</v>
          </cell>
          <cell r="I2907" t="str">
            <v>KINDE (CHESANING)</v>
          </cell>
          <cell r="J2907" t="str">
            <v/>
          </cell>
          <cell r="K2907" t="e">
            <v>#N/A</v>
          </cell>
          <cell r="L2907" t="e">
            <v>#N/A</v>
          </cell>
          <cell r="M2907" t="e">
            <v>#N/A</v>
          </cell>
          <cell r="N2907" t="e">
            <v>#N/A</v>
          </cell>
          <cell r="O2907" t="str">
            <v>N</v>
          </cell>
          <cell r="P2907" t="str">
            <v>N</v>
          </cell>
          <cell r="Q2907" t="str">
            <v/>
          </cell>
          <cell r="R2907" t="str">
            <v>11/11/2015</v>
          </cell>
          <cell r="S2907" t="str">
            <v>CHESANING</v>
          </cell>
          <cell r="T2907" t="str">
            <v/>
          </cell>
          <cell r="U2907" t="str">
            <v/>
          </cell>
          <cell r="V2907" t="str">
            <v>CHESANING KINDE (CHESANING)</v>
          </cell>
          <cell r="W2907" t="str">
            <v>KINDE (CHESANING)</v>
          </cell>
          <cell r="X2907" t="e">
            <v>#N/A</v>
          </cell>
          <cell r="Y2907" t="e">
            <v>#N/A</v>
          </cell>
          <cell r="Z2907" t="e">
            <v>#N/A</v>
          </cell>
          <cell r="AA2907" t="str">
            <v/>
          </cell>
          <cell r="AB2907">
            <v>0</v>
          </cell>
          <cell r="AC2907">
            <v>0</v>
          </cell>
        </row>
        <row r="2908">
          <cell r="A2908" t="str">
            <v>PTHSTXXA</v>
          </cell>
          <cell r="B2908" t="str">
            <v>Porter Heights</v>
          </cell>
          <cell r="C2908" t="str">
            <v>EQ</v>
          </cell>
          <cell r="D2908">
            <v>30.169001000000002</v>
          </cell>
          <cell r="E2908">
            <v>-95.319271999999998</v>
          </cell>
          <cell r="F2908" t="str">
            <v>PTHSTXXA</v>
          </cell>
          <cell r="G2908" t="str">
            <v>TX</v>
          </cell>
          <cell r="H2908">
            <v>560</v>
          </cell>
          <cell r="I2908" t="str">
            <v>Humble</v>
          </cell>
          <cell r="J2908" t="str">
            <v/>
          </cell>
          <cell r="K2908" t="e">
            <v>#N/A</v>
          </cell>
          <cell r="L2908" t="e">
            <v>#N/A</v>
          </cell>
          <cell r="M2908" t="e">
            <v>#N/A</v>
          </cell>
          <cell r="N2908" t="e">
            <v>#N/A</v>
          </cell>
          <cell r="O2908" t="str">
            <v>Y</v>
          </cell>
          <cell r="P2908" t="str">
            <v>Y</v>
          </cell>
          <cell r="Q2908" t="str">
            <v>6/26/14 EE/EC changed to Y</v>
          </cell>
          <cell r="R2908" t="str">
            <v>02/03/2016</v>
          </cell>
          <cell r="S2908" t="str">
            <v>Humble</v>
          </cell>
          <cell r="T2908" t="str">
            <v/>
          </cell>
          <cell r="U2908" t="str">
            <v/>
          </cell>
          <cell r="V2908" t="str">
            <v>Humble</v>
          </cell>
          <cell r="W2908" t="str">
            <v>Humble</v>
          </cell>
          <cell r="X2908" t="str">
            <v>HUMBLE</v>
          </cell>
          <cell r="Y2908" t="str">
            <v>YES</v>
          </cell>
          <cell r="Z2908"/>
          <cell r="AA2908">
            <v>0</v>
          </cell>
          <cell r="AB2908">
            <v>0</v>
          </cell>
          <cell r="AC2908">
            <v>0</v>
          </cell>
        </row>
        <row r="2909">
          <cell r="A2909" t="str">
            <v>PTLDINXA</v>
          </cell>
          <cell r="B2909" t="str">
            <v>Portland</v>
          </cell>
          <cell r="C2909" t="str">
            <v>EQ</v>
          </cell>
          <cell r="D2909">
            <v>40.433720999999998</v>
          </cell>
          <cell r="E2909">
            <v>-84.977017000000004</v>
          </cell>
          <cell r="F2909" t="str">
            <v>PTLDINXA</v>
          </cell>
          <cell r="G2909" t="str">
            <v>IN</v>
          </cell>
          <cell r="H2909">
            <v>334</v>
          </cell>
          <cell r="I2909" t="str">
            <v>Warsaw (Plymouth)</v>
          </cell>
          <cell r="J2909" t="str">
            <v/>
          </cell>
          <cell r="K2909" t="str">
            <v>PTLDINXA</v>
          </cell>
          <cell r="L2909" t="str">
            <v>n</v>
          </cell>
          <cell r="M2909" t="e">
            <v>#N/A</v>
          </cell>
          <cell r="N2909" t="e">
            <v>#N/A</v>
          </cell>
          <cell r="O2909" t="str">
            <v>N</v>
          </cell>
          <cell r="P2909" t="str">
            <v>Y</v>
          </cell>
          <cell r="Q2909" t="str">
            <v>2/7/14: Ethernet Enabled changed to Y</v>
          </cell>
          <cell r="R2909" t="str">
            <v>07/01/2015</v>
          </cell>
          <cell r="S2909" t="str">
            <v>Plymouth</v>
          </cell>
          <cell r="T2909" t="str">
            <v/>
          </cell>
          <cell r="U2909" t="str">
            <v/>
          </cell>
          <cell r="V2909" t="str">
            <v>Plymouth</v>
          </cell>
          <cell r="W2909" t="str">
            <v>Warsaw (Plymouth)</v>
          </cell>
          <cell r="X2909" t="str">
            <v>PLYMOUTH</v>
          </cell>
          <cell r="Y2909"/>
          <cell r="Z2909"/>
          <cell r="AA2909" t="str">
            <v>7750-SR7</v>
          </cell>
          <cell r="AB2909">
            <v>0</v>
          </cell>
          <cell r="AC2909">
            <v>0</v>
          </cell>
        </row>
        <row r="2910">
          <cell r="A2910" t="str">
            <v>PTLDOR02</v>
          </cell>
          <cell r="B2910" t="str">
            <v>Portland Cypress</v>
          </cell>
          <cell r="C2910" t="str">
            <v>Q</v>
          </cell>
          <cell r="D2910">
            <v>45.511665000000001</v>
          </cell>
          <cell r="E2910">
            <v>-122.75749999999999</v>
          </cell>
          <cell r="F2910" t="str">
            <v>PTLDOR02</v>
          </cell>
          <cell r="G2910" t="str">
            <v>OR</v>
          </cell>
          <cell r="H2910">
            <v>672</v>
          </cell>
          <cell r="I2910">
            <v>672</v>
          </cell>
          <cell r="J2910" t="str">
            <v>AVAILABLE</v>
          </cell>
          <cell r="K2910" t="e">
            <v>#N/A</v>
          </cell>
          <cell r="L2910" t="e">
            <v>#N/A</v>
          </cell>
          <cell r="M2910" t="e">
            <v>#N/A</v>
          </cell>
          <cell r="N2910" t="e">
            <v>#N/A</v>
          </cell>
          <cell r="O2910" t="str">
            <v>Y</v>
          </cell>
          <cell r="P2910" t="str">
            <v>Y</v>
          </cell>
          <cell r="Q2910" t="str">
            <v>11/14/14: EoDS1 Available</v>
          </cell>
          <cell r="R2910" t="str">
            <v>11/14/2020</v>
          </cell>
          <cell r="S2910" t="str">
            <v/>
          </cell>
          <cell r="T2910" t="str">
            <v/>
          </cell>
          <cell r="U2910" t="str">
            <v/>
          </cell>
          <cell r="V2910" t="e">
            <v>#N/A</v>
          </cell>
          <cell r="W2910" t="e">
            <v>#N/A</v>
          </cell>
          <cell r="X2910" t="str">
            <v>672 - AVAILABLE</v>
          </cell>
          <cell r="Y2910"/>
          <cell r="Z2910" t="str">
            <v>AVAILABLE</v>
          </cell>
          <cell r="AA2910" t="e">
            <v>#N/A</v>
          </cell>
          <cell r="AB2910" t="e">
            <v>#N/A</v>
          </cell>
          <cell r="AC2910" t="e">
            <v>#N/A</v>
          </cell>
        </row>
        <row r="2911">
          <cell r="A2911" t="str">
            <v>PTLDOR08</v>
          </cell>
          <cell r="B2911" t="str">
            <v>Portland Harold St</v>
          </cell>
          <cell r="C2911" t="str">
            <v>Q</v>
          </cell>
          <cell r="D2911">
            <v>45.484164999999997</v>
          </cell>
          <cell r="E2911">
            <v>-122.53082999999999</v>
          </cell>
          <cell r="F2911" t="str">
            <v>PTLDOR08</v>
          </cell>
          <cell r="G2911" t="str">
            <v>OR</v>
          </cell>
          <cell r="H2911">
            <v>672</v>
          </cell>
          <cell r="I2911">
            <v>672</v>
          </cell>
          <cell r="J2911" t="str">
            <v>AVAILABLE</v>
          </cell>
          <cell r="K2911" t="str">
            <v>PTLDOR08</v>
          </cell>
          <cell r="L2911" t="str">
            <v>N</v>
          </cell>
          <cell r="M2911">
            <v>42304</v>
          </cell>
          <cell r="N2911" t="str">
            <v>BS - ATT Cricket Work</v>
          </cell>
          <cell r="O2911" t="str">
            <v>Y</v>
          </cell>
          <cell r="P2911" t="str">
            <v>Y</v>
          </cell>
          <cell r="Q2911" t="str">
            <v>12/03/14: EoDS1 Available</v>
          </cell>
          <cell r="R2911" t="str">
            <v>12/03/2020</v>
          </cell>
          <cell r="S2911" t="str">
            <v/>
          </cell>
          <cell r="T2911" t="str">
            <v/>
          </cell>
          <cell r="U2911" t="str">
            <v/>
          </cell>
          <cell r="V2911" t="e">
            <v>#N/A</v>
          </cell>
          <cell r="W2911" t="e">
            <v>#N/A</v>
          </cell>
          <cell r="X2911" t="str">
            <v>672 - AVAILABLE</v>
          </cell>
          <cell r="Y2911"/>
          <cell r="Z2911" t="str">
            <v>AVAILABLE</v>
          </cell>
          <cell r="AA2911" t="e">
            <v>#N/A</v>
          </cell>
          <cell r="AB2911" t="e">
            <v>#N/A</v>
          </cell>
          <cell r="AC2911" t="e">
            <v>#N/A</v>
          </cell>
        </row>
        <row r="2912">
          <cell r="A2912" t="str">
            <v>PTLDOR11</v>
          </cell>
          <cell r="B2912" t="str">
            <v>Portland Alpine</v>
          </cell>
          <cell r="C2912" t="str">
            <v>Q</v>
          </cell>
          <cell r="D2912">
            <v>45.532415999999998</v>
          </cell>
          <cell r="E2912">
            <v>-122.558071</v>
          </cell>
          <cell r="F2912" t="str">
            <v>PTLDOR11</v>
          </cell>
          <cell r="G2912" t="str">
            <v>OR</v>
          </cell>
          <cell r="H2912">
            <v>672</v>
          </cell>
          <cell r="I2912">
            <v>672</v>
          </cell>
          <cell r="J2912" t="str">
            <v>AVAILABLE</v>
          </cell>
          <cell r="K2912" t="str">
            <v>PTLDOR11</v>
          </cell>
          <cell r="L2912" t="str">
            <v>N</v>
          </cell>
          <cell r="M2912">
            <v>42304</v>
          </cell>
          <cell r="N2912" t="str">
            <v>BS - ATT Cricket Work</v>
          </cell>
          <cell r="O2912" t="str">
            <v>Y</v>
          </cell>
          <cell r="P2912" t="str">
            <v>Y</v>
          </cell>
          <cell r="Q2912" t="str">
            <v>1/16/15:  EoDS1 Available</v>
          </cell>
          <cell r="R2912" t="str">
            <v>01/19/2020</v>
          </cell>
          <cell r="S2912" t="str">
            <v/>
          </cell>
          <cell r="T2912" t="str">
            <v/>
          </cell>
          <cell r="U2912" t="str">
            <v/>
          </cell>
          <cell r="V2912" t="e">
            <v>#N/A</v>
          </cell>
          <cell r="W2912" t="e">
            <v>#N/A</v>
          </cell>
          <cell r="X2912" t="str">
            <v>672 - AVAILABLE</v>
          </cell>
          <cell r="Y2912"/>
          <cell r="Z2912" t="str">
            <v>AVAILABLE</v>
          </cell>
          <cell r="AA2912" t="e">
            <v>#N/A</v>
          </cell>
          <cell r="AB2912" t="e">
            <v>#N/A</v>
          </cell>
          <cell r="AC2912" t="e">
            <v>#N/A</v>
          </cell>
        </row>
        <row r="2913">
          <cell r="A2913" t="str">
            <v>PTLDOR12</v>
          </cell>
          <cell r="B2913" t="str">
            <v>Portland Atlantic 911</v>
          </cell>
          <cell r="C2913" t="str">
            <v>Q</v>
          </cell>
          <cell r="D2913">
            <v>45.544445000000003</v>
          </cell>
          <cell r="E2913">
            <v>-122.639442</v>
          </cell>
          <cell r="F2913" t="str">
            <v>PTLDOR12</v>
          </cell>
          <cell r="G2913" t="str">
            <v>OR</v>
          </cell>
          <cell r="H2913">
            <v>672</v>
          </cell>
          <cell r="I2913">
            <v>672</v>
          </cell>
          <cell r="J2913" t="str">
            <v>AVAILABLE</v>
          </cell>
          <cell r="K2913" t="str">
            <v>PTLDOR12</v>
          </cell>
          <cell r="L2913" t="str">
            <v>N</v>
          </cell>
          <cell r="M2913">
            <v>42304</v>
          </cell>
          <cell r="N2913" t="str">
            <v>BS - ATT Cricket Work</v>
          </cell>
          <cell r="O2913" t="str">
            <v>Y</v>
          </cell>
          <cell r="P2913" t="str">
            <v>Y</v>
          </cell>
          <cell r="Q2913" t="str">
            <v>1/16/15:  EoDS1 Available</v>
          </cell>
          <cell r="R2913" t="str">
            <v>01/19/2020</v>
          </cell>
          <cell r="S2913" t="str">
            <v/>
          </cell>
          <cell r="T2913" t="str">
            <v/>
          </cell>
          <cell r="U2913" t="str">
            <v/>
          </cell>
          <cell r="V2913" t="e">
            <v>#N/A</v>
          </cell>
          <cell r="W2913" t="e">
            <v>#N/A</v>
          </cell>
          <cell r="X2913" t="str">
            <v>672 - AVAILABLE</v>
          </cell>
          <cell r="Y2913"/>
          <cell r="Z2913" t="str">
            <v>AVAILABLE</v>
          </cell>
          <cell r="AA2913" t="e">
            <v>#N/A</v>
          </cell>
          <cell r="AB2913" t="e">
            <v>#N/A</v>
          </cell>
          <cell r="AC2913" t="e">
            <v>#N/A</v>
          </cell>
        </row>
        <row r="2914">
          <cell r="A2914" t="str">
            <v>PTLDOR13</v>
          </cell>
          <cell r="B2914" t="str">
            <v>Portland Belmont Tops</v>
          </cell>
          <cell r="C2914" t="str">
            <v>Q</v>
          </cell>
          <cell r="D2914">
            <v>45.517223000000001</v>
          </cell>
          <cell r="E2914">
            <v>-122.64666699999999</v>
          </cell>
          <cell r="F2914" t="str">
            <v>PTLDOR13</v>
          </cell>
          <cell r="G2914" t="str">
            <v>OR</v>
          </cell>
          <cell r="H2914">
            <v>672</v>
          </cell>
          <cell r="I2914">
            <v>672</v>
          </cell>
          <cell r="J2914" t="str">
            <v>AVAILABLE</v>
          </cell>
          <cell r="K2914" t="e">
            <v>#N/A</v>
          </cell>
          <cell r="L2914" t="e">
            <v>#N/A</v>
          </cell>
          <cell r="M2914" t="e">
            <v>#N/A</v>
          </cell>
          <cell r="N2914" t="e">
            <v>#N/A</v>
          </cell>
          <cell r="O2914" t="str">
            <v>Y</v>
          </cell>
          <cell r="P2914" t="str">
            <v>Y</v>
          </cell>
          <cell r="Q2914" t="str">
            <v>10/10/14:  EoDS1 Available</v>
          </cell>
          <cell r="R2914" t="str">
            <v>10/10/2020</v>
          </cell>
          <cell r="S2914" t="str">
            <v/>
          </cell>
          <cell r="T2914" t="str">
            <v/>
          </cell>
          <cell r="U2914" t="str">
            <v/>
          </cell>
          <cell r="V2914" t="e">
            <v>#N/A</v>
          </cell>
          <cell r="W2914" t="e">
            <v>#N/A</v>
          </cell>
          <cell r="X2914" t="str">
            <v>672 - AVAILABLE</v>
          </cell>
          <cell r="Y2914"/>
          <cell r="Z2914" t="str">
            <v>AVAILABLE</v>
          </cell>
          <cell r="AA2914" t="e">
            <v>#N/A</v>
          </cell>
          <cell r="AB2914" t="e">
            <v>#N/A</v>
          </cell>
          <cell r="AC2914" t="e">
            <v>#N/A</v>
          </cell>
        </row>
        <row r="2915">
          <cell r="A2915" t="str">
            <v>PTLDOR14</v>
          </cell>
          <cell r="B2915" t="str">
            <v>Portland Butler 5ess</v>
          </cell>
          <cell r="C2915" t="str">
            <v>Q</v>
          </cell>
          <cell r="D2915">
            <v>45.577221000000002</v>
          </cell>
          <cell r="E2915">
            <v>-122.6875</v>
          </cell>
          <cell r="F2915" t="str">
            <v>PTLDOR14</v>
          </cell>
          <cell r="G2915" t="str">
            <v>OR</v>
          </cell>
          <cell r="H2915">
            <v>672</v>
          </cell>
          <cell r="I2915">
            <v>672</v>
          </cell>
          <cell r="J2915" t="str">
            <v>AVAILABLE</v>
          </cell>
          <cell r="K2915" t="e">
            <v>#N/A</v>
          </cell>
          <cell r="L2915" t="e">
            <v>#N/A</v>
          </cell>
          <cell r="M2915" t="e">
            <v>#N/A</v>
          </cell>
          <cell r="N2915" t="e">
            <v>#N/A</v>
          </cell>
          <cell r="O2915" t="str">
            <v>Y</v>
          </cell>
          <cell r="P2915" t="str">
            <v>Y</v>
          </cell>
          <cell r="Q2915" t="str">
            <v>10/30/14: EoDS1 Available</v>
          </cell>
          <cell r="R2915" t="str">
            <v>10/30/2020</v>
          </cell>
          <cell r="S2915" t="str">
            <v/>
          </cell>
          <cell r="T2915" t="str">
            <v/>
          </cell>
          <cell r="U2915" t="str">
            <v/>
          </cell>
          <cell r="V2915" t="e">
            <v>#N/A</v>
          </cell>
          <cell r="W2915" t="e">
            <v>#N/A</v>
          </cell>
          <cell r="X2915" t="str">
            <v>672 - AVAILABLE</v>
          </cell>
          <cell r="Y2915"/>
          <cell r="Z2915" t="str">
            <v>AVAILABLE</v>
          </cell>
          <cell r="AA2915" t="e">
            <v>#N/A</v>
          </cell>
          <cell r="AB2915" t="e">
            <v>#N/A</v>
          </cell>
          <cell r="AC2915" t="e">
            <v>#N/A</v>
          </cell>
        </row>
        <row r="2916">
          <cell r="A2916" t="str">
            <v>PTLDOR17</v>
          </cell>
          <cell r="B2916" t="str">
            <v>Portland Cherry 5ess</v>
          </cell>
          <cell r="C2916" t="str">
            <v>Q</v>
          </cell>
          <cell r="D2916">
            <v>45.466667000000001</v>
          </cell>
          <cell r="E2916">
            <v>-122.696945</v>
          </cell>
          <cell r="F2916" t="str">
            <v>PTLDOR17</v>
          </cell>
          <cell r="G2916" t="str">
            <v>OR</v>
          </cell>
          <cell r="H2916">
            <v>672</v>
          </cell>
          <cell r="I2916">
            <v>672</v>
          </cell>
          <cell r="J2916" t="str">
            <v>AVAILABLE</v>
          </cell>
          <cell r="K2916" t="str">
            <v>PTLDOR17</v>
          </cell>
          <cell r="L2916" t="str">
            <v>N</v>
          </cell>
          <cell r="M2916">
            <v>42304</v>
          </cell>
          <cell r="N2916" t="str">
            <v>BS - ATT Cricket Work</v>
          </cell>
          <cell r="O2916" t="str">
            <v>Y</v>
          </cell>
          <cell r="P2916" t="str">
            <v>Y</v>
          </cell>
          <cell r="Q2916" t="str">
            <v>10/10/14:  EoDS1 Available</v>
          </cell>
          <cell r="R2916" t="str">
            <v>10/10/2020</v>
          </cell>
          <cell r="S2916" t="str">
            <v/>
          </cell>
          <cell r="T2916" t="str">
            <v/>
          </cell>
          <cell r="U2916" t="str">
            <v/>
          </cell>
          <cell r="V2916" t="e">
            <v>#N/A</v>
          </cell>
          <cell r="W2916" t="e">
            <v>#N/A</v>
          </cell>
          <cell r="X2916" t="str">
            <v>672 - AVAILABLE</v>
          </cell>
          <cell r="Y2916"/>
          <cell r="Z2916" t="str">
            <v>AVAILABLE</v>
          </cell>
          <cell r="AA2916" t="e">
            <v>#N/A</v>
          </cell>
          <cell r="AB2916" t="e">
            <v>#N/A</v>
          </cell>
          <cell r="AC2916" t="e">
            <v>#N/A</v>
          </cell>
        </row>
        <row r="2917">
          <cell r="A2917" t="str">
            <v>PTLDOR18</v>
          </cell>
          <cell r="B2917" t="str">
            <v>Portland-prospect</v>
          </cell>
          <cell r="C2917" t="str">
            <v>Q</v>
          </cell>
          <cell r="D2917">
            <v>45.486668000000002</v>
          </cell>
          <cell r="E2917">
            <v>-122.58889000000001</v>
          </cell>
          <cell r="F2917" t="str">
            <v>PTLDOR18</v>
          </cell>
          <cell r="G2917" t="str">
            <v>OR</v>
          </cell>
          <cell r="H2917">
            <v>672</v>
          </cell>
          <cell r="I2917">
            <v>672</v>
          </cell>
          <cell r="J2917" t="str">
            <v>AVAILABLE</v>
          </cell>
          <cell r="K2917" t="str">
            <v>PTLDOR18</v>
          </cell>
          <cell r="L2917" t="str">
            <v>N</v>
          </cell>
          <cell r="M2917">
            <v>42304</v>
          </cell>
          <cell r="N2917" t="str">
            <v>BS - ATT Cricket Work</v>
          </cell>
          <cell r="O2917" t="str">
            <v>Y</v>
          </cell>
          <cell r="P2917" t="str">
            <v>Y</v>
          </cell>
          <cell r="Q2917" t="str">
            <v>1/19/15:  EoDS1 Available</v>
          </cell>
          <cell r="R2917" t="str">
            <v>01/19/2020</v>
          </cell>
          <cell r="S2917" t="str">
            <v/>
          </cell>
          <cell r="T2917" t="str">
            <v/>
          </cell>
          <cell r="U2917" t="str">
            <v/>
          </cell>
          <cell r="V2917" t="e">
            <v>#N/A</v>
          </cell>
          <cell r="W2917" t="e">
            <v>#N/A</v>
          </cell>
          <cell r="X2917" t="str">
            <v>672 - AVAILABLE</v>
          </cell>
          <cell r="Y2917"/>
          <cell r="Z2917" t="str">
            <v>AVAILABLE</v>
          </cell>
          <cell r="AA2917" t="e">
            <v>#N/A</v>
          </cell>
          <cell r="AB2917" t="e">
            <v>#N/A</v>
          </cell>
          <cell r="AC2917" t="e">
            <v>#N/A</v>
          </cell>
        </row>
        <row r="2918">
          <cell r="A2918" t="str">
            <v>PTLDOR69</v>
          </cell>
          <cell r="B2918" t="str">
            <v>Portland Capitol 4 911</v>
          </cell>
          <cell r="C2918" t="str">
            <v>Q</v>
          </cell>
          <cell r="D2918">
            <v>45.521388999999999</v>
          </cell>
          <cell r="E2918">
            <v>-122.677223</v>
          </cell>
          <cell r="F2918" t="str">
            <v>PTLDOR69</v>
          </cell>
          <cell r="G2918" t="str">
            <v>OR</v>
          </cell>
          <cell r="H2918">
            <v>672</v>
          </cell>
          <cell r="I2918">
            <v>672</v>
          </cell>
          <cell r="J2918" t="str">
            <v>AVAILABLE</v>
          </cell>
          <cell r="K2918" t="e">
            <v>#N/A</v>
          </cell>
          <cell r="L2918" t="e">
            <v>#N/A</v>
          </cell>
          <cell r="M2918" t="e">
            <v>#N/A</v>
          </cell>
          <cell r="N2918" t="e">
            <v>#N/A</v>
          </cell>
          <cell r="O2918" t="str">
            <v>Y</v>
          </cell>
          <cell r="P2918" t="str">
            <v>Y</v>
          </cell>
          <cell r="Q2918" t="str">
            <v>1/16/15:  EoDS1 Available</v>
          </cell>
          <cell r="R2918" t="str">
            <v>01/19/2020</v>
          </cell>
          <cell r="S2918" t="str">
            <v/>
          </cell>
          <cell r="T2918" t="str">
            <v/>
          </cell>
          <cell r="U2918" t="str">
            <v/>
          </cell>
          <cell r="V2918" t="e">
            <v>#N/A</v>
          </cell>
          <cell r="W2918" t="e">
            <v>#N/A</v>
          </cell>
          <cell r="X2918" t="str">
            <v>672 - AVAILABLE</v>
          </cell>
          <cell r="Y2918"/>
          <cell r="Z2918" t="str">
            <v>AVAILABLE</v>
          </cell>
          <cell r="AA2918" t="e">
            <v>#N/A</v>
          </cell>
          <cell r="AB2918" t="e">
            <v>#N/A</v>
          </cell>
          <cell r="AC2918" t="e">
            <v>#N/A</v>
          </cell>
        </row>
        <row r="2919">
          <cell r="A2919" t="str">
            <v>PTLSNMMA</v>
          </cell>
          <cell r="B2919" t="str">
            <v>Clovis Main Host Portales</v>
          </cell>
          <cell r="C2919" t="str">
            <v>Q</v>
          </cell>
          <cell r="D2919">
            <v>34.183334000000002</v>
          </cell>
          <cell r="E2919">
            <v>-103.337219</v>
          </cell>
          <cell r="F2919" t="str">
            <v>PTLSNMMA</v>
          </cell>
          <cell r="G2919" t="str">
            <v>NM</v>
          </cell>
          <cell r="H2919">
            <v>664</v>
          </cell>
          <cell r="I2919">
            <v>664</v>
          </cell>
          <cell r="J2919" t="str">
            <v>June 2013</v>
          </cell>
          <cell r="K2919" t="str">
            <v>RSWLNMMA</v>
          </cell>
          <cell r="L2919" t="str">
            <v>Y</v>
          </cell>
          <cell r="M2919">
            <v>42436</v>
          </cell>
          <cell r="N2919" t="str">
            <v xml:space="preserve">BS 147329 </v>
          </cell>
          <cell r="O2919" t="str">
            <v>Y</v>
          </cell>
          <cell r="P2919" t="str">
            <v>Y</v>
          </cell>
          <cell r="Q2919" t="str">
            <v>5/7/13:  Added Up to 1 gige June 2013 for Metro Ethernet Serv Pt and June 2013 to CO Band Prof</v>
          </cell>
          <cell r="R2919" t="str">
            <v>05/08/2020</v>
          </cell>
          <cell r="S2919" t="str">
            <v/>
          </cell>
          <cell r="T2919" t="str">
            <v/>
          </cell>
          <cell r="U2919" t="str">
            <v/>
          </cell>
          <cell r="V2919" t="e">
            <v>#N/A</v>
          </cell>
          <cell r="W2919" t="e">
            <v>#N/A</v>
          </cell>
          <cell r="X2919" t="str">
            <v>664 - AVAILABLE (up to 30MB)  Up to 1 gige June 2013</v>
          </cell>
          <cell r="Y2919"/>
          <cell r="Z2919" t="str">
            <v>AVAILABLE (up to 30MB)  Up to 1 gige June 2013</v>
          </cell>
          <cell r="AA2919" t="e">
            <v>#N/A</v>
          </cell>
          <cell r="AB2919" t="e">
            <v>#N/A</v>
          </cell>
          <cell r="AC2919" t="e">
            <v>#N/A</v>
          </cell>
        </row>
        <row r="2920">
          <cell r="A2920" t="str">
            <v>PTLWWA01</v>
          </cell>
          <cell r="B2920" t="str">
            <v>Port Ludlow</v>
          </cell>
          <cell r="C2920" t="str">
            <v>Q</v>
          </cell>
          <cell r="D2920">
            <v>47.913055</v>
          </cell>
          <cell r="E2920">
            <v>-122.701668</v>
          </cell>
          <cell r="F2920" t="str">
            <v>PTLWWA01</v>
          </cell>
          <cell r="G2920" t="str">
            <v>WA</v>
          </cell>
          <cell r="H2920">
            <v>674</v>
          </cell>
          <cell r="I2920">
            <v>674</v>
          </cell>
          <cell r="J2920" t="str">
            <v>AVAILABLE</v>
          </cell>
          <cell r="K2920" t="e">
            <v>#N/A</v>
          </cell>
          <cell r="L2920" t="e">
            <v>#N/A</v>
          </cell>
          <cell r="M2920" t="e">
            <v>#N/A</v>
          </cell>
          <cell r="N2920" t="e">
            <v>#N/A</v>
          </cell>
          <cell r="O2920" t="str">
            <v>Y</v>
          </cell>
          <cell r="P2920" t="str">
            <v>Y</v>
          </cell>
          <cell r="Q2920" t="str">
            <v/>
          </cell>
          <cell r="R2920" t="str">
            <v>04/10/2020</v>
          </cell>
          <cell r="S2920" t="str">
            <v/>
          </cell>
          <cell r="T2920" t="str">
            <v/>
          </cell>
          <cell r="U2920" t="str">
            <v/>
          </cell>
          <cell r="V2920" t="e">
            <v>#N/A</v>
          </cell>
          <cell r="W2920" t="e">
            <v>#N/A</v>
          </cell>
          <cell r="X2920" t="str">
            <v>674 - AVAILABLE</v>
          </cell>
          <cell r="Y2920"/>
          <cell r="Z2920" t="str">
            <v>AVAILABLE</v>
          </cell>
          <cell r="AA2920" t="e">
            <v>#N/A</v>
          </cell>
          <cell r="AB2920" t="e">
            <v>#N/A</v>
          </cell>
          <cell r="AC2920" t="e">
            <v>#N/A</v>
          </cell>
        </row>
        <row r="2921">
          <cell r="A2921" t="str">
            <v>PTRLINXA</v>
          </cell>
          <cell r="B2921" t="str">
            <v>Petroleum</v>
          </cell>
          <cell r="C2921" t="str">
            <v>EQ</v>
          </cell>
          <cell r="D2921">
            <v>40.611505999999999</v>
          </cell>
          <cell r="E2921">
            <v>-85.150237000000004</v>
          </cell>
          <cell r="F2921" t="str">
            <v>PTRLINXA</v>
          </cell>
          <cell r="G2921" t="str">
            <v>IN</v>
          </cell>
          <cell r="H2921">
            <v>334</v>
          </cell>
          <cell r="I2921" t="str">
            <v>Warsaw (Plymouth)</v>
          </cell>
          <cell r="J2921" t="str">
            <v/>
          </cell>
          <cell r="K2921" t="e">
            <v>#N/A</v>
          </cell>
          <cell r="L2921" t="e">
            <v>#N/A</v>
          </cell>
          <cell r="M2921" t="e">
            <v>#N/A</v>
          </cell>
          <cell r="N2921" t="e">
            <v>#N/A</v>
          </cell>
          <cell r="O2921" t="str">
            <v>N</v>
          </cell>
          <cell r="P2921" t="str">
            <v>Y</v>
          </cell>
          <cell r="Q2921" t="str">
            <v>8/08/14: Ethernet Enabled changed to Y: PTRLINXA00W - E7 placed on 422622</v>
          </cell>
          <cell r="R2921" t="str">
            <v>07/01/2015</v>
          </cell>
          <cell r="S2921" t="str">
            <v>Plymouth</v>
          </cell>
          <cell r="T2921" t="str">
            <v/>
          </cell>
          <cell r="U2921" t="str">
            <v/>
          </cell>
          <cell r="V2921" t="str">
            <v>Plymouth</v>
          </cell>
          <cell r="W2921" t="str">
            <v>Warsaw (Plymouth)</v>
          </cell>
          <cell r="X2921" t="str">
            <v>PLYMOUTH</v>
          </cell>
          <cell r="Y2921"/>
          <cell r="Z2921"/>
          <cell r="AA2921" t="str">
            <v/>
          </cell>
          <cell r="AB2921">
            <v>0</v>
          </cell>
          <cell r="AC2921">
            <v>0</v>
          </cell>
        </row>
        <row r="2922">
          <cell r="A2922" t="str">
            <v>PTRLPAXP</v>
          </cell>
          <cell r="B2922" t="str">
            <v>Petrolia</v>
          </cell>
          <cell r="C2922" t="str">
            <v>EQ</v>
          </cell>
          <cell r="D2922">
            <v>41.015262999999997</v>
          </cell>
          <cell r="E2922">
            <v>-79.716843999999995</v>
          </cell>
          <cell r="F2922" t="str">
            <v>PTRLPAXP</v>
          </cell>
          <cell r="G2922" t="str">
            <v>PA</v>
          </cell>
          <cell r="H2922">
            <v>234</v>
          </cell>
          <cell r="I2922" t="str">
            <v>Butler</v>
          </cell>
          <cell r="J2922" t="str">
            <v/>
          </cell>
          <cell r="K2922" t="e">
            <v>#N/A</v>
          </cell>
          <cell r="L2922" t="e">
            <v>#N/A</v>
          </cell>
          <cell r="M2922" t="e">
            <v>#N/A</v>
          </cell>
          <cell r="N2922" t="e">
            <v>#N/A</v>
          </cell>
          <cell r="O2922" t="str">
            <v>Y</v>
          </cell>
          <cell r="P2922" t="str">
            <v>Y</v>
          </cell>
          <cell r="Q2922" t="str">
            <v>2/17/14: Ethernet Enabled changed to Y</v>
          </cell>
          <cell r="R2922" t="str">
            <v>07/06/2015</v>
          </cell>
          <cell r="S2922" t="str">
            <v>Butler</v>
          </cell>
          <cell r="T2922" t="str">
            <v/>
          </cell>
          <cell r="U2922" t="str">
            <v/>
          </cell>
          <cell r="V2922" t="str">
            <v>Butler</v>
          </cell>
          <cell r="W2922" t="str">
            <v>Butler</v>
          </cell>
          <cell r="X2922" t="str">
            <v>BUTLER</v>
          </cell>
          <cell r="Y2922"/>
          <cell r="Z2922"/>
          <cell r="AA2922" t="str">
            <v/>
          </cell>
          <cell r="AB2922">
            <v>0</v>
          </cell>
          <cell r="AC2922">
            <v>0</v>
          </cell>
        </row>
        <row r="2923">
          <cell r="A2923" t="str">
            <v>PTRSWA01</v>
          </cell>
          <cell r="B2923" t="str">
            <v>Pateros</v>
          </cell>
          <cell r="C2923" t="str">
            <v>Q</v>
          </cell>
          <cell r="D2923">
            <v>48.052222999999998</v>
          </cell>
          <cell r="E2923">
            <v>-119.903336</v>
          </cell>
          <cell r="F2923" t="str">
            <v>PTRSWA01</v>
          </cell>
          <cell r="G2923" t="str">
            <v>WA</v>
          </cell>
          <cell r="H2923">
            <v>676</v>
          </cell>
          <cell r="I2923">
            <v>676</v>
          </cell>
          <cell r="J2923" t="str">
            <v/>
          </cell>
          <cell r="K2923" t="e">
            <v>#N/A</v>
          </cell>
          <cell r="L2923" t="e">
            <v>#N/A</v>
          </cell>
          <cell r="M2923" t="e">
            <v>#N/A</v>
          </cell>
          <cell r="N2923" t="e">
            <v>#N/A</v>
          </cell>
          <cell r="O2923" t="str">
            <v>N</v>
          </cell>
          <cell r="P2923" t="str">
            <v>Y</v>
          </cell>
          <cell r="Q2923" t="str">
            <v>2/7/14: Ethernet Capable changed to Y</v>
          </cell>
          <cell r="R2923" t="str">
            <v>02/11/2020</v>
          </cell>
          <cell r="S2923" t="str">
            <v/>
          </cell>
          <cell r="T2923" t="str">
            <v/>
          </cell>
          <cell r="U2923" t="str">
            <v/>
          </cell>
          <cell r="V2923" t="e">
            <v>#N/A</v>
          </cell>
          <cell r="W2923" t="e">
            <v>#N/A</v>
          </cell>
          <cell r="X2923" t="str">
            <v>676 - AVAILABLE (up to 30MB)</v>
          </cell>
          <cell r="Y2923"/>
          <cell r="Z2923" t="str">
            <v>AVAILABLE (up to 30MB)</v>
          </cell>
          <cell r="AA2923" t="e">
            <v>#N/A</v>
          </cell>
          <cell r="AB2923" t="e">
            <v>#N/A</v>
          </cell>
          <cell r="AC2923" t="e">
            <v>#N/A</v>
          </cell>
        </row>
        <row r="2924">
          <cell r="A2924" t="str">
            <v>PTRYPAXP</v>
          </cell>
          <cell r="B2924" t="str">
            <v>Port Royal</v>
          </cell>
          <cell r="C2924" t="str">
            <v>EQ</v>
          </cell>
          <cell r="D2924">
            <v>40.532196999999996</v>
          </cell>
          <cell r="E2924">
            <v>-77.390187999999995</v>
          </cell>
          <cell r="F2924" t="str">
            <v>PTRYPAXP</v>
          </cell>
          <cell r="G2924" t="str">
            <v>PA</v>
          </cell>
          <cell r="H2924">
            <v>226</v>
          </cell>
          <cell r="I2924" t="str">
            <v>Carlisle</v>
          </cell>
          <cell r="J2924" t="str">
            <v/>
          </cell>
          <cell r="K2924" t="e">
            <v>#N/A</v>
          </cell>
          <cell r="L2924" t="e">
            <v>#N/A</v>
          </cell>
          <cell r="M2924" t="e">
            <v>#N/A</v>
          </cell>
          <cell r="N2924" t="e">
            <v>#N/A</v>
          </cell>
          <cell r="O2924" t="str">
            <v>Y</v>
          </cell>
          <cell r="P2924" t="str">
            <v>Y</v>
          </cell>
          <cell r="Q2924" t="str">
            <v/>
          </cell>
          <cell r="R2924" t="str">
            <v>07/06/2015</v>
          </cell>
          <cell r="S2924" t="str">
            <v>Carlisle</v>
          </cell>
          <cell r="T2924" t="str">
            <v/>
          </cell>
          <cell r="U2924" t="str">
            <v/>
          </cell>
          <cell r="V2924" t="str">
            <v>Carlisle</v>
          </cell>
          <cell r="W2924" t="str">
            <v>Carlisle</v>
          </cell>
          <cell r="X2924" t="str">
            <v>CARLISLE</v>
          </cell>
          <cell r="Y2924"/>
          <cell r="Z2924"/>
          <cell r="AA2924" t="str">
            <v/>
          </cell>
          <cell r="AB2924">
            <v>0</v>
          </cell>
          <cell r="AC2924">
            <v>0</v>
          </cell>
        </row>
        <row r="2925">
          <cell r="A2925" t="str">
            <v>PTSKOHXA</v>
          </cell>
          <cell r="B2925" t="str">
            <v>Pataskala</v>
          </cell>
          <cell r="C2925" t="str">
            <v>EQ</v>
          </cell>
          <cell r="D2925">
            <v>39.994807000000002</v>
          </cell>
          <cell r="E2925">
            <v>-82.675994000000003</v>
          </cell>
          <cell r="F2925" t="e">
            <v>#N/A</v>
          </cell>
          <cell r="G2925" t="str">
            <v>OH</v>
          </cell>
          <cell r="H2925" t="e">
            <v>#N/A</v>
          </cell>
          <cell r="I2925" t="str">
            <v>Pataskala (Mansfield)</v>
          </cell>
          <cell r="J2925" t="str">
            <v/>
          </cell>
          <cell r="K2925" t="str">
            <v>PTSKOHXA</v>
          </cell>
          <cell r="L2925" t="str">
            <v>n</v>
          </cell>
          <cell r="M2925" t="e">
            <v>#N/A</v>
          </cell>
          <cell r="N2925" t="e">
            <v>#N/A</v>
          </cell>
          <cell r="O2925" t="str">
            <v>Y</v>
          </cell>
          <cell r="P2925" t="str">
            <v>Y</v>
          </cell>
          <cell r="Q2925" t="str">
            <v/>
          </cell>
          <cell r="R2925" t="str">
            <v>07/01/2015</v>
          </cell>
          <cell r="S2925" t="str">
            <v>Mansfield</v>
          </cell>
          <cell r="T2925" t="str">
            <v/>
          </cell>
          <cell r="U2925" t="str">
            <v/>
          </cell>
          <cell r="V2925" t="str">
            <v>Mansfield</v>
          </cell>
          <cell r="W2925" t="str">
            <v>Pataskala (Mansfield)</v>
          </cell>
          <cell r="X2925" t="str">
            <v>MANSFIELD</v>
          </cell>
          <cell r="Y2925" t="str">
            <v>YES</v>
          </cell>
          <cell r="Z2925"/>
          <cell r="AA2925" t="str">
            <v>7750-SR7</v>
          </cell>
          <cell r="AB2925">
            <v>0</v>
          </cell>
          <cell r="AC2925" t="str">
            <v>PTSKOHXA06W</v>
          </cell>
        </row>
        <row r="2926">
          <cell r="A2926" t="str">
            <v>PTTRNEXU</v>
          </cell>
          <cell r="B2926" t="str">
            <v>Potter</v>
          </cell>
          <cell r="C2926" t="str">
            <v>EQ</v>
          </cell>
          <cell r="D2926">
            <v>41.218916</v>
          </cell>
          <cell r="E2926">
            <v>-103.31701099999999</v>
          </cell>
          <cell r="F2926" t="str">
            <v>PTTRNEXU</v>
          </cell>
          <cell r="G2926" t="str">
            <v>NE</v>
          </cell>
          <cell r="H2926">
            <v>646</v>
          </cell>
          <cell r="I2926" t="str">
            <v>Scottsbluff</v>
          </cell>
          <cell r="J2926" t="str">
            <v/>
          </cell>
          <cell r="K2926" t="e">
            <v>#N/A</v>
          </cell>
          <cell r="L2926" t="e">
            <v>#N/A</v>
          </cell>
          <cell r="M2926" t="e">
            <v>#N/A</v>
          </cell>
          <cell r="N2926" t="e">
            <v>#N/A</v>
          </cell>
          <cell r="O2926" t="str">
            <v>N</v>
          </cell>
          <cell r="P2926" t="str">
            <v>Y</v>
          </cell>
          <cell r="Q2926" t="str">
            <v/>
          </cell>
          <cell r="R2926" t="str">
            <v>11/09/2015</v>
          </cell>
          <cell r="S2926" t="str">
            <v>Not Available</v>
          </cell>
          <cell r="T2926" t="str">
            <v/>
          </cell>
          <cell r="U2926" t="str">
            <v/>
          </cell>
          <cell r="V2926" t="str">
            <v>Not Available</v>
          </cell>
          <cell r="W2926" t="str">
            <v>Scottsbluff</v>
          </cell>
          <cell r="X2926" t="str">
            <v>SCOTTSBLUFF</v>
          </cell>
          <cell r="Y2926"/>
          <cell r="Z2926"/>
          <cell r="AA2926">
            <v>0</v>
          </cell>
          <cell r="AB2926">
            <v>0</v>
          </cell>
          <cell r="AC2926">
            <v>0</v>
          </cell>
        </row>
        <row r="2927">
          <cell r="A2927" t="str">
            <v>PTTSTXXA</v>
          </cell>
          <cell r="B2927" t="str">
            <v>Pettus</v>
          </cell>
          <cell r="C2927" t="str">
            <v>EQ</v>
          </cell>
          <cell r="D2927">
            <v>28.618092000000001</v>
          </cell>
          <cell r="E2927">
            <v>-97.800151999999997</v>
          </cell>
          <cell r="F2927" t="str">
            <v>PTTSTXXA</v>
          </cell>
          <cell r="G2927" t="str">
            <v>TX</v>
          </cell>
          <cell r="H2927">
            <v>564</v>
          </cell>
          <cell r="I2927" t="str">
            <v>Berclair / Pawnee Stand Alone</v>
          </cell>
          <cell r="J2927" t="str">
            <v/>
          </cell>
          <cell r="K2927" t="e">
            <v>#N/A</v>
          </cell>
          <cell r="L2927" t="e">
            <v>#N/A</v>
          </cell>
          <cell r="M2927" t="e">
            <v>#N/A</v>
          </cell>
          <cell r="N2927" t="e">
            <v>#N/A</v>
          </cell>
          <cell r="O2927" t="str">
            <v>Y</v>
          </cell>
          <cell r="P2927" t="str">
            <v>Y</v>
          </cell>
          <cell r="Q2927" t="str">
            <v>1/14/16 EE/EC changed to y</v>
          </cell>
          <cell r="R2927" t="str">
            <v>02/03/2016</v>
          </cell>
          <cell r="S2927" t="str">
            <v>Humble</v>
          </cell>
          <cell r="T2927" t="str">
            <v/>
          </cell>
          <cell r="U2927" t="str">
            <v/>
          </cell>
          <cell r="V2927" t="str">
            <v>Humble Berclair / Pawnee Stand Alone</v>
          </cell>
          <cell r="W2927" t="str">
            <v>Berclair / Pawnee Stand Alone</v>
          </cell>
          <cell r="X2927" t="e">
            <v>#N/A</v>
          </cell>
          <cell r="Y2927" t="e">
            <v>#N/A</v>
          </cell>
          <cell r="Z2927" t="e">
            <v>#N/A</v>
          </cell>
          <cell r="AA2927">
            <v>0</v>
          </cell>
          <cell r="AB2927">
            <v>0</v>
          </cell>
          <cell r="AC2927">
            <v>0</v>
          </cell>
        </row>
        <row r="2928">
          <cell r="A2928" t="str">
            <v>PTTVTXXA</v>
          </cell>
          <cell r="B2928" t="str">
            <v>Pottsville</v>
          </cell>
          <cell r="C2928" t="str">
            <v>EQ</v>
          </cell>
          <cell r="D2928">
            <v>31.673418999999999</v>
          </cell>
          <cell r="E2928">
            <v>-98.324468999999993</v>
          </cell>
          <cell r="F2928" t="str">
            <v>PTTVTXXA</v>
          </cell>
          <cell r="G2928" t="str">
            <v>TX</v>
          </cell>
          <cell r="H2928">
            <v>552</v>
          </cell>
          <cell r="I2928" t="str">
            <v>Decatur</v>
          </cell>
          <cell r="J2928" t="str">
            <v/>
          </cell>
          <cell r="K2928" t="e">
            <v>#N/A</v>
          </cell>
          <cell r="L2928" t="e">
            <v>#N/A</v>
          </cell>
          <cell r="M2928" t="e">
            <v>#N/A</v>
          </cell>
          <cell r="N2928" t="e">
            <v>#N/A</v>
          </cell>
          <cell r="O2928" t="str">
            <v>N</v>
          </cell>
          <cell r="P2928" t="str">
            <v>N</v>
          </cell>
          <cell r="Q2928" t="str">
            <v/>
          </cell>
          <cell r="R2928" t="str">
            <v>02/03/2016</v>
          </cell>
          <cell r="S2928" t="str">
            <v>Killeen</v>
          </cell>
          <cell r="T2928" t="str">
            <v/>
          </cell>
          <cell r="U2928" t="str">
            <v/>
          </cell>
          <cell r="V2928" t="str">
            <v>Killeen</v>
          </cell>
          <cell r="W2928" t="str">
            <v>Decatur</v>
          </cell>
          <cell r="X2928" t="e">
            <v>#N/A</v>
          </cell>
          <cell r="Y2928" t="e">
            <v>#N/A</v>
          </cell>
          <cell r="Z2928" t="str">
            <v>Can be served from both DCTR &amp; KLLN EVPL Clouds. In DCTR LATA 552.</v>
          </cell>
          <cell r="AA2928">
            <v>0</v>
          </cell>
          <cell r="AB2928">
            <v>0</v>
          </cell>
          <cell r="AC2928">
            <v>0</v>
          </cell>
        </row>
        <row r="2929">
          <cell r="A2929" t="str">
            <v>PTTWWA01</v>
          </cell>
          <cell r="B2929" t="str">
            <v>Port Townsend Local Tandem</v>
          </cell>
          <cell r="C2929" t="str">
            <v>Q</v>
          </cell>
          <cell r="D2929">
            <v>48.116390000000003</v>
          </cell>
          <cell r="E2929">
            <v>-122.762497</v>
          </cell>
          <cell r="F2929" t="str">
            <v>PTTWWA01</v>
          </cell>
          <cell r="G2929" t="str">
            <v>WA</v>
          </cell>
          <cell r="H2929">
            <v>674</v>
          </cell>
          <cell r="I2929">
            <v>674</v>
          </cell>
          <cell r="J2929" t="str">
            <v>AVAILABLE</v>
          </cell>
          <cell r="K2929" t="e">
            <v>#N/A</v>
          </cell>
          <cell r="L2929" t="e">
            <v>#N/A</v>
          </cell>
          <cell r="M2929" t="e">
            <v>#N/A</v>
          </cell>
          <cell r="N2929" t="e">
            <v>#N/A</v>
          </cell>
          <cell r="O2929" t="str">
            <v>Y</v>
          </cell>
          <cell r="P2929" t="str">
            <v>Y</v>
          </cell>
          <cell r="Q2929" t="str">
            <v/>
          </cell>
          <cell r="R2929" t="str">
            <v>04/09/2020</v>
          </cell>
          <cell r="S2929" t="str">
            <v/>
          </cell>
          <cell r="T2929" t="str">
            <v/>
          </cell>
          <cell r="U2929" t="str">
            <v/>
          </cell>
          <cell r="V2929" t="e">
            <v>#N/A</v>
          </cell>
          <cell r="W2929" t="e">
            <v>#N/A</v>
          </cell>
          <cell r="X2929" t="str">
            <v>674 - AVAILABLE</v>
          </cell>
          <cell r="Y2929"/>
          <cell r="Z2929" t="str">
            <v>AVAILABLE</v>
          </cell>
          <cell r="AA2929" t="e">
            <v>#N/A</v>
          </cell>
          <cell r="AB2929" t="e">
            <v>#N/A</v>
          </cell>
          <cell r="AC2929" t="e">
            <v>#N/A</v>
          </cell>
        </row>
        <row r="2930">
          <cell r="A2930" t="str">
            <v>PTVLCOMA</v>
          </cell>
          <cell r="B2930" t="str">
            <v>Greeley Junction Host Platteville</v>
          </cell>
          <cell r="C2930" t="str">
            <v>Q</v>
          </cell>
          <cell r="D2930">
            <v>40.21611</v>
          </cell>
          <cell r="E2930">
            <v>-104.822502</v>
          </cell>
          <cell r="F2930" t="str">
            <v>PTVLCOMA</v>
          </cell>
          <cell r="G2930" t="str">
            <v>CO</v>
          </cell>
          <cell r="H2930">
            <v>656</v>
          </cell>
          <cell r="I2930">
            <v>656</v>
          </cell>
          <cell r="J2930" t="str">
            <v/>
          </cell>
          <cell r="K2930" t="e">
            <v>#N/A</v>
          </cell>
          <cell r="L2930" t="e">
            <v>#N/A</v>
          </cell>
          <cell r="M2930" t="e">
            <v>#N/A</v>
          </cell>
          <cell r="N2930" t="e">
            <v>#N/A</v>
          </cell>
          <cell r="O2930" t="str">
            <v>N</v>
          </cell>
          <cell r="P2930" t="str">
            <v>Y</v>
          </cell>
          <cell r="Q2930" t="str">
            <v>3/18/15 - ROADM node will need to be funded by cust - Currently serving FTTT cust - NSH</v>
          </cell>
          <cell r="R2930" t="str">
            <v>03/18/2020</v>
          </cell>
          <cell r="S2930" t="str">
            <v/>
          </cell>
          <cell r="T2930" t="str">
            <v/>
          </cell>
          <cell r="U2930" t="str">
            <v/>
          </cell>
          <cell r="V2930" t="e">
            <v>#N/A</v>
          </cell>
          <cell r="W2930" t="e">
            <v>#N/A</v>
          </cell>
          <cell r="X2930" t="str">
            <v>656 - AVAILABLE</v>
          </cell>
          <cell r="Y2930"/>
          <cell r="Z2930" t="str">
            <v>AVAILABLE</v>
          </cell>
          <cell r="AA2930" t="e">
            <v>#N/A</v>
          </cell>
          <cell r="AB2930" t="e">
            <v>#N/A</v>
          </cell>
          <cell r="AC2930" t="e">
            <v>#N/A</v>
          </cell>
        </row>
        <row r="2931">
          <cell r="A2931" t="str">
            <v>PTVLIAXO</v>
          </cell>
          <cell r="B2931" t="str">
            <v>POSTVILLE</v>
          </cell>
          <cell r="C2931" t="str">
            <v>CTL</v>
          </cell>
          <cell r="D2931">
            <v>43.084999000000003</v>
          </cell>
          <cell r="E2931">
            <v>-91.568611000000004</v>
          </cell>
          <cell r="F2931" t="str">
            <v>PTVLIAXO</v>
          </cell>
          <cell r="G2931" t="str">
            <v>IA</v>
          </cell>
          <cell r="H2931">
            <v>635</v>
          </cell>
          <cell r="I2931">
            <v>0</v>
          </cell>
          <cell r="J2931" t="str">
            <v/>
          </cell>
          <cell r="K2931" t="e">
            <v>#N/A</v>
          </cell>
          <cell r="L2931" t="e">
            <v>#N/A</v>
          </cell>
          <cell r="M2931" t="e">
            <v>#N/A</v>
          </cell>
          <cell r="N2931" t="e">
            <v>#N/A</v>
          </cell>
          <cell r="O2931" t="str">
            <v>Y</v>
          </cell>
          <cell r="P2931" t="str">
            <v>Y</v>
          </cell>
          <cell r="Q2931" t="str">
            <v/>
          </cell>
          <cell r="R2931" t="str">
            <v>07/08/2015</v>
          </cell>
          <cell r="S2931" t="str">
            <v>Not Available</v>
          </cell>
          <cell r="T2931" t="str">
            <v/>
          </cell>
          <cell r="U2931" t="str">
            <v/>
          </cell>
          <cell r="V2931" t="str">
            <v>Not Available</v>
          </cell>
          <cell r="W2931">
            <v>0</v>
          </cell>
          <cell r="X2931" t="str">
            <v>IOWA2</v>
          </cell>
          <cell r="Y2931"/>
          <cell r="Z2931"/>
          <cell r="AA2931" t="str">
            <v/>
          </cell>
          <cell r="AB2931">
            <v>0</v>
          </cell>
          <cell r="AC2931">
            <v>0</v>
          </cell>
        </row>
        <row r="2932">
          <cell r="A2932" t="str">
            <v>PTVLPAXP</v>
          </cell>
          <cell r="B2932" t="str">
            <v>Portersville</v>
          </cell>
          <cell r="C2932" t="str">
            <v>EQ</v>
          </cell>
          <cell r="D2932">
            <v>40.925398999999999</v>
          </cell>
          <cell r="E2932">
            <v>-80.145866999999996</v>
          </cell>
          <cell r="F2932" t="str">
            <v>PTVLPAXP</v>
          </cell>
          <cell r="G2932" t="str">
            <v>PA</v>
          </cell>
          <cell r="H2932">
            <v>234</v>
          </cell>
          <cell r="I2932" t="str">
            <v>Butler</v>
          </cell>
          <cell r="J2932" t="str">
            <v/>
          </cell>
          <cell r="K2932" t="str">
            <v>PTVLPAXP</v>
          </cell>
          <cell r="L2932" t="str">
            <v>n</v>
          </cell>
          <cell r="M2932" t="e">
            <v>#N/A</v>
          </cell>
          <cell r="N2932" t="e">
            <v>#N/A</v>
          </cell>
          <cell r="O2932" t="str">
            <v>Y</v>
          </cell>
          <cell r="P2932" t="str">
            <v>Y</v>
          </cell>
          <cell r="Q2932" t="str">
            <v/>
          </cell>
          <cell r="R2932" t="str">
            <v>07/06/2015</v>
          </cell>
          <cell r="S2932" t="str">
            <v>Butler</v>
          </cell>
          <cell r="T2932" t="str">
            <v/>
          </cell>
          <cell r="U2932" t="str">
            <v/>
          </cell>
          <cell r="V2932" t="str">
            <v>Butler</v>
          </cell>
          <cell r="W2932" t="str">
            <v>Butler</v>
          </cell>
          <cell r="X2932" t="str">
            <v>BUTLER</v>
          </cell>
          <cell r="Y2932"/>
          <cell r="Z2932"/>
          <cell r="AA2932" t="str">
            <v/>
          </cell>
          <cell r="AB2932" t="str">
            <v>7750-SR12</v>
          </cell>
          <cell r="AC2932" t="str">
            <v>PTVLPAXP01W</v>
          </cell>
        </row>
        <row r="2933">
          <cell r="A2933" t="str">
            <v>PTVLWIXA</v>
          </cell>
          <cell r="B2933" t="str">
            <v>PLATTEVILLE</v>
          </cell>
          <cell r="C2933" t="str">
            <v>CTL</v>
          </cell>
          <cell r="D2933">
            <v>42.735278999999998</v>
          </cell>
          <cell r="E2933">
            <v>-90.478333000000006</v>
          </cell>
          <cell r="F2933" t="str">
            <v>PTVLWIXA</v>
          </cell>
          <cell r="G2933" t="str">
            <v>WI</v>
          </cell>
          <cell r="H2933">
            <v>354</v>
          </cell>
          <cell r="I2933" t="str">
            <v>Platteville</v>
          </cell>
          <cell r="J2933" t="str">
            <v/>
          </cell>
          <cell r="K2933" t="str">
            <v>PTVLWIXA</v>
          </cell>
          <cell r="L2933" t="str">
            <v>n</v>
          </cell>
          <cell r="M2933" t="e">
            <v>#N/A</v>
          </cell>
          <cell r="N2933" t="e">
            <v>#N/A</v>
          </cell>
          <cell r="O2933" t="str">
            <v>Y</v>
          </cell>
          <cell r="P2933" t="str">
            <v>Y</v>
          </cell>
          <cell r="Q2933" t="str">
            <v/>
          </cell>
          <cell r="R2933" t="str">
            <v>06/03/2015</v>
          </cell>
          <cell r="S2933" t="str">
            <v>Platteville</v>
          </cell>
          <cell r="T2933" t="str">
            <v/>
          </cell>
          <cell r="U2933" t="str">
            <v/>
          </cell>
          <cell r="V2933" t="str">
            <v>Platteville</v>
          </cell>
          <cell r="W2933" t="str">
            <v>Platteville</v>
          </cell>
          <cell r="X2933" t="str">
            <v>PLATTEVILLE</v>
          </cell>
          <cell r="Y2933"/>
          <cell r="Z2933"/>
          <cell r="AA2933" t="str">
            <v>7750-SR7</v>
          </cell>
          <cell r="AB2933">
            <v>0</v>
          </cell>
          <cell r="AC2933">
            <v>0</v>
          </cell>
        </row>
        <row r="2934">
          <cell r="A2934" t="str">
            <v>PUBLCO06</v>
          </cell>
          <cell r="B2934" t="str">
            <v>Pueblo West</v>
          </cell>
          <cell r="C2934" t="str">
            <v>Q</v>
          </cell>
          <cell r="D2934">
            <v>38.341510999999997</v>
          </cell>
          <cell r="E2934">
            <v>-104.740239</v>
          </cell>
          <cell r="F2934" t="str">
            <v>PUBLCO06</v>
          </cell>
          <cell r="G2934" t="str">
            <v>CO</v>
          </cell>
          <cell r="H2934">
            <v>658</v>
          </cell>
          <cell r="I2934">
            <v>658</v>
          </cell>
          <cell r="J2934" t="str">
            <v/>
          </cell>
          <cell r="K2934" t="e">
            <v>#N/A</v>
          </cell>
          <cell r="L2934" t="e">
            <v>#N/A</v>
          </cell>
          <cell r="M2934" t="e">
            <v>#N/A</v>
          </cell>
          <cell r="N2934" t="e">
            <v>#N/A</v>
          </cell>
          <cell r="O2934" t="str">
            <v>N</v>
          </cell>
          <cell r="P2934" t="str">
            <v>Y</v>
          </cell>
          <cell r="Q2934" t="str">
            <v>12/10/2014 ROADM backhaul avail w/funding of card/cable by cust</v>
          </cell>
          <cell r="R2934" t="str">
            <v>12/09/2020</v>
          </cell>
          <cell r="S2934" t="str">
            <v/>
          </cell>
          <cell r="T2934" t="str">
            <v/>
          </cell>
          <cell r="U2934" t="str">
            <v/>
          </cell>
          <cell r="V2934" t="e">
            <v>#N/A</v>
          </cell>
          <cell r="W2934" t="e">
            <v>#N/A</v>
          </cell>
          <cell r="X2934" t="str">
            <v>658 - AVAILABLE</v>
          </cell>
          <cell r="Y2934"/>
          <cell r="Z2934" t="str">
            <v>AVAILABLE</v>
          </cell>
          <cell r="AA2934" t="e">
            <v>#N/A</v>
          </cell>
          <cell r="AB2934" t="e">
            <v>#N/A</v>
          </cell>
          <cell r="AC2934" t="e">
            <v>#N/A</v>
          </cell>
        </row>
        <row r="2935">
          <cell r="A2935" t="str">
            <v>PUBLCOMA</v>
          </cell>
          <cell r="B2935" t="str">
            <v>Pueblo Local Tandem</v>
          </cell>
          <cell r="C2935" t="str">
            <v>Q</v>
          </cell>
          <cell r="D2935">
            <v>38.270279000000002</v>
          </cell>
          <cell r="E2935">
            <v>-104.60861199999999</v>
          </cell>
          <cell r="F2935" t="str">
            <v>PUBLCOMA</v>
          </cell>
          <cell r="G2935" t="str">
            <v>CO</v>
          </cell>
          <cell r="H2935">
            <v>658</v>
          </cell>
          <cell r="I2935">
            <v>658</v>
          </cell>
          <cell r="J2935" t="str">
            <v>AVAILABLE</v>
          </cell>
          <cell r="K2935" t="e">
            <v>#N/A</v>
          </cell>
          <cell r="L2935" t="e">
            <v>#N/A</v>
          </cell>
          <cell r="M2935" t="e">
            <v>#N/A</v>
          </cell>
          <cell r="N2935" t="e">
            <v>#N/A</v>
          </cell>
          <cell r="O2935" t="str">
            <v>Y</v>
          </cell>
          <cell r="P2935" t="str">
            <v>Y</v>
          </cell>
          <cell r="Q2935" t="str">
            <v>2/3/15: EODS1 Available</v>
          </cell>
          <cell r="R2935" t="str">
            <v>02/03/2020</v>
          </cell>
          <cell r="S2935" t="str">
            <v/>
          </cell>
          <cell r="T2935" t="str">
            <v/>
          </cell>
          <cell r="U2935" t="str">
            <v/>
          </cell>
          <cell r="V2935" t="e">
            <v>#N/A</v>
          </cell>
          <cell r="W2935" t="e">
            <v>#N/A</v>
          </cell>
          <cell r="X2935" t="str">
            <v>658 - AVAILABLE</v>
          </cell>
          <cell r="Y2935"/>
          <cell r="Z2935" t="str">
            <v>AVAILABLE</v>
          </cell>
          <cell r="AA2935" t="e">
            <v>#N/A</v>
          </cell>
          <cell r="AB2935" t="e">
            <v>#N/A</v>
          </cell>
          <cell r="AC2935" t="e">
            <v>#N/A</v>
          </cell>
        </row>
        <row r="2936">
          <cell r="A2936" t="str">
            <v>PUBLCOSU</v>
          </cell>
          <cell r="B2936" t="str">
            <v>Pueblo Sunset</v>
          </cell>
          <cell r="C2936" t="str">
            <v>Q</v>
          </cell>
          <cell r="D2936">
            <v>38.240276000000001</v>
          </cell>
          <cell r="E2936">
            <v>-104.64027400000001</v>
          </cell>
          <cell r="F2936" t="str">
            <v>PUBLCOSU</v>
          </cell>
          <cell r="G2936" t="str">
            <v>CO</v>
          </cell>
          <cell r="H2936">
            <v>658</v>
          </cell>
          <cell r="I2936">
            <v>658</v>
          </cell>
          <cell r="J2936" t="str">
            <v/>
          </cell>
          <cell r="K2936" t="e">
            <v>#N/A</v>
          </cell>
          <cell r="L2936" t="e">
            <v>#N/A</v>
          </cell>
          <cell r="M2936" t="e">
            <v>#N/A</v>
          </cell>
          <cell r="N2936" t="e">
            <v>#N/A</v>
          </cell>
          <cell r="O2936" t="str">
            <v>N</v>
          </cell>
          <cell r="P2936" t="str">
            <v>Y</v>
          </cell>
          <cell r="Q2936" t="str">
            <v/>
          </cell>
          <cell r="R2936" t="str">
            <v>04/09/2020</v>
          </cell>
          <cell r="S2936" t="str">
            <v/>
          </cell>
          <cell r="T2936" t="str">
            <v/>
          </cell>
          <cell r="U2936" t="str">
            <v/>
          </cell>
          <cell r="V2936" t="e">
            <v>#N/A</v>
          </cell>
          <cell r="W2936" t="e">
            <v>#N/A</v>
          </cell>
          <cell r="X2936" t="str">
            <v>658 - AVAILABLE</v>
          </cell>
          <cell r="Y2936"/>
          <cell r="Z2936" t="str">
            <v>AVAILABLE</v>
          </cell>
          <cell r="AA2936" t="e">
            <v>#N/A</v>
          </cell>
          <cell r="AB2936" t="e">
            <v>#N/A</v>
          </cell>
          <cell r="AC2936" t="e">
            <v>#N/A</v>
          </cell>
        </row>
        <row r="2937">
          <cell r="A2937" t="str">
            <v>PWHTKSXA</v>
          </cell>
          <cell r="B2937" t="str">
            <v>Powhattan</v>
          </cell>
          <cell r="C2937" t="str">
            <v>EQ</v>
          </cell>
          <cell r="D2937">
            <v>39.761741999999998</v>
          </cell>
          <cell r="E2937">
            <v>-95.635041999999999</v>
          </cell>
          <cell r="F2937" t="str">
            <v>PWHTKSXA</v>
          </cell>
          <cell r="G2937" t="str">
            <v>KS</v>
          </cell>
          <cell r="H2937">
            <v>534</v>
          </cell>
          <cell r="I2937" t="str">
            <v>Gardner</v>
          </cell>
          <cell r="J2937" t="str">
            <v/>
          </cell>
          <cell r="K2937" t="e">
            <v>#N/A</v>
          </cell>
          <cell r="L2937" t="e">
            <v>#N/A</v>
          </cell>
          <cell r="M2937" t="e">
            <v>#N/A</v>
          </cell>
          <cell r="N2937" t="e">
            <v>#N/A</v>
          </cell>
          <cell r="O2937" t="str">
            <v>Y</v>
          </cell>
          <cell r="P2937" t="str">
            <v>Y</v>
          </cell>
          <cell r="Q2937" t="str">
            <v/>
          </cell>
          <cell r="R2937" t="str">
            <v>10/08/2015</v>
          </cell>
          <cell r="S2937" t="str">
            <v>Gardner</v>
          </cell>
          <cell r="T2937" t="str">
            <v>Calix E7-2</v>
          </cell>
          <cell r="U2937" t="str">
            <v>Y</v>
          </cell>
          <cell r="V2937" t="str">
            <v xml:space="preserve">Junction City </v>
          </cell>
          <cell r="W2937" t="str">
            <v>Gardner</v>
          </cell>
          <cell r="X2937" t="str">
            <v>JUNCTION CITY</v>
          </cell>
          <cell r="Y2937"/>
          <cell r="Z2937"/>
          <cell r="AA2937" t="str">
            <v/>
          </cell>
          <cell r="AB2937">
            <v>0</v>
          </cell>
          <cell r="AC2937">
            <v>0</v>
          </cell>
        </row>
        <row r="2938">
          <cell r="A2938" t="str">
            <v>PYLPWA01</v>
          </cell>
          <cell r="B2938" t="str">
            <v>Puyallup 5ess</v>
          </cell>
          <cell r="C2938" t="str">
            <v>Q</v>
          </cell>
          <cell r="D2938">
            <v>47.189444999999999</v>
          </cell>
          <cell r="E2938">
            <v>-122.29499800000001</v>
          </cell>
          <cell r="F2938" t="str">
            <v>PYLPWA01</v>
          </cell>
          <cell r="G2938" t="str">
            <v>WA</v>
          </cell>
          <cell r="H2938">
            <v>674</v>
          </cell>
          <cell r="I2938">
            <v>674</v>
          </cell>
          <cell r="J2938" t="str">
            <v>AVAILABLE</v>
          </cell>
          <cell r="K2938" t="e">
            <v>#N/A</v>
          </cell>
          <cell r="L2938" t="e">
            <v>#N/A</v>
          </cell>
          <cell r="M2938" t="e">
            <v>#N/A</v>
          </cell>
          <cell r="N2938" t="e">
            <v>#N/A</v>
          </cell>
          <cell r="O2938" t="str">
            <v>Y</v>
          </cell>
          <cell r="P2938" t="str">
            <v>Y</v>
          </cell>
          <cell r="Q2938" t="str">
            <v/>
          </cell>
          <cell r="R2938" t="str">
            <v>04/09/2020</v>
          </cell>
          <cell r="S2938" t="str">
            <v/>
          </cell>
          <cell r="T2938" t="str">
            <v/>
          </cell>
          <cell r="U2938" t="str">
            <v/>
          </cell>
          <cell r="V2938" t="e">
            <v>#N/A</v>
          </cell>
          <cell r="W2938" t="e">
            <v>#N/A</v>
          </cell>
          <cell r="X2938" t="str">
            <v>674 - AVAILABLE</v>
          </cell>
          <cell r="Y2938"/>
          <cell r="Z2938" t="str">
            <v>AVAILABLE</v>
          </cell>
          <cell r="AA2938" t="e">
            <v>#N/A</v>
          </cell>
          <cell r="AB2938" t="e">
            <v>#N/A</v>
          </cell>
          <cell r="AC2938" t="e">
            <v>#N/A</v>
          </cell>
        </row>
        <row r="2939">
          <cell r="A2939" t="str">
            <v>PYNTWIXA</v>
          </cell>
          <cell r="B2939" t="str">
            <v>POYNETTE</v>
          </cell>
          <cell r="C2939" t="str">
            <v>CTL</v>
          </cell>
          <cell r="D2939">
            <v>43.391666000000001</v>
          </cell>
          <cell r="E2939">
            <v>-89.401947000000007</v>
          </cell>
          <cell r="F2939" t="str">
            <v>PYNTWIXA</v>
          </cell>
          <cell r="G2939" t="str">
            <v>WI</v>
          </cell>
          <cell r="H2939">
            <v>354</v>
          </cell>
          <cell r="I2939" t="str">
            <v>DE FOREST</v>
          </cell>
          <cell r="J2939" t="str">
            <v/>
          </cell>
          <cell r="K2939" t="str">
            <v>PYNTWIXA</v>
          </cell>
          <cell r="L2939" t="str">
            <v>n</v>
          </cell>
          <cell r="M2939" t="e">
            <v>#N/A</v>
          </cell>
          <cell r="N2939" t="e">
            <v>#N/A</v>
          </cell>
          <cell r="O2939" t="str">
            <v>Y</v>
          </cell>
          <cell r="P2939" t="str">
            <v>Y</v>
          </cell>
          <cell r="Q2939" t="str">
            <v/>
          </cell>
          <cell r="R2939" t="str">
            <v>06/03/2015</v>
          </cell>
          <cell r="S2939" t="str">
            <v>DeForest</v>
          </cell>
          <cell r="T2939" t="str">
            <v/>
          </cell>
          <cell r="U2939" t="str">
            <v/>
          </cell>
          <cell r="V2939" t="str">
            <v>De Forest</v>
          </cell>
          <cell r="W2939" t="str">
            <v>DE FOREST</v>
          </cell>
          <cell r="X2939" t="str">
            <v>DEFOREST</v>
          </cell>
          <cell r="Y2939"/>
          <cell r="Z2939"/>
          <cell r="AA2939" t="str">
            <v>7750-SR7</v>
          </cell>
          <cell r="AB2939">
            <v>0</v>
          </cell>
          <cell r="AC2939">
            <v>0</v>
          </cell>
        </row>
        <row r="2940">
          <cell r="A2940" t="str">
            <v>PYSNAZMA</v>
          </cell>
          <cell r="B2940" t="str">
            <v>Payson</v>
          </cell>
          <cell r="C2940" t="str">
            <v>Q</v>
          </cell>
          <cell r="D2940">
            <v>34.230834999999999</v>
          </cell>
          <cell r="E2940">
            <v>-111.333611</v>
          </cell>
          <cell r="F2940" t="str">
            <v>PYSNAZMA</v>
          </cell>
          <cell r="G2940" t="str">
            <v>AZ</v>
          </cell>
          <cell r="H2940">
            <v>666</v>
          </cell>
          <cell r="I2940">
            <v>666</v>
          </cell>
          <cell r="J2940" t="str">
            <v/>
          </cell>
          <cell r="K2940" t="e">
            <v>#N/A</v>
          </cell>
          <cell r="L2940" t="e">
            <v>#N/A</v>
          </cell>
          <cell r="M2940" t="e">
            <v>#N/A</v>
          </cell>
          <cell r="N2940" t="e">
            <v>#N/A</v>
          </cell>
          <cell r="O2940" t="str">
            <v>N</v>
          </cell>
          <cell r="P2940" t="str">
            <v>Y</v>
          </cell>
          <cell r="Q2940" t="str">
            <v>03/02/2015: EoDS1 Available</v>
          </cell>
          <cell r="R2940" t="str">
            <v>04/13/2020</v>
          </cell>
          <cell r="S2940" t="str">
            <v/>
          </cell>
          <cell r="T2940" t="str">
            <v/>
          </cell>
          <cell r="U2940" t="str">
            <v/>
          </cell>
          <cell r="V2940" t="e">
            <v>#N/A</v>
          </cell>
          <cell r="W2940" t="e">
            <v>#N/A</v>
          </cell>
          <cell r="X2940" t="str">
            <v>666 - AVAILABLE</v>
          </cell>
          <cell r="Y2940"/>
          <cell r="Z2940" t="str">
            <v>AVAILABLE</v>
          </cell>
          <cell r="AA2940" t="e">
            <v>#N/A</v>
          </cell>
          <cell r="AB2940" t="e">
            <v>#N/A</v>
          </cell>
          <cell r="AC2940" t="e">
            <v>#N/A</v>
          </cell>
        </row>
        <row r="2941">
          <cell r="A2941" t="str">
            <v>PYSNUTMA</v>
          </cell>
          <cell r="B2941" t="str">
            <v>Springville Host Payson</v>
          </cell>
          <cell r="C2941" t="str">
            <v>Q</v>
          </cell>
          <cell r="D2941">
            <v>40.041943000000003</v>
          </cell>
          <cell r="E2941">
            <v>-111.733887</v>
          </cell>
          <cell r="F2941" t="str">
            <v>PYSNUTMA</v>
          </cell>
          <cell r="G2941" t="str">
            <v>UT</v>
          </cell>
          <cell r="H2941">
            <v>660</v>
          </cell>
          <cell r="I2941">
            <v>660</v>
          </cell>
          <cell r="J2941" t="str">
            <v/>
          </cell>
          <cell r="K2941" t="e">
            <v>#N/A</v>
          </cell>
          <cell r="L2941" t="e">
            <v>#N/A</v>
          </cell>
          <cell r="M2941" t="e">
            <v>#N/A</v>
          </cell>
          <cell r="N2941" t="e">
            <v>#N/A</v>
          </cell>
          <cell r="O2941" t="str">
            <v>N</v>
          </cell>
          <cell r="P2941" t="str">
            <v>Y</v>
          </cell>
          <cell r="Q2941" t="str">
            <v>2/9/15 EoDS1 Available</v>
          </cell>
          <cell r="R2941" t="str">
            <v>02/04/2020</v>
          </cell>
          <cell r="S2941" t="str">
            <v/>
          </cell>
          <cell r="T2941" t="str">
            <v/>
          </cell>
          <cell r="U2941" t="str">
            <v/>
          </cell>
          <cell r="V2941" t="e">
            <v>#N/A</v>
          </cell>
          <cell r="W2941" t="e">
            <v>#N/A</v>
          </cell>
          <cell r="X2941" t="str">
            <v>660 - AVAILABLE</v>
          </cell>
          <cell r="Y2941"/>
          <cell r="Z2941" t="str">
            <v>AVAILABLE</v>
          </cell>
          <cell r="AA2941" t="e">
            <v>#N/A</v>
          </cell>
          <cell r="AB2941" t="e">
            <v>#N/A</v>
          </cell>
          <cell r="AC2941" t="e">
            <v>#N/A</v>
          </cell>
        </row>
        <row r="2942">
          <cell r="A2942" t="str">
            <v>PYSPTXXA</v>
          </cell>
          <cell r="B2942" t="str">
            <v>Payne Springs</v>
          </cell>
          <cell r="C2942" t="str">
            <v>EQ</v>
          </cell>
          <cell r="D2942">
            <v>32.279963000000002</v>
          </cell>
          <cell r="E2942">
            <v>-96.087312999999995</v>
          </cell>
          <cell r="F2942" t="str">
            <v>PYSPTXXA</v>
          </cell>
          <cell r="G2942" t="str">
            <v>TX</v>
          </cell>
          <cell r="H2942">
            <v>552</v>
          </cell>
          <cell r="I2942" t="str">
            <v>Athens</v>
          </cell>
          <cell r="J2942" t="str">
            <v/>
          </cell>
          <cell r="K2942" t="e">
            <v>#N/A</v>
          </cell>
          <cell r="L2942" t="e">
            <v>#N/A</v>
          </cell>
          <cell r="M2942" t="e">
            <v>#N/A</v>
          </cell>
          <cell r="N2942" t="e">
            <v>#N/A</v>
          </cell>
          <cell r="O2942" t="str">
            <v>N</v>
          </cell>
          <cell r="P2942" t="str">
            <v>Y</v>
          </cell>
          <cell r="Q2942" t="str">
            <v/>
          </cell>
          <cell r="R2942" t="str">
            <v>02/03/2016</v>
          </cell>
          <cell r="S2942" t="str">
            <v>Athens</v>
          </cell>
          <cell r="T2942" t="str">
            <v/>
          </cell>
          <cell r="U2942" t="str">
            <v/>
          </cell>
          <cell r="V2942" t="str">
            <v>Athens</v>
          </cell>
          <cell r="W2942" t="str">
            <v>Athens</v>
          </cell>
          <cell r="X2942" t="str">
            <v>HUMBLE</v>
          </cell>
          <cell r="Y2942" t="str">
            <v>YES</v>
          </cell>
          <cell r="Z2942" t="str">
            <v>In Athens LATA 552.  Not near Humble 560.</v>
          </cell>
          <cell r="AA2942">
            <v>0</v>
          </cell>
          <cell r="AB2942">
            <v>0</v>
          </cell>
          <cell r="AC2942">
            <v>0</v>
          </cell>
        </row>
        <row r="2943">
          <cell r="A2943" t="str">
            <v>PYSPWIXA</v>
          </cell>
          <cell r="B2943" t="str">
            <v>Poy Sippi</v>
          </cell>
          <cell r="C2943" t="str">
            <v>CTL</v>
          </cell>
          <cell r="D2943">
            <v>44.138610999999997</v>
          </cell>
          <cell r="E2943">
            <v>-88.995277999999999</v>
          </cell>
          <cell r="F2943" t="str">
            <v>PYSPWIXA</v>
          </cell>
          <cell r="G2943" t="str">
            <v>WI</v>
          </cell>
          <cell r="H2943">
            <v>350</v>
          </cell>
          <cell r="I2943" t="str">
            <v>DE FOREST</v>
          </cell>
          <cell r="J2943" t="str">
            <v/>
          </cell>
          <cell r="K2943" t="str">
            <v>PYSPWIXA</v>
          </cell>
          <cell r="L2943" t="str">
            <v>n</v>
          </cell>
          <cell r="M2943" t="e">
            <v>#N/A</v>
          </cell>
          <cell r="N2943" t="e">
            <v>#N/A</v>
          </cell>
          <cell r="O2943" t="str">
            <v>Y</v>
          </cell>
          <cell r="P2943" t="str">
            <v>Y</v>
          </cell>
          <cell r="Q2943" t="str">
            <v/>
          </cell>
          <cell r="R2943" t="str">
            <v>06/03/2015</v>
          </cell>
          <cell r="S2943" t="str">
            <v>DeForest</v>
          </cell>
          <cell r="T2943" t="str">
            <v/>
          </cell>
          <cell r="U2943" t="str">
            <v/>
          </cell>
          <cell r="V2943" t="str">
            <v>De Forest</v>
          </cell>
          <cell r="W2943" t="str">
            <v>DE FOREST</v>
          </cell>
          <cell r="X2943" t="str">
            <v>DEFOREST</v>
          </cell>
          <cell r="Y2943"/>
          <cell r="Z2943"/>
          <cell r="AA2943" t="str">
            <v>7750-SR7</v>
          </cell>
          <cell r="AB2943">
            <v>0</v>
          </cell>
          <cell r="AC2943">
            <v>0</v>
          </cell>
        </row>
        <row r="2944">
          <cell r="A2944" t="str">
            <v>PYTNCOMA</v>
          </cell>
          <cell r="B2944" t="str">
            <v>Colo Spg East Host Peyton</v>
          </cell>
          <cell r="C2944" t="str">
            <v>Q</v>
          </cell>
          <cell r="D2944">
            <v>39.028888999999999</v>
          </cell>
          <cell r="E2944">
            <v>-104.481667</v>
          </cell>
          <cell r="F2944" t="str">
            <v>PYTNCOMA</v>
          </cell>
          <cell r="G2944" t="str">
            <v>CO</v>
          </cell>
          <cell r="H2944">
            <v>658</v>
          </cell>
          <cell r="I2944">
            <v>658</v>
          </cell>
          <cell r="J2944" t="str">
            <v/>
          </cell>
          <cell r="K2944" t="e">
            <v>#N/A</v>
          </cell>
          <cell r="L2944" t="e">
            <v>#N/A</v>
          </cell>
          <cell r="M2944" t="e">
            <v>#N/A</v>
          </cell>
          <cell r="N2944" t="e">
            <v>#N/A</v>
          </cell>
          <cell r="O2944" t="str">
            <v>N</v>
          </cell>
          <cell r="P2944" t="str">
            <v>Y</v>
          </cell>
          <cell r="Q2944" t="str">
            <v>2/3/15: EODS1 Available</v>
          </cell>
          <cell r="R2944" t="str">
            <v>02/03/2020</v>
          </cell>
          <cell r="S2944" t="str">
            <v/>
          </cell>
          <cell r="T2944" t="str">
            <v/>
          </cell>
          <cell r="U2944" t="str">
            <v/>
          </cell>
          <cell r="V2944" t="e">
            <v>#N/A</v>
          </cell>
          <cell r="W2944" t="e">
            <v>#N/A</v>
          </cell>
          <cell r="X2944" t="str">
            <v>658 - AVAILABLE</v>
          </cell>
          <cell r="Y2944"/>
          <cell r="Z2944" t="str">
            <v>AVAILABLE</v>
          </cell>
          <cell r="AA2944" t="e">
            <v>#N/A</v>
          </cell>
          <cell r="AB2944" t="e">
            <v>#N/A</v>
          </cell>
          <cell r="AC2944" t="e">
            <v>#N/A</v>
          </cell>
        </row>
        <row r="2945">
          <cell r="A2945" t="str">
            <v>PYTTIDMA</v>
          </cell>
          <cell r="B2945" t="str">
            <v>Boise Main Ds1 Ll Host Payette</v>
          </cell>
          <cell r="C2945" t="str">
            <v>Q</v>
          </cell>
          <cell r="D2945">
            <v>44.075831999999998</v>
          </cell>
          <cell r="E2945">
            <v>-116.93027499999999</v>
          </cell>
          <cell r="F2945" t="str">
            <v>PYTTIDMA</v>
          </cell>
          <cell r="G2945" t="str">
            <v>ID</v>
          </cell>
          <cell r="H2945">
            <v>652</v>
          </cell>
          <cell r="I2945">
            <v>652</v>
          </cell>
          <cell r="J2945" t="str">
            <v>AVAILABLE</v>
          </cell>
          <cell r="K2945" t="e">
            <v>#N/A</v>
          </cell>
          <cell r="L2945" t="e">
            <v>#N/A</v>
          </cell>
          <cell r="M2945" t="e">
            <v>#N/A</v>
          </cell>
          <cell r="N2945" t="e">
            <v>#N/A</v>
          </cell>
          <cell r="O2945" t="str">
            <v>N</v>
          </cell>
          <cell r="P2945" t="str">
            <v>Y</v>
          </cell>
          <cell r="Q2945" t="str">
            <v>EODS1 AVAILABLE (Home to BOISIDMAH27);   8/5/13: Metro Ethernet Serv Pnt and CO Band Prof Available</v>
          </cell>
          <cell r="R2945" t="str">
            <v>10/08/2020</v>
          </cell>
          <cell r="S2945" t="str">
            <v/>
          </cell>
          <cell r="T2945" t="str">
            <v/>
          </cell>
          <cell r="U2945" t="str">
            <v/>
          </cell>
          <cell r="V2945" t="e">
            <v>#N/A</v>
          </cell>
          <cell r="W2945" t="e">
            <v>#N/A</v>
          </cell>
          <cell r="X2945" t="str">
            <v>652 - AVAILABLE</v>
          </cell>
          <cell r="Y2945"/>
          <cell r="Z2945" t="str">
            <v>AVAILABLE</v>
          </cell>
          <cell r="AA2945" t="e">
            <v>#N/A</v>
          </cell>
          <cell r="AB2945" t="e">
            <v>#N/A</v>
          </cell>
          <cell r="AC2945" t="e">
            <v>#N/A</v>
          </cell>
        </row>
        <row r="2946">
          <cell r="A2946" t="str">
            <v>PYWDNCXA</v>
          </cell>
          <cell r="B2946" t="str">
            <v>Piney Woods</v>
          </cell>
          <cell r="C2946" t="str">
            <v>EQ</v>
          </cell>
          <cell r="D2946">
            <v>36.317194999999998</v>
          </cell>
          <cell r="E2946">
            <v>-76.562372999999994</v>
          </cell>
          <cell r="F2946" t="str">
            <v>PYWDNCXA</v>
          </cell>
          <cell r="G2946" t="str">
            <v>NC</v>
          </cell>
          <cell r="H2946">
            <v>951</v>
          </cell>
          <cell r="I2946" t="str">
            <v>Greenville</v>
          </cell>
          <cell r="J2946" t="str">
            <v/>
          </cell>
          <cell r="K2946" t="e">
            <v>#N/A</v>
          </cell>
          <cell r="L2946" t="e">
            <v>#N/A</v>
          </cell>
          <cell r="M2946" t="e">
            <v>#N/A</v>
          </cell>
          <cell r="N2946" t="e">
            <v>#N/A</v>
          </cell>
          <cell r="O2946" t="str">
            <v>N</v>
          </cell>
          <cell r="P2946" t="str">
            <v>Y</v>
          </cell>
          <cell r="Q2946" t="str">
            <v/>
          </cell>
          <cell r="R2946" t="str">
            <v>06/04/2015</v>
          </cell>
          <cell r="S2946" t="str">
            <v>Greenville</v>
          </cell>
          <cell r="T2946" t="str">
            <v/>
          </cell>
          <cell r="U2946" t="str">
            <v/>
          </cell>
          <cell r="V2946" t="str">
            <v>Greenville</v>
          </cell>
          <cell r="W2946" t="str">
            <v>Greenville</v>
          </cell>
          <cell r="X2946" t="str">
            <v>ROCKY MOUNT</v>
          </cell>
          <cell r="Y2946" t="str">
            <v>YES</v>
          </cell>
          <cell r="Z2946"/>
          <cell r="AA2946" t="str">
            <v/>
          </cell>
          <cell r="AB2946">
            <v>0</v>
          </cell>
          <cell r="AC2946">
            <v>0</v>
          </cell>
        </row>
        <row r="2947">
          <cell r="A2947" t="str">
            <v>QKGPNCXA</v>
          </cell>
          <cell r="B2947" t="str">
            <v>Quaker Gap</v>
          </cell>
          <cell r="C2947" t="str">
            <v>EQ</v>
          </cell>
          <cell r="D2947">
            <v>36.356175</v>
          </cell>
          <cell r="E2947">
            <v>-80.287357999999998</v>
          </cell>
          <cell r="F2947" t="str">
            <v>QKGPNCXA</v>
          </cell>
          <cell r="G2947" t="str">
            <v>NC</v>
          </cell>
          <cell r="H2947">
            <v>424</v>
          </cell>
          <cell r="I2947" t="str">
            <v>Elkin/Hickory</v>
          </cell>
          <cell r="J2947" t="str">
            <v/>
          </cell>
          <cell r="K2947" t="e">
            <v>#N/A</v>
          </cell>
          <cell r="L2947" t="e">
            <v>#N/A</v>
          </cell>
          <cell r="M2947" t="e">
            <v>#N/A</v>
          </cell>
          <cell r="N2947" t="e">
            <v>#N/A</v>
          </cell>
          <cell r="O2947" t="str">
            <v>N</v>
          </cell>
          <cell r="P2947" t="str">
            <v>Y</v>
          </cell>
          <cell r="Q2947" t="str">
            <v/>
          </cell>
          <cell r="R2947" t="str">
            <v>06/04/2015</v>
          </cell>
          <cell r="S2947" t="str">
            <v>Elkin/Hickory</v>
          </cell>
          <cell r="T2947" t="str">
            <v/>
          </cell>
          <cell r="U2947" t="str">
            <v/>
          </cell>
          <cell r="V2947" t="str">
            <v>Elkin/Hickory</v>
          </cell>
          <cell r="W2947" t="str">
            <v>Elkin/Hickory via Juniper to RCMT</v>
          </cell>
          <cell r="X2947" t="str">
            <v>ROCKY MOUNT</v>
          </cell>
          <cell r="Y2947" t="str">
            <v>YES</v>
          </cell>
          <cell r="Z2947"/>
          <cell r="AA2947">
            <v>0</v>
          </cell>
          <cell r="AB2947">
            <v>0</v>
          </cell>
          <cell r="AC2947">
            <v>0</v>
          </cell>
        </row>
        <row r="2948">
          <cell r="A2948" t="str">
            <v>QLCNWAXA</v>
          </cell>
          <cell r="B2948" t="str">
            <v>Quilcene</v>
          </cell>
          <cell r="C2948" t="str">
            <v>EQ</v>
          </cell>
          <cell r="D2948">
            <v>47.822482999999998</v>
          </cell>
          <cell r="E2948">
            <v>-122.874965</v>
          </cell>
          <cell r="F2948" t="str">
            <v>QLCNWAXA</v>
          </cell>
          <cell r="G2948" t="str">
            <v>WA</v>
          </cell>
          <cell r="H2948">
            <v>674</v>
          </cell>
          <cell r="I2948" t="str">
            <v>POULSBO</v>
          </cell>
          <cell r="J2948" t="str">
            <v/>
          </cell>
          <cell r="K2948" t="e">
            <v>#N/A</v>
          </cell>
          <cell r="L2948" t="e">
            <v>#N/A</v>
          </cell>
          <cell r="M2948" t="e">
            <v>#N/A</v>
          </cell>
          <cell r="N2948" t="e">
            <v>#N/A</v>
          </cell>
          <cell r="O2948" t="str">
            <v>N</v>
          </cell>
          <cell r="P2948" t="str">
            <v>Y</v>
          </cell>
          <cell r="Q2948" t="str">
            <v>2/7/14: Ethernet Capable changed to Y</v>
          </cell>
          <cell r="R2948" t="str">
            <v>08/03/2015</v>
          </cell>
          <cell r="S2948" t="str">
            <v>POULSBO</v>
          </cell>
          <cell r="T2948" t="str">
            <v/>
          </cell>
          <cell r="U2948" t="str">
            <v/>
          </cell>
          <cell r="V2948" t="str">
            <v>POULSBO</v>
          </cell>
          <cell r="W2948" t="str">
            <v>POULSBO</v>
          </cell>
          <cell r="X2948" t="str">
            <v>POULSBO</v>
          </cell>
          <cell r="Y2948"/>
          <cell r="Z2948"/>
          <cell r="AA2948" t="str">
            <v/>
          </cell>
          <cell r="AB2948">
            <v>0</v>
          </cell>
          <cell r="AC2948">
            <v>0</v>
          </cell>
        </row>
        <row r="2949">
          <cell r="A2949" t="str">
            <v>QNCYKSXA</v>
          </cell>
          <cell r="B2949" t="str">
            <v>Quincy</v>
          </cell>
          <cell r="C2949" t="str">
            <v>EQ</v>
          </cell>
          <cell r="D2949">
            <v>37.882961999999999</v>
          </cell>
          <cell r="E2949">
            <v>-95.991754</v>
          </cell>
          <cell r="F2949" t="str">
            <v>QNCYKSXA</v>
          </cell>
          <cell r="G2949" t="str">
            <v>KS</v>
          </cell>
          <cell r="H2949">
            <v>532</v>
          </cell>
          <cell r="I2949" t="str">
            <v>Gardner</v>
          </cell>
          <cell r="J2949" t="str">
            <v/>
          </cell>
          <cell r="K2949" t="e">
            <v>#N/A</v>
          </cell>
          <cell r="L2949" t="e">
            <v>#N/A</v>
          </cell>
          <cell r="M2949" t="e">
            <v>#N/A</v>
          </cell>
          <cell r="N2949" t="e">
            <v>#N/A</v>
          </cell>
          <cell r="O2949" t="str">
            <v>N</v>
          </cell>
          <cell r="P2949" t="str">
            <v>Y</v>
          </cell>
          <cell r="Q2949" t="str">
            <v>2/7/14: Ethernet Capable changed to Y</v>
          </cell>
          <cell r="R2949" t="str">
            <v>07/10/2015</v>
          </cell>
          <cell r="S2949" t="str">
            <v>Gardner</v>
          </cell>
          <cell r="T2949" t="str">
            <v/>
          </cell>
          <cell r="U2949" t="str">
            <v/>
          </cell>
          <cell r="V2949" t="str">
            <v>Gardner</v>
          </cell>
          <cell r="W2949" t="str">
            <v>Gardner</v>
          </cell>
          <cell r="X2949" t="str">
            <v>GARDNER</v>
          </cell>
          <cell r="Y2949"/>
          <cell r="Z2949"/>
          <cell r="AA2949" t="str">
            <v/>
          </cell>
          <cell r="AB2949">
            <v>0</v>
          </cell>
          <cell r="AC2949">
            <v>0</v>
          </cell>
        </row>
        <row r="2950">
          <cell r="A2950" t="str">
            <v>QUNMKSXA</v>
          </cell>
          <cell r="B2950" t="str">
            <v>Quenemo</v>
          </cell>
          <cell r="C2950" t="str">
            <v>EQ</v>
          </cell>
          <cell r="D2950">
            <v>38.579610000000002</v>
          </cell>
          <cell r="E2950">
            <v>-95.529279000000002</v>
          </cell>
          <cell r="F2950" t="str">
            <v>QUNMKSXA</v>
          </cell>
          <cell r="G2950" t="str">
            <v>KS</v>
          </cell>
          <cell r="H2950">
            <v>534</v>
          </cell>
          <cell r="I2950" t="str">
            <v>Gardner</v>
          </cell>
          <cell r="J2950" t="str">
            <v/>
          </cell>
          <cell r="K2950" t="e">
            <v>#N/A</v>
          </cell>
          <cell r="L2950" t="e">
            <v>#N/A</v>
          </cell>
          <cell r="M2950" t="e">
            <v>#N/A</v>
          </cell>
          <cell r="N2950" t="e">
            <v>#N/A</v>
          </cell>
          <cell r="O2950" t="str">
            <v>N</v>
          </cell>
          <cell r="P2950" t="str">
            <v>Y</v>
          </cell>
          <cell r="Q2950" t="str">
            <v>2/7/14: Ethernet Capable changed to Y</v>
          </cell>
          <cell r="R2950" t="str">
            <v>07/10/2015</v>
          </cell>
          <cell r="S2950" t="str">
            <v>Gardner</v>
          </cell>
          <cell r="T2950" t="str">
            <v/>
          </cell>
          <cell r="U2950" t="str">
            <v/>
          </cell>
          <cell r="V2950" t="str">
            <v xml:space="preserve">Junction City </v>
          </cell>
          <cell r="W2950" t="str">
            <v>Gardner</v>
          </cell>
          <cell r="X2950" t="str">
            <v>JUNCTION CITY</v>
          </cell>
          <cell r="Y2950"/>
          <cell r="Z2950"/>
          <cell r="AA2950">
            <v>0</v>
          </cell>
          <cell r="AB2950">
            <v>0</v>
          </cell>
          <cell r="AC2950">
            <v>0</v>
          </cell>
        </row>
        <row r="2951">
          <cell r="A2951" t="str">
            <v>QUSTNMMA</v>
          </cell>
          <cell r="B2951" t="str">
            <v>Taos Host Questa</v>
          </cell>
          <cell r="C2951" t="str">
            <v>Q</v>
          </cell>
          <cell r="D2951">
            <v>36.716859999999997</v>
          </cell>
          <cell r="E2951">
            <v>-105.59531200000001</v>
          </cell>
          <cell r="F2951" t="str">
            <v>QUSTNMMA</v>
          </cell>
          <cell r="G2951" t="str">
            <v>NM</v>
          </cell>
          <cell r="H2951">
            <v>664</v>
          </cell>
          <cell r="I2951">
            <v>664</v>
          </cell>
          <cell r="J2951" t="str">
            <v>(blank)</v>
          </cell>
          <cell r="K2951" t="str">
            <v>Radio - No Bid</v>
          </cell>
          <cell r="L2951" t="str">
            <v>y</v>
          </cell>
          <cell r="M2951">
            <v>42405</v>
          </cell>
          <cell r="N2951" t="str">
            <v xml:space="preserve">TMO SF#166154 (1/25/16).  Radio…..No Bid.  TIRKS TDM to TAOSNMMA CRSNNMAA QUSTNMAK QUSTNMAO. Planner - Greg Richards </v>
          </cell>
          <cell r="O2951" t="str">
            <v>N</v>
          </cell>
          <cell r="P2951" t="str">
            <v>N</v>
          </cell>
          <cell r="Q2951" t="str">
            <v/>
          </cell>
          <cell r="R2951" t="str">
            <v>04/09/2020</v>
          </cell>
          <cell r="S2951" t="str">
            <v/>
          </cell>
          <cell r="T2951" t="str">
            <v/>
          </cell>
          <cell r="U2951" t="str">
            <v/>
          </cell>
          <cell r="V2951" t="e">
            <v>#N/A</v>
          </cell>
          <cell r="W2951" t="e">
            <v>#N/A</v>
          </cell>
          <cell r="X2951" t="str">
            <v>664 - Not on list</v>
          </cell>
          <cell r="Y2951"/>
          <cell r="Z2951" t="str">
            <v>Not on list</v>
          </cell>
          <cell r="AA2951" t="e">
            <v>#N/A</v>
          </cell>
          <cell r="AB2951" t="e">
            <v>#N/A</v>
          </cell>
          <cell r="AC2951" t="e">
            <v>#N/A</v>
          </cell>
        </row>
        <row r="2952">
          <cell r="A2952" t="str">
            <v>RAFDNCXA</v>
          </cell>
          <cell r="B2952" t="str">
            <v>Raeford</v>
          </cell>
          <cell r="C2952" t="str">
            <v>EQ</v>
          </cell>
          <cell r="D2952">
            <v>34.980670000000003</v>
          </cell>
          <cell r="E2952">
            <v>-79.224059999999994</v>
          </cell>
          <cell r="F2952" t="str">
            <v>RAFDNCXA</v>
          </cell>
          <cell r="G2952" t="str">
            <v>NC</v>
          </cell>
          <cell r="H2952">
            <v>949</v>
          </cell>
          <cell r="I2952" t="str">
            <v>Fayetteville</v>
          </cell>
          <cell r="J2952" t="str">
            <v/>
          </cell>
          <cell r="K2952" t="str">
            <v>RAFDNCXA</v>
          </cell>
          <cell r="L2952" t="str">
            <v>n</v>
          </cell>
          <cell r="M2952" t="e">
            <v>#N/A</v>
          </cell>
          <cell r="N2952" t="e">
            <v>#N/A</v>
          </cell>
          <cell r="O2952" t="str">
            <v>Y</v>
          </cell>
          <cell r="P2952" t="str">
            <v>Y</v>
          </cell>
          <cell r="Q2952" t="str">
            <v/>
          </cell>
          <cell r="R2952" t="str">
            <v>05/22/2015</v>
          </cell>
          <cell r="S2952" t="str">
            <v>Fayetteville</v>
          </cell>
          <cell r="T2952" t="str">
            <v/>
          </cell>
          <cell r="U2952" t="str">
            <v/>
          </cell>
          <cell r="V2952" t="str">
            <v>Fayetteville</v>
          </cell>
          <cell r="W2952" t="str">
            <v>Fayetteville</v>
          </cell>
          <cell r="X2952" t="str">
            <v>ROCKY MOUNT</v>
          </cell>
          <cell r="Y2952" t="str">
            <v>YES</v>
          </cell>
          <cell r="Z2952"/>
          <cell r="AA2952" t="str">
            <v>7750-SR7</v>
          </cell>
          <cell r="AB2952">
            <v>0</v>
          </cell>
          <cell r="AC2952" t="str">
            <v>RAFDNCXA02W</v>
          </cell>
        </row>
        <row r="2953">
          <cell r="A2953" t="str">
            <v>RANDWAXX</v>
          </cell>
          <cell r="B2953" t="str">
            <v>Randle</v>
          </cell>
          <cell r="C2953" t="str">
            <v>CTL</v>
          </cell>
          <cell r="D2953">
            <v>46.537139000000003</v>
          </cell>
          <cell r="E2953">
            <v>-121.965861</v>
          </cell>
          <cell r="F2953" t="str">
            <v>RANDWAXX</v>
          </cell>
          <cell r="G2953" t="str">
            <v>WA</v>
          </cell>
          <cell r="H2953">
            <v>674</v>
          </cell>
          <cell r="I2953" t="str">
            <v>THRIFT</v>
          </cell>
          <cell r="J2953" t="str">
            <v/>
          </cell>
          <cell r="K2953" t="e">
            <v>#N/A</v>
          </cell>
          <cell r="L2953" t="e">
            <v>#N/A</v>
          </cell>
          <cell r="M2953" t="e">
            <v>#N/A</v>
          </cell>
          <cell r="N2953" t="e">
            <v>#N/A</v>
          </cell>
          <cell r="O2953" t="str">
            <v>Y</v>
          </cell>
          <cell r="P2953" t="str">
            <v>Y</v>
          </cell>
          <cell r="Q2953" t="str">
            <v/>
          </cell>
          <cell r="R2953" t="str">
            <v>09/16/2015</v>
          </cell>
          <cell r="S2953" t="str">
            <v>ORTING</v>
          </cell>
          <cell r="T2953" t="str">
            <v/>
          </cell>
          <cell r="U2953" t="str">
            <v/>
          </cell>
          <cell r="V2953" t="str">
            <v>THRIFT</v>
          </cell>
          <cell r="W2953" t="str">
            <v>THRIFT</v>
          </cell>
          <cell r="X2953" t="str">
            <v>ORTING</v>
          </cell>
          <cell r="Y2953"/>
          <cell r="Z2953"/>
          <cell r="AA2953" t="str">
            <v/>
          </cell>
          <cell r="AB2953">
            <v>0</v>
          </cell>
          <cell r="AC2953">
            <v>0</v>
          </cell>
        </row>
        <row r="2954">
          <cell r="A2954" t="str">
            <v>RANROR01</v>
          </cell>
          <cell r="B2954" t="str">
            <v>Rainier</v>
          </cell>
          <cell r="C2954" t="str">
            <v>Q</v>
          </cell>
          <cell r="D2954">
            <v>46.089371999999997</v>
          </cell>
          <cell r="E2954">
            <v>-122.932918</v>
          </cell>
          <cell r="F2954" t="str">
            <v>RANROR01</v>
          </cell>
          <cell r="G2954" t="str">
            <v>OR</v>
          </cell>
          <cell r="H2954">
            <v>672</v>
          </cell>
          <cell r="I2954">
            <v>672</v>
          </cell>
          <cell r="J2954" t="str">
            <v>AVAILABLE</v>
          </cell>
          <cell r="K2954" t="e">
            <v>#N/A</v>
          </cell>
          <cell r="L2954" t="e">
            <v>#N/A</v>
          </cell>
          <cell r="M2954" t="e">
            <v>#N/A</v>
          </cell>
          <cell r="N2954" t="e">
            <v>#N/A</v>
          </cell>
          <cell r="O2954" t="str">
            <v>Y</v>
          </cell>
          <cell r="P2954" t="str">
            <v>Y</v>
          </cell>
          <cell r="Q2954" t="str">
            <v>11/13/14: EoDS1 Available</v>
          </cell>
          <cell r="R2954" t="str">
            <v>11/13/2020</v>
          </cell>
          <cell r="S2954" t="str">
            <v/>
          </cell>
          <cell r="T2954" t="str">
            <v/>
          </cell>
          <cell r="U2954" t="str">
            <v/>
          </cell>
          <cell r="V2954" t="e">
            <v>#N/A</v>
          </cell>
          <cell r="W2954" t="e">
            <v>#N/A</v>
          </cell>
          <cell r="X2954" t="str">
            <v>672 - AVAILABLE</v>
          </cell>
          <cell r="Y2954"/>
          <cell r="Z2954" t="str">
            <v>AVAILABLE</v>
          </cell>
          <cell r="AA2954" t="e">
            <v>#N/A</v>
          </cell>
          <cell r="AB2954" t="e">
            <v>#N/A</v>
          </cell>
          <cell r="AC2954" t="e">
            <v>#N/A</v>
          </cell>
        </row>
        <row r="2955">
          <cell r="A2955" t="str">
            <v>RATNNMMA</v>
          </cell>
          <cell r="B2955" t="str">
            <v>Raton</v>
          </cell>
          <cell r="C2955" t="str">
            <v>Q</v>
          </cell>
          <cell r="D2955">
            <v>36.900554999999997</v>
          </cell>
          <cell r="E2955">
            <v>-104.428055</v>
          </cell>
          <cell r="F2955" t="str">
            <v>RATNNMMA</v>
          </cell>
          <cell r="G2955" t="str">
            <v>NM</v>
          </cell>
          <cell r="H2955">
            <v>664</v>
          </cell>
          <cell r="I2955">
            <v>664</v>
          </cell>
          <cell r="J2955" t="str">
            <v/>
          </cell>
          <cell r="K2955" t="str">
            <v>SNFENMMA</v>
          </cell>
          <cell r="L2955" t="str">
            <v>Y</v>
          </cell>
          <cell r="M2955">
            <v>42436</v>
          </cell>
          <cell r="N2955" t="str">
            <v>BS 147329 &amp; 144316</v>
          </cell>
          <cell r="O2955" t="str">
            <v>N</v>
          </cell>
          <cell r="P2955" t="str">
            <v>Y</v>
          </cell>
          <cell r="Q2955" t="str">
            <v/>
          </cell>
          <cell r="R2955" t="str">
            <v>09/09/2015</v>
          </cell>
          <cell r="S2955" t="str">
            <v/>
          </cell>
          <cell r="T2955" t="str">
            <v/>
          </cell>
          <cell r="U2955" t="str">
            <v/>
          </cell>
          <cell r="V2955" t="e">
            <v>#N/A</v>
          </cell>
          <cell r="W2955" t="e">
            <v>#N/A</v>
          </cell>
          <cell r="X2955" t="str">
            <v>664 - AVAILABLE</v>
          </cell>
          <cell r="Y2955"/>
          <cell r="Z2955" t="str">
            <v>AVAILABLE</v>
          </cell>
          <cell r="AA2955" t="e">
            <v>#N/A</v>
          </cell>
          <cell r="AB2955" t="e">
            <v>#N/A</v>
          </cell>
          <cell r="AC2955" t="e">
            <v>#N/A</v>
          </cell>
        </row>
        <row r="2956">
          <cell r="A2956" t="str">
            <v>RBDLALXA</v>
          </cell>
          <cell r="B2956" t="str">
            <v>ROBERTSDALE</v>
          </cell>
          <cell r="C2956" t="str">
            <v>CTL</v>
          </cell>
          <cell r="D2956">
            <v>30.553612000000001</v>
          </cell>
          <cell r="E2956">
            <v>-87.707497000000004</v>
          </cell>
          <cell r="F2956" t="str">
            <v>RBDLALXA</v>
          </cell>
          <cell r="G2956" t="str">
            <v>AL</v>
          </cell>
          <cell r="H2956">
            <v>480</v>
          </cell>
          <cell r="I2956" t="str">
            <v>Foley-Loxley</v>
          </cell>
          <cell r="J2956" t="str">
            <v/>
          </cell>
          <cell r="K2956" t="e">
            <v>#N/A</v>
          </cell>
          <cell r="L2956" t="e">
            <v>#N/A</v>
          </cell>
          <cell r="M2956" t="e">
            <v>#N/A</v>
          </cell>
          <cell r="N2956" t="e">
            <v>#N/A</v>
          </cell>
          <cell r="O2956" t="str">
            <v>Y</v>
          </cell>
          <cell r="P2956" t="str">
            <v>Y</v>
          </cell>
          <cell r="Q2956" t="str">
            <v/>
          </cell>
          <cell r="R2956" t="str">
            <v>07/02/2015</v>
          </cell>
          <cell r="S2956" t="str">
            <v>Foley</v>
          </cell>
          <cell r="T2956" t="str">
            <v/>
          </cell>
          <cell r="U2956" t="str">
            <v/>
          </cell>
          <cell r="V2956" t="str">
            <v>Foley</v>
          </cell>
          <cell r="W2956" t="str">
            <v>Foley-Loxley</v>
          </cell>
          <cell r="X2956" t="str">
            <v>FOLEY</v>
          </cell>
          <cell r="Y2956"/>
          <cell r="Z2956"/>
          <cell r="AA2956" t="str">
            <v/>
          </cell>
          <cell r="AB2956">
            <v>0</v>
          </cell>
          <cell r="AC2956">
            <v>0</v>
          </cell>
        </row>
        <row r="2957">
          <cell r="A2957" t="str">
            <v>RBDLALXB</v>
          </cell>
          <cell r="B2957" t="str">
            <v>ROBERTSDALE</v>
          </cell>
          <cell r="C2957" t="str">
            <v>CTL</v>
          </cell>
          <cell r="D2957">
            <v>30.523633</v>
          </cell>
          <cell r="E2957">
            <v>-87.767812000000006</v>
          </cell>
          <cell r="F2957" t="str">
            <v>RBDLALXB</v>
          </cell>
          <cell r="G2957" t="str">
            <v>AL</v>
          </cell>
          <cell r="H2957">
            <v>480</v>
          </cell>
          <cell r="I2957" t="str">
            <v>Foley-Loxley</v>
          </cell>
          <cell r="J2957" t="e">
            <v>#N/A</v>
          </cell>
          <cell r="K2957" t="e">
            <v>#N/A</v>
          </cell>
          <cell r="L2957" t="e">
            <v>#N/A</v>
          </cell>
          <cell r="M2957" t="e">
            <v>#N/A</v>
          </cell>
          <cell r="N2957" t="e">
            <v>#N/A</v>
          </cell>
          <cell r="O2957" t="e">
            <v>#N/A</v>
          </cell>
          <cell r="P2957" t="e">
            <v>#N/A</v>
          </cell>
          <cell r="Q2957" t="e">
            <v>#N/A</v>
          </cell>
          <cell r="R2957" t="e">
            <v>#N/A</v>
          </cell>
          <cell r="S2957" t="e">
            <v>#N/A</v>
          </cell>
          <cell r="T2957" t="e">
            <v>#N/A</v>
          </cell>
          <cell r="U2957" t="e">
            <v>#N/A</v>
          </cell>
          <cell r="V2957" t="str">
            <v>Foley</v>
          </cell>
          <cell r="W2957" t="str">
            <v>Foley-Loxley</v>
          </cell>
          <cell r="X2957" t="e">
            <v>#N/A</v>
          </cell>
          <cell r="Y2957" t="e">
            <v>#N/A</v>
          </cell>
          <cell r="Z2957" t="e">
            <v>#N/A</v>
          </cell>
          <cell r="AA2957">
            <v>0</v>
          </cell>
          <cell r="AB2957">
            <v>0</v>
          </cell>
          <cell r="AC2957">
            <v>0</v>
          </cell>
        </row>
        <row r="2958">
          <cell r="A2958" t="str">
            <v>RBLSAZMA</v>
          </cell>
          <cell r="B2958" t="str">
            <v>Not in CLONES. QVO shows it but SWC is TZSNAZSW</v>
          </cell>
          <cell r="C2958" t="str">
            <v>Q</v>
          </cell>
          <cell r="D2958">
            <v>32.162497999999999</v>
          </cell>
          <cell r="E2958">
            <v>-111.058334</v>
          </cell>
          <cell r="F2958" t="str">
            <v>RBLSAZMA</v>
          </cell>
          <cell r="G2958" t="str">
            <v>AZ</v>
          </cell>
          <cell r="H2958">
            <v>668</v>
          </cell>
          <cell r="I2958">
            <v>668</v>
          </cell>
          <cell r="K2958" t="str">
            <v>TCSNAZSW</v>
          </cell>
          <cell r="L2958" t="str">
            <v>y</v>
          </cell>
          <cell r="M2958">
            <v>42439</v>
          </cell>
          <cell r="N2958" t="str">
            <v>TMO SF# 169630; might not be good office.</v>
          </cell>
          <cell r="O2958" t="e">
            <v>#N/A</v>
          </cell>
          <cell r="P2958" t="e">
            <v>#N/A</v>
          </cell>
          <cell r="V2958" t="e">
            <v>#N/A</v>
          </cell>
          <cell r="W2958" t="e">
            <v>#N/A</v>
          </cell>
          <cell r="X2958" t="str">
            <v>668 - Not on list</v>
          </cell>
          <cell r="Y2958"/>
          <cell r="Z2958" t="str">
            <v>Not on list</v>
          </cell>
          <cell r="AA2958" t="e">
            <v>#N/A</v>
          </cell>
          <cell r="AB2958" t="e">
            <v>#N/A</v>
          </cell>
          <cell r="AC2958" t="e">
            <v>#N/A</v>
          </cell>
        </row>
        <row r="2959">
          <cell r="A2959" t="str">
            <v>RBNSNCXA</v>
          </cell>
          <cell r="B2959" t="str">
            <v>Robbins</v>
          </cell>
          <cell r="C2959" t="str">
            <v>EQ</v>
          </cell>
          <cell r="D2959">
            <v>35.433140000000002</v>
          </cell>
          <cell r="E2959">
            <v>-79.587419999999995</v>
          </cell>
          <cell r="F2959" t="str">
            <v>RBNSNCXA</v>
          </cell>
          <cell r="G2959" t="str">
            <v>NC</v>
          </cell>
          <cell r="H2959">
            <v>949</v>
          </cell>
          <cell r="I2959" t="str">
            <v>Fayetteville</v>
          </cell>
          <cell r="J2959" t="str">
            <v/>
          </cell>
          <cell r="K2959" t="str">
            <v>RBNSNCXA</v>
          </cell>
          <cell r="L2959" t="str">
            <v>n</v>
          </cell>
          <cell r="M2959" t="e">
            <v>#N/A</v>
          </cell>
          <cell r="N2959" t="e">
            <v>#N/A</v>
          </cell>
          <cell r="O2959" t="str">
            <v>Y</v>
          </cell>
          <cell r="P2959" t="str">
            <v>Y</v>
          </cell>
          <cell r="Q2959" t="str">
            <v/>
          </cell>
          <cell r="R2959" t="str">
            <v>05/22/2015</v>
          </cell>
          <cell r="S2959" t="str">
            <v>Fayetteville</v>
          </cell>
          <cell r="T2959" t="str">
            <v/>
          </cell>
          <cell r="U2959" t="str">
            <v/>
          </cell>
          <cell r="V2959" t="str">
            <v>Fayetteville</v>
          </cell>
          <cell r="W2959" t="str">
            <v>Fayetteville</v>
          </cell>
          <cell r="X2959" t="str">
            <v>ROCKY MOUNT</v>
          </cell>
          <cell r="Y2959" t="str">
            <v>YES</v>
          </cell>
          <cell r="Z2959"/>
          <cell r="AA2959" t="str">
            <v/>
          </cell>
          <cell r="AB2959" t="str">
            <v>7750-SR12</v>
          </cell>
          <cell r="AC2959" t="str">
            <v>RBNSNCXA02W</v>
          </cell>
        </row>
        <row r="2960">
          <cell r="A2960" t="str">
            <v>RBRTMTMA</v>
          </cell>
          <cell r="B2960" t="str">
            <v>Billings Ds0 Host Roberts</v>
          </cell>
          <cell r="C2960" t="str">
            <v>Q</v>
          </cell>
          <cell r="D2960">
            <v>45.358359999999998</v>
          </cell>
          <cell r="E2960">
            <v>-109.16697000000001</v>
          </cell>
          <cell r="F2960" t="str">
            <v>RBRTMTMA</v>
          </cell>
          <cell r="G2960" t="str">
            <v>MT</v>
          </cell>
          <cell r="H2960">
            <v>650</v>
          </cell>
          <cell r="I2960">
            <v>650</v>
          </cell>
          <cell r="J2960" t="str">
            <v/>
          </cell>
          <cell r="K2960" t="e">
            <v>#N/A</v>
          </cell>
          <cell r="L2960" t="e">
            <v>#N/A</v>
          </cell>
          <cell r="M2960" t="e">
            <v>#N/A</v>
          </cell>
          <cell r="N2960" t="e">
            <v>#N/A</v>
          </cell>
          <cell r="O2960" t="str">
            <v>N</v>
          </cell>
          <cell r="P2960" t="str">
            <v>Y</v>
          </cell>
          <cell r="Q2960" t="str">
            <v>2/2/15: EoDS1 available; 7/1/13: Metro Ethernet Serv Pt available up to 30MB</v>
          </cell>
          <cell r="R2960" t="str">
            <v>01/23/2020</v>
          </cell>
          <cell r="S2960" t="str">
            <v/>
          </cell>
          <cell r="T2960" t="str">
            <v/>
          </cell>
          <cell r="U2960" t="str">
            <v/>
          </cell>
          <cell r="V2960" t="e">
            <v>#N/A</v>
          </cell>
          <cell r="W2960" t="e">
            <v>#N/A</v>
          </cell>
          <cell r="X2960" t="str">
            <v>650 - AVAILABLE (up to 30MB)</v>
          </cell>
          <cell r="Y2960"/>
          <cell r="Z2960" t="str">
            <v>AVAILABLE (up to 30MB)</v>
          </cell>
          <cell r="AA2960" t="e">
            <v>#N/A</v>
          </cell>
          <cell r="AB2960" t="e">
            <v>#N/A</v>
          </cell>
          <cell r="AC2960" t="e">
            <v>#N/A</v>
          </cell>
        </row>
        <row r="2961">
          <cell r="A2961" t="str">
            <v>RBVLNCXA</v>
          </cell>
          <cell r="B2961" t="str">
            <v>Robersonville</v>
          </cell>
          <cell r="C2961" t="str">
            <v>EQ</v>
          </cell>
          <cell r="D2961">
            <v>35.823250000000002</v>
          </cell>
          <cell r="E2961">
            <v>-77.249380000000002</v>
          </cell>
          <cell r="F2961" t="str">
            <v>RBVLNCXA</v>
          </cell>
          <cell r="G2961" t="str">
            <v>NC</v>
          </cell>
          <cell r="H2961">
            <v>951</v>
          </cell>
          <cell r="I2961" t="str">
            <v>Greenville</v>
          </cell>
          <cell r="J2961" t="str">
            <v/>
          </cell>
          <cell r="K2961" t="str">
            <v>RBVLNCXA</v>
          </cell>
          <cell r="L2961" t="str">
            <v>n</v>
          </cell>
          <cell r="M2961" t="e">
            <v>#N/A</v>
          </cell>
          <cell r="N2961" t="e">
            <v>#N/A</v>
          </cell>
          <cell r="O2961" t="str">
            <v>Y</v>
          </cell>
          <cell r="P2961" t="str">
            <v>Y</v>
          </cell>
          <cell r="Q2961" t="str">
            <v/>
          </cell>
          <cell r="R2961" t="str">
            <v>05/22/2015</v>
          </cell>
          <cell r="S2961" t="str">
            <v>Greenville</v>
          </cell>
          <cell r="T2961" t="str">
            <v/>
          </cell>
          <cell r="U2961" t="str">
            <v/>
          </cell>
          <cell r="V2961" t="str">
            <v>Greenville</v>
          </cell>
          <cell r="W2961" t="str">
            <v>Greenville</v>
          </cell>
          <cell r="X2961" t="str">
            <v>ROCKY MOUNT</v>
          </cell>
          <cell r="Y2961" t="str">
            <v>YES</v>
          </cell>
          <cell r="Z2961"/>
          <cell r="AA2961" t="str">
            <v/>
          </cell>
          <cell r="AB2961" t="str">
            <v>7750-SR12</v>
          </cell>
          <cell r="AC2961" t="str">
            <v>RBVLNCXA02W</v>
          </cell>
        </row>
        <row r="2962">
          <cell r="A2962" t="str">
            <v>RCBHMOXA</v>
          </cell>
          <cell r="B2962" t="str">
            <v>ROCKAWAY BEACH</v>
          </cell>
          <cell r="C2962" t="str">
            <v>CTL</v>
          </cell>
          <cell r="D2962">
            <v>36.700553999999997</v>
          </cell>
          <cell r="E2962">
            <v>-93.158057999999997</v>
          </cell>
          <cell r="F2962" t="str">
            <v>RCBHMOXA</v>
          </cell>
          <cell r="G2962" t="str">
            <v>MO</v>
          </cell>
          <cell r="H2962">
            <v>522</v>
          </cell>
          <cell r="I2962" t="str">
            <v>Branson</v>
          </cell>
          <cell r="J2962" t="str">
            <v/>
          </cell>
          <cell r="K2962" t="e">
            <v>#N/A</v>
          </cell>
          <cell r="L2962" t="e">
            <v>#N/A</v>
          </cell>
          <cell r="M2962" t="e">
            <v>#N/A</v>
          </cell>
          <cell r="N2962" t="e">
            <v>#N/A</v>
          </cell>
          <cell r="O2962" t="str">
            <v>Y</v>
          </cell>
          <cell r="P2962" t="str">
            <v>Y</v>
          </cell>
          <cell r="Q2962" t="str">
            <v/>
          </cell>
          <cell r="R2962" t="str">
            <v>10/12/2015</v>
          </cell>
          <cell r="S2962" t="str">
            <v>Branson</v>
          </cell>
          <cell r="T2962" t="str">
            <v>Calix E7-2</v>
          </cell>
          <cell r="U2962" t="str">
            <v>N</v>
          </cell>
          <cell r="V2962" t="str">
            <v>Branson</v>
          </cell>
          <cell r="W2962" t="str">
            <v>Branson</v>
          </cell>
          <cell r="X2962" t="str">
            <v>BRANSON</v>
          </cell>
          <cell r="Y2962" t="str">
            <v>YES</v>
          </cell>
          <cell r="Z2962"/>
          <cell r="AA2962" t="str">
            <v/>
          </cell>
          <cell r="AB2962">
            <v>0</v>
          </cell>
          <cell r="AC2962">
            <v>0</v>
          </cell>
        </row>
        <row r="2963">
          <cell r="A2963" t="str">
            <v>RCCTOHXA</v>
          </cell>
          <cell r="B2963" t="str">
            <v>Richfield Center</v>
          </cell>
          <cell r="C2963" t="str">
            <v>EQ</v>
          </cell>
          <cell r="D2963">
            <v>41.686374000000001</v>
          </cell>
          <cell r="E2963">
            <v>-83.818600000000004</v>
          </cell>
          <cell r="F2963" t="str">
            <v>RCCTOHXA</v>
          </cell>
          <cell r="G2963" t="str">
            <v>OH</v>
          </cell>
          <cell r="H2963">
            <v>326</v>
          </cell>
          <cell r="I2963" t="str">
            <v>Napoleon (LIMA)</v>
          </cell>
          <cell r="J2963" t="str">
            <v/>
          </cell>
          <cell r="K2963" t="e">
            <v>#N/A</v>
          </cell>
          <cell r="L2963" t="e">
            <v>#N/A</v>
          </cell>
          <cell r="M2963" t="e">
            <v>#N/A</v>
          </cell>
          <cell r="N2963" t="e">
            <v>#N/A</v>
          </cell>
          <cell r="O2963" t="str">
            <v>Y</v>
          </cell>
          <cell r="P2963" t="str">
            <v>Y</v>
          </cell>
          <cell r="Q2963" t="str">
            <v>2/7/14: Ethernet Enabled changed to Y</v>
          </cell>
          <cell r="R2963" t="str">
            <v>07/01/2015</v>
          </cell>
          <cell r="S2963" t="str">
            <v>LIMA</v>
          </cell>
          <cell r="T2963" t="str">
            <v/>
          </cell>
          <cell r="U2963" t="str">
            <v/>
          </cell>
          <cell r="V2963" t="str">
            <v>LIMA</v>
          </cell>
          <cell r="W2963" t="str">
            <v>Napoleon (LIMA)</v>
          </cell>
          <cell r="X2963" t="str">
            <v>MANSFIELD</v>
          </cell>
          <cell r="Y2963" t="str">
            <v>YES</v>
          </cell>
          <cell r="Z2963"/>
          <cell r="AA2963" t="str">
            <v/>
          </cell>
          <cell r="AB2963">
            <v>0</v>
          </cell>
          <cell r="AC2963">
            <v>0</v>
          </cell>
        </row>
        <row r="2964">
          <cell r="A2964" t="str">
            <v>RCFDIDXC</v>
          </cell>
          <cell r="B2964" t="str">
            <v>RICHFIELD</v>
          </cell>
          <cell r="C2964" t="str">
            <v>CTL</v>
          </cell>
          <cell r="D2964">
            <v>43.050646999999998</v>
          </cell>
          <cell r="E2964">
            <v>-114.15378</v>
          </cell>
          <cell r="F2964" t="str">
            <v>RCFDIDXC</v>
          </cell>
          <cell r="G2964" t="str">
            <v>ID</v>
          </cell>
          <cell r="H2964">
            <v>652</v>
          </cell>
          <cell r="I2964" t="str">
            <v>Richfield Stand Alone</v>
          </cell>
          <cell r="J2964" t="str">
            <v/>
          </cell>
          <cell r="K2964" t="e">
            <v>#N/A</v>
          </cell>
          <cell r="L2964" t="e">
            <v>#N/A</v>
          </cell>
          <cell r="M2964" t="e">
            <v>#N/A</v>
          </cell>
          <cell r="N2964" t="e">
            <v>#N/A</v>
          </cell>
          <cell r="O2964" t="str">
            <v>N</v>
          </cell>
          <cell r="P2964" t="str">
            <v>Y</v>
          </cell>
          <cell r="Q2964" t="str">
            <v>All roads out of Richfield are affiliate orders</v>
          </cell>
          <cell r="R2964" t="str">
            <v>12/02/2015</v>
          </cell>
          <cell r="S2964" t="str">
            <v>Richfield</v>
          </cell>
          <cell r="T2964" t="str">
            <v/>
          </cell>
          <cell r="U2964" t="str">
            <v/>
          </cell>
          <cell r="V2964">
            <v>0</v>
          </cell>
          <cell r="W2964" t="str">
            <v>Richfield Stand Alone</v>
          </cell>
          <cell r="X2964" t="str">
            <v>RICHFIELD</v>
          </cell>
          <cell r="Y2964"/>
          <cell r="Z2964"/>
          <cell r="AA2964" t="str">
            <v/>
          </cell>
          <cell r="AB2964">
            <v>0</v>
          </cell>
          <cell r="AC2964">
            <v>0</v>
          </cell>
        </row>
        <row r="2965">
          <cell r="A2965" t="str">
            <v>RCFDMN66</v>
          </cell>
          <cell r="B2965" t="str">
            <v>Richfield 66th St</v>
          </cell>
          <cell r="C2965" t="str">
            <v>Q</v>
          </cell>
          <cell r="D2965">
            <v>44.883609999999997</v>
          </cell>
          <cell r="E2965">
            <v>-93.283057999999997</v>
          </cell>
          <cell r="F2965" t="str">
            <v>RCFDMN66</v>
          </cell>
          <cell r="G2965" t="str">
            <v>MN</v>
          </cell>
          <cell r="H2965">
            <v>628</v>
          </cell>
          <cell r="I2965">
            <v>628</v>
          </cell>
          <cell r="J2965" t="str">
            <v>AVAILABLE</v>
          </cell>
          <cell r="K2965" t="e">
            <v>#N/A</v>
          </cell>
          <cell r="L2965" t="e">
            <v>#N/A</v>
          </cell>
          <cell r="M2965" t="e">
            <v>#N/A</v>
          </cell>
          <cell r="N2965" t="e">
            <v>#N/A</v>
          </cell>
          <cell r="O2965" t="str">
            <v>Y</v>
          </cell>
          <cell r="P2965" t="str">
            <v>Y</v>
          </cell>
          <cell r="Q2965" t="str">
            <v/>
          </cell>
          <cell r="R2965" t="str">
            <v>04/09/2020</v>
          </cell>
          <cell r="S2965" t="str">
            <v/>
          </cell>
          <cell r="T2965" t="str">
            <v/>
          </cell>
          <cell r="U2965" t="str">
            <v/>
          </cell>
          <cell r="V2965" t="e">
            <v>#N/A</v>
          </cell>
          <cell r="W2965" t="e">
            <v>#N/A</v>
          </cell>
          <cell r="X2965" t="str">
            <v>628 - AVAILABLE</v>
          </cell>
          <cell r="Y2965"/>
          <cell r="Z2965" t="str">
            <v>AVAILABLE</v>
          </cell>
          <cell r="AA2965" t="e">
            <v>#N/A</v>
          </cell>
          <cell r="AB2965" t="e">
            <v>#N/A</v>
          </cell>
          <cell r="AC2965" t="e">
            <v>#N/A</v>
          </cell>
        </row>
        <row r="2966">
          <cell r="A2966" t="str">
            <v>RCFDPAXR</v>
          </cell>
          <cell r="B2966" t="str">
            <v>Richfield</v>
          </cell>
          <cell r="C2966" t="str">
            <v>EQ</v>
          </cell>
          <cell r="D2966">
            <v>40.687975999999999</v>
          </cell>
          <cell r="E2966">
            <v>-77.111779999999996</v>
          </cell>
          <cell r="F2966" t="str">
            <v>RCFDPAXR</v>
          </cell>
          <cell r="G2966" t="str">
            <v>PA</v>
          </cell>
          <cell r="H2966">
            <v>226</v>
          </cell>
          <cell r="I2966" t="str">
            <v>Carlisle</v>
          </cell>
          <cell r="J2966" t="str">
            <v/>
          </cell>
          <cell r="K2966" t="e">
            <v>#N/A</v>
          </cell>
          <cell r="L2966" t="e">
            <v>#N/A</v>
          </cell>
          <cell r="M2966" t="e">
            <v>#N/A</v>
          </cell>
          <cell r="N2966" t="e">
            <v>#N/A</v>
          </cell>
          <cell r="O2966" t="str">
            <v>Y</v>
          </cell>
          <cell r="P2966" t="str">
            <v>Y</v>
          </cell>
          <cell r="Q2966" t="str">
            <v>2/7/14: Ethernet Enabled changed to Y</v>
          </cell>
          <cell r="R2966" t="str">
            <v>07/06/2015</v>
          </cell>
          <cell r="S2966" t="str">
            <v>Carlisle</v>
          </cell>
          <cell r="T2966" t="str">
            <v/>
          </cell>
          <cell r="U2966" t="str">
            <v/>
          </cell>
          <cell r="V2966" t="str">
            <v>Carlisle</v>
          </cell>
          <cell r="W2966" t="str">
            <v>Carlisle</v>
          </cell>
          <cell r="X2966" t="str">
            <v>CARLISLE</v>
          </cell>
          <cell r="Y2966"/>
          <cell r="Z2966"/>
          <cell r="AA2966" t="str">
            <v/>
          </cell>
          <cell r="AB2966">
            <v>0</v>
          </cell>
          <cell r="AC2966">
            <v>0</v>
          </cell>
        </row>
        <row r="2967">
          <cell r="A2967" t="str">
            <v>RCFDUTMA</v>
          </cell>
          <cell r="B2967" t="str">
            <v>Richfield</v>
          </cell>
          <cell r="C2967" t="str">
            <v>Q</v>
          </cell>
          <cell r="D2967">
            <v>38.769309999999997</v>
          </cell>
          <cell r="E2967">
            <v>-112.08493</v>
          </cell>
          <cell r="F2967" t="str">
            <v>RCFDUTMA</v>
          </cell>
          <cell r="G2967" t="str">
            <v>UT</v>
          </cell>
          <cell r="H2967">
            <v>660</v>
          </cell>
          <cell r="I2967">
            <v>660</v>
          </cell>
          <cell r="J2967" t="str">
            <v>AVAILABLE</v>
          </cell>
          <cell r="K2967" t="e">
            <v>#N/A</v>
          </cell>
          <cell r="L2967" t="e">
            <v>#N/A</v>
          </cell>
          <cell r="M2967" t="e">
            <v>#N/A</v>
          </cell>
          <cell r="N2967" t="e">
            <v>#N/A</v>
          </cell>
          <cell r="O2967" t="str">
            <v>Y</v>
          </cell>
          <cell r="P2967" t="str">
            <v>Y</v>
          </cell>
          <cell r="Q2967" t="str">
            <v/>
          </cell>
          <cell r="R2967" t="str">
            <v>05/28/2015</v>
          </cell>
          <cell r="S2967" t="str">
            <v/>
          </cell>
          <cell r="T2967" t="str">
            <v/>
          </cell>
          <cell r="U2967" t="str">
            <v/>
          </cell>
          <cell r="V2967" t="e">
            <v>#N/A</v>
          </cell>
          <cell r="W2967" t="e">
            <v>#N/A</v>
          </cell>
          <cell r="X2967" t="str">
            <v>660 - AVAILABLE</v>
          </cell>
          <cell r="Y2967"/>
          <cell r="Z2967" t="str">
            <v>AVAILABLE</v>
          </cell>
          <cell r="AA2967" t="e">
            <v>#N/A</v>
          </cell>
          <cell r="AB2967" t="e">
            <v>#N/A</v>
          </cell>
          <cell r="AC2967" t="e">
            <v>#N/A</v>
          </cell>
        </row>
        <row r="2968">
          <cell r="A2968" t="str">
            <v>RCFRALXA</v>
          </cell>
          <cell r="B2968" t="str">
            <v>ROCKFORD</v>
          </cell>
          <cell r="C2968" t="str">
            <v>CTL</v>
          </cell>
          <cell r="D2968">
            <v>32.888888999999999</v>
          </cell>
          <cell r="E2968">
            <v>-86.218613000000005</v>
          </cell>
          <cell r="F2968" t="str">
            <v>RCFRALXA</v>
          </cell>
          <cell r="G2968" t="str">
            <v>AL</v>
          </cell>
          <cell r="H2968">
            <v>476</v>
          </cell>
          <cell r="I2968" t="str">
            <v>Rockford (Pell City)</v>
          </cell>
          <cell r="J2968" t="str">
            <v/>
          </cell>
          <cell r="K2968" t="str">
            <v>RCFRALXA</v>
          </cell>
          <cell r="L2968" t="str">
            <v>n</v>
          </cell>
          <cell r="M2968" t="e">
            <v>#N/A</v>
          </cell>
          <cell r="N2968" t="e">
            <v>#N/A</v>
          </cell>
          <cell r="O2968" t="str">
            <v>Y</v>
          </cell>
          <cell r="P2968" t="str">
            <v>Y</v>
          </cell>
          <cell r="Q2968" t="str">
            <v>2/7/14: Ethernet Enabled and Capable changed to Y</v>
          </cell>
          <cell r="R2968" t="str">
            <v>07/02/2015</v>
          </cell>
          <cell r="S2968" t="str">
            <v>Pell City</v>
          </cell>
          <cell r="T2968" t="str">
            <v/>
          </cell>
          <cell r="U2968" t="str">
            <v/>
          </cell>
          <cell r="V2968" t="str">
            <v>Pell City</v>
          </cell>
          <cell r="W2968" t="str">
            <v>Rockford (Pell City)</v>
          </cell>
          <cell r="X2968" t="str">
            <v>PELL CITY</v>
          </cell>
          <cell r="Y2968"/>
          <cell r="Z2968"/>
          <cell r="AA2968" t="str">
            <v/>
          </cell>
          <cell r="AB2968" t="str">
            <v>7750-SR12</v>
          </cell>
          <cell r="AC2968" t="str">
            <v>RCFRALXA22W</v>
          </cell>
        </row>
        <row r="2969">
          <cell r="A2969" t="str">
            <v>RCFRCOXC</v>
          </cell>
          <cell r="B2969" t="str">
            <v>ROCKY FORD</v>
          </cell>
          <cell r="C2969" t="str">
            <v>CTL</v>
          </cell>
          <cell r="D2969">
            <v>38.055</v>
          </cell>
          <cell r="E2969">
            <v>-103.71861</v>
          </cell>
          <cell r="F2969" t="str">
            <v>RCFRCOXC</v>
          </cell>
          <cell r="G2969" t="str">
            <v>CO</v>
          </cell>
          <cell r="H2969">
            <v>658</v>
          </cell>
          <cell r="I2969" t="str">
            <v>La Junta</v>
          </cell>
          <cell r="J2969" t="str">
            <v/>
          </cell>
          <cell r="K2969" t="e">
            <v>#N/A</v>
          </cell>
          <cell r="L2969" t="e">
            <v>#N/A</v>
          </cell>
          <cell r="M2969" t="e">
            <v>#N/A</v>
          </cell>
          <cell r="N2969" t="e">
            <v>#N/A</v>
          </cell>
          <cell r="O2969" t="str">
            <v>N</v>
          </cell>
          <cell r="P2969" t="str">
            <v>Y</v>
          </cell>
          <cell r="Q2969" t="str">
            <v/>
          </cell>
          <cell r="R2969" t="str">
            <v>12/31/2020</v>
          </cell>
          <cell r="S2969" t="str">
            <v>La Junta</v>
          </cell>
          <cell r="T2969" t="str">
            <v/>
          </cell>
          <cell r="U2969" t="str">
            <v/>
          </cell>
          <cell r="V2969" t="str">
            <v>La Junta</v>
          </cell>
          <cell r="W2969" t="str">
            <v>La Junta</v>
          </cell>
          <cell r="X2969" t="str">
            <v>LA JUNTA</v>
          </cell>
          <cell r="Y2969"/>
          <cell r="Z2969"/>
          <cell r="AA2969">
            <v>0</v>
          </cell>
          <cell r="AB2969">
            <v>0</v>
          </cell>
          <cell r="AC2969">
            <v>0</v>
          </cell>
        </row>
        <row r="2970">
          <cell r="A2970" t="str">
            <v>RCFRMNRO</v>
          </cell>
          <cell r="B2970" t="str">
            <v>Wayzata-isdn Host Rockford</v>
          </cell>
          <cell r="C2970" t="str">
            <v>Q</v>
          </cell>
          <cell r="D2970">
            <v>45.090279000000002</v>
          </cell>
          <cell r="E2970">
            <v>-93.735275000000001</v>
          </cell>
          <cell r="F2970" t="str">
            <v>RCFRMNRO</v>
          </cell>
          <cell r="G2970" t="str">
            <v>MN</v>
          </cell>
          <cell r="H2970">
            <v>628</v>
          </cell>
          <cell r="I2970">
            <v>628</v>
          </cell>
          <cell r="J2970" t="str">
            <v/>
          </cell>
          <cell r="K2970" t="e">
            <v>#N/A</v>
          </cell>
          <cell r="L2970" t="e">
            <v>#N/A</v>
          </cell>
          <cell r="M2970" t="e">
            <v>#N/A</v>
          </cell>
          <cell r="N2970" t="e">
            <v>#N/A</v>
          </cell>
          <cell r="O2970" t="str">
            <v>N</v>
          </cell>
          <cell r="P2970" t="str">
            <v>Y</v>
          </cell>
          <cell r="Q2970" t="str">
            <v/>
          </cell>
          <cell r="R2970" t="str">
            <v>04/09/2020</v>
          </cell>
          <cell r="S2970" t="str">
            <v/>
          </cell>
          <cell r="T2970" t="str">
            <v/>
          </cell>
          <cell r="U2970" t="str">
            <v/>
          </cell>
          <cell r="V2970" t="e">
            <v>#N/A</v>
          </cell>
          <cell r="W2970" t="e">
            <v>#N/A</v>
          </cell>
          <cell r="X2970" t="str">
            <v>628 - AVAILABLE (up to 30MB)</v>
          </cell>
          <cell r="Y2970"/>
          <cell r="Z2970" t="str">
            <v>AVAILABLE (up to 30MB)</v>
          </cell>
          <cell r="AA2970" t="e">
            <v>#N/A</v>
          </cell>
          <cell r="AB2970" t="e">
            <v>#N/A</v>
          </cell>
          <cell r="AC2970" t="e">
            <v>#N/A</v>
          </cell>
        </row>
        <row r="2971">
          <cell r="A2971" t="str">
            <v>RCFROHXA</v>
          </cell>
          <cell r="B2971" t="str">
            <v>Rockford</v>
          </cell>
          <cell r="C2971" t="str">
            <v>EQ</v>
          </cell>
          <cell r="D2971">
            <v>40.689825999999996</v>
          </cell>
          <cell r="E2971">
            <v>-84.646856999999997</v>
          </cell>
          <cell r="F2971" t="str">
            <v>RCFROHXA</v>
          </cell>
          <cell r="G2971" t="str">
            <v>OH</v>
          </cell>
          <cell r="H2971">
            <v>923</v>
          </cell>
          <cell r="I2971" t="str">
            <v>Bellefontaine (LIMA)</v>
          </cell>
          <cell r="J2971" t="str">
            <v/>
          </cell>
          <cell r="K2971" t="e">
            <v>#N/A</v>
          </cell>
          <cell r="L2971" t="e">
            <v>#N/A</v>
          </cell>
          <cell r="M2971" t="e">
            <v>#N/A</v>
          </cell>
          <cell r="N2971" t="e">
            <v>#N/A</v>
          </cell>
          <cell r="O2971" t="str">
            <v>Y</v>
          </cell>
          <cell r="P2971" t="str">
            <v>Y</v>
          </cell>
          <cell r="Q2971" t="str">
            <v>2/7/14: Ethernet Enabled changed to Y</v>
          </cell>
          <cell r="R2971" t="str">
            <v>07/01/2015</v>
          </cell>
          <cell r="S2971" t="str">
            <v>LIMA</v>
          </cell>
          <cell r="T2971" t="str">
            <v/>
          </cell>
          <cell r="U2971" t="str">
            <v/>
          </cell>
          <cell r="V2971" t="str">
            <v>LIMA</v>
          </cell>
          <cell r="W2971" t="str">
            <v>Bellefontaine (LIMA)</v>
          </cell>
          <cell r="X2971" t="str">
            <v>MANSFIELD</v>
          </cell>
          <cell r="Y2971" t="str">
            <v>YES</v>
          </cell>
          <cell r="Z2971"/>
          <cell r="AA2971" t="str">
            <v/>
          </cell>
          <cell r="AB2971">
            <v>0</v>
          </cell>
          <cell r="AC2971">
            <v>0</v>
          </cell>
        </row>
        <row r="2972">
          <cell r="A2972" t="str">
            <v>RCHRTXXA</v>
          </cell>
          <cell r="B2972" t="str">
            <v>Richards</v>
          </cell>
          <cell r="C2972" t="str">
            <v>EQ</v>
          </cell>
          <cell r="D2972">
            <v>30.537362999999999</v>
          </cell>
          <cell r="E2972">
            <v>-95.839789999999994</v>
          </cell>
          <cell r="F2972" t="str">
            <v>RCHRTXXA</v>
          </cell>
          <cell r="G2972" t="str">
            <v>TX</v>
          </cell>
          <cell r="H2972">
            <v>560</v>
          </cell>
          <cell r="I2972" t="str">
            <v>Humble</v>
          </cell>
          <cell r="J2972" t="str">
            <v/>
          </cell>
          <cell r="K2972" t="e">
            <v>#N/A</v>
          </cell>
          <cell r="L2972" t="e">
            <v>#N/A</v>
          </cell>
          <cell r="M2972" t="e">
            <v>#N/A</v>
          </cell>
          <cell r="N2972" t="e">
            <v>#N/A</v>
          </cell>
          <cell r="O2972" t="str">
            <v>N</v>
          </cell>
          <cell r="P2972" t="str">
            <v>Y</v>
          </cell>
          <cell r="Q2972" t="str">
            <v/>
          </cell>
          <cell r="R2972" t="str">
            <v>02/03/2016</v>
          </cell>
          <cell r="S2972" t="str">
            <v>Humble</v>
          </cell>
          <cell r="T2972" t="str">
            <v/>
          </cell>
          <cell r="U2972" t="str">
            <v/>
          </cell>
          <cell r="V2972" t="str">
            <v>Humble</v>
          </cell>
          <cell r="W2972" t="str">
            <v>Humble</v>
          </cell>
          <cell r="X2972" t="str">
            <v>HUMBLE</v>
          </cell>
          <cell r="Y2972" t="str">
            <v>YES</v>
          </cell>
          <cell r="Z2972"/>
          <cell r="AA2972">
            <v>0</v>
          </cell>
          <cell r="AB2972">
            <v>0</v>
          </cell>
          <cell r="AC2972">
            <v>0</v>
          </cell>
        </row>
        <row r="2973">
          <cell r="A2973" t="str">
            <v>RCLDMOXA</v>
          </cell>
          <cell r="B2973" t="str">
            <v>Richland</v>
          </cell>
          <cell r="C2973" t="str">
            <v>EQ</v>
          </cell>
          <cell r="D2973">
            <v>37.856844000000002</v>
          </cell>
          <cell r="E2973">
            <v>-92.401214999999993</v>
          </cell>
          <cell r="F2973" t="str">
            <v>RCLDMOXA</v>
          </cell>
          <cell r="G2973" t="str">
            <v>MO</v>
          </cell>
          <cell r="H2973">
            <v>520</v>
          </cell>
          <cell r="I2973" t="str">
            <v>Rolla [Warrensburg]</v>
          </cell>
          <cell r="J2973" t="str">
            <v/>
          </cell>
          <cell r="K2973" t="e">
            <v>#N/A</v>
          </cell>
          <cell r="L2973" t="e">
            <v>#N/A</v>
          </cell>
          <cell r="M2973" t="e">
            <v>#N/A</v>
          </cell>
          <cell r="N2973" t="e">
            <v>#N/A</v>
          </cell>
          <cell r="O2973" t="str">
            <v>Y</v>
          </cell>
          <cell r="P2973" t="str">
            <v>Y</v>
          </cell>
          <cell r="Q2973" t="str">
            <v/>
          </cell>
          <cell r="R2973" t="str">
            <v>10/09/2015</v>
          </cell>
          <cell r="S2973" t="str">
            <v>Warrensburg JC</v>
          </cell>
          <cell r="T2973" t="str">
            <v>Calix E7-2</v>
          </cell>
          <cell r="U2973" t="str">
            <v>N</v>
          </cell>
          <cell r="V2973" t="str">
            <v>Warrensburg JC</v>
          </cell>
          <cell r="W2973" t="str">
            <v>Rolla [Warrensburg]</v>
          </cell>
          <cell r="X2973" t="str">
            <v>WARRENSBURG</v>
          </cell>
          <cell r="Y2973" t="str">
            <v>YES</v>
          </cell>
          <cell r="Z2973"/>
          <cell r="AA2973" t="str">
            <v/>
          </cell>
          <cell r="AB2973">
            <v>0</v>
          </cell>
          <cell r="AC2973">
            <v>0</v>
          </cell>
        </row>
        <row r="2974">
          <cell r="A2974" t="str">
            <v>RCLDNCXA</v>
          </cell>
          <cell r="B2974" t="str">
            <v>Richlands</v>
          </cell>
          <cell r="C2974" t="str">
            <v>EQ</v>
          </cell>
          <cell r="D2974">
            <v>34.897644999999997</v>
          </cell>
          <cell r="E2974">
            <v>-77.545573000000005</v>
          </cell>
          <cell r="F2974" t="str">
            <v>RCLDNCXA</v>
          </cell>
          <cell r="G2974" t="str">
            <v>NC</v>
          </cell>
          <cell r="H2974">
            <v>949</v>
          </cell>
          <cell r="I2974" t="str">
            <v>Greenville</v>
          </cell>
          <cell r="J2974" t="str">
            <v/>
          </cell>
          <cell r="K2974" t="e">
            <v>#N/A</v>
          </cell>
          <cell r="L2974" t="e">
            <v>#N/A</v>
          </cell>
          <cell r="M2974" t="e">
            <v>#N/A</v>
          </cell>
          <cell r="N2974" t="e">
            <v>#N/A</v>
          </cell>
          <cell r="O2974" t="str">
            <v>Y</v>
          </cell>
          <cell r="P2974" t="str">
            <v>Y</v>
          </cell>
          <cell r="Q2974" t="str">
            <v/>
          </cell>
          <cell r="R2974" t="str">
            <v>05/22/2015</v>
          </cell>
          <cell r="S2974" t="str">
            <v>Jacksonville</v>
          </cell>
          <cell r="T2974" t="str">
            <v/>
          </cell>
          <cell r="U2974" t="str">
            <v/>
          </cell>
          <cell r="V2974" t="str">
            <v>Greenville</v>
          </cell>
          <cell r="W2974" t="str">
            <v>Greenville</v>
          </cell>
          <cell r="X2974" t="str">
            <v>ROCKY MOUNT</v>
          </cell>
          <cell r="Y2974" t="str">
            <v>YES</v>
          </cell>
          <cell r="Z2974"/>
          <cell r="AA2974" t="str">
            <v/>
          </cell>
          <cell r="AB2974">
            <v>0</v>
          </cell>
          <cell r="AC2974" t="str">
            <v>RCLDNCXA03W</v>
          </cell>
        </row>
        <row r="2975">
          <cell r="A2975" t="str">
            <v>RCLKWIXB</v>
          </cell>
          <cell r="B2975" t="str">
            <v>RICE LAKE</v>
          </cell>
          <cell r="C2975" t="str">
            <v>CTL</v>
          </cell>
          <cell r="D2975">
            <v>45.501109999999997</v>
          </cell>
          <cell r="E2975">
            <v>-91.735832000000002</v>
          </cell>
          <cell r="F2975" t="str">
            <v>RCLKWIXB</v>
          </cell>
          <cell r="G2975" t="str">
            <v>WI</v>
          </cell>
          <cell r="H2975">
            <v>352</v>
          </cell>
          <cell r="I2975" t="str">
            <v>Rice Lake</v>
          </cell>
          <cell r="J2975" t="str">
            <v/>
          </cell>
          <cell r="K2975" t="str">
            <v>RCLKWIXB</v>
          </cell>
          <cell r="L2975" t="str">
            <v>n</v>
          </cell>
          <cell r="M2975" t="e">
            <v>#N/A</v>
          </cell>
          <cell r="N2975" t="e">
            <v>#N/A</v>
          </cell>
          <cell r="O2975" t="str">
            <v>Y</v>
          </cell>
          <cell r="P2975" t="str">
            <v>Y</v>
          </cell>
          <cell r="Q2975" t="str">
            <v/>
          </cell>
          <cell r="R2975" t="str">
            <v>06/03/2015</v>
          </cell>
          <cell r="S2975" t="str">
            <v>Rice Lake</v>
          </cell>
          <cell r="T2975" t="str">
            <v/>
          </cell>
          <cell r="U2975" t="str">
            <v/>
          </cell>
          <cell r="V2975" t="str">
            <v>Rice Lake</v>
          </cell>
          <cell r="W2975" t="str">
            <v>Rice Lake</v>
          </cell>
          <cell r="X2975" t="str">
            <v>RICE LAKE</v>
          </cell>
          <cell r="Y2975"/>
          <cell r="Z2975"/>
          <cell r="AA2975" t="str">
            <v>7750-SR7</v>
          </cell>
          <cell r="AB2975">
            <v>0</v>
          </cell>
          <cell r="AC2975" t="str">
            <v>RCLKWIXB39W</v>
          </cell>
        </row>
        <row r="2976">
          <cell r="A2976" t="str">
            <v>RCMDKSXA</v>
          </cell>
          <cell r="B2976" t="str">
            <v>Richmond</v>
          </cell>
          <cell r="C2976" t="str">
            <v>EQ</v>
          </cell>
          <cell r="D2976">
            <v>38.403168999999998</v>
          </cell>
          <cell r="E2976">
            <v>-95.255591999999993</v>
          </cell>
          <cell r="F2976" t="str">
            <v>RCMDKSXA</v>
          </cell>
          <cell r="G2976" t="str">
            <v>KS</v>
          </cell>
          <cell r="H2976">
            <v>534</v>
          </cell>
          <cell r="I2976" t="str">
            <v>Gardner</v>
          </cell>
          <cell r="J2976" t="str">
            <v/>
          </cell>
          <cell r="K2976" t="e">
            <v>#N/A</v>
          </cell>
          <cell r="L2976" t="e">
            <v>#N/A</v>
          </cell>
          <cell r="M2976" t="e">
            <v>#N/A</v>
          </cell>
          <cell r="N2976" t="e">
            <v>#N/A</v>
          </cell>
          <cell r="O2976" t="str">
            <v>N</v>
          </cell>
          <cell r="P2976" t="str">
            <v>Y</v>
          </cell>
          <cell r="Q2976" t="str">
            <v>2/7/14: Ethernet Capable changed to Y</v>
          </cell>
          <cell r="R2976" t="str">
            <v>07/10/2015</v>
          </cell>
          <cell r="S2976" t="str">
            <v>Gardner</v>
          </cell>
          <cell r="T2976" t="str">
            <v/>
          </cell>
          <cell r="U2976" t="str">
            <v/>
          </cell>
          <cell r="V2976" t="str">
            <v>Gardner</v>
          </cell>
          <cell r="W2976" t="str">
            <v>Gardner</v>
          </cell>
          <cell r="X2976" t="str">
            <v>GARDNER</v>
          </cell>
          <cell r="Y2976"/>
          <cell r="Z2976"/>
          <cell r="AA2976">
            <v>0</v>
          </cell>
          <cell r="AB2976">
            <v>0</v>
          </cell>
          <cell r="AC2976">
            <v>0</v>
          </cell>
        </row>
        <row r="2977">
          <cell r="A2977" t="str">
            <v>RCMDUTMA</v>
          </cell>
          <cell r="B2977" t="str">
            <v>Logan Host Richmond</v>
          </cell>
          <cell r="C2977" t="str">
            <v>Q</v>
          </cell>
          <cell r="D2977">
            <v>41.923665999999997</v>
          </cell>
          <cell r="E2977">
            <v>-111.80867600000001</v>
          </cell>
          <cell r="F2977" t="str">
            <v>RCMDUTMA</v>
          </cell>
          <cell r="G2977" t="str">
            <v>UT</v>
          </cell>
          <cell r="H2977">
            <v>660</v>
          </cell>
          <cell r="I2977">
            <v>660</v>
          </cell>
          <cell r="J2977" t="str">
            <v/>
          </cell>
          <cell r="K2977" t="e">
            <v>#N/A</v>
          </cell>
          <cell r="L2977" t="e">
            <v>#N/A</v>
          </cell>
          <cell r="M2977" t="e">
            <v>#N/A</v>
          </cell>
          <cell r="N2977" t="e">
            <v>#N/A</v>
          </cell>
          <cell r="O2977" t="str">
            <v>N</v>
          </cell>
          <cell r="P2977" t="str">
            <v>Y</v>
          </cell>
          <cell r="Q2977" t="str">
            <v>2/9/15 EoDS1 Available</v>
          </cell>
          <cell r="R2977" t="str">
            <v>10/02/2015</v>
          </cell>
          <cell r="S2977" t="str">
            <v/>
          </cell>
          <cell r="T2977" t="str">
            <v/>
          </cell>
          <cell r="U2977" t="str">
            <v/>
          </cell>
          <cell r="V2977" t="e">
            <v>#N/A</v>
          </cell>
          <cell r="W2977" t="e">
            <v>#N/A</v>
          </cell>
          <cell r="X2977" t="str">
            <v>660 - AVAILABLE</v>
          </cell>
          <cell r="Y2977"/>
          <cell r="Z2977" t="str">
            <v>AVAILABLE</v>
          </cell>
          <cell r="AA2977" t="e">
            <v>#N/A</v>
          </cell>
          <cell r="AB2977" t="e">
            <v>#N/A</v>
          </cell>
          <cell r="AC2977" t="e">
            <v>#N/A</v>
          </cell>
        </row>
        <row r="2978">
          <cell r="A2978" t="str">
            <v>RCMTNCXA</v>
          </cell>
          <cell r="B2978" t="str">
            <v>Washington Street</v>
          </cell>
          <cell r="C2978" t="str">
            <v>EQ</v>
          </cell>
          <cell r="D2978">
            <v>35.943477000000001</v>
          </cell>
          <cell r="E2978">
            <v>-77.794345000000007</v>
          </cell>
          <cell r="F2978" t="str">
            <v>RCMTNCXA</v>
          </cell>
          <cell r="G2978" t="str">
            <v>NC</v>
          </cell>
          <cell r="H2978">
            <v>951</v>
          </cell>
          <cell r="I2978" t="str">
            <v>Rocky Mount</v>
          </cell>
          <cell r="J2978" t="str">
            <v/>
          </cell>
          <cell r="K2978" t="str">
            <v>RCMTNCXA</v>
          </cell>
          <cell r="L2978" t="str">
            <v>n</v>
          </cell>
          <cell r="M2978" t="e">
            <v>#N/A</v>
          </cell>
          <cell r="N2978" t="e">
            <v>#N/A</v>
          </cell>
          <cell r="O2978" t="str">
            <v>Y</v>
          </cell>
          <cell r="P2978" t="str">
            <v>Y</v>
          </cell>
          <cell r="Q2978" t="str">
            <v/>
          </cell>
          <cell r="R2978" t="str">
            <v>05/22/2015</v>
          </cell>
          <cell r="S2978" t="str">
            <v>Rocky Mount</v>
          </cell>
          <cell r="T2978" t="str">
            <v/>
          </cell>
          <cell r="U2978" t="str">
            <v/>
          </cell>
          <cell r="V2978" t="str">
            <v>Rocky Mount</v>
          </cell>
          <cell r="W2978" t="str">
            <v>Rocky Mount</v>
          </cell>
          <cell r="X2978" t="str">
            <v>ROCKY MOUNT</v>
          </cell>
          <cell r="Y2978" t="str">
            <v>YES</v>
          </cell>
          <cell r="Z2978"/>
          <cell r="AA2978" t="str">
            <v/>
          </cell>
          <cell r="AB2978" t="str">
            <v>7750-SR12</v>
          </cell>
          <cell r="AC2978" t="str">
            <v>RCMTNCXA39W</v>
          </cell>
        </row>
        <row r="2979">
          <cell r="A2979" t="str">
            <v>RCMTNCXB</v>
          </cell>
          <cell r="B2979" t="str">
            <v>Nashville Road</v>
          </cell>
          <cell r="C2979" t="str">
            <v>EQ</v>
          </cell>
          <cell r="D2979">
            <v>35.964360999999997</v>
          </cell>
          <cell r="E2979">
            <v>-77.863550000000004</v>
          </cell>
          <cell r="F2979" t="str">
            <v>RCMTNCXB</v>
          </cell>
          <cell r="G2979" t="str">
            <v>NC</v>
          </cell>
          <cell r="H2979">
            <v>951</v>
          </cell>
          <cell r="I2979" t="str">
            <v>Rocky Mount</v>
          </cell>
          <cell r="J2979" t="str">
            <v/>
          </cell>
          <cell r="K2979" t="str">
            <v>RCMTNCXB</v>
          </cell>
          <cell r="L2979" t="str">
            <v>n</v>
          </cell>
          <cell r="M2979" t="e">
            <v>#N/A</v>
          </cell>
          <cell r="N2979" t="e">
            <v>#N/A</v>
          </cell>
          <cell r="O2979" t="str">
            <v>Y</v>
          </cell>
          <cell r="P2979" t="str">
            <v>Y</v>
          </cell>
          <cell r="Q2979" t="str">
            <v/>
          </cell>
          <cell r="R2979" t="str">
            <v>05/22/2015</v>
          </cell>
          <cell r="S2979" t="str">
            <v>Rocky Mount</v>
          </cell>
          <cell r="T2979" t="str">
            <v/>
          </cell>
          <cell r="U2979" t="str">
            <v/>
          </cell>
          <cell r="V2979" t="str">
            <v>Rocky Mount</v>
          </cell>
          <cell r="W2979" t="str">
            <v>Rocky Mount</v>
          </cell>
          <cell r="X2979" t="str">
            <v>ROCKY MOUNT</v>
          </cell>
          <cell r="Y2979" t="str">
            <v>YES</v>
          </cell>
          <cell r="Z2979"/>
          <cell r="AA2979" t="str">
            <v/>
          </cell>
          <cell r="AB2979" t="str">
            <v>7750-SR12</v>
          </cell>
          <cell r="AC2979" t="str">
            <v>RCMTNCXB04W</v>
          </cell>
        </row>
        <row r="2980">
          <cell r="A2980" t="str">
            <v>RCMTVAXA</v>
          </cell>
          <cell r="B2980" t="str">
            <v>Rocky Mount</v>
          </cell>
          <cell r="C2980" t="str">
            <v>EQ</v>
          </cell>
          <cell r="D2980">
            <v>36.995444999999997</v>
          </cell>
          <cell r="E2980">
            <v>-79.889613999999995</v>
          </cell>
          <cell r="F2980" t="str">
            <v>RCMTVAXA</v>
          </cell>
          <cell r="G2980" t="str">
            <v>VA</v>
          </cell>
          <cell r="H2980">
            <v>244</v>
          </cell>
          <cell r="I2980" t="str">
            <v>Martinsville (Charlottesville sub Cloud)</v>
          </cell>
          <cell r="J2980" t="str">
            <v/>
          </cell>
          <cell r="K2980" t="str">
            <v>RCMTVAXA</v>
          </cell>
          <cell r="L2980" t="str">
            <v>n</v>
          </cell>
          <cell r="M2980" t="e">
            <v>#N/A</v>
          </cell>
          <cell r="N2980" t="e">
            <v>#N/A</v>
          </cell>
          <cell r="O2980" t="str">
            <v>Y</v>
          </cell>
          <cell r="P2980" t="str">
            <v>Y</v>
          </cell>
          <cell r="Q2980" t="str">
            <v/>
          </cell>
          <cell r="R2980" t="str">
            <v>07/16/2015</v>
          </cell>
          <cell r="S2980" t="str">
            <v>Martinsville</v>
          </cell>
          <cell r="T2980" t="str">
            <v/>
          </cell>
          <cell r="U2980" t="str">
            <v/>
          </cell>
          <cell r="V2980" t="str">
            <v>Martinsville (Charlottesville sub Cloud)</v>
          </cell>
          <cell r="W2980" t="str">
            <v>Martinsville (Charlottesville sub Cloud)</v>
          </cell>
          <cell r="X2980" t="str">
            <v>MARTINSVILLE</v>
          </cell>
          <cell r="Y2980"/>
          <cell r="Z2980"/>
          <cell r="AA2980" t="str">
            <v/>
          </cell>
          <cell r="AB2980" t="str">
            <v>7750-SR12</v>
          </cell>
          <cell r="AC2980" t="str">
            <v>RCMTVAXA04W</v>
          </cell>
        </row>
        <row r="2981">
          <cell r="A2981" t="str">
            <v>RCPNORXA</v>
          </cell>
          <cell r="B2981" t="str">
            <v>Rocky Point</v>
          </cell>
          <cell r="C2981" t="str">
            <v>CTL</v>
          </cell>
          <cell r="D2981">
            <v>42.457667000000001</v>
          </cell>
          <cell r="E2981">
            <v>-122.10599999999999</v>
          </cell>
          <cell r="F2981" t="str">
            <v>RCPNORXA</v>
          </cell>
          <cell r="G2981" t="str">
            <v>OR</v>
          </cell>
          <cell r="H2981">
            <v>670</v>
          </cell>
          <cell r="I2981" t="str">
            <v>AURORA</v>
          </cell>
          <cell r="J2981" t="str">
            <v/>
          </cell>
          <cell r="K2981" t="e">
            <v>#N/A</v>
          </cell>
          <cell r="L2981" t="e">
            <v>#N/A</v>
          </cell>
          <cell r="M2981" t="e">
            <v>#N/A</v>
          </cell>
          <cell r="N2981" t="e">
            <v>#N/A</v>
          </cell>
          <cell r="O2981" t="str">
            <v>N</v>
          </cell>
          <cell r="P2981" t="str">
            <v>Y</v>
          </cell>
          <cell r="Q2981" t="str">
            <v/>
          </cell>
          <cell r="R2981" t="str">
            <v>06/03/2015</v>
          </cell>
          <cell r="S2981" t="str">
            <v>AURORA</v>
          </cell>
          <cell r="T2981" t="str">
            <v/>
          </cell>
          <cell r="U2981" t="str">
            <v/>
          </cell>
          <cell r="V2981" t="str">
            <v>AURORA</v>
          </cell>
          <cell r="W2981" t="str">
            <v>AURORA - ROFR</v>
          </cell>
          <cell r="X2981" t="str">
            <v>AURORA</v>
          </cell>
          <cell r="Y2981" t="str">
            <v>YES</v>
          </cell>
          <cell r="Z2981"/>
          <cell r="AA2981">
            <v>0</v>
          </cell>
          <cell r="AB2981">
            <v>0</v>
          </cell>
          <cell r="AC2981">
            <v>0</v>
          </cell>
        </row>
        <row r="2982">
          <cell r="A2982" t="str">
            <v>RCSPWYMA</v>
          </cell>
          <cell r="B2982" t="str">
            <v>Rock Springs, Wy</v>
          </cell>
          <cell r="C2982" t="str">
            <v>Q</v>
          </cell>
          <cell r="D2982">
            <v>41.584167000000001</v>
          </cell>
          <cell r="E2982">
            <v>-109.21832999999999</v>
          </cell>
          <cell r="F2982" t="e">
            <v>#N/A</v>
          </cell>
          <cell r="G2982" t="str">
            <v>WY</v>
          </cell>
          <cell r="H2982">
            <v>654</v>
          </cell>
          <cell r="I2982">
            <v>654</v>
          </cell>
          <cell r="J2982" t="str">
            <v>AVAILABLE</v>
          </cell>
          <cell r="K2982" t="e">
            <v>#N/A</v>
          </cell>
          <cell r="L2982" t="e">
            <v>#N/A</v>
          </cell>
          <cell r="M2982" t="e">
            <v>#N/A</v>
          </cell>
          <cell r="N2982" t="e">
            <v>#N/A</v>
          </cell>
          <cell r="O2982" t="str">
            <v>Y</v>
          </cell>
          <cell r="P2982" t="str">
            <v>Y</v>
          </cell>
          <cell r="Q2982" t="str">
            <v>2/2/15: EoDS1 available</v>
          </cell>
          <cell r="R2982" t="str">
            <v>01/23/2020</v>
          </cell>
          <cell r="S2982" t="str">
            <v/>
          </cell>
          <cell r="T2982" t="str">
            <v/>
          </cell>
          <cell r="U2982" t="str">
            <v/>
          </cell>
          <cell r="V2982" t="e">
            <v>#N/A</v>
          </cell>
          <cell r="W2982" t="e">
            <v>#N/A</v>
          </cell>
          <cell r="X2982" t="str">
            <v xml:space="preserve">0 - </v>
          </cell>
          <cell r="Y2982"/>
          <cell r="Z2982"/>
          <cell r="AA2982" t="e">
            <v>#N/A</v>
          </cell>
          <cell r="AB2982" t="e">
            <v>#N/A</v>
          </cell>
          <cell r="AC2982" t="e">
            <v>#N/A</v>
          </cell>
        </row>
        <row r="2983">
          <cell r="A2983" t="str">
            <v>RCSQNCXA</v>
          </cell>
          <cell r="B2983" t="str">
            <v>Rich Square</v>
          </cell>
          <cell r="C2983" t="str">
            <v>EQ</v>
          </cell>
          <cell r="D2983">
            <v>36.274130999999997</v>
          </cell>
          <cell r="E2983">
            <v>-77.285203999999993</v>
          </cell>
          <cell r="F2983" t="str">
            <v>RCSQNCXA</v>
          </cell>
          <cell r="G2983" t="str">
            <v>NC</v>
          </cell>
          <cell r="H2983">
            <v>951</v>
          </cell>
          <cell r="I2983" t="str">
            <v>Greenville</v>
          </cell>
          <cell r="J2983" t="str">
            <v/>
          </cell>
          <cell r="K2983" t="str">
            <v>RCSQNCXA</v>
          </cell>
          <cell r="L2983" t="str">
            <v>n</v>
          </cell>
          <cell r="M2983" t="e">
            <v>#N/A</v>
          </cell>
          <cell r="N2983" t="e">
            <v>#N/A</v>
          </cell>
          <cell r="O2983" t="str">
            <v>Y</v>
          </cell>
          <cell r="P2983" t="str">
            <v>Y</v>
          </cell>
          <cell r="Q2983" t="str">
            <v/>
          </cell>
          <cell r="R2983" t="str">
            <v>05/22/2015</v>
          </cell>
          <cell r="S2983" t="str">
            <v>Greenville</v>
          </cell>
          <cell r="T2983" t="str">
            <v/>
          </cell>
          <cell r="U2983" t="str">
            <v/>
          </cell>
          <cell r="V2983" t="str">
            <v>Greenville</v>
          </cell>
          <cell r="W2983" t="str">
            <v>Greenville</v>
          </cell>
          <cell r="X2983" t="str">
            <v>ROCKY MOUNT</v>
          </cell>
          <cell r="Y2983" t="str">
            <v>YES</v>
          </cell>
          <cell r="Z2983"/>
          <cell r="AA2983" t="str">
            <v/>
          </cell>
          <cell r="AB2983" t="str">
            <v>7750-SR12</v>
          </cell>
          <cell r="AC2983" t="str">
            <v>RCSQNCXA01W</v>
          </cell>
        </row>
        <row r="2984">
          <cell r="A2984" t="str">
            <v>RCTRARXA</v>
          </cell>
          <cell r="B2984" t="str">
            <v>RECTOR</v>
          </cell>
          <cell r="C2984" t="str">
            <v>CTL</v>
          </cell>
          <cell r="D2984">
            <v>36.260277000000002</v>
          </cell>
          <cell r="E2984">
            <v>-90.294998000000007</v>
          </cell>
          <cell r="F2984" t="str">
            <v>RCTRARXA</v>
          </cell>
          <cell r="G2984" t="str">
            <v>AR</v>
          </cell>
          <cell r="H2984">
            <v>528</v>
          </cell>
          <cell r="I2984" t="str">
            <v>Hardy/Monette (Mountain Home)</v>
          </cell>
          <cell r="J2984" t="str">
            <v/>
          </cell>
          <cell r="K2984" t="e">
            <v>#N/A</v>
          </cell>
          <cell r="L2984" t="e">
            <v>#N/A</v>
          </cell>
          <cell r="M2984" t="e">
            <v>#N/A</v>
          </cell>
          <cell r="N2984" t="e">
            <v>#N/A</v>
          </cell>
          <cell r="O2984" t="str">
            <v>Y</v>
          </cell>
          <cell r="P2984" t="str">
            <v>Y</v>
          </cell>
          <cell r="Q2984" t="str">
            <v/>
          </cell>
          <cell r="R2984" t="str">
            <v>06/30/2015</v>
          </cell>
          <cell r="S2984" t="str">
            <v>Mountain Home</v>
          </cell>
          <cell r="T2984" t="str">
            <v/>
          </cell>
          <cell r="U2984" t="str">
            <v/>
          </cell>
          <cell r="V2984" t="str">
            <v>Mountian Home</v>
          </cell>
          <cell r="W2984" t="str">
            <v>Hardy/Monette (Mountain Home)</v>
          </cell>
          <cell r="X2984" t="str">
            <v>MOUNTAIN HOME</v>
          </cell>
          <cell r="Y2984" t="str">
            <v>YES</v>
          </cell>
          <cell r="Z2984"/>
          <cell r="AA2984" t="str">
            <v/>
          </cell>
          <cell r="AB2984">
            <v>0</v>
          </cell>
          <cell r="AC2984">
            <v>0</v>
          </cell>
        </row>
        <row r="2985">
          <cell r="A2985" t="str">
            <v>RCVYVAXA</v>
          </cell>
          <cell r="B2985" t="str">
            <v>Rich Valley</v>
          </cell>
          <cell r="C2985" t="str">
            <v>EQ</v>
          </cell>
          <cell r="D2985">
            <v>36.94</v>
          </cell>
          <cell r="E2985">
            <v>-81.570555999999996</v>
          </cell>
          <cell r="F2985" t="str">
            <v>RCVYVAXA</v>
          </cell>
          <cell r="G2985" t="str">
            <v>VA</v>
          </cell>
          <cell r="H2985">
            <v>956</v>
          </cell>
          <cell r="I2985" t="str">
            <v>Abingdon</v>
          </cell>
          <cell r="J2985" t="str">
            <v/>
          </cell>
          <cell r="K2985" t="e">
            <v>#N/A</v>
          </cell>
          <cell r="L2985" t="e">
            <v>#N/A</v>
          </cell>
          <cell r="M2985" t="e">
            <v>#N/A</v>
          </cell>
          <cell r="N2985" t="e">
            <v>#N/A</v>
          </cell>
          <cell r="O2985" t="str">
            <v>N</v>
          </cell>
          <cell r="P2985" t="str">
            <v>Y</v>
          </cell>
          <cell r="Q2985" t="str">
            <v/>
          </cell>
          <cell r="R2985" t="str">
            <v>07/16/2015</v>
          </cell>
          <cell r="S2985" t="str">
            <v>Johnson City</v>
          </cell>
          <cell r="T2985" t="str">
            <v/>
          </cell>
          <cell r="U2985" t="str">
            <v/>
          </cell>
          <cell r="V2985" t="str">
            <v>Johnson City</v>
          </cell>
          <cell r="W2985" t="str">
            <v>Abingdon</v>
          </cell>
          <cell r="X2985" t="str">
            <v>JOHNSON CITY</v>
          </cell>
          <cell r="Y2985"/>
          <cell r="Z2985"/>
          <cell r="AA2985" t="str">
            <v/>
          </cell>
          <cell r="AB2985">
            <v>0</v>
          </cell>
          <cell r="AC2985">
            <v>0</v>
          </cell>
        </row>
        <row r="2986">
          <cell r="A2986" t="str">
            <v>RDFDARXB</v>
          </cell>
          <cell r="B2986" t="str">
            <v>REDFIELD</v>
          </cell>
          <cell r="C2986" t="str">
            <v>CTL</v>
          </cell>
          <cell r="D2986">
            <v>34.446914</v>
          </cell>
          <cell r="E2986">
            <v>-92.185253000000003</v>
          </cell>
          <cell r="F2986" t="str">
            <v>RDFDARXB</v>
          </cell>
          <cell r="G2986" t="str">
            <v>AR</v>
          </cell>
          <cell r="H2986">
            <v>528</v>
          </cell>
          <cell r="I2986" t="str">
            <v>Jacksonville</v>
          </cell>
          <cell r="J2986" t="str">
            <v/>
          </cell>
          <cell r="K2986" t="str">
            <v>RDFDARXB</v>
          </cell>
          <cell r="L2986" t="str">
            <v>n</v>
          </cell>
          <cell r="M2986" t="e">
            <v>#N/A</v>
          </cell>
          <cell r="N2986" t="e">
            <v>#N/A</v>
          </cell>
          <cell r="O2986" t="str">
            <v>Y</v>
          </cell>
          <cell r="P2986" t="str">
            <v>Y</v>
          </cell>
          <cell r="Q2986" t="str">
            <v/>
          </cell>
          <cell r="R2986" t="str">
            <v>09/10/2015</v>
          </cell>
          <cell r="S2986" t="str">
            <v>Jacksonville</v>
          </cell>
          <cell r="T2986" t="str">
            <v/>
          </cell>
          <cell r="U2986" t="str">
            <v/>
          </cell>
          <cell r="V2986" t="str">
            <v>Jacksonville</v>
          </cell>
          <cell r="W2986" t="str">
            <v>Jacksonville</v>
          </cell>
          <cell r="X2986" t="str">
            <v>JACKSONVILLE</v>
          </cell>
          <cell r="Y2986" t="str">
            <v>YES</v>
          </cell>
          <cell r="Z2986"/>
          <cell r="AA2986" t="str">
            <v>7750-SR7</v>
          </cell>
          <cell r="AB2986">
            <v>0</v>
          </cell>
          <cell r="AC2986" t="str">
            <v>RDFDARXB21W</v>
          </cell>
        </row>
        <row r="2987">
          <cell r="A2987" t="str">
            <v>RDFDSDCO</v>
          </cell>
          <cell r="B2987" t="str">
            <v>Watertown Isdn Host Redfield</v>
          </cell>
          <cell r="C2987" t="str">
            <v>Q</v>
          </cell>
          <cell r="D2987">
            <v>44.875557000000001</v>
          </cell>
          <cell r="E2987">
            <v>-98.517219999999995</v>
          </cell>
          <cell r="F2987" t="str">
            <v>RDFDSDCO</v>
          </cell>
          <cell r="G2987" t="str">
            <v>SD</v>
          </cell>
          <cell r="H2987">
            <v>640</v>
          </cell>
          <cell r="I2987">
            <v>640</v>
          </cell>
          <cell r="J2987" t="str">
            <v/>
          </cell>
          <cell r="K2987" t="e">
            <v>#N/A</v>
          </cell>
          <cell r="L2987" t="e">
            <v>#N/A</v>
          </cell>
          <cell r="M2987" t="e">
            <v>#N/A</v>
          </cell>
          <cell r="N2987" t="e">
            <v>#N/A</v>
          </cell>
          <cell r="O2987" t="str">
            <v>N</v>
          </cell>
          <cell r="P2987" t="str">
            <v>Y</v>
          </cell>
          <cell r="Q2987" t="str">
            <v>1/20/14:  Metro Ether Serv Pt Available</v>
          </cell>
          <cell r="R2987" t="str">
            <v>01/20/2020</v>
          </cell>
          <cell r="S2987" t="str">
            <v/>
          </cell>
          <cell r="T2987" t="str">
            <v/>
          </cell>
          <cell r="U2987" t="str">
            <v/>
          </cell>
          <cell r="V2987" t="e">
            <v>#N/A</v>
          </cell>
          <cell r="W2987" t="e">
            <v>#N/A</v>
          </cell>
          <cell r="X2987" t="str">
            <v>640 - AVAILABLE</v>
          </cell>
          <cell r="Y2987"/>
          <cell r="Z2987" t="str">
            <v>AVAILABLE</v>
          </cell>
          <cell r="AA2987" t="e">
            <v>#N/A</v>
          </cell>
          <cell r="AB2987" t="e">
            <v>#N/A</v>
          </cell>
          <cell r="AC2987" t="e">
            <v>#N/A</v>
          </cell>
        </row>
        <row r="2988">
          <cell r="A2988" t="str">
            <v>RDFDWA01</v>
          </cell>
          <cell r="B2988" t="str">
            <v>Ridgefield</v>
          </cell>
          <cell r="C2988" t="str">
            <v>Q</v>
          </cell>
          <cell r="D2988">
            <v>45.815384000000002</v>
          </cell>
          <cell r="E2988">
            <v>-122.742045</v>
          </cell>
          <cell r="F2988" t="str">
            <v>RDFDWA01</v>
          </cell>
          <cell r="G2988" t="str">
            <v>WA</v>
          </cell>
          <cell r="H2988">
            <v>672</v>
          </cell>
          <cell r="I2988">
            <v>672</v>
          </cell>
          <cell r="J2988" t="str">
            <v>AVAILABLE</v>
          </cell>
          <cell r="K2988" t="e">
            <v>#N/A</v>
          </cell>
          <cell r="L2988" t="e">
            <v>#N/A</v>
          </cell>
          <cell r="M2988" t="e">
            <v>#N/A</v>
          </cell>
          <cell r="N2988" t="e">
            <v>#N/A</v>
          </cell>
          <cell r="O2988" t="str">
            <v>N</v>
          </cell>
          <cell r="P2988" t="str">
            <v>Y</v>
          </cell>
          <cell r="Q2988" t="str">
            <v/>
          </cell>
          <cell r="R2988" t="str">
            <v>04/09/2020</v>
          </cell>
          <cell r="S2988" t="str">
            <v/>
          </cell>
          <cell r="T2988" t="str">
            <v/>
          </cell>
          <cell r="U2988" t="str">
            <v/>
          </cell>
          <cell r="V2988" t="e">
            <v>#N/A</v>
          </cell>
          <cell r="W2988" t="e">
            <v>#N/A</v>
          </cell>
          <cell r="X2988" t="str">
            <v>672 - AVAILABLE</v>
          </cell>
          <cell r="Y2988"/>
          <cell r="Z2988" t="str">
            <v>AVAILABLE</v>
          </cell>
          <cell r="AA2988" t="e">
            <v>#N/A</v>
          </cell>
          <cell r="AB2988" t="e">
            <v>#N/A</v>
          </cell>
          <cell r="AC2988" t="e">
            <v>#N/A</v>
          </cell>
        </row>
        <row r="2989">
          <cell r="A2989" t="str">
            <v>RDFDWIXA</v>
          </cell>
          <cell r="B2989" t="str">
            <v>FREMONT</v>
          </cell>
          <cell r="C2989" t="str">
            <v>CTL</v>
          </cell>
          <cell r="D2989">
            <v>44.219042999999999</v>
          </cell>
          <cell r="E2989">
            <v>-88.846013999999997</v>
          </cell>
          <cell r="F2989" t="str">
            <v>RDFDWIXA</v>
          </cell>
          <cell r="G2989" t="str">
            <v>WI</v>
          </cell>
          <cell r="H2989">
            <v>350</v>
          </cell>
          <cell r="I2989" t="str">
            <v>DE FOREST</v>
          </cell>
          <cell r="J2989" t="str">
            <v/>
          </cell>
          <cell r="K2989" t="e">
            <v>#N/A</v>
          </cell>
          <cell r="L2989" t="e">
            <v>#N/A</v>
          </cell>
          <cell r="M2989" t="e">
            <v>#N/A</v>
          </cell>
          <cell r="N2989" t="e">
            <v>#N/A</v>
          </cell>
          <cell r="O2989" t="str">
            <v>Y</v>
          </cell>
          <cell r="P2989" t="str">
            <v>Y</v>
          </cell>
          <cell r="Q2989" t="str">
            <v/>
          </cell>
          <cell r="R2989" t="str">
            <v>06/03/2015</v>
          </cell>
          <cell r="S2989" t="str">
            <v>DeForest</v>
          </cell>
          <cell r="T2989" t="str">
            <v/>
          </cell>
          <cell r="U2989" t="str">
            <v/>
          </cell>
          <cell r="V2989" t="str">
            <v>De Forest</v>
          </cell>
          <cell r="W2989" t="str">
            <v>DE FOREST</v>
          </cell>
          <cell r="X2989" t="str">
            <v>DEFOREST</v>
          </cell>
          <cell r="Y2989"/>
          <cell r="Z2989"/>
          <cell r="AA2989" t="str">
            <v/>
          </cell>
          <cell r="AB2989">
            <v>0</v>
          </cell>
          <cell r="AC2989">
            <v>0</v>
          </cell>
        </row>
        <row r="2990">
          <cell r="A2990" t="str">
            <v>RDFLMNRA</v>
          </cell>
          <cell r="B2990" t="str">
            <v>Marshall Host Redwood Falls</v>
          </cell>
          <cell r="C2990" t="str">
            <v>Q</v>
          </cell>
          <cell r="D2990">
            <v>44.539164999999997</v>
          </cell>
          <cell r="E2990">
            <v>-95.116943000000006</v>
          </cell>
          <cell r="F2990" t="str">
            <v>RDFLMNRA</v>
          </cell>
          <cell r="G2990" t="str">
            <v>MN</v>
          </cell>
          <cell r="H2990">
            <v>620</v>
          </cell>
          <cell r="I2990">
            <v>620</v>
          </cell>
          <cell r="J2990" t="str">
            <v/>
          </cell>
          <cell r="K2990" t="e">
            <v>#N/A</v>
          </cell>
          <cell r="L2990" t="e">
            <v>#N/A</v>
          </cell>
          <cell r="M2990" t="e">
            <v>#N/A</v>
          </cell>
          <cell r="N2990" t="e">
            <v>#N/A</v>
          </cell>
          <cell r="O2990" t="str">
            <v>N</v>
          </cell>
          <cell r="P2990" t="str">
            <v>N</v>
          </cell>
          <cell r="Q2990" t="str">
            <v>04/08/15: EoDS1 AVAILABLE</v>
          </cell>
          <cell r="R2990" t="str">
            <v>04/14/2020</v>
          </cell>
          <cell r="S2990" t="str">
            <v/>
          </cell>
          <cell r="T2990" t="str">
            <v/>
          </cell>
          <cell r="U2990" t="str">
            <v/>
          </cell>
          <cell r="V2990" t="e">
            <v>#N/A</v>
          </cell>
          <cell r="W2990" t="e">
            <v>#N/A</v>
          </cell>
          <cell r="X2990" t="str">
            <v>620 - AVAILABLE (up to 10MB)</v>
          </cell>
          <cell r="Y2990"/>
          <cell r="Z2990" t="str">
            <v>AVAILABLE (up to 10MB)</v>
          </cell>
          <cell r="AA2990" t="e">
            <v>#N/A</v>
          </cell>
          <cell r="AB2990" t="e">
            <v>#N/A</v>
          </cell>
          <cell r="AC2990" t="e">
            <v>#N/A</v>
          </cell>
        </row>
        <row r="2991">
          <cell r="A2991" t="str">
            <v>RDGRWI11</v>
          </cell>
          <cell r="B2991" t="str">
            <v>REDGRANITE</v>
          </cell>
          <cell r="C2991" t="str">
            <v>CTL</v>
          </cell>
          <cell r="D2991">
            <v>44.044167000000002</v>
          </cell>
          <cell r="E2991">
            <v>-89.106392</v>
          </cell>
          <cell r="F2991" t="str">
            <v>RDGRWI11</v>
          </cell>
          <cell r="G2991" t="str">
            <v>WI</v>
          </cell>
          <cell r="H2991">
            <v>350</v>
          </cell>
          <cell r="I2991" t="str">
            <v>DE FOREST</v>
          </cell>
          <cell r="J2991" t="str">
            <v/>
          </cell>
          <cell r="K2991" t="e">
            <v>#N/A</v>
          </cell>
          <cell r="L2991" t="e">
            <v>#N/A</v>
          </cell>
          <cell r="M2991" t="e">
            <v>#N/A</v>
          </cell>
          <cell r="N2991" t="e">
            <v>#N/A</v>
          </cell>
          <cell r="O2991" t="str">
            <v>Y</v>
          </cell>
          <cell r="P2991" t="str">
            <v>Y</v>
          </cell>
          <cell r="Q2991" t="str">
            <v>8/26/14: Ethernet Enabled changed to Y</v>
          </cell>
          <cell r="R2991" t="str">
            <v>06/03/2015</v>
          </cell>
          <cell r="S2991" t="str">
            <v>DeForest</v>
          </cell>
          <cell r="T2991" t="str">
            <v/>
          </cell>
          <cell r="U2991" t="str">
            <v/>
          </cell>
          <cell r="V2991" t="str">
            <v>De Forest</v>
          </cell>
          <cell r="W2991" t="str">
            <v>DE FOREST</v>
          </cell>
          <cell r="X2991" t="str">
            <v>DEFOREST</v>
          </cell>
          <cell r="Y2991"/>
          <cell r="Z2991"/>
          <cell r="AA2991" t="str">
            <v/>
          </cell>
          <cell r="AB2991">
            <v>0</v>
          </cell>
          <cell r="AC2991">
            <v>0</v>
          </cell>
        </row>
        <row r="2992">
          <cell r="A2992" t="str">
            <v>RDGWCOMA</v>
          </cell>
          <cell r="B2992" t="str">
            <v>Montrose Host Ridgeway</v>
          </cell>
          <cell r="C2992" t="str">
            <v>Q</v>
          </cell>
          <cell r="D2992">
            <v>38.152500000000003</v>
          </cell>
          <cell r="E2992">
            <v>-107.75694300000001</v>
          </cell>
          <cell r="F2992" t="str">
            <v>RDGWCOMA</v>
          </cell>
          <cell r="G2992" t="str">
            <v>CO</v>
          </cell>
          <cell r="H2992">
            <v>656</v>
          </cell>
          <cell r="I2992">
            <v>656</v>
          </cell>
          <cell r="J2992" t="str">
            <v/>
          </cell>
          <cell r="K2992" t="e">
            <v>#N/A</v>
          </cell>
          <cell r="L2992" t="e">
            <v>#N/A</v>
          </cell>
          <cell r="M2992" t="e">
            <v>#N/A</v>
          </cell>
          <cell r="N2992" t="e">
            <v>#N/A</v>
          </cell>
          <cell r="O2992" t="str">
            <v>N</v>
          </cell>
          <cell r="P2992" t="str">
            <v>Y</v>
          </cell>
          <cell r="Q2992" t="str">
            <v/>
          </cell>
          <cell r="R2992" t="str">
            <v>04/09/2020</v>
          </cell>
          <cell r="S2992" t="str">
            <v/>
          </cell>
          <cell r="T2992" t="str">
            <v/>
          </cell>
          <cell r="U2992" t="str">
            <v/>
          </cell>
          <cell r="V2992" t="e">
            <v>#N/A</v>
          </cell>
          <cell r="W2992" t="e">
            <v>#N/A</v>
          </cell>
          <cell r="X2992" t="str">
            <v>656 - AVAILABLE</v>
          </cell>
          <cell r="Y2992"/>
          <cell r="Z2992" t="str">
            <v>AVAILABLE</v>
          </cell>
          <cell r="AA2992" t="e">
            <v>#N/A</v>
          </cell>
          <cell r="AB2992" t="e">
            <v>#N/A</v>
          </cell>
          <cell r="AC2992" t="e">
            <v>#N/A</v>
          </cell>
        </row>
        <row r="2993">
          <cell r="A2993" t="str">
            <v>RDLDSCXA</v>
          </cell>
          <cell r="B2993" t="str">
            <v>Ridgeland</v>
          </cell>
          <cell r="C2993" t="str">
            <v>EQ</v>
          </cell>
          <cell r="D2993">
            <v>32.478620999999997</v>
          </cell>
          <cell r="E2993">
            <v>-80.982162000000002</v>
          </cell>
          <cell r="F2993" t="str">
            <v>RDLDSCXA</v>
          </cell>
          <cell r="G2993" t="str">
            <v>SC</v>
          </cell>
          <cell r="H2993">
            <v>436</v>
          </cell>
          <cell r="I2993" t="str">
            <v>Beaufort</v>
          </cell>
          <cell r="J2993" t="str">
            <v/>
          </cell>
          <cell r="K2993" t="str">
            <v>RDLDSCXA</v>
          </cell>
          <cell r="L2993" t="str">
            <v>n</v>
          </cell>
          <cell r="M2993" t="e">
            <v>#N/A</v>
          </cell>
          <cell r="N2993" t="e">
            <v>#N/A</v>
          </cell>
          <cell r="O2993" t="str">
            <v>Y</v>
          </cell>
          <cell r="P2993" t="str">
            <v>Y</v>
          </cell>
          <cell r="Q2993" t="str">
            <v>2/20/14: MESP: RDLDSCXA03W COBP: ALU-SR7 10G RING</v>
          </cell>
          <cell r="R2993" t="str">
            <v>02/20/2020</v>
          </cell>
          <cell r="S2993" t="str">
            <v>Beaufort</v>
          </cell>
          <cell r="T2993" t="str">
            <v/>
          </cell>
          <cell r="U2993" t="str">
            <v/>
          </cell>
          <cell r="V2993" t="str">
            <v>Beaufort</v>
          </cell>
          <cell r="W2993" t="str">
            <v>Beaufort</v>
          </cell>
          <cell r="X2993" t="str">
            <v>BEAUFORT</v>
          </cell>
          <cell r="Y2993"/>
          <cell r="Z2993"/>
          <cell r="AA2993" t="str">
            <v>7750-SR7</v>
          </cell>
          <cell r="AB2993">
            <v>0</v>
          </cell>
          <cell r="AC2993" t="str">
            <v>RDLDSCXA03W</v>
          </cell>
        </row>
        <row r="2994">
          <cell r="A2994" t="str">
            <v>RDLGMTMA</v>
          </cell>
          <cell r="B2994" t="str">
            <v>Billings Ds0 Host Red Lodge</v>
          </cell>
          <cell r="C2994" t="str">
            <v>Q</v>
          </cell>
          <cell r="D2994">
            <v>45.186390000000003</v>
          </cell>
          <cell r="E2994">
            <v>-109.24805499999999</v>
          </cell>
          <cell r="F2994" t="str">
            <v>RDLGMTMA</v>
          </cell>
          <cell r="G2994" t="str">
            <v>MT</v>
          </cell>
          <cell r="H2994">
            <v>650</v>
          </cell>
          <cell r="I2994">
            <v>650</v>
          </cell>
          <cell r="J2994" t="str">
            <v/>
          </cell>
          <cell r="K2994" t="e">
            <v>#N/A</v>
          </cell>
          <cell r="L2994" t="e">
            <v>#N/A</v>
          </cell>
          <cell r="M2994" t="e">
            <v>#N/A</v>
          </cell>
          <cell r="N2994" t="e">
            <v>#N/A</v>
          </cell>
          <cell r="O2994" t="str">
            <v>N</v>
          </cell>
          <cell r="P2994" t="str">
            <v>Y</v>
          </cell>
          <cell r="Q2994" t="str">
            <v>2/2/15: EoDS1 available; 10/31/14: EoDS1 available</v>
          </cell>
          <cell r="R2994" t="str">
            <v>01/23/2020</v>
          </cell>
          <cell r="S2994" t="str">
            <v/>
          </cell>
          <cell r="T2994" t="str">
            <v/>
          </cell>
          <cell r="U2994" t="str">
            <v/>
          </cell>
          <cell r="V2994" t="e">
            <v>#N/A</v>
          </cell>
          <cell r="W2994" t="e">
            <v>#N/A</v>
          </cell>
          <cell r="X2994" t="str">
            <v>650 - AVAILABLE (up to 30MB)</v>
          </cell>
          <cell r="Y2994"/>
          <cell r="Z2994" t="str">
            <v>AVAILABLE (up to 30MB)</v>
          </cell>
          <cell r="AA2994" t="e">
            <v>#N/A</v>
          </cell>
          <cell r="AB2994" t="e">
            <v>#N/A</v>
          </cell>
          <cell r="AC2994" t="e">
            <v>#N/A</v>
          </cell>
        </row>
        <row r="2995">
          <cell r="A2995" t="str">
            <v>RDLVALXA</v>
          </cell>
          <cell r="B2995" t="str">
            <v>RED LEVEL</v>
          </cell>
          <cell r="C2995" t="str">
            <v>CTL</v>
          </cell>
          <cell r="D2995">
            <v>31.40889</v>
          </cell>
          <cell r="E2995">
            <v>-86.613892000000007</v>
          </cell>
          <cell r="F2995" t="str">
            <v>RDLVALXA</v>
          </cell>
          <cell r="G2995" t="str">
            <v>AL</v>
          </cell>
          <cell r="H2995">
            <v>478</v>
          </cell>
          <cell r="I2995" t="str">
            <v>Dothan</v>
          </cell>
          <cell r="J2995" t="str">
            <v/>
          </cell>
          <cell r="K2995" t="e">
            <v>#N/A</v>
          </cell>
          <cell r="L2995" t="e">
            <v>#N/A</v>
          </cell>
          <cell r="M2995" t="e">
            <v>#N/A</v>
          </cell>
          <cell r="N2995" t="e">
            <v>#N/A</v>
          </cell>
          <cell r="O2995" t="str">
            <v>Y</v>
          </cell>
          <cell r="P2995" t="str">
            <v>Y</v>
          </cell>
          <cell r="Q2995" t="str">
            <v/>
          </cell>
          <cell r="R2995" t="str">
            <v>07/02/2015</v>
          </cell>
          <cell r="S2995" t="str">
            <v>Dothan</v>
          </cell>
          <cell r="T2995" t="str">
            <v/>
          </cell>
          <cell r="U2995" t="str">
            <v/>
          </cell>
          <cell r="V2995" t="str">
            <v>Dothan</v>
          </cell>
          <cell r="W2995" t="str">
            <v>Dothan</v>
          </cell>
          <cell r="X2995" t="str">
            <v>DOTHAN</v>
          </cell>
          <cell r="Y2995"/>
          <cell r="Z2995"/>
          <cell r="AA2995" t="str">
            <v/>
          </cell>
          <cell r="AB2995">
            <v>0</v>
          </cell>
          <cell r="AC2995">
            <v>0</v>
          </cell>
        </row>
        <row r="2996">
          <cell r="A2996" t="str">
            <v>RDMDOR01</v>
          </cell>
          <cell r="B2996" t="str">
            <v>Redmond Tandem</v>
          </cell>
          <cell r="C2996" t="str">
            <v>Q</v>
          </cell>
          <cell r="D2996">
            <v>44.273887999999999</v>
          </cell>
          <cell r="E2996">
            <v>-121.174164</v>
          </cell>
          <cell r="F2996" t="str">
            <v>RDMDOR01</v>
          </cell>
          <cell r="G2996" t="str">
            <v>OR</v>
          </cell>
          <cell r="H2996">
            <v>672</v>
          </cell>
          <cell r="I2996">
            <v>672</v>
          </cell>
          <cell r="J2996" t="str">
            <v>AVAILABLE</v>
          </cell>
          <cell r="K2996" t="e">
            <v>#N/A</v>
          </cell>
          <cell r="L2996" t="e">
            <v>#N/A</v>
          </cell>
          <cell r="M2996" t="e">
            <v>#N/A</v>
          </cell>
          <cell r="N2996" t="e">
            <v>#N/A</v>
          </cell>
          <cell r="O2996" t="str">
            <v>Y</v>
          </cell>
          <cell r="P2996" t="str">
            <v>Y</v>
          </cell>
          <cell r="Q2996" t="str">
            <v>10/30/14: EoDS1 Available</v>
          </cell>
          <cell r="R2996" t="str">
            <v>10/30/2020</v>
          </cell>
          <cell r="S2996" t="str">
            <v/>
          </cell>
          <cell r="T2996" t="str">
            <v/>
          </cell>
          <cell r="U2996" t="str">
            <v/>
          </cell>
          <cell r="V2996" t="e">
            <v>#N/A</v>
          </cell>
          <cell r="W2996" t="e">
            <v>#N/A</v>
          </cell>
          <cell r="X2996" t="str">
            <v>672 - AVAILABLE</v>
          </cell>
          <cell r="Y2996"/>
          <cell r="Z2996" t="str">
            <v>AVAILABLE</v>
          </cell>
          <cell r="AA2996" t="e">
            <v>#N/A</v>
          </cell>
          <cell r="AB2996" t="e">
            <v>#N/A</v>
          </cell>
          <cell r="AC2996" t="e">
            <v>#N/A</v>
          </cell>
        </row>
        <row r="2997">
          <cell r="A2997" t="str">
            <v>RDOKIACO</v>
          </cell>
          <cell r="B2997" t="str">
            <v>Council Bluffs Host Red Oak</v>
          </cell>
          <cell r="C2997" t="str">
            <v>Q</v>
          </cell>
          <cell r="D2997">
            <v>41.010554999999997</v>
          </cell>
          <cell r="E2997">
            <v>-95.226944000000003</v>
          </cell>
          <cell r="F2997" t="str">
            <v>RDOKIACO</v>
          </cell>
          <cell r="G2997" t="str">
            <v>IA</v>
          </cell>
          <cell r="H2997">
            <v>644</v>
          </cell>
          <cell r="I2997">
            <v>644</v>
          </cell>
          <cell r="J2997" t="str">
            <v/>
          </cell>
          <cell r="K2997" t="e">
            <v>#N/A</v>
          </cell>
          <cell r="L2997" t="e">
            <v>#N/A</v>
          </cell>
          <cell r="M2997" t="e">
            <v>#N/A</v>
          </cell>
          <cell r="N2997" t="e">
            <v>#N/A</v>
          </cell>
          <cell r="O2997" t="str">
            <v>N</v>
          </cell>
          <cell r="P2997" t="str">
            <v>Y</v>
          </cell>
          <cell r="Q2997" t="str">
            <v>02/20/15:  EoDS1 AVAILABLE;  07/14/14: changed Metro Ether Serv Pt</v>
          </cell>
          <cell r="R2997" t="str">
            <v>02/20/2020</v>
          </cell>
          <cell r="S2997" t="str">
            <v/>
          </cell>
          <cell r="T2997" t="str">
            <v/>
          </cell>
          <cell r="U2997" t="str">
            <v/>
          </cell>
          <cell r="V2997" t="e">
            <v>#N/A</v>
          </cell>
          <cell r="W2997" t="e">
            <v>#N/A</v>
          </cell>
          <cell r="X2997" t="str">
            <v>644 - AVAILABLE</v>
          </cell>
          <cell r="Y2997"/>
          <cell r="Z2997" t="str">
            <v>AVAILABLE</v>
          </cell>
          <cell r="AA2997" t="e">
            <v>#N/A</v>
          </cell>
          <cell r="AB2997" t="e">
            <v>#N/A</v>
          </cell>
          <cell r="AC2997" t="e">
            <v>#N/A</v>
          </cell>
        </row>
        <row r="2998">
          <cell r="A2998" t="str">
            <v>RDRVNMMA</v>
          </cell>
          <cell r="B2998" t="str">
            <v>Taos Host Red River</v>
          </cell>
          <cell r="C2998" t="str">
            <v>Q</v>
          </cell>
          <cell r="D2998">
            <v>36.704723000000001</v>
          </cell>
          <cell r="E2998">
            <v>-105.402779</v>
          </cell>
          <cell r="F2998" t="str">
            <v>RDRVNMMA</v>
          </cell>
          <cell r="G2998" t="str">
            <v>NM</v>
          </cell>
          <cell r="H2998">
            <v>664</v>
          </cell>
          <cell r="I2998">
            <v>664</v>
          </cell>
          <cell r="J2998" t="str">
            <v/>
          </cell>
          <cell r="K2998" t="e">
            <v>#N/A</v>
          </cell>
          <cell r="L2998" t="e">
            <v>#N/A</v>
          </cell>
          <cell r="M2998" t="e">
            <v>#N/A</v>
          </cell>
          <cell r="N2998" t="e">
            <v>#N/A</v>
          </cell>
          <cell r="O2998" t="str">
            <v>N</v>
          </cell>
          <cell r="P2998" t="str">
            <v>Y</v>
          </cell>
          <cell r="Q2998" t="str">
            <v>ME not offered out of this office</v>
          </cell>
          <cell r="R2998" t="str">
            <v>11/06/2020</v>
          </cell>
          <cell r="S2998" t="str">
            <v/>
          </cell>
          <cell r="T2998" t="str">
            <v/>
          </cell>
          <cell r="U2998" t="str">
            <v/>
          </cell>
          <cell r="V2998" t="e">
            <v>#N/A</v>
          </cell>
          <cell r="W2998" t="e">
            <v>#N/A</v>
          </cell>
          <cell r="X2998" t="str">
            <v xml:space="preserve">664 - </v>
          </cell>
          <cell r="Y2998"/>
          <cell r="Z2998"/>
          <cell r="AA2998" t="e">
            <v>#N/A</v>
          </cell>
          <cell r="AB2998" t="e">
            <v>#N/A</v>
          </cell>
          <cell r="AC2998" t="e">
            <v>#N/A</v>
          </cell>
        </row>
        <row r="2999">
          <cell r="A2999" t="str">
            <v>RDSPMOXA</v>
          </cell>
          <cell r="B2999" t="str">
            <v>REEDS SPRING</v>
          </cell>
          <cell r="C2999" t="str">
            <v>CTL</v>
          </cell>
          <cell r="D2999">
            <v>36.751109999999997</v>
          </cell>
          <cell r="E2999">
            <v>-93.379447999999996</v>
          </cell>
          <cell r="F2999" t="str">
            <v>RDSPMOXA</v>
          </cell>
          <cell r="G2999" t="str">
            <v>MO</v>
          </cell>
          <cell r="H2999">
            <v>522</v>
          </cell>
          <cell r="I2999" t="str">
            <v>Branson</v>
          </cell>
          <cell r="J2999" t="str">
            <v/>
          </cell>
          <cell r="K2999" t="str">
            <v>RDSPMOXA</v>
          </cell>
          <cell r="L2999" t="str">
            <v>n</v>
          </cell>
          <cell r="M2999" t="e">
            <v>#N/A</v>
          </cell>
          <cell r="N2999" t="e">
            <v>#N/A</v>
          </cell>
          <cell r="O2999" t="str">
            <v>Y</v>
          </cell>
          <cell r="P2999" t="str">
            <v>Y</v>
          </cell>
          <cell r="Q2999" t="str">
            <v/>
          </cell>
          <cell r="R2999" t="str">
            <v>10/12/2015</v>
          </cell>
          <cell r="S2999" t="str">
            <v>Branson</v>
          </cell>
          <cell r="T2999" t="str">
            <v>ALU 7750 SR7</v>
          </cell>
          <cell r="U2999" t="str">
            <v>Y</v>
          </cell>
          <cell r="V2999" t="str">
            <v>Branson</v>
          </cell>
          <cell r="W2999" t="str">
            <v>Branson</v>
          </cell>
          <cell r="X2999" t="str">
            <v>BRANSON</v>
          </cell>
          <cell r="Y2999" t="str">
            <v>YES</v>
          </cell>
          <cell r="Z2999"/>
          <cell r="AA2999" t="str">
            <v>7750-SR7</v>
          </cell>
          <cell r="AB2999">
            <v>0</v>
          </cell>
          <cell r="AC2999" t="str">
            <v>RDSPMOXA20W</v>
          </cell>
        </row>
        <row r="3000">
          <cell r="A3000" t="str">
            <v>RDSPNCXA</v>
          </cell>
          <cell r="B3000" t="str">
            <v>Red Springs</v>
          </cell>
          <cell r="C3000" t="str">
            <v>EQ</v>
          </cell>
          <cell r="D3000">
            <v>34.817979999999999</v>
          </cell>
          <cell r="E3000">
            <v>-79.182270000000003</v>
          </cell>
          <cell r="F3000" t="str">
            <v>RDSPNCXA</v>
          </cell>
          <cell r="G3000" t="str">
            <v>NC</v>
          </cell>
          <cell r="H3000">
            <v>949</v>
          </cell>
          <cell r="I3000" t="str">
            <v>Fayetteville</v>
          </cell>
          <cell r="J3000" t="str">
            <v/>
          </cell>
          <cell r="K3000" t="str">
            <v>RDSPNCXA</v>
          </cell>
          <cell r="L3000" t="str">
            <v>n</v>
          </cell>
          <cell r="M3000" t="e">
            <v>#N/A</v>
          </cell>
          <cell r="N3000" t="e">
            <v>#N/A</v>
          </cell>
          <cell r="O3000" t="str">
            <v>Y</v>
          </cell>
          <cell r="P3000" t="str">
            <v>Y</v>
          </cell>
          <cell r="Q3000" t="str">
            <v/>
          </cell>
          <cell r="R3000" t="str">
            <v>05/22/2015</v>
          </cell>
          <cell r="S3000" t="str">
            <v>Fayetteville</v>
          </cell>
          <cell r="T3000" t="str">
            <v/>
          </cell>
          <cell r="U3000" t="str">
            <v/>
          </cell>
          <cell r="V3000" t="str">
            <v>Fayetteville</v>
          </cell>
          <cell r="W3000" t="str">
            <v>Fayetteville</v>
          </cell>
          <cell r="X3000" t="str">
            <v>ROCKY MOUNT</v>
          </cell>
          <cell r="Y3000" t="str">
            <v>YES</v>
          </cell>
          <cell r="Z3000"/>
          <cell r="AA3000" t="str">
            <v/>
          </cell>
          <cell r="AB3000" t="str">
            <v>7750-SR12</v>
          </cell>
          <cell r="AC3000" t="str">
            <v>RDSPNCXA02W</v>
          </cell>
        </row>
        <row r="3001">
          <cell r="A3001" t="str">
            <v>RDSSLAXA</v>
          </cell>
          <cell r="B3001" t="str">
            <v>RODESSA</v>
          </cell>
          <cell r="C3001" t="str">
            <v>CTL</v>
          </cell>
          <cell r="D3001">
            <v>32.973730000000003</v>
          </cell>
          <cell r="E3001">
            <v>-93.996241999999995</v>
          </cell>
          <cell r="F3001" t="str">
            <v>RDSSLAXA</v>
          </cell>
          <cell r="G3001" t="str">
            <v>LA</v>
          </cell>
          <cell r="H3001">
            <v>486</v>
          </cell>
          <cell r="I3001" t="str">
            <v>Marion / CHOUDRANT</v>
          </cell>
          <cell r="J3001" t="str">
            <v/>
          </cell>
          <cell r="K3001" t="e">
            <v>#N/A</v>
          </cell>
          <cell r="L3001" t="e">
            <v>#N/A</v>
          </cell>
          <cell r="M3001" t="e">
            <v>#N/A</v>
          </cell>
          <cell r="N3001" t="e">
            <v>#N/A</v>
          </cell>
          <cell r="O3001" t="str">
            <v>Y</v>
          </cell>
          <cell r="P3001" t="str">
            <v>Y</v>
          </cell>
          <cell r="Q3001" t="str">
            <v/>
          </cell>
          <cell r="R3001" t="str">
            <v>06/30/2015</v>
          </cell>
          <cell r="S3001" t="str">
            <v>Marion</v>
          </cell>
          <cell r="T3001" t="str">
            <v/>
          </cell>
          <cell r="U3001" t="str">
            <v/>
          </cell>
          <cell r="V3001" t="str">
            <v>Marion</v>
          </cell>
          <cell r="W3001" t="str">
            <v>Marion / CHOUDRANT</v>
          </cell>
          <cell r="X3001" t="str">
            <v>MARION</v>
          </cell>
          <cell r="Y3001" t="str">
            <v>YES</v>
          </cell>
          <cell r="Z3001"/>
          <cell r="AA3001" t="str">
            <v/>
          </cell>
          <cell r="AB3001">
            <v>0</v>
          </cell>
          <cell r="AC3001">
            <v>0</v>
          </cell>
        </row>
        <row r="3002">
          <cell r="A3002" t="str">
            <v>RDVLPAXR</v>
          </cell>
          <cell r="B3002" t="str">
            <v>Reedsville</v>
          </cell>
          <cell r="C3002" t="str">
            <v>EQ</v>
          </cell>
          <cell r="D3002">
            <v>40.685149000000003</v>
          </cell>
          <cell r="E3002">
            <v>-77.597624999999994</v>
          </cell>
          <cell r="F3002" t="str">
            <v>RDVLPAXR</v>
          </cell>
          <cell r="G3002" t="str">
            <v>PA</v>
          </cell>
          <cell r="H3002">
            <v>226</v>
          </cell>
          <cell r="I3002" t="str">
            <v>Carlisle</v>
          </cell>
          <cell r="J3002" t="str">
            <v/>
          </cell>
          <cell r="K3002" t="str">
            <v>RDVLPAXR</v>
          </cell>
          <cell r="L3002" t="str">
            <v>n</v>
          </cell>
          <cell r="M3002" t="e">
            <v>#N/A</v>
          </cell>
          <cell r="N3002" t="e">
            <v>#N/A</v>
          </cell>
          <cell r="O3002" t="str">
            <v>Y</v>
          </cell>
          <cell r="P3002" t="str">
            <v>Y</v>
          </cell>
          <cell r="Q3002" t="str">
            <v/>
          </cell>
          <cell r="R3002" t="str">
            <v>07/06/2015</v>
          </cell>
          <cell r="S3002" t="str">
            <v>Carlisle</v>
          </cell>
          <cell r="T3002" t="str">
            <v/>
          </cell>
          <cell r="U3002" t="str">
            <v/>
          </cell>
          <cell r="V3002" t="str">
            <v>Carlisle</v>
          </cell>
          <cell r="W3002" t="str">
            <v>Carlisle</v>
          </cell>
          <cell r="X3002" t="str">
            <v>CARLISLE</v>
          </cell>
          <cell r="Y3002"/>
          <cell r="Z3002"/>
          <cell r="AA3002" t="str">
            <v>7750-SR7</v>
          </cell>
          <cell r="AB3002">
            <v>0</v>
          </cell>
          <cell r="AC3002" t="str">
            <v>RDVLPAXR01W</v>
          </cell>
        </row>
        <row r="3003">
          <cell r="A3003" t="str">
            <v>RDWNMNRW</v>
          </cell>
          <cell r="B3003" t="str">
            <v>Red Wing</v>
          </cell>
          <cell r="C3003" t="str">
            <v>Q</v>
          </cell>
          <cell r="D3003">
            <v>44.563889000000003</v>
          </cell>
          <cell r="E3003">
            <v>-92.53389</v>
          </cell>
          <cell r="F3003" t="str">
            <v>RDWNMNRW</v>
          </cell>
          <cell r="G3003" t="str">
            <v>MN</v>
          </cell>
          <cell r="H3003">
            <v>628</v>
          </cell>
          <cell r="I3003">
            <v>628</v>
          </cell>
          <cell r="J3003" t="str">
            <v/>
          </cell>
          <cell r="K3003" t="e">
            <v>#N/A</v>
          </cell>
          <cell r="L3003" t="e">
            <v>#N/A</v>
          </cell>
          <cell r="M3003" t="e">
            <v>#N/A</v>
          </cell>
          <cell r="N3003" t="e">
            <v>#N/A</v>
          </cell>
          <cell r="O3003" t="str">
            <v>N</v>
          </cell>
          <cell r="P3003" t="str">
            <v>Y</v>
          </cell>
          <cell r="Q3003" t="str">
            <v/>
          </cell>
          <cell r="R3003" t="str">
            <v>04/24/2020</v>
          </cell>
          <cell r="S3003" t="str">
            <v/>
          </cell>
          <cell r="T3003" t="str">
            <v/>
          </cell>
          <cell r="U3003" t="str">
            <v/>
          </cell>
          <cell r="V3003" t="e">
            <v>#N/A</v>
          </cell>
          <cell r="W3003" t="e">
            <v>#N/A</v>
          </cell>
          <cell r="X3003" t="str">
            <v>628 - AVAILABLE</v>
          </cell>
          <cell r="Y3003"/>
          <cell r="Z3003" t="str">
            <v>AVAILABLE</v>
          </cell>
          <cell r="AA3003" t="e">
            <v>#N/A</v>
          </cell>
          <cell r="AB3003" t="e">
            <v>#N/A</v>
          </cell>
          <cell r="AC3003" t="e">
            <v>#N/A</v>
          </cell>
        </row>
        <row r="3004">
          <cell r="A3004" t="str">
            <v>RDWYOHXA</v>
          </cell>
          <cell r="B3004" t="str">
            <v>Ridgeway</v>
          </cell>
          <cell r="C3004" t="str">
            <v>EQ</v>
          </cell>
          <cell r="D3004">
            <v>40.514246</v>
          </cell>
          <cell r="E3004">
            <v>-83.573729</v>
          </cell>
          <cell r="F3004" t="str">
            <v>RDWYOHXA</v>
          </cell>
          <cell r="G3004" t="str">
            <v>OH</v>
          </cell>
          <cell r="H3004">
            <v>923</v>
          </cell>
          <cell r="I3004" t="str">
            <v>Bellefontaine</v>
          </cell>
          <cell r="J3004" t="str">
            <v/>
          </cell>
          <cell r="K3004" t="e">
            <v>#N/A</v>
          </cell>
          <cell r="L3004" t="e">
            <v>#N/A</v>
          </cell>
          <cell r="M3004" t="e">
            <v>#N/A</v>
          </cell>
          <cell r="N3004" t="e">
            <v>#N/A</v>
          </cell>
          <cell r="O3004" t="str">
            <v>Y</v>
          </cell>
          <cell r="P3004" t="str">
            <v>Y</v>
          </cell>
          <cell r="Q3004" t="str">
            <v>12/03/14 : Ethernet Enabled changed to Y : RDWYOHXA01W E7 placed on 614078 in-service 10/02/14</v>
          </cell>
          <cell r="R3004" t="str">
            <v>07/01/2015</v>
          </cell>
          <cell r="S3004" t="str">
            <v>Bellefontaine</v>
          </cell>
          <cell r="T3004" t="str">
            <v/>
          </cell>
          <cell r="U3004" t="str">
            <v/>
          </cell>
          <cell r="V3004" t="str">
            <v>Bellefontaine</v>
          </cell>
          <cell r="W3004" t="str">
            <v>Bellefontaine</v>
          </cell>
          <cell r="X3004" t="str">
            <v>MANSFIELD</v>
          </cell>
          <cell r="Y3004" t="str">
            <v>YES</v>
          </cell>
          <cell r="Z3004"/>
          <cell r="AA3004" t="str">
            <v/>
          </cell>
          <cell r="AB3004">
            <v>0</v>
          </cell>
          <cell r="AC3004">
            <v>0</v>
          </cell>
        </row>
        <row r="3005">
          <cell r="A3005" t="str">
            <v>RDWYVAXA</v>
          </cell>
          <cell r="B3005" t="str">
            <v>Ridgeway</v>
          </cell>
          <cell r="C3005" t="str">
            <v>EQ</v>
          </cell>
          <cell r="D3005">
            <v>36.586759000000001</v>
          </cell>
          <cell r="E3005">
            <v>-79.862855999999994</v>
          </cell>
          <cell r="F3005" t="str">
            <v>RDWYVAXA</v>
          </cell>
          <cell r="G3005" t="str">
            <v>VA</v>
          </cell>
          <cell r="H3005">
            <v>244</v>
          </cell>
          <cell r="I3005" t="str">
            <v>Martinsville (Charlottesville sub Cloud)</v>
          </cell>
          <cell r="J3005" t="str">
            <v/>
          </cell>
          <cell r="K3005" t="str">
            <v>RDWYVAXA</v>
          </cell>
          <cell r="L3005" t="str">
            <v>n</v>
          </cell>
          <cell r="M3005" t="e">
            <v>#N/A</v>
          </cell>
          <cell r="N3005" t="e">
            <v>#N/A</v>
          </cell>
          <cell r="O3005" t="str">
            <v>Y</v>
          </cell>
          <cell r="P3005" t="str">
            <v>Y</v>
          </cell>
          <cell r="Q3005" t="str">
            <v>2/7/14: Ethernet Enabled changed to Y</v>
          </cell>
          <cell r="R3005" t="str">
            <v>07/16/2015</v>
          </cell>
          <cell r="S3005" t="str">
            <v>Martinsville</v>
          </cell>
          <cell r="T3005" t="str">
            <v/>
          </cell>
          <cell r="U3005" t="str">
            <v/>
          </cell>
          <cell r="V3005" t="str">
            <v>Martinsville (Charlottesville sub Cloud)</v>
          </cell>
          <cell r="W3005" t="str">
            <v>Martinsville (Charlottesville sub Cloud)</v>
          </cell>
          <cell r="X3005" t="str">
            <v>MARTINSVILLE</v>
          </cell>
          <cell r="Y3005"/>
          <cell r="Z3005"/>
          <cell r="AA3005" t="str">
            <v>7750-SR7</v>
          </cell>
          <cell r="AB3005">
            <v>0</v>
          </cell>
          <cell r="AC3005" t="str">
            <v>RDWYVAXA01W</v>
          </cell>
        </row>
        <row r="3006">
          <cell r="A3006" t="str">
            <v>RDYRMIXG</v>
          </cell>
          <cell r="B3006" t="str">
            <v>RUDYARD</v>
          </cell>
          <cell r="C3006" t="str">
            <v>CTL</v>
          </cell>
          <cell r="D3006">
            <v>46.233902</v>
          </cell>
          <cell r="E3006">
            <v>-84.593838000000005</v>
          </cell>
          <cell r="F3006" t="str">
            <v>RDYRMIXG</v>
          </cell>
          <cell r="G3006" t="str">
            <v>MI</v>
          </cell>
          <cell r="H3006">
            <v>342</v>
          </cell>
          <cell r="I3006" t="str">
            <v>Pickford</v>
          </cell>
          <cell r="J3006" t="str">
            <v/>
          </cell>
          <cell r="K3006" t="e">
            <v>#N/A</v>
          </cell>
          <cell r="L3006" t="e">
            <v>#N/A</v>
          </cell>
          <cell r="M3006" t="e">
            <v>#N/A</v>
          </cell>
          <cell r="N3006" t="e">
            <v>#N/A</v>
          </cell>
          <cell r="O3006" t="str">
            <v>Y</v>
          </cell>
          <cell r="P3006" t="str">
            <v>Y</v>
          </cell>
          <cell r="Q3006" t="str">
            <v>2/7/14: Ethernet Enabled changed to Y</v>
          </cell>
          <cell r="R3006" t="str">
            <v>12/08/2015</v>
          </cell>
          <cell r="S3006" t="str">
            <v>CHESANING</v>
          </cell>
          <cell r="T3006" t="str">
            <v/>
          </cell>
          <cell r="U3006" t="str">
            <v/>
          </cell>
          <cell r="V3006" t="str">
            <v>PICKFORD</v>
          </cell>
          <cell r="W3006" t="str">
            <v>Pickford</v>
          </cell>
          <cell r="X3006" t="str">
            <v>PICKFORD</v>
          </cell>
          <cell r="Y3006"/>
          <cell r="Z3006"/>
          <cell r="AA3006" t="str">
            <v/>
          </cell>
          <cell r="AB3006">
            <v>0</v>
          </cell>
          <cell r="AC3006">
            <v>0</v>
          </cell>
        </row>
        <row r="3007">
          <cell r="A3007" t="str">
            <v>REVRMOXA</v>
          </cell>
          <cell r="B3007" t="str">
            <v>REVERE</v>
          </cell>
          <cell r="C3007" t="str">
            <v>CTL</v>
          </cell>
          <cell r="D3007">
            <v>40.494720000000001</v>
          </cell>
          <cell r="E3007">
            <v>-91.674164000000005</v>
          </cell>
          <cell r="F3007" t="str">
            <v>REVRMOXA</v>
          </cell>
          <cell r="G3007" t="str">
            <v>MO</v>
          </cell>
          <cell r="H3007">
            <v>524</v>
          </cell>
          <cell r="I3007" t="str">
            <v>Wentzville</v>
          </cell>
          <cell r="J3007" t="str">
            <v/>
          </cell>
          <cell r="K3007" t="e">
            <v>#N/A</v>
          </cell>
          <cell r="L3007" t="e">
            <v>#N/A</v>
          </cell>
          <cell r="M3007" t="e">
            <v>#N/A</v>
          </cell>
          <cell r="N3007" t="e">
            <v>#N/A</v>
          </cell>
          <cell r="O3007" t="str">
            <v>Y</v>
          </cell>
          <cell r="P3007" t="str">
            <v>Y</v>
          </cell>
          <cell r="Q3007" t="str">
            <v/>
          </cell>
          <cell r="R3007" t="str">
            <v>10/13/2015</v>
          </cell>
          <cell r="S3007" t="str">
            <v>Wentzville3</v>
          </cell>
          <cell r="T3007" t="str">
            <v>Ciena 3940</v>
          </cell>
          <cell r="U3007" t="str">
            <v>N</v>
          </cell>
          <cell r="V3007" t="str">
            <v>Wentzville3</v>
          </cell>
          <cell r="W3007" t="str">
            <v>Wentzville</v>
          </cell>
          <cell r="X3007" t="str">
            <v>WENTZVILLE</v>
          </cell>
          <cell r="Y3007" t="str">
            <v>YES</v>
          </cell>
          <cell r="Z3007"/>
          <cell r="AA3007" t="str">
            <v/>
          </cell>
          <cell r="AB3007">
            <v>0</v>
          </cell>
          <cell r="AC3007">
            <v>0</v>
          </cell>
        </row>
        <row r="3008">
          <cell r="A3008" t="str">
            <v>REVSLAXA</v>
          </cell>
          <cell r="B3008" t="str">
            <v>REEVES</v>
          </cell>
          <cell r="C3008" t="str">
            <v>CTL</v>
          </cell>
          <cell r="D3008">
            <v>30.520955000000001</v>
          </cell>
          <cell r="E3008">
            <v>-93.046165000000002</v>
          </cell>
          <cell r="F3008" t="str">
            <v>REVSLAXA</v>
          </cell>
          <cell r="G3008" t="str">
            <v>LA</v>
          </cell>
          <cell r="H3008">
            <v>488</v>
          </cell>
          <cell r="I3008" t="str">
            <v>Basile</v>
          </cell>
          <cell r="J3008" t="str">
            <v/>
          </cell>
          <cell r="K3008" t="e">
            <v>#N/A</v>
          </cell>
          <cell r="L3008" t="e">
            <v>#N/A</v>
          </cell>
          <cell r="M3008" t="e">
            <v>#N/A</v>
          </cell>
          <cell r="N3008" t="e">
            <v>#N/A</v>
          </cell>
          <cell r="O3008" t="str">
            <v>Y</v>
          </cell>
          <cell r="P3008" t="str">
            <v>Y</v>
          </cell>
          <cell r="Q3008" t="str">
            <v/>
          </cell>
          <cell r="R3008" t="str">
            <v>06/30/2015</v>
          </cell>
          <cell r="S3008" t="str">
            <v>Basile</v>
          </cell>
          <cell r="T3008" t="str">
            <v/>
          </cell>
          <cell r="U3008" t="str">
            <v/>
          </cell>
          <cell r="V3008" t="str">
            <v>Basile</v>
          </cell>
          <cell r="W3008" t="str">
            <v>Basile</v>
          </cell>
          <cell r="X3008" t="str">
            <v>BASILE</v>
          </cell>
          <cell r="Y3008" t="str">
            <v>YES</v>
          </cell>
          <cell r="Z3008"/>
          <cell r="AA3008">
            <v>0</v>
          </cell>
          <cell r="AB3008">
            <v>0</v>
          </cell>
          <cell r="AC3008">
            <v>0</v>
          </cell>
        </row>
        <row r="3009">
          <cell r="A3009" t="str">
            <v>RFLKCOXC</v>
          </cell>
          <cell r="B3009" t="str">
            <v>RED FEATHER LAKES</v>
          </cell>
          <cell r="C3009" t="str">
            <v>CTL</v>
          </cell>
          <cell r="D3009">
            <v>40.801945000000003</v>
          </cell>
          <cell r="E3009">
            <v>-105.59028000000001</v>
          </cell>
          <cell r="F3009" t="str">
            <v>RFLKCOXC</v>
          </cell>
          <cell r="G3009" t="str">
            <v>CO</v>
          </cell>
          <cell r="H3009">
            <v>656</v>
          </cell>
          <cell r="I3009" t="str">
            <v>LATA 656 North-Central (Eagle)</v>
          </cell>
          <cell r="J3009" t="str">
            <v/>
          </cell>
          <cell r="K3009" t="e">
            <v>#N/A</v>
          </cell>
          <cell r="L3009" t="e">
            <v>#N/A</v>
          </cell>
          <cell r="M3009" t="e">
            <v>#N/A</v>
          </cell>
          <cell r="N3009" t="e">
            <v>#N/A</v>
          </cell>
          <cell r="O3009" t="str">
            <v>Y</v>
          </cell>
          <cell r="P3009" t="str">
            <v>Y</v>
          </cell>
          <cell r="Q3009" t="str">
            <v/>
          </cell>
          <cell r="R3009" t="str">
            <v>12/31/2020</v>
          </cell>
          <cell r="S3009" t="str">
            <v>Eagle</v>
          </cell>
          <cell r="T3009" t="str">
            <v/>
          </cell>
          <cell r="U3009" t="str">
            <v/>
          </cell>
          <cell r="V3009" t="str">
            <v>Eagle</v>
          </cell>
          <cell r="W3009" t="str">
            <v>LATA 656 North-Central (Eagle)</v>
          </cell>
          <cell r="X3009" t="str">
            <v>EAGLE</v>
          </cell>
          <cell r="Y3009"/>
          <cell r="Z3009"/>
          <cell r="AA3009">
            <v>0</v>
          </cell>
          <cell r="AB3009">
            <v>0</v>
          </cell>
          <cell r="AC3009">
            <v>0</v>
          </cell>
        </row>
        <row r="3010">
          <cell r="A3010" t="str">
            <v>RFRMALXA</v>
          </cell>
          <cell r="B3010" t="str">
            <v>REFORM</v>
          </cell>
          <cell r="C3010" t="str">
            <v>CTL</v>
          </cell>
          <cell r="D3010">
            <v>33.376389000000003</v>
          </cell>
          <cell r="E3010">
            <v>-88.016945000000007</v>
          </cell>
          <cell r="F3010" t="str">
            <v>RFRMALXA</v>
          </cell>
          <cell r="G3010" t="str">
            <v>AL</v>
          </cell>
          <cell r="H3010">
            <v>476</v>
          </cell>
          <cell r="I3010" t="str">
            <v>Winfield &amp; Gordo (West) [Pell City]</v>
          </cell>
          <cell r="J3010" t="str">
            <v/>
          </cell>
          <cell r="K3010" t="e">
            <v>#N/A</v>
          </cell>
          <cell r="L3010" t="e">
            <v>#N/A</v>
          </cell>
          <cell r="M3010" t="e">
            <v>#N/A</v>
          </cell>
          <cell r="N3010" t="e">
            <v>#N/A</v>
          </cell>
          <cell r="O3010" t="str">
            <v>Y</v>
          </cell>
          <cell r="P3010" t="str">
            <v>Y</v>
          </cell>
          <cell r="Q3010" t="str">
            <v/>
          </cell>
          <cell r="R3010" t="str">
            <v>07/02/2015</v>
          </cell>
          <cell r="S3010" t="str">
            <v>Pell City</v>
          </cell>
          <cell r="T3010" t="str">
            <v/>
          </cell>
          <cell r="U3010" t="str">
            <v/>
          </cell>
          <cell r="V3010" t="str">
            <v>Pell City</v>
          </cell>
          <cell r="W3010" t="str">
            <v>Winfield &amp; Gordo (West) [Pell City]</v>
          </cell>
          <cell r="X3010" t="str">
            <v>PELL CITY</v>
          </cell>
          <cell r="Y3010"/>
          <cell r="Z3010"/>
          <cell r="AA3010" t="str">
            <v/>
          </cell>
          <cell r="AB3010">
            <v>0</v>
          </cell>
          <cell r="AC3010">
            <v>0</v>
          </cell>
        </row>
        <row r="3011">
          <cell r="A3011" t="str">
            <v>RGBYIDMA</v>
          </cell>
          <cell r="B3011" t="str">
            <v>Idaho Falls (Axe) Host Rigby</v>
          </cell>
          <cell r="C3011" t="str">
            <v>Q</v>
          </cell>
          <cell r="D3011">
            <v>43.674720999999998</v>
          </cell>
          <cell r="E3011">
            <v>-111.913887</v>
          </cell>
          <cell r="F3011" t="str">
            <v>RGBYIDMA</v>
          </cell>
          <cell r="G3011" t="str">
            <v>ID</v>
          </cell>
          <cell r="H3011">
            <v>652</v>
          </cell>
          <cell r="I3011">
            <v>652</v>
          </cell>
          <cell r="J3011" t="str">
            <v/>
          </cell>
          <cell r="K3011" t="e">
            <v>#N/A</v>
          </cell>
          <cell r="L3011" t="e">
            <v>#N/A</v>
          </cell>
          <cell r="M3011" t="e">
            <v>#N/A</v>
          </cell>
          <cell r="N3011" t="e">
            <v>#N/A</v>
          </cell>
          <cell r="O3011" t="str">
            <v>N</v>
          </cell>
          <cell r="P3011" t="str">
            <v>Y</v>
          </cell>
          <cell r="Q3011" t="str">
            <v/>
          </cell>
          <cell r="R3011" t="str">
            <v>04/09/2020</v>
          </cell>
          <cell r="S3011" t="str">
            <v/>
          </cell>
          <cell r="T3011" t="str">
            <v/>
          </cell>
          <cell r="U3011" t="str">
            <v/>
          </cell>
          <cell r="V3011" t="e">
            <v>#N/A</v>
          </cell>
          <cell r="W3011" t="e">
            <v>#N/A</v>
          </cell>
          <cell r="X3011" t="str">
            <v>652 - AVAILABLE (up to 30MB)</v>
          </cell>
          <cell r="Y3011"/>
          <cell r="Z3011" t="str">
            <v>AVAILABLE (up to 30MB)</v>
          </cell>
          <cell r="AA3011" t="e">
            <v>#N/A</v>
          </cell>
          <cell r="AB3011" t="e">
            <v>#N/A</v>
          </cell>
          <cell r="AC3011" t="e">
            <v>#N/A</v>
          </cell>
        </row>
        <row r="3012">
          <cell r="A3012" t="str">
            <v>RGLYLAXA</v>
          </cell>
          <cell r="B3012" t="str">
            <v>RAGLEY</v>
          </cell>
          <cell r="C3012" t="str">
            <v>CTL</v>
          </cell>
          <cell r="D3012">
            <v>30.509943</v>
          </cell>
          <cell r="E3012">
            <v>-93.232035999999994</v>
          </cell>
          <cell r="F3012" t="str">
            <v>RGLYLAXA</v>
          </cell>
          <cell r="G3012" t="str">
            <v>LA</v>
          </cell>
          <cell r="H3012">
            <v>488</v>
          </cell>
          <cell r="I3012" t="str">
            <v>Basile</v>
          </cell>
          <cell r="J3012" t="str">
            <v/>
          </cell>
          <cell r="K3012" t="str">
            <v>RGLYLAXA</v>
          </cell>
          <cell r="L3012" t="str">
            <v>n</v>
          </cell>
          <cell r="M3012" t="e">
            <v>#N/A</v>
          </cell>
          <cell r="N3012" t="e">
            <v>#N/A</v>
          </cell>
          <cell r="O3012" t="str">
            <v>Y</v>
          </cell>
          <cell r="P3012" t="str">
            <v>Y</v>
          </cell>
          <cell r="Q3012" t="str">
            <v/>
          </cell>
          <cell r="R3012" t="str">
            <v>06/30/2015</v>
          </cell>
          <cell r="S3012" t="str">
            <v>Basile</v>
          </cell>
          <cell r="T3012" t="str">
            <v/>
          </cell>
          <cell r="U3012" t="str">
            <v/>
          </cell>
          <cell r="V3012" t="str">
            <v>Basile</v>
          </cell>
          <cell r="W3012" t="str">
            <v>Basile</v>
          </cell>
          <cell r="X3012" t="str">
            <v>BASILE</v>
          </cell>
          <cell r="Y3012" t="str">
            <v>YES</v>
          </cell>
          <cell r="Z3012"/>
          <cell r="AA3012" t="str">
            <v/>
          </cell>
          <cell r="AB3012" t="str">
            <v>7750-SR12</v>
          </cell>
          <cell r="AC3012" t="str">
            <v>RGLYLAXA20W</v>
          </cell>
        </row>
        <row r="3013">
          <cell r="A3013" t="str">
            <v>RGRSMNXR</v>
          </cell>
          <cell r="B3013" t="str">
            <v>Rogers</v>
          </cell>
          <cell r="C3013" t="str">
            <v>EQ</v>
          </cell>
          <cell r="D3013">
            <v>45.182293999999999</v>
          </cell>
          <cell r="E3013">
            <v>-93.553505000000001</v>
          </cell>
          <cell r="F3013" t="str">
            <v>RGRSMNXR</v>
          </cell>
          <cell r="G3013" t="str">
            <v>MN</v>
          </cell>
          <cell r="H3013">
            <v>628</v>
          </cell>
          <cell r="I3013" t="str">
            <v>Chaska</v>
          </cell>
          <cell r="J3013" t="str">
            <v>10G</v>
          </cell>
          <cell r="K3013" t="str">
            <v>RGRSMNXR</v>
          </cell>
          <cell r="L3013" t="str">
            <v>n</v>
          </cell>
          <cell r="M3013" t="e">
            <v>#N/A</v>
          </cell>
          <cell r="N3013" t="e">
            <v>#N/A</v>
          </cell>
          <cell r="O3013" t="str">
            <v>Y</v>
          </cell>
          <cell r="P3013" t="str">
            <v>Y</v>
          </cell>
          <cell r="Q3013" t="str">
            <v/>
          </cell>
          <cell r="R3013" t="str">
            <v>12/04/2015</v>
          </cell>
          <cell r="S3013" t="str">
            <v>CHASKA</v>
          </cell>
          <cell r="T3013" t="str">
            <v/>
          </cell>
          <cell r="U3013" t="str">
            <v/>
          </cell>
          <cell r="V3013" t="str">
            <v>CHASKA</v>
          </cell>
          <cell r="W3013" t="str">
            <v>Chaska</v>
          </cell>
          <cell r="X3013" t="str">
            <v>CHASKA</v>
          </cell>
          <cell r="Y3013" t="str">
            <v>YES</v>
          </cell>
          <cell r="Z3013"/>
          <cell r="AA3013" t="str">
            <v>7750-SR7</v>
          </cell>
          <cell r="AB3013" t="str">
            <v>7750-SR12</v>
          </cell>
          <cell r="AC3013">
            <v>0</v>
          </cell>
        </row>
        <row r="3014">
          <cell r="A3014" t="str">
            <v>RGRVOR55</v>
          </cell>
          <cell r="B3014" t="str">
            <v>Rogue River</v>
          </cell>
          <cell r="C3014" t="str">
            <v>Q</v>
          </cell>
          <cell r="D3014">
            <v>42.442222999999998</v>
          </cell>
          <cell r="E3014">
            <v>-123.167778</v>
          </cell>
          <cell r="F3014" t="str">
            <v>RGRVOR55</v>
          </cell>
          <cell r="G3014" t="str">
            <v>OR</v>
          </cell>
          <cell r="H3014">
            <v>670</v>
          </cell>
          <cell r="I3014">
            <v>670</v>
          </cell>
          <cell r="J3014" t="str">
            <v/>
          </cell>
          <cell r="K3014" t="e">
            <v>#N/A</v>
          </cell>
          <cell r="L3014" t="e">
            <v>#N/A</v>
          </cell>
          <cell r="M3014" t="e">
            <v>#N/A</v>
          </cell>
          <cell r="N3014" t="e">
            <v>#N/A</v>
          </cell>
          <cell r="O3014" t="str">
            <v>N</v>
          </cell>
          <cell r="P3014" t="str">
            <v>Y</v>
          </cell>
          <cell r="Q3014" t="str">
            <v>1/26/15:  EoDS1 Available</v>
          </cell>
          <cell r="R3014" t="str">
            <v>01/26/2020</v>
          </cell>
          <cell r="S3014" t="str">
            <v/>
          </cell>
          <cell r="T3014" t="str">
            <v/>
          </cell>
          <cell r="U3014" t="str">
            <v/>
          </cell>
          <cell r="V3014" t="e">
            <v>#N/A</v>
          </cell>
          <cell r="W3014" t="e">
            <v>#N/A</v>
          </cell>
          <cell r="X3014" t="str">
            <v>670 - AVAILABLE (up to 30MB)</v>
          </cell>
          <cell r="Y3014"/>
          <cell r="Z3014" t="str">
            <v>AVAILABLE (up to 30MB)</v>
          </cell>
          <cell r="AA3014" t="e">
            <v>#N/A</v>
          </cell>
          <cell r="AB3014" t="e">
            <v>#N/A</v>
          </cell>
          <cell r="AC3014" t="e">
            <v>#N/A</v>
          </cell>
        </row>
        <row r="3015">
          <cell r="A3015" t="str">
            <v>RHDSMIXI</v>
          </cell>
          <cell r="B3015" t="str">
            <v>Pinconning</v>
          </cell>
          <cell r="C3015" t="str">
            <v>CTL</v>
          </cell>
          <cell r="D3015">
            <v>43.901055999999997</v>
          </cell>
          <cell r="E3015">
            <v>-84.174471999999994</v>
          </cell>
          <cell r="F3015" t="e">
            <v>#N/A</v>
          </cell>
          <cell r="G3015" t="str">
            <v>MI</v>
          </cell>
          <cell r="H3015" t="e">
            <v>#N/A</v>
          </cell>
          <cell r="I3015" t="e">
            <v>#N/A</v>
          </cell>
          <cell r="J3015" t="e">
            <v>#N/A</v>
          </cell>
          <cell r="K3015" t="e">
            <v>#N/A</v>
          </cell>
          <cell r="L3015" t="e">
            <v>#N/A</v>
          </cell>
          <cell r="M3015" t="e">
            <v>#N/A</v>
          </cell>
          <cell r="N3015" t="e">
            <v>#N/A</v>
          </cell>
          <cell r="O3015" t="e">
            <v>#N/A</v>
          </cell>
          <cell r="P3015" t="e">
            <v>#N/A</v>
          </cell>
          <cell r="Q3015" t="e">
            <v>#N/A</v>
          </cell>
          <cell r="R3015" t="e">
            <v>#N/A</v>
          </cell>
          <cell r="S3015" t="e">
            <v>#N/A</v>
          </cell>
          <cell r="T3015" t="e">
            <v>#N/A</v>
          </cell>
          <cell r="U3015" t="e">
            <v>#N/A</v>
          </cell>
          <cell r="V3015" t="e">
            <v>#N/A</v>
          </cell>
          <cell r="W3015" t="e">
            <v>#N/A</v>
          </cell>
          <cell r="X3015" t="e">
            <v>#N/A</v>
          </cell>
          <cell r="Y3015" t="e">
            <v>#N/A</v>
          </cell>
          <cell r="Z3015" t="e">
            <v>#N/A</v>
          </cell>
          <cell r="AA3015" t="e">
            <v>#N/A</v>
          </cell>
          <cell r="AB3015" t="e">
            <v>#N/A</v>
          </cell>
          <cell r="AC3015" t="e">
            <v>#N/A</v>
          </cell>
        </row>
        <row r="3016">
          <cell r="A3016" t="str">
            <v>RHMETXXA</v>
          </cell>
          <cell r="B3016" t="str">
            <v>Rhome</v>
          </cell>
          <cell r="C3016" t="str">
            <v>EQ</v>
          </cell>
          <cell r="D3016">
            <v>33.053843000000001</v>
          </cell>
          <cell r="E3016">
            <v>-97.472565000000003</v>
          </cell>
          <cell r="F3016" t="str">
            <v>RHMETXXA</v>
          </cell>
          <cell r="G3016" t="str">
            <v>TX</v>
          </cell>
          <cell r="H3016">
            <v>552</v>
          </cell>
          <cell r="I3016" t="str">
            <v>Decatur</v>
          </cell>
          <cell r="J3016" t="str">
            <v/>
          </cell>
          <cell r="K3016" t="str">
            <v>RHMETXXA</v>
          </cell>
          <cell r="L3016" t="str">
            <v>n</v>
          </cell>
          <cell r="M3016" t="e">
            <v>#N/A</v>
          </cell>
          <cell r="N3016" t="e">
            <v>#N/A</v>
          </cell>
          <cell r="O3016" t="str">
            <v>Y</v>
          </cell>
          <cell r="P3016" t="str">
            <v>Y</v>
          </cell>
          <cell r="Q3016" t="str">
            <v/>
          </cell>
          <cell r="R3016" t="str">
            <v>02/03/2016</v>
          </cell>
          <cell r="S3016" t="str">
            <v>Decatur</v>
          </cell>
          <cell r="T3016" t="str">
            <v/>
          </cell>
          <cell r="U3016" t="str">
            <v/>
          </cell>
          <cell r="V3016" t="str">
            <v>Decatur</v>
          </cell>
          <cell r="W3016" t="str">
            <v>Decatur</v>
          </cell>
          <cell r="X3016" t="str">
            <v>KILLEEN</v>
          </cell>
          <cell r="Y3016" t="str">
            <v>YES</v>
          </cell>
          <cell r="Z3016"/>
          <cell r="AA3016" t="str">
            <v/>
          </cell>
          <cell r="AB3016" t="str">
            <v>7750-SR12</v>
          </cell>
          <cell r="AC3016" t="str">
            <v>RHMETXXA00W</v>
          </cell>
        </row>
        <row r="3017">
          <cell r="A3017" t="str">
            <v>RHPTMOXB</v>
          </cell>
          <cell r="B3017" t="str">
            <v>ROCHEPORT</v>
          </cell>
          <cell r="C3017" t="str">
            <v>CTL</v>
          </cell>
          <cell r="D3017">
            <v>38.979720999999998</v>
          </cell>
          <cell r="E3017">
            <v>-92.563614000000001</v>
          </cell>
          <cell r="F3017" t="str">
            <v>RHPTMOXB</v>
          </cell>
          <cell r="G3017" t="str">
            <v>MO</v>
          </cell>
          <cell r="H3017">
            <v>521</v>
          </cell>
          <cell r="I3017" t="str">
            <v>Columbia</v>
          </cell>
          <cell r="J3017" t="str">
            <v/>
          </cell>
          <cell r="K3017" t="e">
            <v>#N/A</v>
          </cell>
          <cell r="L3017" t="e">
            <v>#N/A</v>
          </cell>
          <cell r="M3017" t="e">
            <v>#N/A</v>
          </cell>
          <cell r="N3017" t="e">
            <v>#N/A</v>
          </cell>
          <cell r="O3017" t="str">
            <v>N</v>
          </cell>
          <cell r="P3017" t="str">
            <v>Y</v>
          </cell>
          <cell r="Q3017" t="str">
            <v/>
          </cell>
          <cell r="R3017" t="str">
            <v>09/04/2015</v>
          </cell>
          <cell r="S3017" t="str">
            <v>Columbia</v>
          </cell>
          <cell r="T3017" t="str">
            <v/>
          </cell>
          <cell r="U3017" t="str">
            <v/>
          </cell>
          <cell r="V3017" t="str">
            <v>Columbia</v>
          </cell>
          <cell r="W3017" t="str">
            <v>Columbia</v>
          </cell>
          <cell r="X3017" t="str">
            <v>COLUMBIA</v>
          </cell>
          <cell r="Y3017" t="str">
            <v>YES</v>
          </cell>
          <cell r="Z3017"/>
          <cell r="AA3017">
            <v>0</v>
          </cell>
          <cell r="AB3017">
            <v>0</v>
          </cell>
          <cell r="AC3017">
            <v>0</v>
          </cell>
        </row>
        <row r="3018">
          <cell r="A3018" t="str">
            <v>RIFLCOMA</v>
          </cell>
          <cell r="B3018" t="str">
            <v>Rifle</v>
          </cell>
          <cell r="C3018" t="str">
            <v>Q</v>
          </cell>
          <cell r="D3018">
            <v>39.531666000000001</v>
          </cell>
          <cell r="E3018">
            <v>-107.784721</v>
          </cell>
          <cell r="F3018" t="str">
            <v>RIFLCOMA</v>
          </cell>
          <cell r="G3018" t="str">
            <v>CO</v>
          </cell>
          <cell r="H3018">
            <v>656</v>
          </cell>
          <cell r="I3018">
            <v>656</v>
          </cell>
          <cell r="J3018" t="str">
            <v/>
          </cell>
          <cell r="K3018" t="e">
            <v>#N/A</v>
          </cell>
          <cell r="L3018" t="e">
            <v>#N/A</v>
          </cell>
          <cell r="M3018" t="e">
            <v>#N/A</v>
          </cell>
          <cell r="N3018" t="e">
            <v>#N/A</v>
          </cell>
          <cell r="O3018" t="str">
            <v>N</v>
          </cell>
          <cell r="P3018" t="str">
            <v>Y</v>
          </cell>
          <cell r="Q3018" t="str">
            <v/>
          </cell>
          <cell r="R3018" t="str">
            <v>04/09/2020</v>
          </cell>
          <cell r="S3018" t="str">
            <v/>
          </cell>
          <cell r="T3018" t="str">
            <v/>
          </cell>
          <cell r="U3018" t="str">
            <v/>
          </cell>
          <cell r="V3018" t="e">
            <v>#N/A</v>
          </cell>
          <cell r="W3018" t="e">
            <v>#N/A</v>
          </cell>
          <cell r="X3018" t="str">
            <v>656 - AVAILABLE</v>
          </cell>
          <cell r="Y3018"/>
          <cell r="Z3018" t="str">
            <v>AVAILABLE</v>
          </cell>
          <cell r="AA3018" t="e">
            <v>#N/A</v>
          </cell>
          <cell r="AB3018" t="e">
            <v>#N/A</v>
          </cell>
          <cell r="AC3018" t="e">
            <v>#N/A</v>
          </cell>
        </row>
        <row r="3019">
          <cell r="A3019" t="str">
            <v>RIO WIXA</v>
          </cell>
          <cell r="B3019" t="str">
            <v>RIO</v>
          </cell>
          <cell r="C3019" t="str">
            <v>CTL</v>
          </cell>
          <cell r="D3019">
            <v>43.450513000000001</v>
          </cell>
          <cell r="E3019">
            <v>-89.235140000000001</v>
          </cell>
          <cell r="F3019" t="str">
            <v>RIO WIXA</v>
          </cell>
          <cell r="G3019" t="str">
            <v>WI</v>
          </cell>
          <cell r="H3019">
            <v>356</v>
          </cell>
          <cell r="I3019" t="str">
            <v>DE FOREST</v>
          </cell>
          <cell r="J3019" t="str">
            <v/>
          </cell>
          <cell r="K3019" t="e">
            <v>#N/A</v>
          </cell>
          <cell r="L3019" t="e">
            <v>#N/A</v>
          </cell>
          <cell r="M3019" t="e">
            <v>#N/A</v>
          </cell>
          <cell r="N3019" t="e">
            <v>#N/A</v>
          </cell>
          <cell r="O3019" t="str">
            <v>Y</v>
          </cell>
          <cell r="P3019" t="str">
            <v>Y</v>
          </cell>
          <cell r="Q3019" t="str">
            <v>2/7/14: Ethernet Enabled changed to Y</v>
          </cell>
          <cell r="R3019" t="str">
            <v>09/10/2015</v>
          </cell>
          <cell r="S3019" t="str">
            <v>DeForest</v>
          </cell>
          <cell r="T3019" t="str">
            <v/>
          </cell>
          <cell r="U3019" t="str">
            <v/>
          </cell>
          <cell r="V3019" t="str">
            <v>De Forest</v>
          </cell>
          <cell r="W3019" t="str">
            <v>DE FOREST</v>
          </cell>
          <cell r="X3019" t="str">
            <v>DEFOREST</v>
          </cell>
          <cell r="Y3019"/>
          <cell r="Z3019"/>
          <cell r="AA3019" t="str">
            <v/>
          </cell>
          <cell r="AB3019">
            <v>0</v>
          </cell>
          <cell r="AC3019">
            <v>0</v>
          </cell>
        </row>
        <row r="3020">
          <cell r="A3020" t="str">
            <v>RIPNWI2C</v>
          </cell>
          <cell r="B3020" t="str">
            <v>Ripon</v>
          </cell>
          <cell r="C3020" t="str">
            <v>CTL</v>
          </cell>
          <cell r="D3020">
            <v>43.859721999999998</v>
          </cell>
          <cell r="E3020">
            <v>-88.894999999999996</v>
          </cell>
          <cell r="F3020" t="e">
            <v>#N/A</v>
          </cell>
          <cell r="G3020" t="str">
            <v>WI</v>
          </cell>
          <cell r="H3020" t="e">
            <v>#N/A</v>
          </cell>
          <cell r="I3020" t="e">
            <v>#N/A</v>
          </cell>
          <cell r="J3020" t="e">
            <v>#N/A</v>
          </cell>
          <cell r="K3020" t="e">
            <v>#N/A</v>
          </cell>
          <cell r="L3020" t="e">
            <v>#N/A</v>
          </cell>
          <cell r="M3020" t="e">
            <v>#N/A</v>
          </cell>
          <cell r="N3020" t="e">
            <v>#N/A</v>
          </cell>
          <cell r="O3020" t="e">
            <v>#N/A</v>
          </cell>
          <cell r="P3020" t="e">
            <v>#N/A</v>
          </cell>
          <cell r="Q3020" t="e">
            <v>#N/A</v>
          </cell>
          <cell r="R3020" t="e">
            <v>#N/A</v>
          </cell>
          <cell r="S3020" t="e">
            <v>#N/A</v>
          </cell>
          <cell r="T3020" t="e">
            <v>#N/A</v>
          </cell>
          <cell r="U3020" t="e">
            <v>#N/A</v>
          </cell>
          <cell r="V3020" t="e">
            <v>#N/A</v>
          </cell>
          <cell r="W3020" t="e">
            <v>#N/A</v>
          </cell>
          <cell r="X3020" t="e">
            <v>#N/A</v>
          </cell>
          <cell r="Y3020" t="e">
            <v>#N/A</v>
          </cell>
          <cell r="Z3020" t="e">
            <v>#N/A</v>
          </cell>
          <cell r="AA3020" t="e">
            <v>#N/A</v>
          </cell>
          <cell r="AB3020" t="e">
            <v>#N/A</v>
          </cell>
          <cell r="AC3020" t="e">
            <v>#N/A</v>
          </cell>
        </row>
        <row r="3021">
          <cell r="A3021" t="str">
            <v>RIPNWIXA</v>
          </cell>
          <cell r="B3021" t="str">
            <v>RIPON</v>
          </cell>
          <cell r="C3021" t="str">
            <v>CTL</v>
          </cell>
          <cell r="D3021">
            <v>43.847405000000002</v>
          </cell>
          <cell r="E3021">
            <v>-88.854240000000004</v>
          </cell>
          <cell r="F3021" t="str">
            <v>RIPNWIXA</v>
          </cell>
          <cell r="G3021" t="str">
            <v>WI</v>
          </cell>
          <cell r="H3021">
            <v>350</v>
          </cell>
          <cell r="I3021" t="str">
            <v>DE FOREST</v>
          </cell>
          <cell r="J3021" t="str">
            <v/>
          </cell>
          <cell r="K3021" t="str">
            <v>RIPNWIXA</v>
          </cell>
          <cell r="L3021" t="str">
            <v>n</v>
          </cell>
          <cell r="M3021" t="e">
            <v>#N/A</v>
          </cell>
          <cell r="N3021" t="e">
            <v>#N/A</v>
          </cell>
          <cell r="O3021" t="str">
            <v>Y</v>
          </cell>
          <cell r="P3021" t="str">
            <v>Y</v>
          </cell>
          <cell r="Q3021" t="str">
            <v/>
          </cell>
          <cell r="R3021" t="str">
            <v>06/03/2015</v>
          </cell>
          <cell r="S3021" t="str">
            <v>DeForest</v>
          </cell>
          <cell r="T3021" t="str">
            <v/>
          </cell>
          <cell r="U3021" t="str">
            <v/>
          </cell>
          <cell r="V3021" t="str">
            <v>De Forest</v>
          </cell>
          <cell r="W3021" t="str">
            <v>DE FOREST</v>
          </cell>
          <cell r="X3021" t="str">
            <v>DEFOREST</v>
          </cell>
          <cell r="Y3021"/>
          <cell r="Z3021"/>
          <cell r="AA3021" t="str">
            <v>7750-SR7</v>
          </cell>
          <cell r="AB3021">
            <v>0</v>
          </cell>
          <cell r="AC3021">
            <v>0</v>
          </cell>
        </row>
        <row r="3022">
          <cell r="A3022" t="str">
            <v>RIRIIDMA</v>
          </cell>
          <cell r="B3022" t="str">
            <v>Idaho Falls (Axe) Host Ririe</v>
          </cell>
          <cell r="C3022" t="str">
            <v>Q</v>
          </cell>
          <cell r="D3022">
            <v>43.630023999999999</v>
          </cell>
          <cell r="E3022">
            <v>-111.773608</v>
          </cell>
          <cell r="F3022" t="str">
            <v>RIRIIDMA</v>
          </cell>
          <cell r="G3022" t="str">
            <v>ID</v>
          </cell>
          <cell r="H3022">
            <v>652</v>
          </cell>
          <cell r="I3022">
            <v>652</v>
          </cell>
          <cell r="J3022" t="str">
            <v/>
          </cell>
          <cell r="K3022" t="e">
            <v>#N/A</v>
          </cell>
          <cell r="L3022" t="e">
            <v>#N/A</v>
          </cell>
          <cell r="M3022" t="e">
            <v>#N/A</v>
          </cell>
          <cell r="N3022" t="e">
            <v>#N/A</v>
          </cell>
          <cell r="O3022" t="str">
            <v>N</v>
          </cell>
          <cell r="P3022" t="str">
            <v>Y</v>
          </cell>
          <cell r="Q3022" t="str">
            <v/>
          </cell>
          <cell r="R3022" t="str">
            <v>04/09/2020</v>
          </cell>
          <cell r="S3022" t="str">
            <v/>
          </cell>
          <cell r="T3022" t="str">
            <v/>
          </cell>
          <cell r="U3022" t="str">
            <v/>
          </cell>
          <cell r="V3022" t="e">
            <v>#N/A</v>
          </cell>
          <cell r="W3022" t="e">
            <v>#N/A</v>
          </cell>
          <cell r="X3022" t="str">
            <v>652 - AVAILABLE (up to 30MB)</v>
          </cell>
          <cell r="Y3022"/>
          <cell r="Z3022" t="str">
            <v>AVAILABLE (up to 30MB)</v>
          </cell>
          <cell r="AA3022" t="e">
            <v>#N/A</v>
          </cell>
          <cell r="AB3022" t="e">
            <v>#N/A</v>
          </cell>
          <cell r="AC3022" t="e">
            <v>#N/A</v>
          </cell>
        </row>
        <row r="3023">
          <cell r="A3023" t="str">
            <v>RKVLMOXA</v>
          </cell>
          <cell r="B3023" t="str">
            <v>ROCKVILLE</v>
          </cell>
          <cell r="C3023" t="str">
            <v>CTL</v>
          </cell>
          <cell r="D3023">
            <v>38.071384999999999</v>
          </cell>
          <cell r="E3023">
            <v>-94.079678999999999</v>
          </cell>
          <cell r="F3023" t="str">
            <v>RKVLMOXA</v>
          </cell>
          <cell r="G3023" t="str">
            <v>MO</v>
          </cell>
          <cell r="H3023">
            <v>524</v>
          </cell>
          <cell r="I3023" t="str">
            <v>Branson</v>
          </cell>
          <cell r="J3023" t="str">
            <v/>
          </cell>
          <cell r="K3023" t="e">
            <v>#N/A</v>
          </cell>
          <cell r="L3023" t="e">
            <v>#N/A</v>
          </cell>
          <cell r="M3023" t="e">
            <v>#N/A</v>
          </cell>
          <cell r="N3023" t="e">
            <v>#N/A</v>
          </cell>
          <cell r="O3023" t="str">
            <v>N</v>
          </cell>
          <cell r="P3023" t="str">
            <v>Y</v>
          </cell>
          <cell r="Q3023" t="str">
            <v/>
          </cell>
          <cell r="R3023" t="str">
            <v>07/10/2015</v>
          </cell>
          <cell r="S3023" t="str">
            <v>Mount Vernon</v>
          </cell>
          <cell r="T3023" t="str">
            <v/>
          </cell>
          <cell r="U3023" t="str">
            <v/>
          </cell>
          <cell r="V3023" t="str">
            <v>Mount Vernon</v>
          </cell>
          <cell r="W3023" t="str">
            <v>Branson</v>
          </cell>
          <cell r="X3023" t="str">
            <v>BRANSON</v>
          </cell>
          <cell r="Y3023" t="str">
            <v>YES</v>
          </cell>
          <cell r="Z3023"/>
          <cell r="AA3023">
            <v>0</v>
          </cell>
          <cell r="AB3023">
            <v>0</v>
          </cell>
          <cell r="AC3023">
            <v>0</v>
          </cell>
        </row>
        <row r="3024">
          <cell r="A3024" t="str">
            <v>RKWYORXA</v>
          </cell>
          <cell r="B3024" t="str">
            <v>Rockaway</v>
          </cell>
          <cell r="C3024" t="str">
            <v>EQ</v>
          </cell>
          <cell r="D3024">
            <v>45.609411000000001</v>
          </cell>
          <cell r="E3024">
            <v>-123.94418400000001</v>
          </cell>
          <cell r="F3024" t="str">
            <v>RKWYORXA</v>
          </cell>
          <cell r="G3024" t="str">
            <v>OR</v>
          </cell>
          <cell r="H3024">
            <v>672</v>
          </cell>
          <cell r="I3024" t="str">
            <v>SHERIDAN</v>
          </cell>
          <cell r="J3024" t="str">
            <v/>
          </cell>
          <cell r="K3024" t="e">
            <v>#N/A</v>
          </cell>
          <cell r="L3024" t="e">
            <v>#N/A</v>
          </cell>
          <cell r="M3024" t="e">
            <v>#N/A</v>
          </cell>
          <cell r="N3024" t="e">
            <v>#N/A</v>
          </cell>
          <cell r="O3024" t="str">
            <v>N</v>
          </cell>
          <cell r="P3024" t="str">
            <v>Y</v>
          </cell>
          <cell r="Q3024" t="str">
            <v/>
          </cell>
          <cell r="R3024" t="str">
            <v>06/03/2015</v>
          </cell>
          <cell r="S3024" t="str">
            <v>SHERIDAN</v>
          </cell>
          <cell r="T3024" t="str">
            <v/>
          </cell>
          <cell r="U3024" t="str">
            <v/>
          </cell>
          <cell r="V3024" t="str">
            <v>SHERIDAN</v>
          </cell>
          <cell r="W3024" t="str">
            <v>SHERIDAN</v>
          </cell>
          <cell r="X3024" t="str">
            <v>HOOD RIVER</v>
          </cell>
          <cell r="Y3024" t="str">
            <v>YES</v>
          </cell>
          <cell r="Z3024"/>
          <cell r="AA3024" t="str">
            <v/>
          </cell>
          <cell r="AB3024">
            <v>0</v>
          </cell>
          <cell r="AC3024">
            <v>0</v>
          </cell>
        </row>
        <row r="3025">
          <cell r="A3025" t="str">
            <v>RLNGMNXR</v>
          </cell>
          <cell r="B3025" t="str">
            <v>Rollingstone</v>
          </cell>
          <cell r="C3025" t="str">
            <v>EQ</v>
          </cell>
          <cell r="D3025">
            <v>44.098675999999998</v>
          </cell>
          <cell r="E3025">
            <v>-91.811477999999994</v>
          </cell>
          <cell r="F3025" t="str">
            <v>RLNGMNXR</v>
          </cell>
          <cell r="G3025" t="str">
            <v>MN</v>
          </cell>
          <cell r="H3025">
            <v>620</v>
          </cell>
          <cell r="I3025" t="str">
            <v>PLAINVIEW (Chaska)</v>
          </cell>
          <cell r="J3025" t="str">
            <v/>
          </cell>
          <cell r="K3025" t="e">
            <v>#N/A</v>
          </cell>
          <cell r="L3025" t="e">
            <v>#N/A</v>
          </cell>
          <cell r="M3025" t="e">
            <v>#N/A</v>
          </cell>
          <cell r="N3025" t="e">
            <v>#N/A</v>
          </cell>
          <cell r="O3025" t="str">
            <v>N</v>
          </cell>
          <cell r="P3025" t="str">
            <v>Y</v>
          </cell>
          <cell r="Q3025" t="str">
            <v/>
          </cell>
          <cell r="R3025" t="str">
            <v>07/14/2015</v>
          </cell>
          <cell r="S3025" t="str">
            <v>CHASKA</v>
          </cell>
          <cell r="T3025" t="str">
            <v/>
          </cell>
          <cell r="U3025" t="str">
            <v/>
          </cell>
          <cell r="V3025" t="str">
            <v>CHASKA PV</v>
          </cell>
          <cell r="W3025" t="str">
            <v>PLAINVIEW (Chaska)</v>
          </cell>
          <cell r="X3025" t="str">
            <v>CHASKA</v>
          </cell>
          <cell r="Y3025" t="str">
            <v>YES</v>
          </cell>
          <cell r="Z3025"/>
          <cell r="AA3025" t="str">
            <v/>
          </cell>
          <cell r="AB3025">
            <v>0</v>
          </cell>
          <cell r="AC3025">
            <v>0</v>
          </cell>
        </row>
        <row r="3026">
          <cell r="A3026" t="str">
            <v>RLVLARXA</v>
          </cell>
          <cell r="B3026" t="str">
            <v>RUSSELLVILLE</v>
          </cell>
          <cell r="C3026" t="str">
            <v>CTL</v>
          </cell>
          <cell r="D3026">
            <v>35.277500000000003</v>
          </cell>
          <cell r="E3026">
            <v>-93.136391000000003</v>
          </cell>
          <cell r="F3026" t="str">
            <v>RLVLARXA</v>
          </cell>
          <cell r="G3026" t="str">
            <v>AR</v>
          </cell>
          <cell r="H3026">
            <v>528</v>
          </cell>
          <cell r="I3026" t="str">
            <v>Russellville</v>
          </cell>
          <cell r="J3026" t="str">
            <v/>
          </cell>
          <cell r="K3026" t="str">
            <v>RLVLARXA</v>
          </cell>
          <cell r="L3026" t="str">
            <v>n</v>
          </cell>
          <cell r="M3026" t="e">
            <v>#N/A</v>
          </cell>
          <cell r="N3026" t="e">
            <v>#N/A</v>
          </cell>
          <cell r="O3026" t="str">
            <v>Y</v>
          </cell>
          <cell r="P3026" t="str">
            <v>Y</v>
          </cell>
          <cell r="Q3026" t="str">
            <v/>
          </cell>
          <cell r="R3026" t="str">
            <v>06/30/2015</v>
          </cell>
          <cell r="S3026" t="str">
            <v>Russellville</v>
          </cell>
          <cell r="T3026" t="str">
            <v/>
          </cell>
          <cell r="U3026" t="str">
            <v/>
          </cell>
          <cell r="V3026" t="str">
            <v>Russellville</v>
          </cell>
          <cell r="W3026" t="str">
            <v>Russellville</v>
          </cell>
          <cell r="X3026" t="str">
            <v>RUSSELLVILLE</v>
          </cell>
          <cell r="Y3026" t="str">
            <v>YES</v>
          </cell>
          <cell r="Z3026"/>
          <cell r="AA3026" t="str">
            <v>7750-SR7</v>
          </cell>
          <cell r="AB3026">
            <v>0</v>
          </cell>
          <cell r="AC3026" t="str">
            <v>RLVLARXA34W</v>
          </cell>
        </row>
        <row r="3027">
          <cell r="A3027" t="str">
            <v>RLVLMOXA</v>
          </cell>
          <cell r="B3027" t="str">
            <v>Russellville</v>
          </cell>
          <cell r="C3027" t="str">
            <v>EQ</v>
          </cell>
          <cell r="D3027">
            <v>38.511028000000003</v>
          </cell>
          <cell r="E3027">
            <v>-92.438244999999995</v>
          </cell>
          <cell r="F3027" t="str">
            <v>RLVLMOXA</v>
          </cell>
          <cell r="G3027" t="str">
            <v>MO</v>
          </cell>
          <cell r="H3027">
            <v>521</v>
          </cell>
          <cell r="I3027" t="str">
            <v>Jefferson City [Warrensburg]</v>
          </cell>
          <cell r="J3027" t="str">
            <v/>
          </cell>
          <cell r="K3027" t="e">
            <v>#N/A</v>
          </cell>
          <cell r="L3027" t="e">
            <v>#N/A</v>
          </cell>
          <cell r="M3027" t="e">
            <v>#N/A</v>
          </cell>
          <cell r="N3027" t="e">
            <v>#N/A</v>
          </cell>
          <cell r="O3027" t="str">
            <v>Y</v>
          </cell>
          <cell r="P3027" t="str">
            <v>Y</v>
          </cell>
          <cell r="Q3027" t="str">
            <v/>
          </cell>
          <cell r="R3027" t="str">
            <v>10/09/2015</v>
          </cell>
          <cell r="S3027" t="str">
            <v>Warrensburg</v>
          </cell>
          <cell r="T3027" t="str">
            <v>Calix E7-2</v>
          </cell>
          <cell r="U3027" t="str">
            <v>N</v>
          </cell>
          <cell r="V3027" t="str">
            <v>Warrensburg</v>
          </cell>
          <cell r="W3027" t="str">
            <v>Jefferson City [Warrensburg]</v>
          </cell>
          <cell r="X3027" t="str">
            <v>WARRENSBURG</v>
          </cell>
          <cell r="Y3027" t="str">
            <v>YES</v>
          </cell>
          <cell r="Z3027"/>
          <cell r="AA3027" t="str">
            <v/>
          </cell>
          <cell r="AB3027">
            <v>0</v>
          </cell>
          <cell r="AC3027">
            <v>0</v>
          </cell>
        </row>
        <row r="3028">
          <cell r="A3028" t="str">
            <v>RMHLGAXA</v>
          </cell>
          <cell r="B3028" t="str">
            <v>RICHMOND HILL</v>
          </cell>
          <cell r="C3028" t="str">
            <v>CTL</v>
          </cell>
          <cell r="D3028">
            <v>31.942946533810787</v>
          </cell>
          <cell r="E3028">
            <v>-81.309504264470561</v>
          </cell>
          <cell r="F3028" t="str">
            <v>RMHLGAXA</v>
          </cell>
          <cell r="G3028" t="str">
            <v>GA</v>
          </cell>
          <cell r="H3028">
            <v>440</v>
          </cell>
          <cell r="I3028" t="str">
            <v>HINESVILLE</v>
          </cell>
          <cell r="O3028" t="str">
            <v>Y</v>
          </cell>
          <cell r="P3028" t="str">
            <v>Y</v>
          </cell>
          <cell r="V3028" t="str">
            <v>Hinesville</v>
          </cell>
          <cell r="W3028" t="str">
            <v>Hinesville</v>
          </cell>
          <cell r="X3028" t="str">
            <v>HINESVILLE</v>
          </cell>
          <cell r="Y3028"/>
          <cell r="Z3028"/>
          <cell r="AA3028"/>
          <cell r="AB3028"/>
          <cell r="AC3028"/>
        </row>
        <row r="3029">
          <cell r="A3029" t="str">
            <v>RMRKWAXA</v>
          </cell>
          <cell r="B3029" t="str">
            <v>Rimrock</v>
          </cell>
          <cell r="C3029" t="str">
            <v>CTL</v>
          </cell>
          <cell r="D3029">
            <v>46.663460000000001</v>
          </cell>
          <cell r="E3029">
            <v>-121.12726600000001</v>
          </cell>
          <cell r="F3029" t="str">
            <v>RMRKWAXA</v>
          </cell>
          <cell r="G3029" t="str">
            <v>WA</v>
          </cell>
          <cell r="H3029">
            <v>676</v>
          </cell>
          <cell r="I3029" t="str">
            <v>Spokane-Cheney</v>
          </cell>
          <cell r="J3029" t="str">
            <v/>
          </cell>
          <cell r="K3029" t="e">
            <v>#N/A</v>
          </cell>
          <cell r="L3029" t="e">
            <v>#N/A</v>
          </cell>
          <cell r="M3029" t="e">
            <v>#N/A</v>
          </cell>
          <cell r="N3029" t="e">
            <v>#N/A</v>
          </cell>
          <cell r="O3029" t="str">
            <v>N</v>
          </cell>
          <cell r="P3029" t="str">
            <v>N</v>
          </cell>
          <cell r="Q3029" t="str">
            <v/>
          </cell>
          <cell r="R3029" t="str">
            <v>09/16/2015</v>
          </cell>
          <cell r="S3029" t="str">
            <v>SPOKANE-CHENEY</v>
          </cell>
          <cell r="T3029" t="str">
            <v/>
          </cell>
          <cell r="U3029" t="str">
            <v/>
          </cell>
          <cell r="V3029" t="str">
            <v>Spokane-Cheney</v>
          </cell>
          <cell r="W3029" t="str">
            <v>Spokane-Cheney</v>
          </cell>
          <cell r="X3029" t="e">
            <v>#N/A</v>
          </cell>
          <cell r="Y3029" t="e">
            <v>#N/A</v>
          </cell>
          <cell r="Z3029" t="e">
            <v>#N/A</v>
          </cell>
          <cell r="AA3029">
            <v>0</v>
          </cell>
          <cell r="AB3029">
            <v>0</v>
          </cell>
          <cell r="AC3029">
            <v>0</v>
          </cell>
        </row>
        <row r="3030">
          <cell r="A3030" t="str">
            <v>RMSRNCXA</v>
          </cell>
          <cell r="B3030" t="str">
            <v>Ramseur</v>
          </cell>
          <cell r="C3030" t="str">
            <v>EQ</v>
          </cell>
          <cell r="D3030">
            <v>35.733325999999998</v>
          </cell>
          <cell r="E3030">
            <v>-79.653184999999993</v>
          </cell>
          <cell r="F3030" t="str">
            <v>RMSRNCXA</v>
          </cell>
          <cell r="G3030" t="str">
            <v>NC</v>
          </cell>
          <cell r="H3030">
            <v>424</v>
          </cell>
          <cell r="I3030" t="str">
            <v>Fayetteville</v>
          </cell>
          <cell r="J3030" t="str">
            <v/>
          </cell>
          <cell r="K3030" t="str">
            <v>RMSRNCXA</v>
          </cell>
          <cell r="L3030" t="str">
            <v>n</v>
          </cell>
          <cell r="M3030" t="e">
            <v>#N/A</v>
          </cell>
          <cell r="N3030" t="e">
            <v>#N/A</v>
          </cell>
          <cell r="O3030" t="str">
            <v>Y</v>
          </cell>
          <cell r="P3030" t="str">
            <v>Y</v>
          </cell>
          <cell r="Q3030" t="str">
            <v/>
          </cell>
          <cell r="R3030" t="str">
            <v>05/22/2015</v>
          </cell>
          <cell r="S3030" t="str">
            <v>Fayetteville</v>
          </cell>
          <cell r="T3030" t="str">
            <v/>
          </cell>
          <cell r="U3030" t="str">
            <v/>
          </cell>
          <cell r="V3030" t="str">
            <v>Fayetteville</v>
          </cell>
          <cell r="W3030" t="str">
            <v>Fayetteville</v>
          </cell>
          <cell r="X3030" t="str">
            <v>ROCKY MOUNT</v>
          </cell>
          <cell r="Y3030" t="str">
            <v>YES</v>
          </cell>
          <cell r="Z3030"/>
          <cell r="AA3030" t="str">
            <v>7750-SR7</v>
          </cell>
          <cell r="AB3030">
            <v>0</v>
          </cell>
          <cell r="AC3030" t="str">
            <v>RMSRNCXA02W</v>
          </cell>
        </row>
        <row r="3031">
          <cell r="A3031" t="str">
            <v>RMTNINXA</v>
          </cell>
          <cell r="B3031" t="str">
            <v>Remington</v>
          </cell>
          <cell r="C3031" t="str">
            <v>EQ</v>
          </cell>
          <cell r="D3031">
            <v>40.759860000000003</v>
          </cell>
          <cell r="E3031">
            <v>-87.151983000000001</v>
          </cell>
          <cell r="F3031" t="str">
            <v>RMTNINXA</v>
          </cell>
          <cell r="G3031" t="str">
            <v>IN</v>
          </cell>
          <cell r="H3031">
            <v>332</v>
          </cell>
          <cell r="I3031" t="str">
            <v>Plymouth</v>
          </cell>
          <cell r="J3031" t="str">
            <v/>
          </cell>
          <cell r="K3031" t="e">
            <v>#N/A</v>
          </cell>
          <cell r="L3031" t="e">
            <v>#N/A</v>
          </cell>
          <cell r="M3031" t="e">
            <v>#N/A</v>
          </cell>
          <cell r="N3031" t="e">
            <v>#N/A</v>
          </cell>
          <cell r="O3031" t="str">
            <v>Y</v>
          </cell>
          <cell r="P3031" t="str">
            <v>Y</v>
          </cell>
          <cell r="Q3031" t="str">
            <v>8/08/14: Ethernet Enabled changed to Y: RMTNINXA01W - E7 placed on 489397</v>
          </cell>
          <cell r="R3031" t="str">
            <v>07/01/2015</v>
          </cell>
          <cell r="S3031" t="str">
            <v>Plymouth</v>
          </cell>
          <cell r="T3031" t="str">
            <v/>
          </cell>
          <cell r="U3031" t="str">
            <v/>
          </cell>
          <cell r="V3031" t="str">
            <v>Plymouth</v>
          </cell>
          <cell r="W3031" t="str">
            <v>Plymouth</v>
          </cell>
          <cell r="X3031" t="str">
            <v>PLYMOUTH</v>
          </cell>
          <cell r="Y3031"/>
          <cell r="Z3031"/>
          <cell r="AA3031" t="str">
            <v/>
          </cell>
          <cell r="AB3031">
            <v>0</v>
          </cell>
          <cell r="AC3031">
            <v>0</v>
          </cell>
        </row>
        <row r="3032">
          <cell r="A3032" t="str">
            <v>RMVLMOXA</v>
          </cell>
          <cell r="B3032" t="str">
            <v>RAYMONDVILLE</v>
          </cell>
          <cell r="C3032" t="str">
            <v>CTL</v>
          </cell>
          <cell r="D3032">
            <v>37.340000000000003</v>
          </cell>
          <cell r="E3032">
            <v>-91.834998999999996</v>
          </cell>
          <cell r="F3032" t="str">
            <v>RMVLMOXA</v>
          </cell>
          <cell r="G3032" t="str">
            <v>MO</v>
          </cell>
          <cell r="H3032">
            <v>522</v>
          </cell>
          <cell r="I3032" t="str">
            <v>Branson</v>
          </cell>
          <cell r="J3032" t="str">
            <v/>
          </cell>
          <cell r="K3032" t="e">
            <v>#N/A</v>
          </cell>
          <cell r="L3032" t="e">
            <v>#N/A</v>
          </cell>
          <cell r="M3032" t="e">
            <v>#N/A</v>
          </cell>
          <cell r="N3032" t="e">
            <v>#N/A</v>
          </cell>
          <cell r="O3032" t="str">
            <v>Y</v>
          </cell>
          <cell r="P3032" t="str">
            <v>Y</v>
          </cell>
          <cell r="Q3032" t="str">
            <v/>
          </cell>
          <cell r="R3032" t="str">
            <v>10/12/2015</v>
          </cell>
          <cell r="S3032" t="str">
            <v>Mount Vernon</v>
          </cell>
          <cell r="T3032" t="str">
            <v>WWP LE-311v</v>
          </cell>
          <cell r="U3032" t="str">
            <v>N</v>
          </cell>
          <cell r="V3032" t="str">
            <v>Mount Vernon</v>
          </cell>
          <cell r="W3032" t="str">
            <v>Branson</v>
          </cell>
          <cell r="X3032" t="str">
            <v>BRANSON</v>
          </cell>
          <cell r="Y3032" t="str">
            <v>YES</v>
          </cell>
          <cell r="Z3032"/>
          <cell r="AA3032" t="str">
            <v/>
          </cell>
          <cell r="AB3032">
            <v>0</v>
          </cell>
          <cell r="AC3032">
            <v>0</v>
          </cell>
        </row>
        <row r="3033">
          <cell r="A3033" t="str">
            <v>RNBYTXXA</v>
          </cell>
          <cell r="B3033" t="str">
            <v>Runaway Bay</v>
          </cell>
          <cell r="C3033" t="str">
            <v>EQ</v>
          </cell>
          <cell r="D3033">
            <v>33.163784</v>
          </cell>
          <cell r="E3033">
            <v>-97.882655999999997</v>
          </cell>
          <cell r="F3033" t="str">
            <v>RNBYTXXA</v>
          </cell>
          <cell r="G3033" t="str">
            <v>TX</v>
          </cell>
          <cell r="H3033">
            <v>552</v>
          </cell>
          <cell r="I3033" t="str">
            <v>Decatur</v>
          </cell>
          <cell r="J3033" t="str">
            <v/>
          </cell>
          <cell r="K3033" t="e">
            <v>#N/A</v>
          </cell>
          <cell r="L3033" t="e">
            <v>#N/A</v>
          </cell>
          <cell r="M3033" t="e">
            <v>#N/A</v>
          </cell>
          <cell r="N3033" t="e">
            <v>#N/A</v>
          </cell>
          <cell r="O3033" t="str">
            <v>N</v>
          </cell>
          <cell r="P3033" t="str">
            <v>Y</v>
          </cell>
          <cell r="Q3033" t="str">
            <v/>
          </cell>
          <cell r="R3033" t="str">
            <v>02/03/2016</v>
          </cell>
          <cell r="S3033" t="str">
            <v>Decatur</v>
          </cell>
          <cell r="T3033" t="str">
            <v/>
          </cell>
          <cell r="U3033" t="str">
            <v/>
          </cell>
          <cell r="V3033" t="str">
            <v>Decatur</v>
          </cell>
          <cell r="W3033" t="str">
            <v>Decatur</v>
          </cell>
          <cell r="X3033" t="str">
            <v>KILLEEN</v>
          </cell>
          <cell r="Y3033" t="str">
            <v>YES</v>
          </cell>
          <cell r="Z3033"/>
          <cell r="AA3033">
            <v>0</v>
          </cell>
          <cell r="AB3033">
            <v>0</v>
          </cell>
          <cell r="AC3033">
            <v>0</v>
          </cell>
        </row>
        <row r="3034">
          <cell r="A3034" t="str">
            <v>RNDHNENW</v>
          </cell>
          <cell r="B3034" t="str">
            <v>Norfolk Host Randolph</v>
          </cell>
          <cell r="C3034" t="str">
            <v>Q</v>
          </cell>
          <cell r="D3034">
            <v>42.378613000000001</v>
          </cell>
          <cell r="E3034">
            <v>-97.357780000000005</v>
          </cell>
          <cell r="F3034" t="str">
            <v>RNDHNENW</v>
          </cell>
          <cell r="G3034" t="str">
            <v>NE</v>
          </cell>
          <cell r="H3034">
            <v>644</v>
          </cell>
          <cell r="I3034">
            <v>644</v>
          </cell>
          <cell r="J3034" t="str">
            <v/>
          </cell>
          <cell r="K3034" t="e">
            <v>#N/A</v>
          </cell>
          <cell r="L3034" t="e">
            <v>#N/A</v>
          </cell>
          <cell r="M3034" t="e">
            <v>#N/A</v>
          </cell>
          <cell r="N3034" t="e">
            <v>#N/A</v>
          </cell>
          <cell r="O3034" t="str">
            <v>N</v>
          </cell>
          <cell r="P3034" t="str">
            <v>Y</v>
          </cell>
          <cell r="Q3034" t="str">
            <v>11/16/2015: EoDS1 AVAILABLE</v>
          </cell>
          <cell r="R3034" t="str">
            <v>11/16/2015</v>
          </cell>
          <cell r="S3034" t="str">
            <v/>
          </cell>
          <cell r="T3034" t="str">
            <v/>
          </cell>
          <cell r="U3034" t="str">
            <v/>
          </cell>
          <cell r="V3034" t="e">
            <v>#N/A</v>
          </cell>
          <cell r="W3034" t="e">
            <v>#N/A</v>
          </cell>
          <cell r="X3034" t="str">
            <v>644 - AVAILABLE</v>
          </cell>
          <cell r="Y3034"/>
          <cell r="Z3034" t="str">
            <v>AVAILABLE</v>
          </cell>
          <cell r="AA3034" t="e">
            <v>#N/A</v>
          </cell>
          <cell r="AB3034" t="e">
            <v>#N/A</v>
          </cell>
          <cell r="AC3034" t="e">
            <v>#N/A</v>
          </cell>
        </row>
        <row r="3035">
          <cell r="A3035" t="str">
            <v>RNDHWIXB</v>
          </cell>
          <cell r="B3035" t="str">
            <v>RANDOLPH</v>
          </cell>
          <cell r="C3035" t="str">
            <v>CTL</v>
          </cell>
          <cell r="D3035">
            <v>43.541941000000001</v>
          </cell>
          <cell r="E3035">
            <v>-89.007662999999994</v>
          </cell>
          <cell r="F3035" t="str">
            <v>RNDHWIXB</v>
          </cell>
          <cell r="G3035" t="str">
            <v>WI</v>
          </cell>
          <cell r="H3035">
            <v>356</v>
          </cell>
          <cell r="I3035" t="str">
            <v>DE FOREST</v>
          </cell>
          <cell r="J3035" t="str">
            <v/>
          </cell>
          <cell r="K3035" t="str">
            <v>RNDHWIXB</v>
          </cell>
          <cell r="L3035" t="str">
            <v>n</v>
          </cell>
          <cell r="M3035" t="e">
            <v>#N/A</v>
          </cell>
          <cell r="N3035" t="e">
            <v>#N/A</v>
          </cell>
          <cell r="O3035" t="str">
            <v>Y</v>
          </cell>
          <cell r="P3035" t="str">
            <v>Y</v>
          </cell>
          <cell r="Q3035" t="str">
            <v/>
          </cell>
          <cell r="R3035" t="str">
            <v>06/03/2015</v>
          </cell>
          <cell r="S3035" t="str">
            <v>DeForest</v>
          </cell>
          <cell r="T3035" t="str">
            <v/>
          </cell>
          <cell r="U3035" t="str">
            <v/>
          </cell>
          <cell r="V3035" t="str">
            <v>De Forest</v>
          </cell>
          <cell r="W3035" t="str">
            <v>DE FOREST</v>
          </cell>
          <cell r="X3035" t="str">
            <v>DEFOREST</v>
          </cell>
          <cell r="Y3035"/>
          <cell r="Z3035"/>
          <cell r="AA3035" t="str">
            <v>7750-SR7</v>
          </cell>
          <cell r="AB3035">
            <v>0</v>
          </cell>
          <cell r="AC3035">
            <v>0</v>
          </cell>
        </row>
        <row r="3036">
          <cell r="A3036" t="str">
            <v>RNGLCOXC</v>
          </cell>
          <cell r="B3036" t="str">
            <v>RANGELY</v>
          </cell>
          <cell r="C3036" t="str">
            <v>CTL</v>
          </cell>
          <cell r="D3036">
            <v>40.088054999999997</v>
          </cell>
          <cell r="E3036">
            <v>-108.80361000000001</v>
          </cell>
          <cell r="F3036" t="str">
            <v>RNGLCOXC</v>
          </cell>
          <cell r="G3036" t="str">
            <v>CO</v>
          </cell>
          <cell r="H3036">
            <v>656</v>
          </cell>
          <cell r="I3036" t="str">
            <v>LATA 656 North-West (Eagle)</v>
          </cell>
          <cell r="J3036" t="str">
            <v/>
          </cell>
          <cell r="K3036" t="e">
            <v>#N/A</v>
          </cell>
          <cell r="L3036" t="e">
            <v>#N/A</v>
          </cell>
          <cell r="M3036" t="e">
            <v>#N/A</v>
          </cell>
          <cell r="N3036" t="e">
            <v>#N/A</v>
          </cell>
          <cell r="O3036" t="str">
            <v>N</v>
          </cell>
          <cell r="P3036" t="str">
            <v>N</v>
          </cell>
          <cell r="Q3036" t="str">
            <v/>
          </cell>
          <cell r="R3036" t="str">
            <v>12/31/2020</v>
          </cell>
          <cell r="S3036" t="str">
            <v>Eagle</v>
          </cell>
          <cell r="T3036" t="str">
            <v/>
          </cell>
          <cell r="U3036" t="str">
            <v/>
          </cell>
          <cell r="V3036" t="str">
            <v>Eagle</v>
          </cell>
          <cell r="W3036" t="str">
            <v>LATA 656 North-West (Eagle)</v>
          </cell>
          <cell r="X3036" t="e">
            <v>#N/A</v>
          </cell>
          <cell r="Y3036" t="e">
            <v>#N/A</v>
          </cell>
          <cell r="Z3036" t="e">
            <v>#N/A</v>
          </cell>
          <cell r="AA3036">
            <v>0</v>
          </cell>
          <cell r="AB3036">
            <v>0</v>
          </cell>
          <cell r="AC3036">
            <v>0</v>
          </cell>
        </row>
        <row r="3037">
          <cell r="A3037" t="str">
            <v>RNGLLAXA</v>
          </cell>
          <cell r="B3037" t="str">
            <v>Ringgold</v>
          </cell>
          <cell r="C3037" t="str">
            <v>CTL</v>
          </cell>
          <cell r="D3037">
            <v>32.328333000000001</v>
          </cell>
          <cell r="E3037">
            <v>-93.282222000000004</v>
          </cell>
          <cell r="F3037" t="str">
            <v>RNGLLAXA</v>
          </cell>
          <cell r="G3037" t="str">
            <v>LA</v>
          </cell>
          <cell r="H3037">
            <v>486</v>
          </cell>
          <cell r="I3037" t="str">
            <v>Marion / CHOUDRANT</v>
          </cell>
          <cell r="J3037" t="str">
            <v/>
          </cell>
          <cell r="K3037" t="e">
            <v>#N/A</v>
          </cell>
          <cell r="L3037" t="e">
            <v>#N/A</v>
          </cell>
          <cell r="M3037" t="e">
            <v>#N/A</v>
          </cell>
          <cell r="N3037" t="e">
            <v>#N/A</v>
          </cell>
          <cell r="O3037" t="str">
            <v>Y</v>
          </cell>
          <cell r="P3037" t="str">
            <v>Y</v>
          </cell>
          <cell r="Q3037" t="str">
            <v/>
          </cell>
          <cell r="R3037" t="str">
            <v>06/30/2015</v>
          </cell>
          <cell r="S3037" t="str">
            <v>Marion</v>
          </cell>
          <cell r="T3037" t="str">
            <v/>
          </cell>
          <cell r="U3037" t="str">
            <v/>
          </cell>
          <cell r="V3037" t="str">
            <v>Marion</v>
          </cell>
          <cell r="W3037" t="str">
            <v>Marion / CHOUDRANT</v>
          </cell>
          <cell r="X3037" t="str">
            <v>MARION</v>
          </cell>
          <cell r="Y3037" t="str">
            <v>YES</v>
          </cell>
          <cell r="Z3037"/>
          <cell r="AA3037" t="str">
            <v/>
          </cell>
          <cell r="AB3037">
            <v>0</v>
          </cell>
          <cell r="AC3037">
            <v>0</v>
          </cell>
        </row>
        <row r="3038">
          <cell r="A3038" t="str">
            <v>RNLKMNXA</v>
          </cell>
          <cell r="B3038" t="str">
            <v>ROUND LAKE</v>
          </cell>
          <cell r="C3038" t="str">
            <v>CTL</v>
          </cell>
          <cell r="D3038">
            <v>43.540832999999999</v>
          </cell>
          <cell r="E3038">
            <v>-95.470000999999996</v>
          </cell>
          <cell r="F3038" t="str">
            <v>RNLKMNXA</v>
          </cell>
          <cell r="G3038" t="str">
            <v>MN</v>
          </cell>
          <cell r="H3038">
            <v>620</v>
          </cell>
          <cell r="I3038" t="str">
            <v>FULDA</v>
          </cell>
          <cell r="J3038" t="str">
            <v/>
          </cell>
          <cell r="K3038" t="e">
            <v>#N/A</v>
          </cell>
          <cell r="L3038" t="e">
            <v>#N/A</v>
          </cell>
          <cell r="M3038" t="e">
            <v>#N/A</v>
          </cell>
          <cell r="N3038" t="e">
            <v>#N/A</v>
          </cell>
          <cell r="O3038" t="str">
            <v>N</v>
          </cell>
          <cell r="P3038" t="str">
            <v>N</v>
          </cell>
          <cell r="Q3038" t="str">
            <v/>
          </cell>
          <cell r="R3038" t="str">
            <v>07/08/2015</v>
          </cell>
          <cell r="S3038" t="str">
            <v>LA CROSSE</v>
          </cell>
          <cell r="T3038" t="str">
            <v/>
          </cell>
          <cell r="U3038" t="str">
            <v/>
          </cell>
          <cell r="V3038" t="str">
            <v>LA CROSSE</v>
          </cell>
          <cell r="W3038" t="str">
            <v>FULDA</v>
          </cell>
          <cell r="X3038" t="e">
            <v>#N/A</v>
          </cell>
          <cell r="Y3038" t="e">
            <v>#N/A</v>
          </cell>
          <cell r="Z3038" t="e">
            <v>#N/A</v>
          </cell>
          <cell r="AA3038">
            <v>0</v>
          </cell>
          <cell r="AB3038">
            <v>0</v>
          </cell>
          <cell r="AC3038">
            <v>0</v>
          </cell>
        </row>
        <row r="3039">
          <cell r="A3039" t="str">
            <v>RNMTTNXA</v>
          </cell>
          <cell r="B3039" t="str">
            <v>Roan Mountain</v>
          </cell>
          <cell r="C3039" t="str">
            <v>EQ</v>
          </cell>
          <cell r="D3039">
            <v>36.195884</v>
          </cell>
          <cell r="E3039">
            <v>-82.071645000000004</v>
          </cell>
          <cell r="F3039" t="str">
            <v>RNMTTNXA</v>
          </cell>
          <cell r="G3039" t="str">
            <v>TN</v>
          </cell>
          <cell r="H3039">
            <v>956</v>
          </cell>
          <cell r="I3039" t="str">
            <v>Johnson City</v>
          </cell>
          <cell r="J3039" t="str">
            <v/>
          </cell>
          <cell r="K3039" t="str">
            <v>RNMTTNXA</v>
          </cell>
          <cell r="L3039" t="str">
            <v>n</v>
          </cell>
          <cell r="M3039" t="e">
            <v>#N/A</v>
          </cell>
          <cell r="N3039" t="e">
            <v>#N/A</v>
          </cell>
          <cell r="O3039" t="str">
            <v>Y</v>
          </cell>
          <cell r="P3039" t="str">
            <v>Y</v>
          </cell>
          <cell r="Q3039" t="str">
            <v/>
          </cell>
          <cell r="R3039" t="str">
            <v>06/04/2015</v>
          </cell>
          <cell r="S3039" t="str">
            <v>Johnson City</v>
          </cell>
          <cell r="T3039" t="str">
            <v/>
          </cell>
          <cell r="U3039" t="str">
            <v/>
          </cell>
          <cell r="V3039" t="str">
            <v>Johnson City</v>
          </cell>
          <cell r="W3039" t="str">
            <v>Johnson City</v>
          </cell>
          <cell r="X3039" t="str">
            <v>JOHNSON CITY</v>
          </cell>
          <cell r="Y3039"/>
          <cell r="Z3039"/>
          <cell r="AA3039" t="str">
            <v/>
          </cell>
          <cell r="AB3039" t="str">
            <v>7750-SR12</v>
          </cell>
          <cell r="AC3039" t="str">
            <v>RNMTTNXA01W</v>
          </cell>
        </row>
        <row r="3040">
          <cell r="A3040" t="str">
            <v>RNRPNCXA</v>
          </cell>
          <cell r="B3040" t="str">
            <v>Roanoke Rapids</v>
          </cell>
          <cell r="C3040" t="str">
            <v>EQ</v>
          </cell>
          <cell r="D3040">
            <v>36.463054999999997</v>
          </cell>
          <cell r="E3040">
            <v>-77.653899999999993</v>
          </cell>
          <cell r="F3040" t="str">
            <v>RNRPNCXA</v>
          </cell>
          <cell r="G3040" t="str">
            <v>NC</v>
          </cell>
          <cell r="H3040">
            <v>951</v>
          </cell>
          <cell r="I3040" t="str">
            <v>Rocky Mount</v>
          </cell>
          <cell r="J3040" t="str">
            <v/>
          </cell>
          <cell r="K3040" t="str">
            <v>RNRPNCXA</v>
          </cell>
          <cell r="L3040" t="str">
            <v>n</v>
          </cell>
          <cell r="M3040" t="e">
            <v>#N/A</v>
          </cell>
          <cell r="N3040" t="e">
            <v>#N/A</v>
          </cell>
          <cell r="O3040" t="str">
            <v>Y</v>
          </cell>
          <cell r="P3040" t="str">
            <v>Y</v>
          </cell>
          <cell r="Q3040" t="str">
            <v/>
          </cell>
          <cell r="R3040" t="str">
            <v>05/22/2015</v>
          </cell>
          <cell r="S3040" t="str">
            <v>Rocky Mount</v>
          </cell>
          <cell r="T3040" t="str">
            <v/>
          </cell>
          <cell r="U3040" t="str">
            <v/>
          </cell>
          <cell r="V3040" t="str">
            <v>Rocky Mount</v>
          </cell>
          <cell r="W3040" t="str">
            <v>Rocky Mount</v>
          </cell>
          <cell r="X3040" t="str">
            <v>ROCKY MOUNT</v>
          </cell>
          <cell r="Y3040" t="str">
            <v>YES</v>
          </cell>
          <cell r="Z3040"/>
          <cell r="AA3040" t="str">
            <v>7750-SR7</v>
          </cell>
          <cell r="AB3040">
            <v>0</v>
          </cell>
          <cell r="AC3040" t="str">
            <v>RNRPNCXA03W</v>
          </cell>
        </row>
        <row r="3041">
          <cell r="A3041" t="str">
            <v>RNRVOHXA</v>
          </cell>
          <cell r="B3041" t="str">
            <v>Reinersville</v>
          </cell>
          <cell r="C3041" t="str">
            <v>EQ</v>
          </cell>
          <cell r="D3041">
            <v>39.686343999999998</v>
          </cell>
          <cell r="E3041">
            <v>-81.665453999999997</v>
          </cell>
          <cell r="F3041" t="str">
            <v>RNRVOHXA</v>
          </cell>
          <cell r="G3041" t="str">
            <v>OH</v>
          </cell>
          <cell r="H3041">
            <v>324</v>
          </cell>
          <cell r="I3041" t="str">
            <v>Pataskala (Mansfield)</v>
          </cell>
          <cell r="J3041" t="str">
            <v/>
          </cell>
          <cell r="K3041" t="e">
            <v>#N/A</v>
          </cell>
          <cell r="L3041" t="e">
            <v>#N/A</v>
          </cell>
          <cell r="M3041" t="e">
            <v>#N/A</v>
          </cell>
          <cell r="N3041" t="e">
            <v>#N/A</v>
          </cell>
          <cell r="O3041" t="str">
            <v>Y</v>
          </cell>
          <cell r="P3041" t="str">
            <v>Y</v>
          </cell>
          <cell r="Q3041" t="str">
            <v>2/7/14: Ethernet Enabled changed to Y</v>
          </cell>
          <cell r="R3041" t="str">
            <v>07/01/2015</v>
          </cell>
          <cell r="S3041" t="str">
            <v>Mansfield</v>
          </cell>
          <cell r="T3041" t="str">
            <v/>
          </cell>
          <cell r="U3041" t="str">
            <v/>
          </cell>
          <cell r="V3041" t="str">
            <v>Mansfield</v>
          </cell>
          <cell r="W3041" t="str">
            <v>Pataskala (Mansfield)</v>
          </cell>
          <cell r="X3041" t="str">
            <v>MANSFIELD</v>
          </cell>
          <cell r="Y3041" t="str">
            <v>YES</v>
          </cell>
          <cell r="Z3041"/>
          <cell r="AA3041">
            <v>0</v>
          </cell>
          <cell r="AB3041">
            <v>0</v>
          </cell>
          <cell r="AC3041">
            <v>0</v>
          </cell>
        </row>
        <row r="3042">
          <cell r="A3042" t="str">
            <v>RNSLINXA</v>
          </cell>
          <cell r="B3042" t="str">
            <v>Rensselaer</v>
          </cell>
          <cell r="C3042" t="str">
            <v>EQ</v>
          </cell>
          <cell r="D3042">
            <v>40.937662000000003</v>
          </cell>
          <cell r="E3042">
            <v>-87.151303999999996</v>
          </cell>
          <cell r="F3042" t="str">
            <v>RNSLINXA</v>
          </cell>
          <cell r="G3042" t="str">
            <v>IN</v>
          </cell>
          <cell r="H3042">
            <v>332</v>
          </cell>
          <cell r="I3042" t="str">
            <v>Plymouth</v>
          </cell>
          <cell r="J3042" t="str">
            <v/>
          </cell>
          <cell r="K3042" t="str">
            <v>RNSLINXA</v>
          </cell>
          <cell r="L3042" t="str">
            <v>n</v>
          </cell>
          <cell r="M3042" t="e">
            <v>#N/A</v>
          </cell>
          <cell r="N3042" t="e">
            <v>#N/A</v>
          </cell>
          <cell r="O3042" t="str">
            <v>Y</v>
          </cell>
          <cell r="P3042" t="str">
            <v>Y</v>
          </cell>
          <cell r="Q3042" t="str">
            <v/>
          </cell>
          <cell r="R3042" t="str">
            <v>07/01/2015</v>
          </cell>
          <cell r="S3042" t="str">
            <v>Plymouth</v>
          </cell>
          <cell r="T3042" t="str">
            <v/>
          </cell>
          <cell r="U3042" t="str">
            <v/>
          </cell>
          <cell r="V3042" t="str">
            <v>Plymouth</v>
          </cell>
          <cell r="W3042" t="str">
            <v>Plymouth</v>
          </cell>
          <cell r="X3042" t="str">
            <v>PLYMOUTH</v>
          </cell>
          <cell r="Y3042"/>
          <cell r="Z3042"/>
          <cell r="AA3042" t="str">
            <v>7750-SR7</v>
          </cell>
          <cell r="AB3042">
            <v>0</v>
          </cell>
          <cell r="AC3042" t="str">
            <v>RNSLINXA02W</v>
          </cell>
        </row>
        <row r="3043">
          <cell r="A3043" t="str">
            <v>RNTNWA01</v>
          </cell>
          <cell r="B3043" t="str">
            <v>Renton</v>
          </cell>
          <cell r="C3043" t="str">
            <v>Q</v>
          </cell>
          <cell r="D3043">
            <v>47.480556</v>
          </cell>
          <cell r="E3043">
            <v>-122.206665</v>
          </cell>
          <cell r="F3043" t="str">
            <v>RNTNWA01</v>
          </cell>
          <cell r="G3043" t="str">
            <v>WA</v>
          </cell>
          <cell r="H3043">
            <v>674</v>
          </cell>
          <cell r="I3043">
            <v>674</v>
          </cell>
          <cell r="J3043" t="str">
            <v>AVAILABLE</v>
          </cell>
          <cell r="K3043" t="e">
            <v>#N/A</v>
          </cell>
          <cell r="L3043" t="e">
            <v>#N/A</v>
          </cell>
          <cell r="M3043" t="e">
            <v>#N/A</v>
          </cell>
          <cell r="N3043" t="e">
            <v>#N/A</v>
          </cell>
          <cell r="O3043" t="str">
            <v>Y</v>
          </cell>
          <cell r="P3043" t="str">
            <v>Y</v>
          </cell>
          <cell r="Q3043" t="str">
            <v/>
          </cell>
          <cell r="R3043" t="str">
            <v>04/09/2020</v>
          </cell>
          <cell r="S3043" t="str">
            <v/>
          </cell>
          <cell r="T3043" t="str">
            <v/>
          </cell>
          <cell r="U3043" t="str">
            <v/>
          </cell>
          <cell r="V3043" t="e">
            <v>#N/A</v>
          </cell>
          <cell r="W3043" t="e">
            <v>#N/A</v>
          </cell>
          <cell r="X3043" t="str">
            <v>674 - AVAILABLE</v>
          </cell>
          <cell r="Y3043"/>
          <cell r="Z3043" t="str">
            <v>AVAILABLE</v>
          </cell>
          <cell r="AA3043" t="e">
            <v>#N/A</v>
          </cell>
          <cell r="AB3043" t="e">
            <v>#N/A</v>
          </cell>
          <cell r="AC3043" t="e">
            <v>#N/A</v>
          </cell>
        </row>
        <row r="3044">
          <cell r="A3044" t="str">
            <v>RNVLMNXA</v>
          </cell>
          <cell r="B3044" t="str">
            <v>Renville</v>
          </cell>
          <cell r="C3044" t="str">
            <v>CTL</v>
          </cell>
          <cell r="D3044">
            <v>44.790832999999999</v>
          </cell>
          <cell r="E3044">
            <v>-95.213333000000006</v>
          </cell>
          <cell r="F3044" t="str">
            <v>RNVLMNXA</v>
          </cell>
          <cell r="G3044" t="str">
            <v>MN</v>
          </cell>
          <cell r="H3044">
            <v>626</v>
          </cell>
          <cell r="I3044" t="str">
            <v>RENVILLE</v>
          </cell>
          <cell r="J3044" t="str">
            <v>OC03</v>
          </cell>
          <cell r="K3044" t="e">
            <v>#N/A</v>
          </cell>
          <cell r="L3044" t="e">
            <v>#N/A</v>
          </cell>
          <cell r="M3044" t="e">
            <v>#N/A</v>
          </cell>
          <cell r="N3044" t="e">
            <v>#N/A</v>
          </cell>
          <cell r="O3044" t="str">
            <v>N</v>
          </cell>
          <cell r="P3044" t="str">
            <v>N</v>
          </cell>
          <cell r="Q3044" t="str">
            <v/>
          </cell>
          <cell r="R3044" t="str">
            <v>12/04/2015</v>
          </cell>
          <cell r="S3044" t="str">
            <v>LA CROSSE</v>
          </cell>
          <cell r="T3044" t="str">
            <v/>
          </cell>
          <cell r="U3044" t="str">
            <v/>
          </cell>
          <cell r="V3044" t="str">
            <v>LA CROSSE</v>
          </cell>
          <cell r="W3044" t="str">
            <v>RENVILLE</v>
          </cell>
          <cell r="X3044" t="e">
            <v>#N/A</v>
          </cell>
          <cell r="Y3044" t="e">
            <v>#N/A</v>
          </cell>
          <cell r="Z3044" t="e">
            <v>#N/A</v>
          </cell>
          <cell r="AA3044">
            <v>0</v>
          </cell>
          <cell r="AB3044">
            <v>0</v>
          </cell>
          <cell r="AC3044">
            <v>0</v>
          </cell>
        </row>
        <row r="3045">
          <cell r="A3045" t="str">
            <v>ROBYMOXA</v>
          </cell>
          <cell r="B3045" t="str">
            <v>ROBY</v>
          </cell>
          <cell r="C3045" t="str">
            <v>CTL</v>
          </cell>
          <cell r="D3045">
            <v>37.515555999999997</v>
          </cell>
          <cell r="E3045">
            <v>-92.138885000000002</v>
          </cell>
          <cell r="F3045" t="str">
            <v>ROBYMOXA</v>
          </cell>
          <cell r="G3045" t="str">
            <v>MO</v>
          </cell>
          <cell r="H3045">
            <v>522</v>
          </cell>
          <cell r="I3045" t="str">
            <v>Branson</v>
          </cell>
          <cell r="J3045" t="str">
            <v/>
          </cell>
          <cell r="K3045" t="e">
            <v>#N/A</v>
          </cell>
          <cell r="L3045" t="e">
            <v>#N/A</v>
          </cell>
          <cell r="M3045" t="e">
            <v>#N/A</v>
          </cell>
          <cell r="N3045" t="e">
            <v>#N/A</v>
          </cell>
          <cell r="O3045" t="str">
            <v>Y</v>
          </cell>
          <cell r="P3045" t="str">
            <v>Y</v>
          </cell>
          <cell r="Q3045" t="str">
            <v/>
          </cell>
          <cell r="R3045" t="str">
            <v>10/12/2015</v>
          </cell>
          <cell r="S3045" t="str">
            <v>Mount Vernon</v>
          </cell>
          <cell r="T3045" t="str">
            <v>Ciena 3940</v>
          </cell>
          <cell r="U3045" t="str">
            <v>N</v>
          </cell>
          <cell r="V3045" t="str">
            <v>Mount Vernon</v>
          </cell>
          <cell r="W3045" t="str">
            <v>Branson</v>
          </cell>
          <cell r="X3045" t="str">
            <v>BRANSON</v>
          </cell>
          <cell r="Y3045" t="str">
            <v>YES</v>
          </cell>
          <cell r="Z3045"/>
          <cell r="AA3045" t="str">
            <v/>
          </cell>
          <cell r="AB3045">
            <v>0</v>
          </cell>
          <cell r="AC3045">
            <v>0</v>
          </cell>
        </row>
        <row r="3046">
          <cell r="A3046" t="str">
            <v>ROCHMNRO</v>
          </cell>
          <cell r="B3046" t="str">
            <v>Rochester Tandem 12t 911</v>
          </cell>
          <cell r="C3046" t="str">
            <v>Q</v>
          </cell>
          <cell r="D3046">
            <v>44.019722000000002</v>
          </cell>
          <cell r="E3046">
            <v>-92.465835999999996</v>
          </cell>
          <cell r="F3046" t="str">
            <v>ROCHMNRO</v>
          </cell>
          <cell r="G3046" t="str">
            <v>MN</v>
          </cell>
          <cell r="H3046">
            <v>620</v>
          </cell>
          <cell r="I3046">
            <v>620</v>
          </cell>
          <cell r="J3046" t="str">
            <v>AVAILABLE</v>
          </cell>
          <cell r="K3046" t="e">
            <v>#N/A</v>
          </cell>
          <cell r="L3046" t="e">
            <v>#N/A</v>
          </cell>
          <cell r="M3046" t="e">
            <v>#N/A</v>
          </cell>
          <cell r="N3046" t="e">
            <v>#N/A</v>
          </cell>
          <cell r="O3046" t="str">
            <v>Y</v>
          </cell>
          <cell r="P3046" t="str">
            <v>Y</v>
          </cell>
          <cell r="Q3046" t="str">
            <v>02/12/15: EoDS1 AVAILABLE</v>
          </cell>
          <cell r="R3046" t="str">
            <v>02/12/2020</v>
          </cell>
          <cell r="S3046" t="str">
            <v/>
          </cell>
          <cell r="T3046" t="str">
            <v/>
          </cell>
          <cell r="U3046" t="str">
            <v/>
          </cell>
          <cell r="V3046" t="e">
            <v>#N/A</v>
          </cell>
          <cell r="W3046" t="e">
            <v>#N/A</v>
          </cell>
          <cell r="X3046" t="str">
            <v>620 - AVAILABLE</v>
          </cell>
          <cell r="Y3046"/>
          <cell r="Z3046" t="str">
            <v>AVAILABLE</v>
          </cell>
          <cell r="AA3046" t="e">
            <v>#N/A</v>
          </cell>
          <cell r="AB3046" t="e">
            <v>#N/A</v>
          </cell>
          <cell r="AC3046" t="e">
            <v>#N/A</v>
          </cell>
        </row>
        <row r="3047">
          <cell r="A3047" t="str">
            <v>ROCHWA01</v>
          </cell>
          <cell r="B3047" t="str">
            <v>Rochester</v>
          </cell>
          <cell r="C3047" t="str">
            <v>Q</v>
          </cell>
          <cell r="D3047">
            <v>46.823334000000003</v>
          </cell>
          <cell r="E3047">
            <v>-123.111115</v>
          </cell>
          <cell r="F3047" t="str">
            <v>ROCHWA01</v>
          </cell>
          <cell r="G3047" t="str">
            <v>WA</v>
          </cell>
          <cell r="H3047">
            <v>674</v>
          </cell>
          <cell r="I3047">
            <v>674</v>
          </cell>
          <cell r="J3047" t="str">
            <v>AVAILABLE</v>
          </cell>
          <cell r="K3047" t="e">
            <v>#N/A</v>
          </cell>
          <cell r="L3047" t="e">
            <v>#N/A</v>
          </cell>
          <cell r="M3047" t="e">
            <v>#N/A</v>
          </cell>
          <cell r="N3047" t="e">
            <v>#N/A</v>
          </cell>
          <cell r="O3047" t="str">
            <v>Y</v>
          </cell>
          <cell r="P3047" t="str">
            <v>Y</v>
          </cell>
          <cell r="Q3047" t="str">
            <v/>
          </cell>
          <cell r="R3047" t="str">
            <v>04/10/2020</v>
          </cell>
          <cell r="S3047" t="str">
            <v/>
          </cell>
          <cell r="T3047" t="str">
            <v/>
          </cell>
          <cell r="U3047" t="str">
            <v/>
          </cell>
          <cell r="V3047" t="e">
            <v>#N/A</v>
          </cell>
          <cell r="W3047" t="e">
            <v>#N/A</v>
          </cell>
          <cell r="X3047" t="str">
            <v>674 - AVAILABLE</v>
          </cell>
          <cell r="Y3047"/>
          <cell r="Z3047" t="str">
            <v>AVAILABLE</v>
          </cell>
          <cell r="AA3047" t="e">
            <v>#N/A</v>
          </cell>
          <cell r="AB3047" t="e">
            <v>#N/A</v>
          </cell>
          <cell r="AC3047" t="e">
            <v>#N/A</v>
          </cell>
        </row>
        <row r="3048">
          <cell r="A3048" t="str">
            <v>RODLMOXA</v>
          </cell>
          <cell r="B3048" t="str">
            <v>Rosendale</v>
          </cell>
          <cell r="C3048" t="str">
            <v>CTL</v>
          </cell>
          <cell r="D3048">
            <v>40.049556000000003</v>
          </cell>
          <cell r="E3048">
            <v>-94.819500000000005</v>
          </cell>
          <cell r="F3048" t="str">
            <v>RODLMOXA</v>
          </cell>
          <cell r="G3048" t="str">
            <v>MO</v>
          </cell>
          <cell r="H3048">
            <v>524</v>
          </cell>
          <cell r="I3048" t="str">
            <v>Cameron</v>
          </cell>
          <cell r="J3048" t="str">
            <v/>
          </cell>
          <cell r="K3048" t="e">
            <v>#N/A</v>
          </cell>
          <cell r="L3048" t="e">
            <v>#N/A</v>
          </cell>
          <cell r="M3048" t="e">
            <v>#N/A</v>
          </cell>
          <cell r="N3048" t="e">
            <v>#N/A</v>
          </cell>
          <cell r="O3048" t="str">
            <v>Y</v>
          </cell>
          <cell r="P3048" t="str">
            <v>Y</v>
          </cell>
          <cell r="Q3048" t="str">
            <v/>
          </cell>
          <cell r="R3048" t="str">
            <v>10/12/2015</v>
          </cell>
          <cell r="S3048" t="str">
            <v>Cameron</v>
          </cell>
          <cell r="T3048" t="str">
            <v>WWP LE-311v</v>
          </cell>
          <cell r="U3048" t="str">
            <v>N</v>
          </cell>
          <cell r="V3048" t="str">
            <v>Cameron</v>
          </cell>
          <cell r="W3048" t="str">
            <v>Cameron</v>
          </cell>
          <cell r="X3048" t="str">
            <v>CAMERON</v>
          </cell>
          <cell r="Y3048" t="str">
            <v>YES</v>
          </cell>
          <cell r="Z3048"/>
          <cell r="AA3048" t="str">
            <v/>
          </cell>
          <cell r="AB3048">
            <v>0</v>
          </cell>
          <cell r="AC3048">
            <v>0</v>
          </cell>
        </row>
        <row r="3049">
          <cell r="A3049" t="str">
            <v>RODLWIXA</v>
          </cell>
          <cell r="B3049" t="str">
            <v>ROSENDALE</v>
          </cell>
          <cell r="C3049" t="str">
            <v>CTL</v>
          </cell>
          <cell r="D3049">
            <v>43.810833000000002</v>
          </cell>
          <cell r="E3049">
            <v>-88.673332000000002</v>
          </cell>
          <cell r="F3049" t="str">
            <v>RODLWIXA</v>
          </cell>
          <cell r="G3049" t="str">
            <v>WI</v>
          </cell>
          <cell r="H3049">
            <v>356</v>
          </cell>
          <cell r="I3049" t="str">
            <v>DE FOREST</v>
          </cell>
          <cell r="J3049" t="str">
            <v/>
          </cell>
          <cell r="K3049" t="e">
            <v>#N/A</v>
          </cell>
          <cell r="L3049" t="e">
            <v>#N/A</v>
          </cell>
          <cell r="M3049" t="e">
            <v>#N/A</v>
          </cell>
          <cell r="N3049" t="e">
            <v>#N/A</v>
          </cell>
          <cell r="O3049" t="str">
            <v>Y</v>
          </cell>
          <cell r="P3049" t="str">
            <v>Y</v>
          </cell>
          <cell r="Q3049" t="str">
            <v/>
          </cell>
          <cell r="R3049" t="str">
            <v>06/03/2015</v>
          </cell>
          <cell r="S3049" t="str">
            <v>DeForest</v>
          </cell>
          <cell r="T3049" t="str">
            <v/>
          </cell>
          <cell r="U3049" t="str">
            <v/>
          </cell>
          <cell r="V3049" t="str">
            <v>De Forest</v>
          </cell>
          <cell r="W3049" t="str">
            <v>DE FOREST</v>
          </cell>
          <cell r="X3049" t="str">
            <v>DEFOREST</v>
          </cell>
          <cell r="Y3049"/>
          <cell r="Z3049"/>
          <cell r="AA3049" t="str">
            <v/>
          </cell>
          <cell r="AB3049">
            <v>0</v>
          </cell>
          <cell r="AC3049">
            <v>0</v>
          </cell>
        </row>
        <row r="3050">
          <cell r="A3050" t="str">
            <v>ROE ARXA</v>
          </cell>
          <cell r="B3050" t="str">
            <v>ROE-ULM</v>
          </cell>
          <cell r="C3050" t="str">
            <v>CTL</v>
          </cell>
          <cell r="D3050">
            <v>34.633057000000001</v>
          </cell>
          <cell r="E3050">
            <v>-91.386107999999993</v>
          </cell>
          <cell r="F3050" t="str">
            <v>ROE ARXA</v>
          </cell>
          <cell r="G3050" t="str">
            <v>AR</v>
          </cell>
          <cell r="H3050">
            <v>528</v>
          </cell>
          <cell r="I3050" t="str">
            <v>Jacksonville</v>
          </cell>
          <cell r="J3050" t="str">
            <v/>
          </cell>
          <cell r="K3050" t="e">
            <v>#N/A</v>
          </cell>
          <cell r="L3050" t="e">
            <v>#N/A</v>
          </cell>
          <cell r="M3050" t="e">
            <v>#N/A</v>
          </cell>
          <cell r="N3050" t="e">
            <v>#N/A</v>
          </cell>
          <cell r="O3050" t="str">
            <v>Y</v>
          </cell>
          <cell r="P3050" t="str">
            <v>Y</v>
          </cell>
          <cell r="Q3050" t="str">
            <v/>
          </cell>
          <cell r="R3050" t="str">
            <v>09/10/2015</v>
          </cell>
          <cell r="S3050" t="str">
            <v>Jacksonville</v>
          </cell>
          <cell r="T3050" t="str">
            <v/>
          </cell>
          <cell r="U3050" t="str">
            <v/>
          </cell>
          <cell r="V3050" t="str">
            <v>Jacksonville</v>
          </cell>
          <cell r="W3050" t="str">
            <v>Jacksonville</v>
          </cell>
          <cell r="X3050" t="str">
            <v>JACKSONVILLE</v>
          </cell>
          <cell r="Y3050" t="str">
            <v>YES</v>
          </cell>
          <cell r="Z3050"/>
          <cell r="AA3050">
            <v>0</v>
          </cell>
          <cell r="AB3050">
            <v>0</v>
          </cell>
          <cell r="AC3050">
            <v>0</v>
          </cell>
        </row>
        <row r="3051">
          <cell r="A3051" t="str">
            <v>ROLLMOXA</v>
          </cell>
          <cell r="B3051" t="str">
            <v>Rolla</v>
          </cell>
          <cell r="C3051" t="str">
            <v>EQ</v>
          </cell>
          <cell r="D3051">
            <v>37.952195000000003</v>
          </cell>
          <cell r="E3051">
            <v>-91.770207999999997</v>
          </cell>
          <cell r="F3051" t="str">
            <v>ROLLMOXA</v>
          </cell>
          <cell r="G3051" t="str">
            <v>MO</v>
          </cell>
          <cell r="H3051">
            <v>520</v>
          </cell>
          <cell r="I3051" t="str">
            <v>Rolla [Warrensburg]</v>
          </cell>
          <cell r="J3051" t="str">
            <v/>
          </cell>
          <cell r="K3051" t="str">
            <v>ROLLMOXA</v>
          </cell>
          <cell r="L3051" t="str">
            <v>n</v>
          </cell>
          <cell r="M3051" t="e">
            <v>#N/A</v>
          </cell>
          <cell r="N3051" t="e">
            <v>#N/A</v>
          </cell>
          <cell r="O3051" t="str">
            <v>Y</v>
          </cell>
          <cell r="P3051" t="str">
            <v>Y</v>
          </cell>
          <cell r="Q3051" t="str">
            <v/>
          </cell>
          <cell r="R3051" t="str">
            <v>10/08/2015</v>
          </cell>
          <cell r="S3051" t="str">
            <v>Warrensburg JC</v>
          </cell>
          <cell r="T3051" t="str">
            <v>ALU 7750 SR7</v>
          </cell>
          <cell r="U3051" t="str">
            <v>Y</v>
          </cell>
          <cell r="V3051" t="str">
            <v>Warrensburg JC</v>
          </cell>
          <cell r="W3051" t="str">
            <v>Rolla [Warrensburg]</v>
          </cell>
          <cell r="X3051" t="str">
            <v>WARRENSBURG</v>
          </cell>
          <cell r="Y3051" t="str">
            <v>YES</v>
          </cell>
          <cell r="Z3051"/>
          <cell r="AA3051" t="str">
            <v>7750-SR7</v>
          </cell>
          <cell r="AB3051">
            <v>0</v>
          </cell>
          <cell r="AC3051" t="str">
            <v>ROLLMOXA05W</v>
          </cell>
        </row>
        <row r="3052">
          <cell r="A3052" t="str">
            <v>RONKLAXA</v>
          </cell>
          <cell r="B3052" t="str">
            <v>ROANOKE</v>
          </cell>
          <cell r="C3052" t="str">
            <v>CTL</v>
          </cell>
          <cell r="D3052">
            <v>30.234642999999998</v>
          </cell>
          <cell r="E3052">
            <v>-92.746780000000001</v>
          </cell>
          <cell r="F3052" t="str">
            <v>RONKLAXA</v>
          </cell>
          <cell r="G3052" t="str">
            <v>LA</v>
          </cell>
          <cell r="H3052">
            <v>488</v>
          </cell>
          <cell r="I3052" t="str">
            <v>Basile</v>
          </cell>
          <cell r="J3052" t="str">
            <v/>
          </cell>
          <cell r="K3052" t="e">
            <v>#N/A</v>
          </cell>
          <cell r="L3052" t="e">
            <v>#N/A</v>
          </cell>
          <cell r="M3052" t="e">
            <v>#N/A</v>
          </cell>
          <cell r="N3052" t="e">
            <v>#N/A</v>
          </cell>
          <cell r="O3052" t="str">
            <v>N</v>
          </cell>
          <cell r="P3052" t="str">
            <v>Y</v>
          </cell>
          <cell r="Q3052" t="str">
            <v/>
          </cell>
          <cell r="R3052" t="str">
            <v>06/30/2015</v>
          </cell>
          <cell r="S3052" t="str">
            <v>Basile</v>
          </cell>
          <cell r="T3052" t="str">
            <v/>
          </cell>
          <cell r="U3052" t="str">
            <v/>
          </cell>
          <cell r="V3052" t="str">
            <v>Basile</v>
          </cell>
          <cell r="W3052" t="str">
            <v>Basile</v>
          </cell>
          <cell r="X3052" t="str">
            <v>BASILE</v>
          </cell>
          <cell r="Y3052" t="str">
            <v>YES</v>
          </cell>
          <cell r="Z3052"/>
          <cell r="AA3052" t="str">
            <v/>
          </cell>
          <cell r="AB3052">
            <v>0</v>
          </cell>
          <cell r="AC3052">
            <v>0</v>
          </cell>
        </row>
        <row r="3053">
          <cell r="A3053" t="str">
            <v>RONNINXA</v>
          </cell>
          <cell r="B3053" t="str">
            <v>Roann</v>
          </cell>
          <cell r="C3053" t="str">
            <v>EQ</v>
          </cell>
          <cell r="D3053">
            <v>40.911912000000001</v>
          </cell>
          <cell r="E3053">
            <v>-85.924717999999999</v>
          </cell>
          <cell r="F3053" t="str">
            <v>RONNINXA</v>
          </cell>
          <cell r="G3053" t="str">
            <v>IN</v>
          </cell>
          <cell r="H3053">
            <v>336</v>
          </cell>
          <cell r="I3053" t="str">
            <v>Warsaw (Plymouth)</v>
          </cell>
          <cell r="J3053" t="str">
            <v/>
          </cell>
          <cell r="K3053" t="str">
            <v>RONNINXA</v>
          </cell>
          <cell r="L3053" t="str">
            <v>n</v>
          </cell>
          <cell r="M3053" t="e">
            <v>#N/A</v>
          </cell>
          <cell r="N3053" t="e">
            <v>#N/A</v>
          </cell>
          <cell r="O3053" t="str">
            <v>Y</v>
          </cell>
          <cell r="P3053" t="str">
            <v>Y</v>
          </cell>
          <cell r="Q3053" t="str">
            <v/>
          </cell>
          <cell r="R3053" t="str">
            <v>07/01/2015</v>
          </cell>
          <cell r="S3053" t="str">
            <v>Plymouth</v>
          </cell>
          <cell r="T3053" t="str">
            <v/>
          </cell>
          <cell r="U3053" t="str">
            <v/>
          </cell>
          <cell r="V3053" t="str">
            <v>Plymouth</v>
          </cell>
          <cell r="W3053" t="str">
            <v>Warsaw (Plymouth)</v>
          </cell>
          <cell r="X3053" t="str">
            <v>PLYMOUTH</v>
          </cell>
          <cell r="Y3053"/>
          <cell r="Z3053"/>
          <cell r="AA3053" t="str">
            <v>7750-SR7</v>
          </cell>
          <cell r="AB3053">
            <v>0</v>
          </cell>
          <cell r="AC3053" t="str">
            <v>RONNINXA01W</v>
          </cell>
        </row>
        <row r="3054">
          <cell r="A3054" t="str">
            <v>ROSEMNXA</v>
          </cell>
          <cell r="B3054" t="str">
            <v>ROSEAU</v>
          </cell>
          <cell r="C3054" t="str">
            <v>CTL</v>
          </cell>
          <cell r="D3054">
            <v>48.849653000000004</v>
          </cell>
          <cell r="E3054">
            <v>-95.767266000000006</v>
          </cell>
          <cell r="F3054" t="str">
            <v>ROSEMNXA</v>
          </cell>
          <cell r="G3054" t="str">
            <v>MN</v>
          </cell>
          <cell r="H3054">
            <v>636</v>
          </cell>
          <cell r="I3054" t="str">
            <v>WARROAD</v>
          </cell>
          <cell r="J3054" t="str">
            <v>OC12</v>
          </cell>
          <cell r="K3054" t="e">
            <v>#N/A</v>
          </cell>
          <cell r="L3054" t="e">
            <v>#N/A</v>
          </cell>
          <cell r="M3054" t="e">
            <v>#N/A</v>
          </cell>
          <cell r="N3054" t="e">
            <v>#N/A</v>
          </cell>
          <cell r="O3054" t="str">
            <v>N</v>
          </cell>
          <cell r="P3054" t="str">
            <v>Y</v>
          </cell>
          <cell r="Q3054" t="str">
            <v/>
          </cell>
          <cell r="R3054" t="str">
            <v>12/04/2015</v>
          </cell>
          <cell r="S3054" t="str">
            <v>LA CROSSE</v>
          </cell>
          <cell r="T3054" t="str">
            <v/>
          </cell>
          <cell r="U3054" t="str">
            <v/>
          </cell>
          <cell r="V3054" t="str">
            <v>LA CROSSE</v>
          </cell>
          <cell r="W3054" t="str">
            <v>WARROAD</v>
          </cell>
          <cell r="X3054" t="e">
            <v>#N/A</v>
          </cell>
          <cell r="Y3054" t="e">
            <v>#N/A</v>
          </cell>
          <cell r="Z3054" t="e">
            <v>#N/A</v>
          </cell>
          <cell r="AA3054" t="str">
            <v/>
          </cell>
          <cell r="AB3054">
            <v>0</v>
          </cell>
          <cell r="AC3054">
            <v>0</v>
          </cell>
        </row>
        <row r="3055">
          <cell r="A3055" t="str">
            <v>ROVLINXA</v>
          </cell>
          <cell r="B3055" t="str">
            <v>Rossville</v>
          </cell>
          <cell r="C3055" t="str">
            <v>EQ</v>
          </cell>
          <cell r="D3055">
            <v>40.417352000000001</v>
          </cell>
          <cell r="E3055">
            <v>-86.594132000000002</v>
          </cell>
          <cell r="F3055" t="str">
            <v>ROVLINXA</v>
          </cell>
          <cell r="G3055" t="str">
            <v>IN</v>
          </cell>
          <cell r="H3055">
            <v>336</v>
          </cell>
          <cell r="I3055" t="str">
            <v>Plymouth</v>
          </cell>
          <cell r="J3055" t="str">
            <v/>
          </cell>
          <cell r="K3055" t="e">
            <v>#N/A</v>
          </cell>
          <cell r="L3055" t="e">
            <v>#N/A</v>
          </cell>
          <cell r="M3055" t="e">
            <v>#N/A</v>
          </cell>
          <cell r="N3055" t="e">
            <v>#N/A</v>
          </cell>
          <cell r="O3055" t="str">
            <v>Y</v>
          </cell>
          <cell r="P3055" t="str">
            <v>Y</v>
          </cell>
          <cell r="Q3055" t="str">
            <v>2/7/14: Ethernet Enabled and Capable changed to Y</v>
          </cell>
          <cell r="R3055" t="str">
            <v>07/01/2015</v>
          </cell>
          <cell r="S3055" t="str">
            <v>Plymouth</v>
          </cell>
          <cell r="T3055" t="str">
            <v/>
          </cell>
          <cell r="U3055" t="str">
            <v/>
          </cell>
          <cell r="V3055" t="str">
            <v>Plymouth</v>
          </cell>
          <cell r="W3055" t="str">
            <v>Plymouth</v>
          </cell>
          <cell r="X3055" t="str">
            <v>PLYMOUTH</v>
          </cell>
          <cell r="Y3055"/>
          <cell r="Z3055"/>
          <cell r="AA3055" t="str">
            <v/>
          </cell>
          <cell r="AB3055">
            <v>0</v>
          </cell>
          <cell r="AC3055">
            <v>0</v>
          </cell>
        </row>
        <row r="3056">
          <cell r="A3056" t="str">
            <v>ROVLKSXA</v>
          </cell>
          <cell r="B3056" t="str">
            <v>Rossville</v>
          </cell>
          <cell r="C3056" t="str">
            <v>EQ</v>
          </cell>
          <cell r="D3056">
            <v>39.138604000000001</v>
          </cell>
          <cell r="E3056">
            <v>-95.947046</v>
          </cell>
          <cell r="F3056" t="str">
            <v>ROVLKSXA</v>
          </cell>
          <cell r="G3056" t="str">
            <v>KS</v>
          </cell>
          <cell r="H3056">
            <v>534</v>
          </cell>
          <cell r="I3056" t="str">
            <v>Gardner</v>
          </cell>
          <cell r="J3056" t="str">
            <v/>
          </cell>
          <cell r="K3056" t="e">
            <v>#N/A</v>
          </cell>
          <cell r="L3056" t="e">
            <v>#N/A</v>
          </cell>
          <cell r="M3056" t="e">
            <v>#N/A</v>
          </cell>
          <cell r="N3056" t="e">
            <v>#N/A</v>
          </cell>
          <cell r="O3056" t="str">
            <v>Y</v>
          </cell>
          <cell r="P3056" t="str">
            <v>Y</v>
          </cell>
          <cell r="Q3056" t="str">
            <v/>
          </cell>
          <cell r="R3056" t="str">
            <v>10/08/2015</v>
          </cell>
          <cell r="S3056" t="str">
            <v>Gardner</v>
          </cell>
          <cell r="T3056" t="str">
            <v>Calix E7-2</v>
          </cell>
          <cell r="U3056" t="str">
            <v>N</v>
          </cell>
          <cell r="V3056" t="str">
            <v>Gardner</v>
          </cell>
          <cell r="W3056" t="str">
            <v>Gardner</v>
          </cell>
          <cell r="X3056" t="str">
            <v>GARDNER</v>
          </cell>
          <cell r="Y3056"/>
          <cell r="Z3056"/>
          <cell r="AA3056">
            <v>0</v>
          </cell>
          <cell r="AB3056">
            <v>0</v>
          </cell>
          <cell r="AC3056">
            <v>0</v>
          </cell>
        </row>
        <row r="3057">
          <cell r="A3057" t="str">
            <v>ROY UTMA</v>
          </cell>
          <cell r="B3057" t="str">
            <v>Ogden Main Host Roy</v>
          </cell>
          <cell r="C3057" t="str">
            <v>Q</v>
          </cell>
          <cell r="D3057">
            <v>41.163887000000003</v>
          </cell>
          <cell r="E3057">
            <v>-112.084442</v>
          </cell>
          <cell r="F3057" t="e">
            <v>#N/A</v>
          </cell>
          <cell r="G3057" t="str">
            <v>UT</v>
          </cell>
          <cell r="H3057" t="e">
            <v>#N/A</v>
          </cell>
          <cell r="I3057">
            <v>0</v>
          </cell>
          <cell r="J3057" t="e">
            <v>#N/A</v>
          </cell>
          <cell r="K3057" t="e">
            <v>#N/A</v>
          </cell>
          <cell r="L3057" t="e">
            <v>#N/A</v>
          </cell>
          <cell r="M3057" t="e">
            <v>#N/A</v>
          </cell>
          <cell r="N3057" t="e">
            <v>#N/A</v>
          </cell>
          <cell r="O3057" t="e">
            <v>#N/A</v>
          </cell>
          <cell r="P3057" t="e">
            <v>#N/A</v>
          </cell>
          <cell r="Q3057" t="e">
            <v>#N/A</v>
          </cell>
          <cell r="R3057" t="e">
            <v>#N/A</v>
          </cell>
          <cell r="S3057" t="e">
            <v>#N/A</v>
          </cell>
          <cell r="T3057" t="e">
            <v>#N/A</v>
          </cell>
          <cell r="U3057" t="e">
            <v>#N/A</v>
          </cell>
          <cell r="V3057" t="e">
            <v>#N/A</v>
          </cell>
          <cell r="W3057" t="e">
            <v>#N/A</v>
          </cell>
          <cell r="X3057" t="str">
            <v xml:space="preserve">0 - </v>
          </cell>
          <cell r="Y3057"/>
          <cell r="Z3057"/>
          <cell r="AA3057" t="e">
            <v>#N/A</v>
          </cell>
          <cell r="AB3057" t="e">
            <v>#N/A</v>
          </cell>
          <cell r="AC3057" t="e">
            <v>#N/A</v>
          </cell>
        </row>
        <row r="3058">
          <cell r="A3058" t="str">
            <v>RPCYSDCO</v>
          </cell>
          <cell r="B3058" t="str">
            <v>Rapid City Tandem 09t</v>
          </cell>
          <cell r="C3058" t="str">
            <v>Q</v>
          </cell>
          <cell r="D3058">
            <v>44.080002</v>
          </cell>
          <cell r="E3058">
            <v>-103.230553</v>
          </cell>
          <cell r="F3058" t="str">
            <v>RPCYSDCO</v>
          </cell>
          <cell r="G3058" t="str">
            <v>SD</v>
          </cell>
          <cell r="H3058">
            <v>640</v>
          </cell>
          <cell r="I3058">
            <v>640</v>
          </cell>
          <cell r="J3058" t="str">
            <v>AVAILABLE</v>
          </cell>
          <cell r="K3058" t="e">
            <v>#N/A</v>
          </cell>
          <cell r="L3058" t="e">
            <v>#N/A</v>
          </cell>
          <cell r="M3058" t="e">
            <v>#N/A</v>
          </cell>
          <cell r="N3058" t="e">
            <v>#N/A</v>
          </cell>
          <cell r="O3058" t="str">
            <v>Y</v>
          </cell>
          <cell r="P3058" t="str">
            <v>Y</v>
          </cell>
          <cell r="Q3058" t="str">
            <v>03/13/2015: EoDS1 AVAILABLE</v>
          </cell>
          <cell r="R3058" t="str">
            <v>03/13/2020</v>
          </cell>
          <cell r="S3058" t="str">
            <v/>
          </cell>
          <cell r="T3058" t="str">
            <v/>
          </cell>
          <cell r="U3058" t="str">
            <v/>
          </cell>
          <cell r="V3058" t="e">
            <v>#N/A</v>
          </cell>
          <cell r="W3058" t="e">
            <v>#N/A</v>
          </cell>
          <cell r="X3058" t="str">
            <v>640 - AVAILABLE</v>
          </cell>
          <cell r="Y3058"/>
          <cell r="Z3058" t="str">
            <v>AVAILABLE</v>
          </cell>
          <cell r="AA3058" t="e">
            <v>#N/A</v>
          </cell>
          <cell r="AB3058" t="e">
            <v>#N/A</v>
          </cell>
          <cell r="AC3058" t="e">
            <v>#N/A</v>
          </cell>
        </row>
        <row r="3059">
          <cell r="A3059" t="str">
            <v>RPVYSDCO</v>
          </cell>
          <cell r="B3059" t="str">
            <v>Rapid City Host Rapid Valley</v>
          </cell>
          <cell r="C3059" t="str">
            <v>Q</v>
          </cell>
          <cell r="D3059">
            <v>44.030555999999997</v>
          </cell>
          <cell r="E3059">
            <v>-103.131111</v>
          </cell>
          <cell r="F3059" t="str">
            <v>RPVYSDCO</v>
          </cell>
          <cell r="G3059" t="str">
            <v>SD</v>
          </cell>
          <cell r="H3059">
            <v>640</v>
          </cell>
          <cell r="I3059">
            <v>640</v>
          </cell>
          <cell r="J3059" t="str">
            <v/>
          </cell>
          <cell r="K3059" t="e">
            <v>#N/A</v>
          </cell>
          <cell r="L3059" t="e">
            <v>#N/A</v>
          </cell>
          <cell r="M3059" t="e">
            <v>#N/A</v>
          </cell>
          <cell r="N3059" t="e">
            <v>#N/A</v>
          </cell>
          <cell r="O3059" t="str">
            <v>N</v>
          </cell>
          <cell r="P3059" t="str">
            <v>Y</v>
          </cell>
          <cell r="Q3059" t="str">
            <v>03/13/2015: EoDS1 AVAILABLE; 5/7/13: Metro Ethernet Serv Pt Available</v>
          </cell>
          <cell r="R3059" t="str">
            <v>03/13/2020</v>
          </cell>
          <cell r="S3059" t="str">
            <v/>
          </cell>
          <cell r="T3059" t="str">
            <v/>
          </cell>
          <cell r="U3059" t="str">
            <v/>
          </cell>
          <cell r="V3059" t="e">
            <v>#N/A</v>
          </cell>
          <cell r="W3059" t="e">
            <v>#N/A</v>
          </cell>
          <cell r="X3059" t="str">
            <v>640 - AVAILABLE</v>
          </cell>
          <cell r="Y3059"/>
          <cell r="Z3059" t="str">
            <v>AVAILABLE</v>
          </cell>
          <cell r="AA3059" t="e">
            <v>#N/A</v>
          </cell>
          <cell r="AB3059" t="e">
            <v>#N/A</v>
          </cell>
          <cell r="AC3059" t="e">
            <v>#N/A</v>
          </cell>
        </row>
        <row r="3060">
          <cell r="A3060" t="str">
            <v>RRDNWAXX</v>
          </cell>
          <cell r="B3060" t="str">
            <v>REARDAN</v>
          </cell>
          <cell r="C3060" t="str">
            <v>CTL</v>
          </cell>
          <cell r="D3060">
            <v>47.669434000000003</v>
          </cell>
          <cell r="E3060">
            <v>-117.88265</v>
          </cell>
          <cell r="F3060" t="str">
            <v>RRDNWAXX</v>
          </cell>
          <cell r="G3060" t="str">
            <v>WA</v>
          </cell>
          <cell r="H3060">
            <v>676</v>
          </cell>
          <cell r="I3060" t="str">
            <v>Spokane-Cheney</v>
          </cell>
          <cell r="J3060" t="str">
            <v/>
          </cell>
          <cell r="K3060" t="e">
            <v>#N/A</v>
          </cell>
          <cell r="L3060" t="e">
            <v>#N/A</v>
          </cell>
          <cell r="M3060" t="e">
            <v>#N/A</v>
          </cell>
          <cell r="N3060" t="e">
            <v>#N/A</v>
          </cell>
          <cell r="O3060" t="str">
            <v>Y</v>
          </cell>
          <cell r="P3060" t="str">
            <v>Y</v>
          </cell>
          <cell r="Q3060" t="str">
            <v/>
          </cell>
          <cell r="R3060" t="str">
            <v>09/16/2015</v>
          </cell>
          <cell r="S3060" t="str">
            <v>SPOKANE-CHENEY</v>
          </cell>
          <cell r="T3060" t="str">
            <v/>
          </cell>
          <cell r="U3060" t="str">
            <v/>
          </cell>
          <cell r="V3060" t="str">
            <v>Spokane-Cheney</v>
          </cell>
          <cell r="W3060" t="str">
            <v>Spokane-Cheney</v>
          </cell>
          <cell r="X3060" t="str">
            <v>SPOKANE-CHENEY</v>
          </cell>
          <cell r="Y3060"/>
          <cell r="Z3060"/>
          <cell r="AA3060" t="str">
            <v/>
          </cell>
          <cell r="AB3060">
            <v>0</v>
          </cell>
          <cell r="AC3060">
            <v>0</v>
          </cell>
        </row>
        <row r="3061">
          <cell r="A3061" t="str">
            <v>RRGPNCXA</v>
          </cell>
          <cell r="B3061" t="str">
            <v>Roaring Gap</v>
          </cell>
          <cell r="C3061" t="str">
            <v>EQ</v>
          </cell>
          <cell r="D3061">
            <v>36.405166999999999</v>
          </cell>
          <cell r="E3061">
            <v>-80.989170000000001</v>
          </cell>
          <cell r="F3061" t="str">
            <v>RRGPNCXA</v>
          </cell>
          <cell r="G3061" t="str">
            <v>NC</v>
          </cell>
          <cell r="H3061">
            <v>424</v>
          </cell>
          <cell r="I3061" t="str">
            <v>Elkin/Hickory</v>
          </cell>
          <cell r="J3061" t="str">
            <v/>
          </cell>
          <cell r="K3061" t="str">
            <v>RRGPNCXA</v>
          </cell>
          <cell r="L3061" t="str">
            <v>n</v>
          </cell>
          <cell r="M3061" t="e">
            <v>#N/A</v>
          </cell>
          <cell r="N3061" t="e">
            <v>#N/A</v>
          </cell>
          <cell r="O3061" t="str">
            <v>Y</v>
          </cell>
          <cell r="P3061" t="str">
            <v>Y</v>
          </cell>
          <cell r="Q3061" t="str">
            <v/>
          </cell>
          <cell r="R3061" t="str">
            <v>05/22/2015</v>
          </cell>
          <cell r="S3061" t="str">
            <v>Elkin/Hickory</v>
          </cell>
          <cell r="T3061" t="str">
            <v/>
          </cell>
          <cell r="U3061" t="str">
            <v/>
          </cell>
          <cell r="V3061" t="str">
            <v>Elkin/Hickory</v>
          </cell>
          <cell r="W3061" t="str">
            <v>Elkin/Hickory via Juniper to RCMT</v>
          </cell>
          <cell r="X3061" t="str">
            <v>ROCKY MOUNT</v>
          </cell>
          <cell r="Y3061" t="str">
            <v>YES</v>
          </cell>
          <cell r="Z3061" t="str">
            <v>This SWC belongs to the former Elkin/Hickory Cloud and while it is Interconnected to Rocky Mount, it is best to connect directly at Elkin or Hicory</v>
          </cell>
          <cell r="AA3061" t="str">
            <v>7750-SR7</v>
          </cell>
          <cell r="AB3061">
            <v>0</v>
          </cell>
          <cell r="AC3061">
            <v>0</v>
          </cell>
        </row>
        <row r="3062">
          <cell r="A3062" t="str">
            <v>RRRTVAXA</v>
          </cell>
          <cell r="B3062" t="str">
            <v>Rural Retreat</v>
          </cell>
          <cell r="C3062" t="str">
            <v>EQ</v>
          </cell>
          <cell r="D3062">
            <v>36.891620000000003</v>
          </cell>
          <cell r="E3062">
            <v>-81.277867000000001</v>
          </cell>
          <cell r="F3062" t="str">
            <v>RRRTVAXA</v>
          </cell>
          <cell r="G3062" t="str">
            <v>VA</v>
          </cell>
          <cell r="H3062">
            <v>956</v>
          </cell>
          <cell r="I3062" t="str">
            <v>Wytheville (Charlottesville sub Cloud)</v>
          </cell>
          <cell r="J3062" t="str">
            <v/>
          </cell>
          <cell r="K3062" t="str">
            <v>RRRTVAXA</v>
          </cell>
          <cell r="L3062" t="str">
            <v>n</v>
          </cell>
          <cell r="M3062" t="e">
            <v>#N/A</v>
          </cell>
          <cell r="N3062" t="e">
            <v>#N/A</v>
          </cell>
          <cell r="O3062" t="str">
            <v>Y</v>
          </cell>
          <cell r="P3062" t="str">
            <v>Y</v>
          </cell>
          <cell r="Q3062" t="str">
            <v/>
          </cell>
          <cell r="R3062" t="str">
            <v>07/16/2015</v>
          </cell>
          <cell r="S3062" t="str">
            <v>Wytheville</v>
          </cell>
          <cell r="T3062" t="str">
            <v/>
          </cell>
          <cell r="U3062" t="str">
            <v/>
          </cell>
          <cell r="V3062" t="str">
            <v>Wytheville (Charlottesville sub Cloud)</v>
          </cell>
          <cell r="W3062" t="str">
            <v>Wytheville (Charlottesville sub Cloud)</v>
          </cell>
          <cell r="X3062" t="str">
            <v>WYTHEVILLE</v>
          </cell>
          <cell r="Y3062"/>
          <cell r="Z3062"/>
          <cell r="AA3062" t="str">
            <v/>
          </cell>
          <cell r="AB3062" t="str">
            <v>7750-SR12</v>
          </cell>
          <cell r="AC3062" t="str">
            <v>RRRTVAXA02W</v>
          </cell>
        </row>
        <row r="3063">
          <cell r="A3063" t="str">
            <v>RRSPPAXR</v>
          </cell>
          <cell r="B3063" t="str">
            <v>Roaring Springs</v>
          </cell>
          <cell r="C3063" t="str">
            <v>EQ</v>
          </cell>
          <cell r="D3063">
            <v>40.336337999999998</v>
          </cell>
          <cell r="E3063">
            <v>-78.401218999999998</v>
          </cell>
          <cell r="F3063" t="str">
            <v>RRSPPAXR</v>
          </cell>
          <cell r="G3063" t="str">
            <v>PA</v>
          </cell>
          <cell r="H3063">
            <v>230</v>
          </cell>
          <cell r="I3063" t="str">
            <v>Bedford (via Carlisle)</v>
          </cell>
          <cell r="J3063" t="str">
            <v/>
          </cell>
          <cell r="K3063" t="str">
            <v>RRSPPAXR</v>
          </cell>
          <cell r="L3063" t="str">
            <v>n</v>
          </cell>
          <cell r="M3063" t="e">
            <v>#N/A</v>
          </cell>
          <cell r="N3063" t="e">
            <v>#N/A</v>
          </cell>
          <cell r="O3063" t="str">
            <v>Y</v>
          </cell>
          <cell r="P3063" t="str">
            <v>Y</v>
          </cell>
          <cell r="Q3063" t="str">
            <v/>
          </cell>
          <cell r="R3063" t="str">
            <v>11/09/2015</v>
          </cell>
          <cell r="S3063" t="str">
            <v>Bedford</v>
          </cell>
          <cell r="T3063" t="str">
            <v/>
          </cell>
          <cell r="U3063" t="str">
            <v/>
          </cell>
          <cell r="V3063" t="str">
            <v>Bedford</v>
          </cell>
          <cell r="W3063" t="str">
            <v>Bedford (via Carlisle)</v>
          </cell>
          <cell r="X3063" t="str">
            <v>BEDFORD</v>
          </cell>
          <cell r="Y3063"/>
          <cell r="Z3063"/>
          <cell r="AA3063" t="str">
            <v>7750-SR7</v>
          </cell>
          <cell r="AB3063">
            <v>0</v>
          </cell>
          <cell r="AC3063" t="str">
            <v>RRSPPAXR01W</v>
          </cell>
        </row>
        <row r="3064">
          <cell r="A3064" t="str">
            <v>RSBGOHXA</v>
          </cell>
          <cell r="B3064" t="str">
            <v>Rossburg</v>
          </cell>
          <cell r="C3064" t="str">
            <v>EQ</v>
          </cell>
          <cell r="D3064">
            <v>40.280022000000002</v>
          </cell>
          <cell r="E3064">
            <v>-84.638119000000003</v>
          </cell>
          <cell r="F3064" t="str">
            <v>RSBGOHXA</v>
          </cell>
          <cell r="G3064" t="str">
            <v>OH</v>
          </cell>
          <cell r="H3064">
            <v>328</v>
          </cell>
          <cell r="I3064" t="str">
            <v>Bellefontaine</v>
          </cell>
          <cell r="J3064" t="str">
            <v/>
          </cell>
          <cell r="K3064" t="e">
            <v>#N/A</v>
          </cell>
          <cell r="L3064" t="e">
            <v>#N/A</v>
          </cell>
          <cell r="M3064" t="e">
            <v>#N/A</v>
          </cell>
          <cell r="N3064" t="e">
            <v>#N/A</v>
          </cell>
          <cell r="O3064" t="str">
            <v>Y</v>
          </cell>
          <cell r="P3064" t="str">
            <v>Y</v>
          </cell>
          <cell r="Q3064" t="str">
            <v>2/7/14: Ethernet Enabled changed to Y</v>
          </cell>
          <cell r="R3064" t="str">
            <v>07/01/2015</v>
          </cell>
          <cell r="S3064" t="str">
            <v>Bellefontaine</v>
          </cell>
          <cell r="T3064" t="str">
            <v/>
          </cell>
          <cell r="U3064" t="str">
            <v/>
          </cell>
          <cell r="V3064" t="str">
            <v>Bellefontaine</v>
          </cell>
          <cell r="W3064" t="str">
            <v>Bellefontaine</v>
          </cell>
          <cell r="X3064" t="str">
            <v>MANSFIELD</v>
          </cell>
          <cell r="Y3064" t="str">
            <v>YES</v>
          </cell>
          <cell r="Z3064"/>
          <cell r="AA3064">
            <v>0</v>
          </cell>
          <cell r="AB3064">
            <v>0</v>
          </cell>
          <cell r="AC3064">
            <v>0</v>
          </cell>
        </row>
        <row r="3065">
          <cell r="A3065" t="str">
            <v>RSBGOR57</v>
          </cell>
          <cell r="B3065" t="str">
            <v>Roseburg Local Tandem</v>
          </cell>
          <cell r="C3065" t="str">
            <v>Q</v>
          </cell>
          <cell r="D3065">
            <v>43.204723000000001</v>
          </cell>
          <cell r="E3065">
            <v>-123.344719</v>
          </cell>
          <cell r="F3065" t="str">
            <v>RSBGOR57</v>
          </cell>
          <cell r="G3065" t="str">
            <v>OR</v>
          </cell>
          <cell r="H3065">
            <v>670</v>
          </cell>
          <cell r="I3065">
            <v>670</v>
          </cell>
          <cell r="J3065" t="str">
            <v>AVAILABLE</v>
          </cell>
          <cell r="K3065" t="e">
            <v>#N/A</v>
          </cell>
          <cell r="L3065" t="e">
            <v>#N/A</v>
          </cell>
          <cell r="M3065" t="e">
            <v>#N/A</v>
          </cell>
          <cell r="N3065" t="e">
            <v>#N/A</v>
          </cell>
          <cell r="O3065" t="str">
            <v>Y</v>
          </cell>
          <cell r="P3065" t="str">
            <v>Y</v>
          </cell>
          <cell r="Q3065" t="str">
            <v>1/15/15:  EoDS1 Available</v>
          </cell>
          <cell r="R3065" t="str">
            <v>01/19/2020</v>
          </cell>
          <cell r="S3065" t="str">
            <v/>
          </cell>
          <cell r="T3065" t="str">
            <v/>
          </cell>
          <cell r="U3065" t="str">
            <v/>
          </cell>
          <cell r="V3065" t="e">
            <v>#N/A</v>
          </cell>
          <cell r="W3065" t="e">
            <v>#N/A</v>
          </cell>
          <cell r="X3065" t="str">
            <v>670 - AVAILABLE</v>
          </cell>
          <cell r="Y3065"/>
          <cell r="Z3065" t="str">
            <v>AVAILABLE</v>
          </cell>
          <cell r="AA3065" t="e">
            <v>#N/A</v>
          </cell>
          <cell r="AB3065" t="e">
            <v>#N/A</v>
          </cell>
          <cell r="AC3065" t="e">
            <v>#N/A</v>
          </cell>
        </row>
        <row r="3066">
          <cell r="A3066" t="str">
            <v>RSBGVAXA</v>
          </cell>
          <cell r="B3066" t="str">
            <v>Rustburg</v>
          </cell>
          <cell r="C3066" t="str">
            <v>EQ</v>
          </cell>
          <cell r="D3066">
            <v>37.277439999999999</v>
          </cell>
          <cell r="E3066">
            <v>-79.101259999999996</v>
          </cell>
          <cell r="F3066" t="str">
            <v>RSBGVAXA</v>
          </cell>
          <cell r="G3066" t="str">
            <v>VA</v>
          </cell>
          <cell r="H3066">
            <v>250</v>
          </cell>
          <cell r="I3066" t="str">
            <v>Charlottesville</v>
          </cell>
          <cell r="J3066" t="str">
            <v/>
          </cell>
          <cell r="K3066" t="str">
            <v>RSBGVAXA</v>
          </cell>
          <cell r="L3066" t="str">
            <v>n</v>
          </cell>
          <cell r="M3066" t="e">
            <v>#N/A</v>
          </cell>
          <cell r="N3066" t="e">
            <v>#N/A</v>
          </cell>
          <cell r="O3066" t="str">
            <v>Y</v>
          </cell>
          <cell r="P3066" t="str">
            <v>Y</v>
          </cell>
          <cell r="Q3066" t="str">
            <v>2/7/14: Ethernet Enabled changed to Y</v>
          </cell>
          <cell r="R3066" t="str">
            <v>07/16/2015</v>
          </cell>
          <cell r="S3066" t="str">
            <v>Charlottesville</v>
          </cell>
          <cell r="T3066" t="str">
            <v/>
          </cell>
          <cell r="U3066" t="str">
            <v/>
          </cell>
          <cell r="V3066" t="str">
            <v>Charlottesville</v>
          </cell>
          <cell r="W3066" t="str">
            <v>Charlottesville</v>
          </cell>
          <cell r="X3066" t="str">
            <v>CHARLOTTESVILLE</v>
          </cell>
          <cell r="Y3066"/>
          <cell r="Z3066"/>
          <cell r="AA3066" t="str">
            <v>7750-SR7</v>
          </cell>
          <cell r="AB3066">
            <v>0</v>
          </cell>
          <cell r="AC3066">
            <v>0</v>
          </cell>
        </row>
        <row r="3067">
          <cell r="A3067" t="str">
            <v>RSBONCXA</v>
          </cell>
          <cell r="B3067" t="str">
            <v>Roseboro</v>
          </cell>
          <cell r="C3067" t="str">
            <v>EQ</v>
          </cell>
          <cell r="D3067">
            <v>34.956693999999999</v>
          </cell>
          <cell r="E3067">
            <v>-78.512185000000002</v>
          </cell>
          <cell r="F3067" t="str">
            <v>RSBONCXA</v>
          </cell>
          <cell r="G3067" t="str">
            <v>NC</v>
          </cell>
          <cell r="H3067">
            <v>949</v>
          </cell>
          <cell r="I3067" t="str">
            <v>Fayetteville</v>
          </cell>
          <cell r="J3067" t="str">
            <v/>
          </cell>
          <cell r="K3067" t="e">
            <v>#N/A</v>
          </cell>
          <cell r="L3067" t="e">
            <v>#N/A</v>
          </cell>
          <cell r="M3067" t="e">
            <v>#N/A</v>
          </cell>
          <cell r="N3067" t="e">
            <v>#N/A</v>
          </cell>
          <cell r="O3067" t="str">
            <v>Y</v>
          </cell>
          <cell r="P3067" t="str">
            <v>Y</v>
          </cell>
          <cell r="Q3067" t="str">
            <v/>
          </cell>
          <cell r="R3067" t="str">
            <v>05/22/2015</v>
          </cell>
          <cell r="S3067" t="str">
            <v>Fayetteville</v>
          </cell>
          <cell r="T3067" t="str">
            <v/>
          </cell>
          <cell r="U3067" t="str">
            <v/>
          </cell>
          <cell r="V3067" t="str">
            <v>Fayetteville</v>
          </cell>
          <cell r="W3067" t="str">
            <v>Fayetteville</v>
          </cell>
          <cell r="X3067" t="str">
            <v>ROCKY MOUNT</v>
          </cell>
          <cell r="Y3067" t="str">
            <v>YES</v>
          </cell>
          <cell r="Z3067"/>
          <cell r="AA3067" t="str">
            <v/>
          </cell>
          <cell r="AB3067">
            <v>0</v>
          </cell>
          <cell r="AC3067" t="str">
            <v>RSBONCXA02W</v>
          </cell>
        </row>
        <row r="3068">
          <cell r="A3068" t="str">
            <v>RSCYMNRC</v>
          </cell>
          <cell r="B3068" t="str">
            <v>Pine City Host Rush City</v>
          </cell>
          <cell r="C3068" t="str">
            <v>Q</v>
          </cell>
          <cell r="D3068">
            <v>45.684265000000003</v>
          </cell>
          <cell r="E3068">
            <v>-92.966004999999996</v>
          </cell>
          <cell r="F3068" t="str">
            <v>RSCYMNRC</v>
          </cell>
          <cell r="G3068" t="str">
            <v>MN</v>
          </cell>
          <cell r="H3068">
            <v>628</v>
          </cell>
          <cell r="I3068">
            <v>628</v>
          </cell>
          <cell r="J3068" t="str">
            <v/>
          </cell>
          <cell r="K3068" t="e">
            <v>#N/A</v>
          </cell>
          <cell r="L3068" t="e">
            <v>#N/A</v>
          </cell>
          <cell r="M3068" t="e">
            <v>#N/A</v>
          </cell>
          <cell r="N3068" t="e">
            <v>#N/A</v>
          </cell>
          <cell r="O3068" t="str">
            <v>N</v>
          </cell>
          <cell r="P3068" t="str">
            <v>Y</v>
          </cell>
          <cell r="Q3068" t="str">
            <v>ME not offered out of this office</v>
          </cell>
          <cell r="R3068" t="str">
            <v>11/26/2020</v>
          </cell>
          <cell r="S3068" t="str">
            <v/>
          </cell>
          <cell r="T3068" t="str">
            <v/>
          </cell>
          <cell r="U3068" t="str">
            <v/>
          </cell>
          <cell r="V3068" t="e">
            <v>#N/A</v>
          </cell>
          <cell r="W3068" t="e">
            <v>#N/A</v>
          </cell>
          <cell r="X3068" t="str">
            <v xml:space="preserve">628 - </v>
          </cell>
          <cell r="Y3068"/>
          <cell r="Z3068"/>
          <cell r="AA3068" t="e">
            <v>#N/A</v>
          </cell>
          <cell r="AB3068" t="e">
            <v>#N/A</v>
          </cell>
          <cell r="AC3068" t="e">
            <v>#N/A</v>
          </cell>
        </row>
        <row r="3069">
          <cell r="A3069" t="str">
            <v>RSHLIACO</v>
          </cell>
          <cell r="B3069" t="str">
            <v>Oskaloosa Host Rose Hill</v>
          </cell>
          <cell r="C3069" t="str">
            <v>Q</v>
          </cell>
          <cell r="D3069">
            <v>41.321693000000003</v>
          </cell>
          <cell r="E3069">
            <v>-92.463882999999996</v>
          </cell>
          <cell r="F3069" t="str">
            <v>RSHLIACO</v>
          </cell>
          <cell r="G3069" t="str">
            <v>IA</v>
          </cell>
          <cell r="H3069">
            <v>632</v>
          </cell>
          <cell r="I3069">
            <v>632</v>
          </cell>
          <cell r="J3069" t="str">
            <v/>
          </cell>
          <cell r="K3069" t="e">
            <v>#N/A</v>
          </cell>
          <cell r="L3069" t="e">
            <v>#N/A</v>
          </cell>
          <cell r="M3069" t="e">
            <v>#N/A</v>
          </cell>
          <cell r="N3069" t="e">
            <v>#N/A</v>
          </cell>
          <cell r="O3069" t="str">
            <v>N</v>
          </cell>
          <cell r="P3069" t="str">
            <v>Y</v>
          </cell>
          <cell r="Q3069" t="str">
            <v>05/04/15: EoDS1 AVAILABLE</v>
          </cell>
          <cell r="R3069" t="str">
            <v>05/04/2020</v>
          </cell>
          <cell r="S3069" t="str">
            <v/>
          </cell>
          <cell r="T3069" t="str">
            <v/>
          </cell>
          <cell r="U3069" t="str">
            <v/>
          </cell>
          <cell r="V3069" t="e">
            <v>#N/A</v>
          </cell>
          <cell r="W3069" t="e">
            <v>#N/A</v>
          </cell>
          <cell r="X3069" t="str">
            <v>632 - AVAILABLE (up to 10MB)</v>
          </cell>
          <cell r="Y3069"/>
          <cell r="Z3069" t="str">
            <v>AVAILABLE (up to 10MB)</v>
          </cell>
          <cell r="AA3069" t="e">
            <v>#N/A</v>
          </cell>
          <cell r="AB3069" t="e">
            <v>#N/A</v>
          </cell>
          <cell r="AC3069" t="e">
            <v>#N/A</v>
          </cell>
        </row>
        <row r="3070">
          <cell r="A3070" t="str">
            <v>RSHLNCXA</v>
          </cell>
          <cell r="B3070" t="str">
            <v>Rose Hill</v>
          </cell>
          <cell r="C3070" t="str">
            <v>EQ</v>
          </cell>
          <cell r="D3070">
            <v>34.821840000000002</v>
          </cell>
          <cell r="E3070">
            <v>-78.019570000000002</v>
          </cell>
          <cell r="F3070" t="str">
            <v>RSHLNCXA</v>
          </cell>
          <cell r="G3070" t="str">
            <v>NC</v>
          </cell>
          <cell r="H3070">
            <v>949</v>
          </cell>
          <cell r="I3070" t="str">
            <v>Greenville</v>
          </cell>
          <cell r="J3070" t="str">
            <v/>
          </cell>
          <cell r="K3070" t="e">
            <v>#N/A</v>
          </cell>
          <cell r="L3070" t="e">
            <v>#N/A</v>
          </cell>
          <cell r="M3070" t="e">
            <v>#N/A</v>
          </cell>
          <cell r="N3070" t="e">
            <v>#N/A</v>
          </cell>
          <cell r="O3070" t="str">
            <v>Y</v>
          </cell>
          <cell r="P3070" t="str">
            <v>Y</v>
          </cell>
          <cell r="Q3070" t="str">
            <v/>
          </cell>
          <cell r="R3070" t="str">
            <v>05/22/2015</v>
          </cell>
          <cell r="S3070" t="str">
            <v>Jacksonville</v>
          </cell>
          <cell r="T3070" t="str">
            <v/>
          </cell>
          <cell r="U3070" t="str">
            <v/>
          </cell>
          <cell r="V3070" t="str">
            <v>Greenville</v>
          </cell>
          <cell r="W3070" t="str">
            <v>Greenville</v>
          </cell>
          <cell r="X3070" t="str">
            <v>ROCKY MOUNT</v>
          </cell>
          <cell r="Y3070" t="str">
            <v>YES</v>
          </cell>
          <cell r="Z3070"/>
          <cell r="AA3070" t="str">
            <v/>
          </cell>
          <cell r="AB3070">
            <v>0</v>
          </cell>
          <cell r="AC3070" t="str">
            <v>RSHLNCXA03W</v>
          </cell>
        </row>
        <row r="3071">
          <cell r="A3071" t="str">
            <v>RSHMMNXA</v>
          </cell>
          <cell r="B3071" t="str">
            <v>RUSHMORE</v>
          </cell>
          <cell r="C3071" t="str">
            <v>CTL</v>
          </cell>
          <cell r="D3071">
            <v>43.618332000000002</v>
          </cell>
          <cell r="E3071">
            <v>-95.801108999999997</v>
          </cell>
          <cell r="F3071" t="str">
            <v>RSHMMNXA</v>
          </cell>
          <cell r="G3071" t="str">
            <v>MN</v>
          </cell>
          <cell r="H3071">
            <v>620</v>
          </cell>
          <cell r="I3071" t="str">
            <v>FULDA</v>
          </cell>
          <cell r="J3071" t="str">
            <v>OC03</v>
          </cell>
          <cell r="K3071" t="e">
            <v>#N/A</v>
          </cell>
          <cell r="L3071" t="e">
            <v>#N/A</v>
          </cell>
          <cell r="M3071" t="e">
            <v>#N/A</v>
          </cell>
          <cell r="N3071" t="e">
            <v>#N/A</v>
          </cell>
          <cell r="O3071" t="str">
            <v>N</v>
          </cell>
          <cell r="P3071" t="str">
            <v>N</v>
          </cell>
          <cell r="Q3071" t="str">
            <v/>
          </cell>
          <cell r="R3071" t="str">
            <v>12/04/2015</v>
          </cell>
          <cell r="S3071" t="str">
            <v>LA CROSSE</v>
          </cell>
          <cell r="T3071" t="str">
            <v/>
          </cell>
          <cell r="U3071" t="str">
            <v/>
          </cell>
          <cell r="V3071" t="str">
            <v>LA CROSSE</v>
          </cell>
          <cell r="W3071" t="str">
            <v>FULDA</v>
          </cell>
          <cell r="X3071" t="e">
            <v>#N/A</v>
          </cell>
          <cell r="Y3071" t="e">
            <v>#N/A</v>
          </cell>
          <cell r="Z3071" t="e">
            <v>#N/A</v>
          </cell>
          <cell r="AA3071" t="str">
            <v/>
          </cell>
          <cell r="AB3071">
            <v>0</v>
          </cell>
          <cell r="AC3071">
            <v>0</v>
          </cell>
        </row>
        <row r="3072">
          <cell r="A3072" t="str">
            <v>RSHSOHXA</v>
          </cell>
          <cell r="B3072" t="str">
            <v>Rushsylvania</v>
          </cell>
          <cell r="C3072" t="str">
            <v>EQ</v>
          </cell>
          <cell r="D3072">
            <v>40.461252000000002</v>
          </cell>
          <cell r="E3072">
            <v>-83.670591000000002</v>
          </cell>
          <cell r="F3072" t="str">
            <v>RSHSOHXA</v>
          </cell>
          <cell r="G3072" t="str">
            <v>OH</v>
          </cell>
          <cell r="H3072">
            <v>923</v>
          </cell>
          <cell r="I3072" t="str">
            <v>Bellefontaine</v>
          </cell>
          <cell r="J3072" t="str">
            <v/>
          </cell>
          <cell r="K3072" t="e">
            <v>#N/A</v>
          </cell>
          <cell r="L3072" t="e">
            <v>#N/A</v>
          </cell>
          <cell r="M3072" t="e">
            <v>#N/A</v>
          </cell>
          <cell r="N3072" t="e">
            <v>#N/A</v>
          </cell>
          <cell r="O3072" t="str">
            <v>Y</v>
          </cell>
          <cell r="P3072" t="str">
            <v>Y</v>
          </cell>
          <cell r="Q3072" t="str">
            <v>2/7/14: Ethernet Enabled changed to Y</v>
          </cell>
          <cell r="R3072" t="str">
            <v>07/01/2015</v>
          </cell>
          <cell r="S3072" t="str">
            <v>Bellefontaine</v>
          </cell>
          <cell r="T3072" t="str">
            <v/>
          </cell>
          <cell r="U3072" t="str">
            <v/>
          </cell>
          <cell r="V3072" t="str">
            <v>Bellefontaine</v>
          </cell>
          <cell r="W3072" t="str">
            <v>Bellefontaine</v>
          </cell>
          <cell r="X3072" t="str">
            <v>MANSFIELD</v>
          </cell>
          <cell r="Y3072" t="str">
            <v>YES</v>
          </cell>
          <cell r="Z3072"/>
          <cell r="AA3072">
            <v>0</v>
          </cell>
          <cell r="AB3072">
            <v>0</v>
          </cell>
          <cell r="AC3072">
            <v>0</v>
          </cell>
        </row>
        <row r="3073">
          <cell r="A3073" t="str">
            <v>RSNGOHXA</v>
          </cell>
          <cell r="B3073" t="str">
            <v>Rising Sun</v>
          </cell>
          <cell r="C3073" t="str">
            <v>EQ</v>
          </cell>
          <cell r="D3073">
            <v>41.269903999999997</v>
          </cell>
          <cell r="E3073">
            <v>-83.421735999999996</v>
          </cell>
          <cell r="F3073" t="str">
            <v>RSNGOHXA</v>
          </cell>
          <cell r="G3073" t="str">
            <v>OH</v>
          </cell>
          <cell r="H3073">
            <v>326</v>
          </cell>
          <cell r="I3073" t="str">
            <v>Napoleon (LIMA)</v>
          </cell>
          <cell r="J3073" t="str">
            <v/>
          </cell>
          <cell r="K3073" t="str">
            <v>RSNGOHXA</v>
          </cell>
          <cell r="L3073" t="str">
            <v>n</v>
          </cell>
          <cell r="M3073" t="e">
            <v>#N/A</v>
          </cell>
          <cell r="N3073" t="e">
            <v>#N/A</v>
          </cell>
          <cell r="O3073" t="str">
            <v>Y</v>
          </cell>
          <cell r="P3073" t="str">
            <v>Y</v>
          </cell>
          <cell r="Q3073" t="str">
            <v>2/7/14: Ethernet Enabled changed to Y</v>
          </cell>
          <cell r="R3073" t="str">
            <v>07/01/2015</v>
          </cell>
          <cell r="S3073" t="str">
            <v>LIMA</v>
          </cell>
          <cell r="T3073" t="str">
            <v/>
          </cell>
          <cell r="U3073" t="str">
            <v/>
          </cell>
          <cell r="V3073" t="str">
            <v>LIMA</v>
          </cell>
          <cell r="W3073" t="str">
            <v>Napoleon (LIMA)</v>
          </cell>
          <cell r="X3073" t="str">
            <v>MANSFIELD</v>
          </cell>
          <cell r="Y3073" t="str">
            <v>YES</v>
          </cell>
          <cell r="Z3073"/>
          <cell r="AA3073" t="str">
            <v>7750-SR7</v>
          </cell>
          <cell r="AB3073">
            <v>0</v>
          </cell>
          <cell r="AC3073">
            <v>0</v>
          </cell>
        </row>
        <row r="3074">
          <cell r="A3074" t="str">
            <v>RSPNOHXA</v>
          </cell>
          <cell r="B3074" t="str">
            <v>Russells Point</v>
          </cell>
          <cell r="C3074" t="str">
            <v>EQ</v>
          </cell>
          <cell r="D3074">
            <v>40.471068000000002</v>
          </cell>
          <cell r="E3074">
            <v>-83.890201000000005</v>
          </cell>
          <cell r="F3074" t="str">
            <v>RSPNOHXA</v>
          </cell>
          <cell r="G3074" t="str">
            <v>OH</v>
          </cell>
          <cell r="H3074">
            <v>923</v>
          </cell>
          <cell r="I3074" t="str">
            <v>Bellefontaine</v>
          </cell>
          <cell r="J3074" t="str">
            <v/>
          </cell>
          <cell r="K3074" t="str">
            <v>RSPNOHXA</v>
          </cell>
          <cell r="L3074" t="str">
            <v>n</v>
          </cell>
          <cell r="M3074" t="e">
            <v>#N/A</v>
          </cell>
          <cell r="N3074" t="e">
            <v>#N/A</v>
          </cell>
          <cell r="O3074" t="str">
            <v>Y</v>
          </cell>
          <cell r="P3074" t="str">
            <v>Y</v>
          </cell>
          <cell r="Q3074" t="str">
            <v/>
          </cell>
          <cell r="R3074" t="str">
            <v>07/01/2015</v>
          </cell>
          <cell r="S3074" t="str">
            <v>Bellefontaine</v>
          </cell>
          <cell r="T3074" t="str">
            <v/>
          </cell>
          <cell r="U3074" t="str">
            <v/>
          </cell>
          <cell r="V3074" t="str">
            <v>Bellefontaine</v>
          </cell>
          <cell r="W3074" t="str">
            <v>Bellefontaine</v>
          </cell>
          <cell r="X3074" t="str">
            <v>MANSFIELD</v>
          </cell>
          <cell r="Y3074" t="str">
            <v>YES</v>
          </cell>
          <cell r="Z3074"/>
          <cell r="AA3074" t="str">
            <v/>
          </cell>
          <cell r="AB3074" t="str">
            <v>7750-SR12</v>
          </cell>
          <cell r="AC3074" t="str">
            <v>RSPNOHXA03W</v>
          </cell>
        </row>
        <row r="3075">
          <cell r="A3075" t="str">
            <v>RSSNINXA</v>
          </cell>
          <cell r="B3075" t="str">
            <v>Rising Sun</v>
          </cell>
          <cell r="C3075" t="str">
            <v>EQ</v>
          </cell>
          <cell r="D3075">
            <v>38.949756999999998</v>
          </cell>
          <cell r="E3075">
            <v>-84.854541999999995</v>
          </cell>
          <cell r="F3075" t="str">
            <v>RSSNINXA</v>
          </cell>
          <cell r="G3075" t="str">
            <v>IN</v>
          </cell>
          <cell r="H3075">
            <v>922</v>
          </cell>
          <cell r="I3075" t="str">
            <v>Lawrenceburg</v>
          </cell>
          <cell r="J3075" t="str">
            <v/>
          </cell>
          <cell r="K3075" t="str">
            <v>RSSNINXA</v>
          </cell>
          <cell r="L3075" t="str">
            <v>n</v>
          </cell>
          <cell r="M3075" t="e">
            <v>#N/A</v>
          </cell>
          <cell r="N3075" t="e">
            <v>#N/A</v>
          </cell>
          <cell r="O3075" t="str">
            <v>Y</v>
          </cell>
          <cell r="P3075" t="str">
            <v>Y</v>
          </cell>
          <cell r="Q3075" t="str">
            <v/>
          </cell>
          <cell r="R3075" t="str">
            <v>07/01/2015</v>
          </cell>
          <cell r="S3075" t="str">
            <v>Lawrenceburg</v>
          </cell>
          <cell r="T3075" t="str">
            <v/>
          </cell>
          <cell r="U3075" t="str">
            <v/>
          </cell>
          <cell r="V3075" t="str">
            <v>Lawrenceburg</v>
          </cell>
          <cell r="W3075" t="str">
            <v>Lawrenceburg</v>
          </cell>
          <cell r="X3075" t="str">
            <v>LAWRENCEBURG</v>
          </cell>
          <cell r="Y3075"/>
          <cell r="Z3075"/>
          <cell r="AA3075" t="str">
            <v/>
          </cell>
          <cell r="AB3075" t="str">
            <v>7750-SR12</v>
          </cell>
          <cell r="AC3075">
            <v>0</v>
          </cell>
        </row>
        <row r="3076">
          <cell r="A3076" t="str">
            <v>RSTNARXA</v>
          </cell>
          <cell r="B3076" t="str">
            <v>ROSSTON-WATERLOO</v>
          </cell>
          <cell r="C3076" t="str">
            <v>CTL</v>
          </cell>
          <cell r="D3076">
            <v>33.552222999999998</v>
          </cell>
          <cell r="E3076">
            <v>-93.282500999999996</v>
          </cell>
          <cell r="F3076" t="str">
            <v>RSTNARXA</v>
          </cell>
          <cell r="G3076" t="str">
            <v>AR</v>
          </cell>
          <cell r="H3076">
            <v>528</v>
          </cell>
          <cell r="I3076" t="str">
            <v>Prescott/Blevins/Rosston Cluster (Jacksonville)</v>
          </cell>
          <cell r="J3076" t="str">
            <v/>
          </cell>
          <cell r="K3076" t="e">
            <v>#N/A</v>
          </cell>
          <cell r="L3076" t="e">
            <v>#N/A</v>
          </cell>
          <cell r="M3076" t="e">
            <v>#N/A</v>
          </cell>
          <cell r="N3076" t="e">
            <v>#N/A</v>
          </cell>
          <cell r="O3076" t="str">
            <v>N</v>
          </cell>
          <cell r="P3076" t="str">
            <v>Y</v>
          </cell>
          <cell r="Q3076" t="str">
            <v/>
          </cell>
          <cell r="R3076" t="str">
            <v>06/30/2015</v>
          </cell>
          <cell r="S3076" t="str">
            <v>Jacksonville</v>
          </cell>
          <cell r="T3076" t="str">
            <v/>
          </cell>
          <cell r="U3076" t="str">
            <v/>
          </cell>
          <cell r="V3076" t="str">
            <v>Jacksonville</v>
          </cell>
          <cell r="W3076" t="str">
            <v>Prescott/Blevins/Rosston Cluster (Jacksonville)</v>
          </cell>
          <cell r="X3076" t="str">
            <v>JACKSONVILLE</v>
          </cell>
          <cell r="Y3076" t="str">
            <v>YES</v>
          </cell>
          <cell r="Z3076"/>
          <cell r="AA3076">
            <v>0</v>
          </cell>
          <cell r="AB3076">
            <v>0</v>
          </cell>
          <cell r="AC3076">
            <v>0</v>
          </cell>
        </row>
        <row r="3077">
          <cell r="A3077" t="str">
            <v>RSVTWAXA</v>
          </cell>
          <cell r="B3077" t="str">
            <v>Roosevelt</v>
          </cell>
          <cell r="C3077" t="str">
            <v>EQ</v>
          </cell>
          <cell r="D3077">
            <v>45.743948000000003</v>
          </cell>
          <cell r="E3077">
            <v>-120.217209</v>
          </cell>
          <cell r="F3077" t="str">
            <v>RSVTWAXA</v>
          </cell>
          <cell r="G3077" t="str">
            <v>WA</v>
          </cell>
          <cell r="H3077">
            <v>672</v>
          </cell>
          <cell r="I3077" t="str">
            <v>Spokane-Sunnyside</v>
          </cell>
          <cell r="J3077" t="str">
            <v/>
          </cell>
          <cell r="K3077" t="e">
            <v>#N/A</v>
          </cell>
          <cell r="L3077" t="e">
            <v>#N/A</v>
          </cell>
          <cell r="M3077" t="e">
            <v>#N/A</v>
          </cell>
          <cell r="N3077" t="e">
            <v>#N/A</v>
          </cell>
          <cell r="O3077" t="str">
            <v>N</v>
          </cell>
          <cell r="P3077" t="str">
            <v>N</v>
          </cell>
          <cell r="Q3077" t="str">
            <v/>
          </cell>
          <cell r="R3077" t="str">
            <v>09/16/2015</v>
          </cell>
          <cell r="S3077" t="str">
            <v>SPOKANE-SUNNYSIDE</v>
          </cell>
          <cell r="T3077" t="str">
            <v/>
          </cell>
          <cell r="U3077" t="str">
            <v/>
          </cell>
          <cell r="V3077" t="str">
            <v>Spokane-Cheney Spokane-Sunnyside</v>
          </cell>
          <cell r="W3077" t="str">
            <v>Spokane-Sunnyside</v>
          </cell>
          <cell r="X3077" t="e">
            <v>#N/A</v>
          </cell>
          <cell r="Y3077" t="e">
            <v>#N/A</v>
          </cell>
          <cell r="Z3077" t="e">
            <v>#N/A</v>
          </cell>
          <cell r="AA3077">
            <v>0</v>
          </cell>
          <cell r="AB3077">
            <v>0</v>
          </cell>
          <cell r="AC3077">
            <v>0</v>
          </cell>
        </row>
        <row r="3078">
          <cell r="A3078" t="str">
            <v>RSWDOHXA</v>
          </cell>
          <cell r="B3078" t="str">
            <v>Rosewood</v>
          </cell>
          <cell r="C3078" t="str">
            <v>EQ</v>
          </cell>
          <cell r="D3078">
            <v>40.219130999999997</v>
          </cell>
          <cell r="E3078">
            <v>-83.960474000000005</v>
          </cell>
          <cell r="F3078" t="str">
            <v>RSWDOHXA</v>
          </cell>
          <cell r="G3078" t="str">
            <v>OH</v>
          </cell>
          <cell r="H3078">
            <v>923</v>
          </cell>
          <cell r="I3078" t="str">
            <v>Bellefontaine</v>
          </cell>
          <cell r="J3078" t="str">
            <v/>
          </cell>
          <cell r="K3078" t="e">
            <v>#N/A</v>
          </cell>
          <cell r="L3078" t="e">
            <v>#N/A</v>
          </cell>
          <cell r="M3078" t="e">
            <v>#N/A</v>
          </cell>
          <cell r="N3078" t="e">
            <v>#N/A</v>
          </cell>
          <cell r="O3078" t="str">
            <v>Y</v>
          </cell>
          <cell r="P3078" t="str">
            <v>Y</v>
          </cell>
          <cell r="Q3078" t="str">
            <v>2/7/14: Ethernet Enabled changed to Y</v>
          </cell>
          <cell r="R3078" t="str">
            <v>07/01/2015</v>
          </cell>
          <cell r="S3078" t="str">
            <v>Bellefontaine</v>
          </cell>
          <cell r="T3078" t="str">
            <v/>
          </cell>
          <cell r="U3078" t="str">
            <v/>
          </cell>
          <cell r="V3078" t="str">
            <v>Bellefontaine</v>
          </cell>
          <cell r="W3078" t="str">
            <v>Bellefontaine</v>
          </cell>
          <cell r="X3078" t="str">
            <v>MANSFIELD</v>
          </cell>
          <cell r="Y3078" t="str">
            <v>YES</v>
          </cell>
          <cell r="Z3078"/>
          <cell r="AA3078">
            <v>0</v>
          </cell>
          <cell r="AB3078">
            <v>0</v>
          </cell>
          <cell r="AC3078">
            <v>0</v>
          </cell>
        </row>
        <row r="3079">
          <cell r="A3079" t="str">
            <v>RSWLNMMA</v>
          </cell>
          <cell r="B3079" t="str">
            <v>Roswell Main</v>
          </cell>
          <cell r="C3079" t="str">
            <v>Q</v>
          </cell>
          <cell r="D3079">
            <v>33.395902</v>
          </cell>
          <cell r="E3079">
            <v>-104.52443</v>
          </cell>
          <cell r="F3079" t="str">
            <v>RSWLNMMA</v>
          </cell>
          <cell r="G3079" t="str">
            <v>NM</v>
          </cell>
          <cell r="H3079">
            <v>664</v>
          </cell>
          <cell r="I3079">
            <v>664</v>
          </cell>
          <cell r="J3079" t="str">
            <v>AVAILABLE</v>
          </cell>
          <cell r="K3079" t="str">
            <v>RSWLNMMA</v>
          </cell>
          <cell r="L3079" t="str">
            <v>N</v>
          </cell>
          <cell r="M3079">
            <v>42436</v>
          </cell>
          <cell r="N3079" t="str">
            <v xml:space="preserve">BS 144316 </v>
          </cell>
          <cell r="O3079" t="str">
            <v>Y</v>
          </cell>
          <cell r="P3079" t="str">
            <v>Y</v>
          </cell>
          <cell r="Q3079" t="str">
            <v/>
          </cell>
          <cell r="R3079" t="str">
            <v>04/09/2020</v>
          </cell>
          <cell r="S3079" t="str">
            <v/>
          </cell>
          <cell r="T3079" t="str">
            <v/>
          </cell>
          <cell r="U3079" t="str">
            <v/>
          </cell>
          <cell r="V3079" t="e">
            <v>#N/A</v>
          </cell>
          <cell r="W3079" t="e">
            <v>#N/A</v>
          </cell>
          <cell r="X3079" t="str">
            <v>664 - AVAILABLE</v>
          </cell>
          <cell r="Y3079"/>
          <cell r="Z3079" t="str">
            <v>AVAILABLE</v>
          </cell>
          <cell r="AA3079" t="e">
            <v>#N/A</v>
          </cell>
          <cell r="AB3079" t="e">
            <v>#N/A</v>
          </cell>
          <cell r="AC3079" t="e">
            <v>#N/A</v>
          </cell>
        </row>
        <row r="3080">
          <cell r="A3080" t="str">
            <v>RSWLNMSO</v>
          </cell>
          <cell r="B3080" t="str">
            <v>Roswell Main Host Roswell South</v>
          </cell>
          <cell r="C3080" t="str">
            <v>Q</v>
          </cell>
          <cell r="D3080">
            <v>33.316386999999999</v>
          </cell>
          <cell r="E3080">
            <v>-104.523613</v>
          </cell>
          <cell r="F3080" t="str">
            <v>RSWLNMSO</v>
          </cell>
          <cell r="G3080" t="str">
            <v>NM</v>
          </cell>
          <cell r="H3080">
            <v>664</v>
          </cell>
          <cell r="I3080">
            <v>664</v>
          </cell>
          <cell r="J3080" t="str">
            <v>AVAILABLE</v>
          </cell>
          <cell r="K3080" t="e">
            <v>#N/A</v>
          </cell>
          <cell r="L3080" t="e">
            <v>#N/A</v>
          </cell>
          <cell r="M3080" t="e">
            <v>#N/A</v>
          </cell>
          <cell r="N3080" t="e">
            <v>#N/A</v>
          </cell>
          <cell r="O3080" t="str">
            <v>Y</v>
          </cell>
          <cell r="P3080" t="str">
            <v>Y</v>
          </cell>
          <cell r="Q3080" t="str">
            <v>4/22/13: July 2013 availaility dates added 7/12/13: Metro Ethernet Serv Point and CO Band Prof Available</v>
          </cell>
          <cell r="R3080" t="str">
            <v>07/19/2020</v>
          </cell>
          <cell r="S3080" t="str">
            <v/>
          </cell>
          <cell r="T3080" t="str">
            <v/>
          </cell>
          <cell r="U3080" t="str">
            <v/>
          </cell>
          <cell r="V3080" t="e">
            <v>#N/A</v>
          </cell>
          <cell r="W3080" t="e">
            <v>#N/A</v>
          </cell>
          <cell r="X3080" t="str">
            <v xml:space="preserve">664 - AVAILABLE </v>
          </cell>
          <cell r="Y3080"/>
          <cell r="Z3080" t="str">
            <v xml:space="preserve">AVAILABLE </v>
          </cell>
          <cell r="AA3080" t="e">
            <v>#N/A</v>
          </cell>
          <cell r="AB3080" t="e">
            <v>#N/A</v>
          </cell>
          <cell r="AC3080" t="e">
            <v>#N/A</v>
          </cell>
        </row>
        <row r="3081">
          <cell r="A3081" t="str">
            <v>RTCLARXA</v>
          </cell>
          <cell r="B3081" t="str">
            <v>RATCLIFF</v>
          </cell>
          <cell r="C3081" t="str">
            <v>CTL</v>
          </cell>
          <cell r="D3081">
            <v>35.308334000000002</v>
          </cell>
          <cell r="E3081">
            <v>-93.884444999999999</v>
          </cell>
          <cell r="F3081" t="str">
            <v>RTCLARXA</v>
          </cell>
          <cell r="G3081" t="str">
            <v>AR</v>
          </cell>
          <cell r="H3081">
            <v>528</v>
          </cell>
          <cell r="I3081" t="str">
            <v>Russellville</v>
          </cell>
          <cell r="J3081" t="str">
            <v/>
          </cell>
          <cell r="K3081" t="str">
            <v>RTCLARXA</v>
          </cell>
          <cell r="L3081" t="str">
            <v>n</v>
          </cell>
          <cell r="M3081" t="e">
            <v>#N/A</v>
          </cell>
          <cell r="N3081" t="e">
            <v>#N/A</v>
          </cell>
          <cell r="O3081" t="str">
            <v>Y</v>
          </cell>
          <cell r="P3081" t="str">
            <v>Y</v>
          </cell>
          <cell r="Q3081" t="str">
            <v/>
          </cell>
          <cell r="R3081" t="str">
            <v>06/30/2015</v>
          </cell>
          <cell r="S3081" t="str">
            <v>Russellville</v>
          </cell>
          <cell r="T3081" t="str">
            <v/>
          </cell>
          <cell r="U3081" t="str">
            <v/>
          </cell>
          <cell r="V3081" t="str">
            <v>Russellville</v>
          </cell>
          <cell r="W3081" t="str">
            <v>Russellville</v>
          </cell>
          <cell r="X3081" t="str">
            <v>RUSSELLVILLE</v>
          </cell>
          <cell r="Y3081" t="str">
            <v>YES</v>
          </cell>
          <cell r="Z3081"/>
          <cell r="AA3081" t="str">
            <v>7750-SR7</v>
          </cell>
          <cell r="AB3081">
            <v>0</v>
          </cell>
          <cell r="AC3081" t="str">
            <v>RTCLARXA21W</v>
          </cell>
        </row>
        <row r="3082">
          <cell r="A3082" t="str">
            <v>RTMNOHXA</v>
          </cell>
          <cell r="B3082" t="str">
            <v>Rittman</v>
          </cell>
          <cell r="C3082" t="str">
            <v>EQ</v>
          </cell>
          <cell r="D3082">
            <v>40.973568999999998</v>
          </cell>
          <cell r="E3082">
            <v>-81.781957000000006</v>
          </cell>
          <cell r="F3082" t="str">
            <v>RTMNOHXA</v>
          </cell>
          <cell r="G3082" t="str">
            <v>OH</v>
          </cell>
          <cell r="H3082">
            <v>923</v>
          </cell>
          <cell r="I3082" t="str">
            <v>Mansfield</v>
          </cell>
          <cell r="J3082" t="str">
            <v/>
          </cell>
          <cell r="K3082" t="str">
            <v>RTMNOHXA</v>
          </cell>
          <cell r="L3082" t="str">
            <v>n</v>
          </cell>
          <cell r="M3082" t="e">
            <v>#N/A</v>
          </cell>
          <cell r="N3082" t="e">
            <v>#N/A</v>
          </cell>
          <cell r="O3082" t="str">
            <v>Y</v>
          </cell>
          <cell r="P3082" t="str">
            <v>Y</v>
          </cell>
          <cell r="Q3082" t="str">
            <v>2/7/14: Ethernet Enabled changed to Y</v>
          </cell>
          <cell r="R3082" t="str">
            <v>07/01/2015</v>
          </cell>
          <cell r="S3082" t="str">
            <v>Mansfield</v>
          </cell>
          <cell r="T3082" t="str">
            <v/>
          </cell>
          <cell r="U3082" t="str">
            <v/>
          </cell>
          <cell r="V3082" t="str">
            <v>Mansfield</v>
          </cell>
          <cell r="W3082" t="str">
            <v>Mansfield</v>
          </cell>
          <cell r="X3082" t="str">
            <v>MANSFIELD</v>
          </cell>
          <cell r="Y3082" t="str">
            <v>YES</v>
          </cell>
          <cell r="Z3082"/>
          <cell r="AA3082" t="str">
            <v>7750-SR7</v>
          </cell>
          <cell r="AB3082">
            <v>0</v>
          </cell>
          <cell r="AC3082" t="str">
            <v>RTMNOHXA01W</v>
          </cell>
        </row>
        <row r="3083">
          <cell r="A3083" t="str">
            <v>RTVLWAXA</v>
          </cell>
          <cell r="B3083" t="str">
            <v>RITZVILLE</v>
          </cell>
          <cell r="C3083" t="str">
            <v>CTL</v>
          </cell>
          <cell r="D3083">
            <v>47.130833000000003</v>
          </cell>
          <cell r="E3083">
            <v>-118.37611</v>
          </cell>
          <cell r="F3083" t="str">
            <v>RTVLWAXA</v>
          </cell>
          <cell r="G3083" t="str">
            <v>WA</v>
          </cell>
          <cell r="H3083">
            <v>676</v>
          </cell>
          <cell r="I3083" t="str">
            <v>Spokane-Cheney</v>
          </cell>
          <cell r="J3083" t="str">
            <v/>
          </cell>
          <cell r="K3083" t="e">
            <v>#N/A</v>
          </cell>
          <cell r="L3083" t="e">
            <v>#N/A</v>
          </cell>
          <cell r="M3083" t="e">
            <v>#N/A</v>
          </cell>
          <cell r="N3083" t="e">
            <v>#N/A</v>
          </cell>
          <cell r="O3083" t="str">
            <v>Y</v>
          </cell>
          <cell r="P3083" t="str">
            <v>Y</v>
          </cell>
          <cell r="Q3083" t="str">
            <v/>
          </cell>
          <cell r="R3083" t="str">
            <v>09/16/2015</v>
          </cell>
          <cell r="S3083" t="str">
            <v>SPOKANE-CHENEY</v>
          </cell>
          <cell r="T3083" t="str">
            <v/>
          </cell>
          <cell r="U3083" t="str">
            <v/>
          </cell>
          <cell r="V3083" t="str">
            <v>Spokane-Cheney</v>
          </cell>
          <cell r="W3083" t="str">
            <v>Spokane-Cheney</v>
          </cell>
          <cell r="X3083" t="str">
            <v>SPOKANE-CHENEY</v>
          </cell>
          <cell r="Y3083"/>
          <cell r="Z3083"/>
          <cell r="AA3083" t="str">
            <v/>
          </cell>
          <cell r="AB3083">
            <v>0</v>
          </cell>
          <cell r="AC3083">
            <v>0</v>
          </cell>
        </row>
        <row r="3084">
          <cell r="A3084" t="str">
            <v>RUFSORXA</v>
          </cell>
          <cell r="B3084" t="str">
            <v>Rufus</v>
          </cell>
          <cell r="C3084" t="str">
            <v>EQ</v>
          </cell>
          <cell r="D3084">
            <v>45.692087999999998</v>
          </cell>
          <cell r="E3084">
            <v>-120.735591</v>
          </cell>
          <cell r="F3084" t="str">
            <v>RUFSORXA</v>
          </cell>
          <cell r="G3084" t="str">
            <v>OR</v>
          </cell>
          <cell r="H3084">
            <v>672</v>
          </cell>
          <cell r="I3084" t="str">
            <v>Hood River</v>
          </cell>
          <cell r="J3084" t="str">
            <v/>
          </cell>
          <cell r="K3084" t="e">
            <v>#N/A</v>
          </cell>
          <cell r="L3084" t="e">
            <v>#N/A</v>
          </cell>
          <cell r="M3084" t="e">
            <v>#N/A</v>
          </cell>
          <cell r="N3084" t="e">
            <v>#N/A</v>
          </cell>
          <cell r="O3084" t="str">
            <v>Y</v>
          </cell>
          <cell r="P3084" t="str">
            <v>Y</v>
          </cell>
          <cell r="Q3084" t="str">
            <v>E7-DSLAM</v>
          </cell>
          <cell r="R3084" t="str">
            <v>06/03/2015</v>
          </cell>
          <cell r="S3084" t="str">
            <v>Hood River</v>
          </cell>
          <cell r="T3084" t="str">
            <v/>
          </cell>
          <cell r="U3084" t="str">
            <v/>
          </cell>
          <cell r="V3084" t="str">
            <v>Hood River</v>
          </cell>
          <cell r="W3084" t="str">
            <v>Hood River</v>
          </cell>
          <cell r="X3084" t="str">
            <v>HOOD RIVER</v>
          </cell>
          <cell r="Y3084" t="str">
            <v>YES</v>
          </cell>
          <cell r="Z3084"/>
          <cell r="AA3084" t="str">
            <v/>
          </cell>
          <cell r="AB3084">
            <v>0</v>
          </cell>
          <cell r="AC3084">
            <v>0</v>
          </cell>
        </row>
        <row r="3085">
          <cell r="A3085" t="str">
            <v>RVSDIDMA</v>
          </cell>
          <cell r="B3085" t="str">
            <v>Blackfoot, Id Host Riverside</v>
          </cell>
          <cell r="C3085" t="str">
            <v>Q</v>
          </cell>
          <cell r="D3085">
            <v>43.196944999999999</v>
          </cell>
          <cell r="E3085">
            <v>-112.47777600000001</v>
          </cell>
          <cell r="F3085" t="str">
            <v>RVSDIDMA</v>
          </cell>
          <cell r="G3085" t="str">
            <v>ID</v>
          </cell>
          <cell r="H3085">
            <v>652</v>
          </cell>
          <cell r="I3085">
            <v>652</v>
          </cell>
          <cell r="J3085" t="str">
            <v/>
          </cell>
          <cell r="K3085" t="e">
            <v>#N/A</v>
          </cell>
          <cell r="L3085" t="e">
            <v>#N/A</v>
          </cell>
          <cell r="M3085" t="e">
            <v>#N/A</v>
          </cell>
          <cell r="N3085" t="e">
            <v>#N/A</v>
          </cell>
          <cell r="O3085" t="str">
            <v>N</v>
          </cell>
          <cell r="P3085" t="str">
            <v>Y</v>
          </cell>
          <cell r="Q3085" t="str">
            <v>3/20/2015 EODS1 AVAILABLE (Home to PCTLIDMAH17)</v>
          </cell>
          <cell r="R3085" t="str">
            <v>03/20/2020</v>
          </cell>
          <cell r="S3085" t="str">
            <v/>
          </cell>
          <cell r="T3085" t="str">
            <v/>
          </cell>
          <cell r="U3085" t="str">
            <v/>
          </cell>
          <cell r="V3085" t="e">
            <v>#N/A</v>
          </cell>
          <cell r="W3085" t="e">
            <v>#N/A</v>
          </cell>
          <cell r="X3085" t="str">
            <v>652 - AVAILABLE (up to 30MB)</v>
          </cell>
          <cell r="Y3085"/>
          <cell r="Z3085" t="str">
            <v>AVAILABLE (up to 30MB)</v>
          </cell>
          <cell r="AA3085" t="e">
            <v>#N/A</v>
          </cell>
          <cell r="AB3085" t="e">
            <v>#N/A</v>
          </cell>
          <cell r="AC3085" t="e">
            <v>#N/A</v>
          </cell>
        </row>
        <row r="3086">
          <cell r="A3086" t="str">
            <v>RVTNKSXA</v>
          </cell>
          <cell r="B3086" t="str">
            <v>Riverton</v>
          </cell>
          <cell r="C3086" t="str">
            <v>EQ</v>
          </cell>
          <cell r="D3086">
            <v>37.068941000000002</v>
          </cell>
          <cell r="E3086">
            <v>-94.705658999999997</v>
          </cell>
          <cell r="F3086" t="str">
            <v>RVTNKSXA</v>
          </cell>
          <cell r="G3086" t="str">
            <v>KS</v>
          </cell>
          <cell r="H3086">
            <v>532</v>
          </cell>
          <cell r="I3086" t="str">
            <v>Gardner</v>
          </cell>
          <cell r="J3086" t="str">
            <v/>
          </cell>
          <cell r="K3086" t="e">
            <v>#N/A</v>
          </cell>
          <cell r="L3086" t="e">
            <v>#N/A</v>
          </cell>
          <cell r="M3086" t="e">
            <v>#N/A</v>
          </cell>
          <cell r="N3086" t="e">
            <v>#N/A</v>
          </cell>
          <cell r="O3086" t="str">
            <v>N</v>
          </cell>
          <cell r="P3086" t="str">
            <v>N</v>
          </cell>
          <cell r="Q3086" t="str">
            <v/>
          </cell>
          <cell r="R3086" t="str">
            <v>07/10/2015</v>
          </cell>
          <cell r="S3086" t="str">
            <v>Gardner</v>
          </cell>
          <cell r="T3086" t="str">
            <v/>
          </cell>
          <cell r="U3086" t="str">
            <v/>
          </cell>
          <cell r="V3086" t="str">
            <v>Gardner</v>
          </cell>
          <cell r="W3086" t="str">
            <v>Gardner</v>
          </cell>
          <cell r="X3086" t="e">
            <v>#N/A</v>
          </cell>
          <cell r="Y3086" t="e">
            <v>#N/A</v>
          </cell>
          <cell r="Z3086" t="e">
            <v>#N/A</v>
          </cell>
          <cell r="AA3086">
            <v>0</v>
          </cell>
          <cell r="AB3086">
            <v>0</v>
          </cell>
          <cell r="AC3086">
            <v>0</v>
          </cell>
        </row>
        <row r="3087">
          <cell r="A3087" t="str">
            <v>RVTNUTMA</v>
          </cell>
          <cell r="B3087" t="str">
            <v>Riverton</v>
          </cell>
          <cell r="C3087" t="str">
            <v>Q</v>
          </cell>
          <cell r="D3087">
            <v>40.522221000000002</v>
          </cell>
          <cell r="E3087">
            <v>-111.948059</v>
          </cell>
          <cell r="F3087" t="str">
            <v>RVTNUTMA</v>
          </cell>
          <cell r="G3087" t="str">
            <v>UT</v>
          </cell>
          <cell r="H3087">
            <v>660</v>
          </cell>
          <cell r="I3087">
            <v>660</v>
          </cell>
          <cell r="J3087" t="str">
            <v>AVAILABLE</v>
          </cell>
          <cell r="K3087" t="e">
            <v>#N/A</v>
          </cell>
          <cell r="L3087" t="e">
            <v>#N/A</v>
          </cell>
          <cell r="M3087" t="e">
            <v>#N/A</v>
          </cell>
          <cell r="N3087" t="e">
            <v>#N/A</v>
          </cell>
          <cell r="O3087" t="str">
            <v>Y</v>
          </cell>
          <cell r="P3087" t="str">
            <v>Y</v>
          </cell>
          <cell r="Q3087" t="str">
            <v>2/9/15 EoDS1 Available</v>
          </cell>
          <cell r="R3087" t="str">
            <v>02/04/2020</v>
          </cell>
          <cell r="S3087" t="str">
            <v/>
          </cell>
          <cell r="T3087" t="str">
            <v/>
          </cell>
          <cell r="U3087" t="str">
            <v/>
          </cell>
          <cell r="V3087" t="e">
            <v>#N/A</v>
          </cell>
          <cell r="W3087" t="e">
            <v>#N/A</v>
          </cell>
          <cell r="X3087" t="str">
            <v>660 - AVAILABLE</v>
          </cell>
          <cell r="Y3087"/>
          <cell r="Z3087" t="str">
            <v>AVAILABLE</v>
          </cell>
          <cell r="AA3087" t="e">
            <v>#N/A</v>
          </cell>
          <cell r="AB3087" t="e">
            <v>#N/A</v>
          </cell>
          <cell r="AC3087" t="e">
            <v>#N/A</v>
          </cell>
        </row>
        <row r="3088">
          <cell r="A3088" t="str">
            <v>RVTNWYMA</v>
          </cell>
          <cell r="B3088" t="str">
            <v>Riverton</v>
          </cell>
          <cell r="C3088" t="str">
            <v>Q</v>
          </cell>
          <cell r="D3088">
            <v>43.023612999999997</v>
          </cell>
          <cell r="E3088">
            <v>-108.38222500000001</v>
          </cell>
          <cell r="F3088" t="e">
            <v>#N/A</v>
          </cell>
          <cell r="G3088" t="str">
            <v>WY</v>
          </cell>
          <cell r="H3088">
            <v>654</v>
          </cell>
          <cell r="I3088">
            <v>654</v>
          </cell>
          <cell r="J3088" t="str">
            <v>AVAILABLE</v>
          </cell>
          <cell r="K3088" t="e">
            <v>#N/A</v>
          </cell>
          <cell r="L3088" t="e">
            <v>#N/A</v>
          </cell>
          <cell r="M3088" t="e">
            <v>#N/A</v>
          </cell>
          <cell r="N3088" t="e">
            <v>#N/A</v>
          </cell>
          <cell r="O3088" t="str">
            <v>Y</v>
          </cell>
          <cell r="P3088" t="str">
            <v>Y</v>
          </cell>
          <cell r="Q3088" t="str">
            <v>12/30/14: EoDS1 available.</v>
          </cell>
          <cell r="R3088" t="str">
            <v>12/30/2020</v>
          </cell>
          <cell r="S3088" t="str">
            <v/>
          </cell>
          <cell r="T3088" t="str">
            <v/>
          </cell>
          <cell r="U3088" t="str">
            <v/>
          </cell>
          <cell r="V3088" t="e">
            <v>#N/A</v>
          </cell>
          <cell r="W3088" t="e">
            <v>#N/A</v>
          </cell>
          <cell r="X3088" t="str">
            <v xml:space="preserve">0 - </v>
          </cell>
          <cell r="Y3088"/>
          <cell r="Z3088"/>
          <cell r="AA3088" t="e">
            <v>#N/A</v>
          </cell>
          <cell r="AB3088" t="e">
            <v>#N/A</v>
          </cell>
          <cell r="AC3088" t="e">
            <v>#N/A</v>
          </cell>
        </row>
        <row r="3089">
          <cell r="A3089" t="str">
            <v>RWLNWYMA</v>
          </cell>
          <cell r="B3089" t="str">
            <v>Rawlins</v>
          </cell>
          <cell r="C3089" t="str">
            <v>Q</v>
          </cell>
          <cell r="D3089">
            <v>41.787308000000003</v>
          </cell>
          <cell r="E3089">
            <v>-107.2415</v>
          </cell>
          <cell r="F3089" t="e">
            <v>#N/A</v>
          </cell>
          <cell r="G3089" t="str">
            <v>WY</v>
          </cell>
          <cell r="H3089">
            <v>654</v>
          </cell>
          <cell r="I3089">
            <v>654</v>
          </cell>
          <cell r="J3089" t="str">
            <v>AVAILABLE</v>
          </cell>
          <cell r="K3089" t="e">
            <v>#N/A</v>
          </cell>
          <cell r="L3089" t="e">
            <v>#N/A</v>
          </cell>
          <cell r="M3089" t="e">
            <v>#N/A</v>
          </cell>
          <cell r="N3089" t="e">
            <v>#N/A</v>
          </cell>
          <cell r="O3089" t="str">
            <v>Y</v>
          </cell>
          <cell r="P3089" t="str">
            <v>Y</v>
          </cell>
          <cell r="Q3089" t="str">
            <v>10/31/14: EoDS1 available</v>
          </cell>
          <cell r="R3089" t="str">
            <v>11/04/2020</v>
          </cell>
          <cell r="S3089" t="str">
            <v/>
          </cell>
          <cell r="T3089" t="str">
            <v/>
          </cell>
          <cell r="U3089" t="str">
            <v/>
          </cell>
          <cell r="V3089" t="e">
            <v>#N/A</v>
          </cell>
          <cell r="W3089" t="e">
            <v>#N/A</v>
          </cell>
          <cell r="X3089" t="str">
            <v xml:space="preserve">0 - </v>
          </cell>
          <cell r="Y3089"/>
          <cell r="Z3089"/>
          <cell r="AA3089" t="e">
            <v>#N/A</v>
          </cell>
          <cell r="AB3089" t="e">
            <v>#N/A</v>
          </cell>
          <cell r="AC3089" t="e">
            <v>#N/A</v>
          </cell>
        </row>
        <row r="3090">
          <cell r="A3090" t="str">
            <v>RXBGIDMA</v>
          </cell>
          <cell r="B3090" t="str">
            <v>Rexburg Isdn</v>
          </cell>
          <cell r="C3090" t="str">
            <v>Q</v>
          </cell>
          <cell r="D3090">
            <v>43.828609</v>
          </cell>
          <cell r="E3090">
            <v>-111.783607</v>
          </cell>
          <cell r="F3090" t="str">
            <v>RXBGIDMA</v>
          </cell>
          <cell r="G3090" t="str">
            <v>ID</v>
          </cell>
          <cell r="H3090">
            <v>652</v>
          </cell>
          <cell r="I3090">
            <v>652</v>
          </cell>
          <cell r="J3090" t="str">
            <v xml:space="preserve">AVAILABLE </v>
          </cell>
          <cell r="K3090" t="e">
            <v>#N/A</v>
          </cell>
          <cell r="L3090" t="e">
            <v>#N/A</v>
          </cell>
          <cell r="M3090" t="e">
            <v>#N/A</v>
          </cell>
          <cell r="N3090" t="e">
            <v>#N/A</v>
          </cell>
          <cell r="O3090" t="str">
            <v>Y</v>
          </cell>
          <cell r="P3090" t="str">
            <v>Y</v>
          </cell>
          <cell r="Q3090" t="str">
            <v/>
          </cell>
          <cell r="R3090" t="str">
            <v>04/09/2020</v>
          </cell>
          <cell r="S3090" t="str">
            <v/>
          </cell>
          <cell r="T3090" t="str">
            <v/>
          </cell>
          <cell r="U3090" t="str">
            <v/>
          </cell>
          <cell r="V3090" t="e">
            <v>#N/A</v>
          </cell>
          <cell r="W3090" t="e">
            <v>#N/A</v>
          </cell>
          <cell r="X3090" t="str">
            <v xml:space="preserve">652 - AVAILABLE </v>
          </cell>
          <cell r="Y3090"/>
          <cell r="Z3090" t="str">
            <v xml:space="preserve">AVAILABLE </v>
          </cell>
          <cell r="AA3090" t="e">
            <v>#N/A</v>
          </cell>
          <cell r="AB3090" t="e">
            <v>#N/A</v>
          </cell>
          <cell r="AC3090" t="e">
            <v>#N/A</v>
          </cell>
        </row>
        <row r="3091">
          <cell r="A3091" t="str">
            <v>RXBLNCXA</v>
          </cell>
          <cell r="B3091" t="str">
            <v>Roxobel</v>
          </cell>
          <cell r="C3091" t="str">
            <v>EQ</v>
          </cell>
          <cell r="D3091">
            <v>36.202821</v>
          </cell>
          <cell r="E3091">
            <v>-77.243106999999995</v>
          </cell>
          <cell r="F3091" t="str">
            <v>RXBLNCXA</v>
          </cell>
          <cell r="G3091" t="str">
            <v>NC</v>
          </cell>
          <cell r="H3091">
            <v>951</v>
          </cell>
          <cell r="I3091" t="str">
            <v>Greenville</v>
          </cell>
          <cell r="J3091" t="str">
            <v/>
          </cell>
          <cell r="K3091" t="str">
            <v>RXBLNCXA</v>
          </cell>
          <cell r="L3091" t="str">
            <v>n</v>
          </cell>
          <cell r="M3091" t="e">
            <v>#N/A</v>
          </cell>
          <cell r="N3091" t="e">
            <v>#N/A</v>
          </cell>
          <cell r="O3091" t="str">
            <v>Y</v>
          </cell>
          <cell r="P3091" t="str">
            <v>Y</v>
          </cell>
          <cell r="Q3091" t="str">
            <v/>
          </cell>
          <cell r="R3091" t="str">
            <v>06/04/2015</v>
          </cell>
          <cell r="S3091" t="str">
            <v>Greenville</v>
          </cell>
          <cell r="T3091" t="str">
            <v/>
          </cell>
          <cell r="U3091" t="str">
            <v/>
          </cell>
          <cell r="V3091" t="str">
            <v>Greenville</v>
          </cell>
          <cell r="W3091" t="str">
            <v>Greenville</v>
          </cell>
          <cell r="X3091" t="str">
            <v>ROCKY MOUNT</v>
          </cell>
          <cell r="Y3091" t="str">
            <v>YES</v>
          </cell>
          <cell r="Z3091"/>
          <cell r="AA3091" t="str">
            <v>7750-SR7</v>
          </cell>
          <cell r="AB3091">
            <v>0</v>
          </cell>
          <cell r="AC3091">
            <v>0</v>
          </cell>
        </row>
        <row r="3092">
          <cell r="A3092" t="str">
            <v>RXBONCXA</v>
          </cell>
          <cell r="B3092" t="str">
            <v>Roxboro</v>
          </cell>
          <cell r="C3092" t="str">
            <v>EQ</v>
          </cell>
          <cell r="D3092">
            <v>36.392600000000002</v>
          </cell>
          <cell r="E3092">
            <v>-78.985190000000003</v>
          </cell>
          <cell r="F3092" t="str">
            <v>RXBONCXA</v>
          </cell>
          <cell r="G3092" t="str">
            <v>NC</v>
          </cell>
          <cell r="H3092">
            <v>424</v>
          </cell>
          <cell r="I3092" t="str">
            <v>Rocky Mount</v>
          </cell>
          <cell r="J3092" t="str">
            <v/>
          </cell>
          <cell r="K3092" t="str">
            <v>RXBONCXA</v>
          </cell>
          <cell r="L3092" t="str">
            <v>n</v>
          </cell>
          <cell r="M3092" t="e">
            <v>#N/A</v>
          </cell>
          <cell r="N3092" t="e">
            <v>#N/A</v>
          </cell>
          <cell r="O3092" t="str">
            <v>Y</v>
          </cell>
          <cell r="P3092" t="str">
            <v>Y</v>
          </cell>
          <cell r="Q3092" t="str">
            <v/>
          </cell>
          <cell r="R3092" t="str">
            <v>05/22/2015</v>
          </cell>
          <cell r="S3092" t="str">
            <v>Rocky Mount</v>
          </cell>
          <cell r="T3092" t="str">
            <v/>
          </cell>
          <cell r="U3092" t="str">
            <v/>
          </cell>
          <cell r="V3092" t="str">
            <v>Rocky Mount</v>
          </cell>
          <cell r="W3092" t="str">
            <v>Rocky Mount</v>
          </cell>
          <cell r="X3092" t="str">
            <v>ROCKY MOUNT</v>
          </cell>
          <cell r="Y3092" t="str">
            <v>YES</v>
          </cell>
          <cell r="Z3092"/>
          <cell r="AA3092" t="str">
            <v/>
          </cell>
          <cell r="AB3092" t="str">
            <v>7750-SR12</v>
          </cell>
          <cell r="AC3092" t="str">
            <v>RXBONCXA03W</v>
          </cell>
        </row>
        <row r="3093">
          <cell r="A3093" t="str">
            <v>RYCYWAXA</v>
          </cell>
          <cell r="B3093" t="str">
            <v>ROYAL CITY</v>
          </cell>
          <cell r="C3093" t="str">
            <v>CTL</v>
          </cell>
          <cell r="D3093">
            <v>46.899120000000003</v>
          </cell>
          <cell r="E3093">
            <v>-119.62419</v>
          </cell>
          <cell r="F3093" t="str">
            <v>RYCYWAXA</v>
          </cell>
          <cell r="G3093" t="str">
            <v>WA</v>
          </cell>
          <cell r="H3093">
            <v>676</v>
          </cell>
          <cell r="I3093" t="str">
            <v>Spokane-Cheney</v>
          </cell>
          <cell r="J3093" t="str">
            <v/>
          </cell>
          <cell r="K3093" t="e">
            <v>#N/A</v>
          </cell>
          <cell r="L3093" t="e">
            <v>#N/A</v>
          </cell>
          <cell r="M3093" t="e">
            <v>#N/A</v>
          </cell>
          <cell r="N3093" t="e">
            <v>#N/A</v>
          </cell>
          <cell r="O3093" t="str">
            <v>Y</v>
          </cell>
          <cell r="P3093" t="str">
            <v>Y</v>
          </cell>
          <cell r="Q3093" t="str">
            <v/>
          </cell>
          <cell r="R3093" t="str">
            <v>09/16/2015</v>
          </cell>
          <cell r="S3093" t="str">
            <v>SPOKANE-CHENEY</v>
          </cell>
          <cell r="T3093" t="str">
            <v/>
          </cell>
          <cell r="U3093" t="str">
            <v/>
          </cell>
          <cell r="V3093" t="str">
            <v>Spokane-Cheney</v>
          </cell>
          <cell r="W3093" t="str">
            <v>Spokane-Cheney</v>
          </cell>
          <cell r="X3093" t="str">
            <v>SPOKANE-CHENEY</v>
          </cell>
          <cell r="Y3093"/>
          <cell r="Z3093"/>
          <cell r="AA3093" t="str">
            <v/>
          </cell>
          <cell r="AB3093">
            <v>0</v>
          </cell>
          <cell r="AC3093">
            <v>0</v>
          </cell>
        </row>
        <row r="3094">
          <cell r="A3094" t="str">
            <v>RYHLFLXA</v>
          </cell>
          <cell r="B3094" t="str">
            <v>Reynolds Hill</v>
          </cell>
          <cell r="C3094" t="str">
            <v>EQ</v>
          </cell>
          <cell r="D3094">
            <v>30.916747999999998</v>
          </cell>
          <cell r="E3094">
            <v>-85.906595999999993</v>
          </cell>
          <cell r="F3094" t="str">
            <v>RYHLFLXA</v>
          </cell>
          <cell r="G3094" t="str">
            <v>FL</v>
          </cell>
          <cell r="H3094">
            <v>450</v>
          </cell>
          <cell r="I3094" t="str">
            <v>Ft Walton (NORTH FL)</v>
          </cell>
          <cell r="J3094" t="str">
            <v/>
          </cell>
          <cell r="K3094" t="e">
            <v>#N/A</v>
          </cell>
          <cell r="L3094" t="e">
            <v>#N/A</v>
          </cell>
          <cell r="M3094" t="e">
            <v>#N/A</v>
          </cell>
          <cell r="N3094" t="e">
            <v>#N/A</v>
          </cell>
          <cell r="O3094" t="str">
            <v>N</v>
          </cell>
          <cell r="P3094" t="str">
            <v>Y</v>
          </cell>
          <cell r="Q3094" t="str">
            <v/>
          </cell>
          <cell r="R3094" t="str">
            <v>07/02/2015</v>
          </cell>
          <cell r="S3094" t="str">
            <v>Ft Walton</v>
          </cell>
          <cell r="T3094" t="str">
            <v/>
          </cell>
          <cell r="U3094" t="str">
            <v/>
          </cell>
          <cell r="V3094" t="str">
            <v>Ft Walton</v>
          </cell>
          <cell r="W3094" t="str">
            <v>Ft Walton (Bonifay sub-cloud)</v>
          </cell>
          <cell r="X3094" t="str">
            <v>NORTH FL</v>
          </cell>
          <cell r="Y3094" t="str">
            <v>YES</v>
          </cell>
          <cell r="Z3094"/>
          <cell r="AA3094">
            <v>0</v>
          </cell>
          <cell r="AB3094">
            <v>0</v>
          </cell>
          <cell r="AC3094">
            <v>0</v>
          </cell>
        </row>
        <row r="3095">
          <cell r="A3095" t="str">
            <v>RYMNOHXA</v>
          </cell>
          <cell r="B3095" t="str">
            <v>Raymond</v>
          </cell>
          <cell r="C3095" t="str">
            <v>EQ</v>
          </cell>
          <cell r="D3095">
            <v>40.334777000000003</v>
          </cell>
          <cell r="E3095">
            <v>-83.467533000000003</v>
          </cell>
          <cell r="F3095" t="str">
            <v>RYMNOHXA</v>
          </cell>
          <cell r="G3095" t="str">
            <v>OH</v>
          </cell>
          <cell r="H3095">
            <v>923</v>
          </cell>
          <cell r="I3095" t="str">
            <v>Bellefontaine</v>
          </cell>
          <cell r="J3095" t="str">
            <v/>
          </cell>
          <cell r="K3095" t="e">
            <v>#N/A</v>
          </cell>
          <cell r="L3095" t="e">
            <v>#N/A</v>
          </cell>
          <cell r="M3095" t="e">
            <v>#N/A</v>
          </cell>
          <cell r="N3095" t="e">
            <v>#N/A</v>
          </cell>
          <cell r="O3095" t="str">
            <v>Y</v>
          </cell>
          <cell r="P3095" t="str">
            <v>Y</v>
          </cell>
          <cell r="Q3095" t="str">
            <v/>
          </cell>
          <cell r="R3095" t="str">
            <v>07/01/2015</v>
          </cell>
          <cell r="S3095" t="str">
            <v>Bellefontaine</v>
          </cell>
          <cell r="T3095" t="str">
            <v/>
          </cell>
          <cell r="U3095" t="str">
            <v/>
          </cell>
          <cell r="V3095" t="str">
            <v>Bellefontaine</v>
          </cell>
          <cell r="W3095" t="str">
            <v>Bellefontaine</v>
          </cell>
          <cell r="X3095" t="str">
            <v>MANSFIELD</v>
          </cell>
          <cell r="Y3095" t="str">
            <v>YES</v>
          </cell>
          <cell r="Z3095"/>
          <cell r="AA3095" t="str">
            <v/>
          </cell>
          <cell r="AB3095">
            <v>0</v>
          </cell>
          <cell r="AC3095">
            <v>0</v>
          </cell>
        </row>
        <row r="3096">
          <cell r="A3096" t="str">
            <v>RYMNWAXA</v>
          </cell>
          <cell r="B3096" t="str">
            <v>RAYMOND</v>
          </cell>
          <cell r="C3096" t="str">
            <v>CTL</v>
          </cell>
          <cell r="D3096">
            <v>46.685347</v>
          </cell>
          <cell r="E3096">
            <v>-123.73233</v>
          </cell>
          <cell r="F3096" t="str">
            <v>RYMNWAXA</v>
          </cell>
          <cell r="G3096" t="str">
            <v>WA</v>
          </cell>
          <cell r="H3096">
            <v>674</v>
          </cell>
          <cell r="I3096" t="str">
            <v>Vader Gig Harbor</v>
          </cell>
          <cell r="J3096" t="str">
            <v/>
          </cell>
          <cell r="K3096" t="e">
            <v>#N/A</v>
          </cell>
          <cell r="L3096" t="e">
            <v>#N/A</v>
          </cell>
          <cell r="M3096" t="e">
            <v>#N/A</v>
          </cell>
          <cell r="N3096" t="e">
            <v>#N/A</v>
          </cell>
          <cell r="O3096" t="str">
            <v>Y</v>
          </cell>
          <cell r="P3096" t="str">
            <v>Y</v>
          </cell>
          <cell r="Q3096" t="str">
            <v/>
          </cell>
          <cell r="R3096" t="str">
            <v>09/16/2015</v>
          </cell>
          <cell r="S3096" t="str">
            <v>VADER-STTL</v>
          </cell>
          <cell r="T3096" t="str">
            <v/>
          </cell>
          <cell r="U3096" t="str">
            <v/>
          </cell>
          <cell r="V3096" t="str">
            <v>Vader Gig Harbor</v>
          </cell>
          <cell r="W3096" t="str">
            <v>Vader Gig Harbor</v>
          </cell>
          <cell r="X3096" t="str">
            <v>GIG HARBOR</v>
          </cell>
          <cell r="Y3096"/>
          <cell r="Z3096"/>
          <cell r="AA3096" t="str">
            <v/>
          </cell>
          <cell r="AB3096">
            <v>0</v>
          </cell>
          <cell r="AC3096">
            <v>0</v>
          </cell>
        </row>
        <row r="3097">
          <cell r="A3097" t="str">
            <v>RYNLINXA</v>
          </cell>
          <cell r="B3097" t="str">
            <v>Reynolds</v>
          </cell>
          <cell r="C3097" t="str">
            <v>EQ</v>
          </cell>
          <cell r="D3097">
            <v>40.710554999999999</v>
          </cell>
          <cell r="E3097">
            <v>-86.873170999999999</v>
          </cell>
          <cell r="F3097" t="str">
            <v>RYNLINXA</v>
          </cell>
          <cell r="G3097" t="str">
            <v>IN</v>
          </cell>
          <cell r="H3097">
            <v>332</v>
          </cell>
          <cell r="I3097" t="str">
            <v>Plymouth</v>
          </cell>
          <cell r="J3097" t="str">
            <v/>
          </cell>
          <cell r="K3097" t="str">
            <v>RYNLINXA</v>
          </cell>
          <cell r="L3097" t="str">
            <v>n</v>
          </cell>
          <cell r="M3097" t="e">
            <v>#N/A</v>
          </cell>
          <cell r="N3097" t="e">
            <v>#N/A</v>
          </cell>
          <cell r="O3097" t="str">
            <v>Y</v>
          </cell>
          <cell r="P3097" t="str">
            <v>Y</v>
          </cell>
          <cell r="Q3097" t="str">
            <v/>
          </cell>
          <cell r="R3097" t="str">
            <v>07/01/2015</v>
          </cell>
          <cell r="S3097" t="str">
            <v>Plymouth</v>
          </cell>
          <cell r="T3097" t="str">
            <v/>
          </cell>
          <cell r="U3097" t="str">
            <v/>
          </cell>
          <cell r="V3097" t="str">
            <v>Plymouth</v>
          </cell>
          <cell r="W3097" t="str">
            <v>Plymouth</v>
          </cell>
          <cell r="X3097" t="str">
            <v>PLYMOUTH</v>
          </cell>
          <cell r="Y3097"/>
          <cell r="Z3097"/>
          <cell r="AA3097" t="str">
            <v>7750-SR7</v>
          </cell>
          <cell r="AB3097">
            <v>0</v>
          </cell>
          <cell r="AC3097" t="str">
            <v>RYNLINXA01W</v>
          </cell>
        </row>
        <row r="3098">
          <cell r="A3098" t="str">
            <v>RYNLNDBC</v>
          </cell>
          <cell r="B3098" t="str">
            <v>Grand Forks Host Reynolds</v>
          </cell>
          <cell r="C3098" t="str">
            <v>Q</v>
          </cell>
          <cell r="D3098">
            <v>47.672054000000003</v>
          </cell>
          <cell r="E3098">
            <v>-97.106770999999995</v>
          </cell>
          <cell r="F3098" t="str">
            <v>RYNLNDBC</v>
          </cell>
          <cell r="G3098" t="str">
            <v>ND</v>
          </cell>
          <cell r="H3098">
            <v>636</v>
          </cell>
          <cell r="I3098">
            <v>636</v>
          </cell>
          <cell r="J3098" t="str">
            <v/>
          </cell>
          <cell r="K3098" t="e">
            <v>#N/A</v>
          </cell>
          <cell r="L3098" t="e">
            <v>#N/A</v>
          </cell>
          <cell r="M3098" t="e">
            <v>#N/A</v>
          </cell>
          <cell r="N3098" t="e">
            <v>#N/A</v>
          </cell>
          <cell r="O3098" t="str">
            <v>N</v>
          </cell>
          <cell r="P3098" t="str">
            <v>Y</v>
          </cell>
          <cell r="Q3098" t="str">
            <v>ME not offered out of this office</v>
          </cell>
          <cell r="R3098" t="str">
            <v>12/02/2020</v>
          </cell>
          <cell r="S3098" t="str">
            <v/>
          </cell>
          <cell r="T3098" t="str">
            <v/>
          </cell>
          <cell r="U3098" t="str">
            <v/>
          </cell>
          <cell r="V3098" t="e">
            <v>#N/A</v>
          </cell>
          <cell r="W3098" t="e">
            <v>#N/A</v>
          </cell>
          <cell r="X3098" t="str">
            <v xml:space="preserve">636 - </v>
          </cell>
          <cell r="Y3098"/>
          <cell r="Z3098"/>
          <cell r="AA3098" t="e">
            <v>#N/A</v>
          </cell>
          <cell r="AB3098" t="e">
            <v>#N/A</v>
          </cell>
          <cell r="AC3098" t="e">
            <v>#N/A</v>
          </cell>
        </row>
        <row r="3099">
          <cell r="A3099" t="str">
            <v>RYTNMNRN</v>
          </cell>
          <cell r="B3099" t="str">
            <v>Little Falls Host Royalton</v>
          </cell>
          <cell r="C3099" t="str">
            <v>Q</v>
          </cell>
          <cell r="D3099">
            <v>45.831111999999997</v>
          </cell>
          <cell r="E3099">
            <v>-94.292220999999998</v>
          </cell>
          <cell r="F3099" t="str">
            <v>RYTNMNRN</v>
          </cell>
          <cell r="G3099" t="str">
            <v>MN</v>
          </cell>
          <cell r="H3099">
            <v>626</v>
          </cell>
          <cell r="I3099">
            <v>626</v>
          </cell>
          <cell r="J3099" t="str">
            <v/>
          </cell>
          <cell r="K3099" t="e">
            <v>#N/A</v>
          </cell>
          <cell r="L3099" t="e">
            <v>#N/A</v>
          </cell>
          <cell r="M3099" t="e">
            <v>#N/A</v>
          </cell>
          <cell r="N3099" t="e">
            <v>#N/A</v>
          </cell>
          <cell r="O3099" t="str">
            <v>N</v>
          </cell>
          <cell r="P3099" t="str">
            <v>Y</v>
          </cell>
          <cell r="Q3099" t="str">
            <v>02/20/15: EoDS1 AVAILABLE</v>
          </cell>
          <cell r="R3099" t="str">
            <v>02/20/2020</v>
          </cell>
          <cell r="S3099" t="str">
            <v/>
          </cell>
          <cell r="T3099" t="str">
            <v/>
          </cell>
          <cell r="U3099" t="str">
            <v/>
          </cell>
          <cell r="V3099" t="e">
            <v>#N/A</v>
          </cell>
          <cell r="W3099" t="e">
            <v>#N/A</v>
          </cell>
          <cell r="X3099" t="str">
            <v>626 - AVAILABLE</v>
          </cell>
          <cell r="Y3099"/>
          <cell r="Z3099" t="str">
            <v>AVAILABLE</v>
          </cell>
          <cell r="AA3099" t="e">
            <v>#N/A</v>
          </cell>
          <cell r="AB3099" t="e">
            <v>#N/A</v>
          </cell>
          <cell r="AC3099" t="e">
            <v>#N/A</v>
          </cell>
        </row>
        <row r="3100">
          <cell r="A3100" t="str">
            <v>SABNMNSA</v>
          </cell>
          <cell r="B3100" t="str">
            <v>Fargo West Host Sabin</v>
          </cell>
          <cell r="C3100" t="str">
            <v>Q</v>
          </cell>
          <cell r="D3100">
            <v>46.779003000000003</v>
          </cell>
          <cell r="E3100">
            <v>-96.650822000000005</v>
          </cell>
          <cell r="F3100" t="str">
            <v>SABNMNSA</v>
          </cell>
          <cell r="G3100" t="str">
            <v>MN</v>
          </cell>
          <cell r="H3100">
            <v>636</v>
          </cell>
          <cell r="I3100">
            <v>636</v>
          </cell>
          <cell r="J3100" t="str">
            <v/>
          </cell>
          <cell r="K3100" t="e">
            <v>#N/A</v>
          </cell>
          <cell r="L3100" t="e">
            <v>#N/A</v>
          </cell>
          <cell r="M3100" t="e">
            <v>#N/A</v>
          </cell>
          <cell r="N3100" t="e">
            <v>#N/A</v>
          </cell>
          <cell r="O3100" t="str">
            <v>N</v>
          </cell>
          <cell r="P3100" t="str">
            <v>N</v>
          </cell>
          <cell r="Q3100" t="str">
            <v>02/20/15: EoDS1 AVAILABLE</v>
          </cell>
          <cell r="R3100" t="str">
            <v>04/14/2020</v>
          </cell>
          <cell r="S3100" t="str">
            <v/>
          </cell>
          <cell r="T3100" t="str">
            <v/>
          </cell>
          <cell r="U3100" t="str">
            <v/>
          </cell>
          <cell r="V3100" t="e">
            <v>#N/A</v>
          </cell>
          <cell r="W3100" t="e">
            <v>#N/A</v>
          </cell>
          <cell r="X3100" t="str">
            <v>636 - AVAILABLE (up to 10MB)</v>
          </cell>
          <cell r="Y3100"/>
          <cell r="Z3100" t="str">
            <v>AVAILABLE (up to 10MB)</v>
          </cell>
          <cell r="AA3100" t="e">
            <v>#N/A</v>
          </cell>
          <cell r="AB3100" t="e">
            <v>#N/A</v>
          </cell>
          <cell r="AC3100" t="e">
            <v>#N/A</v>
          </cell>
        </row>
        <row r="3101">
          <cell r="A3101" t="str">
            <v>SAFEMOXA</v>
          </cell>
          <cell r="B3101" t="str">
            <v>SAFE</v>
          </cell>
          <cell r="C3101" t="str">
            <v>CTL</v>
          </cell>
          <cell r="D3101">
            <v>38.062221999999998</v>
          </cell>
          <cell r="E3101">
            <v>-91.665833000000006</v>
          </cell>
          <cell r="F3101" t="str">
            <v>SAFEMOXA</v>
          </cell>
          <cell r="G3101" t="str">
            <v>MO</v>
          </cell>
          <cell r="H3101">
            <v>520</v>
          </cell>
          <cell r="I3101" t="str">
            <v>Wentzville</v>
          </cell>
          <cell r="J3101" t="str">
            <v/>
          </cell>
          <cell r="K3101" t="e">
            <v>#N/A</v>
          </cell>
          <cell r="L3101" t="e">
            <v>#N/A</v>
          </cell>
          <cell r="M3101" t="e">
            <v>#N/A</v>
          </cell>
          <cell r="N3101" t="e">
            <v>#N/A</v>
          </cell>
          <cell r="O3101" t="str">
            <v>Y</v>
          </cell>
          <cell r="P3101" t="str">
            <v>Y</v>
          </cell>
          <cell r="Q3101" t="str">
            <v/>
          </cell>
          <cell r="R3101" t="str">
            <v>10/13/2015</v>
          </cell>
          <cell r="S3101" t="str">
            <v>Wentzville</v>
          </cell>
          <cell r="T3101" t="str">
            <v>Ciena 3940</v>
          </cell>
          <cell r="U3101" t="str">
            <v>N</v>
          </cell>
          <cell r="V3101" t="str">
            <v>Wentzville</v>
          </cell>
          <cell r="W3101" t="str">
            <v>Wentzville</v>
          </cell>
          <cell r="X3101" t="str">
            <v>WENTZVILLE</v>
          </cell>
          <cell r="Y3101" t="str">
            <v>YES</v>
          </cell>
          <cell r="Z3101"/>
          <cell r="AA3101" t="str">
            <v/>
          </cell>
          <cell r="AB3101">
            <v>0</v>
          </cell>
          <cell r="AC3101">
            <v>0</v>
          </cell>
        </row>
        <row r="3102">
          <cell r="A3102" t="str">
            <v>SALDCOMA</v>
          </cell>
          <cell r="B3102" t="str">
            <v>Salida</v>
          </cell>
          <cell r="C3102" t="str">
            <v>Q</v>
          </cell>
          <cell r="D3102">
            <v>38.532223000000002</v>
          </cell>
          <cell r="E3102">
            <v>-105.995003</v>
          </cell>
          <cell r="F3102" t="str">
            <v>SALDCOMA</v>
          </cell>
          <cell r="G3102" t="str">
            <v>CO</v>
          </cell>
          <cell r="H3102">
            <v>658</v>
          </cell>
          <cell r="I3102">
            <v>658</v>
          </cell>
          <cell r="J3102" t="str">
            <v/>
          </cell>
          <cell r="K3102" t="e">
            <v>#N/A</v>
          </cell>
          <cell r="L3102" t="e">
            <v>#N/A</v>
          </cell>
          <cell r="M3102" t="e">
            <v>#N/A</v>
          </cell>
          <cell r="N3102" t="e">
            <v>#N/A</v>
          </cell>
          <cell r="O3102" t="str">
            <v>N</v>
          </cell>
          <cell r="P3102" t="str">
            <v>Y</v>
          </cell>
          <cell r="Q3102" t="str">
            <v>4/24/14: Metro Ether SP Available</v>
          </cell>
          <cell r="R3102" t="str">
            <v>04/25/2020</v>
          </cell>
          <cell r="S3102" t="str">
            <v/>
          </cell>
          <cell r="T3102" t="str">
            <v/>
          </cell>
          <cell r="U3102" t="str">
            <v/>
          </cell>
          <cell r="V3102" t="e">
            <v>#N/A</v>
          </cell>
          <cell r="W3102" t="e">
            <v>#N/A</v>
          </cell>
          <cell r="X3102" t="str">
            <v>658 - AVAILABLE</v>
          </cell>
          <cell r="Y3102"/>
          <cell r="Z3102" t="str">
            <v>AVAILABLE</v>
          </cell>
          <cell r="AA3102" t="e">
            <v>#N/A</v>
          </cell>
          <cell r="AB3102" t="e">
            <v>#N/A</v>
          </cell>
          <cell r="AC3102" t="e">
            <v>#N/A</v>
          </cell>
        </row>
        <row r="3103">
          <cell r="A3103" t="str">
            <v>SALDSCXA</v>
          </cell>
          <cell r="B3103" t="str">
            <v>Saluda</v>
          </cell>
          <cell r="C3103" t="str">
            <v>EQ</v>
          </cell>
          <cell r="D3103">
            <v>34.000700000000002</v>
          </cell>
          <cell r="E3103">
            <v>-81.767600000000002</v>
          </cell>
          <cell r="F3103" t="str">
            <v>SALDSCXA</v>
          </cell>
          <cell r="G3103" t="str">
            <v>SC</v>
          </cell>
          <cell r="H3103">
            <v>430</v>
          </cell>
          <cell r="I3103" t="str">
            <v>Greenwood</v>
          </cell>
          <cell r="J3103" t="str">
            <v/>
          </cell>
          <cell r="K3103" t="str">
            <v>SALDSCXA</v>
          </cell>
          <cell r="L3103" t="str">
            <v>n</v>
          </cell>
          <cell r="M3103" t="e">
            <v>#N/A</v>
          </cell>
          <cell r="N3103" t="e">
            <v>#N/A</v>
          </cell>
          <cell r="O3103" t="str">
            <v>Y</v>
          </cell>
          <cell r="P3103" t="str">
            <v>Y</v>
          </cell>
          <cell r="Q3103" t="str">
            <v>2/20/14: MESP: SALDSCXA01W  COBP: ALU-SR7 10G RING</v>
          </cell>
          <cell r="R3103" t="str">
            <v>02/20/2020</v>
          </cell>
          <cell r="S3103" t="str">
            <v>Greenwood</v>
          </cell>
          <cell r="T3103" t="str">
            <v/>
          </cell>
          <cell r="U3103" t="str">
            <v/>
          </cell>
          <cell r="V3103" t="str">
            <v>Greenwood</v>
          </cell>
          <cell r="W3103" t="str">
            <v>Greenwood</v>
          </cell>
          <cell r="X3103" t="str">
            <v>GREENWOOD</v>
          </cell>
          <cell r="Y3103"/>
          <cell r="Z3103"/>
          <cell r="AA3103" t="str">
            <v>7750-SR7</v>
          </cell>
          <cell r="AB3103">
            <v>0</v>
          </cell>
          <cell r="AC3103" t="str">
            <v>SALDSCXA01W</v>
          </cell>
        </row>
        <row r="3104">
          <cell r="A3104" t="str">
            <v>SALDTXXA</v>
          </cell>
          <cell r="B3104" t="str">
            <v>Salado</v>
          </cell>
          <cell r="C3104" t="str">
            <v>EQ</v>
          </cell>
          <cell r="D3104">
            <v>30.951734999999999</v>
          </cell>
          <cell r="E3104">
            <v>-97.534000000000006</v>
          </cell>
          <cell r="F3104" t="str">
            <v>SALDTXXA</v>
          </cell>
          <cell r="G3104" t="str">
            <v>TX</v>
          </cell>
          <cell r="H3104">
            <v>556</v>
          </cell>
          <cell r="I3104" t="str">
            <v>Killeen</v>
          </cell>
          <cell r="J3104" t="str">
            <v/>
          </cell>
          <cell r="K3104" t="str">
            <v>SALDTXXA</v>
          </cell>
          <cell r="L3104" t="str">
            <v>n</v>
          </cell>
          <cell r="M3104" t="e">
            <v>#N/A</v>
          </cell>
          <cell r="N3104" t="e">
            <v>#N/A</v>
          </cell>
          <cell r="O3104" t="str">
            <v>Y</v>
          </cell>
          <cell r="P3104" t="str">
            <v>Y</v>
          </cell>
          <cell r="Q3104" t="str">
            <v/>
          </cell>
          <cell r="R3104" t="str">
            <v>02/03/2016</v>
          </cell>
          <cell r="S3104" t="str">
            <v>Killeen</v>
          </cell>
          <cell r="T3104" t="str">
            <v/>
          </cell>
          <cell r="U3104" t="str">
            <v/>
          </cell>
          <cell r="V3104" t="str">
            <v>Killeen</v>
          </cell>
          <cell r="W3104" t="str">
            <v>Killeen</v>
          </cell>
          <cell r="X3104" t="str">
            <v>KILLEEN</v>
          </cell>
          <cell r="Y3104" t="str">
            <v>YES</v>
          </cell>
          <cell r="Z3104"/>
          <cell r="AA3104" t="str">
            <v>7750-SR7</v>
          </cell>
          <cell r="AB3104">
            <v>0</v>
          </cell>
          <cell r="AC3104" t="str">
            <v>SALDTXXA01W</v>
          </cell>
        </row>
        <row r="3105">
          <cell r="A3105" t="str">
            <v>SALMMOXA</v>
          </cell>
          <cell r="B3105" t="str">
            <v>Salem</v>
          </cell>
          <cell r="C3105" t="str">
            <v>EQ</v>
          </cell>
          <cell r="D3105">
            <v>37.647063000000003</v>
          </cell>
          <cell r="E3105">
            <v>-91.538701000000003</v>
          </cell>
          <cell r="F3105" t="str">
            <v>SALMMOXA</v>
          </cell>
          <cell r="G3105" t="str">
            <v>MO</v>
          </cell>
          <cell r="H3105">
            <v>520</v>
          </cell>
          <cell r="I3105" t="str">
            <v>Rolla [Warrensburg]</v>
          </cell>
          <cell r="J3105" t="str">
            <v/>
          </cell>
          <cell r="K3105" t="str">
            <v>SALMMOXA</v>
          </cell>
          <cell r="L3105" t="str">
            <v>n</v>
          </cell>
          <cell r="M3105" t="e">
            <v>#N/A</v>
          </cell>
          <cell r="N3105" t="e">
            <v>#N/A</v>
          </cell>
          <cell r="O3105" t="str">
            <v>Y</v>
          </cell>
          <cell r="P3105" t="str">
            <v>Y</v>
          </cell>
          <cell r="Q3105" t="str">
            <v/>
          </cell>
          <cell r="R3105" t="str">
            <v>10/08/2015</v>
          </cell>
          <cell r="S3105" t="str">
            <v>Warrensburg JC</v>
          </cell>
          <cell r="T3105" t="str">
            <v>ALU 7750 SRc12</v>
          </cell>
          <cell r="U3105" t="str">
            <v>N</v>
          </cell>
          <cell r="V3105" t="str">
            <v>Warrensburg JC</v>
          </cell>
          <cell r="W3105" t="str">
            <v>Rolla [Warrensburg]</v>
          </cell>
          <cell r="X3105" t="str">
            <v>WARRENSBURG</v>
          </cell>
          <cell r="Y3105" t="str">
            <v>YES</v>
          </cell>
          <cell r="Z3105"/>
          <cell r="AA3105" t="str">
            <v/>
          </cell>
          <cell r="AB3105" t="str">
            <v>7750-SR12</v>
          </cell>
          <cell r="AC3105" t="str">
            <v>SALMMOXA01W</v>
          </cell>
        </row>
        <row r="3106">
          <cell r="A3106" t="str">
            <v>SALMOR58</v>
          </cell>
          <cell r="B3106" t="str">
            <v>Salem  (Lcl Tandem)</v>
          </cell>
          <cell r="C3106" t="str">
            <v>Q</v>
          </cell>
          <cell r="D3106">
            <v>44.938609999999997</v>
          </cell>
          <cell r="E3106">
            <v>-123.031944</v>
          </cell>
          <cell r="F3106" t="str">
            <v>SALMOR58</v>
          </cell>
          <cell r="G3106" t="str">
            <v>OR</v>
          </cell>
          <cell r="H3106">
            <v>672</v>
          </cell>
          <cell r="I3106">
            <v>672</v>
          </cell>
          <cell r="J3106" t="str">
            <v>AVAILABLE</v>
          </cell>
          <cell r="K3106" t="e">
            <v>#N/A</v>
          </cell>
          <cell r="L3106" t="e">
            <v>#N/A</v>
          </cell>
          <cell r="M3106" t="e">
            <v>#N/A</v>
          </cell>
          <cell r="N3106" t="e">
            <v>#N/A</v>
          </cell>
          <cell r="O3106" t="str">
            <v>Y</v>
          </cell>
          <cell r="P3106" t="str">
            <v>Y</v>
          </cell>
          <cell r="Q3106" t="str">
            <v>10/9/14:  EoDS1 Available</v>
          </cell>
          <cell r="R3106" t="str">
            <v>10/10/2020</v>
          </cell>
          <cell r="S3106" t="str">
            <v/>
          </cell>
          <cell r="T3106" t="str">
            <v/>
          </cell>
          <cell r="U3106" t="str">
            <v/>
          </cell>
          <cell r="V3106" t="e">
            <v>#N/A</v>
          </cell>
          <cell r="W3106" t="e">
            <v>#N/A</v>
          </cell>
          <cell r="X3106" t="str">
            <v>672 - AVAILABLE</v>
          </cell>
          <cell r="Y3106"/>
          <cell r="Z3106" t="str">
            <v>AVAILABLE</v>
          </cell>
          <cell r="AA3106" t="e">
            <v>#N/A</v>
          </cell>
          <cell r="AB3106" t="e">
            <v>#N/A</v>
          </cell>
          <cell r="AC3106" t="e">
            <v>#N/A</v>
          </cell>
        </row>
        <row r="3107">
          <cell r="A3107" t="str">
            <v>SALMOR59</v>
          </cell>
          <cell r="B3107" t="str">
            <v>Salem Keizer</v>
          </cell>
          <cell r="C3107" t="str">
            <v>Q</v>
          </cell>
          <cell r="D3107">
            <v>44.998610999999997</v>
          </cell>
          <cell r="E3107">
            <v>-123.01667</v>
          </cell>
          <cell r="F3107" t="str">
            <v>SALMOR59</v>
          </cell>
          <cell r="G3107" t="str">
            <v>OR</v>
          </cell>
          <cell r="H3107">
            <v>672</v>
          </cell>
          <cell r="I3107">
            <v>672</v>
          </cell>
          <cell r="J3107" t="str">
            <v>AVAILABLE</v>
          </cell>
          <cell r="K3107" t="e">
            <v>#N/A</v>
          </cell>
          <cell r="L3107" t="e">
            <v>#N/A</v>
          </cell>
          <cell r="M3107" t="e">
            <v>#N/A</v>
          </cell>
          <cell r="N3107" t="e">
            <v>#N/A</v>
          </cell>
          <cell r="O3107" t="str">
            <v>Y</v>
          </cell>
          <cell r="P3107" t="str">
            <v>Y</v>
          </cell>
          <cell r="Q3107" t="str">
            <v>11/24/14: EoDS1 Available</v>
          </cell>
          <cell r="R3107" t="str">
            <v>11/24/2020</v>
          </cell>
          <cell r="S3107" t="str">
            <v/>
          </cell>
          <cell r="T3107" t="str">
            <v/>
          </cell>
          <cell r="U3107" t="str">
            <v/>
          </cell>
          <cell r="V3107" t="e">
            <v>#N/A</v>
          </cell>
          <cell r="W3107" t="e">
            <v>#N/A</v>
          </cell>
          <cell r="X3107" t="str">
            <v>672 - AVAILABLE</v>
          </cell>
          <cell r="Y3107"/>
          <cell r="Z3107" t="str">
            <v>AVAILABLE</v>
          </cell>
          <cell r="AA3107" t="e">
            <v>#N/A</v>
          </cell>
          <cell r="AB3107" t="e">
            <v>#N/A</v>
          </cell>
          <cell r="AC3107" t="e">
            <v>#N/A</v>
          </cell>
        </row>
        <row r="3108">
          <cell r="A3108" t="str">
            <v>SALMUTMA</v>
          </cell>
          <cell r="B3108" t="str">
            <v>Springville Host Salem</v>
          </cell>
          <cell r="C3108" t="str">
            <v>Q</v>
          </cell>
          <cell r="D3108">
            <v>40.048347</v>
          </cell>
          <cell r="E3108">
            <v>-111.664441</v>
          </cell>
          <cell r="F3108" t="str">
            <v>SALMUTMA</v>
          </cell>
          <cell r="G3108" t="str">
            <v>UT</v>
          </cell>
          <cell r="H3108">
            <v>660</v>
          </cell>
          <cell r="I3108">
            <v>660</v>
          </cell>
          <cell r="J3108" t="str">
            <v/>
          </cell>
          <cell r="K3108" t="e">
            <v>#N/A</v>
          </cell>
          <cell r="L3108" t="e">
            <v>#N/A</v>
          </cell>
          <cell r="M3108" t="e">
            <v>#N/A</v>
          </cell>
          <cell r="N3108" t="e">
            <v>#N/A</v>
          </cell>
          <cell r="O3108" t="str">
            <v>N</v>
          </cell>
          <cell r="P3108" t="str">
            <v>Y</v>
          </cell>
          <cell r="Q3108" t="str">
            <v>2/9/15 EoDS1 Available 10/2/13: Metro Ethernet Serv Pt AVAILABLE</v>
          </cell>
          <cell r="R3108" t="str">
            <v>02/04/2020</v>
          </cell>
          <cell r="S3108" t="str">
            <v/>
          </cell>
          <cell r="T3108" t="str">
            <v/>
          </cell>
          <cell r="U3108" t="str">
            <v/>
          </cell>
          <cell r="V3108" t="e">
            <v>#N/A</v>
          </cell>
          <cell r="W3108" t="e">
            <v>#N/A</v>
          </cell>
          <cell r="X3108" t="str">
            <v>660 - AVAILABLE</v>
          </cell>
          <cell r="Y3108"/>
          <cell r="Z3108" t="str">
            <v>AVAILABLE</v>
          </cell>
          <cell r="AA3108" t="e">
            <v>#N/A</v>
          </cell>
          <cell r="AB3108" t="e">
            <v>#N/A</v>
          </cell>
          <cell r="AC3108" t="e">
            <v>#N/A</v>
          </cell>
        </row>
        <row r="3109">
          <cell r="A3109" t="str">
            <v>SALNUTMA</v>
          </cell>
          <cell r="B3109" t="str">
            <v>Richfield Host Salina</v>
          </cell>
          <cell r="C3109" t="str">
            <v>Q</v>
          </cell>
          <cell r="D3109">
            <v>38.957537000000002</v>
          </cell>
          <cell r="E3109">
            <v>-111.860855</v>
          </cell>
          <cell r="F3109" t="str">
            <v>SALNUTMA</v>
          </cell>
          <cell r="G3109" t="str">
            <v>UT</v>
          </cell>
          <cell r="H3109">
            <v>660</v>
          </cell>
          <cell r="I3109">
            <v>660</v>
          </cell>
          <cell r="J3109" t="str">
            <v>AVAILABLE</v>
          </cell>
          <cell r="K3109" t="e">
            <v>#N/A</v>
          </cell>
          <cell r="L3109" t="e">
            <v>#N/A</v>
          </cell>
          <cell r="M3109" t="e">
            <v>#N/A</v>
          </cell>
          <cell r="N3109" t="e">
            <v>#N/A</v>
          </cell>
          <cell r="O3109" t="str">
            <v>Y</v>
          </cell>
          <cell r="P3109" t="str">
            <v>Y</v>
          </cell>
          <cell r="Q3109" t="str">
            <v>10/2/13: Metro Ethernet Serv Pt and CO Band Prof AVAILABLE    2/7/14: Ethernet Enabled changed to Y</v>
          </cell>
          <cell r="R3109" t="str">
            <v>02/11/2020</v>
          </cell>
          <cell r="S3109" t="str">
            <v/>
          </cell>
          <cell r="T3109" t="str">
            <v/>
          </cell>
          <cell r="U3109" t="str">
            <v/>
          </cell>
          <cell r="V3109" t="e">
            <v>#N/A</v>
          </cell>
          <cell r="W3109" t="e">
            <v>#N/A</v>
          </cell>
          <cell r="X3109" t="str">
            <v>660 - AVAILABLE</v>
          </cell>
          <cell r="Y3109"/>
          <cell r="Z3109" t="str">
            <v>AVAILABLE</v>
          </cell>
          <cell r="AA3109" t="e">
            <v>#N/A</v>
          </cell>
          <cell r="AB3109" t="e">
            <v>#N/A</v>
          </cell>
          <cell r="AC3109" t="e">
            <v>#N/A</v>
          </cell>
        </row>
        <row r="3110">
          <cell r="A3110" t="str">
            <v>SALSARXA</v>
          </cell>
          <cell r="B3110" t="str">
            <v>SALUS</v>
          </cell>
          <cell r="C3110" t="str">
            <v>CTL</v>
          </cell>
          <cell r="D3110">
            <v>35.718612999999998</v>
          </cell>
          <cell r="E3110">
            <v>-93.417502999999996</v>
          </cell>
          <cell r="F3110" t="str">
            <v>SALSARXA</v>
          </cell>
          <cell r="G3110" t="str">
            <v>AR</v>
          </cell>
          <cell r="H3110">
            <v>528</v>
          </cell>
          <cell r="I3110" t="str">
            <v>Russellville</v>
          </cell>
          <cell r="J3110" t="str">
            <v/>
          </cell>
          <cell r="K3110" t="e">
            <v>#N/A</v>
          </cell>
          <cell r="L3110" t="e">
            <v>#N/A</v>
          </cell>
          <cell r="M3110" t="e">
            <v>#N/A</v>
          </cell>
          <cell r="N3110" t="e">
            <v>#N/A</v>
          </cell>
          <cell r="O3110" t="str">
            <v>N</v>
          </cell>
          <cell r="P3110" t="str">
            <v>Y</v>
          </cell>
          <cell r="Q3110" t="str">
            <v/>
          </cell>
          <cell r="R3110" t="str">
            <v>06/30/2015</v>
          </cell>
          <cell r="S3110" t="str">
            <v>Russellville</v>
          </cell>
          <cell r="T3110" t="str">
            <v/>
          </cell>
          <cell r="U3110" t="str">
            <v/>
          </cell>
          <cell r="V3110" t="str">
            <v>Russellville</v>
          </cell>
          <cell r="W3110" t="str">
            <v>Russellville</v>
          </cell>
          <cell r="X3110" t="str">
            <v>RUSSELLVILLE</v>
          </cell>
          <cell r="Y3110" t="str">
            <v>YES</v>
          </cell>
          <cell r="Z3110"/>
          <cell r="AA3110" t="str">
            <v/>
          </cell>
          <cell r="AB3110">
            <v>0</v>
          </cell>
          <cell r="AC3110">
            <v>0</v>
          </cell>
        </row>
        <row r="3111">
          <cell r="A3111" t="str">
            <v>SARNWIXA</v>
          </cell>
          <cell r="B3111" t="str">
            <v>SARONA</v>
          </cell>
          <cell r="C3111" t="str">
            <v>CTL</v>
          </cell>
          <cell r="D3111">
            <v>45.715833000000003</v>
          </cell>
          <cell r="E3111">
            <v>-91.800832999999997</v>
          </cell>
          <cell r="F3111" t="str">
            <v>SARNWIXA</v>
          </cell>
          <cell r="G3111" t="str">
            <v>WI</v>
          </cell>
          <cell r="H3111">
            <v>352</v>
          </cell>
          <cell r="I3111" t="str">
            <v>Rice Lake</v>
          </cell>
          <cell r="J3111" t="str">
            <v/>
          </cell>
          <cell r="K3111" t="e">
            <v>#N/A</v>
          </cell>
          <cell r="L3111" t="e">
            <v>#N/A</v>
          </cell>
          <cell r="M3111" t="e">
            <v>#N/A</v>
          </cell>
          <cell r="N3111" t="e">
            <v>#N/A</v>
          </cell>
          <cell r="O3111" t="str">
            <v>N</v>
          </cell>
          <cell r="P3111" t="str">
            <v>Y</v>
          </cell>
          <cell r="Q3111" t="str">
            <v/>
          </cell>
          <cell r="R3111" t="str">
            <v>06/03/2015</v>
          </cell>
          <cell r="S3111" t="str">
            <v>Rice Lake</v>
          </cell>
          <cell r="T3111" t="str">
            <v/>
          </cell>
          <cell r="U3111" t="str">
            <v/>
          </cell>
          <cell r="V3111" t="str">
            <v>Rice Lake</v>
          </cell>
          <cell r="W3111" t="str">
            <v>Rice Lake</v>
          </cell>
          <cell r="X3111" t="str">
            <v>RICE LAKE</v>
          </cell>
          <cell r="Y3111"/>
          <cell r="Z3111"/>
          <cell r="AA3111">
            <v>0</v>
          </cell>
          <cell r="AB3111">
            <v>0</v>
          </cell>
          <cell r="AC3111">
            <v>0</v>
          </cell>
        </row>
        <row r="3112">
          <cell r="A3112" t="str">
            <v>SAXNWI11</v>
          </cell>
          <cell r="B3112" t="str">
            <v>SAXON</v>
          </cell>
          <cell r="C3112" t="str">
            <v>CTL</v>
          </cell>
          <cell r="D3112">
            <v>46.494391</v>
          </cell>
          <cell r="E3112">
            <v>-90.399596000000003</v>
          </cell>
          <cell r="F3112" t="str">
            <v>SAXNWI11</v>
          </cell>
          <cell r="G3112" t="str">
            <v>WI</v>
          </cell>
          <cell r="H3112">
            <v>352</v>
          </cell>
          <cell r="I3112" t="str">
            <v>Superior</v>
          </cell>
          <cell r="J3112" t="str">
            <v/>
          </cell>
          <cell r="K3112" t="e">
            <v>#N/A</v>
          </cell>
          <cell r="L3112" t="e">
            <v>#N/A</v>
          </cell>
          <cell r="M3112" t="e">
            <v>#N/A</v>
          </cell>
          <cell r="N3112" t="e">
            <v>#N/A</v>
          </cell>
          <cell r="O3112" t="str">
            <v>N</v>
          </cell>
          <cell r="P3112" t="str">
            <v>Y</v>
          </cell>
          <cell r="Q3112" t="str">
            <v/>
          </cell>
          <cell r="R3112" t="str">
            <v>06/03/2015</v>
          </cell>
          <cell r="S3112" t="str">
            <v>Superior</v>
          </cell>
          <cell r="T3112" t="str">
            <v/>
          </cell>
          <cell r="U3112" t="str">
            <v/>
          </cell>
          <cell r="V3112" t="str">
            <v>Superior</v>
          </cell>
          <cell r="W3112" t="str">
            <v>Superior</v>
          </cell>
          <cell r="X3112" t="str">
            <v>SUPERIOR</v>
          </cell>
          <cell r="Y3112"/>
          <cell r="Z3112"/>
          <cell r="AA3112">
            <v>0</v>
          </cell>
          <cell r="AB3112">
            <v>0</v>
          </cell>
          <cell r="AC3112">
            <v>0</v>
          </cell>
        </row>
        <row r="3113">
          <cell r="A3113" t="str">
            <v>SBNDWAXA</v>
          </cell>
          <cell r="B3113" t="str">
            <v>SOUTH BEND</v>
          </cell>
          <cell r="C3113" t="str">
            <v>CTL</v>
          </cell>
          <cell r="D3113">
            <v>46.665137000000001</v>
          </cell>
          <cell r="E3113">
            <v>-123.81113999999999</v>
          </cell>
          <cell r="F3113" t="str">
            <v>SBNDWAXA</v>
          </cell>
          <cell r="G3113" t="str">
            <v>WA</v>
          </cell>
          <cell r="H3113">
            <v>674</v>
          </cell>
          <cell r="I3113" t="str">
            <v>VADER</v>
          </cell>
          <cell r="J3113" t="str">
            <v/>
          </cell>
          <cell r="K3113" t="e">
            <v>#N/A</v>
          </cell>
          <cell r="L3113" t="e">
            <v>#N/A</v>
          </cell>
          <cell r="M3113" t="e">
            <v>#N/A</v>
          </cell>
          <cell r="N3113" t="e">
            <v>#N/A</v>
          </cell>
          <cell r="O3113" t="str">
            <v>Y</v>
          </cell>
          <cell r="P3113" t="str">
            <v>Y</v>
          </cell>
          <cell r="Q3113" t="str">
            <v/>
          </cell>
          <cell r="R3113" t="str">
            <v>09/16/2015</v>
          </cell>
          <cell r="S3113" t="str">
            <v>VADER-STTL</v>
          </cell>
          <cell r="T3113" t="str">
            <v/>
          </cell>
          <cell r="U3113" t="str">
            <v/>
          </cell>
          <cell r="V3113" t="str">
            <v>VADER</v>
          </cell>
          <cell r="W3113" t="str">
            <v>VADER</v>
          </cell>
          <cell r="X3113" t="str">
            <v>VADER-STTL</v>
          </cell>
          <cell r="Y3113"/>
          <cell r="Z3113"/>
          <cell r="AA3113" t="str">
            <v/>
          </cell>
          <cell r="AB3113">
            <v>0</v>
          </cell>
          <cell r="AC3113">
            <v>0</v>
          </cell>
        </row>
        <row r="3114">
          <cell r="A3114" t="str">
            <v>SBNGFLXA</v>
          </cell>
          <cell r="B3114" t="str">
            <v>Sebring</v>
          </cell>
          <cell r="C3114" t="str">
            <v>EQ</v>
          </cell>
          <cell r="D3114">
            <v>27.494335</v>
          </cell>
          <cell r="E3114">
            <v>-81.441046</v>
          </cell>
          <cell r="F3114" t="str">
            <v>SBNGFLXA</v>
          </cell>
          <cell r="G3114" t="str">
            <v>FL</v>
          </cell>
          <cell r="H3114">
            <v>939</v>
          </cell>
          <cell r="I3114" t="str">
            <v>Avon Park (SOUTH FL)</v>
          </cell>
          <cell r="J3114" t="str">
            <v/>
          </cell>
          <cell r="K3114" t="str">
            <v>SBNGFLXA</v>
          </cell>
          <cell r="L3114" t="str">
            <v>n</v>
          </cell>
          <cell r="M3114" t="e">
            <v>#N/A</v>
          </cell>
          <cell r="N3114" t="e">
            <v>#N/A</v>
          </cell>
          <cell r="O3114" t="str">
            <v>Y</v>
          </cell>
          <cell r="P3114" t="str">
            <v>Y</v>
          </cell>
          <cell r="Q3114" t="str">
            <v/>
          </cell>
          <cell r="R3114" t="str">
            <v>07/02/2015</v>
          </cell>
          <cell r="S3114" t="str">
            <v>Avon Park</v>
          </cell>
          <cell r="T3114" t="str">
            <v/>
          </cell>
          <cell r="U3114" t="str">
            <v/>
          </cell>
          <cell r="V3114" t="str">
            <v>Avon Park</v>
          </cell>
          <cell r="W3114" t="str">
            <v>Avon Park</v>
          </cell>
          <cell r="X3114" t="str">
            <v>SOUTH FL</v>
          </cell>
          <cell r="Y3114" t="str">
            <v>YES</v>
          </cell>
          <cell r="Z3114"/>
          <cell r="AA3114" t="str">
            <v>7750-SR7</v>
          </cell>
          <cell r="AB3114">
            <v>0</v>
          </cell>
          <cell r="AC3114" t="str">
            <v>SBNGFLXA03W</v>
          </cell>
        </row>
        <row r="3115">
          <cell r="A3115" t="str">
            <v>SBNGFLXB</v>
          </cell>
          <cell r="B3115" t="str">
            <v>Sebring</v>
          </cell>
          <cell r="C3115" t="str">
            <v>EQ</v>
          </cell>
          <cell r="D3115">
            <v>27.470127000000002</v>
          </cell>
          <cell r="E3115">
            <v>-81.485729000000006</v>
          </cell>
          <cell r="F3115" t="e">
            <v>#N/A</v>
          </cell>
          <cell r="G3115" t="str">
            <v>FL</v>
          </cell>
          <cell r="H3115" t="e">
            <v>#N/A</v>
          </cell>
          <cell r="I3115" t="e">
            <v>#N/A</v>
          </cell>
          <cell r="J3115" t="e">
            <v>#N/A</v>
          </cell>
          <cell r="K3115" t="e">
            <v>#N/A</v>
          </cell>
          <cell r="L3115" t="e">
            <v>#N/A</v>
          </cell>
          <cell r="M3115" t="e">
            <v>#N/A</v>
          </cell>
          <cell r="N3115" t="e">
            <v>#N/A</v>
          </cell>
          <cell r="O3115" t="e">
            <v>#N/A</v>
          </cell>
          <cell r="P3115" t="e">
            <v>#N/A</v>
          </cell>
          <cell r="Q3115" t="e">
            <v>#N/A</v>
          </cell>
          <cell r="R3115" t="e">
            <v>#N/A</v>
          </cell>
          <cell r="S3115" t="e">
            <v>#N/A</v>
          </cell>
          <cell r="T3115" t="e">
            <v>#N/A</v>
          </cell>
          <cell r="U3115" t="e">
            <v>#N/A</v>
          </cell>
          <cell r="V3115" t="e">
            <v>#N/A</v>
          </cell>
          <cell r="W3115" t="e">
            <v>#N/A</v>
          </cell>
          <cell r="X3115" t="e">
            <v>#N/A</v>
          </cell>
          <cell r="Y3115" t="e">
            <v>#N/A</v>
          </cell>
          <cell r="Z3115" t="e">
            <v>#N/A</v>
          </cell>
          <cell r="AA3115" t="e">
            <v>#N/A</v>
          </cell>
          <cell r="AB3115" t="e">
            <v>#N/A</v>
          </cell>
          <cell r="AC3115" t="e">
            <v>#N/A</v>
          </cell>
        </row>
        <row r="3116">
          <cell r="A3116" t="str">
            <v>SBNGFLXC</v>
          </cell>
          <cell r="B3116" t="str">
            <v>Sebring</v>
          </cell>
          <cell r="C3116" t="str">
            <v>EQ</v>
          </cell>
          <cell r="D3116">
            <v>27.514430999999998</v>
          </cell>
          <cell r="E3116">
            <v>-81.497158999999996</v>
          </cell>
          <cell r="F3116" t="e">
            <v>#N/A</v>
          </cell>
          <cell r="G3116" t="str">
            <v>FL</v>
          </cell>
          <cell r="H3116" t="e">
            <v>#N/A</v>
          </cell>
          <cell r="I3116" t="e">
            <v>#N/A</v>
          </cell>
          <cell r="J3116" t="e">
            <v>#N/A</v>
          </cell>
          <cell r="K3116" t="e">
            <v>#N/A</v>
          </cell>
          <cell r="L3116" t="e">
            <v>#N/A</v>
          </cell>
          <cell r="M3116" t="e">
            <v>#N/A</v>
          </cell>
          <cell r="N3116" t="e">
            <v>#N/A</v>
          </cell>
          <cell r="O3116" t="e">
            <v>#N/A</v>
          </cell>
          <cell r="P3116" t="e">
            <v>#N/A</v>
          </cell>
          <cell r="Q3116" t="e">
            <v>#N/A</v>
          </cell>
          <cell r="R3116" t="e">
            <v>#N/A</v>
          </cell>
          <cell r="S3116" t="e">
            <v>#N/A</v>
          </cell>
          <cell r="T3116" t="e">
            <v>#N/A</v>
          </cell>
          <cell r="U3116" t="e">
            <v>#N/A</v>
          </cell>
          <cell r="V3116" t="e">
            <v>#N/A</v>
          </cell>
          <cell r="W3116" t="e">
            <v>#N/A</v>
          </cell>
          <cell r="X3116" t="e">
            <v>#N/A</v>
          </cell>
          <cell r="Y3116" t="e">
            <v>#N/A</v>
          </cell>
          <cell r="Z3116" t="e">
            <v>#N/A</v>
          </cell>
          <cell r="AA3116" t="e">
            <v>#N/A</v>
          </cell>
          <cell r="AB3116" t="e">
            <v>#N/A</v>
          </cell>
          <cell r="AC3116" t="e">
            <v>#N/A</v>
          </cell>
        </row>
        <row r="3117">
          <cell r="A3117" t="str">
            <v>SBNGFLXD</v>
          </cell>
          <cell r="B3117" t="str">
            <v>Sebring</v>
          </cell>
          <cell r="C3117" t="str">
            <v>EQ</v>
          </cell>
          <cell r="D3117">
            <v>27.536297999999999</v>
          </cell>
          <cell r="E3117">
            <v>-81.518815000000004</v>
          </cell>
          <cell r="F3117" t="e">
            <v>#N/A</v>
          </cell>
          <cell r="G3117" t="str">
            <v>FL</v>
          </cell>
          <cell r="H3117" t="e">
            <v>#N/A</v>
          </cell>
          <cell r="I3117" t="e">
            <v>#N/A</v>
          </cell>
          <cell r="J3117" t="e">
            <v>#N/A</v>
          </cell>
          <cell r="K3117" t="e">
            <v>#N/A</v>
          </cell>
          <cell r="L3117" t="e">
            <v>#N/A</v>
          </cell>
          <cell r="M3117" t="e">
            <v>#N/A</v>
          </cell>
          <cell r="N3117" t="e">
            <v>#N/A</v>
          </cell>
          <cell r="O3117" t="e">
            <v>#N/A</v>
          </cell>
          <cell r="P3117" t="e">
            <v>#N/A</v>
          </cell>
          <cell r="Q3117" t="e">
            <v>#N/A</v>
          </cell>
          <cell r="R3117" t="e">
            <v>#N/A</v>
          </cell>
          <cell r="S3117" t="e">
            <v>#N/A</v>
          </cell>
          <cell r="T3117" t="e">
            <v>#N/A</v>
          </cell>
          <cell r="U3117" t="e">
            <v>#N/A</v>
          </cell>
          <cell r="V3117" t="e">
            <v>#N/A</v>
          </cell>
          <cell r="W3117" t="e">
            <v>#N/A</v>
          </cell>
          <cell r="X3117" t="e">
            <v>#N/A</v>
          </cell>
          <cell r="Y3117" t="e">
            <v>#N/A</v>
          </cell>
          <cell r="Z3117" t="e">
            <v>#N/A</v>
          </cell>
          <cell r="AA3117" t="e">
            <v>#N/A</v>
          </cell>
          <cell r="AB3117" t="e">
            <v>#N/A</v>
          </cell>
          <cell r="AC3117" t="e">
            <v>#N/A</v>
          </cell>
        </row>
        <row r="3118">
          <cell r="A3118" t="str">
            <v>SBRDNCXA</v>
          </cell>
          <cell r="B3118" t="str">
            <v>Seaboard</v>
          </cell>
          <cell r="C3118" t="str">
            <v>EQ</v>
          </cell>
          <cell r="D3118">
            <v>36.489417000000003</v>
          </cell>
          <cell r="E3118">
            <v>-77.442492999999999</v>
          </cell>
          <cell r="F3118" t="str">
            <v>SBRDNCXA</v>
          </cell>
          <cell r="G3118" t="str">
            <v>NC</v>
          </cell>
          <cell r="H3118">
            <v>951</v>
          </cell>
          <cell r="I3118" t="str">
            <v>Rocky Mount</v>
          </cell>
          <cell r="J3118" t="str">
            <v/>
          </cell>
          <cell r="K3118" t="e">
            <v>#N/A</v>
          </cell>
          <cell r="L3118" t="e">
            <v>#N/A</v>
          </cell>
          <cell r="M3118" t="e">
            <v>#N/A</v>
          </cell>
          <cell r="N3118" t="e">
            <v>#N/A</v>
          </cell>
          <cell r="O3118" t="str">
            <v>N</v>
          </cell>
          <cell r="P3118" t="str">
            <v>Y</v>
          </cell>
          <cell r="Q3118" t="str">
            <v/>
          </cell>
          <cell r="R3118" t="str">
            <v>06/04/2015</v>
          </cell>
          <cell r="S3118" t="str">
            <v>Rocky Mount</v>
          </cell>
          <cell r="T3118" t="str">
            <v/>
          </cell>
          <cell r="U3118" t="str">
            <v/>
          </cell>
          <cell r="V3118" t="str">
            <v>Rocky Mount</v>
          </cell>
          <cell r="W3118" t="str">
            <v>Rocky Mount</v>
          </cell>
          <cell r="X3118" t="str">
            <v>ROCKY MOUNT</v>
          </cell>
          <cell r="Y3118" t="str">
            <v>YES</v>
          </cell>
          <cell r="Z3118"/>
          <cell r="AA3118" t="str">
            <v/>
          </cell>
          <cell r="AB3118">
            <v>0</v>
          </cell>
          <cell r="AC3118">
            <v>0</v>
          </cell>
        </row>
        <row r="3119">
          <cell r="A3119" t="str">
            <v>SBTNVAXA</v>
          </cell>
          <cell r="B3119" t="str">
            <v>South Boston</v>
          </cell>
          <cell r="C3119" t="str">
            <v>EQ</v>
          </cell>
          <cell r="D3119">
            <v>36.699038999999999</v>
          </cell>
          <cell r="E3119">
            <v>-78.901048000000003</v>
          </cell>
          <cell r="F3119" t="str">
            <v>SBTNVAXA</v>
          </cell>
          <cell r="G3119" t="str">
            <v>VA</v>
          </cell>
          <cell r="H3119">
            <v>250</v>
          </cell>
          <cell r="I3119" t="str">
            <v>Martinsville (Charlottesville sub Cloud)</v>
          </cell>
          <cell r="J3119" t="str">
            <v/>
          </cell>
          <cell r="K3119" t="str">
            <v>SBTNVAXA</v>
          </cell>
          <cell r="L3119" t="str">
            <v>n</v>
          </cell>
          <cell r="M3119" t="e">
            <v>#N/A</v>
          </cell>
          <cell r="N3119" t="e">
            <v>#N/A</v>
          </cell>
          <cell r="O3119" t="str">
            <v>Y</v>
          </cell>
          <cell r="P3119" t="str">
            <v>Y</v>
          </cell>
          <cell r="Q3119" t="str">
            <v/>
          </cell>
          <cell r="R3119" t="str">
            <v>07/16/2015</v>
          </cell>
          <cell r="S3119" t="str">
            <v>Martinsville</v>
          </cell>
          <cell r="T3119" t="str">
            <v/>
          </cell>
          <cell r="U3119" t="str">
            <v/>
          </cell>
          <cell r="V3119" t="str">
            <v>Martinsville (Charlottesville sub Cloud)</v>
          </cell>
          <cell r="W3119" t="str">
            <v>Martinsville (Charlottesville sub Cloud)</v>
          </cell>
          <cell r="X3119" t="str">
            <v>MARTINSVILLE</v>
          </cell>
          <cell r="Y3119"/>
          <cell r="Z3119"/>
          <cell r="AA3119" t="str">
            <v/>
          </cell>
          <cell r="AB3119" t="str">
            <v>7750-SR12</v>
          </cell>
          <cell r="AC3119" t="str">
            <v>SBTNVAXA04W</v>
          </cell>
        </row>
        <row r="3120">
          <cell r="A3120" t="str">
            <v>SCBGPAXS</v>
          </cell>
          <cell r="B3120" t="str">
            <v>Schellsburg</v>
          </cell>
          <cell r="C3120" t="str">
            <v>EQ</v>
          </cell>
          <cell r="D3120">
            <v>40.051208000000003</v>
          </cell>
          <cell r="E3120">
            <v>-78.644570999999999</v>
          </cell>
          <cell r="F3120" t="str">
            <v>SCBGPAXS</v>
          </cell>
          <cell r="G3120" t="str">
            <v>PA</v>
          </cell>
          <cell r="H3120">
            <v>230</v>
          </cell>
          <cell r="I3120" t="str">
            <v>Bedford (via Carlisle)</v>
          </cell>
          <cell r="J3120" t="str">
            <v/>
          </cell>
          <cell r="K3120" t="str">
            <v>SCBGPAXS</v>
          </cell>
          <cell r="L3120" t="str">
            <v>n</v>
          </cell>
          <cell r="M3120" t="e">
            <v>#N/A</v>
          </cell>
          <cell r="N3120" t="e">
            <v>#N/A</v>
          </cell>
          <cell r="O3120" t="str">
            <v>Y</v>
          </cell>
          <cell r="P3120" t="str">
            <v>Y</v>
          </cell>
          <cell r="Q3120" t="str">
            <v/>
          </cell>
          <cell r="R3120" t="str">
            <v>07/06/2015</v>
          </cell>
          <cell r="S3120" t="str">
            <v>Bedford</v>
          </cell>
          <cell r="T3120" t="str">
            <v/>
          </cell>
          <cell r="U3120" t="str">
            <v/>
          </cell>
          <cell r="V3120" t="str">
            <v>Bedford</v>
          </cell>
          <cell r="W3120" t="str">
            <v>Bedford (via Carlisle)</v>
          </cell>
          <cell r="X3120" t="str">
            <v>BEDFORD</v>
          </cell>
          <cell r="Y3120"/>
          <cell r="Z3120"/>
          <cell r="AA3120" t="str">
            <v>7750-SR7</v>
          </cell>
          <cell r="AB3120">
            <v>0</v>
          </cell>
          <cell r="AC3120">
            <v>0</v>
          </cell>
        </row>
        <row r="3121">
          <cell r="A3121" t="str">
            <v>SCBOALXA</v>
          </cell>
          <cell r="B3121" t="str">
            <v>SCOTTSBORO</v>
          </cell>
          <cell r="C3121" t="str">
            <v>CTL</v>
          </cell>
          <cell r="D3121">
            <v>34.671664999999997</v>
          </cell>
          <cell r="E3121">
            <v>-86.037780999999995</v>
          </cell>
          <cell r="F3121" t="str">
            <v>SCBOALXA</v>
          </cell>
          <cell r="G3121" t="str">
            <v>AL</v>
          </cell>
          <cell r="H3121">
            <v>477</v>
          </cell>
          <cell r="I3121" t="str">
            <v>Scottsboro/Skyline Stand-Alone (Pell City)</v>
          </cell>
          <cell r="J3121" t="str">
            <v/>
          </cell>
          <cell r="K3121" t="str">
            <v>SCBOALXA</v>
          </cell>
          <cell r="L3121" t="str">
            <v>n</v>
          </cell>
          <cell r="M3121" t="e">
            <v>#N/A</v>
          </cell>
          <cell r="N3121" t="e">
            <v>#N/A</v>
          </cell>
          <cell r="O3121" t="str">
            <v>Y</v>
          </cell>
          <cell r="P3121" t="str">
            <v>Y</v>
          </cell>
          <cell r="Q3121" t="str">
            <v/>
          </cell>
          <cell r="R3121" t="str">
            <v>07/02/2015</v>
          </cell>
          <cell r="S3121" t="str">
            <v>Pell City</v>
          </cell>
          <cell r="T3121" t="str">
            <v/>
          </cell>
          <cell r="U3121" t="str">
            <v/>
          </cell>
          <cell r="V3121" t="str">
            <v>Pell City</v>
          </cell>
          <cell r="W3121" t="str">
            <v>Scottsboro/Skyline Stand-Alone (Pell City)</v>
          </cell>
          <cell r="X3121" t="str">
            <v>PELL CITY</v>
          </cell>
          <cell r="Y3121"/>
          <cell r="Z3121"/>
          <cell r="AA3121" t="str">
            <v/>
          </cell>
          <cell r="AB3121" t="str">
            <v>7750-SR12</v>
          </cell>
          <cell r="AC3121">
            <v>0</v>
          </cell>
        </row>
        <row r="3122">
          <cell r="A3122" t="str">
            <v>SCCSARXA</v>
          </cell>
          <cell r="B3122" t="str">
            <v>SUCCESS</v>
          </cell>
          <cell r="C3122" t="str">
            <v>CTL</v>
          </cell>
          <cell r="D3122">
            <v>36.454594999999998</v>
          </cell>
          <cell r="E3122">
            <v>-90.721590000000006</v>
          </cell>
          <cell r="F3122" t="str">
            <v>SCCSARXA</v>
          </cell>
          <cell r="G3122" t="str">
            <v>AR</v>
          </cell>
          <cell r="H3122">
            <v>528</v>
          </cell>
          <cell r="I3122" t="str">
            <v>Hardy/Monette (Mountain Home)</v>
          </cell>
          <cell r="J3122" t="str">
            <v/>
          </cell>
          <cell r="K3122" t="e">
            <v>#N/A</v>
          </cell>
          <cell r="L3122" t="e">
            <v>#N/A</v>
          </cell>
          <cell r="M3122" t="e">
            <v>#N/A</v>
          </cell>
          <cell r="N3122" t="e">
            <v>#N/A</v>
          </cell>
          <cell r="O3122" t="str">
            <v>Y</v>
          </cell>
          <cell r="P3122" t="str">
            <v>Y</v>
          </cell>
          <cell r="Q3122" t="str">
            <v/>
          </cell>
          <cell r="R3122" t="str">
            <v>06/30/2015</v>
          </cell>
          <cell r="S3122" t="str">
            <v>Mountain Home</v>
          </cell>
          <cell r="T3122" t="str">
            <v/>
          </cell>
          <cell r="U3122" t="str">
            <v/>
          </cell>
          <cell r="V3122" t="str">
            <v>Mountian Home</v>
          </cell>
          <cell r="W3122" t="str">
            <v>Hardy/Monette (Mountain Home)</v>
          </cell>
          <cell r="X3122" t="str">
            <v>MOUNTAIN HOME</v>
          </cell>
          <cell r="Y3122" t="str">
            <v>YES</v>
          </cell>
          <cell r="Z3122"/>
          <cell r="AA3122">
            <v>0</v>
          </cell>
          <cell r="AB3122">
            <v>0</v>
          </cell>
          <cell r="AC3122">
            <v>0</v>
          </cell>
        </row>
        <row r="3123">
          <cell r="A3123" t="str">
            <v>SCDLAZMA</v>
          </cell>
          <cell r="B3123" t="str">
            <v>Scottsdale</v>
          </cell>
          <cell r="C3123" t="str">
            <v>Q</v>
          </cell>
          <cell r="D3123">
            <v>33.491664999999998</v>
          </cell>
          <cell r="E3123">
            <v>-111.92639200000001</v>
          </cell>
          <cell r="F3123" t="str">
            <v>SCDLAZMA</v>
          </cell>
          <cell r="G3123" t="str">
            <v>AZ</v>
          </cell>
          <cell r="H3123">
            <v>666</v>
          </cell>
          <cell r="I3123">
            <v>666</v>
          </cell>
          <cell r="J3123" t="str">
            <v>AVAILABLE</v>
          </cell>
          <cell r="K3123" t="str">
            <v>SCDLAZMA</v>
          </cell>
          <cell r="L3123" t="str">
            <v>N</v>
          </cell>
          <cell r="M3123" t="e">
            <v>#N/A</v>
          </cell>
          <cell r="N3123" t="str">
            <v>BS TMO 145718</v>
          </cell>
          <cell r="O3123" t="str">
            <v>Y</v>
          </cell>
          <cell r="P3123" t="str">
            <v>Y</v>
          </cell>
          <cell r="Q3123" t="str">
            <v>03/02/2015: EoDS1 Available</v>
          </cell>
          <cell r="R3123" t="str">
            <v>04/13/2020</v>
          </cell>
          <cell r="S3123" t="str">
            <v/>
          </cell>
          <cell r="T3123" t="str">
            <v/>
          </cell>
          <cell r="U3123" t="str">
            <v/>
          </cell>
          <cell r="V3123" t="e">
            <v>#N/A</v>
          </cell>
          <cell r="W3123" t="e">
            <v>#N/A</v>
          </cell>
          <cell r="X3123" t="str">
            <v>666 - AVAILABLE</v>
          </cell>
          <cell r="Y3123"/>
          <cell r="Z3123" t="str">
            <v>AVAILABLE</v>
          </cell>
          <cell r="AA3123" t="e">
            <v>#N/A</v>
          </cell>
          <cell r="AB3123" t="e">
            <v>#N/A</v>
          </cell>
          <cell r="AC3123" t="e">
            <v>#N/A</v>
          </cell>
        </row>
        <row r="3124">
          <cell r="A3124" t="str">
            <v>SCDLAZSH</v>
          </cell>
          <cell r="B3124" t="str">
            <v>Shea</v>
          </cell>
          <cell r="C3124" t="str">
            <v>Q</v>
          </cell>
          <cell r="D3124">
            <v>33.581977000000002</v>
          </cell>
          <cell r="E3124">
            <v>-111.843681</v>
          </cell>
          <cell r="F3124" t="str">
            <v>SCDLAZSH</v>
          </cell>
          <cell r="G3124" t="str">
            <v>AZ</v>
          </cell>
          <cell r="H3124">
            <v>666</v>
          </cell>
          <cell r="I3124">
            <v>666</v>
          </cell>
          <cell r="J3124" t="str">
            <v>AVAILABLE</v>
          </cell>
          <cell r="K3124" t="str">
            <v>SCDLAZSH</v>
          </cell>
          <cell r="L3124" t="str">
            <v>N</v>
          </cell>
          <cell r="M3124">
            <v>42436</v>
          </cell>
          <cell r="N3124" t="str">
            <v xml:space="preserve">BS 144316 </v>
          </cell>
          <cell r="O3124" t="str">
            <v>Y</v>
          </cell>
          <cell r="P3124" t="str">
            <v>Y</v>
          </cell>
          <cell r="Q3124" t="str">
            <v>03/02/2015: EoDS1 Available</v>
          </cell>
          <cell r="R3124" t="str">
            <v>04/13/2020</v>
          </cell>
          <cell r="S3124" t="str">
            <v/>
          </cell>
          <cell r="T3124" t="str">
            <v/>
          </cell>
          <cell r="U3124" t="str">
            <v/>
          </cell>
          <cell r="V3124" t="e">
            <v>#N/A</v>
          </cell>
          <cell r="W3124" t="e">
            <v>#N/A</v>
          </cell>
          <cell r="X3124" t="str">
            <v>666 - AVAILABLE</v>
          </cell>
          <cell r="Y3124"/>
          <cell r="Z3124" t="str">
            <v>AVAILABLE</v>
          </cell>
          <cell r="AA3124" t="e">
            <v>#N/A</v>
          </cell>
          <cell r="AB3124" t="e">
            <v>#N/A</v>
          </cell>
          <cell r="AC3124" t="e">
            <v>#N/A</v>
          </cell>
        </row>
        <row r="3125">
          <cell r="A3125" t="str">
            <v>SCDLAZTH</v>
          </cell>
          <cell r="B3125" t="str">
            <v>Thunderbird</v>
          </cell>
          <cell r="C3125" t="str">
            <v>Q</v>
          </cell>
          <cell r="D3125">
            <v>33.567779999999999</v>
          </cell>
          <cell r="E3125">
            <v>-111.930832</v>
          </cell>
          <cell r="F3125" t="str">
            <v>SCDLAZTH</v>
          </cell>
          <cell r="G3125" t="str">
            <v>AZ</v>
          </cell>
          <cell r="H3125">
            <v>666</v>
          </cell>
          <cell r="I3125">
            <v>666</v>
          </cell>
          <cell r="J3125" t="str">
            <v>AVAILABLE</v>
          </cell>
          <cell r="K3125" t="str">
            <v>SCDLAZTH</v>
          </cell>
          <cell r="L3125" t="str">
            <v>N</v>
          </cell>
          <cell r="M3125">
            <v>42436</v>
          </cell>
          <cell r="N3125" t="str">
            <v xml:space="preserve">BS 144316 </v>
          </cell>
          <cell r="O3125" t="str">
            <v>Y</v>
          </cell>
          <cell r="P3125" t="str">
            <v>Y</v>
          </cell>
          <cell r="Q3125" t="str">
            <v>03/02/2015: EoDS1 Available</v>
          </cell>
          <cell r="R3125" t="str">
            <v>04/13/2020</v>
          </cell>
          <cell r="S3125" t="str">
            <v/>
          </cell>
          <cell r="T3125" t="str">
            <v/>
          </cell>
          <cell r="U3125" t="str">
            <v/>
          </cell>
          <cell r="V3125" t="e">
            <v>#N/A</v>
          </cell>
          <cell r="W3125" t="e">
            <v>#N/A</v>
          </cell>
          <cell r="X3125" t="str">
            <v>666 - AVAILABLE</v>
          </cell>
          <cell r="Y3125"/>
          <cell r="Z3125" t="str">
            <v>AVAILABLE</v>
          </cell>
          <cell r="AA3125" t="e">
            <v>#N/A</v>
          </cell>
          <cell r="AB3125" t="e">
            <v>#N/A</v>
          </cell>
          <cell r="AC3125" t="e">
            <v>#N/A</v>
          </cell>
        </row>
        <row r="3126">
          <cell r="A3126" t="str">
            <v>SCFLWIXA</v>
          </cell>
          <cell r="B3126" t="str">
            <v>ST CROIX FALLS</v>
          </cell>
          <cell r="C3126" t="str">
            <v>CTL</v>
          </cell>
          <cell r="D3126">
            <v>45.411110000000001</v>
          </cell>
          <cell r="E3126">
            <v>-92.644722000000002</v>
          </cell>
          <cell r="F3126" t="str">
            <v>SCFLWIXA</v>
          </cell>
          <cell r="G3126" t="str">
            <v>WI</v>
          </cell>
          <cell r="H3126">
            <v>352</v>
          </cell>
          <cell r="I3126" t="str">
            <v>Rice Lake</v>
          </cell>
          <cell r="J3126" t="str">
            <v/>
          </cell>
          <cell r="K3126" t="str">
            <v>SCFLWIXA</v>
          </cell>
          <cell r="L3126" t="str">
            <v>n</v>
          </cell>
          <cell r="M3126" t="e">
            <v>#N/A</v>
          </cell>
          <cell r="N3126" t="e">
            <v>#N/A</v>
          </cell>
          <cell r="O3126" t="str">
            <v>Y</v>
          </cell>
          <cell r="P3126" t="str">
            <v>Y</v>
          </cell>
          <cell r="Q3126" t="str">
            <v/>
          </cell>
          <cell r="R3126" t="str">
            <v>06/03/2015</v>
          </cell>
          <cell r="S3126" t="str">
            <v>Rice Lake</v>
          </cell>
          <cell r="T3126" t="str">
            <v/>
          </cell>
          <cell r="U3126" t="str">
            <v/>
          </cell>
          <cell r="V3126" t="str">
            <v>Rice Lake</v>
          </cell>
          <cell r="W3126" t="str">
            <v>Rice Lake</v>
          </cell>
          <cell r="X3126" t="str">
            <v>RICE LAKE</v>
          </cell>
          <cell r="Y3126"/>
          <cell r="Z3126"/>
          <cell r="AA3126" t="str">
            <v>7750-SR7</v>
          </cell>
          <cell r="AB3126">
            <v>0</v>
          </cell>
          <cell r="AC3126" t="str">
            <v>SCFLWIXA26W</v>
          </cell>
        </row>
        <row r="3127">
          <cell r="A3127" t="str">
            <v>SCHLNENW</v>
          </cell>
          <cell r="B3127" t="str">
            <v>Fremont Host Schuyler</v>
          </cell>
          <cell r="C3127" t="str">
            <v>Q</v>
          </cell>
          <cell r="D3127">
            <v>41.447498000000003</v>
          </cell>
          <cell r="E3127">
            <v>-97.058609000000004</v>
          </cell>
          <cell r="F3127" t="str">
            <v>SCHLNENW</v>
          </cell>
          <cell r="G3127" t="str">
            <v>NE</v>
          </cell>
          <cell r="H3127">
            <v>644</v>
          </cell>
          <cell r="I3127">
            <v>644</v>
          </cell>
          <cell r="J3127" t="str">
            <v/>
          </cell>
          <cell r="K3127" t="e">
            <v>#N/A</v>
          </cell>
          <cell r="L3127" t="e">
            <v>#N/A</v>
          </cell>
          <cell r="M3127" t="e">
            <v>#N/A</v>
          </cell>
          <cell r="N3127" t="e">
            <v>#N/A</v>
          </cell>
          <cell r="O3127" t="str">
            <v>N</v>
          </cell>
          <cell r="P3127" t="str">
            <v>Y</v>
          </cell>
          <cell r="Q3127" t="str">
            <v>11/16/2015: EoDS1 AVAILABLE; 11/26/13: Metro Serv Eth Pt Available (up to 30MB)</v>
          </cell>
          <cell r="R3127" t="str">
            <v>11/16/2015</v>
          </cell>
          <cell r="S3127" t="str">
            <v/>
          </cell>
          <cell r="T3127" t="str">
            <v/>
          </cell>
          <cell r="U3127" t="str">
            <v/>
          </cell>
          <cell r="V3127" t="e">
            <v>#N/A</v>
          </cell>
          <cell r="W3127" t="e">
            <v>#N/A</v>
          </cell>
          <cell r="X3127" t="str">
            <v>644 - AVAILABLE (up to 30MB)</v>
          </cell>
          <cell r="Y3127"/>
          <cell r="Z3127" t="str">
            <v>AVAILABLE (up to 30MB)</v>
          </cell>
          <cell r="AA3127" t="e">
            <v>#N/A</v>
          </cell>
          <cell r="AB3127" t="e">
            <v>#N/A</v>
          </cell>
          <cell r="AC3127" t="e">
            <v>#N/A</v>
          </cell>
        </row>
        <row r="3128">
          <cell r="A3128" t="str">
            <v>SCHLVAXA</v>
          </cell>
          <cell r="B3128" t="str">
            <v>Schuyler</v>
          </cell>
          <cell r="C3128" t="str">
            <v>EQ</v>
          </cell>
          <cell r="D3128">
            <v>37.791460999999998</v>
          </cell>
          <cell r="E3128">
            <v>-78.703557000000004</v>
          </cell>
          <cell r="F3128" t="str">
            <v>SCHLVAXA</v>
          </cell>
          <cell r="G3128" t="str">
            <v>VA</v>
          </cell>
          <cell r="H3128">
            <v>928</v>
          </cell>
          <cell r="I3128" t="str">
            <v>Charlottesville</v>
          </cell>
          <cell r="J3128" t="str">
            <v/>
          </cell>
          <cell r="K3128" t="e">
            <v>#N/A</v>
          </cell>
          <cell r="L3128" t="e">
            <v>#N/A</v>
          </cell>
          <cell r="M3128" t="e">
            <v>#N/A</v>
          </cell>
          <cell r="N3128" t="e">
            <v>#N/A</v>
          </cell>
          <cell r="O3128" t="str">
            <v>N</v>
          </cell>
          <cell r="P3128" t="str">
            <v>Y</v>
          </cell>
          <cell r="Q3128" t="str">
            <v>2/7/14: Ethernet Enabled changed to Y</v>
          </cell>
          <cell r="R3128" t="str">
            <v>07/16/2015</v>
          </cell>
          <cell r="S3128" t="str">
            <v>Charlottesville</v>
          </cell>
          <cell r="T3128" t="str">
            <v/>
          </cell>
          <cell r="U3128" t="str">
            <v/>
          </cell>
          <cell r="V3128" t="str">
            <v>Charlottesville</v>
          </cell>
          <cell r="W3128" t="str">
            <v>Charlottesville</v>
          </cell>
          <cell r="X3128" t="str">
            <v>CHARLOTTESVILLE</v>
          </cell>
          <cell r="Y3128"/>
          <cell r="Z3128"/>
          <cell r="AA3128">
            <v>0</v>
          </cell>
          <cell r="AB3128">
            <v>0</v>
          </cell>
          <cell r="AC3128">
            <v>0</v>
          </cell>
        </row>
        <row r="3129">
          <cell r="A3129" t="str">
            <v>SCMNKSXA</v>
          </cell>
          <cell r="B3129" t="str">
            <v>Scammon</v>
          </cell>
          <cell r="C3129" t="str">
            <v>EQ</v>
          </cell>
          <cell r="D3129">
            <v>37.277738999999997</v>
          </cell>
          <cell r="E3129">
            <v>-94.823168999999993</v>
          </cell>
          <cell r="F3129" t="str">
            <v>SCMNKSXA</v>
          </cell>
          <cell r="G3129" t="str">
            <v>KS</v>
          </cell>
          <cell r="H3129">
            <v>532</v>
          </cell>
          <cell r="I3129" t="str">
            <v>Gardner</v>
          </cell>
          <cell r="J3129" t="str">
            <v/>
          </cell>
          <cell r="K3129" t="e">
            <v>#N/A</v>
          </cell>
          <cell r="L3129" t="e">
            <v>#N/A</v>
          </cell>
          <cell r="M3129" t="e">
            <v>#N/A</v>
          </cell>
          <cell r="N3129" t="e">
            <v>#N/A</v>
          </cell>
          <cell r="O3129" t="str">
            <v>N</v>
          </cell>
          <cell r="P3129" t="str">
            <v>Y</v>
          </cell>
          <cell r="Q3129" t="str">
            <v>2/7/14: Ethernet Capable changed to Y</v>
          </cell>
          <cell r="R3129" t="str">
            <v>07/10/2015</v>
          </cell>
          <cell r="S3129" t="str">
            <v>Gardner</v>
          </cell>
          <cell r="T3129" t="str">
            <v/>
          </cell>
          <cell r="U3129" t="str">
            <v/>
          </cell>
          <cell r="V3129" t="str">
            <v>Gardner</v>
          </cell>
          <cell r="W3129" t="str">
            <v>Gardner</v>
          </cell>
          <cell r="X3129" t="str">
            <v>GARDNER</v>
          </cell>
          <cell r="Y3129"/>
          <cell r="Z3129"/>
          <cell r="AA3129">
            <v>0</v>
          </cell>
          <cell r="AB3129">
            <v>0</v>
          </cell>
          <cell r="AC3129">
            <v>0</v>
          </cell>
        </row>
        <row r="3130">
          <cell r="A3130" t="str">
            <v>SCNKNCXA</v>
          </cell>
          <cell r="B3130" t="str">
            <v>Scotland Neck</v>
          </cell>
          <cell r="C3130" t="str">
            <v>EQ</v>
          </cell>
          <cell r="D3130">
            <v>36.129387999999999</v>
          </cell>
          <cell r="E3130">
            <v>-77.419638000000006</v>
          </cell>
          <cell r="F3130" t="str">
            <v>SCNKNCXA</v>
          </cell>
          <cell r="G3130" t="str">
            <v>NC</v>
          </cell>
          <cell r="H3130">
            <v>951</v>
          </cell>
          <cell r="I3130" t="str">
            <v>Greenville</v>
          </cell>
          <cell r="J3130" t="str">
            <v/>
          </cell>
          <cell r="K3130" t="str">
            <v>SCNKNCXA</v>
          </cell>
          <cell r="L3130" t="str">
            <v>n</v>
          </cell>
          <cell r="M3130" t="e">
            <v>#N/A</v>
          </cell>
          <cell r="N3130" t="e">
            <v>#N/A</v>
          </cell>
          <cell r="O3130" t="str">
            <v>Y</v>
          </cell>
          <cell r="P3130" t="str">
            <v>Y</v>
          </cell>
          <cell r="Q3130" t="str">
            <v/>
          </cell>
          <cell r="R3130" t="str">
            <v>05/22/2015</v>
          </cell>
          <cell r="S3130" t="str">
            <v>Greenville</v>
          </cell>
          <cell r="T3130" t="str">
            <v/>
          </cell>
          <cell r="U3130" t="str">
            <v/>
          </cell>
          <cell r="V3130" t="str">
            <v>Greenville</v>
          </cell>
          <cell r="W3130" t="str">
            <v>Greenville</v>
          </cell>
          <cell r="X3130" t="str">
            <v>ROCKY MOUNT</v>
          </cell>
          <cell r="Y3130" t="str">
            <v>YES</v>
          </cell>
          <cell r="Z3130"/>
          <cell r="AA3130" t="str">
            <v/>
          </cell>
          <cell r="AB3130" t="str">
            <v>7750-SR12</v>
          </cell>
          <cell r="AC3130" t="str">
            <v>SCNKNCXA02W</v>
          </cell>
        </row>
        <row r="3131">
          <cell r="A3131" t="str">
            <v>SCPKFLXA</v>
          </cell>
          <cell r="B3131" t="str">
            <v>Cypress Lake</v>
          </cell>
          <cell r="C3131" t="str">
            <v>EQ</v>
          </cell>
          <cell r="D3131">
            <v>26.461614999999998</v>
          </cell>
          <cell r="E3131">
            <v>-81.829032999999995</v>
          </cell>
          <cell r="F3131" t="e">
            <v>#N/A</v>
          </cell>
          <cell r="G3131" t="str">
            <v>FL</v>
          </cell>
          <cell r="H3131" t="e">
            <v>#N/A</v>
          </cell>
          <cell r="I3131" t="str">
            <v>Ft. Myers (SOUTH FL)</v>
          </cell>
          <cell r="J3131" t="str">
            <v/>
          </cell>
          <cell r="K3131" t="str">
            <v>SCPKFLXA</v>
          </cell>
          <cell r="L3131" t="str">
            <v>n</v>
          </cell>
          <cell r="M3131" t="e">
            <v>#N/A</v>
          </cell>
          <cell r="N3131" t="e">
            <v>#N/A</v>
          </cell>
          <cell r="O3131" t="str">
            <v>Y</v>
          </cell>
          <cell r="P3131" t="str">
            <v>Y</v>
          </cell>
          <cell r="Q3131" t="str">
            <v/>
          </cell>
          <cell r="R3131" t="str">
            <v>07/02/2015</v>
          </cell>
          <cell r="S3131" t="str">
            <v>Ft. Myers</v>
          </cell>
          <cell r="T3131" t="str">
            <v/>
          </cell>
          <cell r="U3131" t="str">
            <v/>
          </cell>
          <cell r="V3131" t="str">
            <v>Ft. Myers</v>
          </cell>
          <cell r="W3131" t="str">
            <v>Ft. Myers</v>
          </cell>
          <cell r="X3131" t="str">
            <v>SOUTH FL</v>
          </cell>
          <cell r="Y3131" t="str">
            <v>YES</v>
          </cell>
          <cell r="Z3131"/>
          <cell r="AA3131" t="str">
            <v>7750-SR7</v>
          </cell>
          <cell r="AB3131">
            <v>0</v>
          </cell>
          <cell r="AC3131" t="str">
            <v>SCPKFLXA00W</v>
          </cell>
        </row>
        <row r="3132">
          <cell r="A3132" t="str">
            <v>SCPKFLXB</v>
          </cell>
          <cell r="B3132" t="str">
            <v>Cypress Lake</v>
          </cell>
          <cell r="C3132" t="str">
            <v>EQ</v>
          </cell>
          <cell r="D3132">
            <v>26.491769000000001</v>
          </cell>
          <cell r="E3132">
            <v>-81.805413999999999</v>
          </cell>
          <cell r="F3132" t="e">
            <v>#N/A</v>
          </cell>
          <cell r="G3132" t="str">
            <v>FL</v>
          </cell>
          <cell r="H3132" t="e">
            <v>#N/A</v>
          </cell>
          <cell r="I3132" t="e">
            <v>#N/A</v>
          </cell>
          <cell r="J3132" t="e">
            <v>#N/A</v>
          </cell>
          <cell r="K3132" t="e">
            <v>#N/A</v>
          </cell>
          <cell r="L3132" t="e">
            <v>#N/A</v>
          </cell>
          <cell r="M3132" t="e">
            <v>#N/A</v>
          </cell>
          <cell r="N3132" t="e">
            <v>#N/A</v>
          </cell>
          <cell r="O3132" t="e">
            <v>#N/A</v>
          </cell>
          <cell r="P3132" t="e">
            <v>#N/A</v>
          </cell>
          <cell r="Q3132" t="e">
            <v>#N/A</v>
          </cell>
          <cell r="R3132" t="e">
            <v>#N/A</v>
          </cell>
          <cell r="S3132" t="e">
            <v>#N/A</v>
          </cell>
          <cell r="T3132" t="e">
            <v>#N/A</v>
          </cell>
          <cell r="U3132" t="e">
            <v>#N/A</v>
          </cell>
          <cell r="V3132" t="e">
            <v>#N/A</v>
          </cell>
          <cell r="W3132" t="e">
            <v>#N/A</v>
          </cell>
          <cell r="X3132" t="e">
            <v>#N/A</v>
          </cell>
          <cell r="Y3132" t="e">
            <v>#N/A</v>
          </cell>
          <cell r="Z3132" t="e">
            <v>#N/A</v>
          </cell>
          <cell r="AA3132" t="e">
            <v>#N/A</v>
          </cell>
          <cell r="AB3132" t="e">
            <v>#N/A</v>
          </cell>
          <cell r="AC3132" t="e">
            <v>#N/A</v>
          </cell>
        </row>
        <row r="3133">
          <cell r="A3133" t="str">
            <v>SCPPORXA</v>
          </cell>
          <cell r="B3133" t="str">
            <v>SCAPPOOSE</v>
          </cell>
          <cell r="C3133" t="str">
            <v>CTL</v>
          </cell>
          <cell r="D3133">
            <v>45.757683</v>
          </cell>
          <cell r="E3133">
            <v>-122.87627999999999</v>
          </cell>
          <cell r="F3133" t="str">
            <v>SCPPORXA</v>
          </cell>
          <cell r="G3133" t="str">
            <v>OR</v>
          </cell>
          <cell r="H3133">
            <v>672</v>
          </cell>
          <cell r="I3133" t="str">
            <v>AURORA</v>
          </cell>
          <cell r="J3133" t="str">
            <v/>
          </cell>
          <cell r="K3133" t="e">
            <v>#N/A</v>
          </cell>
          <cell r="L3133" t="e">
            <v>#N/A</v>
          </cell>
          <cell r="M3133" t="e">
            <v>#N/A</v>
          </cell>
          <cell r="N3133" t="e">
            <v>#N/A</v>
          </cell>
          <cell r="O3133" t="str">
            <v>Y</v>
          </cell>
          <cell r="P3133" t="str">
            <v>Y</v>
          </cell>
          <cell r="Q3133" t="str">
            <v/>
          </cell>
          <cell r="R3133" t="str">
            <v>06/03/2015</v>
          </cell>
          <cell r="S3133" t="str">
            <v>AURORA</v>
          </cell>
          <cell r="T3133" t="str">
            <v/>
          </cell>
          <cell r="U3133" t="str">
            <v/>
          </cell>
          <cell r="V3133" t="str">
            <v>AURORA</v>
          </cell>
          <cell r="W3133" t="str">
            <v>AURORA - ROFR</v>
          </cell>
          <cell r="X3133" t="str">
            <v>AURORA</v>
          </cell>
          <cell r="Y3133" t="str">
            <v>YES</v>
          </cell>
          <cell r="Z3133"/>
          <cell r="AA3133" t="str">
            <v/>
          </cell>
          <cell r="AB3133">
            <v>0</v>
          </cell>
          <cell r="AC3133">
            <v>0</v>
          </cell>
        </row>
        <row r="3134">
          <cell r="A3134" t="str">
            <v>SCRRNMMA</v>
          </cell>
          <cell r="B3134" t="str">
            <v>Los Lunas Main Host Socorro</v>
          </cell>
          <cell r="C3134" t="str">
            <v>Q</v>
          </cell>
          <cell r="D3134">
            <v>34.056792000000002</v>
          </cell>
          <cell r="E3134">
            <v>-106.894021</v>
          </cell>
          <cell r="F3134" t="str">
            <v>SCRRNMMA</v>
          </cell>
          <cell r="G3134" t="str">
            <v>NM</v>
          </cell>
          <cell r="H3134">
            <v>664</v>
          </cell>
          <cell r="I3134">
            <v>664</v>
          </cell>
          <cell r="J3134" t="str">
            <v>AVAILABLE</v>
          </cell>
          <cell r="K3134" t="str">
            <v>SCRRNMMA</v>
          </cell>
          <cell r="L3134" t="str">
            <v>N</v>
          </cell>
          <cell r="M3134">
            <v>42405</v>
          </cell>
          <cell r="N3134" t="str">
            <v xml:space="preserve">BS 144316  &amp; TMO SF#166154 (1/25/16).  SCRRNMMA00W (7210 Switch).  7210 MOE Switch good enough? GigEs also to ALBQNMMA SNANNMAG. Planner - Greg Richards. </v>
          </cell>
          <cell r="O3134" t="str">
            <v>Y</v>
          </cell>
          <cell r="P3134" t="str">
            <v>Y</v>
          </cell>
          <cell r="Q3134" t="str">
            <v>4/22/13:  Metro Ethernet SP and CO Band Prof available</v>
          </cell>
          <cell r="R3134" t="str">
            <v>04/22/2020</v>
          </cell>
          <cell r="S3134" t="str">
            <v/>
          </cell>
          <cell r="T3134" t="str">
            <v/>
          </cell>
          <cell r="U3134" t="str">
            <v/>
          </cell>
          <cell r="V3134" t="e">
            <v>#N/A</v>
          </cell>
          <cell r="W3134" t="e">
            <v>#N/A</v>
          </cell>
          <cell r="X3134" t="str">
            <v>664 - AVAILABLE</v>
          </cell>
          <cell r="Y3134"/>
          <cell r="Z3134" t="str">
            <v>AVAILABLE</v>
          </cell>
          <cell r="AA3134" t="e">
            <v>#N/A</v>
          </cell>
          <cell r="AB3134" t="e">
            <v>#N/A</v>
          </cell>
          <cell r="AC3134" t="e">
            <v>#N/A</v>
          </cell>
        </row>
        <row r="3135">
          <cell r="A3135" t="str">
            <v>SCRTCOMA</v>
          </cell>
          <cell r="B3135" t="str">
            <v>Security</v>
          </cell>
          <cell r="C3135" t="str">
            <v>Q</v>
          </cell>
          <cell r="D3135">
            <v>38.761391000000003</v>
          </cell>
          <cell r="E3135">
            <v>-104.738052</v>
          </cell>
          <cell r="F3135" t="str">
            <v>SCRTCOMA</v>
          </cell>
          <cell r="G3135" t="str">
            <v>CO</v>
          </cell>
          <cell r="H3135">
            <v>658</v>
          </cell>
          <cell r="I3135">
            <v>658</v>
          </cell>
          <cell r="J3135" t="str">
            <v>AVAILABLE</v>
          </cell>
          <cell r="K3135" t="e">
            <v>#N/A</v>
          </cell>
          <cell r="L3135" t="e">
            <v>#N/A</v>
          </cell>
          <cell r="M3135" t="e">
            <v>#N/A</v>
          </cell>
          <cell r="N3135" t="e">
            <v>#N/A</v>
          </cell>
          <cell r="O3135" t="str">
            <v>Y</v>
          </cell>
          <cell r="P3135" t="str">
            <v>Y</v>
          </cell>
          <cell r="Q3135" t="str">
            <v>2/3/15: EODS1 Available</v>
          </cell>
          <cell r="R3135" t="str">
            <v>02/03/2020</v>
          </cell>
          <cell r="S3135" t="str">
            <v/>
          </cell>
          <cell r="T3135" t="str">
            <v/>
          </cell>
          <cell r="U3135" t="str">
            <v/>
          </cell>
          <cell r="V3135" t="e">
            <v>#N/A</v>
          </cell>
          <cell r="W3135" t="e">
            <v>#N/A</v>
          </cell>
          <cell r="X3135" t="str">
            <v>658 - AVAILABLE</v>
          </cell>
          <cell r="Y3135"/>
          <cell r="Z3135" t="str">
            <v>AVAILABLE</v>
          </cell>
          <cell r="AA3135" t="e">
            <v>#N/A</v>
          </cell>
          <cell r="AB3135" t="e">
            <v>#N/A</v>
          </cell>
          <cell r="AC3135" t="e">
            <v>#N/A</v>
          </cell>
        </row>
        <row r="3136">
          <cell r="A3136" t="str">
            <v>SCTNARXA</v>
          </cell>
          <cell r="B3136" t="str">
            <v>SCRANTON</v>
          </cell>
          <cell r="C3136" t="str">
            <v>CTL</v>
          </cell>
          <cell r="D3136">
            <v>35.362220999999998</v>
          </cell>
          <cell r="E3136">
            <v>-93.546668999999994</v>
          </cell>
          <cell r="F3136" t="str">
            <v>SCTNARXA</v>
          </cell>
          <cell r="G3136" t="str">
            <v>AR</v>
          </cell>
          <cell r="H3136">
            <v>528</v>
          </cell>
          <cell r="I3136" t="str">
            <v>Russellville</v>
          </cell>
          <cell r="J3136" t="str">
            <v/>
          </cell>
          <cell r="K3136" t="e">
            <v>#N/A</v>
          </cell>
          <cell r="L3136" t="e">
            <v>#N/A</v>
          </cell>
          <cell r="M3136" t="e">
            <v>#N/A</v>
          </cell>
          <cell r="N3136" t="e">
            <v>#N/A</v>
          </cell>
          <cell r="O3136" t="str">
            <v>Y</v>
          </cell>
          <cell r="P3136" t="str">
            <v>Y</v>
          </cell>
          <cell r="Q3136" t="str">
            <v/>
          </cell>
          <cell r="R3136" t="str">
            <v>06/30/2015</v>
          </cell>
          <cell r="S3136" t="str">
            <v>Russellville</v>
          </cell>
          <cell r="T3136" t="str">
            <v/>
          </cell>
          <cell r="U3136" t="str">
            <v/>
          </cell>
          <cell r="V3136" t="str">
            <v>Russellville</v>
          </cell>
          <cell r="W3136" t="str">
            <v>Russellville</v>
          </cell>
          <cell r="X3136" t="str">
            <v>RUSSELLVILLE</v>
          </cell>
          <cell r="Y3136" t="str">
            <v>YES</v>
          </cell>
          <cell r="Z3136"/>
          <cell r="AA3136" t="str">
            <v/>
          </cell>
          <cell r="AB3136">
            <v>0</v>
          </cell>
          <cell r="AC3136">
            <v>0</v>
          </cell>
        </row>
        <row r="3137">
          <cell r="A3137" t="str">
            <v>SCTNWIXA</v>
          </cell>
          <cell r="B3137" t="str">
            <v>SHIOCTON</v>
          </cell>
          <cell r="C3137" t="str">
            <v>CTL</v>
          </cell>
          <cell r="D3137">
            <v>44.440277000000002</v>
          </cell>
          <cell r="E3137">
            <v>-88.579719999999995</v>
          </cell>
          <cell r="F3137" t="str">
            <v>SCTNWIXA</v>
          </cell>
          <cell r="G3137" t="str">
            <v>WI</v>
          </cell>
          <cell r="H3137">
            <v>350</v>
          </cell>
          <cell r="I3137" t="str">
            <v>MARINETTE</v>
          </cell>
          <cell r="J3137" t="str">
            <v/>
          </cell>
          <cell r="K3137" t="e">
            <v>#N/A</v>
          </cell>
          <cell r="L3137" t="e">
            <v>#N/A</v>
          </cell>
          <cell r="M3137" t="e">
            <v>#N/A</v>
          </cell>
          <cell r="N3137" t="e">
            <v>#N/A</v>
          </cell>
          <cell r="O3137" t="str">
            <v>Y</v>
          </cell>
          <cell r="P3137" t="str">
            <v>Y</v>
          </cell>
          <cell r="Q3137" t="str">
            <v/>
          </cell>
          <cell r="R3137" t="str">
            <v>06/03/2015</v>
          </cell>
          <cell r="S3137" t="str">
            <v>Marinette</v>
          </cell>
          <cell r="T3137" t="str">
            <v/>
          </cell>
          <cell r="U3137" t="str">
            <v/>
          </cell>
          <cell r="V3137" t="str">
            <v>Marinette</v>
          </cell>
          <cell r="W3137" t="str">
            <v>MARINETTE</v>
          </cell>
          <cell r="X3137" t="str">
            <v>MARINETTE</v>
          </cell>
          <cell r="Y3137"/>
          <cell r="Z3137"/>
          <cell r="AA3137" t="str">
            <v/>
          </cell>
          <cell r="AB3137">
            <v>0</v>
          </cell>
          <cell r="AC3137">
            <v>0</v>
          </cell>
        </row>
        <row r="3138">
          <cell r="A3138" t="str">
            <v>SCTSNEXU</v>
          </cell>
          <cell r="B3138" t="str">
            <v>Scottsbluff</v>
          </cell>
          <cell r="C3138" t="str">
            <v>EQ</v>
          </cell>
          <cell r="D3138">
            <v>41.875188000000001</v>
          </cell>
          <cell r="E3138">
            <v>-103.668021</v>
          </cell>
          <cell r="F3138" t="str">
            <v>SCTSNEXU</v>
          </cell>
          <cell r="G3138" t="str">
            <v>NE</v>
          </cell>
          <cell r="H3138">
            <v>646</v>
          </cell>
          <cell r="I3138" t="str">
            <v>Scottsbluff</v>
          </cell>
          <cell r="J3138" t="str">
            <v/>
          </cell>
          <cell r="K3138" t="e">
            <v>#N/A</v>
          </cell>
          <cell r="L3138" t="e">
            <v>#N/A</v>
          </cell>
          <cell r="M3138" t="e">
            <v>#N/A</v>
          </cell>
          <cell r="N3138" t="e">
            <v>#N/A</v>
          </cell>
          <cell r="O3138" t="str">
            <v>Y</v>
          </cell>
          <cell r="P3138" t="str">
            <v>Y</v>
          </cell>
          <cell r="Q3138" t="str">
            <v/>
          </cell>
          <cell r="R3138" t="str">
            <v>06/03/2015</v>
          </cell>
          <cell r="S3138" t="str">
            <v>Scottsbluff</v>
          </cell>
          <cell r="T3138" t="str">
            <v/>
          </cell>
          <cell r="U3138" t="str">
            <v/>
          </cell>
          <cell r="V3138" t="str">
            <v>SCOTTSBLUFF</v>
          </cell>
          <cell r="W3138" t="str">
            <v>Scottsbluff</v>
          </cell>
          <cell r="X3138" t="str">
            <v>SCOTTSBLUFF</v>
          </cell>
          <cell r="Y3138"/>
          <cell r="Z3138"/>
          <cell r="AA3138" t="str">
            <v/>
          </cell>
          <cell r="AB3138">
            <v>0</v>
          </cell>
          <cell r="AC3138">
            <v>0</v>
          </cell>
        </row>
        <row r="3139">
          <cell r="A3139" t="str">
            <v>SCVLVAXA</v>
          </cell>
          <cell r="B3139" t="str">
            <v>Scottsville</v>
          </cell>
          <cell r="C3139" t="str">
            <v>EQ</v>
          </cell>
          <cell r="D3139">
            <v>37.802390000000003</v>
          </cell>
          <cell r="E3139">
            <v>-78.497592999999995</v>
          </cell>
          <cell r="F3139" t="str">
            <v>SCVLVAXA</v>
          </cell>
          <cell r="G3139" t="str">
            <v>VA</v>
          </cell>
          <cell r="H3139">
            <v>928</v>
          </cell>
          <cell r="I3139" t="str">
            <v>Charlottesville</v>
          </cell>
          <cell r="J3139" t="str">
            <v/>
          </cell>
          <cell r="K3139" t="str">
            <v>SCVLVAXA</v>
          </cell>
          <cell r="L3139" t="str">
            <v>n</v>
          </cell>
          <cell r="M3139" t="e">
            <v>#N/A</v>
          </cell>
          <cell r="N3139" t="e">
            <v>#N/A</v>
          </cell>
          <cell r="O3139" t="str">
            <v>Y</v>
          </cell>
          <cell r="P3139" t="str">
            <v>Y</v>
          </cell>
          <cell r="Q3139" t="str">
            <v/>
          </cell>
          <cell r="R3139" t="str">
            <v>07/16/2015</v>
          </cell>
          <cell r="S3139" t="str">
            <v>Charlottesville</v>
          </cell>
          <cell r="T3139" t="str">
            <v/>
          </cell>
          <cell r="U3139" t="str">
            <v/>
          </cell>
          <cell r="V3139" t="str">
            <v>Charlottesville</v>
          </cell>
          <cell r="W3139" t="str">
            <v>Charlottesville</v>
          </cell>
          <cell r="X3139" t="str">
            <v>CHARLOTTESVILLE</v>
          </cell>
          <cell r="Y3139"/>
          <cell r="Z3139"/>
          <cell r="AA3139" t="str">
            <v/>
          </cell>
          <cell r="AB3139" t="str">
            <v>7750-SR12</v>
          </cell>
          <cell r="AC3139" t="str">
            <v>SCVLVAXA02W</v>
          </cell>
        </row>
        <row r="3140">
          <cell r="A3140" t="str">
            <v>SDNYMTMA</v>
          </cell>
          <cell r="B3140" t="str">
            <v>Glendive Host Sidney</v>
          </cell>
          <cell r="C3140" t="str">
            <v>Q</v>
          </cell>
          <cell r="D3140">
            <v>47.711666000000001</v>
          </cell>
          <cell r="E3140">
            <v>-104.15889</v>
          </cell>
          <cell r="F3140" t="str">
            <v>SDNYMTMA</v>
          </cell>
          <cell r="G3140" t="str">
            <v>MT</v>
          </cell>
          <cell r="H3140">
            <v>650</v>
          </cell>
          <cell r="I3140">
            <v>650</v>
          </cell>
          <cell r="J3140" t="str">
            <v>AVAILABLE</v>
          </cell>
          <cell r="K3140" t="e">
            <v>#N/A</v>
          </cell>
          <cell r="L3140" t="e">
            <v>#N/A</v>
          </cell>
          <cell r="M3140" t="e">
            <v>#N/A</v>
          </cell>
          <cell r="N3140" t="e">
            <v>#N/A</v>
          </cell>
          <cell r="O3140" t="str">
            <v>Y</v>
          </cell>
          <cell r="P3140" t="str">
            <v>Y</v>
          </cell>
          <cell r="Q3140" t="str">
            <v>2/2/15: EoDS1 and EoCU available; 11/21/14: ROADM and MOE SWITCH (JAN 2015); 4/3/14: currently radio only; 2014 fiber build - business case</v>
          </cell>
          <cell r="R3140" t="str">
            <v>07/09/2015</v>
          </cell>
          <cell r="S3140" t="str">
            <v/>
          </cell>
          <cell r="T3140" t="str">
            <v/>
          </cell>
          <cell r="U3140" t="str">
            <v/>
          </cell>
          <cell r="V3140" t="e">
            <v>#N/A</v>
          </cell>
          <cell r="W3140" t="e">
            <v>#N/A</v>
          </cell>
          <cell r="X3140" t="str">
            <v>650 - AVAILABLE</v>
          </cell>
          <cell r="Y3140"/>
          <cell r="Z3140" t="str">
            <v>AVAILABLE</v>
          </cell>
          <cell r="AA3140" t="e">
            <v>#N/A</v>
          </cell>
          <cell r="AB3140" t="e">
            <v>#N/A</v>
          </cell>
          <cell r="AC3140" t="e">
            <v>#N/A</v>
          </cell>
        </row>
        <row r="3141">
          <cell r="A3141" t="str">
            <v>SDNYNENW</v>
          </cell>
          <cell r="B3141" t="str">
            <v>Sidney 06t Tandem</v>
          </cell>
          <cell r="C3141" t="str">
            <v>Q</v>
          </cell>
          <cell r="D3141">
            <v>41.143611999999997</v>
          </cell>
          <cell r="E3141">
            <v>-102.978058</v>
          </cell>
          <cell r="F3141" t="str">
            <v>SDNYNENW</v>
          </cell>
          <cell r="G3141" t="str">
            <v>NE</v>
          </cell>
          <cell r="H3141">
            <v>646</v>
          </cell>
          <cell r="I3141">
            <v>646</v>
          </cell>
          <cell r="J3141" t="str">
            <v/>
          </cell>
          <cell r="K3141" t="e">
            <v>#N/A</v>
          </cell>
          <cell r="L3141" t="e">
            <v>#N/A</v>
          </cell>
          <cell r="M3141" t="e">
            <v>#N/A</v>
          </cell>
          <cell r="N3141" t="e">
            <v>#N/A</v>
          </cell>
          <cell r="O3141" t="str">
            <v>N</v>
          </cell>
          <cell r="P3141" t="str">
            <v>Y</v>
          </cell>
          <cell r="Q3141" t="str">
            <v>03/03/2015: EoDS1 AVAILABLE; 1/20/14: Metro Serv Eth Pt Available</v>
          </cell>
          <cell r="R3141" t="str">
            <v>03/03/2020</v>
          </cell>
          <cell r="S3141" t="str">
            <v/>
          </cell>
          <cell r="T3141" t="str">
            <v/>
          </cell>
          <cell r="U3141" t="str">
            <v/>
          </cell>
          <cell r="V3141" t="e">
            <v>#N/A</v>
          </cell>
          <cell r="W3141" t="e">
            <v>#N/A</v>
          </cell>
          <cell r="X3141" t="str">
            <v>646 - AVAILABLE</v>
          </cell>
          <cell r="Y3141"/>
          <cell r="Z3141" t="str">
            <v>AVAILABLE</v>
          </cell>
          <cell r="AA3141" t="e">
            <v>#N/A</v>
          </cell>
          <cell r="AB3141" t="e">
            <v>#N/A</v>
          </cell>
          <cell r="AC3141" t="e">
            <v>#N/A</v>
          </cell>
        </row>
        <row r="3142">
          <cell r="A3142" t="str">
            <v>SDNYOHXA</v>
          </cell>
          <cell r="B3142" t="str">
            <v>Sidney</v>
          </cell>
          <cell r="C3142" t="str">
            <v>EQ</v>
          </cell>
          <cell r="D3142">
            <v>40.286171000000003</v>
          </cell>
          <cell r="E3142">
            <v>-84.155973000000003</v>
          </cell>
          <cell r="F3142" t="str">
            <v>SDNYOHXA</v>
          </cell>
          <cell r="G3142" t="str">
            <v>OH</v>
          </cell>
          <cell r="H3142">
            <v>923</v>
          </cell>
          <cell r="I3142" t="str">
            <v>Bellefontaine</v>
          </cell>
          <cell r="J3142" t="str">
            <v/>
          </cell>
          <cell r="K3142" t="str">
            <v>SDNYOHXA</v>
          </cell>
          <cell r="L3142" t="str">
            <v>n</v>
          </cell>
          <cell r="M3142" t="e">
            <v>#N/A</v>
          </cell>
          <cell r="N3142" t="e">
            <v>#N/A</v>
          </cell>
          <cell r="O3142" t="str">
            <v>Y</v>
          </cell>
          <cell r="P3142" t="str">
            <v>Y</v>
          </cell>
          <cell r="Q3142" t="str">
            <v/>
          </cell>
          <cell r="R3142" t="str">
            <v>07/01/2015</v>
          </cell>
          <cell r="S3142" t="str">
            <v>Bellefontaine</v>
          </cell>
          <cell r="T3142" t="str">
            <v/>
          </cell>
          <cell r="U3142" t="str">
            <v/>
          </cell>
          <cell r="V3142" t="str">
            <v>Bellefontaine</v>
          </cell>
          <cell r="W3142" t="str">
            <v>Bellefontaine</v>
          </cell>
          <cell r="X3142" t="str">
            <v>MANSFIELD</v>
          </cell>
          <cell r="Y3142" t="str">
            <v>YES</v>
          </cell>
          <cell r="Z3142"/>
          <cell r="AA3142" t="str">
            <v>7750-SR7</v>
          </cell>
          <cell r="AB3142">
            <v>0</v>
          </cell>
          <cell r="AC3142" t="str">
            <v>SDNYOHXA09W</v>
          </cell>
        </row>
        <row r="3143">
          <cell r="A3143" t="str">
            <v>SDSPIDMA</v>
          </cell>
          <cell r="B3143" t="str">
            <v>Pocatello Host Soda Springs</v>
          </cell>
          <cell r="C3143" t="str">
            <v>Q</v>
          </cell>
          <cell r="D3143">
            <v>42.656897000000001</v>
          </cell>
          <cell r="E3143">
            <v>-111.604041</v>
          </cell>
          <cell r="F3143" t="str">
            <v>SDSPIDMA</v>
          </cell>
          <cell r="G3143" t="str">
            <v>ID</v>
          </cell>
          <cell r="H3143">
            <v>652</v>
          </cell>
          <cell r="I3143">
            <v>652</v>
          </cell>
          <cell r="J3143" t="str">
            <v>AVAILABLE</v>
          </cell>
          <cell r="K3143" t="e">
            <v>#N/A</v>
          </cell>
          <cell r="L3143" t="e">
            <v>#N/A</v>
          </cell>
          <cell r="M3143" t="e">
            <v>#N/A</v>
          </cell>
          <cell r="N3143" t="e">
            <v>#N/A</v>
          </cell>
          <cell r="O3143" t="str">
            <v>Y</v>
          </cell>
          <cell r="P3143" t="str">
            <v>Y</v>
          </cell>
          <cell r="Q3143" t="str">
            <v>TIER 3 7210</v>
          </cell>
          <cell r="R3143" t="str">
            <v>04/01/2020</v>
          </cell>
          <cell r="S3143" t="str">
            <v/>
          </cell>
          <cell r="T3143" t="str">
            <v/>
          </cell>
          <cell r="U3143" t="str">
            <v/>
          </cell>
          <cell r="V3143" t="e">
            <v>#N/A</v>
          </cell>
          <cell r="W3143" t="e">
            <v>#N/A</v>
          </cell>
          <cell r="X3143" t="str">
            <v>652 - AVAILABLE</v>
          </cell>
          <cell r="Y3143"/>
          <cell r="Z3143" t="str">
            <v>AVAILABLE</v>
          </cell>
          <cell r="AA3143" t="e">
            <v>#N/A</v>
          </cell>
          <cell r="AB3143" t="e">
            <v>#N/A</v>
          </cell>
          <cell r="AC3143" t="e">
            <v>#N/A</v>
          </cell>
        </row>
        <row r="3144">
          <cell r="A3144" t="str">
            <v>SDVLMNSO</v>
          </cell>
          <cell r="B3144" t="str">
            <v>Coon Rapids Host Soderville</v>
          </cell>
          <cell r="C3144" t="str">
            <v>Q</v>
          </cell>
          <cell r="D3144">
            <v>45.290000999999997</v>
          </cell>
          <cell r="E3144">
            <v>-93.234168999999994</v>
          </cell>
          <cell r="F3144" t="str">
            <v>SDVLMNSO</v>
          </cell>
          <cell r="G3144" t="str">
            <v>MN</v>
          </cell>
          <cell r="H3144">
            <v>628</v>
          </cell>
          <cell r="I3144">
            <v>628</v>
          </cell>
          <cell r="J3144" t="str">
            <v>AVAILABLE</v>
          </cell>
          <cell r="K3144" t="e">
            <v>#N/A</v>
          </cell>
          <cell r="L3144" t="e">
            <v>#N/A</v>
          </cell>
          <cell r="M3144" t="e">
            <v>#N/A</v>
          </cell>
          <cell r="N3144" t="e">
            <v>#N/A</v>
          </cell>
          <cell r="O3144" t="str">
            <v>Y</v>
          </cell>
          <cell r="P3144" t="str">
            <v>Y</v>
          </cell>
          <cell r="Q3144" t="str">
            <v/>
          </cell>
          <cell r="R3144" t="str">
            <v>04/09/2020</v>
          </cell>
          <cell r="S3144" t="str">
            <v/>
          </cell>
          <cell r="T3144" t="str">
            <v/>
          </cell>
          <cell r="U3144" t="str">
            <v/>
          </cell>
          <cell r="V3144" t="e">
            <v>#N/A</v>
          </cell>
          <cell r="W3144" t="e">
            <v>#N/A</v>
          </cell>
          <cell r="X3144" t="str">
            <v>628 - AVAILABLE</v>
          </cell>
          <cell r="Y3144"/>
          <cell r="Z3144" t="str">
            <v>AVAILABLE</v>
          </cell>
          <cell r="AA3144" t="e">
            <v>#N/A</v>
          </cell>
          <cell r="AB3144" t="e">
            <v>#N/A</v>
          </cell>
          <cell r="AC3144" t="e">
            <v>#N/A</v>
          </cell>
        </row>
        <row r="3145">
          <cell r="A3145" t="str">
            <v>SDVLVAXA</v>
          </cell>
          <cell r="B3145" t="str">
            <v>Stanardsville</v>
          </cell>
          <cell r="C3145" t="str">
            <v>EQ</v>
          </cell>
          <cell r="D3145">
            <v>38.297598999999998</v>
          </cell>
          <cell r="E3145">
            <v>-78.435579000000004</v>
          </cell>
          <cell r="F3145" t="str">
            <v>SDVLVAXA</v>
          </cell>
          <cell r="G3145" t="str">
            <v>VA</v>
          </cell>
          <cell r="H3145">
            <v>928</v>
          </cell>
          <cell r="I3145" t="str">
            <v>Charlottesville</v>
          </cell>
          <cell r="J3145" t="str">
            <v/>
          </cell>
          <cell r="K3145" t="str">
            <v>SDVLVAXA</v>
          </cell>
          <cell r="L3145" t="str">
            <v>n</v>
          </cell>
          <cell r="M3145" t="e">
            <v>#N/A</v>
          </cell>
          <cell r="N3145" t="e">
            <v>#N/A</v>
          </cell>
          <cell r="O3145" t="str">
            <v>Y</v>
          </cell>
          <cell r="P3145" t="str">
            <v>Y</v>
          </cell>
          <cell r="Q3145" t="str">
            <v/>
          </cell>
          <cell r="R3145" t="str">
            <v>07/16/2015</v>
          </cell>
          <cell r="S3145" t="str">
            <v>Charlottesville</v>
          </cell>
          <cell r="T3145" t="str">
            <v/>
          </cell>
          <cell r="U3145" t="str">
            <v/>
          </cell>
          <cell r="V3145" t="str">
            <v>Charlottesville</v>
          </cell>
          <cell r="W3145" t="str">
            <v>Charlottesville</v>
          </cell>
          <cell r="X3145" t="str">
            <v>CHARLOTTESVILLE</v>
          </cell>
          <cell r="Y3145"/>
          <cell r="Z3145"/>
          <cell r="AA3145" t="str">
            <v>7750-SR7</v>
          </cell>
          <cell r="AB3145">
            <v>0</v>
          </cell>
          <cell r="AC3145" t="str">
            <v>SDVLVAXA01W</v>
          </cell>
        </row>
        <row r="3146">
          <cell r="A3146" t="str">
            <v>SECTALXA</v>
          </cell>
          <cell r="B3146" t="str">
            <v>SECTION</v>
          </cell>
          <cell r="C3146" t="str">
            <v>CTL</v>
          </cell>
          <cell r="D3146">
            <v>34.586112999999997</v>
          </cell>
          <cell r="E3146">
            <v>-85.986389000000003</v>
          </cell>
          <cell r="F3146" t="str">
            <v>SECTALXA</v>
          </cell>
          <cell r="G3146" t="str">
            <v>AL</v>
          </cell>
          <cell r="H3146">
            <v>477</v>
          </cell>
          <cell r="I3146" t="str">
            <v>Scottsboro/Skyline Stand-Alone (Pell City)</v>
          </cell>
          <cell r="J3146" t="str">
            <v/>
          </cell>
          <cell r="K3146" t="e">
            <v>#N/A</v>
          </cell>
          <cell r="L3146" t="e">
            <v>#N/A</v>
          </cell>
          <cell r="M3146" t="e">
            <v>#N/A</v>
          </cell>
          <cell r="N3146" t="e">
            <v>#N/A</v>
          </cell>
          <cell r="O3146" t="str">
            <v>Y</v>
          </cell>
          <cell r="P3146" t="str">
            <v>Y</v>
          </cell>
          <cell r="Q3146" t="str">
            <v/>
          </cell>
          <cell r="R3146" t="str">
            <v>07/02/2015</v>
          </cell>
          <cell r="S3146" t="str">
            <v>Pell City</v>
          </cell>
          <cell r="T3146" t="str">
            <v/>
          </cell>
          <cell r="U3146" t="str">
            <v/>
          </cell>
          <cell r="V3146" t="str">
            <v>Pell City</v>
          </cell>
          <cell r="W3146" t="str">
            <v>Scottsboro/Skyline Stand-Alone (Pell City)</v>
          </cell>
          <cell r="X3146" t="str">
            <v>PELL CITY</v>
          </cell>
          <cell r="Y3146"/>
          <cell r="Z3146"/>
          <cell r="AA3146" t="str">
            <v/>
          </cell>
          <cell r="AB3146">
            <v>0</v>
          </cell>
          <cell r="AC3146">
            <v>0</v>
          </cell>
        </row>
        <row r="3147">
          <cell r="A3147" t="str">
            <v>SEDNAZMA</v>
          </cell>
          <cell r="B3147" t="str">
            <v>Sedona Main</v>
          </cell>
          <cell r="C3147" t="str">
            <v>Q</v>
          </cell>
          <cell r="D3147">
            <v>34.868609999999997</v>
          </cell>
          <cell r="E3147">
            <v>-111.763054</v>
          </cell>
          <cell r="F3147" t="str">
            <v>SEDNAZMA</v>
          </cell>
          <cell r="G3147" t="str">
            <v>AZ</v>
          </cell>
          <cell r="H3147">
            <v>666</v>
          </cell>
          <cell r="I3147">
            <v>666</v>
          </cell>
          <cell r="J3147" t="str">
            <v/>
          </cell>
          <cell r="K3147" t="e">
            <v>#N/A</v>
          </cell>
          <cell r="L3147" t="e">
            <v>#N/A</v>
          </cell>
          <cell r="M3147" t="e">
            <v>#N/A</v>
          </cell>
          <cell r="N3147" t="e">
            <v>#N/A</v>
          </cell>
          <cell r="O3147" t="str">
            <v>N</v>
          </cell>
          <cell r="P3147" t="str">
            <v>Y</v>
          </cell>
          <cell r="Q3147" t="str">
            <v>03/02/2015: EoDS1 Available</v>
          </cell>
          <cell r="R3147" t="str">
            <v>04/13/2020</v>
          </cell>
          <cell r="S3147" t="str">
            <v/>
          </cell>
          <cell r="T3147" t="str">
            <v/>
          </cell>
          <cell r="U3147" t="str">
            <v/>
          </cell>
          <cell r="V3147" t="e">
            <v>#N/A</v>
          </cell>
          <cell r="W3147" t="e">
            <v>#N/A</v>
          </cell>
          <cell r="X3147" t="str">
            <v>666 - AVAILABLE</v>
          </cell>
          <cell r="Y3147"/>
          <cell r="Z3147" t="str">
            <v>AVAILABLE</v>
          </cell>
          <cell r="AA3147" t="e">
            <v>#N/A</v>
          </cell>
          <cell r="AB3147" t="e">
            <v>#N/A</v>
          </cell>
          <cell r="AC3147" t="e">
            <v>#N/A</v>
          </cell>
        </row>
        <row r="3148">
          <cell r="A3148" t="str">
            <v>SEDNAZSO</v>
          </cell>
          <cell r="B3148" t="str">
            <v>Sedona Main Host Sedona South</v>
          </cell>
          <cell r="C3148" t="str">
            <v>Q</v>
          </cell>
          <cell r="D3148">
            <v>34.778336000000003</v>
          </cell>
          <cell r="E3148">
            <v>-111.76474399999999</v>
          </cell>
          <cell r="F3148" t="str">
            <v>SEDNAZSO</v>
          </cell>
          <cell r="G3148" t="str">
            <v>AZ</v>
          </cell>
          <cell r="H3148">
            <v>666</v>
          </cell>
          <cell r="I3148">
            <v>666</v>
          </cell>
          <cell r="J3148" t="str">
            <v>AVAILABLE</v>
          </cell>
          <cell r="K3148" t="e">
            <v>#N/A</v>
          </cell>
          <cell r="L3148" t="e">
            <v>#N/A</v>
          </cell>
          <cell r="M3148" t="e">
            <v>#N/A</v>
          </cell>
          <cell r="N3148" t="e">
            <v>#N/A</v>
          </cell>
          <cell r="O3148" t="str">
            <v>Y</v>
          </cell>
          <cell r="P3148" t="str">
            <v>Y</v>
          </cell>
          <cell r="Q3148" t="str">
            <v>03/02/2015: EoDS1 Available</v>
          </cell>
          <cell r="R3148" t="str">
            <v>04/13/2020</v>
          </cell>
          <cell r="S3148" t="str">
            <v/>
          </cell>
          <cell r="T3148" t="str">
            <v/>
          </cell>
          <cell r="U3148" t="str">
            <v/>
          </cell>
          <cell r="V3148" t="e">
            <v>#N/A</v>
          </cell>
          <cell r="W3148" t="e">
            <v>#N/A</v>
          </cell>
          <cell r="X3148" t="str">
            <v>666 - AVAILABLE</v>
          </cell>
          <cell r="Y3148"/>
          <cell r="Z3148" t="str">
            <v>AVAILABLE</v>
          </cell>
          <cell r="AA3148" t="e">
            <v>#N/A</v>
          </cell>
          <cell r="AB3148" t="e">
            <v>#N/A</v>
          </cell>
          <cell r="AC3148" t="e">
            <v>#N/A</v>
          </cell>
        </row>
        <row r="3149">
          <cell r="A3149" t="str">
            <v>SEGVNCXA</v>
          </cell>
          <cell r="B3149" t="str">
            <v>Seagrove</v>
          </cell>
          <cell r="C3149" t="str">
            <v>EQ</v>
          </cell>
          <cell r="D3149">
            <v>35.541060000000002</v>
          </cell>
          <cell r="E3149">
            <v>-79.777140000000003</v>
          </cell>
          <cell r="F3149" t="str">
            <v>SEGVNCXA</v>
          </cell>
          <cell r="G3149" t="str">
            <v>NC</v>
          </cell>
          <cell r="H3149">
            <v>424</v>
          </cell>
          <cell r="I3149" t="str">
            <v>Fayetteville</v>
          </cell>
          <cell r="J3149" t="str">
            <v/>
          </cell>
          <cell r="K3149" t="str">
            <v>SEGVNCXA</v>
          </cell>
          <cell r="L3149" t="str">
            <v>n</v>
          </cell>
          <cell r="M3149" t="e">
            <v>#N/A</v>
          </cell>
          <cell r="N3149" t="e">
            <v>#N/A</v>
          </cell>
          <cell r="O3149" t="str">
            <v>Y</v>
          </cell>
          <cell r="P3149" t="str">
            <v>Y</v>
          </cell>
          <cell r="Q3149" t="str">
            <v/>
          </cell>
          <cell r="R3149" t="str">
            <v>05/22/2015</v>
          </cell>
          <cell r="S3149" t="str">
            <v>Fayetteville</v>
          </cell>
          <cell r="T3149" t="str">
            <v/>
          </cell>
          <cell r="U3149" t="str">
            <v/>
          </cell>
          <cell r="V3149" t="str">
            <v>Fayetteville</v>
          </cell>
          <cell r="W3149" t="str">
            <v>Fayetteville</v>
          </cell>
          <cell r="X3149" t="str">
            <v>ROCKY MOUNT</v>
          </cell>
          <cell r="Y3149" t="str">
            <v>YES</v>
          </cell>
          <cell r="Z3149"/>
          <cell r="AA3149" t="str">
            <v>7750-SR7</v>
          </cell>
          <cell r="AB3149">
            <v>0</v>
          </cell>
          <cell r="AC3149" t="str">
            <v>SEGVNCXA02W</v>
          </cell>
        </row>
        <row r="3150">
          <cell r="A3150" t="str">
            <v>SENCORXA</v>
          </cell>
          <cell r="B3150" t="str">
            <v>SENECA</v>
          </cell>
          <cell r="C3150" t="str">
            <v>CTL</v>
          </cell>
          <cell r="D3150">
            <v>44.133468999999998</v>
          </cell>
          <cell r="E3150">
            <v>-118.97228</v>
          </cell>
          <cell r="F3150" t="str">
            <v>SENCORXA</v>
          </cell>
          <cell r="G3150" t="str">
            <v>OR</v>
          </cell>
          <cell r="H3150">
            <v>672</v>
          </cell>
          <cell r="I3150" t="str">
            <v>AURORA</v>
          </cell>
          <cell r="J3150" t="str">
            <v/>
          </cell>
          <cell r="K3150" t="e">
            <v>#N/A</v>
          </cell>
          <cell r="L3150" t="e">
            <v>#N/A</v>
          </cell>
          <cell r="M3150" t="e">
            <v>#N/A</v>
          </cell>
          <cell r="N3150" t="e">
            <v>#N/A</v>
          </cell>
          <cell r="O3150" t="str">
            <v>N</v>
          </cell>
          <cell r="P3150" t="str">
            <v>N</v>
          </cell>
          <cell r="Q3150" t="str">
            <v/>
          </cell>
          <cell r="R3150" t="str">
            <v>06/03/2015</v>
          </cell>
          <cell r="S3150" t="str">
            <v>AURORA</v>
          </cell>
          <cell r="T3150" t="str">
            <v/>
          </cell>
          <cell r="U3150" t="str">
            <v/>
          </cell>
          <cell r="V3150" t="str">
            <v>AURORA</v>
          </cell>
          <cell r="W3150" t="str">
            <v>AURORA - ROFR</v>
          </cell>
          <cell r="X3150" t="e">
            <v>#N/A</v>
          </cell>
          <cell r="Y3150" t="e">
            <v>#N/A</v>
          </cell>
          <cell r="Z3150" t="e">
            <v>#N/A</v>
          </cell>
          <cell r="AA3150">
            <v>0</v>
          </cell>
          <cell r="AB3150">
            <v>0</v>
          </cell>
          <cell r="AC3150">
            <v>0</v>
          </cell>
        </row>
        <row r="3151">
          <cell r="A3151" t="str">
            <v>SENCWIXA</v>
          </cell>
          <cell r="B3151" t="str">
            <v>SENECA</v>
          </cell>
          <cell r="C3151" t="str">
            <v>CTL</v>
          </cell>
          <cell r="D3151">
            <v>43.319420999999998</v>
          </cell>
          <cell r="E3151">
            <v>-91.015626999999995</v>
          </cell>
          <cell r="F3151" t="str">
            <v>SENCWIXA</v>
          </cell>
          <cell r="G3151" t="str">
            <v>WI</v>
          </cell>
          <cell r="H3151">
            <v>354</v>
          </cell>
          <cell r="I3151" t="str">
            <v>Platteville - PR DU CHIEN</v>
          </cell>
          <cell r="J3151" t="str">
            <v/>
          </cell>
          <cell r="K3151" t="e">
            <v>#N/A</v>
          </cell>
          <cell r="L3151" t="e">
            <v>#N/A</v>
          </cell>
          <cell r="M3151" t="e">
            <v>#N/A</v>
          </cell>
          <cell r="N3151" t="e">
            <v>#N/A</v>
          </cell>
          <cell r="O3151" t="str">
            <v>Y</v>
          </cell>
          <cell r="P3151" t="str">
            <v>Y</v>
          </cell>
          <cell r="Q3151" t="str">
            <v/>
          </cell>
          <cell r="R3151" t="str">
            <v>06/03/2015</v>
          </cell>
          <cell r="S3151" t="str">
            <v>Platteville</v>
          </cell>
          <cell r="T3151" t="str">
            <v/>
          </cell>
          <cell r="U3151" t="str">
            <v/>
          </cell>
          <cell r="V3151" t="str">
            <v>Platteville - PR DU CHIEN</v>
          </cell>
          <cell r="W3151" t="str">
            <v>Platteville - PR DU CHIEN</v>
          </cell>
          <cell r="X3151" t="str">
            <v>PLATTEVILLE - PR DU CHIEN</v>
          </cell>
          <cell r="Y3151"/>
          <cell r="Z3151"/>
          <cell r="AA3151">
            <v>0</v>
          </cell>
          <cell r="AB3151">
            <v>0</v>
          </cell>
          <cell r="AC3151">
            <v>0</v>
          </cell>
        </row>
        <row r="3152">
          <cell r="A3152" t="str">
            <v>SEQMWA01</v>
          </cell>
          <cell r="B3152" t="str">
            <v>Sequim</v>
          </cell>
          <cell r="C3152" t="str">
            <v>Q</v>
          </cell>
          <cell r="D3152">
            <v>48.078609</v>
          </cell>
          <cell r="E3152">
            <v>-123.102501</v>
          </cell>
          <cell r="F3152" t="str">
            <v>SEQMWA01</v>
          </cell>
          <cell r="G3152" t="str">
            <v>WA</v>
          </cell>
          <cell r="H3152">
            <v>674</v>
          </cell>
          <cell r="I3152">
            <v>674</v>
          </cell>
          <cell r="J3152" t="str">
            <v>AVAILABLE</v>
          </cell>
          <cell r="K3152" t="e">
            <v>#N/A</v>
          </cell>
          <cell r="L3152" t="e">
            <v>#N/A</v>
          </cell>
          <cell r="M3152" t="e">
            <v>#N/A</v>
          </cell>
          <cell r="N3152" t="e">
            <v>#N/A</v>
          </cell>
          <cell r="O3152" t="str">
            <v>Y</v>
          </cell>
          <cell r="P3152" t="str">
            <v>Y</v>
          </cell>
          <cell r="Q3152" t="str">
            <v/>
          </cell>
          <cell r="R3152" t="str">
            <v>04/09/2020</v>
          </cell>
          <cell r="S3152" t="str">
            <v/>
          </cell>
          <cell r="T3152" t="str">
            <v/>
          </cell>
          <cell r="U3152" t="str">
            <v/>
          </cell>
          <cell r="V3152" t="e">
            <v>#N/A</v>
          </cell>
          <cell r="W3152" t="e">
            <v>#N/A</v>
          </cell>
          <cell r="X3152" t="str">
            <v>674 - AVAILABLE</v>
          </cell>
          <cell r="Y3152"/>
          <cell r="Z3152" t="str">
            <v>AVAILABLE</v>
          </cell>
          <cell r="AA3152" t="e">
            <v>#N/A</v>
          </cell>
          <cell r="AB3152" t="e">
            <v>#N/A</v>
          </cell>
          <cell r="AC3152" t="e">
            <v>#N/A</v>
          </cell>
        </row>
        <row r="3153">
          <cell r="A3153" t="str">
            <v>SESDOR64</v>
          </cell>
          <cell r="B3153" t="str">
            <v>Seaside</v>
          </cell>
          <cell r="C3153" t="str">
            <v>Q</v>
          </cell>
          <cell r="D3153">
            <v>45.992778999999999</v>
          </cell>
          <cell r="E3153">
            <v>-123.924164</v>
          </cell>
          <cell r="F3153" t="str">
            <v>SESDOR64</v>
          </cell>
          <cell r="G3153" t="str">
            <v>OR</v>
          </cell>
          <cell r="H3153">
            <v>672</v>
          </cell>
          <cell r="I3153">
            <v>672</v>
          </cell>
          <cell r="J3153" t="str">
            <v>AVAILABLE</v>
          </cell>
          <cell r="K3153" t="e">
            <v>#N/A</v>
          </cell>
          <cell r="L3153" t="e">
            <v>#N/A</v>
          </cell>
          <cell r="M3153" t="e">
            <v>#N/A</v>
          </cell>
          <cell r="N3153" t="e">
            <v>#N/A</v>
          </cell>
          <cell r="O3153" t="str">
            <v>Y</v>
          </cell>
          <cell r="P3153" t="str">
            <v>Y</v>
          </cell>
          <cell r="Q3153" t="str">
            <v>1/21/14:  EoDS1 Available</v>
          </cell>
          <cell r="R3153" t="str">
            <v>01/21/2020</v>
          </cell>
          <cell r="S3153" t="str">
            <v/>
          </cell>
          <cell r="T3153" t="str">
            <v/>
          </cell>
          <cell r="U3153" t="str">
            <v/>
          </cell>
          <cell r="V3153" t="e">
            <v>#N/A</v>
          </cell>
          <cell r="W3153" t="e">
            <v>#N/A</v>
          </cell>
          <cell r="X3153" t="str">
            <v>672 - AVAILABLE</v>
          </cell>
          <cell r="Y3153"/>
          <cell r="Z3153" t="str">
            <v>AVAILABLE</v>
          </cell>
          <cell r="AA3153" t="e">
            <v>#N/A</v>
          </cell>
          <cell r="AB3153" t="e">
            <v>#N/A</v>
          </cell>
          <cell r="AC3153" t="e">
            <v>#N/A</v>
          </cell>
        </row>
        <row r="3154">
          <cell r="A3154" t="str">
            <v>SFFRAZMA</v>
          </cell>
          <cell r="B3154" t="str">
            <v>Safford</v>
          </cell>
          <cell r="C3154" t="str">
            <v>Q</v>
          </cell>
          <cell r="D3154">
            <v>32.831944</v>
          </cell>
          <cell r="E3154">
            <v>-109.714996</v>
          </cell>
          <cell r="F3154" t="str">
            <v>SFFRAZMA</v>
          </cell>
          <cell r="G3154" t="str">
            <v>AZ</v>
          </cell>
          <cell r="H3154">
            <v>668</v>
          </cell>
          <cell r="I3154">
            <v>668</v>
          </cell>
          <cell r="J3154" t="str">
            <v/>
          </cell>
          <cell r="K3154" t="e">
            <v>#N/A</v>
          </cell>
          <cell r="L3154" t="e">
            <v>#N/A</v>
          </cell>
          <cell r="M3154" t="e">
            <v>#N/A</v>
          </cell>
          <cell r="N3154" t="e">
            <v>#N/A</v>
          </cell>
          <cell r="O3154" t="str">
            <v>N</v>
          </cell>
          <cell r="P3154" t="str">
            <v>Y</v>
          </cell>
          <cell r="Q3154" t="str">
            <v/>
          </cell>
          <cell r="R3154" t="str">
            <v>08/20/2020</v>
          </cell>
          <cell r="S3154" t="str">
            <v/>
          </cell>
          <cell r="T3154" t="str">
            <v/>
          </cell>
          <cell r="U3154" t="str">
            <v/>
          </cell>
          <cell r="V3154" t="e">
            <v>#N/A</v>
          </cell>
          <cell r="W3154" t="e">
            <v>#N/A</v>
          </cell>
          <cell r="X3154" t="str">
            <v>668 - AVAILABLE</v>
          </cell>
          <cell r="Y3154"/>
          <cell r="Z3154" t="str">
            <v>AVAILABLE</v>
          </cell>
          <cell r="AA3154" t="e">
            <v>#N/A</v>
          </cell>
          <cell r="AB3154" t="e">
            <v>#N/A</v>
          </cell>
          <cell r="AC3154" t="e">
            <v>#N/A</v>
          </cell>
        </row>
        <row r="3155">
          <cell r="A3155" t="str">
            <v>SFRKCOMA</v>
          </cell>
          <cell r="B3155" t="str">
            <v>Alamosa Hot South Fork</v>
          </cell>
          <cell r="C3155" t="str">
            <v>Q</v>
          </cell>
          <cell r="D3155">
            <v>37.673889000000003</v>
          </cell>
          <cell r="E3155">
            <v>-106.64167</v>
          </cell>
          <cell r="F3155" t="str">
            <v>SFRKCOMA</v>
          </cell>
          <cell r="G3155" t="str">
            <v>CO</v>
          </cell>
          <cell r="H3155">
            <v>658</v>
          </cell>
          <cell r="I3155">
            <v>658</v>
          </cell>
          <cell r="J3155" t="str">
            <v/>
          </cell>
          <cell r="K3155" t="e">
            <v>#N/A</v>
          </cell>
          <cell r="L3155" t="e">
            <v>#N/A</v>
          </cell>
          <cell r="M3155" t="e">
            <v>#N/A</v>
          </cell>
          <cell r="N3155" t="e">
            <v>#N/A</v>
          </cell>
          <cell r="O3155" t="str">
            <v>N</v>
          </cell>
          <cell r="P3155" t="str">
            <v>Y</v>
          </cell>
          <cell r="Q3155" t="str">
            <v/>
          </cell>
          <cell r="R3155" t="str">
            <v>05/21/2020</v>
          </cell>
          <cell r="S3155" t="str">
            <v/>
          </cell>
          <cell r="T3155" t="str">
            <v/>
          </cell>
          <cell r="U3155" t="str">
            <v/>
          </cell>
          <cell r="V3155" t="e">
            <v>#N/A</v>
          </cell>
          <cell r="W3155" t="e">
            <v>#N/A</v>
          </cell>
          <cell r="X3155" t="str">
            <v>658 - AVAILABLE</v>
          </cell>
          <cell r="Y3155"/>
          <cell r="Z3155" t="str">
            <v>AVAILABLE</v>
          </cell>
          <cell r="AA3155" t="e">
            <v>#N/A</v>
          </cell>
          <cell r="AB3155" t="e">
            <v>#N/A</v>
          </cell>
          <cell r="AC3155" t="e">
            <v>#N/A</v>
          </cell>
        </row>
        <row r="3156">
          <cell r="A3156" t="str">
            <v>SGBHFLXA</v>
          </cell>
          <cell r="B3156" t="str">
            <v>Seagrove Beach</v>
          </cell>
          <cell r="C3156" t="str">
            <v>EQ</v>
          </cell>
          <cell r="D3156">
            <v>30.320062</v>
          </cell>
          <cell r="E3156">
            <v>-86.129549999999995</v>
          </cell>
          <cell r="F3156" t="str">
            <v>SGBHFLXA</v>
          </cell>
          <cell r="G3156" t="str">
            <v>FL</v>
          </cell>
          <cell r="H3156">
            <v>448</v>
          </cell>
          <cell r="I3156" t="str">
            <v>Ft Walton (NORTH FL)</v>
          </cell>
          <cell r="J3156" t="str">
            <v/>
          </cell>
          <cell r="K3156" t="str">
            <v>SGBHFLXA</v>
          </cell>
          <cell r="L3156" t="str">
            <v>N</v>
          </cell>
          <cell r="M3156">
            <v>42431</v>
          </cell>
          <cell r="N3156" t="str">
            <v>SF 169232</v>
          </cell>
          <cell r="O3156" t="str">
            <v>Y</v>
          </cell>
          <cell r="P3156" t="str">
            <v>Y</v>
          </cell>
          <cell r="Q3156" t="str">
            <v/>
          </cell>
          <cell r="R3156" t="str">
            <v>07/02/2015</v>
          </cell>
          <cell r="S3156" t="str">
            <v>Ft Walton</v>
          </cell>
          <cell r="T3156" t="str">
            <v/>
          </cell>
          <cell r="U3156" t="str">
            <v/>
          </cell>
          <cell r="V3156" t="str">
            <v>Ft Walton</v>
          </cell>
          <cell r="W3156" t="str">
            <v>Ft Walton</v>
          </cell>
          <cell r="X3156" t="str">
            <v>NORTH FL</v>
          </cell>
          <cell r="Y3156" t="str">
            <v>YES</v>
          </cell>
          <cell r="Z3156"/>
          <cell r="AA3156" t="str">
            <v/>
          </cell>
          <cell r="AB3156" t="str">
            <v>7750-SR12</v>
          </cell>
          <cell r="AC3156" t="str">
            <v>SGBHFLXA01W</v>
          </cell>
        </row>
        <row r="3157">
          <cell r="A3157" t="str">
            <v>SGCHCOXC</v>
          </cell>
          <cell r="B3157" t="str">
            <v>SAGUACHE</v>
          </cell>
          <cell r="C3157" t="str">
            <v>CTL</v>
          </cell>
          <cell r="D3157">
            <v>38.085683000000003</v>
          </cell>
          <cell r="E3157">
            <v>-106.13753</v>
          </cell>
          <cell r="F3157" t="str">
            <v>SGCHCOXC</v>
          </cell>
          <cell r="G3157" t="str">
            <v>CO</v>
          </cell>
          <cell r="H3157">
            <v>658</v>
          </cell>
          <cell r="I3157" t="str">
            <v>La Junta</v>
          </cell>
          <cell r="J3157" t="str">
            <v/>
          </cell>
          <cell r="K3157" t="e">
            <v>#N/A</v>
          </cell>
          <cell r="L3157" t="e">
            <v>#N/A</v>
          </cell>
          <cell r="M3157" t="e">
            <v>#N/A</v>
          </cell>
          <cell r="N3157" t="e">
            <v>#N/A</v>
          </cell>
          <cell r="O3157" t="str">
            <v>N</v>
          </cell>
          <cell r="P3157" t="str">
            <v>Y</v>
          </cell>
          <cell r="Q3157" t="str">
            <v/>
          </cell>
          <cell r="R3157" t="str">
            <v>01/05/2020</v>
          </cell>
          <cell r="S3157" t="str">
            <v>La Junta</v>
          </cell>
          <cell r="T3157" t="str">
            <v/>
          </cell>
          <cell r="U3157" t="str">
            <v/>
          </cell>
          <cell r="V3157" t="str">
            <v>La Junta</v>
          </cell>
          <cell r="W3157" t="str">
            <v>La Junta</v>
          </cell>
          <cell r="X3157" t="str">
            <v>LA JUNTA</v>
          </cell>
          <cell r="Y3157"/>
          <cell r="Z3157"/>
          <cell r="AA3157">
            <v>0</v>
          </cell>
          <cell r="AB3157">
            <v>0</v>
          </cell>
          <cell r="AC3157">
            <v>0</v>
          </cell>
        </row>
        <row r="3158">
          <cell r="A3158" t="str">
            <v>SGGVVAXA</v>
          </cell>
          <cell r="B3158" t="str">
            <v>Sugar Grove</v>
          </cell>
          <cell r="C3158" t="str">
            <v>EQ</v>
          </cell>
          <cell r="D3158">
            <v>36.774867999999998</v>
          </cell>
          <cell r="E3158">
            <v>-81.410871</v>
          </cell>
          <cell r="F3158" t="str">
            <v>SGGVVAXA</v>
          </cell>
          <cell r="G3158" t="str">
            <v>VA</v>
          </cell>
          <cell r="H3158">
            <v>956</v>
          </cell>
          <cell r="I3158" t="str">
            <v>Abingdon</v>
          </cell>
          <cell r="J3158" t="str">
            <v/>
          </cell>
          <cell r="K3158" t="e">
            <v>#N/A</v>
          </cell>
          <cell r="L3158" t="e">
            <v>#N/A</v>
          </cell>
          <cell r="M3158" t="e">
            <v>#N/A</v>
          </cell>
          <cell r="N3158" t="e">
            <v>#N/A</v>
          </cell>
          <cell r="O3158" t="str">
            <v>Y</v>
          </cell>
          <cell r="P3158" t="str">
            <v>Y</v>
          </cell>
          <cell r="Q3158" t="str">
            <v/>
          </cell>
          <cell r="R3158" t="str">
            <v>07/16/2015</v>
          </cell>
          <cell r="S3158" t="str">
            <v>Johnson City</v>
          </cell>
          <cell r="T3158" t="str">
            <v/>
          </cell>
          <cell r="U3158" t="str">
            <v/>
          </cell>
          <cell r="V3158" t="str">
            <v>Johnson City</v>
          </cell>
          <cell r="W3158" t="str">
            <v>Abingdon</v>
          </cell>
          <cell r="X3158" t="str">
            <v>JOHNSON CITY</v>
          </cell>
          <cell r="Y3158"/>
          <cell r="Z3158"/>
          <cell r="AA3158" t="str">
            <v/>
          </cell>
          <cell r="AB3158">
            <v>0</v>
          </cell>
          <cell r="AC3158">
            <v>0</v>
          </cell>
        </row>
        <row r="3159">
          <cell r="A3159" t="str">
            <v>SGMNMOXA</v>
          </cell>
          <cell r="B3159" t="str">
            <v>SELIGMAN</v>
          </cell>
          <cell r="C3159" t="str">
            <v>CTL</v>
          </cell>
          <cell r="D3159">
            <v>36.526111999999998</v>
          </cell>
          <cell r="E3159">
            <v>-93.937224999999998</v>
          </cell>
          <cell r="F3159" t="str">
            <v>SGMNMOXA</v>
          </cell>
          <cell r="G3159" t="str">
            <v>MO</v>
          </cell>
          <cell r="H3159">
            <v>522</v>
          </cell>
          <cell r="I3159" t="str">
            <v>Branson</v>
          </cell>
          <cell r="J3159" t="str">
            <v/>
          </cell>
          <cell r="K3159" t="e">
            <v>#N/A</v>
          </cell>
          <cell r="L3159" t="e">
            <v>#N/A</v>
          </cell>
          <cell r="M3159" t="e">
            <v>#N/A</v>
          </cell>
          <cell r="N3159" t="e">
            <v>#N/A</v>
          </cell>
          <cell r="O3159" t="str">
            <v>Y</v>
          </cell>
          <cell r="P3159" t="str">
            <v>Y</v>
          </cell>
          <cell r="Q3159" t="str">
            <v>2/7/14: Ethernet Enabled and Capable changed to Y</v>
          </cell>
          <cell r="R3159" t="str">
            <v>11/09/2015</v>
          </cell>
          <cell r="S3159" t="str">
            <v>Branson</v>
          </cell>
          <cell r="T3159" t="str">
            <v>WWP LE-311v</v>
          </cell>
          <cell r="U3159" t="str">
            <v>N</v>
          </cell>
          <cell r="V3159" t="str">
            <v>Branson</v>
          </cell>
          <cell r="W3159" t="str">
            <v>Branson</v>
          </cell>
          <cell r="X3159" t="str">
            <v>BRANSON</v>
          </cell>
          <cell r="Y3159" t="str">
            <v>YES</v>
          </cell>
          <cell r="Z3159"/>
          <cell r="AA3159" t="str">
            <v/>
          </cell>
          <cell r="AB3159">
            <v>0</v>
          </cell>
          <cell r="AC3159">
            <v>0</v>
          </cell>
        </row>
        <row r="3160">
          <cell r="A3160" t="str">
            <v>SHBGWIXA</v>
          </cell>
          <cell r="B3160" t="str">
            <v>Shullsburg</v>
          </cell>
          <cell r="C3160" t="str">
            <v>CTL</v>
          </cell>
          <cell r="D3160">
            <v>42.954000000000001</v>
          </cell>
          <cell r="E3160">
            <v>-90.402638999999994</v>
          </cell>
          <cell r="F3160" t="str">
            <v>SHBGWIXA</v>
          </cell>
          <cell r="G3160" t="str">
            <v>WI</v>
          </cell>
          <cell r="H3160">
            <v>354</v>
          </cell>
          <cell r="I3160" t="str">
            <v>Platteville-Benton</v>
          </cell>
          <cell r="J3160" t="str">
            <v/>
          </cell>
          <cell r="K3160" t="str">
            <v>SHBGWIXA</v>
          </cell>
          <cell r="L3160" t="str">
            <v>n</v>
          </cell>
          <cell r="M3160" t="e">
            <v>#N/A</v>
          </cell>
          <cell r="N3160" t="e">
            <v>#N/A</v>
          </cell>
          <cell r="O3160" t="str">
            <v>Y</v>
          </cell>
          <cell r="P3160" t="str">
            <v>Y</v>
          </cell>
          <cell r="Q3160" t="str">
            <v/>
          </cell>
          <cell r="R3160" t="str">
            <v>06/03/2015</v>
          </cell>
          <cell r="S3160" t="str">
            <v>Platteville</v>
          </cell>
          <cell r="T3160" t="str">
            <v/>
          </cell>
          <cell r="U3160" t="str">
            <v/>
          </cell>
          <cell r="V3160" t="str">
            <v>Platteville-Benton</v>
          </cell>
          <cell r="W3160" t="str">
            <v>Platteville-Benton</v>
          </cell>
          <cell r="X3160" t="str">
            <v>PLATTEVILLE-BENTON</v>
          </cell>
          <cell r="Y3160"/>
          <cell r="Z3160"/>
          <cell r="AA3160" t="str">
            <v>7750-SR7</v>
          </cell>
          <cell r="AB3160">
            <v>0</v>
          </cell>
          <cell r="AC3160">
            <v>0</v>
          </cell>
        </row>
        <row r="3161">
          <cell r="A3161" t="str">
            <v>SHCPTNXA</v>
          </cell>
          <cell r="B3161" t="str">
            <v>Sharps Chapel</v>
          </cell>
          <cell r="C3161" t="str">
            <v>CTL</v>
          </cell>
          <cell r="D3161">
            <v>36.344444000000003</v>
          </cell>
          <cell r="E3161">
            <v>-83.777500000000003</v>
          </cell>
          <cell r="F3161" t="str">
            <v>SHCPTNXA</v>
          </cell>
          <cell r="G3161" t="str">
            <v>TN</v>
          </cell>
          <cell r="H3161">
            <v>474</v>
          </cell>
          <cell r="I3161" t="str">
            <v>New Tazewell</v>
          </cell>
          <cell r="J3161" t="str">
            <v/>
          </cell>
          <cell r="K3161" t="e">
            <v>#N/A</v>
          </cell>
          <cell r="L3161" t="e">
            <v>#N/A</v>
          </cell>
          <cell r="M3161" t="e">
            <v>#N/A</v>
          </cell>
          <cell r="N3161" t="e">
            <v>#N/A</v>
          </cell>
          <cell r="O3161" t="str">
            <v>Y</v>
          </cell>
          <cell r="P3161" t="str">
            <v>Y</v>
          </cell>
          <cell r="Q3161" t="str">
            <v>2/7/14: Ethernet Enabled changed to Y</v>
          </cell>
          <cell r="R3161" t="str">
            <v>06/04/2015</v>
          </cell>
          <cell r="S3161" t="str">
            <v>New Tazewell</v>
          </cell>
          <cell r="T3161" t="str">
            <v/>
          </cell>
          <cell r="U3161" t="str">
            <v/>
          </cell>
          <cell r="V3161" t="str">
            <v>New Tazewell</v>
          </cell>
          <cell r="W3161" t="str">
            <v>New Tazewell</v>
          </cell>
          <cell r="X3161" t="str">
            <v>JOHNSON CITY</v>
          </cell>
          <cell r="Y3161"/>
          <cell r="Z3161" t="str">
            <v>Enabled, but single threaded.  BE only.</v>
          </cell>
          <cell r="AA3161" t="str">
            <v/>
          </cell>
          <cell r="AB3161">
            <v>0</v>
          </cell>
          <cell r="AC3161">
            <v>0</v>
          </cell>
        </row>
        <row r="3162">
          <cell r="A3162" t="str">
            <v>SHCVORXX</v>
          </cell>
          <cell r="B3162" t="str">
            <v>Shady Cove</v>
          </cell>
          <cell r="C3162" t="str">
            <v>EQ</v>
          </cell>
          <cell r="D3162">
            <v>42.618797000000001</v>
          </cell>
          <cell r="E3162">
            <v>-122.80913099999999</v>
          </cell>
          <cell r="F3162" t="str">
            <v>SHCVORXX</v>
          </cell>
          <cell r="G3162" t="str">
            <v>OR</v>
          </cell>
          <cell r="H3162">
            <v>670</v>
          </cell>
          <cell r="I3162" t="str">
            <v>Hood River</v>
          </cell>
          <cell r="J3162" t="str">
            <v/>
          </cell>
          <cell r="K3162" t="e">
            <v>#N/A</v>
          </cell>
          <cell r="L3162" t="e">
            <v>#N/A</v>
          </cell>
          <cell r="M3162" t="e">
            <v>#N/A</v>
          </cell>
          <cell r="N3162" t="e">
            <v>#N/A</v>
          </cell>
          <cell r="O3162" t="str">
            <v>Y</v>
          </cell>
          <cell r="P3162" t="str">
            <v>Y</v>
          </cell>
          <cell r="Q3162" t="str">
            <v>4/15/14: Ethernet enabled changed to Y</v>
          </cell>
          <cell r="R3162" t="str">
            <v>06/03/2015</v>
          </cell>
          <cell r="S3162" t="str">
            <v>Hood River</v>
          </cell>
          <cell r="T3162" t="str">
            <v/>
          </cell>
          <cell r="U3162" t="str">
            <v/>
          </cell>
          <cell r="V3162" t="str">
            <v>Hood River</v>
          </cell>
          <cell r="W3162" t="str">
            <v>Hood River</v>
          </cell>
          <cell r="X3162" t="str">
            <v>HOOD RIVER</v>
          </cell>
          <cell r="Y3162" t="str">
            <v>YES</v>
          </cell>
          <cell r="Z3162"/>
          <cell r="AA3162" t="str">
            <v/>
          </cell>
          <cell r="AB3162">
            <v>0</v>
          </cell>
          <cell r="AC3162">
            <v>0</v>
          </cell>
        </row>
        <row r="3163">
          <cell r="A3163" t="str">
            <v>SHCYMOXA</v>
          </cell>
          <cell r="B3163" t="str">
            <v>Schell City</v>
          </cell>
          <cell r="C3163" t="str">
            <v>CTL</v>
          </cell>
          <cell r="D3163">
            <v>38.017194000000003</v>
          </cell>
          <cell r="E3163">
            <v>-94.118499999999997</v>
          </cell>
          <cell r="F3163" t="str">
            <v>SHCYMOXA</v>
          </cell>
          <cell r="G3163" t="str">
            <v>MO</v>
          </cell>
          <cell r="H3163">
            <v>522</v>
          </cell>
          <cell r="I3163" t="str">
            <v>Branson</v>
          </cell>
          <cell r="J3163" t="str">
            <v/>
          </cell>
          <cell r="K3163" t="e">
            <v>#N/A</v>
          </cell>
          <cell r="L3163" t="e">
            <v>#N/A</v>
          </cell>
          <cell r="M3163" t="e">
            <v>#N/A</v>
          </cell>
          <cell r="N3163" t="e">
            <v>#N/A</v>
          </cell>
          <cell r="O3163" t="str">
            <v>Y</v>
          </cell>
          <cell r="P3163" t="str">
            <v>Y</v>
          </cell>
          <cell r="Q3163" t="str">
            <v/>
          </cell>
          <cell r="R3163" t="str">
            <v>10/12/2015</v>
          </cell>
          <cell r="S3163" t="str">
            <v>Mount Vernon</v>
          </cell>
          <cell r="T3163" t="str">
            <v>Ciena 3940</v>
          </cell>
          <cell r="U3163" t="str">
            <v>N</v>
          </cell>
          <cell r="V3163" t="str">
            <v>Mount Vernon</v>
          </cell>
          <cell r="W3163" t="str">
            <v>Branson</v>
          </cell>
          <cell r="X3163" t="str">
            <v>BRANSON</v>
          </cell>
          <cell r="Y3163" t="str">
            <v>YES</v>
          </cell>
          <cell r="Z3163"/>
          <cell r="AA3163" t="str">
            <v/>
          </cell>
          <cell r="AB3163">
            <v>0</v>
          </cell>
          <cell r="AC3163">
            <v>0</v>
          </cell>
        </row>
        <row r="3164">
          <cell r="A3164" t="str">
            <v>SHDDORXA</v>
          </cell>
          <cell r="B3164" t="str">
            <v>Shedd</v>
          </cell>
          <cell r="C3164" t="str">
            <v>CTL</v>
          </cell>
          <cell r="D3164">
            <v>44.459667000000003</v>
          </cell>
          <cell r="E3164">
            <v>-123.109167</v>
          </cell>
          <cell r="F3164" t="str">
            <v>SHDDORXA</v>
          </cell>
          <cell r="G3164" t="str">
            <v>OR</v>
          </cell>
          <cell r="H3164">
            <v>670</v>
          </cell>
          <cell r="I3164" t="str">
            <v>AURORA</v>
          </cell>
          <cell r="J3164" t="str">
            <v/>
          </cell>
          <cell r="K3164" t="e">
            <v>#N/A</v>
          </cell>
          <cell r="L3164" t="e">
            <v>#N/A</v>
          </cell>
          <cell r="M3164" t="e">
            <v>#N/A</v>
          </cell>
          <cell r="N3164" t="e">
            <v>#N/A</v>
          </cell>
          <cell r="O3164" t="str">
            <v>Y</v>
          </cell>
          <cell r="P3164" t="str">
            <v>Y</v>
          </cell>
          <cell r="Q3164" t="str">
            <v/>
          </cell>
          <cell r="R3164" t="str">
            <v>12/17/2015</v>
          </cell>
          <cell r="S3164" t="str">
            <v>AURORA</v>
          </cell>
          <cell r="T3164" t="str">
            <v/>
          </cell>
          <cell r="U3164" t="str">
            <v/>
          </cell>
          <cell r="V3164" t="str">
            <v>AURORA</v>
          </cell>
          <cell r="W3164" t="str">
            <v>AURORA - ROFR</v>
          </cell>
          <cell r="X3164" t="str">
            <v>AURORA</v>
          </cell>
          <cell r="Y3164" t="str">
            <v>YES</v>
          </cell>
          <cell r="Z3164"/>
          <cell r="AA3164" t="str">
            <v/>
          </cell>
          <cell r="AB3164">
            <v>0</v>
          </cell>
          <cell r="AC3164">
            <v>0</v>
          </cell>
        </row>
        <row r="3165">
          <cell r="A3165" t="str">
            <v>SHDYFLXB</v>
          </cell>
          <cell r="B3165" t="str">
            <v>Shady Road</v>
          </cell>
          <cell r="C3165" t="str">
            <v>EQ</v>
          </cell>
          <cell r="D3165">
            <v>29.068964999999999</v>
          </cell>
          <cell r="E3165">
            <v>-82.218027000000006</v>
          </cell>
          <cell r="F3165" t="e">
            <v>#N/A</v>
          </cell>
          <cell r="G3165" t="str">
            <v>FL</v>
          </cell>
          <cell r="H3165" t="e">
            <v>#N/A</v>
          </cell>
          <cell r="I3165" t="e">
            <v>#N/A</v>
          </cell>
          <cell r="J3165" t="e">
            <v>#N/A</v>
          </cell>
          <cell r="K3165" t="e">
            <v>#N/A</v>
          </cell>
          <cell r="L3165" t="e">
            <v>#N/A</v>
          </cell>
          <cell r="M3165" t="e">
            <v>#N/A</v>
          </cell>
          <cell r="N3165" t="e">
            <v>#N/A</v>
          </cell>
          <cell r="O3165" t="e">
            <v>#N/A</v>
          </cell>
          <cell r="P3165" t="e">
            <v>#N/A</v>
          </cell>
          <cell r="Q3165" t="e">
            <v>#N/A</v>
          </cell>
          <cell r="R3165" t="e">
            <v>#N/A</v>
          </cell>
          <cell r="S3165" t="e">
            <v>#N/A</v>
          </cell>
          <cell r="T3165" t="e">
            <v>#N/A</v>
          </cell>
          <cell r="U3165" t="e">
            <v>#N/A</v>
          </cell>
          <cell r="V3165" t="e">
            <v>#N/A</v>
          </cell>
          <cell r="W3165" t="e">
            <v>#N/A</v>
          </cell>
          <cell r="X3165" t="e">
            <v>#N/A</v>
          </cell>
          <cell r="Y3165" t="e">
            <v>#N/A</v>
          </cell>
          <cell r="Z3165" t="e">
            <v>#N/A</v>
          </cell>
          <cell r="AA3165" t="e">
            <v>#N/A</v>
          </cell>
          <cell r="AB3165" t="e">
            <v>#N/A</v>
          </cell>
          <cell r="AC3165" t="e">
            <v>#N/A</v>
          </cell>
        </row>
        <row r="3166">
          <cell r="A3166" t="str">
            <v>SHDYFLXC</v>
          </cell>
          <cell r="B3166" t="str">
            <v>Shady Road</v>
          </cell>
          <cell r="C3166" t="str">
            <v>EQ</v>
          </cell>
          <cell r="D3166">
            <v>29.184975000000001</v>
          </cell>
          <cell r="E3166">
            <v>-82.251723999999996</v>
          </cell>
          <cell r="F3166" t="e">
            <v>#N/A</v>
          </cell>
          <cell r="G3166" t="str">
            <v>FL</v>
          </cell>
          <cell r="H3166" t="e">
            <v>#N/A</v>
          </cell>
          <cell r="I3166" t="e">
            <v>#N/A</v>
          </cell>
          <cell r="J3166" t="e">
            <v>#N/A</v>
          </cell>
          <cell r="K3166" t="e">
            <v>#N/A</v>
          </cell>
          <cell r="L3166" t="e">
            <v>#N/A</v>
          </cell>
          <cell r="M3166" t="e">
            <v>#N/A</v>
          </cell>
          <cell r="N3166" t="e">
            <v>#N/A</v>
          </cell>
          <cell r="O3166" t="e">
            <v>#N/A</v>
          </cell>
          <cell r="P3166" t="e">
            <v>#N/A</v>
          </cell>
          <cell r="Q3166" t="e">
            <v>#N/A</v>
          </cell>
          <cell r="R3166" t="e">
            <v>#N/A</v>
          </cell>
          <cell r="S3166" t="e">
            <v>#N/A</v>
          </cell>
          <cell r="T3166" t="e">
            <v>#N/A</v>
          </cell>
          <cell r="U3166" t="e">
            <v>#N/A</v>
          </cell>
          <cell r="V3166" t="e">
            <v>#N/A</v>
          </cell>
          <cell r="W3166" t="e">
            <v>#N/A</v>
          </cell>
          <cell r="X3166" t="e">
            <v>#N/A</v>
          </cell>
          <cell r="Y3166" t="e">
            <v>#N/A</v>
          </cell>
          <cell r="Z3166" t="e">
            <v>#N/A</v>
          </cell>
          <cell r="AA3166" t="e">
            <v>#N/A</v>
          </cell>
          <cell r="AB3166" t="e">
            <v>#N/A</v>
          </cell>
          <cell r="AC3166" t="e">
            <v>#N/A</v>
          </cell>
        </row>
        <row r="3167">
          <cell r="A3167" t="str">
            <v>SHFRNCXA</v>
          </cell>
          <cell r="B3167" t="str">
            <v>Sherrills Ford</v>
          </cell>
          <cell r="C3167" t="str">
            <v>EQ</v>
          </cell>
          <cell r="D3167">
            <v>35.622413999999999</v>
          </cell>
          <cell r="E3167">
            <v>-80.989557000000005</v>
          </cell>
          <cell r="F3167" t="str">
            <v>SHFRNCXA</v>
          </cell>
          <cell r="G3167" t="str">
            <v>NC</v>
          </cell>
          <cell r="H3167">
            <v>422</v>
          </cell>
          <cell r="I3167" t="str">
            <v>Elkin/Hickory</v>
          </cell>
          <cell r="J3167" t="str">
            <v/>
          </cell>
          <cell r="K3167" t="str">
            <v>SHFRNCXA</v>
          </cell>
          <cell r="L3167" t="str">
            <v>n</v>
          </cell>
          <cell r="M3167" t="e">
            <v>#N/A</v>
          </cell>
          <cell r="N3167" t="e">
            <v>#N/A</v>
          </cell>
          <cell r="O3167" t="str">
            <v>Y</v>
          </cell>
          <cell r="P3167" t="str">
            <v>Y</v>
          </cell>
          <cell r="Q3167" t="str">
            <v/>
          </cell>
          <cell r="R3167" t="str">
            <v>05/22/2015</v>
          </cell>
          <cell r="S3167" t="str">
            <v>Elkin/Hickory</v>
          </cell>
          <cell r="T3167" t="str">
            <v/>
          </cell>
          <cell r="U3167" t="str">
            <v/>
          </cell>
          <cell r="V3167" t="str">
            <v>Elkin/Hickory</v>
          </cell>
          <cell r="W3167" t="str">
            <v>Elkin/Hickory via Juniper to RCMT</v>
          </cell>
          <cell r="X3167" t="str">
            <v>ROCKY MOUNT</v>
          </cell>
          <cell r="Y3167" t="str">
            <v>YES</v>
          </cell>
          <cell r="Z3167" t="str">
            <v>This SWC belongs to the former Elkin/Hickory Cloud and while it is Interconnected to Rocky Mount, it is best to connect directly at Elkin or Hicory</v>
          </cell>
          <cell r="AA3167" t="str">
            <v/>
          </cell>
          <cell r="AB3167" t="str">
            <v>7750-SR12</v>
          </cell>
          <cell r="AC3167" t="str">
            <v>SHFRNCXA02W</v>
          </cell>
        </row>
        <row r="3168">
          <cell r="A3168" t="str">
            <v>SHGPPAXS</v>
          </cell>
          <cell r="B3168" t="str">
            <v>Shade Gap</v>
          </cell>
          <cell r="C3168" t="str">
            <v>EQ</v>
          </cell>
          <cell r="D3168">
            <v>40.184863999999997</v>
          </cell>
          <cell r="E3168">
            <v>-77.861354000000006</v>
          </cell>
          <cell r="F3168" t="str">
            <v>SHGPPAXS</v>
          </cell>
          <cell r="G3168" t="str">
            <v>PA</v>
          </cell>
          <cell r="H3168">
            <v>226</v>
          </cell>
          <cell r="I3168" t="str">
            <v>Carlisle</v>
          </cell>
          <cell r="J3168" t="str">
            <v/>
          </cell>
          <cell r="K3168" t="str">
            <v>SHGPPAXS</v>
          </cell>
          <cell r="L3168" t="str">
            <v>n</v>
          </cell>
          <cell r="M3168" t="e">
            <v>#N/A</v>
          </cell>
          <cell r="N3168" t="e">
            <v>#N/A</v>
          </cell>
          <cell r="O3168" t="str">
            <v>Y</v>
          </cell>
          <cell r="P3168" t="str">
            <v>Y</v>
          </cell>
          <cell r="Q3168" t="str">
            <v/>
          </cell>
          <cell r="R3168" t="str">
            <v>07/06/2015</v>
          </cell>
          <cell r="S3168" t="str">
            <v>Carlisle</v>
          </cell>
          <cell r="T3168" t="str">
            <v/>
          </cell>
          <cell r="U3168" t="str">
            <v/>
          </cell>
          <cell r="V3168" t="str">
            <v>Carlisle</v>
          </cell>
          <cell r="W3168" t="str">
            <v>Carlisle</v>
          </cell>
          <cell r="X3168" t="str">
            <v>CARLISLE</v>
          </cell>
          <cell r="Y3168"/>
          <cell r="Z3168"/>
          <cell r="AA3168" t="str">
            <v>7750-SR7</v>
          </cell>
          <cell r="AB3168">
            <v>0</v>
          </cell>
          <cell r="AC3168" t="str">
            <v>SHGPPAXS02W</v>
          </cell>
        </row>
        <row r="3169">
          <cell r="A3169" t="str">
            <v>SHIPPAXS</v>
          </cell>
          <cell r="B3169" t="str">
            <v>Shippensburg</v>
          </cell>
          <cell r="C3169" t="str">
            <v>EQ</v>
          </cell>
          <cell r="D3169">
            <v>40.047977000000003</v>
          </cell>
          <cell r="E3169">
            <v>-77.529465000000002</v>
          </cell>
          <cell r="F3169" t="str">
            <v>SHIPPAXS</v>
          </cell>
          <cell r="G3169" t="str">
            <v>PA</v>
          </cell>
          <cell r="H3169">
            <v>226</v>
          </cell>
          <cell r="I3169" t="str">
            <v>Carlisle</v>
          </cell>
          <cell r="J3169" t="str">
            <v/>
          </cell>
          <cell r="K3169" t="str">
            <v>SHIPPAXS</v>
          </cell>
          <cell r="L3169" t="str">
            <v>n</v>
          </cell>
          <cell r="M3169" t="e">
            <v>#N/A</v>
          </cell>
          <cell r="N3169" t="e">
            <v>#N/A</v>
          </cell>
          <cell r="O3169" t="str">
            <v>Y</v>
          </cell>
          <cell r="P3169" t="str">
            <v>Y</v>
          </cell>
          <cell r="Q3169" t="str">
            <v/>
          </cell>
          <cell r="R3169" t="str">
            <v>07/06/2015</v>
          </cell>
          <cell r="S3169" t="str">
            <v>Carlisle</v>
          </cell>
          <cell r="T3169" t="str">
            <v/>
          </cell>
          <cell r="U3169" t="str">
            <v/>
          </cell>
          <cell r="V3169" t="str">
            <v>Carlisle</v>
          </cell>
          <cell r="W3169" t="str">
            <v>Carlisle</v>
          </cell>
          <cell r="X3169" t="str">
            <v>CARLISLE</v>
          </cell>
          <cell r="Y3169"/>
          <cell r="Z3169"/>
          <cell r="AA3169" t="str">
            <v>7750-SR7</v>
          </cell>
          <cell r="AB3169">
            <v>0</v>
          </cell>
          <cell r="AC3169" t="str">
            <v>SHIPPAXS02W</v>
          </cell>
        </row>
        <row r="3170">
          <cell r="A3170" t="str">
            <v>SHKNMOXA</v>
          </cell>
          <cell r="B3170" t="str">
            <v>SHELL KNOB</v>
          </cell>
          <cell r="C3170" t="str">
            <v>CTL</v>
          </cell>
          <cell r="D3170">
            <v>36.634998000000003</v>
          </cell>
          <cell r="E3170">
            <v>-93.635002</v>
          </cell>
          <cell r="F3170" t="str">
            <v>SHKNMOXA</v>
          </cell>
          <cell r="G3170" t="str">
            <v>MO</v>
          </cell>
          <cell r="H3170">
            <v>522</v>
          </cell>
          <cell r="I3170" t="str">
            <v>Branson</v>
          </cell>
          <cell r="J3170" t="str">
            <v/>
          </cell>
          <cell r="K3170" t="e">
            <v>#N/A</v>
          </cell>
          <cell r="L3170" t="e">
            <v>#N/A</v>
          </cell>
          <cell r="M3170" t="e">
            <v>#N/A</v>
          </cell>
          <cell r="N3170" t="e">
            <v>#N/A</v>
          </cell>
          <cell r="O3170" t="str">
            <v>Y</v>
          </cell>
          <cell r="P3170" t="str">
            <v>Y</v>
          </cell>
          <cell r="Q3170" t="str">
            <v/>
          </cell>
          <cell r="R3170" t="str">
            <v>10/12/2015</v>
          </cell>
          <cell r="S3170" t="str">
            <v>Branson</v>
          </cell>
          <cell r="T3170" t="str">
            <v>Calix E7-2</v>
          </cell>
          <cell r="U3170" t="str">
            <v>N</v>
          </cell>
          <cell r="V3170" t="str">
            <v>Branson</v>
          </cell>
          <cell r="W3170" t="str">
            <v>Branson</v>
          </cell>
          <cell r="X3170" t="str">
            <v>BRANSON</v>
          </cell>
          <cell r="Y3170" t="str">
            <v>YES</v>
          </cell>
          <cell r="Z3170"/>
          <cell r="AA3170" t="str">
            <v/>
          </cell>
          <cell r="AB3170">
            <v>0</v>
          </cell>
          <cell r="AC3170">
            <v>0</v>
          </cell>
        </row>
        <row r="3171">
          <cell r="A3171" t="str">
            <v>SHKPMNSH</v>
          </cell>
          <cell r="B3171" t="str">
            <v>Shakopee</v>
          </cell>
          <cell r="C3171" t="str">
            <v>Q</v>
          </cell>
          <cell r="D3171">
            <v>44.797221999999998</v>
          </cell>
          <cell r="E3171">
            <v>-93.523330999999999</v>
          </cell>
          <cell r="F3171" t="str">
            <v>SHKPMNSH</v>
          </cell>
          <cell r="G3171" t="str">
            <v>MN</v>
          </cell>
          <cell r="H3171">
            <v>628</v>
          </cell>
          <cell r="I3171">
            <v>628</v>
          </cell>
          <cell r="J3171" t="str">
            <v>AVAILABLE</v>
          </cell>
          <cell r="K3171" t="e">
            <v>#N/A</v>
          </cell>
          <cell r="L3171" t="e">
            <v>#N/A</v>
          </cell>
          <cell r="M3171" t="e">
            <v>#N/A</v>
          </cell>
          <cell r="N3171" t="e">
            <v>#N/A</v>
          </cell>
          <cell r="O3171" t="str">
            <v>Y</v>
          </cell>
          <cell r="P3171" t="str">
            <v>Y</v>
          </cell>
          <cell r="Q3171" t="str">
            <v/>
          </cell>
          <cell r="R3171" t="str">
            <v>04/09/2020</v>
          </cell>
          <cell r="S3171" t="str">
            <v/>
          </cell>
          <cell r="T3171" t="str">
            <v/>
          </cell>
          <cell r="U3171" t="str">
            <v/>
          </cell>
          <cell r="V3171" t="e">
            <v>#N/A</v>
          </cell>
          <cell r="W3171" t="e">
            <v>#N/A</v>
          </cell>
          <cell r="X3171" t="str">
            <v>628 - AVAILABLE</v>
          </cell>
          <cell r="Y3171"/>
          <cell r="Z3171" t="str">
            <v>AVAILABLE</v>
          </cell>
          <cell r="AA3171" t="e">
            <v>#N/A</v>
          </cell>
          <cell r="AB3171" t="e">
            <v>#N/A</v>
          </cell>
          <cell r="AC3171" t="e">
            <v>#N/A</v>
          </cell>
        </row>
        <row r="3172">
          <cell r="A3172" t="str">
            <v>SHLBMTMA</v>
          </cell>
          <cell r="B3172" t="str">
            <v>Shelby</v>
          </cell>
          <cell r="C3172" t="str">
            <v>Q</v>
          </cell>
          <cell r="D3172">
            <v>48.505588000000003</v>
          </cell>
          <cell r="E3172">
            <v>-111.86055399999999</v>
          </cell>
          <cell r="F3172" t="str">
            <v>SHLBMTMA</v>
          </cell>
          <cell r="G3172" t="str">
            <v>MT</v>
          </cell>
          <cell r="H3172">
            <v>648</v>
          </cell>
          <cell r="I3172">
            <v>648</v>
          </cell>
          <cell r="J3172" t="str">
            <v/>
          </cell>
          <cell r="K3172" t="e">
            <v>#N/A</v>
          </cell>
          <cell r="L3172" t="e">
            <v>#N/A</v>
          </cell>
          <cell r="M3172" t="e">
            <v>#N/A</v>
          </cell>
          <cell r="N3172" t="e">
            <v>#N/A</v>
          </cell>
          <cell r="O3172" t="str">
            <v>N</v>
          </cell>
          <cell r="P3172" t="str">
            <v>Y</v>
          </cell>
          <cell r="Q3172" t="str">
            <v>2/2/15: EoDS1 available</v>
          </cell>
          <cell r="R3172" t="str">
            <v>01/23/2020</v>
          </cell>
          <cell r="S3172" t="str">
            <v/>
          </cell>
          <cell r="T3172" t="str">
            <v/>
          </cell>
          <cell r="U3172" t="str">
            <v/>
          </cell>
          <cell r="V3172" t="e">
            <v>#N/A</v>
          </cell>
          <cell r="W3172" t="e">
            <v>#N/A</v>
          </cell>
          <cell r="X3172" t="str">
            <v>648 - AVAILABLE (up to 30MB)</v>
          </cell>
          <cell r="Y3172"/>
          <cell r="Z3172" t="str">
            <v>AVAILABLE (up to 30MB)</v>
          </cell>
          <cell r="AA3172" t="e">
            <v>#N/A</v>
          </cell>
          <cell r="AB3172" t="e">
            <v>#N/A</v>
          </cell>
          <cell r="AC3172" t="e">
            <v>#N/A</v>
          </cell>
        </row>
        <row r="3173">
          <cell r="A3173" t="str">
            <v>SHLBOHXA</v>
          </cell>
          <cell r="B3173" t="str">
            <v>Shelby</v>
          </cell>
          <cell r="C3173" t="str">
            <v>EQ</v>
          </cell>
          <cell r="D3173">
            <v>40.882128000000002</v>
          </cell>
          <cell r="E3173">
            <v>-82.661592999999996</v>
          </cell>
          <cell r="F3173" t="str">
            <v>SHLBOHXA</v>
          </cell>
          <cell r="G3173" t="str">
            <v>OH</v>
          </cell>
          <cell r="H3173">
            <v>923</v>
          </cell>
          <cell r="I3173" t="str">
            <v>Mansfield</v>
          </cell>
          <cell r="J3173" t="str">
            <v/>
          </cell>
          <cell r="K3173" t="str">
            <v>SHLBOHXA</v>
          </cell>
          <cell r="L3173" t="str">
            <v>n</v>
          </cell>
          <cell r="M3173" t="e">
            <v>#N/A</v>
          </cell>
          <cell r="N3173" t="e">
            <v>#N/A</v>
          </cell>
          <cell r="O3173" t="str">
            <v>Y</v>
          </cell>
          <cell r="P3173" t="str">
            <v>Y</v>
          </cell>
          <cell r="Q3173" t="str">
            <v/>
          </cell>
          <cell r="R3173" t="str">
            <v>07/01/2015</v>
          </cell>
          <cell r="S3173" t="str">
            <v>Mansfield</v>
          </cell>
          <cell r="T3173" t="str">
            <v/>
          </cell>
          <cell r="U3173" t="str">
            <v/>
          </cell>
          <cell r="V3173" t="str">
            <v>Mansfield</v>
          </cell>
          <cell r="W3173" t="str">
            <v>Mansfield</v>
          </cell>
          <cell r="X3173" t="str">
            <v>MANSFIELD</v>
          </cell>
          <cell r="Y3173" t="str">
            <v>YES</v>
          </cell>
          <cell r="Z3173"/>
          <cell r="AA3173" t="str">
            <v>7750-SR7</v>
          </cell>
          <cell r="AB3173">
            <v>0</v>
          </cell>
          <cell r="AC3173" t="str">
            <v>SHLBOHXA01W</v>
          </cell>
        </row>
        <row r="3174">
          <cell r="A3174" t="str">
            <v>SHLHNCXA</v>
          </cell>
          <cell r="B3174" t="str">
            <v>Shiloh</v>
          </cell>
          <cell r="C3174" t="str">
            <v>EQ</v>
          </cell>
          <cell r="D3174">
            <v>36.271022000000002</v>
          </cell>
          <cell r="E3174">
            <v>-76.077138000000005</v>
          </cell>
          <cell r="F3174" t="str">
            <v>SHLHNCXA</v>
          </cell>
          <cell r="G3174" t="str">
            <v>NC</v>
          </cell>
          <cell r="H3174">
            <v>951</v>
          </cell>
          <cell r="I3174" t="str">
            <v>Greenville</v>
          </cell>
          <cell r="J3174" t="str">
            <v/>
          </cell>
          <cell r="K3174" t="e">
            <v>#N/A</v>
          </cell>
          <cell r="L3174" t="e">
            <v>#N/A</v>
          </cell>
          <cell r="M3174" t="e">
            <v>#N/A</v>
          </cell>
          <cell r="N3174" t="e">
            <v>#N/A</v>
          </cell>
          <cell r="O3174" t="str">
            <v>N</v>
          </cell>
          <cell r="P3174" t="str">
            <v>Y</v>
          </cell>
          <cell r="Q3174" t="str">
            <v/>
          </cell>
          <cell r="R3174" t="str">
            <v>06/04/2015</v>
          </cell>
          <cell r="S3174" t="str">
            <v>Greenville</v>
          </cell>
          <cell r="T3174" t="str">
            <v/>
          </cell>
          <cell r="U3174" t="str">
            <v/>
          </cell>
          <cell r="V3174" t="str">
            <v>Greenville</v>
          </cell>
          <cell r="W3174" t="str">
            <v>Greenville</v>
          </cell>
          <cell r="X3174" t="str">
            <v>ROCKY MOUNT</v>
          </cell>
          <cell r="Y3174" t="str">
            <v>YES</v>
          </cell>
          <cell r="Z3174"/>
          <cell r="AA3174">
            <v>0</v>
          </cell>
          <cell r="AB3174">
            <v>0</v>
          </cell>
          <cell r="AC3174">
            <v>0</v>
          </cell>
        </row>
        <row r="3175">
          <cell r="A3175" t="str">
            <v>SHLHOHXA</v>
          </cell>
          <cell r="B3175" t="str">
            <v>Shiloh</v>
          </cell>
          <cell r="C3175" t="str">
            <v>EQ</v>
          </cell>
          <cell r="D3175">
            <v>40.966188000000002</v>
          </cell>
          <cell r="E3175">
            <v>-82.600194000000002</v>
          </cell>
          <cell r="F3175" t="str">
            <v>SHLHOHXA</v>
          </cell>
          <cell r="G3175" t="str">
            <v>OH</v>
          </cell>
          <cell r="H3175">
            <v>923</v>
          </cell>
          <cell r="I3175" t="str">
            <v>Mansfield</v>
          </cell>
          <cell r="J3175" t="str">
            <v/>
          </cell>
          <cell r="K3175" t="e">
            <v>#N/A</v>
          </cell>
          <cell r="L3175" t="e">
            <v>#N/A</v>
          </cell>
          <cell r="M3175" t="e">
            <v>#N/A</v>
          </cell>
          <cell r="N3175" t="e">
            <v>#N/A</v>
          </cell>
          <cell r="O3175" t="str">
            <v>Y</v>
          </cell>
          <cell r="P3175" t="str">
            <v>Y</v>
          </cell>
          <cell r="Q3175" t="str">
            <v/>
          </cell>
          <cell r="R3175" t="str">
            <v>07/01/2015</v>
          </cell>
          <cell r="S3175" t="str">
            <v>Mansfield</v>
          </cell>
          <cell r="T3175" t="str">
            <v/>
          </cell>
          <cell r="U3175" t="str">
            <v/>
          </cell>
          <cell r="V3175" t="str">
            <v>Mansfield</v>
          </cell>
          <cell r="W3175" t="str">
            <v>Mansfield</v>
          </cell>
          <cell r="X3175" t="str">
            <v>MANSFIELD</v>
          </cell>
          <cell r="Y3175" t="str">
            <v>YES</v>
          </cell>
          <cell r="Z3175"/>
          <cell r="AA3175">
            <v>0</v>
          </cell>
          <cell r="AB3175">
            <v>0</v>
          </cell>
          <cell r="AC3175">
            <v>0</v>
          </cell>
        </row>
        <row r="3176">
          <cell r="A3176" t="str">
            <v>SHLHTNXA</v>
          </cell>
          <cell r="B3176" t="str">
            <v>Shiloh</v>
          </cell>
          <cell r="C3176" t="str">
            <v>CTL</v>
          </cell>
          <cell r="D3176">
            <v>35.105871999999998</v>
          </cell>
          <cell r="E3176">
            <v>-88.374020999999999</v>
          </cell>
          <cell r="F3176" t="str">
            <v>SHLHTNXA</v>
          </cell>
          <cell r="G3176" t="str">
            <v>TN</v>
          </cell>
          <cell r="H3176">
            <v>468</v>
          </cell>
          <cell r="I3176" t="str">
            <v>Adamsville/Shiloh</v>
          </cell>
          <cell r="J3176" t="str">
            <v/>
          </cell>
          <cell r="K3176" t="str">
            <v>SHLHTNXA</v>
          </cell>
          <cell r="L3176" t="str">
            <v>n</v>
          </cell>
          <cell r="M3176" t="e">
            <v>#N/A</v>
          </cell>
          <cell r="N3176" t="e">
            <v>#N/A</v>
          </cell>
          <cell r="O3176" t="str">
            <v>Y</v>
          </cell>
          <cell r="P3176" t="str">
            <v>Y</v>
          </cell>
          <cell r="Q3176" t="str">
            <v/>
          </cell>
          <cell r="R3176" t="str">
            <v>06/04/2015</v>
          </cell>
          <cell r="S3176" t="str">
            <v>Adamsville</v>
          </cell>
          <cell r="T3176" t="str">
            <v/>
          </cell>
          <cell r="U3176" t="str">
            <v/>
          </cell>
          <cell r="V3176" t="str">
            <v>Adamsville</v>
          </cell>
          <cell r="W3176" t="str">
            <v>Adamsville/Shiloh</v>
          </cell>
          <cell r="X3176" t="str">
            <v>ADAMSVILLE</v>
          </cell>
          <cell r="Y3176"/>
          <cell r="Z3176"/>
          <cell r="AA3176" t="str">
            <v>7750-SR7</v>
          </cell>
          <cell r="AB3176">
            <v>0</v>
          </cell>
          <cell r="AC3176" t="str">
            <v>SHLHTNXA21W</v>
          </cell>
        </row>
        <row r="3177">
          <cell r="A3177" t="str">
            <v>SHLKOHXA</v>
          </cell>
          <cell r="B3177" t="str">
            <v>LORAIN</v>
          </cell>
          <cell r="C3177" t="str">
            <v>CTL</v>
          </cell>
          <cell r="D3177">
            <v>41.492778000000001</v>
          </cell>
          <cell r="E3177">
            <v>-82.096110999999993</v>
          </cell>
          <cell r="F3177" t="str">
            <v>SHLKOHXA</v>
          </cell>
          <cell r="G3177" t="str">
            <v>OH</v>
          </cell>
          <cell r="H3177">
            <v>320</v>
          </cell>
          <cell r="I3177" t="str">
            <v>Lorain</v>
          </cell>
          <cell r="J3177" t="str">
            <v/>
          </cell>
          <cell r="K3177" t="e">
            <v>#N/A</v>
          </cell>
          <cell r="L3177" t="e">
            <v>#N/A</v>
          </cell>
          <cell r="M3177" t="e">
            <v>#N/A</v>
          </cell>
          <cell r="N3177" t="e">
            <v>#N/A</v>
          </cell>
          <cell r="O3177" t="str">
            <v>Y</v>
          </cell>
          <cell r="P3177" t="str">
            <v>Y</v>
          </cell>
          <cell r="Q3177" t="str">
            <v/>
          </cell>
          <cell r="R3177" t="str">
            <v>07/01/2015</v>
          </cell>
          <cell r="S3177" t="str">
            <v>Lorain</v>
          </cell>
          <cell r="T3177" t="str">
            <v/>
          </cell>
          <cell r="U3177" t="str">
            <v/>
          </cell>
          <cell r="V3177" t="str">
            <v>Lorain</v>
          </cell>
          <cell r="W3177" t="str">
            <v>Lorain</v>
          </cell>
          <cell r="X3177" t="str">
            <v>LORAIN</v>
          </cell>
          <cell r="Y3177" t="str">
            <v>YES</v>
          </cell>
          <cell r="Z3177"/>
          <cell r="AA3177" t="str">
            <v/>
          </cell>
          <cell r="AB3177">
            <v>0</v>
          </cell>
          <cell r="AC3177">
            <v>0</v>
          </cell>
        </row>
        <row r="3178">
          <cell r="A3178" t="str">
            <v>SHLKWIXA</v>
          </cell>
          <cell r="B3178" t="str">
            <v>SHELL LAKE</v>
          </cell>
          <cell r="C3178" t="str">
            <v>CTL</v>
          </cell>
          <cell r="D3178">
            <v>45.743042000000003</v>
          </cell>
          <cell r="E3178">
            <v>-91.927363999999997</v>
          </cell>
          <cell r="F3178" t="str">
            <v>SHLKWIXA</v>
          </cell>
          <cell r="G3178" t="str">
            <v>WI</v>
          </cell>
          <cell r="H3178">
            <v>352</v>
          </cell>
          <cell r="I3178" t="str">
            <v>Rice Lake</v>
          </cell>
          <cell r="J3178" t="str">
            <v/>
          </cell>
          <cell r="K3178" t="str">
            <v>SHLKWIXA</v>
          </cell>
          <cell r="L3178" t="str">
            <v>n</v>
          </cell>
          <cell r="M3178" t="e">
            <v>#N/A</v>
          </cell>
          <cell r="N3178" t="e">
            <v>#N/A</v>
          </cell>
          <cell r="O3178" t="str">
            <v>Y</v>
          </cell>
          <cell r="P3178" t="str">
            <v>Y</v>
          </cell>
          <cell r="Q3178" t="str">
            <v/>
          </cell>
          <cell r="R3178" t="str">
            <v>06/03/2015</v>
          </cell>
          <cell r="S3178" t="str">
            <v>Rice Lake</v>
          </cell>
          <cell r="T3178" t="str">
            <v/>
          </cell>
          <cell r="U3178" t="str">
            <v/>
          </cell>
          <cell r="V3178" t="str">
            <v>Rice Lake</v>
          </cell>
          <cell r="W3178" t="str">
            <v>Rice Lake</v>
          </cell>
          <cell r="X3178" t="str">
            <v>RICE LAKE</v>
          </cell>
          <cell r="Y3178"/>
          <cell r="Z3178"/>
          <cell r="AA3178" t="str">
            <v>7750-SR7</v>
          </cell>
          <cell r="AB3178">
            <v>0</v>
          </cell>
          <cell r="AC3178" t="str">
            <v>SHLKWIXA26W</v>
          </cell>
        </row>
        <row r="3179">
          <cell r="A3179" t="str">
            <v>SHLMFLXA</v>
          </cell>
          <cell r="B3179" t="str">
            <v>Shalimar</v>
          </cell>
          <cell r="C3179" t="str">
            <v>EQ</v>
          </cell>
          <cell r="D3179">
            <v>30.446389</v>
          </cell>
          <cell r="E3179">
            <v>-86.576199000000003</v>
          </cell>
          <cell r="F3179" t="str">
            <v>SHLMFLXA</v>
          </cell>
          <cell r="G3179" t="str">
            <v>FL</v>
          </cell>
          <cell r="H3179">
            <v>448</v>
          </cell>
          <cell r="I3179" t="str">
            <v>Ft Walton (NORTH FL)</v>
          </cell>
          <cell r="J3179" t="str">
            <v/>
          </cell>
          <cell r="K3179" t="e">
            <v>#N/A</v>
          </cell>
          <cell r="L3179" t="e">
            <v>#N/A</v>
          </cell>
          <cell r="M3179" t="e">
            <v>#N/A</v>
          </cell>
          <cell r="N3179" t="e">
            <v>#N/A</v>
          </cell>
          <cell r="O3179" t="str">
            <v>N</v>
          </cell>
          <cell r="P3179" t="str">
            <v>Y</v>
          </cell>
          <cell r="Q3179" t="str">
            <v/>
          </cell>
          <cell r="R3179" t="str">
            <v>07/02/2015</v>
          </cell>
          <cell r="S3179" t="str">
            <v>Ft Walton</v>
          </cell>
          <cell r="T3179" t="str">
            <v/>
          </cell>
          <cell r="U3179" t="str">
            <v/>
          </cell>
          <cell r="V3179" t="str">
            <v>Ft Walton</v>
          </cell>
          <cell r="W3179" t="str">
            <v>Ft Walton</v>
          </cell>
          <cell r="X3179" t="str">
            <v>NORTH FL</v>
          </cell>
          <cell r="Y3179" t="str">
            <v>YES</v>
          </cell>
          <cell r="Z3179"/>
          <cell r="AA3179">
            <v>0</v>
          </cell>
          <cell r="AB3179">
            <v>0</v>
          </cell>
          <cell r="AC3179">
            <v>0</v>
          </cell>
        </row>
        <row r="3180">
          <cell r="A3180" t="str">
            <v>SHLNIATC</v>
          </cell>
          <cell r="B3180" t="str">
            <v>Sioux City Dt Host Sheldon</v>
          </cell>
          <cell r="C3180" t="str">
            <v>Q</v>
          </cell>
          <cell r="D3180">
            <v>43.18</v>
          </cell>
          <cell r="E3180">
            <v>-95.853615000000005</v>
          </cell>
          <cell r="F3180" t="str">
            <v>SHLNIATC</v>
          </cell>
          <cell r="G3180" t="str">
            <v>IA</v>
          </cell>
          <cell r="H3180">
            <v>630</v>
          </cell>
          <cell r="I3180">
            <v>630</v>
          </cell>
          <cell r="J3180" t="str">
            <v/>
          </cell>
          <cell r="K3180" t="e">
            <v>#N/A</v>
          </cell>
          <cell r="L3180" t="e">
            <v>#N/A</v>
          </cell>
          <cell r="M3180" t="e">
            <v>#N/A</v>
          </cell>
          <cell r="N3180" t="e">
            <v>#N/A</v>
          </cell>
          <cell r="O3180" t="str">
            <v>N</v>
          </cell>
          <cell r="P3180" t="str">
            <v>Y</v>
          </cell>
          <cell r="Q3180" t="str">
            <v>05/04/15:  EoDS1 AVAILABLE</v>
          </cell>
          <cell r="R3180" t="str">
            <v>05/04/2020</v>
          </cell>
          <cell r="S3180" t="str">
            <v/>
          </cell>
          <cell r="T3180" t="str">
            <v/>
          </cell>
          <cell r="U3180" t="str">
            <v/>
          </cell>
          <cell r="V3180" t="e">
            <v>#N/A</v>
          </cell>
          <cell r="W3180" t="e">
            <v>#N/A</v>
          </cell>
          <cell r="X3180" t="str">
            <v>630 - AVAILABLE</v>
          </cell>
          <cell r="Y3180"/>
          <cell r="Z3180" t="str">
            <v>AVAILABLE</v>
          </cell>
          <cell r="AA3180" t="e">
            <v>#N/A</v>
          </cell>
          <cell r="AB3180" t="e">
            <v>#N/A</v>
          </cell>
          <cell r="AC3180" t="e">
            <v>#N/A</v>
          </cell>
        </row>
        <row r="3181">
          <cell r="A3181" t="str">
            <v>SHLNMOXA</v>
          </cell>
          <cell r="B3181" t="str">
            <v>SHELDON</v>
          </cell>
          <cell r="C3181" t="str">
            <v>CTL</v>
          </cell>
          <cell r="D3181">
            <v>37.658054</v>
          </cell>
          <cell r="E3181">
            <v>-94.298332000000002</v>
          </cell>
          <cell r="F3181" t="str">
            <v>SHLNMOXA</v>
          </cell>
          <cell r="G3181" t="str">
            <v>MO</v>
          </cell>
          <cell r="H3181">
            <v>522</v>
          </cell>
          <cell r="I3181" t="str">
            <v>Branson</v>
          </cell>
          <cell r="J3181" t="str">
            <v/>
          </cell>
          <cell r="K3181" t="e">
            <v>#N/A</v>
          </cell>
          <cell r="L3181" t="e">
            <v>#N/A</v>
          </cell>
          <cell r="M3181" t="e">
            <v>#N/A</v>
          </cell>
          <cell r="N3181" t="e">
            <v>#N/A</v>
          </cell>
          <cell r="O3181" t="str">
            <v>Y</v>
          </cell>
          <cell r="P3181" t="str">
            <v>Y</v>
          </cell>
          <cell r="Q3181" t="str">
            <v/>
          </cell>
          <cell r="R3181" t="str">
            <v>10/12/2015</v>
          </cell>
          <cell r="S3181" t="str">
            <v>Mount Vernon</v>
          </cell>
          <cell r="T3181" t="str">
            <v>Calix E7-2</v>
          </cell>
          <cell r="U3181" t="str">
            <v>Y</v>
          </cell>
          <cell r="V3181" t="str">
            <v>Mount Vernon</v>
          </cell>
          <cell r="W3181" t="str">
            <v>Branson</v>
          </cell>
          <cell r="X3181" t="str">
            <v>BRANSON</v>
          </cell>
          <cell r="Y3181" t="str">
            <v>YES</v>
          </cell>
          <cell r="Z3181"/>
          <cell r="AA3181" t="str">
            <v/>
          </cell>
          <cell r="AB3181">
            <v>0</v>
          </cell>
          <cell r="AC3181">
            <v>0</v>
          </cell>
        </row>
        <row r="3182">
          <cell r="A3182" t="str">
            <v>SHLNWIXA</v>
          </cell>
          <cell r="B3182" t="str">
            <v>Sheldon</v>
          </cell>
          <cell r="C3182" t="str">
            <v>CTL</v>
          </cell>
          <cell r="D3182">
            <v>45.310833000000002</v>
          </cell>
          <cell r="E3182">
            <v>-90.962778</v>
          </cell>
          <cell r="F3182" t="str">
            <v>SHLNWIXA</v>
          </cell>
          <cell r="G3182" t="str">
            <v>WI</v>
          </cell>
          <cell r="H3182">
            <v>352</v>
          </cell>
          <cell r="I3182" t="str">
            <v>Rice Lake</v>
          </cell>
          <cell r="J3182" t="str">
            <v/>
          </cell>
          <cell r="K3182" t="e">
            <v>#N/A</v>
          </cell>
          <cell r="L3182" t="e">
            <v>#N/A</v>
          </cell>
          <cell r="M3182" t="e">
            <v>#N/A</v>
          </cell>
          <cell r="N3182" t="e">
            <v>#N/A</v>
          </cell>
          <cell r="O3182" t="str">
            <v>Y</v>
          </cell>
          <cell r="P3182" t="str">
            <v>Y</v>
          </cell>
          <cell r="Q3182" t="str">
            <v>2/7/14: Ethernet Enabled changed to Y</v>
          </cell>
          <cell r="R3182" t="str">
            <v>06/03/2015</v>
          </cell>
          <cell r="S3182" t="str">
            <v>Rice Lake</v>
          </cell>
          <cell r="T3182" t="str">
            <v/>
          </cell>
          <cell r="U3182" t="str">
            <v/>
          </cell>
          <cell r="V3182" t="str">
            <v>Rice Lake</v>
          </cell>
          <cell r="W3182" t="str">
            <v>Rice Lake</v>
          </cell>
          <cell r="X3182" t="str">
            <v>RICE LAKE</v>
          </cell>
          <cell r="Y3182"/>
          <cell r="Z3182"/>
          <cell r="AA3182" t="str">
            <v/>
          </cell>
          <cell r="AB3182">
            <v>0</v>
          </cell>
          <cell r="AC3182">
            <v>0</v>
          </cell>
        </row>
        <row r="3183">
          <cell r="A3183" t="str">
            <v>SHLYIDMA</v>
          </cell>
          <cell r="B3183" t="str">
            <v>Idaho Falls (Axe) Host Shelly</v>
          </cell>
          <cell r="C3183" t="str">
            <v>Q</v>
          </cell>
          <cell r="D3183">
            <v>43.378334000000002</v>
          </cell>
          <cell r="E3183">
            <v>-112.125275</v>
          </cell>
          <cell r="F3183" t="str">
            <v>SHLYIDMA</v>
          </cell>
          <cell r="G3183" t="str">
            <v>ID</v>
          </cell>
          <cell r="H3183">
            <v>652</v>
          </cell>
          <cell r="I3183">
            <v>652</v>
          </cell>
          <cell r="J3183" t="str">
            <v>AVAILABLE</v>
          </cell>
          <cell r="K3183" t="e">
            <v>#N/A</v>
          </cell>
          <cell r="L3183" t="e">
            <v>#N/A</v>
          </cell>
          <cell r="M3183" t="e">
            <v>#N/A</v>
          </cell>
          <cell r="N3183" t="e">
            <v>#N/A</v>
          </cell>
          <cell r="O3183" t="str">
            <v>Y</v>
          </cell>
          <cell r="P3183" t="str">
            <v>Y</v>
          </cell>
          <cell r="Q3183" t="str">
            <v/>
          </cell>
          <cell r="R3183" t="str">
            <v>05/15/2020</v>
          </cell>
          <cell r="S3183" t="str">
            <v/>
          </cell>
          <cell r="T3183" t="str">
            <v/>
          </cell>
          <cell r="U3183" t="str">
            <v/>
          </cell>
          <cell r="V3183" t="e">
            <v>#N/A</v>
          </cell>
          <cell r="W3183" t="e">
            <v>#N/A</v>
          </cell>
          <cell r="X3183" t="str">
            <v>652 - AVAILABLE</v>
          </cell>
          <cell r="Y3183"/>
          <cell r="Z3183" t="str">
            <v>AVAILABLE</v>
          </cell>
          <cell r="AA3183" t="e">
            <v>#N/A</v>
          </cell>
          <cell r="AB3183" t="e">
            <v>#N/A</v>
          </cell>
          <cell r="AC3183" t="e">
            <v>#N/A</v>
          </cell>
        </row>
        <row r="3184">
          <cell r="A3184" t="str">
            <v>SHNDIACO</v>
          </cell>
          <cell r="B3184" t="str">
            <v>Council Bluffs Host Shenandoah</v>
          </cell>
          <cell r="C3184" t="str">
            <v>Q</v>
          </cell>
          <cell r="D3184">
            <v>40.764999000000003</v>
          </cell>
          <cell r="E3184">
            <v>-95.373054999999994</v>
          </cell>
          <cell r="F3184" t="str">
            <v>SHNDIACO</v>
          </cell>
          <cell r="G3184" t="str">
            <v>IA</v>
          </cell>
          <cell r="H3184">
            <v>644</v>
          </cell>
          <cell r="I3184">
            <v>644</v>
          </cell>
          <cell r="J3184" t="str">
            <v/>
          </cell>
          <cell r="K3184" t="e">
            <v>#N/A</v>
          </cell>
          <cell r="L3184" t="e">
            <v>#N/A</v>
          </cell>
          <cell r="M3184" t="e">
            <v>#N/A</v>
          </cell>
          <cell r="N3184" t="e">
            <v>#N/A</v>
          </cell>
          <cell r="O3184" t="str">
            <v>N</v>
          </cell>
          <cell r="P3184" t="str">
            <v>Y</v>
          </cell>
          <cell r="Q3184" t="str">
            <v>07/15/2015: update Metro Eth Serv PT;  02/20/15: EoDS1 AVAILABLE</v>
          </cell>
          <cell r="R3184" t="str">
            <v>07/15/2015</v>
          </cell>
          <cell r="S3184" t="str">
            <v/>
          </cell>
          <cell r="T3184" t="str">
            <v/>
          </cell>
          <cell r="U3184" t="str">
            <v/>
          </cell>
          <cell r="V3184" t="e">
            <v>#N/A</v>
          </cell>
          <cell r="W3184" t="e">
            <v>#N/A</v>
          </cell>
          <cell r="X3184" t="str">
            <v>644 - AVAILABLE</v>
          </cell>
          <cell r="Y3184"/>
          <cell r="Z3184" t="str">
            <v>AVAILABLE</v>
          </cell>
          <cell r="AA3184" t="e">
            <v>#N/A</v>
          </cell>
          <cell r="AB3184" t="e">
            <v>#N/A</v>
          </cell>
          <cell r="AC3184" t="e">
            <v>#N/A</v>
          </cell>
        </row>
        <row r="3185">
          <cell r="A3185" t="str">
            <v>SHNDVAXA</v>
          </cell>
          <cell r="B3185" t="str">
            <v>Shenandoah</v>
          </cell>
          <cell r="C3185" t="str">
            <v>EQ</v>
          </cell>
          <cell r="D3185">
            <v>38.487189999999998</v>
          </cell>
          <cell r="E3185">
            <v>-78.624200000000002</v>
          </cell>
          <cell r="F3185" t="str">
            <v>SHNDVAXA</v>
          </cell>
          <cell r="G3185" t="str">
            <v>VA</v>
          </cell>
          <cell r="H3185">
            <v>246</v>
          </cell>
          <cell r="I3185" t="str">
            <v>Charlottesville</v>
          </cell>
          <cell r="J3185" t="str">
            <v/>
          </cell>
          <cell r="K3185" t="str">
            <v>SHNDVAXA</v>
          </cell>
          <cell r="L3185" t="str">
            <v>n</v>
          </cell>
          <cell r="M3185" t="e">
            <v>#N/A</v>
          </cell>
          <cell r="N3185" t="e">
            <v>#N/A</v>
          </cell>
          <cell r="O3185" t="str">
            <v>Y</v>
          </cell>
          <cell r="P3185" t="str">
            <v>Y</v>
          </cell>
          <cell r="Q3185" t="str">
            <v/>
          </cell>
          <cell r="R3185" t="str">
            <v>07/16/2015</v>
          </cell>
          <cell r="S3185" t="str">
            <v>Charlottesville</v>
          </cell>
          <cell r="T3185" t="str">
            <v/>
          </cell>
          <cell r="U3185" t="str">
            <v/>
          </cell>
          <cell r="V3185" t="str">
            <v>Charlottesville</v>
          </cell>
          <cell r="W3185" t="str">
            <v>Charlottesville</v>
          </cell>
          <cell r="X3185" t="str">
            <v>CHARLOTTESVILLE</v>
          </cell>
          <cell r="Y3185"/>
          <cell r="Z3185"/>
          <cell r="AA3185" t="str">
            <v>7750-SR7</v>
          </cell>
          <cell r="AB3185">
            <v>0</v>
          </cell>
          <cell r="AC3185">
            <v>0</v>
          </cell>
        </row>
        <row r="3186">
          <cell r="A3186" t="str">
            <v>SHNGLAXA</v>
          </cell>
          <cell r="B3186" t="str">
            <v>SHONGALOO</v>
          </cell>
          <cell r="C3186" t="str">
            <v>CTL</v>
          </cell>
          <cell r="D3186">
            <v>32.941600000000001</v>
          </cell>
          <cell r="E3186">
            <v>-93.298665999999997</v>
          </cell>
          <cell r="F3186" t="str">
            <v>SHNGLAXA</v>
          </cell>
          <cell r="G3186" t="str">
            <v>LA</v>
          </cell>
          <cell r="H3186">
            <v>486</v>
          </cell>
          <cell r="I3186" t="str">
            <v>Marion / CHOUDRANT</v>
          </cell>
          <cell r="J3186" t="str">
            <v/>
          </cell>
          <cell r="K3186" t="e">
            <v>#N/A</v>
          </cell>
          <cell r="L3186" t="e">
            <v>#N/A</v>
          </cell>
          <cell r="M3186" t="e">
            <v>#N/A</v>
          </cell>
          <cell r="N3186" t="e">
            <v>#N/A</v>
          </cell>
          <cell r="O3186" t="str">
            <v>Y</v>
          </cell>
          <cell r="P3186" t="str">
            <v>Y</v>
          </cell>
          <cell r="Q3186" t="str">
            <v/>
          </cell>
          <cell r="R3186" t="str">
            <v>06/30/2015</v>
          </cell>
          <cell r="S3186" t="str">
            <v>Marion</v>
          </cell>
          <cell r="T3186" t="str">
            <v/>
          </cell>
          <cell r="U3186" t="str">
            <v/>
          </cell>
          <cell r="V3186" t="str">
            <v>Marion</v>
          </cell>
          <cell r="W3186" t="str">
            <v>Marion / CHOUDRANT</v>
          </cell>
          <cell r="X3186" t="str">
            <v>MARION</v>
          </cell>
          <cell r="Y3186" t="str">
            <v>YES</v>
          </cell>
          <cell r="Z3186"/>
          <cell r="AA3186">
            <v>0</v>
          </cell>
          <cell r="AB3186">
            <v>0</v>
          </cell>
          <cell r="AC3186">
            <v>0</v>
          </cell>
        </row>
        <row r="3187">
          <cell r="A3187" t="str">
            <v>SHPHMTMA</v>
          </cell>
          <cell r="B3187" t="str">
            <v>Billings West Host Shepherd</v>
          </cell>
          <cell r="C3187" t="str">
            <v>Q</v>
          </cell>
          <cell r="D3187">
            <v>45.901319000000001</v>
          </cell>
          <cell r="E3187">
            <v>-108.384066</v>
          </cell>
          <cell r="F3187" t="str">
            <v>SHPHMTMA</v>
          </cell>
          <cell r="G3187" t="str">
            <v>MT</v>
          </cell>
          <cell r="H3187">
            <v>650</v>
          </cell>
          <cell r="I3187">
            <v>650</v>
          </cell>
          <cell r="J3187" t="str">
            <v/>
          </cell>
          <cell r="K3187" t="e">
            <v>#N/A</v>
          </cell>
          <cell r="L3187" t="e">
            <v>#N/A</v>
          </cell>
          <cell r="M3187" t="e">
            <v>#N/A</v>
          </cell>
          <cell r="N3187" t="e">
            <v>#N/A</v>
          </cell>
          <cell r="O3187" t="str">
            <v>N</v>
          </cell>
          <cell r="P3187" t="str">
            <v>Y</v>
          </cell>
          <cell r="Q3187" t="str">
            <v>10/31/14: EoDS1 available</v>
          </cell>
          <cell r="R3187" t="str">
            <v>11/04/2020</v>
          </cell>
          <cell r="S3187" t="str">
            <v/>
          </cell>
          <cell r="T3187" t="str">
            <v/>
          </cell>
          <cell r="U3187" t="str">
            <v/>
          </cell>
          <cell r="V3187" t="e">
            <v>#N/A</v>
          </cell>
          <cell r="W3187" t="e">
            <v>#N/A</v>
          </cell>
          <cell r="X3187" t="str">
            <v>650 - AVAILABLE (up to 30MB)</v>
          </cell>
          <cell r="Y3187"/>
          <cell r="Z3187" t="str">
            <v>AVAILABLE (up to 30MB)</v>
          </cell>
          <cell r="AA3187" t="e">
            <v>#N/A</v>
          </cell>
          <cell r="AB3187" t="e">
            <v>#N/A</v>
          </cell>
          <cell r="AC3187" t="e">
            <v>#N/A</v>
          </cell>
        </row>
        <row r="3188">
          <cell r="A3188" t="str">
            <v>SHPSINXA</v>
          </cell>
          <cell r="B3188" t="str">
            <v>Shipshewana</v>
          </cell>
          <cell r="C3188" t="str">
            <v>EQ</v>
          </cell>
          <cell r="D3188">
            <v>41.677272000000002</v>
          </cell>
          <cell r="E3188">
            <v>-85.580935999999994</v>
          </cell>
          <cell r="F3188" t="str">
            <v>SHPSINXA</v>
          </cell>
          <cell r="G3188" t="str">
            <v>IN</v>
          </cell>
          <cell r="H3188">
            <v>332</v>
          </cell>
          <cell r="I3188" t="str">
            <v>Warsaw (Plymouth)</v>
          </cell>
          <cell r="J3188" t="str">
            <v/>
          </cell>
          <cell r="K3188" t="str">
            <v>SHPSINXA</v>
          </cell>
          <cell r="L3188" t="str">
            <v>n</v>
          </cell>
          <cell r="M3188" t="e">
            <v>#N/A</v>
          </cell>
          <cell r="N3188" t="e">
            <v>#N/A</v>
          </cell>
          <cell r="O3188" t="str">
            <v>Y</v>
          </cell>
          <cell r="P3188" t="str">
            <v>Y</v>
          </cell>
          <cell r="Q3188" t="str">
            <v>2/7/14: Ethernet Enabled and Capable changed to Y</v>
          </cell>
          <cell r="R3188" t="str">
            <v>07/01/2015</v>
          </cell>
          <cell r="S3188" t="str">
            <v>Plymouth</v>
          </cell>
          <cell r="T3188" t="str">
            <v/>
          </cell>
          <cell r="U3188" t="str">
            <v/>
          </cell>
          <cell r="V3188" t="str">
            <v>Plymouth</v>
          </cell>
          <cell r="W3188" t="str">
            <v>Warsaw (Plymouth)</v>
          </cell>
          <cell r="X3188" t="str">
            <v>PLYMOUTH</v>
          </cell>
          <cell r="Y3188"/>
          <cell r="Z3188"/>
          <cell r="AA3188" t="str">
            <v>7750-SR7</v>
          </cell>
          <cell r="AB3188">
            <v>0</v>
          </cell>
          <cell r="AC3188">
            <v>0</v>
          </cell>
        </row>
        <row r="3189">
          <cell r="A3189" t="str">
            <v>SHRDORXA</v>
          </cell>
          <cell r="B3189" t="str">
            <v>Sheridan</v>
          </cell>
          <cell r="C3189" t="str">
            <v>EQ</v>
          </cell>
          <cell r="D3189">
            <v>45.098058999999999</v>
          </cell>
          <cell r="E3189">
            <v>-123.392392</v>
          </cell>
          <cell r="F3189" t="str">
            <v>SHRDORXA</v>
          </cell>
          <cell r="G3189" t="str">
            <v>OR</v>
          </cell>
          <cell r="H3189">
            <v>672</v>
          </cell>
          <cell r="I3189" t="str">
            <v>SHERIDAN</v>
          </cell>
          <cell r="J3189" t="str">
            <v/>
          </cell>
          <cell r="K3189" t="e">
            <v>#N/A</v>
          </cell>
          <cell r="L3189" t="e">
            <v>#N/A</v>
          </cell>
          <cell r="M3189" t="e">
            <v>#N/A</v>
          </cell>
          <cell r="N3189" t="e">
            <v>#N/A</v>
          </cell>
          <cell r="O3189" t="str">
            <v>Y</v>
          </cell>
          <cell r="P3189" t="str">
            <v>Y</v>
          </cell>
          <cell r="Q3189" t="str">
            <v/>
          </cell>
          <cell r="R3189" t="str">
            <v>06/03/2015</v>
          </cell>
          <cell r="S3189" t="str">
            <v>SHERIDAN</v>
          </cell>
          <cell r="T3189" t="str">
            <v/>
          </cell>
          <cell r="U3189" t="str">
            <v/>
          </cell>
          <cell r="V3189" t="str">
            <v>SHERIDAN</v>
          </cell>
          <cell r="W3189" t="str">
            <v>SHERIDAN</v>
          </cell>
          <cell r="X3189" t="str">
            <v>HOOD RIVER</v>
          </cell>
          <cell r="Y3189" t="str">
            <v>YES</v>
          </cell>
          <cell r="Z3189"/>
          <cell r="AA3189" t="str">
            <v/>
          </cell>
          <cell r="AB3189">
            <v>0</v>
          </cell>
          <cell r="AC3189">
            <v>0</v>
          </cell>
        </row>
        <row r="3190">
          <cell r="A3190" t="str">
            <v>SHRDWYMA</v>
          </cell>
          <cell r="B3190" t="str">
            <v>Sheridan</v>
          </cell>
          <cell r="C3190" t="str">
            <v>Q</v>
          </cell>
          <cell r="D3190">
            <v>44.797500999999997</v>
          </cell>
          <cell r="E3190">
            <v>-106.95639</v>
          </cell>
          <cell r="F3190" t="e">
            <v>#N/A</v>
          </cell>
          <cell r="G3190" t="str">
            <v>WY</v>
          </cell>
          <cell r="H3190">
            <v>654</v>
          </cell>
          <cell r="I3190">
            <v>654</v>
          </cell>
          <cell r="J3190" t="str">
            <v>AVAILABLE</v>
          </cell>
          <cell r="K3190" t="e">
            <v>#N/A</v>
          </cell>
          <cell r="L3190" t="e">
            <v>#N/A</v>
          </cell>
          <cell r="M3190" t="e">
            <v>#N/A</v>
          </cell>
          <cell r="N3190" t="e">
            <v>#N/A</v>
          </cell>
          <cell r="O3190" t="str">
            <v>Y</v>
          </cell>
          <cell r="P3190" t="str">
            <v>Y</v>
          </cell>
          <cell r="Q3190" t="str">
            <v>10/31/14: EoDS1 available</v>
          </cell>
          <cell r="R3190" t="str">
            <v>11/04/2020</v>
          </cell>
          <cell r="S3190" t="str">
            <v/>
          </cell>
          <cell r="T3190" t="str">
            <v/>
          </cell>
          <cell r="U3190" t="str">
            <v/>
          </cell>
          <cell r="V3190" t="e">
            <v>#N/A</v>
          </cell>
          <cell r="W3190" t="e">
            <v>#N/A</v>
          </cell>
          <cell r="X3190" t="str">
            <v xml:space="preserve">0 - </v>
          </cell>
          <cell r="Y3190"/>
          <cell r="Z3190"/>
          <cell r="AA3190" t="e">
            <v>#N/A</v>
          </cell>
          <cell r="AB3190" t="e">
            <v>#N/A</v>
          </cell>
          <cell r="AC3190" t="e">
            <v>#N/A</v>
          </cell>
        </row>
        <row r="3191">
          <cell r="A3191" t="str">
            <v>SHROTXXA</v>
          </cell>
          <cell r="B3191" t="str">
            <v>Shiro</v>
          </cell>
          <cell r="C3191" t="str">
            <v>EQ</v>
          </cell>
          <cell r="D3191">
            <v>30.612755</v>
          </cell>
          <cell r="E3191">
            <v>-95.888875999999996</v>
          </cell>
          <cell r="F3191" t="str">
            <v>SHROTXXA</v>
          </cell>
          <cell r="G3191" t="str">
            <v>TX</v>
          </cell>
          <cell r="H3191">
            <v>560</v>
          </cell>
          <cell r="I3191" t="str">
            <v>Humble</v>
          </cell>
          <cell r="J3191" t="str">
            <v/>
          </cell>
          <cell r="K3191" t="e">
            <v>#N/A</v>
          </cell>
          <cell r="L3191" t="e">
            <v>#N/A</v>
          </cell>
          <cell r="M3191" t="e">
            <v>#N/A</v>
          </cell>
          <cell r="N3191" t="e">
            <v>#N/A</v>
          </cell>
          <cell r="O3191" t="str">
            <v>N</v>
          </cell>
          <cell r="P3191" t="str">
            <v>N</v>
          </cell>
          <cell r="Q3191" t="str">
            <v/>
          </cell>
          <cell r="R3191" t="str">
            <v>02/03/2016</v>
          </cell>
          <cell r="S3191" t="str">
            <v>Humble</v>
          </cell>
          <cell r="T3191" t="str">
            <v/>
          </cell>
          <cell r="U3191" t="str">
            <v/>
          </cell>
          <cell r="V3191" t="str">
            <v>Humble</v>
          </cell>
          <cell r="W3191" t="str">
            <v>Humble</v>
          </cell>
          <cell r="X3191" t="e">
            <v>#N/A</v>
          </cell>
          <cell r="Y3191" t="e">
            <v>#N/A</v>
          </cell>
          <cell r="Z3191" t="e">
            <v>#N/A</v>
          </cell>
          <cell r="AA3191">
            <v>0</v>
          </cell>
          <cell r="AB3191">
            <v>0</v>
          </cell>
          <cell r="AC3191">
            <v>0</v>
          </cell>
        </row>
        <row r="3192">
          <cell r="A3192" t="str">
            <v>SHRVOHXA</v>
          </cell>
          <cell r="B3192" t="str">
            <v>Shreve</v>
          </cell>
          <cell r="C3192" t="str">
            <v>EQ</v>
          </cell>
          <cell r="D3192">
            <v>40.681973999999997</v>
          </cell>
          <cell r="E3192">
            <v>-82.021017999999998</v>
          </cell>
          <cell r="F3192" t="str">
            <v>SHRVOHXA</v>
          </cell>
          <cell r="G3192" t="str">
            <v>OH</v>
          </cell>
          <cell r="H3192">
            <v>923</v>
          </cell>
          <cell r="I3192" t="str">
            <v>Mansfield</v>
          </cell>
          <cell r="J3192" t="str">
            <v/>
          </cell>
          <cell r="K3192" t="e">
            <v>#N/A</v>
          </cell>
          <cell r="L3192" t="e">
            <v>#N/A</v>
          </cell>
          <cell r="M3192" t="e">
            <v>#N/A</v>
          </cell>
          <cell r="N3192" t="e">
            <v>#N/A</v>
          </cell>
          <cell r="O3192" t="str">
            <v>Y</v>
          </cell>
          <cell r="P3192" t="str">
            <v>Y</v>
          </cell>
          <cell r="Q3192" t="str">
            <v/>
          </cell>
          <cell r="R3192" t="str">
            <v>07/01/2015</v>
          </cell>
          <cell r="S3192" t="str">
            <v>Mansfield</v>
          </cell>
          <cell r="T3192" t="str">
            <v/>
          </cell>
          <cell r="U3192" t="str">
            <v/>
          </cell>
          <cell r="V3192" t="str">
            <v>Mansfield</v>
          </cell>
          <cell r="W3192" t="str">
            <v>Mansfield</v>
          </cell>
          <cell r="X3192" t="str">
            <v>MANSFIELD</v>
          </cell>
          <cell r="Y3192" t="str">
            <v>YES</v>
          </cell>
          <cell r="Z3192"/>
          <cell r="AA3192">
            <v>0</v>
          </cell>
          <cell r="AB3192">
            <v>0</v>
          </cell>
          <cell r="AC3192">
            <v>0</v>
          </cell>
        </row>
        <row r="3193">
          <cell r="A3193" t="str">
            <v>SHSHIDMA</v>
          </cell>
          <cell r="B3193" t="str">
            <v>Twin Falls Axe Host Shoshone</v>
          </cell>
          <cell r="C3193" t="str">
            <v>Q</v>
          </cell>
          <cell r="D3193">
            <v>42.934761000000002</v>
          </cell>
          <cell r="E3193">
            <v>-114.407983</v>
          </cell>
          <cell r="F3193" t="str">
            <v>SHSHIDMA</v>
          </cell>
          <cell r="G3193" t="str">
            <v>ID</v>
          </cell>
          <cell r="H3193">
            <v>652</v>
          </cell>
          <cell r="I3193">
            <v>652</v>
          </cell>
          <cell r="J3193" t="str">
            <v/>
          </cell>
          <cell r="K3193" t="e">
            <v>#N/A</v>
          </cell>
          <cell r="L3193" t="e">
            <v>#N/A</v>
          </cell>
          <cell r="M3193" t="e">
            <v>#N/A</v>
          </cell>
          <cell r="N3193" t="e">
            <v>#N/A</v>
          </cell>
          <cell r="O3193" t="str">
            <v>N</v>
          </cell>
          <cell r="P3193" t="str">
            <v>N</v>
          </cell>
          <cell r="Q3193" t="str">
            <v>5/14/2015- EODS1 AVAILABLE (Home to TWFLIDMAH16)</v>
          </cell>
          <cell r="R3193" t="str">
            <v>05/14/2020</v>
          </cell>
          <cell r="S3193" t="str">
            <v/>
          </cell>
          <cell r="T3193" t="str">
            <v/>
          </cell>
          <cell r="U3193" t="str">
            <v/>
          </cell>
          <cell r="V3193" t="e">
            <v>#N/A</v>
          </cell>
          <cell r="W3193" t="e">
            <v>#N/A</v>
          </cell>
          <cell r="X3193" t="str">
            <v>652 - AVAILABLE (Up to 10MB)</v>
          </cell>
          <cell r="Y3193"/>
          <cell r="Z3193" t="str">
            <v>AVAILABLE (Up to 10MB)</v>
          </cell>
          <cell r="AA3193" t="e">
            <v>#N/A</v>
          </cell>
          <cell r="AB3193" t="e">
            <v>#N/A</v>
          </cell>
          <cell r="AC3193" t="e">
            <v>#N/A</v>
          </cell>
        </row>
        <row r="3194">
          <cell r="A3194" t="str">
            <v>SHTNMOXA</v>
          </cell>
          <cell r="B3194" t="str">
            <v>Smithton</v>
          </cell>
          <cell r="C3194" t="str">
            <v>EQ</v>
          </cell>
          <cell r="D3194">
            <v>38.683093</v>
          </cell>
          <cell r="E3194">
            <v>-93.092174</v>
          </cell>
          <cell r="F3194" t="str">
            <v>SHTNMOXA</v>
          </cell>
          <cell r="G3194" t="str">
            <v>MO</v>
          </cell>
          <cell r="H3194">
            <v>524</v>
          </cell>
          <cell r="I3194" t="str">
            <v>Warrensburg</v>
          </cell>
          <cell r="J3194" t="str">
            <v/>
          </cell>
          <cell r="K3194" t="e">
            <v>#N/A</v>
          </cell>
          <cell r="L3194" t="e">
            <v>#N/A</v>
          </cell>
          <cell r="M3194" t="e">
            <v>#N/A</v>
          </cell>
          <cell r="N3194" t="e">
            <v>#N/A</v>
          </cell>
          <cell r="O3194" t="str">
            <v>N</v>
          </cell>
          <cell r="P3194" t="str">
            <v>Y</v>
          </cell>
          <cell r="Q3194" t="str">
            <v/>
          </cell>
          <cell r="R3194" t="str">
            <v>07/10/2015</v>
          </cell>
          <cell r="S3194" t="str">
            <v>Warrensburg</v>
          </cell>
          <cell r="T3194" t="str">
            <v/>
          </cell>
          <cell r="U3194" t="str">
            <v/>
          </cell>
          <cell r="V3194" t="str">
            <v>Warrensburg</v>
          </cell>
          <cell r="W3194" t="str">
            <v>Warrensburg</v>
          </cell>
          <cell r="X3194" t="str">
            <v>WARRENSBURG</v>
          </cell>
          <cell r="Y3194" t="str">
            <v>YES</v>
          </cell>
          <cell r="Z3194"/>
          <cell r="AA3194">
            <v>0</v>
          </cell>
          <cell r="AB3194">
            <v>0</v>
          </cell>
          <cell r="AC3194">
            <v>0</v>
          </cell>
        </row>
        <row r="3195">
          <cell r="A3195" t="str">
            <v>SHTNWA01</v>
          </cell>
          <cell r="B3195" t="str">
            <v>Shelton</v>
          </cell>
          <cell r="C3195" t="str">
            <v>Q</v>
          </cell>
          <cell r="D3195">
            <v>47.213332999999999</v>
          </cell>
          <cell r="E3195">
            <v>-123.104164</v>
          </cell>
          <cell r="F3195" t="str">
            <v>SHTNWA01</v>
          </cell>
          <cell r="G3195" t="str">
            <v>WA</v>
          </cell>
          <cell r="H3195">
            <v>674</v>
          </cell>
          <cell r="I3195">
            <v>674</v>
          </cell>
          <cell r="J3195" t="str">
            <v>AVAILABLE</v>
          </cell>
          <cell r="K3195" t="e">
            <v>#N/A</v>
          </cell>
          <cell r="L3195" t="e">
            <v>#N/A</v>
          </cell>
          <cell r="M3195" t="e">
            <v>#N/A</v>
          </cell>
          <cell r="N3195" t="e">
            <v>#N/A</v>
          </cell>
          <cell r="O3195" t="str">
            <v>Y</v>
          </cell>
          <cell r="P3195" t="str">
            <v>Y</v>
          </cell>
          <cell r="Q3195" t="str">
            <v/>
          </cell>
          <cell r="R3195" t="str">
            <v>04/09/2020</v>
          </cell>
          <cell r="S3195" t="str">
            <v/>
          </cell>
          <cell r="T3195" t="str">
            <v/>
          </cell>
          <cell r="U3195" t="str">
            <v/>
          </cell>
          <cell r="V3195" t="e">
            <v>#N/A</v>
          </cell>
          <cell r="W3195" t="e">
            <v>#N/A</v>
          </cell>
          <cell r="X3195" t="str">
            <v>674 - AVAILABLE</v>
          </cell>
          <cell r="Y3195"/>
          <cell r="Z3195" t="str">
            <v>AVAILABLE</v>
          </cell>
          <cell r="AA3195" t="e">
            <v>#N/A</v>
          </cell>
          <cell r="AB3195" t="e">
            <v>#N/A</v>
          </cell>
          <cell r="AC3195" t="e">
            <v>#N/A</v>
          </cell>
        </row>
        <row r="3196">
          <cell r="A3196" t="str">
            <v>SHVLMOXA</v>
          </cell>
          <cell r="B3196" t="str">
            <v>SHELBYVILLE</v>
          </cell>
          <cell r="C3196" t="str">
            <v>CTL</v>
          </cell>
          <cell r="D3196">
            <v>39.799720999999998</v>
          </cell>
          <cell r="E3196">
            <v>-92.044998000000007</v>
          </cell>
          <cell r="F3196" t="str">
            <v>SHVLMOXA</v>
          </cell>
          <cell r="G3196" t="str">
            <v>MO</v>
          </cell>
          <cell r="H3196">
            <v>520</v>
          </cell>
          <cell r="I3196" t="str">
            <v>Wentzville</v>
          </cell>
          <cell r="J3196" t="str">
            <v/>
          </cell>
          <cell r="K3196" t="e">
            <v>#N/A</v>
          </cell>
          <cell r="L3196" t="e">
            <v>#N/A</v>
          </cell>
          <cell r="M3196" t="e">
            <v>#N/A</v>
          </cell>
          <cell r="N3196" t="e">
            <v>#N/A</v>
          </cell>
          <cell r="O3196" t="str">
            <v>N</v>
          </cell>
          <cell r="P3196" t="str">
            <v>Y</v>
          </cell>
          <cell r="Q3196" t="str">
            <v/>
          </cell>
          <cell r="R3196" t="str">
            <v>07/10/2015</v>
          </cell>
          <cell r="S3196" t="str">
            <v>Wentzville3</v>
          </cell>
          <cell r="T3196" t="str">
            <v/>
          </cell>
          <cell r="U3196" t="str">
            <v/>
          </cell>
          <cell r="V3196" t="str">
            <v>Wentzville3</v>
          </cell>
          <cell r="W3196" t="str">
            <v>Wentzville</v>
          </cell>
          <cell r="X3196" t="str">
            <v>WENTZVILLE</v>
          </cell>
          <cell r="Y3196" t="str">
            <v>YES</v>
          </cell>
          <cell r="Z3196"/>
          <cell r="AA3196" t="str">
            <v/>
          </cell>
          <cell r="AB3196">
            <v>0</v>
          </cell>
          <cell r="AC3196">
            <v>0</v>
          </cell>
        </row>
        <row r="3197">
          <cell r="A3197" t="str">
            <v>SHVWMNRI</v>
          </cell>
          <cell r="B3197" t="str">
            <v>Shoreview - Rice Street</v>
          </cell>
          <cell r="C3197" t="str">
            <v>Q</v>
          </cell>
          <cell r="D3197">
            <v>45.041111000000001</v>
          </cell>
          <cell r="E3197">
            <v>-93.106110000000001</v>
          </cell>
          <cell r="F3197" t="str">
            <v>SHVWMNRI</v>
          </cell>
          <cell r="G3197" t="str">
            <v>MN</v>
          </cell>
          <cell r="H3197">
            <v>628</v>
          </cell>
          <cell r="I3197">
            <v>628</v>
          </cell>
          <cell r="J3197" t="str">
            <v>AVAILABLE</v>
          </cell>
          <cell r="K3197" t="e">
            <v>#N/A</v>
          </cell>
          <cell r="L3197" t="e">
            <v>#N/A</v>
          </cell>
          <cell r="M3197" t="e">
            <v>#N/A</v>
          </cell>
          <cell r="N3197" t="e">
            <v>#N/A</v>
          </cell>
          <cell r="O3197" t="str">
            <v>Y</v>
          </cell>
          <cell r="P3197" t="str">
            <v>Y</v>
          </cell>
          <cell r="Q3197" t="str">
            <v>03/17/15: EoDS1 AVAILABLE</v>
          </cell>
          <cell r="R3197" t="str">
            <v>03/17/2020</v>
          </cell>
          <cell r="S3197" t="str">
            <v/>
          </cell>
          <cell r="T3197" t="str">
            <v/>
          </cell>
          <cell r="U3197" t="str">
            <v/>
          </cell>
          <cell r="V3197" t="e">
            <v>#N/A</v>
          </cell>
          <cell r="W3197" t="e">
            <v>#N/A</v>
          </cell>
          <cell r="X3197" t="str">
            <v>628 - AVAILABLE</v>
          </cell>
          <cell r="Y3197"/>
          <cell r="Z3197" t="str">
            <v>AVAILABLE</v>
          </cell>
          <cell r="AA3197" t="e">
            <v>#N/A</v>
          </cell>
          <cell r="AB3197" t="e">
            <v>#N/A</v>
          </cell>
          <cell r="AC3197" t="e">
            <v>#N/A</v>
          </cell>
        </row>
        <row r="3198">
          <cell r="A3198" t="str">
            <v>SILTCOMA</v>
          </cell>
          <cell r="B3198" t="str">
            <v>Rifle Host Silt</v>
          </cell>
          <cell r="C3198" t="str">
            <v>Q</v>
          </cell>
          <cell r="D3198">
            <v>39.547778999999998</v>
          </cell>
          <cell r="E3198">
            <v>-107.653053</v>
          </cell>
          <cell r="F3198" t="str">
            <v>SILTCOMA</v>
          </cell>
          <cell r="G3198" t="str">
            <v>CO</v>
          </cell>
          <cell r="H3198">
            <v>656</v>
          </cell>
          <cell r="I3198">
            <v>656</v>
          </cell>
          <cell r="J3198" t="str">
            <v/>
          </cell>
          <cell r="K3198" t="e">
            <v>#N/A</v>
          </cell>
          <cell r="L3198" t="e">
            <v>#N/A</v>
          </cell>
          <cell r="M3198" t="e">
            <v>#N/A</v>
          </cell>
          <cell r="N3198" t="e">
            <v>#N/A</v>
          </cell>
          <cell r="O3198" t="str">
            <v>N</v>
          </cell>
          <cell r="P3198" t="str">
            <v>Y</v>
          </cell>
          <cell r="Q3198" t="str">
            <v/>
          </cell>
          <cell r="R3198" t="str">
            <v>04/09/2020</v>
          </cell>
          <cell r="S3198" t="str">
            <v/>
          </cell>
          <cell r="T3198" t="str">
            <v/>
          </cell>
          <cell r="U3198" t="str">
            <v/>
          </cell>
          <cell r="V3198" t="e">
            <v>#N/A</v>
          </cell>
          <cell r="W3198" t="e">
            <v>#N/A</v>
          </cell>
          <cell r="X3198" t="str">
            <v>656 - AVAILABLE</v>
          </cell>
          <cell r="Y3198"/>
          <cell r="Z3198" t="str">
            <v>AVAILABLE</v>
          </cell>
          <cell r="AA3198" t="e">
            <v>#N/A</v>
          </cell>
          <cell r="AB3198" t="e">
            <v>#N/A</v>
          </cell>
          <cell r="AC3198" t="e">
            <v>#N/A</v>
          </cell>
        </row>
        <row r="3199">
          <cell r="A3199" t="str">
            <v>SKCTMNSC</v>
          </cell>
          <cell r="B3199" t="str">
            <v>Little Falls Host Sauk Centre</v>
          </cell>
          <cell r="C3199" t="str">
            <v>Q</v>
          </cell>
          <cell r="D3199">
            <v>45.735832000000002</v>
          </cell>
          <cell r="E3199">
            <v>-94.952499000000003</v>
          </cell>
          <cell r="F3199" t="str">
            <v>SKCTMNSC</v>
          </cell>
          <cell r="G3199" t="str">
            <v>MN</v>
          </cell>
          <cell r="H3199">
            <v>626</v>
          </cell>
          <cell r="I3199">
            <v>626</v>
          </cell>
          <cell r="J3199" t="str">
            <v/>
          </cell>
          <cell r="K3199" t="e">
            <v>#N/A</v>
          </cell>
          <cell r="L3199" t="e">
            <v>#N/A</v>
          </cell>
          <cell r="M3199" t="e">
            <v>#N/A</v>
          </cell>
          <cell r="N3199" t="e">
            <v>#N/A</v>
          </cell>
          <cell r="O3199" t="str">
            <v>N</v>
          </cell>
          <cell r="P3199" t="str">
            <v>Y</v>
          </cell>
          <cell r="Q3199" t="str">
            <v>02/20/15: EoDS1 AVAILABLE</v>
          </cell>
          <cell r="R3199" t="str">
            <v>04/14/2020</v>
          </cell>
          <cell r="S3199" t="str">
            <v/>
          </cell>
          <cell r="T3199" t="str">
            <v/>
          </cell>
          <cell r="U3199" t="str">
            <v/>
          </cell>
          <cell r="V3199" t="e">
            <v>#N/A</v>
          </cell>
          <cell r="W3199" t="e">
            <v>#N/A</v>
          </cell>
          <cell r="X3199" t="str">
            <v>626 - AVAILABLE (up to 10MB)</v>
          </cell>
          <cell r="Y3199"/>
          <cell r="Z3199" t="str">
            <v>AVAILABLE (up to 10MB)</v>
          </cell>
          <cell r="AA3199" t="e">
            <v>#N/A</v>
          </cell>
          <cell r="AB3199" t="e">
            <v>#N/A</v>
          </cell>
          <cell r="AC3199" t="e">
            <v>#N/A</v>
          </cell>
        </row>
        <row r="3200">
          <cell r="A3200" t="str">
            <v>SKLNALXA</v>
          </cell>
          <cell r="B3200" t="str">
            <v>SKYLINE</v>
          </cell>
          <cell r="C3200" t="str">
            <v>CTL</v>
          </cell>
          <cell r="D3200">
            <v>34.788333999999999</v>
          </cell>
          <cell r="E3200">
            <v>-86.120002999999997</v>
          </cell>
          <cell r="F3200" t="str">
            <v>SKLNALXA</v>
          </cell>
          <cell r="G3200" t="str">
            <v>AL</v>
          </cell>
          <cell r="H3200">
            <v>477</v>
          </cell>
          <cell r="I3200" t="str">
            <v>Scottsboro/Skyline Stand-Alone (Pell City)</v>
          </cell>
          <cell r="J3200" t="str">
            <v/>
          </cell>
          <cell r="K3200" t="e">
            <v>#N/A</v>
          </cell>
          <cell r="L3200" t="e">
            <v>#N/A</v>
          </cell>
          <cell r="M3200" t="e">
            <v>#N/A</v>
          </cell>
          <cell r="N3200" t="e">
            <v>#N/A</v>
          </cell>
          <cell r="O3200" t="str">
            <v>Y</v>
          </cell>
          <cell r="P3200" t="str">
            <v>Y</v>
          </cell>
          <cell r="Q3200" t="str">
            <v/>
          </cell>
          <cell r="R3200" t="str">
            <v>07/02/2015</v>
          </cell>
          <cell r="S3200" t="str">
            <v>Pell City</v>
          </cell>
          <cell r="T3200" t="str">
            <v/>
          </cell>
          <cell r="U3200" t="str">
            <v/>
          </cell>
          <cell r="V3200" t="str">
            <v>Pell City</v>
          </cell>
          <cell r="W3200" t="str">
            <v>Scottsboro/Skyline Stand-Alone (Pell City)</v>
          </cell>
          <cell r="X3200" t="str">
            <v>PELL CITY</v>
          </cell>
          <cell r="Y3200"/>
          <cell r="Z3200"/>
          <cell r="AA3200" t="str">
            <v/>
          </cell>
          <cell r="AB3200">
            <v>0</v>
          </cell>
          <cell r="AC3200">
            <v>0</v>
          </cell>
        </row>
        <row r="3201">
          <cell r="A3201" t="str">
            <v>SLBAMNSA</v>
          </cell>
          <cell r="B3201" t="str">
            <v>Duluth Melrose Host Silver Bay</v>
          </cell>
          <cell r="C3201" t="str">
            <v>Q</v>
          </cell>
          <cell r="D3201">
            <v>47.295029999999997</v>
          </cell>
          <cell r="E3201">
            <v>-91.266081</v>
          </cell>
          <cell r="F3201" t="str">
            <v>SLBAMNSA</v>
          </cell>
          <cell r="G3201" t="str">
            <v>MN</v>
          </cell>
          <cell r="H3201">
            <v>624</v>
          </cell>
          <cell r="I3201">
            <v>624</v>
          </cell>
          <cell r="J3201" t="str">
            <v/>
          </cell>
          <cell r="K3201" t="e">
            <v>#N/A</v>
          </cell>
          <cell r="L3201" t="e">
            <v>#N/A</v>
          </cell>
          <cell r="M3201" t="e">
            <v>#N/A</v>
          </cell>
          <cell r="N3201" t="e">
            <v>#N/A</v>
          </cell>
          <cell r="O3201" t="str">
            <v>N</v>
          </cell>
          <cell r="P3201" t="str">
            <v>Y</v>
          </cell>
          <cell r="Q3201" t="str">
            <v>04/10/15:EoDS1 AVAILABLE</v>
          </cell>
          <cell r="R3201" t="str">
            <v>04/10/2020</v>
          </cell>
          <cell r="S3201" t="str">
            <v/>
          </cell>
          <cell r="T3201" t="str">
            <v/>
          </cell>
          <cell r="U3201" t="str">
            <v/>
          </cell>
          <cell r="V3201" t="e">
            <v>#N/A</v>
          </cell>
          <cell r="W3201" t="e">
            <v>#N/A</v>
          </cell>
          <cell r="X3201" t="str">
            <v>624 - AVAILABLE (up to 30MB)</v>
          </cell>
          <cell r="Y3201"/>
          <cell r="Z3201" t="str">
            <v>AVAILABLE (up to 30MB)</v>
          </cell>
          <cell r="AA3201" t="e">
            <v>#N/A</v>
          </cell>
          <cell r="AB3201" t="e">
            <v>#N/A</v>
          </cell>
          <cell r="AC3201" t="e">
            <v>#N/A</v>
          </cell>
        </row>
        <row r="3202">
          <cell r="A3202" t="str">
            <v>SLBNMOXA</v>
          </cell>
          <cell r="B3202" t="str">
            <v>SHELBINA</v>
          </cell>
          <cell r="C3202" t="str">
            <v>CTL</v>
          </cell>
          <cell r="D3202">
            <v>39.691943999999999</v>
          </cell>
          <cell r="E3202">
            <v>-92.038887000000003</v>
          </cell>
          <cell r="F3202" t="str">
            <v>SLBNMOXA</v>
          </cell>
          <cell r="G3202" t="str">
            <v>MO</v>
          </cell>
          <cell r="H3202">
            <v>520</v>
          </cell>
          <cell r="I3202" t="str">
            <v>Wentzville</v>
          </cell>
          <cell r="J3202" t="str">
            <v/>
          </cell>
          <cell r="K3202" t="e">
            <v>#N/A</v>
          </cell>
          <cell r="L3202" t="e">
            <v>#N/A</v>
          </cell>
          <cell r="M3202" t="e">
            <v>#N/A</v>
          </cell>
          <cell r="N3202" t="e">
            <v>#N/A</v>
          </cell>
          <cell r="O3202" t="str">
            <v>Y</v>
          </cell>
          <cell r="P3202" t="str">
            <v>Y</v>
          </cell>
          <cell r="Q3202" t="str">
            <v/>
          </cell>
          <cell r="R3202" t="str">
            <v>10/12/2015</v>
          </cell>
          <cell r="S3202" t="str">
            <v>Wentzville3</v>
          </cell>
          <cell r="T3202" t="str">
            <v>Calix E7-2</v>
          </cell>
          <cell r="U3202" t="str">
            <v>N</v>
          </cell>
          <cell r="V3202" t="str">
            <v>Wentzville3</v>
          </cell>
          <cell r="W3202" t="str">
            <v>Wentzville</v>
          </cell>
          <cell r="X3202" t="str">
            <v>WENTZVILLE</v>
          </cell>
          <cell r="Y3202" t="str">
            <v>YES</v>
          </cell>
          <cell r="Z3202"/>
          <cell r="AA3202" t="str">
            <v/>
          </cell>
          <cell r="AB3202">
            <v>0</v>
          </cell>
          <cell r="AC3202">
            <v>0</v>
          </cell>
        </row>
        <row r="3203">
          <cell r="A3203" t="str">
            <v>SLBNOHXA</v>
          </cell>
          <cell r="B3203" t="str">
            <v>South Lebanon</v>
          </cell>
          <cell r="C3203" t="str">
            <v>EQ</v>
          </cell>
          <cell r="D3203">
            <v>39.370035999999999</v>
          </cell>
          <cell r="E3203">
            <v>-84.212768999999994</v>
          </cell>
          <cell r="F3203" t="str">
            <v>SLBNOHXA</v>
          </cell>
          <cell r="G3203" t="str">
            <v>OH</v>
          </cell>
          <cell r="H3203">
            <v>922</v>
          </cell>
          <cell r="I3203" t="str">
            <v>Lebanon (Mansfield)</v>
          </cell>
          <cell r="J3203" t="str">
            <v/>
          </cell>
          <cell r="K3203" t="e">
            <v>#N/A</v>
          </cell>
          <cell r="L3203" t="e">
            <v>#N/A</v>
          </cell>
          <cell r="M3203" t="e">
            <v>#N/A</v>
          </cell>
          <cell r="N3203" t="e">
            <v>#N/A</v>
          </cell>
          <cell r="O3203" t="str">
            <v>Y</v>
          </cell>
          <cell r="P3203" t="str">
            <v>Y</v>
          </cell>
          <cell r="Q3203" t="str">
            <v/>
          </cell>
          <cell r="R3203" t="str">
            <v>07/01/2015</v>
          </cell>
          <cell r="S3203" t="str">
            <v>Mansfield</v>
          </cell>
          <cell r="T3203" t="str">
            <v/>
          </cell>
          <cell r="U3203" t="str">
            <v/>
          </cell>
          <cell r="V3203" t="str">
            <v>Mansfield</v>
          </cell>
          <cell r="W3203" t="str">
            <v>Lebanon (Mansfield)</v>
          </cell>
          <cell r="X3203" t="str">
            <v>MANSFIELD</v>
          </cell>
          <cell r="Y3203" t="str">
            <v>YES</v>
          </cell>
          <cell r="Z3203"/>
          <cell r="AA3203" t="str">
            <v/>
          </cell>
          <cell r="AB3203">
            <v>0</v>
          </cell>
          <cell r="AC3203">
            <v>0</v>
          </cell>
        </row>
        <row r="3204">
          <cell r="A3204" t="str">
            <v>SLCKNENW</v>
          </cell>
          <cell r="B3204" t="str">
            <v>Grand Island-ds0 Host Silver Creek</v>
          </cell>
          <cell r="C3204" t="str">
            <v>Q</v>
          </cell>
          <cell r="D3204">
            <v>41.316113000000001</v>
          </cell>
          <cell r="E3204">
            <v>-97.663887000000003</v>
          </cell>
          <cell r="F3204" t="str">
            <v>SLCKNENW</v>
          </cell>
          <cell r="G3204" t="str">
            <v>NE</v>
          </cell>
          <cell r="H3204">
            <v>646</v>
          </cell>
          <cell r="I3204">
            <v>646</v>
          </cell>
          <cell r="J3204" t="str">
            <v/>
          </cell>
          <cell r="K3204" t="e">
            <v>#N/A</v>
          </cell>
          <cell r="L3204" t="e">
            <v>#N/A</v>
          </cell>
          <cell r="M3204" t="e">
            <v>#N/A</v>
          </cell>
          <cell r="N3204" t="e">
            <v>#N/A</v>
          </cell>
          <cell r="O3204" t="str">
            <v>N</v>
          </cell>
          <cell r="P3204" t="str">
            <v>Y</v>
          </cell>
          <cell r="Q3204" t="str">
            <v>ME not offered out of this office</v>
          </cell>
          <cell r="R3204" t="str">
            <v>12/02/2020</v>
          </cell>
          <cell r="S3204" t="str">
            <v/>
          </cell>
          <cell r="T3204" t="str">
            <v/>
          </cell>
          <cell r="U3204" t="str">
            <v/>
          </cell>
          <cell r="V3204" t="e">
            <v>#N/A</v>
          </cell>
          <cell r="W3204" t="e">
            <v>#N/A</v>
          </cell>
          <cell r="X3204" t="str">
            <v xml:space="preserve">646 - </v>
          </cell>
          <cell r="Y3204"/>
          <cell r="Z3204"/>
          <cell r="AA3204" t="e">
            <v>#N/A</v>
          </cell>
          <cell r="AB3204" t="e">
            <v>#N/A</v>
          </cell>
          <cell r="AC3204" t="e">
            <v>#N/A</v>
          </cell>
        </row>
        <row r="3205">
          <cell r="A3205" t="str">
            <v>SLCMALXA</v>
          </cell>
          <cell r="B3205" t="str">
            <v>SLOCOMB</v>
          </cell>
          <cell r="C3205" t="str">
            <v>CTL</v>
          </cell>
          <cell r="D3205">
            <v>31.107500000000002</v>
          </cell>
          <cell r="E3205">
            <v>-85.590553</v>
          </cell>
          <cell r="F3205" t="str">
            <v>SLCMALXA</v>
          </cell>
          <cell r="G3205" t="str">
            <v>AL</v>
          </cell>
          <cell r="H3205">
            <v>478</v>
          </cell>
          <cell r="I3205" t="str">
            <v>Dothan</v>
          </cell>
          <cell r="J3205" t="str">
            <v/>
          </cell>
          <cell r="K3205" t="e">
            <v>#N/A</v>
          </cell>
          <cell r="L3205" t="e">
            <v>#N/A</v>
          </cell>
          <cell r="M3205" t="e">
            <v>#N/A</v>
          </cell>
          <cell r="N3205" t="e">
            <v>#N/A</v>
          </cell>
          <cell r="O3205" t="str">
            <v>N</v>
          </cell>
          <cell r="P3205" t="str">
            <v>Y</v>
          </cell>
          <cell r="Q3205" t="str">
            <v/>
          </cell>
          <cell r="R3205" t="str">
            <v>07/02/2015</v>
          </cell>
          <cell r="S3205" t="str">
            <v>Dothan</v>
          </cell>
          <cell r="T3205" t="str">
            <v/>
          </cell>
          <cell r="U3205" t="str">
            <v/>
          </cell>
          <cell r="V3205" t="str">
            <v>Dothan</v>
          </cell>
          <cell r="W3205" t="str">
            <v>Dothan</v>
          </cell>
          <cell r="X3205" t="str">
            <v>DOTHAN</v>
          </cell>
          <cell r="Y3205"/>
          <cell r="Z3205"/>
          <cell r="AA3205" t="str">
            <v/>
          </cell>
          <cell r="AB3205">
            <v>0</v>
          </cell>
          <cell r="AC3205">
            <v>0</v>
          </cell>
        </row>
        <row r="3206">
          <cell r="A3206" t="str">
            <v>SLCYNCXA</v>
          </cell>
          <cell r="B3206" t="str">
            <v>Siler City</v>
          </cell>
          <cell r="C3206" t="str">
            <v>EQ</v>
          </cell>
          <cell r="D3206">
            <v>35.72213</v>
          </cell>
          <cell r="E3206">
            <v>-79.461950000000002</v>
          </cell>
          <cell r="F3206" t="str">
            <v>SLCYNCXA</v>
          </cell>
          <cell r="G3206" t="str">
            <v>NC</v>
          </cell>
          <cell r="H3206">
            <v>949</v>
          </cell>
          <cell r="I3206" t="str">
            <v>Fayetteville</v>
          </cell>
          <cell r="J3206" t="str">
            <v/>
          </cell>
          <cell r="K3206" t="e">
            <v>#N/A</v>
          </cell>
          <cell r="L3206" t="e">
            <v>#N/A</v>
          </cell>
          <cell r="M3206" t="e">
            <v>#N/A</v>
          </cell>
          <cell r="N3206" t="e">
            <v>#N/A</v>
          </cell>
          <cell r="O3206" t="str">
            <v>Y</v>
          </cell>
          <cell r="P3206" t="str">
            <v>Y</v>
          </cell>
          <cell r="Q3206" t="str">
            <v/>
          </cell>
          <cell r="R3206" t="str">
            <v>05/22/2015</v>
          </cell>
          <cell r="S3206" t="str">
            <v>Fayetteville</v>
          </cell>
          <cell r="T3206" t="str">
            <v/>
          </cell>
          <cell r="U3206" t="str">
            <v/>
          </cell>
          <cell r="V3206" t="str">
            <v>Fayetteville</v>
          </cell>
          <cell r="W3206" t="str">
            <v>Fayetteville</v>
          </cell>
          <cell r="X3206" t="str">
            <v>ROCKY MOUNT</v>
          </cell>
          <cell r="Y3206" t="str">
            <v>YES</v>
          </cell>
          <cell r="Z3206"/>
          <cell r="AA3206" t="str">
            <v/>
          </cell>
          <cell r="AB3206">
            <v>0</v>
          </cell>
          <cell r="AC3206" t="str">
            <v>SLCYNCXA06W</v>
          </cell>
        </row>
        <row r="3207">
          <cell r="A3207" t="str">
            <v>SLCYNMMA</v>
          </cell>
          <cell r="B3207" t="str">
            <v>Silver City</v>
          </cell>
          <cell r="C3207" t="str">
            <v>Q</v>
          </cell>
          <cell r="D3207">
            <v>32.775275999999998</v>
          </cell>
          <cell r="E3207">
            <v>-108.275558</v>
          </cell>
          <cell r="F3207" t="str">
            <v>SLCYNMMA</v>
          </cell>
          <cell r="G3207" t="str">
            <v>NM</v>
          </cell>
          <cell r="H3207">
            <v>664</v>
          </cell>
          <cell r="I3207">
            <v>664</v>
          </cell>
          <cell r="J3207" t="str">
            <v>AVAILABLE</v>
          </cell>
          <cell r="K3207" t="e">
            <v>#N/A</v>
          </cell>
          <cell r="L3207" t="e">
            <v>#N/A</v>
          </cell>
          <cell r="M3207" t="e">
            <v>#N/A</v>
          </cell>
          <cell r="N3207" t="e">
            <v>#N/A</v>
          </cell>
          <cell r="O3207" t="str">
            <v>Y</v>
          </cell>
          <cell r="P3207" t="str">
            <v>Y</v>
          </cell>
          <cell r="Q3207" t="str">
            <v>2/7/14:  Ethernet Enabled changed to Y</v>
          </cell>
          <cell r="R3207" t="str">
            <v>02/10/2020</v>
          </cell>
          <cell r="S3207" t="str">
            <v/>
          </cell>
          <cell r="T3207" t="str">
            <v/>
          </cell>
          <cell r="U3207" t="str">
            <v/>
          </cell>
          <cell r="V3207" t="e">
            <v>#N/A</v>
          </cell>
          <cell r="W3207" t="e">
            <v>#N/A</v>
          </cell>
          <cell r="X3207" t="str">
            <v>664 - AVAILABLE</v>
          </cell>
          <cell r="Y3207"/>
          <cell r="Z3207" t="str">
            <v>AVAILABLE</v>
          </cell>
          <cell r="AA3207" t="e">
            <v>#N/A</v>
          </cell>
          <cell r="AB3207" t="e">
            <v>#N/A</v>
          </cell>
          <cell r="AC3207" t="e">
            <v>#N/A</v>
          </cell>
        </row>
        <row r="3208">
          <cell r="A3208" t="str">
            <v>SLDLWASI</v>
          </cell>
          <cell r="B3208" t="str">
            <v>Silverdale</v>
          </cell>
          <cell r="C3208" t="str">
            <v>Q</v>
          </cell>
          <cell r="D3208">
            <v>47.651111999999998</v>
          </cell>
          <cell r="E3208">
            <v>-122.68111399999999</v>
          </cell>
          <cell r="F3208" t="str">
            <v>SLDLWASI</v>
          </cell>
          <cell r="G3208" t="str">
            <v>WA</v>
          </cell>
          <cell r="H3208">
            <v>674</v>
          </cell>
          <cell r="I3208">
            <v>674</v>
          </cell>
          <cell r="J3208" t="str">
            <v>AVAILABLE</v>
          </cell>
          <cell r="K3208" t="e">
            <v>#N/A</v>
          </cell>
          <cell r="L3208" t="e">
            <v>#N/A</v>
          </cell>
          <cell r="M3208" t="e">
            <v>#N/A</v>
          </cell>
          <cell r="N3208" t="e">
            <v>#N/A</v>
          </cell>
          <cell r="O3208" t="str">
            <v>Y</v>
          </cell>
          <cell r="P3208" t="str">
            <v>Y</v>
          </cell>
          <cell r="Q3208" t="str">
            <v/>
          </cell>
          <cell r="R3208" t="str">
            <v>04/09/2020</v>
          </cell>
          <cell r="S3208" t="str">
            <v/>
          </cell>
          <cell r="T3208" t="str">
            <v/>
          </cell>
          <cell r="U3208" t="str">
            <v/>
          </cell>
          <cell r="V3208" t="e">
            <v>#N/A</v>
          </cell>
          <cell r="W3208" t="e">
            <v>#N/A</v>
          </cell>
          <cell r="X3208" t="str">
            <v>674 - AVAILABLE</v>
          </cell>
          <cell r="Y3208"/>
          <cell r="Z3208" t="str">
            <v>AVAILABLE</v>
          </cell>
          <cell r="AA3208" t="e">
            <v>#N/A</v>
          </cell>
          <cell r="AB3208" t="e">
            <v>#N/A</v>
          </cell>
          <cell r="AC3208" t="e">
            <v>#N/A</v>
          </cell>
        </row>
        <row r="3209">
          <cell r="A3209" t="str">
            <v>SLFTARXA</v>
          </cell>
          <cell r="B3209" t="str">
            <v>SALEM</v>
          </cell>
          <cell r="C3209" t="str">
            <v>CTL</v>
          </cell>
          <cell r="D3209">
            <v>36.371113000000001</v>
          </cell>
          <cell r="E3209">
            <v>-91.820273999999998</v>
          </cell>
          <cell r="F3209" t="str">
            <v>SLFTARXA</v>
          </cell>
          <cell r="G3209" t="str">
            <v>AR</v>
          </cell>
          <cell r="H3209">
            <v>528</v>
          </cell>
          <cell r="I3209" t="str">
            <v>Hardy/Monette (Mountain Home)</v>
          </cell>
          <cell r="J3209" t="str">
            <v/>
          </cell>
          <cell r="K3209" t="e">
            <v>#N/A</v>
          </cell>
          <cell r="L3209" t="e">
            <v>#N/A</v>
          </cell>
          <cell r="M3209" t="e">
            <v>#N/A</v>
          </cell>
          <cell r="N3209" t="e">
            <v>#N/A</v>
          </cell>
          <cell r="O3209" t="str">
            <v>Y</v>
          </cell>
          <cell r="P3209" t="str">
            <v>Y</v>
          </cell>
          <cell r="Q3209" t="str">
            <v/>
          </cell>
          <cell r="R3209" t="str">
            <v>09/10/2015</v>
          </cell>
          <cell r="S3209" t="str">
            <v>Mountain Home</v>
          </cell>
          <cell r="T3209" t="str">
            <v/>
          </cell>
          <cell r="U3209" t="str">
            <v/>
          </cell>
          <cell r="V3209" t="str">
            <v>Mountian Home</v>
          </cell>
          <cell r="W3209" t="str">
            <v>Hardy/Monette (Mountain Home)</v>
          </cell>
          <cell r="X3209" t="str">
            <v>MOUNTAIN HOME</v>
          </cell>
          <cell r="Y3209" t="str">
            <v>YES</v>
          </cell>
          <cell r="Z3209"/>
          <cell r="AA3209" t="str">
            <v/>
          </cell>
          <cell r="AB3209">
            <v>0</v>
          </cell>
          <cell r="AC3209">
            <v>0</v>
          </cell>
        </row>
        <row r="3210">
          <cell r="A3210" t="str">
            <v>SLGNALXA</v>
          </cell>
          <cell r="B3210" t="str">
            <v>SULLIGENT</v>
          </cell>
          <cell r="C3210" t="str">
            <v>CTL</v>
          </cell>
          <cell r="D3210">
            <v>33.899166000000001</v>
          </cell>
          <cell r="E3210">
            <v>-88.134720000000002</v>
          </cell>
          <cell r="F3210" t="str">
            <v>SLGNALXA</v>
          </cell>
          <cell r="G3210" t="str">
            <v>AL</v>
          </cell>
          <cell r="H3210">
            <v>476</v>
          </cell>
          <cell r="I3210" t="str">
            <v>Winfield &amp; Gordo (West) [Pell City]</v>
          </cell>
          <cell r="J3210" t="str">
            <v/>
          </cell>
          <cell r="K3210" t="e">
            <v>#N/A</v>
          </cell>
          <cell r="L3210" t="e">
            <v>#N/A</v>
          </cell>
          <cell r="M3210" t="e">
            <v>#N/A</v>
          </cell>
          <cell r="N3210" t="e">
            <v>#N/A</v>
          </cell>
          <cell r="O3210" t="str">
            <v>Y</v>
          </cell>
          <cell r="P3210" t="str">
            <v>Y</v>
          </cell>
          <cell r="Q3210" t="str">
            <v/>
          </cell>
          <cell r="R3210" t="str">
            <v>07/02/2015</v>
          </cell>
          <cell r="S3210" t="str">
            <v>Pell City</v>
          </cell>
          <cell r="T3210" t="str">
            <v/>
          </cell>
          <cell r="U3210" t="str">
            <v/>
          </cell>
          <cell r="V3210" t="str">
            <v>Pell City</v>
          </cell>
          <cell r="W3210" t="str">
            <v>Winfield &amp; Gordo (West) [Pell City]</v>
          </cell>
          <cell r="X3210" t="str">
            <v>PELL CITY</v>
          </cell>
          <cell r="Y3210"/>
          <cell r="Z3210"/>
          <cell r="AA3210" t="str">
            <v/>
          </cell>
          <cell r="AB3210">
            <v>0</v>
          </cell>
          <cell r="AC3210">
            <v>0</v>
          </cell>
        </row>
        <row r="3211">
          <cell r="A3211" t="str">
            <v>SLGRTNAA</v>
          </cell>
          <cell r="B3211" t="str">
            <v>Sullivan Gardens</v>
          </cell>
          <cell r="C3211" t="str">
            <v>EQ</v>
          </cell>
          <cell r="D3211">
            <v>36.461095</v>
          </cell>
          <cell r="E3211">
            <v>-82.553216000000006</v>
          </cell>
          <cell r="F3211" t="e">
            <v>#N/A</v>
          </cell>
          <cell r="G3211" t="str">
            <v>TN</v>
          </cell>
          <cell r="H3211" t="e">
            <v>#N/A</v>
          </cell>
          <cell r="I3211" t="e">
            <v>#N/A</v>
          </cell>
          <cell r="J3211" t="e">
            <v>#N/A</v>
          </cell>
          <cell r="K3211" t="e">
            <v>#N/A</v>
          </cell>
          <cell r="L3211" t="e">
            <v>#N/A</v>
          </cell>
          <cell r="M3211" t="e">
            <v>#N/A</v>
          </cell>
          <cell r="N3211" t="e">
            <v>#N/A</v>
          </cell>
          <cell r="O3211" t="e">
            <v>#N/A</v>
          </cell>
          <cell r="P3211" t="e">
            <v>#N/A</v>
          </cell>
          <cell r="Q3211" t="e">
            <v>#N/A</v>
          </cell>
          <cell r="R3211" t="e">
            <v>#N/A</v>
          </cell>
          <cell r="S3211" t="e">
            <v>#N/A</v>
          </cell>
          <cell r="T3211" t="e">
            <v>#N/A</v>
          </cell>
          <cell r="U3211" t="e">
            <v>#N/A</v>
          </cell>
          <cell r="V3211" t="e">
            <v>#N/A</v>
          </cell>
          <cell r="W3211" t="e">
            <v>#N/A</v>
          </cell>
          <cell r="X3211" t="e">
            <v>#N/A</v>
          </cell>
          <cell r="Y3211" t="e">
            <v>#N/A</v>
          </cell>
          <cell r="Z3211" t="e">
            <v>#N/A</v>
          </cell>
          <cell r="AA3211" t="e">
            <v>#N/A</v>
          </cell>
          <cell r="AB3211" t="e">
            <v>#N/A</v>
          </cell>
          <cell r="AC3211" t="e">
            <v>#N/A</v>
          </cell>
        </row>
        <row r="3212">
          <cell r="A3212" t="str">
            <v>SLGRTNXA</v>
          </cell>
          <cell r="B3212" t="str">
            <v>Sullivan Gardens</v>
          </cell>
          <cell r="C3212" t="str">
            <v>EQ</v>
          </cell>
          <cell r="D3212">
            <v>36.476152999999996</v>
          </cell>
          <cell r="E3212">
            <v>-82.594759999999994</v>
          </cell>
          <cell r="F3212" t="str">
            <v>SLGRTNXA</v>
          </cell>
          <cell r="G3212" t="str">
            <v>TN</v>
          </cell>
          <cell r="H3212">
            <v>956</v>
          </cell>
          <cell r="I3212" t="str">
            <v>Johnson City</v>
          </cell>
          <cell r="J3212" t="str">
            <v/>
          </cell>
          <cell r="K3212" t="str">
            <v>SLGRTNXA</v>
          </cell>
          <cell r="L3212" t="str">
            <v>n</v>
          </cell>
          <cell r="M3212" t="e">
            <v>#N/A</v>
          </cell>
          <cell r="N3212" t="e">
            <v>#N/A</v>
          </cell>
          <cell r="O3212" t="str">
            <v>Y</v>
          </cell>
          <cell r="P3212" t="str">
            <v>Y</v>
          </cell>
          <cell r="Q3212" t="str">
            <v/>
          </cell>
          <cell r="R3212" t="str">
            <v>06/04/2015</v>
          </cell>
          <cell r="S3212" t="str">
            <v>Johnson City</v>
          </cell>
          <cell r="T3212" t="str">
            <v/>
          </cell>
          <cell r="U3212" t="str">
            <v/>
          </cell>
          <cell r="V3212" t="str">
            <v>Johnson City</v>
          </cell>
          <cell r="W3212" t="str">
            <v>Johnson City</v>
          </cell>
          <cell r="X3212" t="str">
            <v>JOHNSON CITY</v>
          </cell>
          <cell r="Y3212"/>
          <cell r="Z3212"/>
          <cell r="AA3212" t="str">
            <v>7750-SR7</v>
          </cell>
          <cell r="AB3212">
            <v>0</v>
          </cell>
          <cell r="AC3212" t="str">
            <v>SLGRTNXA03W</v>
          </cell>
        </row>
        <row r="3213">
          <cell r="A3213" t="str">
            <v>SLGRTNXB</v>
          </cell>
          <cell r="B3213" t="str">
            <v>Sullivan Gardens</v>
          </cell>
          <cell r="C3213" t="str">
            <v>EQ</v>
          </cell>
          <cell r="D3213">
            <v>36.431198999999999</v>
          </cell>
          <cell r="E3213">
            <v>-82.550807000000006</v>
          </cell>
          <cell r="F3213" t="e">
            <v>#N/A</v>
          </cell>
          <cell r="G3213" t="str">
            <v>TN</v>
          </cell>
          <cell r="H3213" t="e">
            <v>#N/A</v>
          </cell>
          <cell r="I3213" t="e">
            <v>#N/A</v>
          </cell>
          <cell r="J3213" t="e">
            <v>#N/A</v>
          </cell>
          <cell r="K3213" t="e">
            <v>#N/A</v>
          </cell>
          <cell r="L3213" t="e">
            <v>#N/A</v>
          </cell>
          <cell r="M3213" t="e">
            <v>#N/A</v>
          </cell>
          <cell r="N3213" t="e">
            <v>#N/A</v>
          </cell>
          <cell r="O3213" t="e">
            <v>#N/A</v>
          </cell>
          <cell r="P3213" t="e">
            <v>#N/A</v>
          </cell>
          <cell r="Q3213" t="e">
            <v>#N/A</v>
          </cell>
          <cell r="R3213" t="e">
            <v>#N/A</v>
          </cell>
          <cell r="S3213" t="e">
            <v>#N/A</v>
          </cell>
          <cell r="T3213" t="e">
            <v>#N/A</v>
          </cell>
          <cell r="U3213" t="e">
            <v>#N/A</v>
          </cell>
          <cell r="V3213" t="e">
            <v>#N/A</v>
          </cell>
          <cell r="W3213" t="e">
            <v>#N/A</v>
          </cell>
          <cell r="X3213" t="e">
            <v>#N/A</v>
          </cell>
          <cell r="Y3213" t="e">
            <v>#N/A</v>
          </cell>
          <cell r="Z3213" t="e">
            <v>#N/A</v>
          </cell>
          <cell r="AA3213" t="e">
            <v>#N/A</v>
          </cell>
          <cell r="AB3213" t="e">
            <v>#N/A</v>
          </cell>
          <cell r="AC3213" t="e">
            <v>#N/A</v>
          </cell>
        </row>
        <row r="3214">
          <cell r="A3214" t="str">
            <v>SLHLFLXA</v>
          </cell>
          <cell r="B3214" t="str">
            <v>Spring Lake</v>
          </cell>
          <cell r="C3214" t="str">
            <v>EQ</v>
          </cell>
          <cell r="D3214">
            <v>27.435946000000001</v>
          </cell>
          <cell r="E3214">
            <v>-81.347421999999995</v>
          </cell>
          <cell r="F3214" t="str">
            <v>SLHLFLXA</v>
          </cell>
          <cell r="G3214" t="str">
            <v>FL</v>
          </cell>
          <cell r="H3214">
            <v>939</v>
          </cell>
          <cell r="I3214" t="str">
            <v>Avon Park (SOUTH FL)</v>
          </cell>
          <cell r="J3214" t="str">
            <v/>
          </cell>
          <cell r="K3214" t="str">
            <v>SLHLFLXA</v>
          </cell>
          <cell r="L3214" t="str">
            <v>n</v>
          </cell>
          <cell r="M3214" t="e">
            <v>#N/A</v>
          </cell>
          <cell r="N3214" t="e">
            <v>#N/A</v>
          </cell>
          <cell r="O3214" t="str">
            <v>Y</v>
          </cell>
          <cell r="P3214" t="str">
            <v>Y</v>
          </cell>
          <cell r="Q3214" t="str">
            <v/>
          </cell>
          <cell r="R3214" t="str">
            <v>07/02/2015</v>
          </cell>
          <cell r="S3214" t="str">
            <v>Avon Park</v>
          </cell>
          <cell r="T3214" t="str">
            <v/>
          </cell>
          <cell r="U3214" t="str">
            <v/>
          </cell>
          <cell r="V3214" t="str">
            <v>Avon Park</v>
          </cell>
          <cell r="W3214" t="str">
            <v>Avon Park</v>
          </cell>
          <cell r="X3214" t="str">
            <v>SOUTH FL</v>
          </cell>
          <cell r="Y3214" t="str">
            <v>YES</v>
          </cell>
          <cell r="Z3214"/>
          <cell r="AA3214" t="str">
            <v/>
          </cell>
          <cell r="AB3214" t="str">
            <v>7750-SR12</v>
          </cell>
          <cell r="AC3214" t="str">
            <v>SLHLFLXA01W</v>
          </cell>
        </row>
        <row r="3215">
          <cell r="A3215" t="str">
            <v>SLIDTXXA</v>
          </cell>
          <cell r="B3215" t="str">
            <v>Slidell</v>
          </cell>
          <cell r="C3215" t="str">
            <v>EQ</v>
          </cell>
          <cell r="D3215">
            <v>33.359219000000003</v>
          </cell>
          <cell r="E3215">
            <v>-97.392722000000006</v>
          </cell>
          <cell r="F3215" t="str">
            <v>SLIDTXXA</v>
          </cell>
          <cell r="G3215" t="str">
            <v>TX</v>
          </cell>
          <cell r="H3215">
            <v>552</v>
          </cell>
          <cell r="I3215" t="str">
            <v>Decatur</v>
          </cell>
          <cell r="J3215" t="str">
            <v/>
          </cell>
          <cell r="K3215" t="e">
            <v>#N/A</v>
          </cell>
          <cell r="L3215" t="e">
            <v>#N/A</v>
          </cell>
          <cell r="M3215" t="e">
            <v>#N/A</v>
          </cell>
          <cell r="N3215" t="e">
            <v>#N/A</v>
          </cell>
          <cell r="O3215" t="str">
            <v>N</v>
          </cell>
          <cell r="P3215" t="str">
            <v>Y</v>
          </cell>
          <cell r="Q3215" t="str">
            <v/>
          </cell>
          <cell r="R3215" t="str">
            <v>02/03/2016</v>
          </cell>
          <cell r="S3215" t="str">
            <v>Decatur</v>
          </cell>
          <cell r="T3215" t="str">
            <v/>
          </cell>
          <cell r="U3215" t="str">
            <v/>
          </cell>
          <cell r="V3215" t="str">
            <v>Decatur</v>
          </cell>
          <cell r="W3215" t="str">
            <v>Decatur</v>
          </cell>
          <cell r="X3215" t="str">
            <v>KILLEEN</v>
          </cell>
          <cell r="Y3215" t="str">
            <v>YES</v>
          </cell>
          <cell r="Z3215"/>
          <cell r="AA3215">
            <v>0</v>
          </cell>
          <cell r="AB3215">
            <v>0</v>
          </cell>
          <cell r="AC3215">
            <v>0</v>
          </cell>
        </row>
        <row r="3216">
          <cell r="A3216" t="str">
            <v>SLKCUTEA</v>
          </cell>
          <cell r="B3216" t="str">
            <v>Salt Lake East Isdn (Acd)</v>
          </cell>
          <cell r="C3216" t="str">
            <v>Q</v>
          </cell>
          <cell r="D3216">
            <v>40.758333</v>
          </cell>
          <cell r="E3216">
            <v>-111.835278</v>
          </cell>
          <cell r="F3216" t="str">
            <v>SLKCUTEA</v>
          </cell>
          <cell r="G3216" t="str">
            <v>UT</v>
          </cell>
          <cell r="H3216">
            <v>660</v>
          </cell>
          <cell r="I3216">
            <v>660</v>
          </cell>
          <cell r="J3216" t="str">
            <v>AVAILABLE</v>
          </cell>
          <cell r="K3216" t="e">
            <v>#N/A</v>
          </cell>
          <cell r="L3216" t="e">
            <v>#N/A</v>
          </cell>
          <cell r="M3216" t="e">
            <v>#N/A</v>
          </cell>
          <cell r="N3216" t="e">
            <v>#N/A</v>
          </cell>
          <cell r="O3216" t="str">
            <v>Y</v>
          </cell>
          <cell r="P3216" t="str">
            <v>Y</v>
          </cell>
          <cell r="Q3216" t="str">
            <v>2/9/15 EoDS1 Available</v>
          </cell>
          <cell r="R3216" t="str">
            <v>02/04/2020</v>
          </cell>
          <cell r="S3216" t="str">
            <v/>
          </cell>
          <cell r="T3216" t="str">
            <v/>
          </cell>
          <cell r="U3216" t="str">
            <v/>
          </cell>
          <cell r="V3216" t="e">
            <v>#N/A</v>
          </cell>
          <cell r="W3216" t="e">
            <v>#N/A</v>
          </cell>
          <cell r="X3216" t="str">
            <v>660 - AVAILABLE</v>
          </cell>
          <cell r="Y3216"/>
          <cell r="Z3216" t="str">
            <v>AVAILABLE</v>
          </cell>
          <cell r="AA3216" t="e">
            <v>#N/A</v>
          </cell>
          <cell r="AB3216" t="e">
            <v>#N/A</v>
          </cell>
          <cell r="AC3216" t="e">
            <v>#N/A</v>
          </cell>
        </row>
        <row r="3217">
          <cell r="A3217" t="str">
            <v>SLKCUTMA</v>
          </cell>
          <cell r="B3217" t="str">
            <v>Salt Lake Main Isdn Local Tandem (Slkcutmads1)</v>
          </cell>
          <cell r="C3217" t="str">
            <v>Q</v>
          </cell>
          <cell r="D3217">
            <v>40.767775999999998</v>
          </cell>
          <cell r="E3217">
            <v>-111.888336</v>
          </cell>
          <cell r="F3217" t="str">
            <v>SLKCUTMA</v>
          </cell>
          <cell r="G3217" t="str">
            <v>UT</v>
          </cell>
          <cell r="H3217">
            <v>660</v>
          </cell>
          <cell r="I3217">
            <v>660</v>
          </cell>
          <cell r="J3217" t="str">
            <v>AVAILABLE</v>
          </cell>
          <cell r="K3217" t="e">
            <v>#N/A</v>
          </cell>
          <cell r="L3217" t="e">
            <v>#N/A</v>
          </cell>
          <cell r="M3217" t="e">
            <v>#N/A</v>
          </cell>
          <cell r="N3217" t="e">
            <v>#N/A</v>
          </cell>
          <cell r="O3217" t="str">
            <v>Y</v>
          </cell>
          <cell r="P3217" t="str">
            <v>Y</v>
          </cell>
          <cell r="Q3217" t="str">
            <v>12/19/14 EoDS1 Available</v>
          </cell>
          <cell r="R3217" t="str">
            <v>12/19/2020</v>
          </cell>
          <cell r="S3217" t="str">
            <v/>
          </cell>
          <cell r="T3217" t="str">
            <v/>
          </cell>
          <cell r="U3217" t="str">
            <v/>
          </cell>
          <cell r="V3217" t="e">
            <v>#N/A</v>
          </cell>
          <cell r="W3217" t="e">
            <v>#N/A</v>
          </cell>
          <cell r="X3217" t="str">
            <v>660 - AVAILABLE</v>
          </cell>
          <cell r="Y3217"/>
          <cell r="Z3217" t="str">
            <v>AVAILABLE</v>
          </cell>
          <cell r="AA3217" t="e">
            <v>#N/A</v>
          </cell>
          <cell r="AB3217" t="e">
            <v>#N/A</v>
          </cell>
          <cell r="AC3217" t="e">
            <v>#N/A</v>
          </cell>
        </row>
        <row r="3218">
          <cell r="A3218" t="str">
            <v>SLKCUTSO</v>
          </cell>
          <cell r="B3218" t="str">
            <v>Salt Lake South Isdn</v>
          </cell>
          <cell r="C3218" t="str">
            <v>Q</v>
          </cell>
          <cell r="D3218">
            <v>40.725431</v>
          </cell>
          <cell r="E3218">
            <v>-111.868891</v>
          </cell>
          <cell r="F3218" t="str">
            <v>SLKCUTSO</v>
          </cell>
          <cell r="G3218" t="str">
            <v>UT</v>
          </cell>
          <cell r="H3218">
            <v>660</v>
          </cell>
          <cell r="I3218">
            <v>660</v>
          </cell>
          <cell r="J3218" t="str">
            <v>AVAILABLE</v>
          </cell>
          <cell r="K3218" t="e">
            <v>#N/A</v>
          </cell>
          <cell r="L3218" t="e">
            <v>#N/A</v>
          </cell>
          <cell r="M3218" t="e">
            <v>#N/A</v>
          </cell>
          <cell r="N3218" t="e">
            <v>#N/A</v>
          </cell>
          <cell r="O3218" t="str">
            <v>Y</v>
          </cell>
          <cell r="P3218" t="str">
            <v>Y</v>
          </cell>
          <cell r="Q3218" t="str">
            <v>2/9/15 EoDS1 Available</v>
          </cell>
          <cell r="R3218" t="str">
            <v>02/04/2020</v>
          </cell>
          <cell r="S3218" t="str">
            <v/>
          </cell>
          <cell r="T3218" t="str">
            <v/>
          </cell>
          <cell r="U3218" t="str">
            <v/>
          </cell>
          <cell r="V3218" t="e">
            <v>#N/A</v>
          </cell>
          <cell r="W3218" t="e">
            <v>#N/A</v>
          </cell>
          <cell r="X3218" t="str">
            <v>660 - AVAILABLE</v>
          </cell>
          <cell r="Y3218"/>
          <cell r="Z3218" t="str">
            <v>AVAILABLE</v>
          </cell>
          <cell r="AA3218" t="e">
            <v>#N/A</v>
          </cell>
          <cell r="AB3218" t="e">
            <v>#N/A</v>
          </cell>
          <cell r="AC3218" t="e">
            <v>#N/A</v>
          </cell>
        </row>
        <row r="3219">
          <cell r="A3219" t="str">
            <v>SLKCUTWE</v>
          </cell>
          <cell r="B3219" t="str">
            <v>Salt Lake West</v>
          </cell>
          <cell r="C3219" t="str">
            <v>Q</v>
          </cell>
          <cell r="D3219">
            <v>40.726112000000001</v>
          </cell>
          <cell r="E3219">
            <v>-111.93</v>
          </cell>
          <cell r="F3219" t="str">
            <v>SLKCUTWE</v>
          </cell>
          <cell r="G3219" t="str">
            <v>UT</v>
          </cell>
          <cell r="H3219">
            <v>660</v>
          </cell>
          <cell r="I3219">
            <v>660</v>
          </cell>
          <cell r="J3219" t="str">
            <v>AVAILABLE</v>
          </cell>
          <cell r="K3219" t="e">
            <v>#N/A</v>
          </cell>
          <cell r="L3219" t="e">
            <v>#N/A</v>
          </cell>
          <cell r="M3219" t="e">
            <v>#N/A</v>
          </cell>
          <cell r="N3219" t="e">
            <v>#N/A</v>
          </cell>
          <cell r="O3219" t="str">
            <v>Y</v>
          </cell>
          <cell r="P3219" t="str">
            <v>Y</v>
          </cell>
          <cell r="Q3219" t="str">
            <v>2/9/15 EoDS1 Available</v>
          </cell>
          <cell r="R3219" t="str">
            <v>02/04/2020</v>
          </cell>
          <cell r="S3219" t="str">
            <v/>
          </cell>
          <cell r="T3219" t="str">
            <v/>
          </cell>
          <cell r="U3219" t="str">
            <v/>
          </cell>
          <cell r="V3219" t="e">
            <v>#N/A</v>
          </cell>
          <cell r="W3219" t="e">
            <v>#N/A</v>
          </cell>
          <cell r="X3219" t="str">
            <v>660 - AVAILABLE</v>
          </cell>
          <cell r="Y3219"/>
          <cell r="Z3219" t="str">
            <v>AVAILABLE</v>
          </cell>
          <cell r="AA3219" t="e">
            <v>#N/A</v>
          </cell>
          <cell r="AB3219" t="e">
            <v>#N/A</v>
          </cell>
          <cell r="AC3219" t="e">
            <v>#N/A</v>
          </cell>
        </row>
        <row r="3220">
          <cell r="A3220" t="str">
            <v>SLKHMIXI</v>
          </cell>
          <cell r="B3220" t="str">
            <v>Sand Lake Heights</v>
          </cell>
          <cell r="C3220" t="str">
            <v>CTL</v>
          </cell>
          <cell r="D3220">
            <v>44.325667000000003</v>
          </cell>
          <cell r="E3220">
            <v>-83.674999999999997</v>
          </cell>
          <cell r="F3220" t="str">
            <v>SLKHMIXI</v>
          </cell>
          <cell r="G3220" t="str">
            <v>MI</v>
          </cell>
          <cell r="H3220">
            <v>344</v>
          </cell>
          <cell r="I3220" t="str">
            <v>HALE / PINCONNING (CHESANING)</v>
          </cell>
          <cell r="J3220" t="str">
            <v/>
          </cell>
          <cell r="K3220" t="e">
            <v>#N/A</v>
          </cell>
          <cell r="L3220" t="e">
            <v>#N/A</v>
          </cell>
          <cell r="M3220" t="e">
            <v>#N/A</v>
          </cell>
          <cell r="N3220" t="e">
            <v>#N/A</v>
          </cell>
          <cell r="O3220" t="str">
            <v>N</v>
          </cell>
          <cell r="P3220" t="str">
            <v>Y</v>
          </cell>
          <cell r="Q3220" t="str">
            <v/>
          </cell>
          <cell r="R3220" t="str">
            <v>07/01/2015</v>
          </cell>
          <cell r="S3220" t="str">
            <v>CHESANING</v>
          </cell>
          <cell r="T3220" t="str">
            <v/>
          </cell>
          <cell r="U3220" t="str">
            <v/>
          </cell>
          <cell r="V3220" t="str">
            <v>CHESANING</v>
          </cell>
          <cell r="W3220" t="str">
            <v>HALE / PINCONNING (CHESANING)</v>
          </cell>
          <cell r="X3220" t="str">
            <v>CHESANING</v>
          </cell>
          <cell r="Y3220"/>
          <cell r="Z3220"/>
          <cell r="AA3220" t="str">
            <v/>
          </cell>
          <cell r="AB3220">
            <v>0</v>
          </cell>
          <cell r="AC3220">
            <v>0</v>
          </cell>
        </row>
        <row r="3221">
          <cell r="A3221" t="str">
            <v>SLLKKSXA</v>
          </cell>
          <cell r="B3221" t="str">
            <v>Silver Lake</v>
          </cell>
          <cell r="C3221" t="str">
            <v>EQ</v>
          </cell>
          <cell r="D3221">
            <v>39.105348999999997</v>
          </cell>
          <cell r="E3221">
            <v>-95.861456000000004</v>
          </cell>
          <cell r="F3221" t="str">
            <v>SLLKKSXA</v>
          </cell>
          <cell r="G3221" t="str">
            <v>KS</v>
          </cell>
          <cell r="H3221">
            <v>534</v>
          </cell>
          <cell r="I3221" t="str">
            <v>Gardner</v>
          </cell>
          <cell r="J3221" t="str">
            <v/>
          </cell>
          <cell r="K3221" t="e">
            <v>#N/A</v>
          </cell>
          <cell r="L3221" t="e">
            <v>#N/A</v>
          </cell>
          <cell r="M3221" t="e">
            <v>#N/A</v>
          </cell>
          <cell r="N3221" t="e">
            <v>#N/A</v>
          </cell>
          <cell r="O3221" t="str">
            <v>Y</v>
          </cell>
          <cell r="P3221" t="str">
            <v>Y</v>
          </cell>
          <cell r="Q3221" t="str">
            <v/>
          </cell>
          <cell r="R3221" t="str">
            <v>10/08/2015</v>
          </cell>
          <cell r="S3221" t="str">
            <v>Gardner</v>
          </cell>
          <cell r="T3221" t="str">
            <v>Calix E7-2</v>
          </cell>
          <cell r="U3221" t="str">
            <v>N</v>
          </cell>
          <cell r="V3221" t="str">
            <v>Gardner</v>
          </cell>
          <cell r="W3221" t="str">
            <v>Gardner</v>
          </cell>
          <cell r="X3221" t="str">
            <v>GARDNER</v>
          </cell>
          <cell r="Y3221"/>
          <cell r="Z3221"/>
          <cell r="AA3221">
            <v>0</v>
          </cell>
          <cell r="AB3221">
            <v>0</v>
          </cell>
          <cell r="AC3221">
            <v>0</v>
          </cell>
        </row>
        <row r="3222">
          <cell r="A3222" t="str">
            <v>SLLKMNXS</v>
          </cell>
          <cell r="B3222" t="str">
            <v>Silver Lake</v>
          </cell>
          <cell r="C3222" t="str">
            <v>EQ</v>
          </cell>
          <cell r="D3222">
            <v>44.904277999999998</v>
          </cell>
          <cell r="E3222">
            <v>-94.195610000000002</v>
          </cell>
          <cell r="F3222" t="str">
            <v>SLLKMNXS</v>
          </cell>
          <cell r="G3222" t="str">
            <v>MN</v>
          </cell>
          <cell r="H3222">
            <v>628</v>
          </cell>
          <cell r="I3222" t="str">
            <v>Chaska</v>
          </cell>
          <cell r="J3222" t="str">
            <v/>
          </cell>
          <cell r="K3222" t="e">
            <v>#N/A</v>
          </cell>
          <cell r="L3222" t="e">
            <v>#N/A</v>
          </cell>
          <cell r="M3222" t="e">
            <v>#N/A</v>
          </cell>
          <cell r="N3222" t="e">
            <v>#N/A</v>
          </cell>
          <cell r="O3222" t="str">
            <v>N</v>
          </cell>
          <cell r="P3222" t="str">
            <v>N</v>
          </cell>
          <cell r="Q3222" t="str">
            <v/>
          </cell>
          <cell r="R3222" t="str">
            <v>12/04/2015</v>
          </cell>
          <cell r="S3222" t="str">
            <v>CHASKA</v>
          </cell>
          <cell r="T3222" t="str">
            <v/>
          </cell>
          <cell r="U3222" t="str">
            <v/>
          </cell>
          <cell r="V3222" t="str">
            <v>CHASKA</v>
          </cell>
          <cell r="W3222" t="str">
            <v>Chaska</v>
          </cell>
          <cell r="X3222" t="e">
            <v>#N/A</v>
          </cell>
          <cell r="Y3222" t="e">
            <v>#N/A</v>
          </cell>
          <cell r="Z3222" t="e">
            <v>#N/A</v>
          </cell>
          <cell r="AA3222" t="str">
            <v/>
          </cell>
          <cell r="AB3222">
            <v>0</v>
          </cell>
          <cell r="AC3222">
            <v>0</v>
          </cell>
        </row>
        <row r="3223">
          <cell r="A3223" t="str">
            <v>SLLKORXX</v>
          </cell>
          <cell r="B3223" t="str">
            <v>SILVER LAKE</v>
          </cell>
          <cell r="C3223" t="str">
            <v>CTL</v>
          </cell>
          <cell r="D3223">
            <v>43.126109999999997</v>
          </cell>
          <cell r="E3223">
            <v>-121.04472</v>
          </cell>
          <cell r="F3223" t="str">
            <v>SLLKORXX</v>
          </cell>
          <cell r="G3223" t="str">
            <v>OR</v>
          </cell>
          <cell r="H3223">
            <v>672</v>
          </cell>
          <cell r="I3223" t="str">
            <v>AURORA</v>
          </cell>
          <cell r="J3223" t="str">
            <v/>
          </cell>
          <cell r="K3223" t="e">
            <v>#N/A</v>
          </cell>
          <cell r="L3223" t="e">
            <v>#N/A</v>
          </cell>
          <cell r="M3223" t="e">
            <v>#N/A</v>
          </cell>
          <cell r="N3223" t="e">
            <v>#N/A</v>
          </cell>
          <cell r="O3223" t="str">
            <v>Y</v>
          </cell>
          <cell r="P3223" t="str">
            <v>Y</v>
          </cell>
          <cell r="Q3223" t="str">
            <v>E7-DSLAM</v>
          </cell>
          <cell r="R3223" t="str">
            <v>06/03/2015</v>
          </cell>
          <cell r="S3223" t="str">
            <v>AURORA</v>
          </cell>
          <cell r="T3223" t="str">
            <v/>
          </cell>
          <cell r="U3223" t="str">
            <v/>
          </cell>
          <cell r="V3223" t="str">
            <v>AURORA</v>
          </cell>
          <cell r="W3223" t="str">
            <v>AURORA - ROFR</v>
          </cell>
          <cell r="X3223" t="str">
            <v>AURORA</v>
          </cell>
          <cell r="Y3223" t="str">
            <v>YES</v>
          </cell>
          <cell r="Z3223"/>
          <cell r="AA3223">
            <v>0</v>
          </cell>
          <cell r="AB3223">
            <v>0</v>
          </cell>
          <cell r="AC3223">
            <v>0</v>
          </cell>
        </row>
        <row r="3224">
          <cell r="A3224" t="str">
            <v>SLLVWIXA</v>
          </cell>
          <cell r="B3224" t="str">
            <v>SULLIVAN</v>
          </cell>
          <cell r="C3224" t="str">
            <v>CTL</v>
          </cell>
          <cell r="D3224">
            <v>43.015833000000001</v>
          </cell>
          <cell r="E3224">
            <v>-88.581111000000007</v>
          </cell>
          <cell r="F3224" t="str">
            <v>SLLVWIXA</v>
          </cell>
          <cell r="G3224" t="str">
            <v>WI</v>
          </cell>
          <cell r="H3224">
            <v>356</v>
          </cell>
          <cell r="I3224" t="str">
            <v>NORTH PRAIRIE (Deforest - Sullivan)</v>
          </cell>
          <cell r="J3224" t="str">
            <v/>
          </cell>
          <cell r="K3224" t="str">
            <v>SLLVWIXA</v>
          </cell>
          <cell r="L3224" t="str">
            <v>n</v>
          </cell>
          <cell r="M3224" t="e">
            <v>#N/A</v>
          </cell>
          <cell r="N3224" t="e">
            <v>#N/A</v>
          </cell>
          <cell r="O3224" t="str">
            <v>Y</v>
          </cell>
          <cell r="P3224" t="str">
            <v>Y</v>
          </cell>
          <cell r="Q3224" t="str">
            <v/>
          </cell>
          <cell r="R3224" t="str">
            <v>06/03/2015</v>
          </cell>
          <cell r="S3224" t="str">
            <v>Sullivan</v>
          </cell>
          <cell r="T3224" t="str">
            <v/>
          </cell>
          <cell r="U3224" t="str">
            <v/>
          </cell>
          <cell r="V3224" t="str">
            <v>DEFOREST - SULLIVAN</v>
          </cell>
          <cell r="W3224" t="str">
            <v>NORTH PRAIRIE (Deforest - Sullivan)</v>
          </cell>
          <cell r="X3224" t="str">
            <v>DEFOREST - SULLIVAN</v>
          </cell>
          <cell r="Y3224"/>
          <cell r="Z3224"/>
          <cell r="AA3224" t="str">
            <v>7750-SR7</v>
          </cell>
          <cell r="AB3224">
            <v>0</v>
          </cell>
          <cell r="AC3224" t="str">
            <v>SLLVWIXA21W</v>
          </cell>
        </row>
        <row r="3225">
          <cell r="A3225" t="str">
            <v>SLMNIDXC</v>
          </cell>
          <cell r="B3225" t="str">
            <v>SALMON</v>
          </cell>
          <cell r="C3225" t="str">
            <v>CTL</v>
          </cell>
          <cell r="D3225">
            <v>45.175840999999998</v>
          </cell>
          <cell r="E3225">
            <v>-113.89693</v>
          </cell>
          <cell r="F3225" t="str">
            <v>SLMNIDXC</v>
          </cell>
          <cell r="G3225" t="str">
            <v>ID</v>
          </cell>
          <cell r="H3225">
            <v>652</v>
          </cell>
          <cell r="I3225" t="str">
            <v>North Fork / Leadore / Salmon Cluster</v>
          </cell>
          <cell r="J3225" t="str">
            <v/>
          </cell>
          <cell r="K3225" t="e">
            <v>#N/A</v>
          </cell>
          <cell r="L3225" t="e">
            <v>#N/A</v>
          </cell>
          <cell r="M3225" t="e">
            <v>#N/A</v>
          </cell>
          <cell r="N3225" t="e">
            <v>#N/A</v>
          </cell>
          <cell r="O3225" t="str">
            <v>Y</v>
          </cell>
          <cell r="P3225" t="str">
            <v>Y</v>
          </cell>
          <cell r="Q3225" t="str">
            <v/>
          </cell>
          <cell r="R3225" t="str">
            <v>12/02/2015</v>
          </cell>
          <cell r="S3225" t="str">
            <v>Salmon</v>
          </cell>
          <cell r="T3225" t="str">
            <v/>
          </cell>
          <cell r="U3225" t="str">
            <v/>
          </cell>
          <cell r="V3225">
            <v>0</v>
          </cell>
          <cell r="W3225" t="str">
            <v>North Fork / Leadore / Salmon Cluster</v>
          </cell>
          <cell r="X3225" t="str">
            <v>SALMON</v>
          </cell>
          <cell r="Y3225"/>
          <cell r="Z3225"/>
          <cell r="AA3225" t="str">
            <v/>
          </cell>
          <cell r="AB3225">
            <v>0</v>
          </cell>
          <cell r="AC3225">
            <v>0</v>
          </cell>
        </row>
        <row r="3226">
          <cell r="A3226" t="str">
            <v>SLMNINXA</v>
          </cell>
          <cell r="B3226" t="str">
            <v>Salamonia</v>
          </cell>
          <cell r="C3226" t="str">
            <v>EQ</v>
          </cell>
          <cell r="D3226">
            <v>40.383581999999997</v>
          </cell>
          <cell r="E3226">
            <v>-84.865412000000006</v>
          </cell>
          <cell r="F3226" t="str">
            <v>SLMNINXA</v>
          </cell>
          <cell r="G3226" t="str">
            <v>IN</v>
          </cell>
          <cell r="H3226">
            <v>334</v>
          </cell>
          <cell r="I3226" t="str">
            <v>Warsaw (Plymouth)</v>
          </cell>
          <cell r="J3226" t="str">
            <v/>
          </cell>
          <cell r="K3226" t="e">
            <v>#N/A</v>
          </cell>
          <cell r="L3226" t="e">
            <v>#N/A</v>
          </cell>
          <cell r="M3226" t="e">
            <v>#N/A</v>
          </cell>
          <cell r="N3226" t="e">
            <v>#N/A</v>
          </cell>
          <cell r="O3226" t="str">
            <v>Y</v>
          </cell>
          <cell r="P3226" t="str">
            <v>Y</v>
          </cell>
          <cell r="Q3226" t="str">
            <v/>
          </cell>
          <cell r="R3226" t="str">
            <v>07/01/2015</v>
          </cell>
          <cell r="S3226" t="str">
            <v>Plymouth</v>
          </cell>
          <cell r="T3226" t="str">
            <v/>
          </cell>
          <cell r="U3226" t="str">
            <v/>
          </cell>
          <cell r="V3226" t="str">
            <v>Plymouth</v>
          </cell>
          <cell r="W3226" t="str">
            <v>Warsaw (Plymouth)</v>
          </cell>
          <cell r="X3226" t="str">
            <v>PLYMOUTH</v>
          </cell>
          <cell r="Y3226"/>
          <cell r="Z3226"/>
          <cell r="AA3226">
            <v>0</v>
          </cell>
          <cell r="AB3226">
            <v>0</v>
          </cell>
          <cell r="AC3226">
            <v>0</v>
          </cell>
        </row>
        <row r="3227">
          <cell r="A3227" t="str">
            <v>SLRKPAXS</v>
          </cell>
          <cell r="B3227" t="str">
            <v>Slippery Rock</v>
          </cell>
          <cell r="C3227" t="str">
            <v>EQ</v>
          </cell>
          <cell r="D3227">
            <v>41.062106999999997</v>
          </cell>
          <cell r="E3227">
            <v>-80.055893999999995</v>
          </cell>
          <cell r="F3227" t="str">
            <v>SLRKPAXS</v>
          </cell>
          <cell r="G3227" t="str">
            <v>PA</v>
          </cell>
          <cell r="H3227">
            <v>234</v>
          </cell>
          <cell r="I3227" t="str">
            <v>Butler</v>
          </cell>
          <cell r="J3227" t="str">
            <v/>
          </cell>
          <cell r="K3227" t="str">
            <v>SLRKPAXS</v>
          </cell>
          <cell r="L3227" t="str">
            <v>n</v>
          </cell>
          <cell r="M3227" t="e">
            <v>#N/A</v>
          </cell>
          <cell r="N3227" t="e">
            <v>#N/A</v>
          </cell>
          <cell r="O3227" t="str">
            <v>Y</v>
          </cell>
          <cell r="P3227" t="str">
            <v>Y</v>
          </cell>
          <cell r="Q3227" t="str">
            <v/>
          </cell>
          <cell r="R3227" t="str">
            <v>07/06/2015</v>
          </cell>
          <cell r="S3227" t="str">
            <v>Butler</v>
          </cell>
          <cell r="T3227" t="str">
            <v/>
          </cell>
          <cell r="U3227" t="str">
            <v/>
          </cell>
          <cell r="V3227" t="str">
            <v>Butler</v>
          </cell>
          <cell r="W3227" t="str">
            <v>Butler</v>
          </cell>
          <cell r="X3227" t="str">
            <v>BUTLER</v>
          </cell>
          <cell r="Y3227"/>
          <cell r="Z3227"/>
          <cell r="AA3227" t="str">
            <v/>
          </cell>
          <cell r="AB3227" t="str">
            <v>7750-SR12</v>
          </cell>
          <cell r="AC3227" t="str">
            <v>SLRKPAXS01W</v>
          </cell>
        </row>
        <row r="3228">
          <cell r="A3228" t="str">
            <v>SLSPARXA</v>
          </cell>
          <cell r="B3228" t="str">
            <v>SULPHUR SPRINGS</v>
          </cell>
          <cell r="C3228" t="str">
            <v>CTL</v>
          </cell>
          <cell r="D3228">
            <v>36.482498</v>
          </cell>
          <cell r="E3228">
            <v>-94.464721999999995</v>
          </cell>
          <cell r="F3228" t="str">
            <v>SLSPARXA</v>
          </cell>
          <cell r="G3228" t="str">
            <v>AR</v>
          </cell>
          <cell r="H3228">
            <v>526</v>
          </cell>
          <cell r="I3228" t="str">
            <v>Northern Cloud (Elm Springs &amp; Pea Ridge Area) [Russellville]</v>
          </cell>
          <cell r="J3228" t="str">
            <v/>
          </cell>
          <cell r="K3228" t="e">
            <v>#N/A</v>
          </cell>
          <cell r="L3228" t="e">
            <v>#N/A</v>
          </cell>
          <cell r="M3228" t="e">
            <v>#N/A</v>
          </cell>
          <cell r="N3228" t="e">
            <v>#N/A</v>
          </cell>
          <cell r="O3228" t="str">
            <v>N</v>
          </cell>
          <cell r="P3228" t="str">
            <v>Y</v>
          </cell>
          <cell r="Q3228" t="str">
            <v/>
          </cell>
          <cell r="R3228" t="str">
            <v>06/30/2015</v>
          </cell>
          <cell r="S3228" t="str">
            <v>Russellville</v>
          </cell>
          <cell r="T3228" t="str">
            <v/>
          </cell>
          <cell r="U3228" t="str">
            <v/>
          </cell>
          <cell r="V3228" t="str">
            <v>Russellville</v>
          </cell>
          <cell r="W3228" t="str">
            <v>Northern Cloud (Elm Springs &amp; Pea Ridge Area) [Russellville]</v>
          </cell>
          <cell r="X3228" t="str">
            <v>RUSSELLVILLE</v>
          </cell>
          <cell r="Y3228" t="str">
            <v>YES</v>
          </cell>
          <cell r="Z3228"/>
          <cell r="AA3228">
            <v>0</v>
          </cell>
          <cell r="AB3228">
            <v>0</v>
          </cell>
          <cell r="AC3228">
            <v>0</v>
          </cell>
        </row>
        <row r="3229">
          <cell r="A3229" t="str">
            <v>SLSPMNZA</v>
          </cell>
          <cell r="B3229" t="str">
            <v>Minneapolis Cg3 Host St Louis Park</v>
          </cell>
          <cell r="C3229" t="str">
            <v>Q</v>
          </cell>
          <cell r="D3229">
            <v>44.966388999999999</v>
          </cell>
          <cell r="E3229">
            <v>-93.355277999999998</v>
          </cell>
          <cell r="F3229" t="e">
            <v>#N/A</v>
          </cell>
          <cell r="G3229" t="str">
            <v>MN</v>
          </cell>
          <cell r="H3229" t="e">
            <v>#N/A</v>
          </cell>
          <cell r="I3229">
            <v>0</v>
          </cell>
          <cell r="J3229" t="e">
            <v>#N/A</v>
          </cell>
          <cell r="K3229" t="e">
            <v>#N/A</v>
          </cell>
          <cell r="L3229" t="e">
            <v>#N/A</v>
          </cell>
          <cell r="M3229" t="e">
            <v>#N/A</v>
          </cell>
          <cell r="N3229" t="e">
            <v>#N/A</v>
          </cell>
          <cell r="O3229" t="e">
            <v>#N/A</v>
          </cell>
          <cell r="P3229" t="e">
            <v>#N/A</v>
          </cell>
          <cell r="Q3229" t="e">
            <v>#N/A</v>
          </cell>
          <cell r="R3229" t="e">
            <v>#N/A</v>
          </cell>
          <cell r="S3229" t="e">
            <v>#N/A</v>
          </cell>
          <cell r="T3229" t="e">
            <v>#N/A</v>
          </cell>
          <cell r="U3229" t="e">
            <v>#N/A</v>
          </cell>
          <cell r="V3229" t="e">
            <v>#N/A</v>
          </cell>
          <cell r="W3229" t="e">
            <v>#N/A</v>
          </cell>
          <cell r="X3229" t="str">
            <v xml:space="preserve">0 - </v>
          </cell>
          <cell r="Y3229"/>
          <cell r="Z3229"/>
          <cell r="AA3229" t="e">
            <v>#N/A</v>
          </cell>
          <cell r="AB3229" t="e">
            <v>#N/A</v>
          </cell>
          <cell r="AC3229" t="e">
            <v>#N/A</v>
          </cell>
        </row>
        <row r="3230">
          <cell r="A3230" t="str">
            <v>SLSPWIXA</v>
          </cell>
          <cell r="B3230" t="str">
            <v>SOLON SPRINGS</v>
          </cell>
          <cell r="C3230" t="str">
            <v>CTL</v>
          </cell>
          <cell r="D3230">
            <v>46.353611000000001</v>
          </cell>
          <cell r="E3230">
            <v>-91.816108999999997</v>
          </cell>
          <cell r="F3230" t="str">
            <v>SLSPWIXA</v>
          </cell>
          <cell r="G3230" t="str">
            <v>WI</v>
          </cell>
          <cell r="H3230">
            <v>352</v>
          </cell>
          <cell r="I3230" t="str">
            <v>Superior</v>
          </cell>
          <cell r="J3230" t="str">
            <v/>
          </cell>
          <cell r="K3230" t="str">
            <v>SLSPWIXA</v>
          </cell>
          <cell r="L3230" t="str">
            <v>n</v>
          </cell>
          <cell r="M3230" t="e">
            <v>#N/A</v>
          </cell>
          <cell r="N3230" t="e">
            <v>#N/A</v>
          </cell>
          <cell r="O3230" t="str">
            <v>Y</v>
          </cell>
          <cell r="P3230" t="str">
            <v>Y</v>
          </cell>
          <cell r="Q3230" t="str">
            <v/>
          </cell>
          <cell r="R3230" t="str">
            <v>06/03/2015</v>
          </cell>
          <cell r="S3230" t="str">
            <v>Superior</v>
          </cell>
          <cell r="T3230" t="str">
            <v/>
          </cell>
          <cell r="U3230" t="str">
            <v/>
          </cell>
          <cell r="V3230" t="str">
            <v>Superior</v>
          </cell>
          <cell r="W3230" t="str">
            <v>Superior</v>
          </cell>
          <cell r="X3230" t="str">
            <v>SUPERIOR</v>
          </cell>
          <cell r="Y3230"/>
          <cell r="Z3230"/>
          <cell r="AA3230" t="str">
            <v>7750-SR7</v>
          </cell>
          <cell r="AB3230">
            <v>0</v>
          </cell>
          <cell r="AC3230" t="str">
            <v>SLSPWIXA22W</v>
          </cell>
        </row>
        <row r="3231">
          <cell r="A3231" t="str">
            <v>SLTNCOMA</v>
          </cell>
          <cell r="B3231" t="str">
            <v>Durango Host Silverton</v>
          </cell>
          <cell r="C3231" t="str">
            <v>Q</v>
          </cell>
          <cell r="D3231">
            <v>37.811110999999997</v>
          </cell>
          <cell r="E3231">
            <v>-107.663055</v>
          </cell>
          <cell r="F3231" t="str">
            <v>SLTNCOMA</v>
          </cell>
          <cell r="G3231" t="str">
            <v>CO</v>
          </cell>
          <cell r="H3231">
            <v>656</v>
          </cell>
          <cell r="I3231">
            <v>656</v>
          </cell>
          <cell r="J3231" t="str">
            <v/>
          </cell>
          <cell r="K3231" t="e">
            <v>#N/A</v>
          </cell>
          <cell r="L3231" t="e">
            <v>#N/A</v>
          </cell>
          <cell r="M3231" t="e">
            <v>#N/A</v>
          </cell>
          <cell r="N3231" t="e">
            <v>#N/A</v>
          </cell>
          <cell r="O3231" t="str">
            <v>N</v>
          </cell>
          <cell r="P3231" t="str">
            <v>Y</v>
          </cell>
          <cell r="Q3231" t="str">
            <v>9/10/15: Updated Metro Eth Serv Pt</v>
          </cell>
          <cell r="R3231" t="str">
            <v>09/10/2015</v>
          </cell>
          <cell r="S3231" t="str">
            <v/>
          </cell>
          <cell r="T3231" t="str">
            <v/>
          </cell>
          <cell r="U3231" t="str">
            <v/>
          </cell>
          <cell r="V3231" t="e">
            <v>#N/A</v>
          </cell>
          <cell r="W3231" t="e">
            <v>#N/A</v>
          </cell>
          <cell r="X3231" t="str">
            <v>656 - AVAILABLE</v>
          </cell>
          <cell r="Y3231"/>
          <cell r="Z3231" t="str">
            <v>AVAILABLE</v>
          </cell>
          <cell r="AA3231" t="e">
            <v>#N/A</v>
          </cell>
          <cell r="AB3231" t="e">
            <v>#N/A</v>
          </cell>
          <cell r="AC3231" t="e">
            <v>#N/A</v>
          </cell>
        </row>
        <row r="3232">
          <cell r="A3232" t="str">
            <v>SLTZOR66</v>
          </cell>
          <cell r="B3232" t="str">
            <v>Siletz</v>
          </cell>
          <cell r="C3232" t="str">
            <v>Q</v>
          </cell>
          <cell r="D3232">
            <v>44.721564999999998</v>
          </cell>
          <cell r="E3232">
            <v>-123.91696899999999</v>
          </cell>
          <cell r="F3232" t="str">
            <v>SLTZOR66</v>
          </cell>
          <cell r="G3232" t="str">
            <v>OR</v>
          </cell>
          <cell r="H3232">
            <v>670</v>
          </cell>
          <cell r="I3232">
            <v>670</v>
          </cell>
          <cell r="J3232" t="str">
            <v/>
          </cell>
          <cell r="K3232" t="e">
            <v>#N/A</v>
          </cell>
          <cell r="L3232" t="e">
            <v>#N/A</v>
          </cell>
          <cell r="M3232" t="e">
            <v>#N/A</v>
          </cell>
          <cell r="N3232" t="e">
            <v>#N/A</v>
          </cell>
          <cell r="O3232" t="str">
            <v>N</v>
          </cell>
          <cell r="P3232" t="str">
            <v>Y</v>
          </cell>
          <cell r="Q3232" t="str">
            <v>11/25/14: EoDS1 Available</v>
          </cell>
          <cell r="R3232" t="str">
            <v>11/25/2020</v>
          </cell>
          <cell r="S3232" t="str">
            <v/>
          </cell>
          <cell r="T3232" t="str">
            <v/>
          </cell>
          <cell r="U3232" t="str">
            <v/>
          </cell>
          <cell r="V3232" t="e">
            <v>#N/A</v>
          </cell>
          <cell r="W3232" t="e">
            <v>#N/A</v>
          </cell>
          <cell r="X3232" t="str">
            <v>670 - AVAILABLE (up to 30MB)</v>
          </cell>
          <cell r="Y3232"/>
          <cell r="Z3232" t="str">
            <v>AVAILABLE (up to 30MB)</v>
          </cell>
          <cell r="AA3232" t="e">
            <v>#N/A</v>
          </cell>
          <cell r="AB3232" t="e">
            <v>#N/A</v>
          </cell>
          <cell r="AC3232" t="e">
            <v>#N/A</v>
          </cell>
        </row>
        <row r="3233">
          <cell r="A3233" t="str">
            <v>SLVLVAXA</v>
          </cell>
          <cell r="B3233" t="str">
            <v>Saltville</v>
          </cell>
          <cell r="C3233" t="str">
            <v>EQ</v>
          </cell>
          <cell r="D3233">
            <v>36.881292000000002</v>
          </cell>
          <cell r="E3233">
            <v>-81.762623000000005</v>
          </cell>
          <cell r="F3233" t="str">
            <v>SLVLVAXA</v>
          </cell>
          <cell r="G3233" t="str">
            <v>VA</v>
          </cell>
          <cell r="H3233">
            <v>956</v>
          </cell>
          <cell r="I3233" t="str">
            <v>Abingdon</v>
          </cell>
          <cell r="J3233" t="str">
            <v/>
          </cell>
          <cell r="K3233" t="str">
            <v>SLVLVAXA</v>
          </cell>
          <cell r="L3233" t="str">
            <v>n</v>
          </cell>
          <cell r="M3233" t="e">
            <v>#N/A</v>
          </cell>
          <cell r="N3233" t="e">
            <v>#N/A</v>
          </cell>
          <cell r="O3233" t="str">
            <v>Y</v>
          </cell>
          <cell r="P3233" t="str">
            <v>Y</v>
          </cell>
          <cell r="Q3233" t="str">
            <v/>
          </cell>
          <cell r="R3233" t="str">
            <v>07/16/2015</v>
          </cell>
          <cell r="S3233" t="str">
            <v>Johnson City</v>
          </cell>
          <cell r="T3233" t="str">
            <v/>
          </cell>
          <cell r="U3233" t="str">
            <v/>
          </cell>
          <cell r="V3233" t="str">
            <v>Johnson City</v>
          </cell>
          <cell r="W3233" t="str">
            <v>Abingdon</v>
          </cell>
          <cell r="X3233" t="str">
            <v>JOHNSON CITY</v>
          </cell>
          <cell r="Y3233"/>
          <cell r="Z3233"/>
          <cell r="AA3233" t="str">
            <v/>
          </cell>
          <cell r="AB3233" t="str">
            <v>7750-SR12</v>
          </cell>
          <cell r="AC3233" t="str">
            <v>SLVLVAXA01W</v>
          </cell>
        </row>
        <row r="3234">
          <cell r="A3234" t="str">
            <v>SMCYMIXA</v>
          </cell>
          <cell r="B3234" t="str">
            <v>Kingsley</v>
          </cell>
          <cell r="C3234" t="str">
            <v>CTL</v>
          </cell>
          <cell r="D3234">
            <v>44.535583000000003</v>
          </cell>
          <cell r="E3234">
            <v>-85.518805999999998</v>
          </cell>
          <cell r="F3234" t="e">
            <v>#N/A</v>
          </cell>
          <cell r="G3234" t="str">
            <v>MI</v>
          </cell>
          <cell r="H3234" t="e">
            <v>#N/A</v>
          </cell>
          <cell r="I3234" t="e">
            <v>#N/A</v>
          </cell>
          <cell r="J3234" t="e">
            <v>#N/A</v>
          </cell>
          <cell r="K3234" t="e">
            <v>#N/A</v>
          </cell>
          <cell r="L3234" t="e">
            <v>#N/A</v>
          </cell>
          <cell r="M3234" t="e">
            <v>#N/A</v>
          </cell>
          <cell r="N3234" t="e">
            <v>#N/A</v>
          </cell>
          <cell r="O3234" t="e">
            <v>#N/A</v>
          </cell>
          <cell r="P3234" t="e">
            <v>#N/A</v>
          </cell>
          <cell r="Q3234" t="e">
            <v>#N/A</v>
          </cell>
          <cell r="R3234" t="e">
            <v>#N/A</v>
          </cell>
          <cell r="S3234" t="e">
            <v>#N/A</v>
          </cell>
          <cell r="T3234" t="e">
            <v>#N/A</v>
          </cell>
          <cell r="U3234" t="e">
            <v>#N/A</v>
          </cell>
          <cell r="V3234" t="e">
            <v>#N/A</v>
          </cell>
          <cell r="W3234" t="e">
            <v>#N/A</v>
          </cell>
          <cell r="X3234" t="e">
            <v>#N/A</v>
          </cell>
          <cell r="Y3234" t="e">
            <v>#N/A</v>
          </cell>
          <cell r="Z3234" t="e">
            <v>#N/A</v>
          </cell>
          <cell r="AA3234" t="e">
            <v>#N/A</v>
          </cell>
          <cell r="AB3234" t="e">
            <v>#N/A</v>
          </cell>
          <cell r="AC3234" t="e">
            <v>#N/A</v>
          </cell>
        </row>
        <row r="3235">
          <cell r="A3235" t="str">
            <v>SMFDNCXA</v>
          </cell>
          <cell r="B3235" t="str">
            <v>Smithfield</v>
          </cell>
          <cell r="C3235" t="str">
            <v>EQ</v>
          </cell>
          <cell r="D3235">
            <v>35.512599999999999</v>
          </cell>
          <cell r="E3235">
            <v>-78.344999999999999</v>
          </cell>
          <cell r="F3235" t="str">
            <v>SMFDNCXA</v>
          </cell>
          <cell r="G3235" t="str">
            <v>NC</v>
          </cell>
          <cell r="H3235">
            <v>949</v>
          </cell>
          <cell r="I3235" t="str">
            <v>Fayetteville</v>
          </cell>
          <cell r="J3235" t="str">
            <v/>
          </cell>
          <cell r="K3235" t="str">
            <v>SMFDNCXA</v>
          </cell>
          <cell r="L3235" t="str">
            <v>n</v>
          </cell>
          <cell r="M3235" t="e">
            <v>#N/A</v>
          </cell>
          <cell r="N3235" t="e">
            <v>#N/A</v>
          </cell>
          <cell r="O3235" t="str">
            <v>Y</v>
          </cell>
          <cell r="P3235" t="str">
            <v>Y</v>
          </cell>
          <cell r="Q3235" t="str">
            <v/>
          </cell>
          <cell r="R3235" t="str">
            <v>05/22/2015</v>
          </cell>
          <cell r="S3235" t="str">
            <v>Fayetteville</v>
          </cell>
          <cell r="T3235" t="str">
            <v/>
          </cell>
          <cell r="U3235" t="str">
            <v/>
          </cell>
          <cell r="V3235" t="str">
            <v>Fayetteville</v>
          </cell>
          <cell r="W3235" t="str">
            <v>Fayetteville</v>
          </cell>
          <cell r="X3235" t="str">
            <v>ROCKY MOUNT</v>
          </cell>
          <cell r="Y3235" t="str">
            <v>YES</v>
          </cell>
          <cell r="Z3235"/>
          <cell r="AA3235" t="str">
            <v/>
          </cell>
          <cell r="AB3235" t="str">
            <v>7750-SR12</v>
          </cell>
          <cell r="AC3235" t="str">
            <v>SMFDNCXA03W</v>
          </cell>
        </row>
        <row r="3236">
          <cell r="A3236" t="str">
            <v>SMFDUTMA</v>
          </cell>
          <cell r="B3236" t="str">
            <v>Logan Host Smithfield</v>
          </cell>
          <cell r="C3236" t="str">
            <v>Q</v>
          </cell>
          <cell r="D3236">
            <v>41.838332999999999</v>
          </cell>
          <cell r="E3236">
            <v>-111.833054</v>
          </cell>
          <cell r="F3236" t="str">
            <v>SMFDUTMA</v>
          </cell>
          <cell r="G3236" t="str">
            <v>UT</v>
          </cell>
          <cell r="H3236">
            <v>660</v>
          </cell>
          <cell r="I3236">
            <v>660</v>
          </cell>
          <cell r="J3236" t="str">
            <v/>
          </cell>
          <cell r="K3236" t="e">
            <v>#N/A</v>
          </cell>
          <cell r="L3236" t="e">
            <v>#N/A</v>
          </cell>
          <cell r="M3236" t="e">
            <v>#N/A</v>
          </cell>
          <cell r="N3236" t="e">
            <v>#N/A</v>
          </cell>
          <cell r="O3236" t="str">
            <v>N</v>
          </cell>
          <cell r="P3236" t="str">
            <v>Y</v>
          </cell>
          <cell r="Q3236" t="str">
            <v>2/9/15 EoDS1 Available</v>
          </cell>
          <cell r="R3236" t="str">
            <v>02/04/2020</v>
          </cell>
          <cell r="S3236" t="str">
            <v/>
          </cell>
          <cell r="T3236" t="str">
            <v/>
          </cell>
          <cell r="U3236" t="str">
            <v/>
          </cell>
          <cell r="V3236" t="e">
            <v>#N/A</v>
          </cell>
          <cell r="W3236" t="e">
            <v>#N/A</v>
          </cell>
          <cell r="X3236" t="str">
            <v>660 - AVAILABLE</v>
          </cell>
          <cell r="Y3236"/>
          <cell r="Z3236" t="str">
            <v>AVAILABLE</v>
          </cell>
          <cell r="AA3236" t="e">
            <v>#N/A</v>
          </cell>
          <cell r="AB3236" t="e">
            <v>#N/A</v>
          </cell>
          <cell r="AC3236" t="e">
            <v>#N/A</v>
          </cell>
        </row>
        <row r="3237">
          <cell r="A3237" t="str">
            <v>SMFRINXA</v>
          </cell>
          <cell r="B3237" t="str">
            <v>South Milford</v>
          </cell>
          <cell r="C3237" t="str">
            <v>EQ</v>
          </cell>
          <cell r="D3237">
            <v>41.584417000000002</v>
          </cell>
          <cell r="E3237">
            <v>-85.272681000000006</v>
          </cell>
          <cell r="F3237" t="str">
            <v>SMFRINXA</v>
          </cell>
          <cell r="G3237" t="str">
            <v>IN</v>
          </cell>
          <cell r="H3237">
            <v>332</v>
          </cell>
          <cell r="I3237" t="str">
            <v>Warsaw (Plymouth)</v>
          </cell>
          <cell r="J3237" t="str">
            <v/>
          </cell>
          <cell r="K3237" t="e">
            <v>#N/A</v>
          </cell>
          <cell r="L3237" t="e">
            <v>#N/A</v>
          </cell>
          <cell r="M3237" t="e">
            <v>#N/A</v>
          </cell>
          <cell r="N3237" t="e">
            <v>#N/A</v>
          </cell>
          <cell r="O3237" t="str">
            <v>Y</v>
          </cell>
          <cell r="P3237" t="str">
            <v>Y</v>
          </cell>
          <cell r="Q3237" t="str">
            <v>2/7/14: Ethernet Enabled changed to Y</v>
          </cell>
          <cell r="R3237" t="str">
            <v>07/01/2015</v>
          </cell>
          <cell r="S3237" t="str">
            <v>Plymouth</v>
          </cell>
          <cell r="T3237" t="str">
            <v/>
          </cell>
          <cell r="U3237" t="str">
            <v/>
          </cell>
          <cell r="V3237" t="str">
            <v>Plymouth</v>
          </cell>
          <cell r="W3237" t="str">
            <v>Warsaw (Plymouth)</v>
          </cell>
          <cell r="X3237" t="str">
            <v>PLYMOUTH</v>
          </cell>
          <cell r="Y3237"/>
          <cell r="Z3237"/>
          <cell r="AA3237" t="str">
            <v/>
          </cell>
          <cell r="AB3237">
            <v>0</v>
          </cell>
          <cell r="AC3237">
            <v>0</v>
          </cell>
        </row>
        <row r="3238">
          <cell r="A3238" t="str">
            <v>SMNLALXA</v>
          </cell>
          <cell r="B3238" t="str">
            <v>SEMINOLE</v>
          </cell>
          <cell r="C3238" t="str">
            <v>CTL</v>
          </cell>
          <cell r="D3238">
            <v>30.534153</v>
          </cell>
          <cell r="E3238">
            <v>-87.526720999999995</v>
          </cell>
          <cell r="F3238" t="str">
            <v>SMNLALXA</v>
          </cell>
          <cell r="G3238" t="str">
            <v>AL</v>
          </cell>
          <cell r="H3238">
            <v>480</v>
          </cell>
          <cell r="I3238" t="str">
            <v>Foley-Loxley</v>
          </cell>
          <cell r="J3238" t="str">
            <v/>
          </cell>
          <cell r="K3238" t="e">
            <v>#N/A</v>
          </cell>
          <cell r="L3238" t="e">
            <v>#N/A</v>
          </cell>
          <cell r="M3238" t="e">
            <v>#N/A</v>
          </cell>
          <cell r="N3238" t="e">
            <v>#N/A</v>
          </cell>
          <cell r="O3238" t="str">
            <v>Y</v>
          </cell>
          <cell r="P3238" t="str">
            <v>Y</v>
          </cell>
          <cell r="Q3238" t="str">
            <v/>
          </cell>
          <cell r="R3238" t="str">
            <v>07/02/2015</v>
          </cell>
          <cell r="S3238" t="str">
            <v>Foley</v>
          </cell>
          <cell r="T3238" t="str">
            <v/>
          </cell>
          <cell r="U3238" t="str">
            <v/>
          </cell>
          <cell r="V3238" t="str">
            <v>Foley</v>
          </cell>
          <cell r="W3238" t="str">
            <v>Foley-Loxley</v>
          </cell>
          <cell r="X3238" t="str">
            <v>FOLEY</v>
          </cell>
          <cell r="Y3238"/>
          <cell r="Z3238"/>
          <cell r="AA3238">
            <v>0</v>
          </cell>
          <cell r="AB3238">
            <v>0</v>
          </cell>
          <cell r="AC3238">
            <v>0</v>
          </cell>
        </row>
        <row r="3239">
          <cell r="A3239" t="str">
            <v>SMNLALXB</v>
          </cell>
          <cell r="B3239" t="str">
            <v>SEMINOLE</v>
          </cell>
          <cell r="C3239" t="str">
            <v>CTL</v>
          </cell>
          <cell r="D3239">
            <v>30.538156000000001</v>
          </cell>
          <cell r="E3239">
            <v>-87.538550000000001</v>
          </cell>
          <cell r="F3239" t="str">
            <v>SMNLALXB</v>
          </cell>
          <cell r="G3239" t="str">
            <v>AL</v>
          </cell>
          <cell r="H3239">
            <v>480</v>
          </cell>
          <cell r="I3239" t="str">
            <v>Foley-Loxley</v>
          </cell>
          <cell r="J3239" t="e">
            <v>#N/A</v>
          </cell>
          <cell r="K3239" t="e">
            <v>#N/A</v>
          </cell>
          <cell r="L3239" t="e">
            <v>#N/A</v>
          </cell>
          <cell r="M3239" t="e">
            <v>#N/A</v>
          </cell>
          <cell r="N3239" t="e">
            <v>#N/A</v>
          </cell>
          <cell r="O3239" t="e">
            <v>#N/A</v>
          </cell>
          <cell r="P3239" t="e">
            <v>#N/A</v>
          </cell>
          <cell r="Q3239" t="e">
            <v>#N/A</v>
          </cell>
          <cell r="R3239" t="e">
            <v>#N/A</v>
          </cell>
          <cell r="S3239" t="e">
            <v>#N/A</v>
          </cell>
          <cell r="T3239" t="e">
            <v>#N/A</v>
          </cell>
          <cell r="U3239" t="e">
            <v>#N/A</v>
          </cell>
          <cell r="V3239" t="str">
            <v>Foley</v>
          </cell>
          <cell r="W3239" t="str">
            <v>Foley-Loxley</v>
          </cell>
          <cell r="X3239" t="e">
            <v>#N/A</v>
          </cell>
          <cell r="Y3239" t="e">
            <v>#N/A</v>
          </cell>
          <cell r="Z3239" t="e">
            <v>#N/A</v>
          </cell>
          <cell r="AA3239">
            <v>0</v>
          </cell>
          <cell r="AB3239">
            <v>0</v>
          </cell>
          <cell r="AC3239">
            <v>0</v>
          </cell>
        </row>
        <row r="3240">
          <cell r="A3240" t="str">
            <v>SMNRWA01</v>
          </cell>
          <cell r="B3240" t="str">
            <v>Sumner</v>
          </cell>
          <cell r="C3240" t="str">
            <v>Q</v>
          </cell>
          <cell r="D3240">
            <v>47.202499000000003</v>
          </cell>
          <cell r="E3240">
            <v>-122.239723</v>
          </cell>
          <cell r="F3240" t="str">
            <v>SMNRWA01</v>
          </cell>
          <cell r="G3240" t="str">
            <v>WA</v>
          </cell>
          <cell r="H3240">
            <v>674</v>
          </cell>
          <cell r="I3240">
            <v>674</v>
          </cell>
          <cell r="J3240" t="str">
            <v>AVAIABLE</v>
          </cell>
          <cell r="K3240" t="e">
            <v>#N/A</v>
          </cell>
          <cell r="L3240" t="e">
            <v>#N/A</v>
          </cell>
          <cell r="M3240" t="e">
            <v>#N/A</v>
          </cell>
          <cell r="N3240" t="e">
            <v>#N/A</v>
          </cell>
          <cell r="O3240" t="str">
            <v>Y</v>
          </cell>
          <cell r="P3240" t="str">
            <v>Y</v>
          </cell>
          <cell r="Q3240" t="str">
            <v/>
          </cell>
          <cell r="R3240" t="str">
            <v>04/10/2020</v>
          </cell>
          <cell r="S3240" t="str">
            <v/>
          </cell>
          <cell r="T3240" t="str">
            <v/>
          </cell>
          <cell r="U3240" t="str">
            <v/>
          </cell>
          <cell r="V3240" t="e">
            <v>#N/A</v>
          </cell>
          <cell r="W3240" t="e">
            <v>#N/A</v>
          </cell>
          <cell r="X3240" t="str">
            <v>674 - AVAILABLE</v>
          </cell>
          <cell r="Y3240"/>
          <cell r="Z3240" t="str">
            <v>AVAILABLE</v>
          </cell>
          <cell r="AA3240" t="e">
            <v>#N/A</v>
          </cell>
          <cell r="AB3240" t="e">
            <v>#N/A</v>
          </cell>
          <cell r="AC3240" t="e">
            <v>#N/A</v>
          </cell>
        </row>
        <row r="3241">
          <cell r="A3241" t="str">
            <v>SMPTLAXA</v>
          </cell>
          <cell r="B3241" t="str">
            <v>Simmesport</v>
          </cell>
          <cell r="C3241" t="str">
            <v>CTL</v>
          </cell>
          <cell r="D3241">
            <v>30.985472000000001</v>
          </cell>
          <cell r="E3241">
            <v>-91.809194000000005</v>
          </cell>
          <cell r="F3241" t="str">
            <v>SMPTLAXA</v>
          </cell>
          <cell r="G3241" t="str">
            <v>LA</v>
          </cell>
          <cell r="H3241">
            <v>486</v>
          </cell>
          <cell r="I3241" t="str">
            <v>Basile</v>
          </cell>
          <cell r="J3241" t="str">
            <v/>
          </cell>
          <cell r="K3241" t="e">
            <v>#N/A</v>
          </cell>
          <cell r="L3241" t="e">
            <v>#N/A</v>
          </cell>
          <cell r="M3241" t="e">
            <v>#N/A</v>
          </cell>
          <cell r="N3241" t="e">
            <v>#N/A</v>
          </cell>
          <cell r="O3241" t="str">
            <v>Y</v>
          </cell>
          <cell r="P3241" t="str">
            <v>Y</v>
          </cell>
          <cell r="Q3241" t="str">
            <v/>
          </cell>
          <cell r="R3241" t="str">
            <v>06/30/2015</v>
          </cell>
          <cell r="S3241" t="str">
            <v>Basile</v>
          </cell>
          <cell r="T3241" t="str">
            <v/>
          </cell>
          <cell r="U3241" t="str">
            <v/>
          </cell>
          <cell r="V3241" t="str">
            <v>Basile</v>
          </cell>
          <cell r="W3241" t="str">
            <v>Basile</v>
          </cell>
          <cell r="X3241" t="str">
            <v>BASILE</v>
          </cell>
          <cell r="Y3241" t="str">
            <v>YES</v>
          </cell>
          <cell r="Z3241"/>
          <cell r="AA3241" t="str">
            <v/>
          </cell>
          <cell r="AB3241">
            <v>0</v>
          </cell>
          <cell r="AC3241">
            <v>0</v>
          </cell>
        </row>
        <row r="3242">
          <cell r="A3242" t="str">
            <v>SMRCTXXA</v>
          </cell>
          <cell r="B3242" t="str">
            <v>SAN MARCOS</v>
          </cell>
          <cell r="C3242" t="str">
            <v>CTL</v>
          </cell>
          <cell r="D3242">
            <v>29.886780000000002</v>
          </cell>
          <cell r="E3242">
            <v>-97.971424999999996</v>
          </cell>
          <cell r="F3242" t="str">
            <v>SMRCTXXA</v>
          </cell>
          <cell r="G3242" t="str">
            <v>TX</v>
          </cell>
          <cell r="H3242">
            <v>558</v>
          </cell>
          <cell r="I3242" t="str">
            <v>San Marcos</v>
          </cell>
          <cell r="J3242" t="str">
            <v/>
          </cell>
          <cell r="K3242" t="str">
            <v>SMRCTXXA</v>
          </cell>
          <cell r="L3242" t="str">
            <v>n</v>
          </cell>
          <cell r="M3242" t="e">
            <v>#N/A</v>
          </cell>
          <cell r="N3242" t="e">
            <v>#N/A</v>
          </cell>
          <cell r="O3242" t="str">
            <v>Y</v>
          </cell>
          <cell r="P3242" t="str">
            <v>Y</v>
          </cell>
          <cell r="Q3242" t="str">
            <v/>
          </cell>
          <cell r="R3242" t="str">
            <v>02/03/2016</v>
          </cell>
          <cell r="S3242" t="str">
            <v>San Marcos</v>
          </cell>
          <cell r="T3242" t="str">
            <v/>
          </cell>
          <cell r="U3242" t="str">
            <v/>
          </cell>
          <cell r="V3242" t="str">
            <v>San Marcos</v>
          </cell>
          <cell r="W3242" t="str">
            <v>San Marcos</v>
          </cell>
          <cell r="X3242" t="str">
            <v>SAN MARCOS</v>
          </cell>
          <cell r="Y3242" t="str">
            <v>YES</v>
          </cell>
          <cell r="Z3242"/>
          <cell r="AA3242" t="str">
            <v/>
          </cell>
          <cell r="AB3242" t="str">
            <v>7750-SR12</v>
          </cell>
          <cell r="AC3242" t="str">
            <v>SMRCTXXA22W</v>
          </cell>
        </row>
        <row r="3243">
          <cell r="A3243" t="str">
            <v>SMRSMTXC</v>
          </cell>
          <cell r="B3243" t="str">
            <v>SOMERS</v>
          </cell>
          <cell r="C3243" t="str">
            <v>CTL</v>
          </cell>
          <cell r="D3243">
            <v>48.081085000000002</v>
          </cell>
          <cell r="E3243">
            <v>-114.22790999999999</v>
          </cell>
          <cell r="F3243" t="str">
            <v>SMRSMTXC</v>
          </cell>
          <cell r="G3243" t="str">
            <v>MT</v>
          </cell>
          <cell r="H3243">
            <v>648</v>
          </cell>
          <cell r="I3243" t="str">
            <v>KALISPELL</v>
          </cell>
          <cell r="J3243" t="str">
            <v/>
          </cell>
          <cell r="K3243" t="e">
            <v>#N/A</v>
          </cell>
          <cell r="L3243" t="e">
            <v>#N/A</v>
          </cell>
          <cell r="M3243" t="e">
            <v>#N/A</v>
          </cell>
          <cell r="N3243" t="e">
            <v>#N/A</v>
          </cell>
          <cell r="O3243" t="str">
            <v>Y</v>
          </cell>
          <cell r="P3243" t="str">
            <v>Y</v>
          </cell>
          <cell r="Q3243" t="str">
            <v>2/7/14:  CLLI changed</v>
          </cell>
          <cell r="R3243" t="str">
            <v>02/10/2020</v>
          </cell>
          <cell r="S3243" t="str">
            <v>KALISPELL</v>
          </cell>
          <cell r="T3243" t="str">
            <v/>
          </cell>
          <cell r="U3243" t="str">
            <v/>
          </cell>
          <cell r="V3243" t="str">
            <v>KALISPELL</v>
          </cell>
          <cell r="W3243" t="str">
            <v>KALISPELL</v>
          </cell>
          <cell r="X3243" t="str">
            <v>KALISPELL</v>
          </cell>
          <cell r="Y3243"/>
          <cell r="Z3243"/>
          <cell r="AA3243" t="str">
            <v/>
          </cell>
          <cell r="AB3243">
            <v>0</v>
          </cell>
          <cell r="AC3243">
            <v>0</v>
          </cell>
        </row>
        <row r="3244">
          <cell r="A3244" t="str">
            <v>SMSNALXA</v>
          </cell>
          <cell r="B3244" t="str">
            <v>SAMSON</v>
          </cell>
          <cell r="C3244" t="str">
            <v>CTL</v>
          </cell>
          <cell r="D3244">
            <v>31.113610999999999</v>
          </cell>
          <cell r="E3244">
            <v>-86.047225999999995</v>
          </cell>
          <cell r="F3244" t="str">
            <v>SMSNALXA</v>
          </cell>
          <cell r="G3244" t="str">
            <v>AL</v>
          </cell>
          <cell r="H3244">
            <v>478</v>
          </cell>
          <cell r="I3244" t="str">
            <v>Dothan</v>
          </cell>
          <cell r="J3244" t="str">
            <v/>
          </cell>
          <cell r="K3244" t="e">
            <v>#N/A</v>
          </cell>
          <cell r="L3244" t="e">
            <v>#N/A</v>
          </cell>
          <cell r="M3244" t="e">
            <v>#N/A</v>
          </cell>
          <cell r="N3244" t="e">
            <v>#N/A</v>
          </cell>
          <cell r="O3244" t="str">
            <v>N</v>
          </cell>
          <cell r="P3244" t="str">
            <v>Y</v>
          </cell>
          <cell r="Q3244" t="str">
            <v/>
          </cell>
          <cell r="R3244" t="str">
            <v>07/02/2015</v>
          </cell>
          <cell r="S3244" t="str">
            <v>Dothan</v>
          </cell>
          <cell r="T3244" t="str">
            <v/>
          </cell>
          <cell r="U3244" t="str">
            <v/>
          </cell>
          <cell r="V3244" t="str">
            <v>Dothan</v>
          </cell>
          <cell r="W3244" t="str">
            <v>Dothan</v>
          </cell>
          <cell r="X3244" t="str">
            <v>DOTHAN</v>
          </cell>
          <cell r="Y3244"/>
          <cell r="Z3244"/>
          <cell r="AA3244" t="str">
            <v/>
          </cell>
          <cell r="AB3244">
            <v>0</v>
          </cell>
          <cell r="AC3244">
            <v>0</v>
          </cell>
        </row>
        <row r="3245">
          <cell r="A3245" t="str">
            <v>SMSPARXA</v>
          </cell>
          <cell r="B3245" t="str">
            <v>SILOAM SPRINGS</v>
          </cell>
          <cell r="C3245" t="str">
            <v>CTL</v>
          </cell>
          <cell r="D3245">
            <v>36.185541999999998</v>
          </cell>
          <cell r="E3245">
            <v>-94.541524999999993</v>
          </cell>
          <cell r="F3245" t="str">
            <v>SMSPARXA</v>
          </cell>
          <cell r="G3245" t="str">
            <v>AR</v>
          </cell>
          <cell r="H3245">
            <v>526</v>
          </cell>
          <cell r="I3245" t="str">
            <v>Northern Cloud (Elm Springs &amp; Pea Ridge Area) [Russellville]</v>
          </cell>
          <cell r="J3245" t="str">
            <v/>
          </cell>
          <cell r="K3245" t="str">
            <v>SMSPARXA</v>
          </cell>
          <cell r="L3245" t="str">
            <v>n</v>
          </cell>
          <cell r="M3245" t="e">
            <v>#N/A</v>
          </cell>
          <cell r="N3245" t="e">
            <v>#N/A</v>
          </cell>
          <cell r="O3245" t="str">
            <v>Y</v>
          </cell>
          <cell r="P3245" t="str">
            <v>Y</v>
          </cell>
          <cell r="Q3245" t="str">
            <v/>
          </cell>
          <cell r="R3245" t="str">
            <v>06/30/2015</v>
          </cell>
          <cell r="S3245" t="str">
            <v>Russellville</v>
          </cell>
          <cell r="T3245" t="str">
            <v/>
          </cell>
          <cell r="U3245" t="str">
            <v/>
          </cell>
          <cell r="V3245" t="str">
            <v>Russellville</v>
          </cell>
          <cell r="W3245" t="str">
            <v>Northern Cloud (Elm Springs &amp; Pea Ridge Area) [Russellville]</v>
          </cell>
          <cell r="X3245" t="str">
            <v>RUSSELLVILLE</v>
          </cell>
          <cell r="Y3245" t="str">
            <v>YES</v>
          </cell>
          <cell r="Z3245"/>
          <cell r="AA3245" t="str">
            <v/>
          </cell>
          <cell r="AB3245" t="str">
            <v>7750-SR12</v>
          </cell>
          <cell r="AC3245" t="str">
            <v>SMSPARXA24W</v>
          </cell>
        </row>
        <row r="3246">
          <cell r="A3246" t="str">
            <v>SMTNAZMA</v>
          </cell>
          <cell r="B3246" t="str">
            <v>Yuma Southeast Host Somerton</v>
          </cell>
          <cell r="C3246" t="str">
            <v>Q</v>
          </cell>
          <cell r="D3246">
            <v>32.598331000000002</v>
          </cell>
          <cell r="E3246">
            <v>-114.709442</v>
          </cell>
          <cell r="F3246" t="str">
            <v>SMTNAZMA</v>
          </cell>
          <cell r="G3246" t="str">
            <v>AZ</v>
          </cell>
          <cell r="H3246">
            <v>666</v>
          </cell>
          <cell r="I3246">
            <v>666</v>
          </cell>
          <cell r="J3246" t="str">
            <v>AVAILABLE</v>
          </cell>
          <cell r="K3246" t="str">
            <v>SMTNAZMA</v>
          </cell>
          <cell r="L3246" t="str">
            <v>N</v>
          </cell>
          <cell r="M3246" t="e">
            <v>#N/A</v>
          </cell>
          <cell r="N3246" t="e">
            <v>#N/A</v>
          </cell>
          <cell r="O3246" t="str">
            <v>Y</v>
          </cell>
          <cell r="P3246" t="str">
            <v>Y</v>
          </cell>
          <cell r="Q3246" t="str">
            <v>03/02/2015: EoDS1 Available</v>
          </cell>
          <cell r="R3246" t="str">
            <v>04/13/2020</v>
          </cell>
          <cell r="S3246" t="str">
            <v/>
          </cell>
          <cell r="T3246" t="str">
            <v/>
          </cell>
          <cell r="U3246" t="str">
            <v/>
          </cell>
          <cell r="V3246" t="e">
            <v>#N/A</v>
          </cell>
          <cell r="W3246" t="e">
            <v>#N/A</v>
          </cell>
          <cell r="X3246" t="str">
            <v>666 - AVAILABLE</v>
          </cell>
          <cell r="Y3246"/>
          <cell r="Z3246" t="str">
            <v>AVAILABLE</v>
          </cell>
          <cell r="AA3246" t="e">
            <v>#N/A</v>
          </cell>
          <cell r="AB3246" t="e">
            <v>#N/A</v>
          </cell>
          <cell r="AC3246" t="e">
            <v>#N/A</v>
          </cell>
        </row>
        <row r="3247">
          <cell r="A3247" t="str">
            <v>SMVIMOXA</v>
          </cell>
          <cell r="B3247" t="str">
            <v>SUMMERSVILLE</v>
          </cell>
          <cell r="C3247" t="str">
            <v>CTL</v>
          </cell>
          <cell r="D3247">
            <v>37.179721999999998</v>
          </cell>
          <cell r="E3247">
            <v>-91.662497999999999</v>
          </cell>
          <cell r="F3247" t="str">
            <v>SMVIMOXA</v>
          </cell>
          <cell r="G3247" t="str">
            <v>MO</v>
          </cell>
          <cell r="H3247">
            <v>522</v>
          </cell>
          <cell r="I3247" t="str">
            <v>Branson</v>
          </cell>
          <cell r="J3247" t="str">
            <v/>
          </cell>
          <cell r="K3247" t="e">
            <v>#N/A</v>
          </cell>
          <cell r="L3247" t="e">
            <v>#N/A</v>
          </cell>
          <cell r="M3247" t="e">
            <v>#N/A</v>
          </cell>
          <cell r="N3247" t="e">
            <v>#N/A</v>
          </cell>
          <cell r="O3247" t="str">
            <v>Y</v>
          </cell>
          <cell r="P3247" t="str">
            <v>Y</v>
          </cell>
          <cell r="Q3247" t="str">
            <v/>
          </cell>
          <cell r="R3247" t="str">
            <v>10/12/2015</v>
          </cell>
          <cell r="S3247" t="str">
            <v>Branson</v>
          </cell>
          <cell r="T3247" t="str">
            <v>Ciena 3940</v>
          </cell>
          <cell r="U3247" t="str">
            <v>N</v>
          </cell>
          <cell r="V3247" t="str">
            <v>Branson</v>
          </cell>
          <cell r="W3247" t="str">
            <v>Branson</v>
          </cell>
          <cell r="X3247" t="str">
            <v>BRANSON</v>
          </cell>
          <cell r="Y3247" t="str">
            <v>YES</v>
          </cell>
          <cell r="Z3247"/>
          <cell r="AA3247" t="str">
            <v/>
          </cell>
          <cell r="AB3247">
            <v>0</v>
          </cell>
          <cell r="AC3247">
            <v>0</v>
          </cell>
        </row>
        <row r="3248">
          <cell r="A3248" t="str">
            <v>SMVLOHXA</v>
          </cell>
          <cell r="B3248" t="str">
            <v>Smithville</v>
          </cell>
          <cell r="C3248" t="str">
            <v>EQ</v>
          </cell>
          <cell r="D3248">
            <v>40.864466999999998</v>
          </cell>
          <cell r="E3248">
            <v>-81.858425999999994</v>
          </cell>
          <cell r="F3248" t="str">
            <v>SMVLOHXA</v>
          </cell>
          <cell r="G3248" t="str">
            <v>OH</v>
          </cell>
          <cell r="H3248">
            <v>923</v>
          </cell>
          <cell r="I3248" t="str">
            <v>Mansfield</v>
          </cell>
          <cell r="J3248" t="str">
            <v/>
          </cell>
          <cell r="K3248" t="e">
            <v>#N/A</v>
          </cell>
          <cell r="L3248" t="e">
            <v>#N/A</v>
          </cell>
          <cell r="M3248" t="e">
            <v>#N/A</v>
          </cell>
          <cell r="N3248" t="e">
            <v>#N/A</v>
          </cell>
          <cell r="O3248" t="str">
            <v>Y</v>
          </cell>
          <cell r="P3248" t="str">
            <v>Y</v>
          </cell>
          <cell r="Q3248" t="str">
            <v>2/7/14: Ethernet Enabled changed to Y</v>
          </cell>
          <cell r="R3248" t="str">
            <v>07/01/2015</v>
          </cell>
          <cell r="S3248" t="str">
            <v>Mansfield</v>
          </cell>
          <cell r="T3248" t="str">
            <v/>
          </cell>
          <cell r="U3248" t="str">
            <v/>
          </cell>
          <cell r="V3248" t="str">
            <v>Mansfield</v>
          </cell>
          <cell r="W3248" t="str">
            <v>Mansfield</v>
          </cell>
          <cell r="X3248" t="str">
            <v>MANSFIELD</v>
          </cell>
          <cell r="Y3248" t="str">
            <v>YES</v>
          </cell>
          <cell r="Z3248"/>
          <cell r="AA3248">
            <v>0</v>
          </cell>
          <cell r="AB3248">
            <v>0</v>
          </cell>
          <cell r="AC3248">
            <v>0</v>
          </cell>
        </row>
        <row r="3249">
          <cell r="A3249" t="str">
            <v>SNANFLXA</v>
          </cell>
          <cell r="B3249" t="str">
            <v>San Antonio</v>
          </cell>
          <cell r="C3249" t="str">
            <v>EQ</v>
          </cell>
          <cell r="D3249">
            <v>28.345124999999999</v>
          </cell>
          <cell r="E3249">
            <v>-82.275799000000006</v>
          </cell>
          <cell r="F3249" t="str">
            <v>SNANFLXA</v>
          </cell>
          <cell r="G3249" t="str">
            <v>FL</v>
          </cell>
          <cell r="H3249">
            <v>454</v>
          </cell>
          <cell r="I3249" t="str">
            <v>Leesburg (CENTRAL FL)</v>
          </cell>
          <cell r="J3249" t="str">
            <v/>
          </cell>
          <cell r="K3249" t="str">
            <v>SNANFLXA</v>
          </cell>
          <cell r="L3249" t="str">
            <v>n</v>
          </cell>
          <cell r="M3249" t="e">
            <v>#N/A</v>
          </cell>
          <cell r="N3249" t="e">
            <v>#N/A</v>
          </cell>
          <cell r="O3249" t="str">
            <v>Y</v>
          </cell>
          <cell r="P3249" t="str">
            <v>Y</v>
          </cell>
          <cell r="Q3249" t="str">
            <v/>
          </cell>
          <cell r="R3249" t="str">
            <v>07/02/2015</v>
          </cell>
          <cell r="S3249" t="str">
            <v>Leesburg</v>
          </cell>
          <cell r="T3249" t="str">
            <v/>
          </cell>
          <cell r="U3249" t="str">
            <v/>
          </cell>
          <cell r="V3249" t="str">
            <v>Leesburg</v>
          </cell>
          <cell r="W3249" t="str">
            <v>Leesburg</v>
          </cell>
          <cell r="X3249" t="str">
            <v>CENTRAL FL</v>
          </cell>
          <cell r="Y3249" t="str">
            <v>YES</v>
          </cell>
          <cell r="Z3249"/>
          <cell r="AA3249" t="str">
            <v>7750-SR7</v>
          </cell>
          <cell r="AB3249">
            <v>0</v>
          </cell>
          <cell r="AC3249" t="str">
            <v>SNANFLXA01W</v>
          </cell>
        </row>
        <row r="3250">
          <cell r="A3250" t="str">
            <v>SNBYNCXA</v>
          </cell>
          <cell r="B3250" t="str">
            <v>Sunbury</v>
          </cell>
          <cell r="C3250" t="str">
            <v>EQ</v>
          </cell>
          <cell r="D3250">
            <v>36.442608</v>
          </cell>
          <cell r="E3250">
            <v>-76.608534000000006</v>
          </cell>
          <cell r="F3250" t="str">
            <v>SNBYNCXA</v>
          </cell>
          <cell r="G3250" t="str">
            <v>NC</v>
          </cell>
          <cell r="H3250">
            <v>951</v>
          </cell>
          <cell r="I3250" t="str">
            <v>Greenville</v>
          </cell>
          <cell r="J3250" t="str">
            <v/>
          </cell>
          <cell r="K3250" t="str">
            <v>SNBYNCXA</v>
          </cell>
          <cell r="L3250" t="str">
            <v>n</v>
          </cell>
          <cell r="M3250" t="e">
            <v>#N/A</v>
          </cell>
          <cell r="N3250" t="e">
            <v>#N/A</v>
          </cell>
          <cell r="O3250" t="str">
            <v>Y</v>
          </cell>
          <cell r="P3250" t="str">
            <v>Y</v>
          </cell>
          <cell r="Q3250" t="str">
            <v/>
          </cell>
          <cell r="R3250" t="str">
            <v>05/22/2015</v>
          </cell>
          <cell r="S3250" t="str">
            <v>Greenville</v>
          </cell>
          <cell r="T3250" t="str">
            <v/>
          </cell>
          <cell r="U3250" t="str">
            <v/>
          </cell>
          <cell r="V3250" t="str">
            <v>Greenville</v>
          </cell>
          <cell r="W3250" t="str">
            <v>Greenville</v>
          </cell>
          <cell r="X3250" t="str">
            <v>ROCKY MOUNT</v>
          </cell>
          <cell r="Y3250" t="str">
            <v>YES</v>
          </cell>
          <cell r="Z3250"/>
          <cell r="AA3250" t="str">
            <v/>
          </cell>
          <cell r="AB3250" t="str">
            <v>7750-SR12</v>
          </cell>
          <cell r="AC3250" t="str">
            <v>SNBYNCXA01W</v>
          </cell>
        </row>
        <row r="3251">
          <cell r="A3251" t="str">
            <v>SNBYOHXB</v>
          </cell>
          <cell r="B3251" t="str">
            <v>Sunbury</v>
          </cell>
          <cell r="C3251" t="str">
            <v>EQ</v>
          </cell>
          <cell r="D3251">
            <v>40.241315999999998</v>
          </cell>
          <cell r="E3251">
            <v>-82.858213000000006</v>
          </cell>
          <cell r="F3251" t="str">
            <v>SNBYOHXB</v>
          </cell>
          <cell r="G3251" t="str">
            <v>OH</v>
          </cell>
          <cell r="H3251">
            <v>324</v>
          </cell>
          <cell r="I3251" t="str">
            <v>Pataskala (Mansfield)</v>
          </cell>
          <cell r="J3251" t="str">
            <v/>
          </cell>
          <cell r="K3251" t="str">
            <v>SNBYOHXB</v>
          </cell>
          <cell r="L3251" t="str">
            <v>n</v>
          </cell>
          <cell r="M3251" t="e">
            <v>#N/A</v>
          </cell>
          <cell r="N3251" t="e">
            <v>#N/A</v>
          </cell>
          <cell r="O3251" t="str">
            <v>Y</v>
          </cell>
          <cell r="P3251" t="str">
            <v>Y</v>
          </cell>
          <cell r="Q3251" t="str">
            <v/>
          </cell>
          <cell r="R3251" t="str">
            <v>07/01/2015</v>
          </cell>
          <cell r="S3251" t="str">
            <v>Mansfield</v>
          </cell>
          <cell r="T3251" t="str">
            <v/>
          </cell>
          <cell r="U3251" t="str">
            <v/>
          </cell>
          <cell r="V3251" t="str">
            <v>Mansfield</v>
          </cell>
          <cell r="W3251" t="str">
            <v>Pataskala (Mansfield)</v>
          </cell>
          <cell r="X3251" t="str">
            <v>MANSFIELD</v>
          </cell>
          <cell r="Y3251" t="str">
            <v>YES</v>
          </cell>
          <cell r="Z3251"/>
          <cell r="AA3251" t="str">
            <v>7750-SR7</v>
          </cell>
          <cell r="AB3251">
            <v>0</v>
          </cell>
          <cell r="AC3251" t="str">
            <v>SNBYOHXB02W</v>
          </cell>
        </row>
        <row r="3252">
          <cell r="A3252" t="str">
            <v>SNDSFLXA</v>
          </cell>
          <cell r="B3252" t="str">
            <v>Sneads</v>
          </cell>
          <cell r="C3252" t="str">
            <v>EQ</v>
          </cell>
          <cell r="D3252">
            <v>30.710038999999998</v>
          </cell>
          <cell r="E3252">
            <v>-84.925079999999994</v>
          </cell>
          <cell r="F3252" t="str">
            <v>SNDSFLXA</v>
          </cell>
          <cell r="G3252" t="str">
            <v>FL</v>
          </cell>
          <cell r="H3252">
            <v>450</v>
          </cell>
          <cell r="I3252" t="str">
            <v>Ft Walton (NORTH FL)</v>
          </cell>
          <cell r="J3252" t="str">
            <v/>
          </cell>
          <cell r="K3252" t="e">
            <v>#N/A</v>
          </cell>
          <cell r="L3252" t="e">
            <v>#N/A</v>
          </cell>
          <cell r="M3252" t="e">
            <v>#N/A</v>
          </cell>
          <cell r="N3252" t="e">
            <v>#N/A</v>
          </cell>
          <cell r="O3252" t="str">
            <v>N</v>
          </cell>
          <cell r="P3252" t="str">
            <v>Y</v>
          </cell>
          <cell r="Q3252" t="str">
            <v/>
          </cell>
          <cell r="R3252" t="str">
            <v>07/02/2015</v>
          </cell>
          <cell r="S3252" t="str">
            <v>Ft Walton</v>
          </cell>
          <cell r="T3252" t="str">
            <v/>
          </cell>
          <cell r="U3252" t="str">
            <v/>
          </cell>
          <cell r="V3252" t="str">
            <v>Ft Walton</v>
          </cell>
          <cell r="W3252" t="str">
            <v>Ft Walton (Marianna sub-Cloud)</v>
          </cell>
          <cell r="X3252" t="str">
            <v>NORTH FL</v>
          </cell>
          <cell r="Y3252" t="str">
            <v>YES</v>
          </cell>
          <cell r="Z3252"/>
          <cell r="AA3252" t="str">
            <v/>
          </cell>
          <cell r="AB3252">
            <v>0</v>
          </cell>
          <cell r="AC3252">
            <v>0</v>
          </cell>
        </row>
        <row r="3253">
          <cell r="A3253" t="str">
            <v>SNDSMNSA</v>
          </cell>
          <cell r="B3253" t="str">
            <v>Pine City Host Sandstone</v>
          </cell>
          <cell r="C3253" t="str">
            <v>Q</v>
          </cell>
          <cell r="D3253">
            <v>46.092224000000002</v>
          </cell>
          <cell r="E3253">
            <v>-92.330001999999993</v>
          </cell>
          <cell r="F3253" t="str">
            <v>SNDSMNSA</v>
          </cell>
          <cell r="G3253" t="str">
            <v>MN</v>
          </cell>
          <cell r="H3253">
            <v>628</v>
          </cell>
          <cell r="I3253">
            <v>628</v>
          </cell>
          <cell r="J3253" t="str">
            <v/>
          </cell>
          <cell r="K3253" t="e">
            <v>#N/A</v>
          </cell>
          <cell r="L3253" t="e">
            <v>#N/A</v>
          </cell>
          <cell r="M3253" t="e">
            <v>#N/A</v>
          </cell>
          <cell r="N3253" t="e">
            <v>#N/A</v>
          </cell>
          <cell r="O3253" t="str">
            <v>N</v>
          </cell>
          <cell r="P3253" t="str">
            <v>Y</v>
          </cell>
          <cell r="Q3253" t="str">
            <v>ME not offered out of this office</v>
          </cell>
          <cell r="R3253" t="str">
            <v>11/26/2020</v>
          </cell>
          <cell r="S3253" t="str">
            <v/>
          </cell>
          <cell r="T3253" t="str">
            <v/>
          </cell>
          <cell r="U3253" t="str">
            <v/>
          </cell>
          <cell r="V3253" t="e">
            <v>#N/A</v>
          </cell>
          <cell r="W3253" t="e">
            <v>#N/A</v>
          </cell>
          <cell r="X3253" t="str">
            <v xml:space="preserve">628 - </v>
          </cell>
          <cell r="Y3253"/>
          <cell r="Z3253"/>
          <cell r="AA3253" t="e">
            <v>#N/A</v>
          </cell>
          <cell r="AB3253" t="e">
            <v>#N/A</v>
          </cell>
          <cell r="AC3253" t="e">
            <v>#N/A</v>
          </cell>
        </row>
        <row r="3254">
          <cell r="A3254" t="str">
            <v>SNFDMISE</v>
          </cell>
          <cell r="B3254" t="str">
            <v>Sunfield</v>
          </cell>
          <cell r="C3254" t="str">
            <v>CTL</v>
          </cell>
          <cell r="D3254">
            <v>42.799194</v>
          </cell>
          <cell r="E3254">
            <v>-84.997805999999997</v>
          </cell>
          <cell r="F3254" t="e">
            <v>#N/A</v>
          </cell>
          <cell r="G3254" t="str">
            <v>MI</v>
          </cell>
          <cell r="H3254" t="e">
            <v>#N/A</v>
          </cell>
          <cell r="I3254" t="e">
            <v>#N/A</v>
          </cell>
          <cell r="J3254" t="e">
            <v>#N/A</v>
          </cell>
          <cell r="K3254" t="e">
            <v>#N/A</v>
          </cell>
          <cell r="L3254" t="e">
            <v>#N/A</v>
          </cell>
          <cell r="M3254" t="e">
            <v>#N/A</v>
          </cell>
          <cell r="N3254" t="e">
            <v>#N/A</v>
          </cell>
          <cell r="O3254" t="e">
            <v>#N/A</v>
          </cell>
          <cell r="P3254" t="e">
            <v>#N/A</v>
          </cell>
          <cell r="Q3254" t="e">
            <v>#N/A</v>
          </cell>
          <cell r="R3254" t="e">
            <v>#N/A</v>
          </cell>
          <cell r="S3254" t="e">
            <v>#N/A</v>
          </cell>
          <cell r="T3254" t="e">
            <v>#N/A</v>
          </cell>
          <cell r="U3254" t="e">
            <v>#N/A</v>
          </cell>
          <cell r="V3254" t="e">
            <v>#N/A</v>
          </cell>
          <cell r="W3254" t="e">
            <v>#N/A</v>
          </cell>
          <cell r="X3254" t="e">
            <v>#N/A</v>
          </cell>
          <cell r="Y3254" t="e">
            <v>#N/A</v>
          </cell>
          <cell r="Z3254" t="e">
            <v>#N/A</v>
          </cell>
          <cell r="AA3254" t="e">
            <v>#N/A</v>
          </cell>
          <cell r="AB3254" t="e">
            <v>#N/A</v>
          </cell>
          <cell r="AC3254" t="e">
            <v>#N/A</v>
          </cell>
        </row>
        <row r="3255">
          <cell r="A3255" t="str">
            <v>SNFDMISH</v>
          </cell>
          <cell r="B3255" t="str">
            <v>Sunfield</v>
          </cell>
          <cell r="C3255" t="str">
            <v>CTL</v>
          </cell>
          <cell r="D3255">
            <v>42.709555999999999</v>
          </cell>
          <cell r="E3255">
            <v>-84.974500000000006</v>
          </cell>
          <cell r="F3255" t="e">
            <v>#N/A</v>
          </cell>
          <cell r="G3255" t="str">
            <v>MI</v>
          </cell>
          <cell r="H3255" t="e">
            <v>#N/A</v>
          </cell>
          <cell r="I3255" t="e">
            <v>#N/A</v>
          </cell>
          <cell r="J3255" t="e">
            <v>#N/A</v>
          </cell>
          <cell r="K3255" t="e">
            <v>#N/A</v>
          </cell>
          <cell r="L3255" t="e">
            <v>#N/A</v>
          </cell>
          <cell r="M3255" t="e">
            <v>#N/A</v>
          </cell>
          <cell r="N3255" t="e">
            <v>#N/A</v>
          </cell>
          <cell r="O3255" t="e">
            <v>#N/A</v>
          </cell>
          <cell r="P3255" t="e">
            <v>#N/A</v>
          </cell>
          <cell r="Q3255" t="e">
            <v>#N/A</v>
          </cell>
          <cell r="R3255" t="e">
            <v>#N/A</v>
          </cell>
          <cell r="S3255" t="e">
            <v>#N/A</v>
          </cell>
          <cell r="T3255" t="e">
            <v>#N/A</v>
          </cell>
          <cell r="U3255" t="e">
            <v>#N/A</v>
          </cell>
          <cell r="V3255" t="e">
            <v>#N/A</v>
          </cell>
          <cell r="W3255" t="e">
            <v>#N/A</v>
          </cell>
          <cell r="X3255" t="e">
            <v>#N/A</v>
          </cell>
          <cell r="Y3255" t="e">
            <v>#N/A</v>
          </cell>
          <cell r="Z3255" t="e">
            <v>#N/A</v>
          </cell>
          <cell r="AA3255" t="e">
            <v>#N/A</v>
          </cell>
          <cell r="AB3255" t="e">
            <v>#N/A</v>
          </cell>
          <cell r="AC3255" t="e">
            <v>#N/A</v>
          </cell>
        </row>
        <row r="3256">
          <cell r="A3256" t="str">
            <v>SNFDMIXI</v>
          </cell>
          <cell r="B3256" t="str">
            <v>SUNFIELD</v>
          </cell>
          <cell r="C3256" t="str">
            <v>CTL</v>
          </cell>
          <cell r="D3256">
            <v>42.762417999999997</v>
          </cell>
          <cell r="E3256">
            <v>-84.993877999999995</v>
          </cell>
          <cell r="F3256" t="str">
            <v>SNFDMIXI</v>
          </cell>
          <cell r="G3256" t="str">
            <v>MI</v>
          </cell>
          <cell r="H3256">
            <v>346</v>
          </cell>
          <cell r="I3256" t="str">
            <v>CHESANING</v>
          </cell>
          <cell r="J3256" t="str">
            <v/>
          </cell>
          <cell r="K3256" t="e">
            <v>#N/A</v>
          </cell>
          <cell r="L3256" t="e">
            <v>#N/A</v>
          </cell>
          <cell r="M3256" t="e">
            <v>#N/A</v>
          </cell>
          <cell r="N3256" t="e">
            <v>#N/A</v>
          </cell>
          <cell r="O3256" t="str">
            <v>Y</v>
          </cell>
          <cell r="P3256" t="str">
            <v>Y</v>
          </cell>
          <cell r="Q3256" t="str">
            <v/>
          </cell>
          <cell r="R3256" t="str">
            <v>07/01/2015</v>
          </cell>
          <cell r="S3256" t="str">
            <v>CHESANING</v>
          </cell>
          <cell r="T3256" t="str">
            <v/>
          </cell>
          <cell r="U3256" t="str">
            <v/>
          </cell>
          <cell r="V3256" t="str">
            <v>CHESANING</v>
          </cell>
          <cell r="W3256" t="str">
            <v>CHESANING</v>
          </cell>
          <cell r="X3256" t="str">
            <v>CHESANING</v>
          </cell>
          <cell r="Y3256"/>
          <cell r="Z3256"/>
          <cell r="AA3256" t="str">
            <v/>
          </cell>
          <cell r="AB3256">
            <v>0</v>
          </cell>
          <cell r="AC3256">
            <v>0</v>
          </cell>
        </row>
        <row r="3257">
          <cell r="A3257" t="str">
            <v>SNFEMOXA</v>
          </cell>
          <cell r="B3257" t="str">
            <v>SANTA FE</v>
          </cell>
          <cell r="C3257" t="str">
            <v>CTL</v>
          </cell>
          <cell r="D3257">
            <v>39.367778999999999</v>
          </cell>
          <cell r="E3257">
            <v>-91.814445000000006</v>
          </cell>
          <cell r="F3257" t="str">
            <v>SNFEMOXA</v>
          </cell>
          <cell r="G3257" t="str">
            <v>MO</v>
          </cell>
          <cell r="H3257">
            <v>520</v>
          </cell>
          <cell r="I3257" t="str">
            <v>Wentzville</v>
          </cell>
          <cell r="J3257" t="str">
            <v/>
          </cell>
          <cell r="K3257" t="e">
            <v>#N/A</v>
          </cell>
          <cell r="L3257" t="e">
            <v>#N/A</v>
          </cell>
          <cell r="M3257" t="e">
            <v>#N/A</v>
          </cell>
          <cell r="N3257" t="e">
            <v>#N/A</v>
          </cell>
          <cell r="O3257" t="str">
            <v>N</v>
          </cell>
          <cell r="P3257" t="str">
            <v>N</v>
          </cell>
          <cell r="Q3257" t="str">
            <v/>
          </cell>
          <cell r="R3257" t="str">
            <v>07/10/2015</v>
          </cell>
          <cell r="S3257" t="str">
            <v>Wentzville3</v>
          </cell>
          <cell r="T3257" t="str">
            <v/>
          </cell>
          <cell r="U3257" t="str">
            <v/>
          </cell>
          <cell r="V3257" t="str">
            <v>Wentzville3</v>
          </cell>
          <cell r="W3257" t="str">
            <v>Wentzville</v>
          </cell>
          <cell r="X3257" t="e">
            <v>#N/A</v>
          </cell>
          <cell r="Y3257" t="e">
            <v>#N/A</v>
          </cell>
          <cell r="Z3257" t="e">
            <v>#N/A</v>
          </cell>
          <cell r="AA3257">
            <v>0</v>
          </cell>
          <cell r="AB3257">
            <v>0</v>
          </cell>
          <cell r="AC3257">
            <v>0</v>
          </cell>
        </row>
        <row r="3258">
          <cell r="A3258" t="str">
            <v>SNFENM58</v>
          </cell>
          <cell r="B3258" t="str">
            <v>Santa Fe Sw Host Eldorado</v>
          </cell>
          <cell r="C3258" t="str">
            <v>Q</v>
          </cell>
          <cell r="D3258">
            <v>35.543056</v>
          </cell>
          <cell r="E3258">
            <v>-105.942497</v>
          </cell>
          <cell r="F3258" t="str">
            <v>SNFENM58</v>
          </cell>
          <cell r="G3258" t="str">
            <v>NM</v>
          </cell>
          <cell r="H3258">
            <v>664</v>
          </cell>
          <cell r="I3258">
            <v>664</v>
          </cell>
          <cell r="J3258" t="str">
            <v/>
          </cell>
          <cell r="K3258" t="str">
            <v>SNFENMMA</v>
          </cell>
          <cell r="L3258" t="str">
            <v>Y</v>
          </cell>
          <cell r="M3258" t="e">
            <v>#N/A</v>
          </cell>
          <cell r="N3258" t="e">
            <v>#N/A</v>
          </cell>
          <cell r="O3258" t="str">
            <v>N</v>
          </cell>
          <cell r="P3258" t="str">
            <v>Y</v>
          </cell>
          <cell r="Q3258" t="str">
            <v/>
          </cell>
          <cell r="R3258" t="str">
            <v>05/20/2020</v>
          </cell>
          <cell r="S3258" t="str">
            <v/>
          </cell>
          <cell r="T3258" t="str">
            <v/>
          </cell>
          <cell r="U3258" t="str">
            <v/>
          </cell>
          <cell r="V3258" t="e">
            <v>#N/A</v>
          </cell>
          <cell r="W3258" t="e">
            <v>#N/A</v>
          </cell>
          <cell r="X3258" t="str">
            <v>664 - AVAILABLE</v>
          </cell>
          <cell r="Y3258"/>
          <cell r="Z3258" t="str">
            <v>AVAILABLE</v>
          </cell>
          <cell r="AA3258" t="e">
            <v>#N/A</v>
          </cell>
          <cell r="AB3258" t="e">
            <v>#N/A</v>
          </cell>
          <cell r="AC3258" t="e">
            <v>#N/A</v>
          </cell>
        </row>
        <row r="3259">
          <cell r="A3259" t="str">
            <v>SNFENMMA</v>
          </cell>
          <cell r="B3259" t="str">
            <v>Santa Fe Local Tandem</v>
          </cell>
          <cell r="C3259" t="str">
            <v>Q</v>
          </cell>
          <cell r="D3259">
            <v>35.684722999999998</v>
          </cell>
          <cell r="E3259">
            <v>-105.938889</v>
          </cell>
          <cell r="F3259" t="str">
            <v>SNFENMMA</v>
          </cell>
          <cell r="G3259" t="str">
            <v>NM</v>
          </cell>
          <cell r="H3259">
            <v>664</v>
          </cell>
          <cell r="I3259">
            <v>664</v>
          </cell>
          <cell r="J3259" t="str">
            <v>AVAILABLE</v>
          </cell>
          <cell r="K3259" t="str">
            <v>SNFENMMA</v>
          </cell>
          <cell r="L3259" t="str">
            <v>N</v>
          </cell>
          <cell r="M3259" t="e">
            <v>#N/A</v>
          </cell>
          <cell r="N3259" t="e">
            <v>#N/A</v>
          </cell>
          <cell r="O3259" t="str">
            <v>Y</v>
          </cell>
          <cell r="P3259" t="str">
            <v>Y</v>
          </cell>
          <cell r="Q3259" t="str">
            <v/>
          </cell>
          <cell r="R3259" t="str">
            <v>04/09/2020</v>
          </cell>
          <cell r="S3259" t="str">
            <v/>
          </cell>
          <cell r="T3259" t="str">
            <v/>
          </cell>
          <cell r="U3259" t="str">
            <v/>
          </cell>
          <cell r="V3259" t="e">
            <v>#N/A</v>
          </cell>
          <cell r="W3259" t="e">
            <v>#N/A</v>
          </cell>
          <cell r="X3259" t="str">
            <v xml:space="preserve">664 - AVAILABLE </v>
          </cell>
          <cell r="Y3259"/>
          <cell r="Z3259" t="str">
            <v xml:space="preserve">AVAILABLE </v>
          </cell>
          <cell r="AA3259" t="e">
            <v>#N/A</v>
          </cell>
          <cell r="AB3259" t="e">
            <v>#N/A</v>
          </cell>
          <cell r="AC3259" t="e">
            <v>#N/A</v>
          </cell>
        </row>
        <row r="3260">
          <cell r="A3260" t="str">
            <v>SNFENMNO</v>
          </cell>
          <cell r="B3260" t="str">
            <v>Los Alamos Host Santa Fe North</v>
          </cell>
          <cell r="C3260" t="str">
            <v>Q</v>
          </cell>
          <cell r="D3260">
            <v>35.88964</v>
          </cell>
          <cell r="E3260">
            <v>-105.99335499999999</v>
          </cell>
          <cell r="F3260" t="str">
            <v>SNFENMNO</v>
          </cell>
          <cell r="G3260" t="str">
            <v>NM</v>
          </cell>
          <cell r="H3260">
            <v>664</v>
          </cell>
          <cell r="I3260">
            <v>664</v>
          </cell>
          <cell r="J3260" t="str">
            <v/>
          </cell>
          <cell r="K3260" t="str">
            <v>SNFENMMA</v>
          </cell>
          <cell r="L3260" t="str">
            <v>Y</v>
          </cell>
          <cell r="M3260">
            <v>42418</v>
          </cell>
          <cell r="N3260" t="str">
            <v>TMO SF# 167537</v>
          </cell>
          <cell r="O3260" t="str">
            <v>N</v>
          </cell>
          <cell r="P3260" t="str">
            <v>Y</v>
          </cell>
          <cell r="Q3260" t="str">
            <v/>
          </cell>
          <cell r="R3260" t="str">
            <v>04/09/2020</v>
          </cell>
          <cell r="S3260" t="str">
            <v/>
          </cell>
          <cell r="T3260" t="str">
            <v/>
          </cell>
          <cell r="U3260" t="str">
            <v/>
          </cell>
          <cell r="V3260" t="e">
            <v>#N/A</v>
          </cell>
          <cell r="W3260" t="e">
            <v>#N/A</v>
          </cell>
          <cell r="X3260" t="str">
            <v>664 - AVAILABLE (up to 30MB)</v>
          </cell>
          <cell r="Y3260"/>
          <cell r="Z3260" t="str">
            <v>AVAILABLE (up to 30MB)</v>
          </cell>
          <cell r="AA3260" t="e">
            <v>#N/A</v>
          </cell>
          <cell r="AB3260" t="e">
            <v>#N/A</v>
          </cell>
          <cell r="AC3260" t="e">
            <v>#N/A</v>
          </cell>
        </row>
        <row r="3261">
          <cell r="A3261" t="str">
            <v>SNFENMSW</v>
          </cell>
          <cell r="B3261" t="str">
            <v>Santa Fe Sw</v>
          </cell>
          <cell r="C3261" t="str">
            <v>Q</v>
          </cell>
          <cell r="D3261">
            <v>35.651389999999999</v>
          </cell>
          <cell r="E3261">
            <v>-105.99028</v>
          </cell>
          <cell r="F3261" t="str">
            <v>SNFENMSW</v>
          </cell>
          <cell r="G3261" t="str">
            <v>NM</v>
          </cell>
          <cell r="H3261">
            <v>664</v>
          </cell>
          <cell r="I3261">
            <v>664</v>
          </cell>
          <cell r="J3261" t="str">
            <v>AVAILABLE</v>
          </cell>
          <cell r="K3261" t="str">
            <v>SNFENMSW</v>
          </cell>
          <cell r="L3261" t="str">
            <v>N</v>
          </cell>
          <cell r="M3261">
            <v>42402</v>
          </cell>
          <cell r="N3261" t="str">
            <v>BS 144316  &amp; TMO SF#166154 (1/25/16)</v>
          </cell>
          <cell r="O3261" t="str">
            <v>Y</v>
          </cell>
          <cell r="P3261" t="str">
            <v>Y</v>
          </cell>
          <cell r="Q3261" t="str">
            <v/>
          </cell>
          <cell r="R3261" t="str">
            <v>04/09/2020</v>
          </cell>
          <cell r="S3261" t="str">
            <v/>
          </cell>
          <cell r="T3261" t="str">
            <v/>
          </cell>
          <cell r="U3261" t="str">
            <v/>
          </cell>
          <cell r="V3261" t="e">
            <v>#N/A</v>
          </cell>
          <cell r="W3261" t="e">
            <v>#N/A</v>
          </cell>
          <cell r="X3261" t="str">
            <v>664 - AVAILABLE</v>
          </cell>
          <cell r="Y3261"/>
          <cell r="Z3261" t="str">
            <v>AVAILABLE</v>
          </cell>
          <cell r="AA3261" t="e">
            <v>#N/A</v>
          </cell>
          <cell r="AB3261" t="e">
            <v>#N/A</v>
          </cell>
          <cell r="AC3261" t="e">
            <v>#N/A</v>
          </cell>
        </row>
        <row r="3262">
          <cell r="A3262" t="str">
            <v>SNFYNCXA</v>
          </cell>
          <cell r="B3262" t="str">
            <v>Sneads Ferry</v>
          </cell>
          <cell r="C3262" t="str">
            <v>EQ</v>
          </cell>
          <cell r="D3262">
            <v>34.551519999999996</v>
          </cell>
          <cell r="E3262">
            <v>-77.388620000000003</v>
          </cell>
          <cell r="F3262" t="str">
            <v>SNFYNCXA</v>
          </cell>
          <cell r="G3262" t="str">
            <v>NC</v>
          </cell>
          <cell r="H3262">
            <v>949</v>
          </cell>
          <cell r="I3262" t="str">
            <v>Greenville</v>
          </cell>
          <cell r="J3262" t="str">
            <v/>
          </cell>
          <cell r="K3262" t="str">
            <v>SNFYNCXA</v>
          </cell>
          <cell r="L3262" t="str">
            <v>n</v>
          </cell>
          <cell r="M3262" t="e">
            <v>#N/A</v>
          </cell>
          <cell r="N3262" t="e">
            <v>#N/A</v>
          </cell>
          <cell r="O3262" t="str">
            <v>Y</v>
          </cell>
          <cell r="P3262" t="str">
            <v>Y</v>
          </cell>
          <cell r="Q3262" t="str">
            <v/>
          </cell>
          <cell r="R3262" t="str">
            <v>05/22/2015</v>
          </cell>
          <cell r="S3262" t="str">
            <v>Jacksonville</v>
          </cell>
          <cell r="T3262" t="str">
            <v/>
          </cell>
          <cell r="U3262" t="str">
            <v/>
          </cell>
          <cell r="V3262" t="str">
            <v>Greenville</v>
          </cell>
          <cell r="W3262" t="str">
            <v>Greenville</v>
          </cell>
          <cell r="X3262" t="str">
            <v>ROCKY MOUNT</v>
          </cell>
          <cell r="Y3262" t="str">
            <v>YES</v>
          </cell>
          <cell r="Z3262"/>
          <cell r="AA3262" t="str">
            <v/>
          </cell>
          <cell r="AB3262" t="str">
            <v>7750-SR12</v>
          </cell>
          <cell r="AC3262" t="str">
            <v>SNFYNCXA03W</v>
          </cell>
        </row>
        <row r="3263">
          <cell r="A3263" t="str">
            <v>SNGRTXXA</v>
          </cell>
          <cell r="B3263" t="str">
            <v>Sanger</v>
          </cell>
          <cell r="C3263" t="str">
            <v>EQ</v>
          </cell>
          <cell r="D3263">
            <v>33.360396999999999</v>
          </cell>
          <cell r="E3263">
            <v>-97.171667999999997</v>
          </cell>
          <cell r="F3263" t="str">
            <v>SNGRTXXA</v>
          </cell>
          <cell r="G3263" t="str">
            <v>TX</v>
          </cell>
          <cell r="H3263">
            <v>552</v>
          </cell>
          <cell r="I3263" t="str">
            <v>Killen, Decatur</v>
          </cell>
          <cell r="J3263" t="str">
            <v/>
          </cell>
          <cell r="K3263" t="str">
            <v>SNGRTXXA</v>
          </cell>
          <cell r="L3263" t="str">
            <v>n</v>
          </cell>
          <cell r="M3263" t="e">
            <v>#N/A</v>
          </cell>
          <cell r="N3263" t="e">
            <v>#N/A</v>
          </cell>
          <cell r="O3263" t="str">
            <v>Y</v>
          </cell>
          <cell r="P3263" t="str">
            <v>Y</v>
          </cell>
          <cell r="Q3263" t="str">
            <v/>
          </cell>
          <cell r="R3263" t="str">
            <v>02/03/2016</v>
          </cell>
          <cell r="S3263" t="str">
            <v>Decatur</v>
          </cell>
          <cell r="T3263" t="str">
            <v/>
          </cell>
          <cell r="U3263" t="str">
            <v/>
          </cell>
          <cell r="V3263" t="str">
            <v>Decatur</v>
          </cell>
          <cell r="W3263" t="str">
            <v>Decatur</v>
          </cell>
          <cell r="X3263" t="str">
            <v>KILLEEN</v>
          </cell>
          <cell r="Y3263" t="str">
            <v>YES</v>
          </cell>
          <cell r="Z3263" t="str">
            <v>Can be served from both DCTR &amp; KLLN EVPL Clouds. In DCTR LATA 552.</v>
          </cell>
          <cell r="AA3263" t="str">
            <v>7750-SR12</v>
          </cell>
          <cell r="AB3263" t="str">
            <v>7750-SR12</v>
          </cell>
          <cell r="AC3263" t="str">
            <v>SNGRTXXA01W</v>
          </cell>
        </row>
        <row r="3264">
          <cell r="A3264" t="str">
            <v>SNHLNCXA</v>
          </cell>
          <cell r="B3264" t="str">
            <v>Snow Hill</v>
          </cell>
          <cell r="C3264" t="str">
            <v>EQ</v>
          </cell>
          <cell r="D3264">
            <v>35.455010000000001</v>
          </cell>
          <cell r="E3264">
            <v>-77.669200000000004</v>
          </cell>
          <cell r="F3264" t="str">
            <v>SNHLNCXA</v>
          </cell>
          <cell r="G3264" t="str">
            <v>NC</v>
          </cell>
          <cell r="H3264">
            <v>951</v>
          </cell>
          <cell r="I3264" t="str">
            <v>Greenville</v>
          </cell>
          <cell r="J3264" t="str">
            <v/>
          </cell>
          <cell r="K3264" t="str">
            <v>SNHLNCXA</v>
          </cell>
          <cell r="L3264" t="str">
            <v>n</v>
          </cell>
          <cell r="M3264" t="e">
            <v>#N/A</v>
          </cell>
          <cell r="N3264" t="e">
            <v>#N/A</v>
          </cell>
          <cell r="O3264" t="str">
            <v>Y</v>
          </cell>
          <cell r="P3264" t="str">
            <v>Y</v>
          </cell>
          <cell r="Q3264" t="str">
            <v/>
          </cell>
          <cell r="R3264" t="str">
            <v>05/22/2015</v>
          </cell>
          <cell r="S3264" t="str">
            <v>Greenville</v>
          </cell>
          <cell r="T3264" t="str">
            <v/>
          </cell>
          <cell r="U3264" t="str">
            <v/>
          </cell>
          <cell r="V3264" t="str">
            <v>Greenville</v>
          </cell>
          <cell r="W3264" t="str">
            <v>Greenville</v>
          </cell>
          <cell r="X3264" t="str">
            <v>ROCKY MOUNT</v>
          </cell>
          <cell r="Y3264" t="str">
            <v>YES</v>
          </cell>
          <cell r="Z3264"/>
          <cell r="AA3264" t="str">
            <v/>
          </cell>
          <cell r="AB3264" t="str">
            <v>7750-SR12</v>
          </cell>
          <cell r="AC3264" t="str">
            <v>SNHLNCXA01W</v>
          </cell>
        </row>
        <row r="3265">
          <cell r="A3265" t="str">
            <v>SNISFLXA</v>
          </cell>
          <cell r="B3265" t="str">
            <v>Sanibel Island</v>
          </cell>
          <cell r="C3265" t="str">
            <v>EQ</v>
          </cell>
          <cell r="D3265">
            <v>26.440204000000001</v>
          </cell>
          <cell r="E3265">
            <v>-82.105041</v>
          </cell>
          <cell r="F3265" t="str">
            <v>SNISFLXA</v>
          </cell>
          <cell r="G3265" t="str">
            <v>FL</v>
          </cell>
          <cell r="H3265">
            <v>939</v>
          </cell>
          <cell r="I3265" t="str">
            <v>Ft. Myers (SOUTH FL)</v>
          </cell>
          <cell r="J3265" t="str">
            <v/>
          </cell>
          <cell r="K3265" t="str">
            <v>SNISFLXA</v>
          </cell>
          <cell r="L3265" t="str">
            <v>n</v>
          </cell>
          <cell r="M3265" t="e">
            <v>#N/A</v>
          </cell>
          <cell r="N3265" t="e">
            <v>#N/A</v>
          </cell>
          <cell r="O3265" t="str">
            <v>Y</v>
          </cell>
          <cell r="P3265" t="str">
            <v>Y</v>
          </cell>
          <cell r="Q3265" t="str">
            <v/>
          </cell>
          <cell r="R3265" t="str">
            <v>07/02/2015</v>
          </cell>
          <cell r="S3265" t="str">
            <v>Ft. Myers</v>
          </cell>
          <cell r="T3265" t="str">
            <v/>
          </cell>
          <cell r="U3265" t="str">
            <v/>
          </cell>
          <cell r="V3265" t="str">
            <v>Ft. Myers</v>
          </cell>
          <cell r="W3265" t="str">
            <v>Ft. Myers</v>
          </cell>
          <cell r="X3265" t="str">
            <v>SOUTH FL</v>
          </cell>
          <cell r="Y3265" t="str">
            <v>YES</v>
          </cell>
          <cell r="Z3265"/>
          <cell r="AA3265" t="str">
            <v>7750-SR7</v>
          </cell>
          <cell r="AB3265">
            <v>0</v>
          </cell>
          <cell r="AC3265" t="str">
            <v>SNISFLXA01W</v>
          </cell>
        </row>
        <row r="3266">
          <cell r="A3266" t="str">
            <v>SNLSCOXC</v>
          </cell>
          <cell r="B3266" t="str">
            <v>SAN LUIS</v>
          </cell>
          <cell r="C3266" t="str">
            <v>CTL</v>
          </cell>
          <cell r="D3266">
            <v>37.198847000000001</v>
          </cell>
          <cell r="E3266">
            <v>-105.42393</v>
          </cell>
          <cell r="F3266" t="str">
            <v>SNLSCOXC</v>
          </cell>
          <cell r="G3266" t="str">
            <v>CO</v>
          </cell>
          <cell r="H3266">
            <v>658</v>
          </cell>
          <cell r="I3266" t="str">
            <v>La Junta</v>
          </cell>
          <cell r="J3266" t="str">
            <v/>
          </cell>
          <cell r="K3266" t="e">
            <v>#N/A</v>
          </cell>
          <cell r="L3266" t="e">
            <v>#N/A</v>
          </cell>
          <cell r="M3266" t="e">
            <v>#N/A</v>
          </cell>
          <cell r="N3266" t="e">
            <v>#N/A</v>
          </cell>
          <cell r="O3266" t="str">
            <v>Y</v>
          </cell>
          <cell r="P3266" t="str">
            <v>Y</v>
          </cell>
          <cell r="Q3266" t="str">
            <v/>
          </cell>
          <cell r="R3266" t="str">
            <v>01/05/2020</v>
          </cell>
          <cell r="S3266" t="str">
            <v>La Junta</v>
          </cell>
          <cell r="T3266" t="str">
            <v/>
          </cell>
          <cell r="U3266" t="str">
            <v/>
          </cell>
          <cell r="V3266" t="str">
            <v>La Junta</v>
          </cell>
          <cell r="W3266" t="str">
            <v>La Junta</v>
          </cell>
          <cell r="X3266" t="str">
            <v>LA JUNTA</v>
          </cell>
          <cell r="Y3266"/>
          <cell r="Z3266"/>
          <cell r="AA3266">
            <v>0</v>
          </cell>
          <cell r="AB3266">
            <v>0</v>
          </cell>
          <cell r="AC3266">
            <v>0</v>
          </cell>
        </row>
        <row r="3267">
          <cell r="A3267" t="str">
            <v>SNMNAZMA</v>
          </cell>
          <cell r="B3267" t="str">
            <v>San Manuel</v>
          </cell>
          <cell r="C3267" t="str">
            <v>Q</v>
          </cell>
          <cell r="D3267">
            <v>32.603034999999998</v>
          </cell>
          <cell r="E3267">
            <v>-110.631084</v>
          </cell>
          <cell r="F3267" t="str">
            <v>SNMNAZMA</v>
          </cell>
          <cell r="G3267" t="str">
            <v>AZ</v>
          </cell>
          <cell r="H3267">
            <v>668</v>
          </cell>
          <cell r="I3267">
            <v>668</v>
          </cell>
          <cell r="J3267" t="str">
            <v/>
          </cell>
          <cell r="K3267" t="e">
            <v>#N/A</v>
          </cell>
          <cell r="L3267" t="e">
            <v>#N/A</v>
          </cell>
          <cell r="M3267" t="e">
            <v>#N/A</v>
          </cell>
          <cell r="N3267" t="e">
            <v>#N/A</v>
          </cell>
          <cell r="O3267" t="str">
            <v>N</v>
          </cell>
          <cell r="P3267" t="str">
            <v>Y</v>
          </cell>
          <cell r="Q3267" t="str">
            <v/>
          </cell>
          <cell r="R3267" t="str">
            <v>04/09/2020</v>
          </cell>
          <cell r="S3267" t="str">
            <v/>
          </cell>
          <cell r="T3267" t="str">
            <v/>
          </cell>
          <cell r="U3267" t="str">
            <v/>
          </cell>
          <cell r="V3267" t="e">
            <v>#N/A</v>
          </cell>
          <cell r="W3267" t="e">
            <v>#N/A</v>
          </cell>
          <cell r="X3267" t="str">
            <v>668 - AVAILABLE (up to 30MB)</v>
          </cell>
          <cell r="Y3267"/>
          <cell r="Z3267" t="str">
            <v>AVAILABLE (up to 30MB)</v>
          </cell>
          <cell r="AA3267" t="e">
            <v>#N/A</v>
          </cell>
          <cell r="AB3267" t="e">
            <v>#N/A</v>
          </cell>
          <cell r="AC3267" t="e">
            <v>#N/A</v>
          </cell>
        </row>
        <row r="3268">
          <cell r="A3268" t="str">
            <v>SNMSCOMA</v>
          </cell>
          <cell r="B3268" t="str">
            <v>Aspen Host Snowmass</v>
          </cell>
          <cell r="C3268" t="str">
            <v>Q</v>
          </cell>
          <cell r="D3268">
            <v>39.168334999999999</v>
          </cell>
          <cell r="E3268">
            <v>-107.24805499999999</v>
          </cell>
          <cell r="F3268" t="str">
            <v>SNMSCOMA</v>
          </cell>
          <cell r="G3268" t="str">
            <v>CO</v>
          </cell>
          <cell r="H3268">
            <v>656</v>
          </cell>
          <cell r="I3268">
            <v>656</v>
          </cell>
          <cell r="J3268" t="str">
            <v/>
          </cell>
          <cell r="K3268" t="e">
            <v>#N/A</v>
          </cell>
          <cell r="L3268" t="e">
            <v>#N/A</v>
          </cell>
          <cell r="M3268" t="e">
            <v>#N/A</v>
          </cell>
          <cell r="N3268" t="e">
            <v>#N/A</v>
          </cell>
          <cell r="O3268" t="str">
            <v>N</v>
          </cell>
          <cell r="P3268" t="str">
            <v>Y</v>
          </cell>
          <cell r="Q3268" t="str">
            <v>3/18/15 - ROADM node will need to be funded by cust - Currently serving FTTT cust - NSH</v>
          </cell>
          <cell r="R3268" t="str">
            <v>03/18/2020</v>
          </cell>
          <cell r="S3268" t="str">
            <v/>
          </cell>
          <cell r="T3268" t="str">
            <v/>
          </cell>
          <cell r="U3268" t="str">
            <v/>
          </cell>
          <cell r="V3268" t="e">
            <v>#N/A</v>
          </cell>
          <cell r="W3268" t="e">
            <v>#N/A</v>
          </cell>
          <cell r="X3268" t="str">
            <v>656 - AVAILABLE</v>
          </cell>
          <cell r="Y3268"/>
          <cell r="Z3268" t="str">
            <v>AVAILABLE</v>
          </cell>
          <cell r="AA3268" t="e">
            <v>#N/A</v>
          </cell>
          <cell r="AB3268" t="e">
            <v>#N/A</v>
          </cell>
          <cell r="AC3268" t="e">
            <v>#N/A</v>
          </cell>
        </row>
        <row r="3269">
          <cell r="A3269" t="str">
            <v>SNPRINXA</v>
          </cell>
          <cell r="B3269" t="str">
            <v>San Pierre</v>
          </cell>
          <cell r="C3269" t="str">
            <v>EQ</v>
          </cell>
          <cell r="D3269">
            <v>41.197800999999998</v>
          </cell>
          <cell r="E3269">
            <v>-86.892427999999995</v>
          </cell>
          <cell r="F3269" t="str">
            <v>SNPRINXA</v>
          </cell>
          <cell r="G3269" t="str">
            <v>IN</v>
          </cell>
          <cell r="H3269">
            <v>332</v>
          </cell>
          <cell r="I3269" t="str">
            <v>Plymouth</v>
          </cell>
          <cell r="J3269" t="str">
            <v/>
          </cell>
          <cell r="K3269" t="e">
            <v>#N/A</v>
          </cell>
          <cell r="L3269" t="e">
            <v>#N/A</v>
          </cell>
          <cell r="M3269" t="e">
            <v>#N/A</v>
          </cell>
          <cell r="N3269" t="e">
            <v>#N/A</v>
          </cell>
          <cell r="O3269" t="str">
            <v>N</v>
          </cell>
          <cell r="P3269" t="str">
            <v>Y</v>
          </cell>
          <cell r="Q3269" t="str">
            <v/>
          </cell>
          <cell r="R3269" t="str">
            <v>07/01/2015</v>
          </cell>
          <cell r="S3269" t="str">
            <v>Plymouth</v>
          </cell>
          <cell r="T3269" t="str">
            <v/>
          </cell>
          <cell r="U3269" t="str">
            <v/>
          </cell>
          <cell r="V3269" t="str">
            <v>Plymouth</v>
          </cell>
          <cell r="W3269" t="str">
            <v>Plymouth</v>
          </cell>
          <cell r="X3269" t="str">
            <v>PLYMOUTH</v>
          </cell>
          <cell r="Y3269"/>
          <cell r="Z3269"/>
          <cell r="AA3269">
            <v>0</v>
          </cell>
          <cell r="AB3269">
            <v>0</v>
          </cell>
          <cell r="AC3269">
            <v>0</v>
          </cell>
        </row>
        <row r="3270">
          <cell r="A3270" t="str">
            <v>SNPSWAXA</v>
          </cell>
          <cell r="B3270" t="str">
            <v>SNOQUALMIE PASS</v>
          </cell>
          <cell r="C3270" t="str">
            <v>CTL</v>
          </cell>
          <cell r="D3270">
            <v>47.404046000000001</v>
          </cell>
          <cell r="E3270">
            <v>-121.41157</v>
          </cell>
          <cell r="F3270" t="str">
            <v>SNPSWAXA</v>
          </cell>
          <cell r="G3270" t="str">
            <v>WA</v>
          </cell>
          <cell r="H3270">
            <v>674</v>
          </cell>
          <cell r="I3270" t="str">
            <v>NORTH BEND</v>
          </cell>
          <cell r="J3270" t="str">
            <v/>
          </cell>
          <cell r="K3270" t="e">
            <v>#N/A</v>
          </cell>
          <cell r="L3270" t="e">
            <v>#N/A</v>
          </cell>
          <cell r="M3270" t="e">
            <v>#N/A</v>
          </cell>
          <cell r="N3270" t="e">
            <v>#N/A</v>
          </cell>
          <cell r="O3270" t="str">
            <v>Y</v>
          </cell>
          <cell r="P3270" t="str">
            <v>Y</v>
          </cell>
          <cell r="Q3270" t="str">
            <v>10/7/15: Corrected to Ethernet Enabled</v>
          </cell>
          <cell r="R3270" t="str">
            <v>10/07/2015</v>
          </cell>
          <cell r="S3270" t="str">
            <v>FALL CITY</v>
          </cell>
          <cell r="T3270" t="str">
            <v/>
          </cell>
          <cell r="U3270" t="str">
            <v/>
          </cell>
          <cell r="V3270" t="str">
            <v>NORTH BEND</v>
          </cell>
          <cell r="W3270" t="str">
            <v>NORTH BEND</v>
          </cell>
          <cell r="X3270" t="str">
            <v>FALL CITY</v>
          </cell>
          <cell r="Y3270"/>
          <cell r="Z3270"/>
          <cell r="AA3270" t="str">
            <v/>
          </cell>
          <cell r="AB3270">
            <v>0</v>
          </cell>
          <cell r="AC3270">
            <v>0</v>
          </cell>
        </row>
        <row r="3271">
          <cell r="A3271" t="str">
            <v>SNRGNCXA</v>
          </cell>
          <cell r="B3271" t="str">
            <v>Sandy Ridge</v>
          </cell>
          <cell r="C3271" t="str">
            <v>EQ</v>
          </cell>
          <cell r="D3271">
            <v>36.489134999999997</v>
          </cell>
          <cell r="E3271">
            <v>-80.095201000000003</v>
          </cell>
          <cell r="F3271" t="str">
            <v>SNRGNCXA</v>
          </cell>
          <cell r="G3271" t="str">
            <v>NC</v>
          </cell>
          <cell r="H3271">
            <v>424</v>
          </cell>
          <cell r="I3271" t="str">
            <v>Elkin/Hickory</v>
          </cell>
          <cell r="J3271" t="str">
            <v/>
          </cell>
          <cell r="K3271" t="e">
            <v>#N/A</v>
          </cell>
          <cell r="L3271" t="e">
            <v>#N/A</v>
          </cell>
          <cell r="M3271" t="e">
            <v>#N/A</v>
          </cell>
          <cell r="N3271" t="e">
            <v>#N/A</v>
          </cell>
          <cell r="O3271" t="str">
            <v>N</v>
          </cell>
          <cell r="P3271" t="str">
            <v>Y</v>
          </cell>
          <cell r="Q3271" t="str">
            <v/>
          </cell>
          <cell r="R3271" t="str">
            <v>06/04/2015</v>
          </cell>
          <cell r="S3271" t="str">
            <v>Elkin/Hickory</v>
          </cell>
          <cell r="T3271" t="str">
            <v/>
          </cell>
          <cell r="U3271" t="str">
            <v/>
          </cell>
          <cell r="V3271" t="str">
            <v>Elkin/Hickory</v>
          </cell>
          <cell r="W3271" t="str">
            <v>Elkin/Hickory via Juniper to RCMT</v>
          </cell>
          <cell r="X3271" t="str">
            <v>ROCKY MOUNT</v>
          </cell>
          <cell r="Y3271" t="str">
            <v>YES</v>
          </cell>
          <cell r="Z3271" t="str">
            <v>This SWC belongs to the former Elkin/Hickory Cloud and while it is Interconnected to Rocky Mount, it is best to connect directly at Elkin or Hicory</v>
          </cell>
          <cell r="AA3271" t="str">
            <v/>
          </cell>
          <cell r="AB3271">
            <v>0</v>
          </cell>
          <cell r="AC3271">
            <v>0</v>
          </cell>
        </row>
        <row r="3272">
          <cell r="A3272" t="str">
            <v>SNRSFLXA</v>
          </cell>
          <cell r="B3272" t="str">
            <v>Santa Rosa</v>
          </cell>
          <cell r="C3272" t="str">
            <v>EQ</v>
          </cell>
          <cell r="D3272">
            <v>30.375215000000001</v>
          </cell>
          <cell r="E3272">
            <v>-86.231556999999995</v>
          </cell>
          <cell r="F3272" t="str">
            <v>SNRSFLXA</v>
          </cell>
          <cell r="G3272" t="str">
            <v>FL</v>
          </cell>
          <cell r="H3272">
            <v>448</v>
          </cell>
          <cell r="I3272" t="str">
            <v>Ft Walton (NORTH FL)</v>
          </cell>
          <cell r="J3272" t="str">
            <v/>
          </cell>
          <cell r="K3272" t="str">
            <v>SNRSFLXA</v>
          </cell>
          <cell r="L3272" t="str">
            <v>n</v>
          </cell>
          <cell r="M3272" t="e">
            <v>#N/A</v>
          </cell>
          <cell r="N3272" t="e">
            <v>#N/A</v>
          </cell>
          <cell r="O3272" t="str">
            <v>Y</v>
          </cell>
          <cell r="P3272" t="str">
            <v>Y</v>
          </cell>
          <cell r="Q3272" t="str">
            <v/>
          </cell>
          <cell r="R3272" t="str">
            <v>07/02/2015</v>
          </cell>
          <cell r="S3272" t="str">
            <v>Ft Walton</v>
          </cell>
          <cell r="T3272" t="str">
            <v/>
          </cell>
          <cell r="U3272" t="str">
            <v/>
          </cell>
          <cell r="V3272" t="str">
            <v>Ft Walton</v>
          </cell>
          <cell r="W3272" t="str">
            <v>Ft Walton</v>
          </cell>
          <cell r="X3272" t="str">
            <v>NORTH FL</v>
          </cell>
          <cell r="Y3272" t="str">
            <v>YES</v>
          </cell>
          <cell r="Z3272"/>
          <cell r="AA3272" t="str">
            <v/>
          </cell>
          <cell r="AB3272" t="str">
            <v>7750-SR12</v>
          </cell>
          <cell r="AC3272" t="str">
            <v>SNRSFLXA02W</v>
          </cell>
        </row>
        <row r="3273">
          <cell r="A3273" t="str">
            <v>SNSDWAXX</v>
          </cell>
          <cell r="B3273" t="str">
            <v>Sunnyside</v>
          </cell>
          <cell r="C3273" t="str">
            <v>EQ</v>
          </cell>
          <cell r="D3273">
            <v>46.324810999999997</v>
          </cell>
          <cell r="E3273">
            <v>-120.01497000000001</v>
          </cell>
          <cell r="F3273" t="str">
            <v>SNSDWAXX</v>
          </cell>
          <cell r="G3273" t="str">
            <v>WA</v>
          </cell>
          <cell r="H3273">
            <v>676</v>
          </cell>
          <cell r="I3273" t="str">
            <v>Spokane-Sunnyside</v>
          </cell>
          <cell r="J3273" t="str">
            <v/>
          </cell>
          <cell r="K3273" t="e">
            <v>#N/A</v>
          </cell>
          <cell r="L3273" t="e">
            <v>#N/A</v>
          </cell>
          <cell r="M3273" t="e">
            <v>#N/A</v>
          </cell>
          <cell r="N3273" t="e">
            <v>#N/A</v>
          </cell>
          <cell r="O3273" t="str">
            <v>Y</v>
          </cell>
          <cell r="P3273" t="str">
            <v>Y</v>
          </cell>
          <cell r="Q3273" t="str">
            <v/>
          </cell>
          <cell r="R3273" t="str">
            <v>09/16/2015</v>
          </cell>
          <cell r="S3273" t="str">
            <v>SPOKANE-SUNNYSIDE</v>
          </cell>
          <cell r="T3273" t="str">
            <v/>
          </cell>
          <cell r="U3273" t="str">
            <v/>
          </cell>
          <cell r="V3273" t="str">
            <v>Spokane-Sunnyside</v>
          </cell>
          <cell r="W3273" t="str">
            <v>Spokane-Sunnyside</v>
          </cell>
          <cell r="X3273" t="str">
            <v>SPOKANE-SUNNYSIDE</v>
          </cell>
          <cell r="Y3273"/>
          <cell r="Z3273"/>
          <cell r="AA3273" t="str">
            <v/>
          </cell>
          <cell r="AB3273">
            <v>0</v>
          </cell>
          <cell r="AC3273">
            <v>0</v>
          </cell>
        </row>
        <row r="3274">
          <cell r="A3274" t="str">
            <v>SNSTLAXA</v>
          </cell>
          <cell r="B3274" t="str">
            <v>Sunset</v>
          </cell>
          <cell r="C3274" t="str">
            <v>CTL</v>
          </cell>
          <cell r="D3274">
            <v>30.411417</v>
          </cell>
          <cell r="E3274">
            <v>-92.063417000000001</v>
          </cell>
          <cell r="F3274" t="str">
            <v>SNSTLAXA</v>
          </cell>
          <cell r="G3274" t="str">
            <v>LA</v>
          </cell>
          <cell r="H3274">
            <v>488</v>
          </cell>
          <cell r="I3274" t="str">
            <v>Basile</v>
          </cell>
          <cell r="J3274" t="str">
            <v/>
          </cell>
          <cell r="K3274" t="e">
            <v>#N/A</v>
          </cell>
          <cell r="L3274" t="e">
            <v>#N/A</v>
          </cell>
          <cell r="M3274" t="e">
            <v>#N/A</v>
          </cell>
          <cell r="N3274" t="e">
            <v>#N/A</v>
          </cell>
          <cell r="O3274" t="str">
            <v>Y</v>
          </cell>
          <cell r="P3274" t="str">
            <v>Y</v>
          </cell>
          <cell r="Q3274" t="str">
            <v/>
          </cell>
          <cell r="R3274" t="str">
            <v>06/30/2015</v>
          </cell>
          <cell r="S3274" t="str">
            <v>Basile</v>
          </cell>
          <cell r="T3274" t="str">
            <v/>
          </cell>
          <cell r="U3274" t="str">
            <v/>
          </cell>
          <cell r="V3274" t="str">
            <v>Basile</v>
          </cell>
          <cell r="W3274" t="str">
            <v>Basile</v>
          </cell>
          <cell r="X3274" t="str">
            <v>BASILE</v>
          </cell>
          <cell r="Y3274" t="str">
            <v>YES</v>
          </cell>
          <cell r="Z3274"/>
          <cell r="AA3274" t="str">
            <v/>
          </cell>
          <cell r="AB3274">
            <v>0</v>
          </cell>
          <cell r="AC3274">
            <v>0</v>
          </cell>
        </row>
        <row r="3275">
          <cell r="A3275" t="str">
            <v>SNSTTXXA</v>
          </cell>
          <cell r="B3275" t="str">
            <v>Sunset</v>
          </cell>
          <cell r="C3275" t="str">
            <v>EQ</v>
          </cell>
          <cell r="D3275">
            <v>33.453119000000001</v>
          </cell>
          <cell r="E3275">
            <v>-97.764195000000001</v>
          </cell>
          <cell r="F3275" t="str">
            <v>SNSTTXXA</v>
          </cell>
          <cell r="G3275" t="str">
            <v>TX</v>
          </cell>
          <cell r="H3275">
            <v>552</v>
          </cell>
          <cell r="I3275" t="str">
            <v>Decatur</v>
          </cell>
          <cell r="J3275" t="str">
            <v/>
          </cell>
          <cell r="K3275" t="e">
            <v>#N/A</v>
          </cell>
          <cell r="L3275" t="e">
            <v>#N/A</v>
          </cell>
          <cell r="M3275" t="e">
            <v>#N/A</v>
          </cell>
          <cell r="N3275" t="e">
            <v>#N/A</v>
          </cell>
          <cell r="O3275" t="str">
            <v>N</v>
          </cell>
          <cell r="P3275" t="str">
            <v>Y</v>
          </cell>
          <cell r="Q3275" t="str">
            <v/>
          </cell>
          <cell r="R3275" t="str">
            <v>02/03/2016</v>
          </cell>
          <cell r="S3275" t="str">
            <v>Decatur</v>
          </cell>
          <cell r="T3275" t="str">
            <v/>
          </cell>
          <cell r="U3275" t="str">
            <v/>
          </cell>
          <cell r="V3275" t="str">
            <v>Decatur</v>
          </cell>
          <cell r="W3275" t="str">
            <v>Decatur</v>
          </cell>
          <cell r="X3275" t="str">
            <v>KILLEEN</v>
          </cell>
          <cell r="Y3275" t="str">
            <v>YES</v>
          </cell>
          <cell r="Z3275"/>
          <cell r="AA3275">
            <v>0</v>
          </cell>
          <cell r="AB3275">
            <v>0</v>
          </cell>
          <cell r="AC3275">
            <v>0</v>
          </cell>
        </row>
        <row r="3276">
          <cell r="A3276" t="str">
            <v>SNTOTXXA</v>
          </cell>
          <cell r="B3276" t="str">
            <v>Santo</v>
          </cell>
          <cell r="C3276" t="str">
            <v>EQ</v>
          </cell>
          <cell r="D3276">
            <v>32.604298</v>
          </cell>
          <cell r="E3276">
            <v>-98.212776000000005</v>
          </cell>
          <cell r="F3276" t="str">
            <v>SNTOTXXA</v>
          </cell>
          <cell r="G3276" t="str">
            <v>TX</v>
          </cell>
          <cell r="H3276">
            <v>552</v>
          </cell>
          <cell r="I3276" t="str">
            <v>Decatur</v>
          </cell>
          <cell r="J3276" t="str">
            <v/>
          </cell>
          <cell r="K3276" t="e">
            <v>#N/A</v>
          </cell>
          <cell r="L3276" t="e">
            <v>#N/A</v>
          </cell>
          <cell r="M3276" t="e">
            <v>#N/A</v>
          </cell>
          <cell r="N3276" t="e">
            <v>#N/A</v>
          </cell>
          <cell r="O3276" t="str">
            <v>N</v>
          </cell>
          <cell r="P3276" t="str">
            <v>Y</v>
          </cell>
          <cell r="Q3276" t="str">
            <v/>
          </cell>
          <cell r="R3276" t="str">
            <v>02/03/2016</v>
          </cell>
          <cell r="S3276" t="str">
            <v>Decatur</v>
          </cell>
          <cell r="T3276" t="str">
            <v/>
          </cell>
          <cell r="U3276" t="str">
            <v/>
          </cell>
          <cell r="V3276" t="str">
            <v>Decatur</v>
          </cell>
          <cell r="W3276" t="str">
            <v>Decatur</v>
          </cell>
          <cell r="X3276" t="str">
            <v>KILLEEN</v>
          </cell>
          <cell r="Y3276" t="str">
            <v>YES</v>
          </cell>
          <cell r="Z3276"/>
          <cell r="AA3276">
            <v>0</v>
          </cell>
          <cell r="AB3276">
            <v>0</v>
          </cell>
          <cell r="AC3276">
            <v>0</v>
          </cell>
        </row>
        <row r="3277">
          <cell r="A3277" t="str">
            <v>SNTQUTMA</v>
          </cell>
          <cell r="B3277" t="str">
            <v>Springville Host Santquin</v>
          </cell>
          <cell r="C3277" t="str">
            <v>Q</v>
          </cell>
          <cell r="D3277">
            <v>39.975555</v>
          </cell>
          <cell r="E3277">
            <v>-111.784164</v>
          </cell>
          <cell r="F3277" t="str">
            <v>SNTQUTMA</v>
          </cell>
          <cell r="G3277" t="str">
            <v>UT</v>
          </cell>
          <cell r="H3277">
            <v>660</v>
          </cell>
          <cell r="I3277">
            <v>660</v>
          </cell>
          <cell r="J3277" t="str">
            <v/>
          </cell>
          <cell r="K3277" t="e">
            <v>#N/A</v>
          </cell>
          <cell r="L3277" t="e">
            <v>#N/A</v>
          </cell>
          <cell r="M3277" t="e">
            <v>#N/A</v>
          </cell>
          <cell r="N3277" t="e">
            <v>#N/A</v>
          </cell>
          <cell r="O3277" t="str">
            <v>N</v>
          </cell>
          <cell r="P3277" t="str">
            <v>Y</v>
          </cell>
          <cell r="Q3277" t="str">
            <v>2/9/15 EoDS1 Available</v>
          </cell>
          <cell r="R3277" t="str">
            <v>02/04/2020</v>
          </cell>
          <cell r="S3277" t="str">
            <v/>
          </cell>
          <cell r="T3277" t="str">
            <v/>
          </cell>
          <cell r="U3277" t="str">
            <v/>
          </cell>
          <cell r="V3277" t="e">
            <v>#N/A</v>
          </cell>
          <cell r="W3277" t="e">
            <v>#N/A</v>
          </cell>
          <cell r="X3277" t="str">
            <v>660 - AVAILABLE (up to 30MB)</v>
          </cell>
          <cell r="Y3277"/>
          <cell r="Z3277" t="str">
            <v>AVAILABLE (up to 30MB)</v>
          </cell>
          <cell r="AA3277" t="e">
            <v>#N/A</v>
          </cell>
          <cell r="AB3277" t="e">
            <v>#N/A</v>
          </cell>
          <cell r="AC3277" t="e">
            <v>#N/A</v>
          </cell>
        </row>
        <row r="3278">
          <cell r="A3278" t="str">
            <v>SNTSNMAA</v>
          </cell>
          <cell r="B3278" t="str">
            <v>Las Cruces Main Host Santa Teresa</v>
          </cell>
          <cell r="C3278" t="str">
            <v>Q</v>
          </cell>
          <cell r="D3278">
            <v>31.877500999999999</v>
          </cell>
          <cell r="E3278">
            <v>-106.71167</v>
          </cell>
          <cell r="F3278" t="str">
            <v>SNTSNMAA</v>
          </cell>
          <cell r="G3278" t="str">
            <v>NM</v>
          </cell>
          <cell r="H3278">
            <v>664</v>
          </cell>
          <cell r="I3278">
            <v>664</v>
          </cell>
          <cell r="J3278" t="str">
            <v>AVAILABLE</v>
          </cell>
          <cell r="K3278" t="str">
            <v>SNTSNMAA</v>
          </cell>
          <cell r="L3278" t="str">
            <v>N</v>
          </cell>
          <cell r="M3278" t="e">
            <v>#N/A</v>
          </cell>
          <cell r="N3278" t="str">
            <v>BS TMO 145718</v>
          </cell>
          <cell r="O3278" t="str">
            <v>Y</v>
          </cell>
          <cell r="P3278" t="str">
            <v>Y</v>
          </cell>
          <cell r="Q3278" t="str">
            <v>09/25/14: EoDS1 Available  4/22/13: Metro Ethernet SP and CO Band Prof available</v>
          </cell>
          <cell r="R3278" t="str">
            <v>12/16/2020</v>
          </cell>
          <cell r="S3278" t="str">
            <v/>
          </cell>
          <cell r="T3278" t="str">
            <v/>
          </cell>
          <cell r="U3278" t="str">
            <v/>
          </cell>
          <cell r="V3278" t="e">
            <v>#N/A</v>
          </cell>
          <cell r="W3278" t="e">
            <v>#N/A</v>
          </cell>
          <cell r="X3278" t="str">
            <v>664 - AVAILABLE</v>
          </cell>
          <cell r="Y3278"/>
          <cell r="Z3278" t="str">
            <v>AVAILABLE</v>
          </cell>
          <cell r="AA3278" t="e">
            <v>#N/A</v>
          </cell>
          <cell r="AB3278" t="e">
            <v>#N/A</v>
          </cell>
          <cell r="AC3278" t="e">
            <v>#N/A</v>
          </cell>
        </row>
        <row r="3279">
          <cell r="A3279" t="str">
            <v>SNYSWA01</v>
          </cell>
          <cell r="B3279" t="str">
            <v>Port Orchard Host Sunnyslope Remote</v>
          </cell>
          <cell r="C3279" t="str">
            <v>Q</v>
          </cell>
          <cell r="D3279">
            <v>47.512448999999997</v>
          </cell>
          <cell r="E3279">
            <v>-122.734307</v>
          </cell>
          <cell r="F3279" t="str">
            <v>SNYSWA01</v>
          </cell>
          <cell r="G3279" t="str">
            <v>WA</v>
          </cell>
          <cell r="H3279">
            <v>674</v>
          </cell>
          <cell r="I3279">
            <v>674</v>
          </cell>
          <cell r="J3279" t="str">
            <v/>
          </cell>
          <cell r="K3279" t="e">
            <v>#N/A</v>
          </cell>
          <cell r="L3279" t="e">
            <v>#N/A</v>
          </cell>
          <cell r="M3279" t="e">
            <v>#N/A</v>
          </cell>
          <cell r="N3279" t="e">
            <v>#N/A</v>
          </cell>
          <cell r="O3279" t="str">
            <v>N</v>
          </cell>
          <cell r="P3279" t="str">
            <v>Y</v>
          </cell>
          <cell r="Q3279" t="str">
            <v/>
          </cell>
          <cell r="R3279" t="str">
            <v>04/09/2020</v>
          </cell>
          <cell r="S3279" t="str">
            <v/>
          </cell>
          <cell r="T3279" t="str">
            <v/>
          </cell>
          <cell r="U3279" t="str">
            <v/>
          </cell>
          <cell r="V3279" t="e">
            <v>#N/A</v>
          </cell>
          <cell r="W3279" t="e">
            <v>#N/A</v>
          </cell>
          <cell r="X3279" t="str">
            <v>674 - AVAILABLE</v>
          </cell>
          <cell r="Y3279"/>
          <cell r="Z3279" t="str">
            <v>AVAILABLE</v>
          </cell>
          <cell r="AA3279" t="e">
            <v>#N/A</v>
          </cell>
          <cell r="AB3279" t="e">
            <v>#N/A</v>
          </cell>
          <cell r="AC3279" t="e">
            <v>#N/A</v>
          </cell>
        </row>
        <row r="3280">
          <cell r="A3280" t="str">
            <v>SPBKWIXA</v>
          </cell>
          <cell r="B3280" t="str">
            <v>Springbrook</v>
          </cell>
          <cell r="C3280" t="str">
            <v>CTL</v>
          </cell>
          <cell r="D3280">
            <v>45.947499999999998</v>
          </cell>
          <cell r="E3280">
            <v>-91.691944000000007</v>
          </cell>
          <cell r="F3280" t="str">
            <v>SPBKWIXA</v>
          </cell>
          <cell r="G3280" t="str">
            <v>WI</v>
          </cell>
          <cell r="H3280">
            <v>352</v>
          </cell>
          <cell r="I3280" t="str">
            <v>Superior</v>
          </cell>
          <cell r="J3280" t="str">
            <v/>
          </cell>
          <cell r="K3280" t="e">
            <v>#N/A</v>
          </cell>
          <cell r="L3280" t="e">
            <v>#N/A</v>
          </cell>
          <cell r="M3280" t="e">
            <v>#N/A</v>
          </cell>
          <cell r="N3280" t="e">
            <v>#N/A</v>
          </cell>
          <cell r="O3280" t="str">
            <v>Y</v>
          </cell>
          <cell r="P3280" t="str">
            <v>Y</v>
          </cell>
          <cell r="Q3280" t="str">
            <v>2/7/14: Ethernet Enabled changed to Y</v>
          </cell>
          <cell r="R3280" t="str">
            <v>06/03/2015</v>
          </cell>
          <cell r="S3280" t="str">
            <v>Superior</v>
          </cell>
          <cell r="T3280" t="str">
            <v/>
          </cell>
          <cell r="U3280" t="str">
            <v/>
          </cell>
          <cell r="V3280" t="str">
            <v>Superior - Hayward</v>
          </cell>
          <cell r="W3280" t="str">
            <v>Superior</v>
          </cell>
          <cell r="X3280" t="str">
            <v>SUPERIOR - HAYWARD</v>
          </cell>
          <cell r="Y3280"/>
          <cell r="Z3280"/>
          <cell r="AA3280" t="str">
            <v/>
          </cell>
          <cell r="AB3280">
            <v>0</v>
          </cell>
          <cell r="AC3280">
            <v>0</v>
          </cell>
        </row>
        <row r="3281">
          <cell r="A3281" t="str">
            <v>SPCPFLXA</v>
          </cell>
          <cell r="B3281" t="str">
            <v>SOPCHOPPY</v>
          </cell>
          <cell r="C3281" t="str">
            <v>EQ</v>
          </cell>
          <cell r="D3281">
            <v>30.058451000000002</v>
          </cell>
          <cell r="E3281">
            <v>-84.491394999999997</v>
          </cell>
          <cell r="F3281" t="str">
            <v>SPCPFLXA</v>
          </cell>
          <cell r="G3281" t="str">
            <v>FL</v>
          </cell>
          <cell r="H3281">
            <v>953</v>
          </cell>
          <cell r="I3281" t="str">
            <v>Tallahassee (NORTH FL)</v>
          </cell>
          <cell r="O3281" t="str">
            <v>Y</v>
          </cell>
          <cell r="P3281" t="str">
            <v>Y</v>
          </cell>
          <cell r="V3281" t="str">
            <v>Tallahassee</v>
          </cell>
          <cell r="W3281" t="str">
            <v>Tallahassee</v>
          </cell>
          <cell r="X3281" t="str">
            <v>NORTH FL</v>
          </cell>
          <cell r="Y3281" t="str">
            <v>YES</v>
          </cell>
          <cell r="Z3281"/>
          <cell r="AA3281"/>
          <cell r="AB3281"/>
          <cell r="AC3281"/>
        </row>
        <row r="3282">
          <cell r="A3282" t="str">
            <v>SPDLUTMA</v>
          </cell>
          <cell r="B3282" t="str">
            <v>St George Host Springdale</v>
          </cell>
          <cell r="C3282" t="str">
            <v>Q</v>
          </cell>
          <cell r="D3282">
            <v>37.190178000000003</v>
          </cell>
          <cell r="E3282">
            <v>-112.995614</v>
          </cell>
          <cell r="F3282" t="str">
            <v>SPDLUTMA</v>
          </cell>
          <cell r="G3282" t="str">
            <v>UT</v>
          </cell>
          <cell r="H3282">
            <v>660</v>
          </cell>
          <cell r="I3282">
            <v>660</v>
          </cell>
          <cell r="J3282" t="str">
            <v/>
          </cell>
          <cell r="K3282" t="e">
            <v>#N/A</v>
          </cell>
          <cell r="L3282" t="e">
            <v>#N/A</v>
          </cell>
          <cell r="M3282" t="e">
            <v>#N/A</v>
          </cell>
          <cell r="N3282" t="e">
            <v>#N/A</v>
          </cell>
          <cell r="O3282" t="str">
            <v>N</v>
          </cell>
          <cell r="P3282" t="str">
            <v>Y</v>
          </cell>
          <cell r="Q3282" t="str">
            <v>2/7/14:  Ethernet Capable changed to Y</v>
          </cell>
          <cell r="R3282" t="str">
            <v>02/11/2020</v>
          </cell>
          <cell r="S3282" t="str">
            <v/>
          </cell>
          <cell r="T3282" t="str">
            <v/>
          </cell>
          <cell r="U3282" t="str">
            <v/>
          </cell>
          <cell r="V3282" t="e">
            <v>#N/A</v>
          </cell>
          <cell r="W3282" t="e">
            <v>#N/A</v>
          </cell>
          <cell r="X3282" t="str">
            <v xml:space="preserve">660 - </v>
          </cell>
          <cell r="Y3282"/>
          <cell r="Z3282"/>
          <cell r="AA3282" t="e">
            <v>#N/A</v>
          </cell>
          <cell r="AB3282" t="e">
            <v>#N/A</v>
          </cell>
          <cell r="AC3282" t="e">
            <v>#N/A</v>
          </cell>
        </row>
        <row r="3283">
          <cell r="A3283" t="str">
            <v>SPFDCOXC</v>
          </cell>
          <cell r="B3283" t="str">
            <v>SPRINGFIELD</v>
          </cell>
          <cell r="C3283" t="str">
            <v>CTL</v>
          </cell>
          <cell r="D3283">
            <v>37.406666000000001</v>
          </cell>
          <cell r="E3283">
            <v>-102.61639</v>
          </cell>
          <cell r="F3283" t="str">
            <v>SPFDCOXC</v>
          </cell>
          <cell r="G3283" t="str">
            <v>CO</v>
          </cell>
          <cell r="H3283">
            <v>658</v>
          </cell>
          <cell r="I3283" t="str">
            <v>La Junta</v>
          </cell>
          <cell r="J3283" t="e">
            <v>#N/A</v>
          </cell>
          <cell r="K3283" t="e">
            <v>#N/A</v>
          </cell>
          <cell r="L3283" t="e">
            <v>#N/A</v>
          </cell>
          <cell r="M3283" t="e">
            <v>#N/A</v>
          </cell>
          <cell r="N3283" t="e">
            <v>#N/A</v>
          </cell>
          <cell r="O3283" t="e">
            <v>#N/A</v>
          </cell>
          <cell r="P3283" t="e">
            <v>#N/A</v>
          </cell>
          <cell r="Q3283" t="e">
            <v>#N/A</v>
          </cell>
          <cell r="R3283" t="e">
            <v>#N/A</v>
          </cell>
          <cell r="S3283" t="e">
            <v>#N/A</v>
          </cell>
          <cell r="T3283" t="e">
            <v>#N/A</v>
          </cell>
          <cell r="U3283" t="e">
            <v>#N/A</v>
          </cell>
          <cell r="V3283" t="str">
            <v>La Junta</v>
          </cell>
          <cell r="W3283" t="str">
            <v>La Junta</v>
          </cell>
          <cell r="X3283" t="str">
            <v>LA JUNTA</v>
          </cell>
          <cell r="Y3283"/>
          <cell r="Z3283"/>
          <cell r="AA3283">
            <v>0</v>
          </cell>
          <cell r="AB3283">
            <v>0</v>
          </cell>
          <cell r="AC3283">
            <v>0</v>
          </cell>
        </row>
        <row r="3284">
          <cell r="A3284" t="str">
            <v>SPFDNENW</v>
          </cell>
          <cell r="B3284" t="str">
            <v>Omaha 84th Street Host Springield</v>
          </cell>
          <cell r="C3284" t="str">
            <v>Q</v>
          </cell>
          <cell r="D3284">
            <v>41.089443000000003</v>
          </cell>
          <cell r="E3284">
            <v>-96.132773999999998</v>
          </cell>
          <cell r="F3284" t="str">
            <v>SPFDNENW</v>
          </cell>
          <cell r="G3284" t="str">
            <v>NE</v>
          </cell>
          <cell r="H3284">
            <v>644</v>
          </cell>
          <cell r="I3284">
            <v>644</v>
          </cell>
          <cell r="J3284" t="str">
            <v/>
          </cell>
          <cell r="K3284" t="e">
            <v>#N/A</v>
          </cell>
          <cell r="L3284" t="e">
            <v>#N/A</v>
          </cell>
          <cell r="M3284" t="e">
            <v>#N/A</v>
          </cell>
          <cell r="N3284" t="e">
            <v>#N/A</v>
          </cell>
          <cell r="O3284" t="str">
            <v>N</v>
          </cell>
          <cell r="P3284" t="str">
            <v>Y</v>
          </cell>
          <cell r="Q3284" t="str">
            <v>02/20/15: EoDS1 AVAILABLE; 11/26/13: Metro Serv Eth Pt Available (up to 30MB)</v>
          </cell>
          <cell r="R3284" t="str">
            <v>02/20/2020</v>
          </cell>
          <cell r="S3284" t="str">
            <v/>
          </cell>
          <cell r="T3284" t="str">
            <v/>
          </cell>
          <cell r="U3284" t="str">
            <v/>
          </cell>
          <cell r="V3284" t="e">
            <v>#N/A</v>
          </cell>
          <cell r="W3284" t="e">
            <v>#N/A</v>
          </cell>
          <cell r="X3284" t="str">
            <v>644 - AVAILABLE (up to 30MB)</v>
          </cell>
          <cell r="Y3284"/>
          <cell r="Z3284" t="str">
            <v>AVAILABLE (up to 30MB)</v>
          </cell>
          <cell r="AA3284" t="e">
            <v>#N/A</v>
          </cell>
          <cell r="AB3284" t="e">
            <v>#N/A</v>
          </cell>
          <cell r="AC3284" t="e">
            <v>#N/A</v>
          </cell>
        </row>
        <row r="3285">
          <cell r="A3285" t="str">
            <v>SPFDOR01</v>
          </cell>
          <cell r="B3285" t="str">
            <v>Springfield</v>
          </cell>
          <cell r="C3285" t="str">
            <v>Q</v>
          </cell>
          <cell r="D3285">
            <v>44.045842</v>
          </cell>
          <cell r="E3285">
            <v>-123.00105000000001</v>
          </cell>
          <cell r="F3285" t="str">
            <v>SPFDOR01</v>
          </cell>
          <cell r="G3285" t="str">
            <v>OR</v>
          </cell>
          <cell r="H3285">
            <v>670</v>
          </cell>
          <cell r="I3285">
            <v>670</v>
          </cell>
          <cell r="J3285" t="str">
            <v>AVAILABLE</v>
          </cell>
          <cell r="K3285" t="e">
            <v>#N/A</v>
          </cell>
          <cell r="L3285" t="e">
            <v>#N/A</v>
          </cell>
          <cell r="M3285" t="e">
            <v>#N/A</v>
          </cell>
          <cell r="N3285" t="e">
            <v>#N/A</v>
          </cell>
          <cell r="O3285" t="str">
            <v>Y</v>
          </cell>
          <cell r="P3285" t="str">
            <v>Y</v>
          </cell>
          <cell r="Q3285" t="str">
            <v>2/2/15:  EoDS1 Available</v>
          </cell>
          <cell r="R3285" t="str">
            <v>02/02/2020</v>
          </cell>
          <cell r="S3285" t="str">
            <v/>
          </cell>
          <cell r="T3285" t="str">
            <v/>
          </cell>
          <cell r="U3285" t="str">
            <v/>
          </cell>
          <cell r="V3285" t="e">
            <v>#N/A</v>
          </cell>
          <cell r="W3285" t="e">
            <v>#N/A</v>
          </cell>
          <cell r="X3285" t="str">
            <v>670 - AVAILABLE</v>
          </cell>
          <cell r="Y3285"/>
          <cell r="Z3285" t="str">
            <v>AVAILABLE</v>
          </cell>
          <cell r="AA3285" t="e">
            <v>#N/A</v>
          </cell>
          <cell r="AB3285" t="e">
            <v>#N/A</v>
          </cell>
          <cell r="AC3285" t="e">
            <v>#N/A</v>
          </cell>
        </row>
        <row r="3286">
          <cell r="A3286" t="str">
            <v>SPFKUTMA</v>
          </cell>
          <cell r="B3286" t="str">
            <v>Springville Host Spanish Fork</v>
          </cell>
          <cell r="C3286" t="str">
            <v>Q</v>
          </cell>
          <cell r="D3286">
            <v>40.112476000000001</v>
          </cell>
          <cell r="E3286">
            <v>-111.65385999999999</v>
          </cell>
          <cell r="F3286" t="str">
            <v>SPFKUTMA</v>
          </cell>
          <cell r="G3286" t="str">
            <v>LA</v>
          </cell>
          <cell r="H3286">
            <v>660</v>
          </cell>
          <cell r="I3286">
            <v>660</v>
          </cell>
          <cell r="J3286" t="str">
            <v>AVAILABLE</v>
          </cell>
          <cell r="K3286" t="str">
            <v>SPFKUTMA</v>
          </cell>
          <cell r="L3286" t="str">
            <v>N</v>
          </cell>
          <cell r="M3286">
            <v>42327</v>
          </cell>
          <cell r="N3286">
            <v>0</v>
          </cell>
          <cell r="O3286" t="str">
            <v>Y</v>
          </cell>
          <cell r="P3286" t="str">
            <v>Y</v>
          </cell>
          <cell r="Q3286" t="str">
            <v>2/9/15 EoDS1 Available 6/19/13: CO Band Prof Available</v>
          </cell>
          <cell r="R3286" t="str">
            <v>02/04/2020</v>
          </cell>
          <cell r="S3286" t="str">
            <v/>
          </cell>
          <cell r="T3286" t="str">
            <v/>
          </cell>
          <cell r="U3286" t="str">
            <v/>
          </cell>
          <cell r="V3286" t="e">
            <v>#N/A</v>
          </cell>
          <cell r="W3286" t="e">
            <v>#N/A</v>
          </cell>
          <cell r="X3286" t="str">
            <v>660 - AVAILABLE</v>
          </cell>
          <cell r="Y3286"/>
          <cell r="Z3286" t="str">
            <v>AVAILABLE</v>
          </cell>
          <cell r="AA3286" t="e">
            <v>#N/A</v>
          </cell>
          <cell r="AB3286" t="e">
            <v>#N/A</v>
          </cell>
          <cell r="AC3286" t="e">
            <v>#N/A</v>
          </cell>
        </row>
        <row r="3287">
          <cell r="A3287" t="str">
            <v>SPHLKSXA</v>
          </cell>
          <cell r="B3287" t="str">
            <v>Spring Hill</v>
          </cell>
          <cell r="C3287" t="str">
            <v>EQ</v>
          </cell>
          <cell r="D3287">
            <v>38.743786999999998</v>
          </cell>
          <cell r="E3287">
            <v>-94.819563000000002</v>
          </cell>
          <cell r="F3287" t="str">
            <v>SPHLKSXA</v>
          </cell>
          <cell r="G3287" t="str">
            <v>KS</v>
          </cell>
          <cell r="H3287">
            <v>524</v>
          </cell>
          <cell r="I3287" t="str">
            <v>Gardner</v>
          </cell>
          <cell r="J3287" t="str">
            <v/>
          </cell>
          <cell r="K3287" t="str">
            <v>SPHLKSXA</v>
          </cell>
          <cell r="L3287" t="str">
            <v>n</v>
          </cell>
          <cell r="M3287" t="e">
            <v>#N/A</v>
          </cell>
          <cell r="N3287" t="e">
            <v>#N/A</v>
          </cell>
          <cell r="O3287" t="str">
            <v>Y</v>
          </cell>
          <cell r="P3287" t="str">
            <v>Y</v>
          </cell>
          <cell r="Q3287" t="str">
            <v/>
          </cell>
          <cell r="R3287" t="str">
            <v>10/08/2015</v>
          </cell>
          <cell r="S3287" t="str">
            <v>Gardner</v>
          </cell>
          <cell r="T3287" t="str">
            <v>ALU 7750 SR7</v>
          </cell>
          <cell r="U3287" t="str">
            <v>N</v>
          </cell>
          <cell r="V3287" t="str">
            <v>Gardner</v>
          </cell>
          <cell r="W3287" t="str">
            <v>Gardner</v>
          </cell>
          <cell r="X3287" t="str">
            <v>GARDNER</v>
          </cell>
          <cell r="Y3287"/>
          <cell r="Z3287"/>
          <cell r="AA3287" t="str">
            <v>7750-SR7</v>
          </cell>
          <cell r="AB3287">
            <v>0</v>
          </cell>
          <cell r="AC3287" t="str">
            <v>SPHLKSXA00W</v>
          </cell>
        </row>
        <row r="3288">
          <cell r="A3288" t="str">
            <v>SPHLLAXA</v>
          </cell>
          <cell r="B3288" t="str">
            <v>Springhill-cullen</v>
          </cell>
          <cell r="C3288" t="str">
            <v>CTL</v>
          </cell>
          <cell r="D3288">
            <v>33.004277999999999</v>
          </cell>
          <cell r="E3288">
            <v>-93.460860999999994</v>
          </cell>
          <cell r="F3288" t="str">
            <v>SPHLLAXA</v>
          </cell>
          <cell r="G3288" t="str">
            <v>LA</v>
          </cell>
          <cell r="H3288">
            <v>486</v>
          </cell>
          <cell r="I3288" t="str">
            <v>Marion / CHOUDRANT</v>
          </cell>
          <cell r="J3288" t="str">
            <v/>
          </cell>
          <cell r="K3288" t="e">
            <v>#N/A</v>
          </cell>
          <cell r="L3288" t="e">
            <v>#N/A</v>
          </cell>
          <cell r="M3288" t="e">
            <v>#N/A</v>
          </cell>
          <cell r="N3288" t="e">
            <v>#N/A</v>
          </cell>
          <cell r="O3288" t="str">
            <v>Y</v>
          </cell>
          <cell r="P3288" t="str">
            <v>Y</v>
          </cell>
          <cell r="Q3288" t="str">
            <v/>
          </cell>
          <cell r="R3288" t="str">
            <v>06/30/2015</v>
          </cell>
          <cell r="S3288" t="str">
            <v>Marion</v>
          </cell>
          <cell r="T3288" t="str">
            <v/>
          </cell>
          <cell r="U3288" t="str">
            <v/>
          </cell>
          <cell r="V3288" t="str">
            <v>Marion</v>
          </cell>
          <cell r="W3288" t="str">
            <v>Marion / CHOUDRANT</v>
          </cell>
          <cell r="X3288" t="str">
            <v>MARION</v>
          </cell>
          <cell r="Y3288" t="str">
            <v>YES</v>
          </cell>
          <cell r="Z3288"/>
          <cell r="AA3288" t="str">
            <v/>
          </cell>
          <cell r="AB3288">
            <v>0</v>
          </cell>
          <cell r="AC3288">
            <v>0</v>
          </cell>
        </row>
        <row r="3289">
          <cell r="A3289" t="str">
            <v>SPHLLAXB</v>
          </cell>
          <cell r="B3289" t="str">
            <v>SPRING HILL</v>
          </cell>
          <cell r="C3289" t="str">
            <v>CTL</v>
          </cell>
          <cell r="D3289">
            <v>33.003608</v>
          </cell>
          <cell r="E3289">
            <v>-93.460821999999993</v>
          </cell>
          <cell r="F3289" t="str">
            <v>SPHLLAXB</v>
          </cell>
          <cell r="G3289" t="str">
            <v>LA</v>
          </cell>
          <cell r="H3289">
            <v>486</v>
          </cell>
          <cell r="I3289" t="str">
            <v>Marion / CHOUDRANT</v>
          </cell>
          <cell r="J3289" t="e">
            <v>#N/A</v>
          </cell>
          <cell r="K3289" t="e">
            <v>#N/A</v>
          </cell>
          <cell r="L3289" t="e">
            <v>#N/A</v>
          </cell>
          <cell r="M3289" t="e">
            <v>#N/A</v>
          </cell>
          <cell r="N3289" t="e">
            <v>#N/A</v>
          </cell>
          <cell r="O3289" t="e">
            <v>#N/A</v>
          </cell>
          <cell r="P3289" t="e">
            <v>#N/A</v>
          </cell>
          <cell r="Q3289" t="e">
            <v>#N/A</v>
          </cell>
          <cell r="R3289" t="e">
            <v>#N/A</v>
          </cell>
          <cell r="S3289" t="e">
            <v>#N/A</v>
          </cell>
          <cell r="T3289" t="e">
            <v>#N/A</v>
          </cell>
          <cell r="U3289" t="e">
            <v>#N/A</v>
          </cell>
          <cell r="V3289" t="str">
            <v>Marion</v>
          </cell>
          <cell r="W3289" t="str">
            <v>Marion / CHOUDRANT</v>
          </cell>
          <cell r="X3289" t="e">
            <v>#N/A</v>
          </cell>
          <cell r="Y3289" t="e">
            <v>#N/A</v>
          </cell>
          <cell r="Z3289" t="e">
            <v>#N/A</v>
          </cell>
          <cell r="AA3289" t="str">
            <v/>
          </cell>
          <cell r="AB3289">
            <v>0</v>
          </cell>
          <cell r="AC3289">
            <v>0</v>
          </cell>
        </row>
        <row r="3290">
          <cell r="A3290" t="str">
            <v>SPKNILXS</v>
          </cell>
          <cell r="B3290" t="str">
            <v>SOUTH PEKIN</v>
          </cell>
          <cell r="C3290" t="str">
            <v>CTL</v>
          </cell>
          <cell r="D3290">
            <v>40.496902146955094</v>
          </cell>
          <cell r="E3290">
            <v>-89.646997363672241</v>
          </cell>
          <cell r="F3290" t="str">
            <v>SPKNILXS</v>
          </cell>
          <cell r="G3290" t="str">
            <v>IL</v>
          </cell>
          <cell r="H3290">
            <v>368</v>
          </cell>
          <cell r="I3290" t="str">
            <v>PEKIN</v>
          </cell>
          <cell r="O3290" t="str">
            <v>Y</v>
          </cell>
          <cell r="P3290" t="str">
            <v>Y</v>
          </cell>
          <cell r="V3290" t="str">
            <v>PEKIN</v>
          </cell>
          <cell r="W3290" t="str">
            <v>PEKIN</v>
          </cell>
          <cell r="X3290" t="str">
            <v>PEKIN</v>
          </cell>
          <cell r="Y3290"/>
          <cell r="Z3290"/>
          <cell r="AA3290"/>
          <cell r="AB3290"/>
          <cell r="AC3290"/>
        </row>
        <row r="3291">
          <cell r="A3291" t="str">
            <v>SPKNWA01</v>
          </cell>
          <cell r="B3291" t="str">
            <v>Spokane-riverside Ds0 911</v>
          </cell>
          <cell r="C3291" t="str">
            <v>Q</v>
          </cell>
          <cell r="D3291">
            <v>47.654724000000002</v>
          </cell>
          <cell r="E3291">
            <v>-117.419167</v>
          </cell>
          <cell r="F3291" t="str">
            <v>SPKNWA01</v>
          </cell>
          <cell r="G3291" t="str">
            <v>WA</v>
          </cell>
          <cell r="H3291">
            <v>676</v>
          </cell>
          <cell r="I3291">
            <v>676</v>
          </cell>
          <cell r="J3291" t="str">
            <v>AVAILABLE</v>
          </cell>
          <cell r="K3291" t="str">
            <v>SPKNWA01</v>
          </cell>
          <cell r="L3291" t="str">
            <v>N</v>
          </cell>
          <cell r="M3291">
            <v>42304</v>
          </cell>
          <cell r="N3291" t="str">
            <v>BS - ATT Cricket Work</v>
          </cell>
          <cell r="O3291" t="str">
            <v>Y</v>
          </cell>
          <cell r="P3291" t="str">
            <v>Y</v>
          </cell>
          <cell r="Q3291" t="str">
            <v>2/2/15- add EODS1 DISCLOSURE HOME TO SPKNWA01H49</v>
          </cell>
          <cell r="R3291" t="str">
            <v>02/02/2020</v>
          </cell>
          <cell r="S3291" t="str">
            <v/>
          </cell>
          <cell r="T3291" t="str">
            <v/>
          </cell>
          <cell r="U3291" t="str">
            <v/>
          </cell>
          <cell r="V3291" t="e">
            <v>#N/A</v>
          </cell>
          <cell r="W3291" t="e">
            <v>#N/A</v>
          </cell>
          <cell r="X3291" t="str">
            <v>676 - AVAILABLE</v>
          </cell>
          <cell r="Y3291"/>
          <cell r="Z3291" t="str">
            <v>AVAILABLE</v>
          </cell>
          <cell r="AA3291" t="e">
            <v>#N/A</v>
          </cell>
          <cell r="AB3291" t="e">
            <v>#N/A</v>
          </cell>
          <cell r="AC3291" t="e">
            <v>#N/A</v>
          </cell>
        </row>
        <row r="3292">
          <cell r="A3292" t="str">
            <v>SPKNWACH</v>
          </cell>
          <cell r="B3292" t="str">
            <v>Spokane Fairfax Host Chestnut</v>
          </cell>
          <cell r="C3292" t="str">
            <v>Q</v>
          </cell>
          <cell r="D3292">
            <v>47.621386999999999</v>
          </cell>
          <cell r="E3292">
            <v>-117.603058</v>
          </cell>
          <cell r="F3292" t="str">
            <v>SPKNWACH</v>
          </cell>
          <cell r="G3292" t="str">
            <v>WA</v>
          </cell>
          <cell r="H3292">
            <v>676</v>
          </cell>
          <cell r="I3292">
            <v>676</v>
          </cell>
          <cell r="J3292" t="str">
            <v/>
          </cell>
          <cell r="K3292" t="e">
            <v>#N/A</v>
          </cell>
          <cell r="L3292" t="e">
            <v>#N/A</v>
          </cell>
          <cell r="M3292" t="e">
            <v>#N/A</v>
          </cell>
          <cell r="N3292" t="e">
            <v>#N/A</v>
          </cell>
          <cell r="O3292" t="str">
            <v>N</v>
          </cell>
          <cell r="P3292" t="str">
            <v>Y</v>
          </cell>
          <cell r="Q3292" t="str">
            <v>2/2/15- add EODS1 DISCLOSURE HOME TO SPKNWA01H49</v>
          </cell>
          <cell r="R3292" t="str">
            <v>02/02/2020</v>
          </cell>
          <cell r="S3292" t="str">
            <v/>
          </cell>
          <cell r="T3292" t="str">
            <v/>
          </cell>
          <cell r="U3292" t="str">
            <v/>
          </cell>
          <cell r="V3292" t="e">
            <v>#N/A</v>
          </cell>
          <cell r="W3292" t="e">
            <v>#N/A</v>
          </cell>
          <cell r="X3292" t="str">
            <v>676 - AVAILABLE</v>
          </cell>
          <cell r="Y3292"/>
          <cell r="Z3292" t="str">
            <v>AVAILABLE</v>
          </cell>
          <cell r="AA3292" t="e">
            <v>#N/A</v>
          </cell>
          <cell r="AB3292" t="e">
            <v>#N/A</v>
          </cell>
          <cell r="AC3292" t="e">
            <v>#N/A</v>
          </cell>
        </row>
        <row r="3293">
          <cell r="A3293" t="str">
            <v>SPKNWAFA</v>
          </cell>
          <cell r="B3293" t="str">
            <v>Spokane Fairfax</v>
          </cell>
          <cell r="C3293" t="str">
            <v>Q</v>
          </cell>
          <cell r="D3293">
            <v>47.677222999999998</v>
          </cell>
          <cell r="E3293">
            <v>-117.428612</v>
          </cell>
          <cell r="F3293" t="str">
            <v>SPKNWAFA</v>
          </cell>
          <cell r="G3293" t="str">
            <v>WA</v>
          </cell>
          <cell r="H3293">
            <v>676</v>
          </cell>
          <cell r="I3293">
            <v>676</v>
          </cell>
          <cell r="J3293" t="str">
            <v>AVAILABLE</v>
          </cell>
          <cell r="K3293" t="str">
            <v>SPKNWAFA</v>
          </cell>
          <cell r="L3293" t="str">
            <v>N</v>
          </cell>
          <cell r="M3293">
            <v>42304</v>
          </cell>
          <cell r="N3293" t="str">
            <v>BS - ATT Cricket Work</v>
          </cell>
          <cell r="O3293" t="str">
            <v>Y</v>
          </cell>
          <cell r="P3293" t="str">
            <v>Y</v>
          </cell>
          <cell r="Q3293" t="str">
            <v>2/2/15- add EODS1 DISCLOSURE HOME TO SPKNWA01H49</v>
          </cell>
          <cell r="R3293" t="str">
            <v>02/02/2020</v>
          </cell>
          <cell r="S3293" t="str">
            <v/>
          </cell>
          <cell r="T3293" t="str">
            <v/>
          </cell>
          <cell r="U3293" t="str">
            <v/>
          </cell>
          <cell r="V3293" t="e">
            <v>#N/A</v>
          </cell>
          <cell r="W3293" t="e">
            <v>#N/A</v>
          </cell>
          <cell r="X3293" t="str">
            <v>676 - AVAILABLE</v>
          </cell>
          <cell r="Y3293"/>
          <cell r="Z3293" t="str">
            <v>AVAILABLE</v>
          </cell>
          <cell r="AA3293" t="e">
            <v>#N/A</v>
          </cell>
          <cell r="AB3293" t="e">
            <v>#N/A</v>
          </cell>
          <cell r="AC3293" t="e">
            <v>#N/A</v>
          </cell>
        </row>
        <row r="3294">
          <cell r="A3294" t="str">
            <v>SPKNWAHD</v>
          </cell>
          <cell r="B3294" t="str">
            <v>Spokane Hudson 5e</v>
          </cell>
          <cell r="C3294" t="str">
            <v>Q</v>
          </cell>
          <cell r="D3294">
            <v>47.686110999999997</v>
          </cell>
          <cell r="E3294">
            <v>-117.392776</v>
          </cell>
          <cell r="F3294" t="str">
            <v>SPKNWAHD</v>
          </cell>
          <cell r="G3294" t="str">
            <v>WA</v>
          </cell>
          <cell r="H3294">
            <v>676</v>
          </cell>
          <cell r="I3294">
            <v>676</v>
          </cell>
          <cell r="J3294" t="str">
            <v>AVAILABLE</v>
          </cell>
          <cell r="K3294" t="str">
            <v>SPKNWAHD</v>
          </cell>
          <cell r="L3294" t="str">
            <v>N</v>
          </cell>
          <cell r="M3294">
            <v>42304</v>
          </cell>
          <cell r="N3294" t="str">
            <v>BS - ATT Cricket Work</v>
          </cell>
          <cell r="O3294" t="str">
            <v>Y</v>
          </cell>
          <cell r="P3294" t="str">
            <v>Y</v>
          </cell>
          <cell r="Q3294" t="str">
            <v>2/2/15- add EODS1 DISCLOSURE HOME TO SPKNWA01H49</v>
          </cell>
          <cell r="R3294" t="str">
            <v>02/02/2020</v>
          </cell>
          <cell r="S3294" t="str">
            <v/>
          </cell>
          <cell r="T3294" t="str">
            <v/>
          </cell>
          <cell r="U3294" t="str">
            <v/>
          </cell>
          <cell r="V3294" t="e">
            <v>#N/A</v>
          </cell>
          <cell r="W3294" t="e">
            <v>#N/A</v>
          </cell>
          <cell r="X3294" t="str">
            <v>676 - AVAILABLE</v>
          </cell>
          <cell r="Y3294"/>
          <cell r="Z3294" t="str">
            <v>AVAILABLE</v>
          </cell>
          <cell r="AA3294" t="e">
            <v>#N/A</v>
          </cell>
          <cell r="AB3294" t="e">
            <v>#N/A</v>
          </cell>
          <cell r="AC3294" t="e">
            <v>#N/A</v>
          </cell>
        </row>
        <row r="3295">
          <cell r="A3295" t="str">
            <v>SPKNWAKY</v>
          </cell>
          <cell r="B3295" t="str">
            <v>Spokane Keystone</v>
          </cell>
          <cell r="C3295" t="str">
            <v>Q</v>
          </cell>
          <cell r="D3295">
            <v>47.65361</v>
          </cell>
          <cell r="E3295">
            <v>-117.379448</v>
          </cell>
          <cell r="F3295" t="str">
            <v>SPKNWAKY</v>
          </cell>
          <cell r="G3295" t="str">
            <v>WA</v>
          </cell>
          <cell r="H3295">
            <v>676</v>
          </cell>
          <cell r="I3295">
            <v>676</v>
          </cell>
          <cell r="J3295" t="str">
            <v>AVAILABLE</v>
          </cell>
          <cell r="K3295" t="str">
            <v>SPKNWAKY</v>
          </cell>
          <cell r="L3295" t="str">
            <v>N</v>
          </cell>
          <cell r="M3295">
            <v>42304</v>
          </cell>
          <cell r="N3295" t="str">
            <v>BS - ATT Cricket Work</v>
          </cell>
          <cell r="O3295" t="str">
            <v>Y</v>
          </cell>
          <cell r="P3295" t="str">
            <v>Y</v>
          </cell>
          <cell r="Q3295" t="str">
            <v>2/2/15- add EODS1 DISCLOSURE HOME TO SPKNWA01H49</v>
          </cell>
          <cell r="R3295" t="str">
            <v>02/02/2020</v>
          </cell>
          <cell r="S3295" t="str">
            <v/>
          </cell>
          <cell r="T3295" t="str">
            <v/>
          </cell>
          <cell r="U3295" t="str">
            <v/>
          </cell>
          <cell r="V3295" t="e">
            <v>#N/A</v>
          </cell>
          <cell r="W3295" t="e">
            <v>#N/A</v>
          </cell>
          <cell r="X3295" t="str">
            <v>676 - AVAILABLE</v>
          </cell>
          <cell r="Y3295"/>
          <cell r="Z3295" t="str">
            <v>AVAILABLE</v>
          </cell>
          <cell r="AA3295" t="e">
            <v>#N/A</v>
          </cell>
          <cell r="AB3295" t="e">
            <v>#N/A</v>
          </cell>
          <cell r="AC3295" t="e">
            <v>#N/A</v>
          </cell>
        </row>
        <row r="3296">
          <cell r="A3296" t="str">
            <v>SPKNWAMO</v>
          </cell>
          <cell r="B3296" t="str">
            <v>Spokane Riverside Ds1 Host Moran</v>
          </cell>
          <cell r="C3296" t="str">
            <v>Q</v>
          </cell>
          <cell r="D3296">
            <v>47.602221999999998</v>
          </cell>
          <cell r="E3296">
            <v>-117.368889</v>
          </cell>
          <cell r="F3296" t="str">
            <v>SPKNWAMO</v>
          </cell>
          <cell r="G3296" t="str">
            <v>WA</v>
          </cell>
          <cell r="H3296">
            <v>676</v>
          </cell>
          <cell r="I3296">
            <v>676</v>
          </cell>
          <cell r="J3296" t="str">
            <v>AVAILABLE</v>
          </cell>
          <cell r="K3296" t="e">
            <v>#N/A</v>
          </cell>
          <cell r="L3296" t="e">
            <v>#N/A</v>
          </cell>
          <cell r="M3296" t="e">
            <v>#N/A</v>
          </cell>
          <cell r="N3296" t="e">
            <v>#N/A</v>
          </cell>
          <cell r="O3296" t="str">
            <v>Y</v>
          </cell>
          <cell r="P3296" t="str">
            <v>Y</v>
          </cell>
          <cell r="Q3296" t="str">
            <v>2/2/15- add EODS1 DISCLOSURE HOME TO SPKNWA01H49</v>
          </cell>
          <cell r="R3296" t="str">
            <v>02/02/2020</v>
          </cell>
          <cell r="S3296" t="str">
            <v/>
          </cell>
          <cell r="T3296" t="str">
            <v/>
          </cell>
          <cell r="U3296" t="str">
            <v/>
          </cell>
          <cell r="V3296" t="e">
            <v>#N/A</v>
          </cell>
          <cell r="W3296" t="e">
            <v>#N/A</v>
          </cell>
          <cell r="X3296" t="str">
            <v>676 - AVAILABLE</v>
          </cell>
          <cell r="Y3296"/>
          <cell r="Z3296" t="str">
            <v>AVAILABLE</v>
          </cell>
          <cell r="AA3296" t="e">
            <v>#N/A</v>
          </cell>
          <cell r="AB3296" t="e">
            <v>#N/A</v>
          </cell>
          <cell r="AC3296" t="e">
            <v>#N/A</v>
          </cell>
        </row>
        <row r="3297">
          <cell r="A3297" t="str">
            <v>SPKNWAWA</v>
          </cell>
          <cell r="B3297" t="str">
            <v>Spokane Walnut</v>
          </cell>
          <cell r="C3297" t="str">
            <v>Q</v>
          </cell>
          <cell r="D3297">
            <v>47.656460000000003</v>
          </cell>
          <cell r="E3297">
            <v>-117.242446</v>
          </cell>
          <cell r="F3297" t="str">
            <v>SPKNWAWA</v>
          </cell>
          <cell r="G3297" t="str">
            <v>WA</v>
          </cell>
          <cell r="H3297">
            <v>676</v>
          </cell>
          <cell r="I3297">
            <v>676</v>
          </cell>
          <cell r="J3297" t="str">
            <v>AVAILABLE</v>
          </cell>
          <cell r="K3297" t="e">
            <v>#N/A</v>
          </cell>
          <cell r="L3297" t="e">
            <v>#N/A</v>
          </cell>
          <cell r="M3297" t="e">
            <v>#N/A</v>
          </cell>
          <cell r="N3297" t="e">
            <v>#N/A</v>
          </cell>
          <cell r="O3297" t="str">
            <v>Y</v>
          </cell>
          <cell r="P3297" t="str">
            <v>Y</v>
          </cell>
          <cell r="Q3297" t="str">
            <v>2/2/15- add EODS1 DISCLOSURE HOME TO SPKNWAWAH47</v>
          </cell>
          <cell r="R3297" t="str">
            <v>02/02/2020</v>
          </cell>
          <cell r="S3297" t="str">
            <v/>
          </cell>
          <cell r="T3297" t="str">
            <v/>
          </cell>
          <cell r="U3297" t="str">
            <v/>
          </cell>
          <cell r="V3297" t="e">
            <v>#N/A</v>
          </cell>
          <cell r="W3297" t="e">
            <v>#N/A</v>
          </cell>
          <cell r="X3297" t="str">
            <v>676 - AVAILABLE</v>
          </cell>
          <cell r="Y3297"/>
          <cell r="Z3297" t="str">
            <v>AVAILABLE</v>
          </cell>
          <cell r="AA3297" t="e">
            <v>#N/A</v>
          </cell>
          <cell r="AB3297" t="e">
            <v>#N/A</v>
          </cell>
          <cell r="AC3297" t="e">
            <v>#N/A</v>
          </cell>
        </row>
        <row r="3298">
          <cell r="A3298" t="str">
            <v>SPKNWAWH</v>
          </cell>
          <cell r="B3298" t="str">
            <v>Spokane Whitworth</v>
          </cell>
          <cell r="C3298" t="str">
            <v>Q</v>
          </cell>
          <cell r="D3298">
            <v>47.744166999999997</v>
          </cell>
          <cell r="E3298">
            <v>-117.41110999999999</v>
          </cell>
          <cell r="F3298" t="str">
            <v>SPKNWAWH</v>
          </cell>
          <cell r="G3298" t="str">
            <v>WA</v>
          </cell>
          <cell r="H3298">
            <v>676</v>
          </cell>
          <cell r="I3298">
            <v>676</v>
          </cell>
          <cell r="J3298" t="str">
            <v>AVAILABLE</v>
          </cell>
          <cell r="K3298" t="str">
            <v>SPKNWAWH</v>
          </cell>
          <cell r="L3298" t="str">
            <v>N</v>
          </cell>
          <cell r="M3298">
            <v>42304</v>
          </cell>
          <cell r="N3298" t="str">
            <v>BS - ATT Cricket Work</v>
          </cell>
          <cell r="O3298" t="str">
            <v>Y</v>
          </cell>
          <cell r="P3298" t="str">
            <v>Y</v>
          </cell>
          <cell r="Q3298" t="str">
            <v>2/2/15- add EODS1 DISCLOSURE HOME TO SPKNWA01H49</v>
          </cell>
          <cell r="R3298" t="str">
            <v>02/02/2020</v>
          </cell>
          <cell r="S3298" t="str">
            <v/>
          </cell>
          <cell r="T3298" t="str">
            <v/>
          </cell>
          <cell r="U3298" t="str">
            <v/>
          </cell>
          <cell r="V3298" t="e">
            <v>#N/A</v>
          </cell>
          <cell r="W3298" t="e">
            <v>#N/A</v>
          </cell>
          <cell r="X3298" t="str">
            <v>676 - AVAILABLE</v>
          </cell>
          <cell r="Y3298"/>
          <cell r="Z3298" t="str">
            <v>AVAILABLE</v>
          </cell>
          <cell r="AA3298" t="e">
            <v>#N/A</v>
          </cell>
          <cell r="AB3298" t="e">
            <v>#N/A</v>
          </cell>
          <cell r="AC3298" t="e">
            <v>#N/A</v>
          </cell>
        </row>
        <row r="3299">
          <cell r="A3299" t="str">
            <v>SPLKIACO</v>
          </cell>
          <cell r="B3299" t="str">
            <v>Spirit Lake</v>
          </cell>
          <cell r="C3299" t="str">
            <v>Q</v>
          </cell>
          <cell r="D3299">
            <v>43.424999</v>
          </cell>
          <cell r="E3299">
            <v>-95.100280999999995</v>
          </cell>
          <cell r="F3299" t="str">
            <v>SPLKIACO</v>
          </cell>
          <cell r="G3299" t="str">
            <v>IA</v>
          </cell>
          <cell r="H3299">
            <v>630</v>
          </cell>
          <cell r="I3299">
            <v>630</v>
          </cell>
          <cell r="J3299" t="str">
            <v/>
          </cell>
          <cell r="K3299" t="e">
            <v>#N/A</v>
          </cell>
          <cell r="L3299" t="e">
            <v>#N/A</v>
          </cell>
          <cell r="M3299" t="e">
            <v>#N/A</v>
          </cell>
          <cell r="N3299" t="e">
            <v>#N/A</v>
          </cell>
          <cell r="O3299" t="str">
            <v>N</v>
          </cell>
          <cell r="P3299" t="str">
            <v>Y</v>
          </cell>
          <cell r="Q3299" t="str">
            <v>05/04/15:  EoDS1 AVAILABLE</v>
          </cell>
          <cell r="R3299" t="str">
            <v>05/04/2020</v>
          </cell>
          <cell r="S3299" t="str">
            <v/>
          </cell>
          <cell r="T3299" t="str">
            <v/>
          </cell>
          <cell r="U3299" t="str">
            <v/>
          </cell>
          <cell r="V3299" t="e">
            <v>#N/A</v>
          </cell>
          <cell r="W3299" t="e">
            <v>#N/A</v>
          </cell>
          <cell r="X3299" t="str">
            <v>630 - AVAILABLE</v>
          </cell>
          <cell r="Y3299"/>
          <cell r="Z3299" t="str">
            <v>AVAILABLE</v>
          </cell>
          <cell r="AA3299" t="e">
            <v>#N/A</v>
          </cell>
          <cell r="AB3299" t="e">
            <v>#N/A</v>
          </cell>
          <cell r="AC3299" t="e">
            <v>#N/A</v>
          </cell>
        </row>
        <row r="3300">
          <cell r="A3300" t="str">
            <v>SPLSMNST</v>
          </cell>
          <cell r="B3300" t="str">
            <v>Park Rapids Host Staples</v>
          </cell>
          <cell r="C3300" t="str">
            <v>Q</v>
          </cell>
          <cell r="D3300">
            <v>46.356110000000001</v>
          </cell>
          <cell r="E3300">
            <v>-94.794724000000002</v>
          </cell>
          <cell r="F3300" t="str">
            <v>SPLSMNST</v>
          </cell>
          <cell r="G3300" t="str">
            <v>MN</v>
          </cell>
          <cell r="H3300">
            <v>636</v>
          </cell>
          <cell r="I3300">
            <v>636</v>
          </cell>
          <cell r="J3300" t="str">
            <v/>
          </cell>
          <cell r="K3300" t="e">
            <v>#N/A</v>
          </cell>
          <cell r="L3300" t="e">
            <v>#N/A</v>
          </cell>
          <cell r="M3300" t="e">
            <v>#N/A</v>
          </cell>
          <cell r="N3300" t="e">
            <v>#N/A</v>
          </cell>
          <cell r="O3300" t="str">
            <v>N</v>
          </cell>
          <cell r="P3300" t="str">
            <v>Y</v>
          </cell>
          <cell r="Q3300" t="str">
            <v>02/20/15: EoDS1 AVAILABLE</v>
          </cell>
          <cell r="R3300" t="str">
            <v>02/20/2020</v>
          </cell>
          <cell r="S3300" t="str">
            <v/>
          </cell>
          <cell r="T3300" t="str">
            <v/>
          </cell>
          <cell r="U3300" t="str">
            <v/>
          </cell>
          <cell r="V3300" t="e">
            <v>#N/A</v>
          </cell>
          <cell r="W3300" t="e">
            <v>#N/A</v>
          </cell>
          <cell r="X3300" t="str">
            <v>636 - AVAILABLE (up to 30MB)</v>
          </cell>
          <cell r="Y3300"/>
          <cell r="Z3300" t="str">
            <v>AVAILABLE (up to 30MB)</v>
          </cell>
          <cell r="AA3300" t="e">
            <v>#N/A</v>
          </cell>
          <cell r="AB3300" t="e">
            <v>#N/A</v>
          </cell>
          <cell r="AC3300" t="e">
            <v>#N/A</v>
          </cell>
        </row>
        <row r="3301">
          <cell r="A3301" t="str">
            <v>SPNCIATC</v>
          </cell>
          <cell r="B3301" t="str">
            <v>Spencer Tandem</v>
          </cell>
          <cell r="C3301" t="str">
            <v>Q</v>
          </cell>
          <cell r="D3301">
            <v>43.142223000000001</v>
          </cell>
          <cell r="E3301">
            <v>-95.146666999999994</v>
          </cell>
          <cell r="F3301" t="str">
            <v>SPNCIATC</v>
          </cell>
          <cell r="G3301" t="str">
            <v>IA</v>
          </cell>
          <cell r="H3301">
            <v>630</v>
          </cell>
          <cell r="I3301">
            <v>630</v>
          </cell>
          <cell r="J3301" t="str">
            <v>AVAILABLE</v>
          </cell>
          <cell r="K3301" t="e">
            <v>#N/A</v>
          </cell>
          <cell r="L3301" t="e">
            <v>#N/A</v>
          </cell>
          <cell r="M3301" t="e">
            <v>#N/A</v>
          </cell>
          <cell r="N3301" t="e">
            <v>#N/A</v>
          </cell>
          <cell r="O3301" t="str">
            <v>Y</v>
          </cell>
          <cell r="P3301" t="str">
            <v>Y</v>
          </cell>
          <cell r="Q3301" t="str">
            <v>05/04/15:  EoDS1 AVAILABLE</v>
          </cell>
          <cell r="R3301" t="str">
            <v>05/04/2020</v>
          </cell>
          <cell r="S3301" t="str">
            <v/>
          </cell>
          <cell r="T3301" t="str">
            <v/>
          </cell>
          <cell r="U3301" t="str">
            <v/>
          </cell>
          <cell r="V3301" t="e">
            <v>#N/A</v>
          </cell>
          <cell r="W3301" t="e">
            <v>#N/A</v>
          </cell>
          <cell r="X3301" t="str">
            <v>630 - AVAILABLE</v>
          </cell>
          <cell r="Y3301"/>
          <cell r="Z3301" t="str">
            <v>AVAILABLE</v>
          </cell>
          <cell r="AA3301" t="e">
            <v>#N/A</v>
          </cell>
          <cell r="AB3301" t="e">
            <v>#N/A</v>
          </cell>
          <cell r="AC3301" t="e">
            <v>#N/A</v>
          </cell>
        </row>
        <row r="3302">
          <cell r="A3302" t="str">
            <v>SPNCLAXA</v>
          </cell>
          <cell r="B3302" t="str">
            <v>SPENCER</v>
          </cell>
          <cell r="C3302" t="str">
            <v>CTL</v>
          </cell>
          <cell r="D3302">
            <v>32.740133999999998</v>
          </cell>
          <cell r="E3302">
            <v>-92.131805</v>
          </cell>
          <cell r="F3302" t="str">
            <v>SPNCLAXA</v>
          </cell>
          <cell r="G3302" t="str">
            <v>LA</v>
          </cell>
          <cell r="H3302">
            <v>486</v>
          </cell>
          <cell r="I3302" t="str">
            <v>Marion / CHOUDRANT</v>
          </cell>
          <cell r="J3302" t="str">
            <v/>
          </cell>
          <cell r="K3302" t="e">
            <v>#N/A</v>
          </cell>
          <cell r="L3302" t="e">
            <v>#N/A</v>
          </cell>
          <cell r="M3302" t="e">
            <v>#N/A</v>
          </cell>
          <cell r="N3302" t="e">
            <v>#N/A</v>
          </cell>
          <cell r="O3302" t="str">
            <v>Y</v>
          </cell>
          <cell r="P3302" t="str">
            <v>Y</v>
          </cell>
          <cell r="Q3302" t="str">
            <v/>
          </cell>
          <cell r="R3302" t="str">
            <v>06/30/2015</v>
          </cell>
          <cell r="S3302" t="str">
            <v>Marion</v>
          </cell>
          <cell r="T3302" t="str">
            <v/>
          </cell>
          <cell r="U3302" t="str">
            <v/>
          </cell>
          <cell r="V3302" t="str">
            <v>Marion</v>
          </cell>
          <cell r="W3302" t="str">
            <v>Marion / CHOUDRANT</v>
          </cell>
          <cell r="X3302" t="str">
            <v>MARION</v>
          </cell>
          <cell r="Y3302" t="str">
            <v>YES</v>
          </cell>
          <cell r="Z3302"/>
          <cell r="AA3302" t="str">
            <v/>
          </cell>
          <cell r="AB3302">
            <v>0</v>
          </cell>
          <cell r="AC3302">
            <v>0</v>
          </cell>
        </row>
        <row r="3303">
          <cell r="A3303" t="str">
            <v>SPNCVAXA</v>
          </cell>
          <cell r="B3303" t="str">
            <v>Spencer</v>
          </cell>
          <cell r="C3303" t="str">
            <v>EQ</v>
          </cell>
          <cell r="D3303">
            <v>36.625585999999998</v>
          </cell>
          <cell r="E3303">
            <v>-79.960824000000002</v>
          </cell>
          <cell r="F3303" t="str">
            <v>SPNCVAXA</v>
          </cell>
          <cell r="G3303" t="str">
            <v>VA</v>
          </cell>
          <cell r="H3303">
            <v>244</v>
          </cell>
          <cell r="I3303" t="str">
            <v>Martinsville (Charlottesville sub Cloud)</v>
          </cell>
          <cell r="J3303" t="str">
            <v/>
          </cell>
          <cell r="K3303" t="str">
            <v>SPNCVAXA</v>
          </cell>
          <cell r="L3303" t="str">
            <v>n</v>
          </cell>
          <cell r="M3303" t="e">
            <v>#N/A</v>
          </cell>
          <cell r="N3303" t="e">
            <v>#N/A</v>
          </cell>
          <cell r="O3303" t="str">
            <v>Y</v>
          </cell>
          <cell r="P3303" t="str">
            <v>Y</v>
          </cell>
          <cell r="Q3303" t="str">
            <v/>
          </cell>
          <cell r="R3303" t="str">
            <v>07/16/2015</v>
          </cell>
          <cell r="S3303" t="str">
            <v>Martinsville</v>
          </cell>
          <cell r="T3303" t="str">
            <v/>
          </cell>
          <cell r="U3303" t="str">
            <v/>
          </cell>
          <cell r="V3303" t="str">
            <v>Martinsville (Charlottesville sub Cloud)</v>
          </cell>
          <cell r="W3303" t="str">
            <v>Martinsville (Charlottesville sub Cloud)</v>
          </cell>
          <cell r="X3303" t="str">
            <v>MARTINSVILLE</v>
          </cell>
          <cell r="Y3303"/>
          <cell r="Z3303"/>
          <cell r="AA3303" t="str">
            <v>7750-SR7</v>
          </cell>
          <cell r="AB3303">
            <v>0</v>
          </cell>
          <cell r="AC3303" t="str">
            <v>SPNCVAXA01W</v>
          </cell>
        </row>
        <row r="3304">
          <cell r="A3304" t="str">
            <v>SPNGWAXA</v>
          </cell>
          <cell r="B3304" t="str">
            <v>SPANGLE</v>
          </cell>
          <cell r="C3304" t="str">
            <v>CTL</v>
          </cell>
          <cell r="D3304">
            <v>47.428485999999999</v>
          </cell>
          <cell r="E3304">
            <v>-117.37966</v>
          </cell>
          <cell r="F3304" t="str">
            <v>SPNGWAXA</v>
          </cell>
          <cell r="G3304" t="str">
            <v>WA</v>
          </cell>
          <cell r="H3304">
            <v>676</v>
          </cell>
          <cell r="I3304" t="str">
            <v>Spokane-Cheney</v>
          </cell>
          <cell r="J3304" t="str">
            <v/>
          </cell>
          <cell r="K3304" t="e">
            <v>#N/A</v>
          </cell>
          <cell r="L3304" t="e">
            <v>#N/A</v>
          </cell>
          <cell r="M3304" t="e">
            <v>#N/A</v>
          </cell>
          <cell r="N3304" t="e">
            <v>#N/A</v>
          </cell>
          <cell r="O3304" t="str">
            <v>N</v>
          </cell>
          <cell r="P3304" t="str">
            <v>N</v>
          </cell>
          <cell r="Q3304" t="str">
            <v/>
          </cell>
          <cell r="R3304" t="str">
            <v>09/16/2015</v>
          </cell>
          <cell r="S3304" t="str">
            <v>SPOKANE-CHENEY</v>
          </cell>
          <cell r="T3304" t="str">
            <v/>
          </cell>
          <cell r="U3304" t="str">
            <v/>
          </cell>
          <cell r="V3304" t="str">
            <v>Spokane-Cheney</v>
          </cell>
          <cell r="W3304" t="str">
            <v>Spokane-Cheney</v>
          </cell>
          <cell r="X3304" t="e">
            <v>#N/A</v>
          </cell>
          <cell r="Y3304" t="e">
            <v>#N/A</v>
          </cell>
          <cell r="Z3304" t="e">
            <v>#N/A</v>
          </cell>
          <cell r="AA3304" t="str">
            <v/>
          </cell>
          <cell r="AB3304">
            <v>0</v>
          </cell>
          <cell r="AC3304">
            <v>0</v>
          </cell>
        </row>
        <row r="3305">
          <cell r="A3305" t="str">
            <v>SPNRWIXA</v>
          </cell>
          <cell r="B3305" t="str">
            <v>SPOONER</v>
          </cell>
          <cell r="C3305" t="str">
            <v>CTL</v>
          </cell>
          <cell r="D3305">
            <v>45.844459000000001</v>
          </cell>
          <cell r="E3305">
            <v>-91.891908999999998</v>
          </cell>
          <cell r="F3305" t="str">
            <v>SPNRWIXA</v>
          </cell>
          <cell r="G3305" t="str">
            <v>WI</v>
          </cell>
          <cell r="H3305">
            <v>352</v>
          </cell>
          <cell r="I3305" t="str">
            <v>Rice Lake</v>
          </cell>
          <cell r="J3305" t="str">
            <v/>
          </cell>
          <cell r="K3305" t="str">
            <v>SPNRWIXA</v>
          </cell>
          <cell r="L3305" t="str">
            <v>n</v>
          </cell>
          <cell r="M3305" t="e">
            <v>#N/A</v>
          </cell>
          <cell r="N3305" t="e">
            <v>#N/A</v>
          </cell>
          <cell r="O3305" t="str">
            <v>Y</v>
          </cell>
          <cell r="P3305" t="str">
            <v>Y</v>
          </cell>
          <cell r="Q3305" t="str">
            <v/>
          </cell>
          <cell r="R3305" t="str">
            <v>06/03/2015</v>
          </cell>
          <cell r="S3305" t="str">
            <v>Rice Lake</v>
          </cell>
          <cell r="T3305" t="str">
            <v/>
          </cell>
          <cell r="U3305" t="str">
            <v/>
          </cell>
          <cell r="V3305" t="str">
            <v>Rice Lake</v>
          </cell>
          <cell r="W3305" t="str">
            <v>Rice Lake</v>
          </cell>
          <cell r="X3305" t="str">
            <v>RICE LAKE</v>
          </cell>
          <cell r="Y3305"/>
          <cell r="Z3305"/>
          <cell r="AA3305" t="str">
            <v>7750-SR7</v>
          </cell>
          <cell r="AB3305">
            <v>0</v>
          </cell>
          <cell r="AC3305" t="str">
            <v>SPNRWIXA20W</v>
          </cell>
        </row>
        <row r="3306">
          <cell r="A3306" t="str">
            <v>SPNSNCXA</v>
          </cell>
          <cell r="B3306" t="str">
            <v>Southern Pines</v>
          </cell>
          <cell r="C3306" t="str">
            <v>EQ</v>
          </cell>
          <cell r="D3306">
            <v>35.177722000000003</v>
          </cell>
          <cell r="E3306">
            <v>-79.395427999999995</v>
          </cell>
          <cell r="F3306" t="str">
            <v>SPNSNCXA</v>
          </cell>
          <cell r="G3306" t="str">
            <v>NC</v>
          </cell>
          <cell r="H3306">
            <v>949</v>
          </cell>
          <cell r="I3306" t="str">
            <v>Fayetteville</v>
          </cell>
          <cell r="J3306" t="str">
            <v/>
          </cell>
          <cell r="K3306" t="str">
            <v>SPNSNCXA</v>
          </cell>
          <cell r="L3306" t="str">
            <v>n</v>
          </cell>
          <cell r="M3306" t="e">
            <v>#N/A</v>
          </cell>
          <cell r="N3306" t="e">
            <v>#N/A</v>
          </cell>
          <cell r="O3306" t="str">
            <v>Y</v>
          </cell>
          <cell r="P3306" t="str">
            <v>Y</v>
          </cell>
          <cell r="Q3306" t="str">
            <v/>
          </cell>
          <cell r="R3306" t="str">
            <v>05/22/2015</v>
          </cell>
          <cell r="S3306" t="str">
            <v>Fayetteville</v>
          </cell>
          <cell r="T3306" t="str">
            <v/>
          </cell>
          <cell r="U3306" t="str">
            <v/>
          </cell>
          <cell r="V3306" t="str">
            <v>Fayetteville</v>
          </cell>
          <cell r="W3306" t="str">
            <v>Fayetteville</v>
          </cell>
          <cell r="X3306" t="str">
            <v>ROCKY MOUNT</v>
          </cell>
          <cell r="Y3306" t="str">
            <v>YES</v>
          </cell>
          <cell r="Z3306"/>
          <cell r="AA3306" t="str">
            <v/>
          </cell>
          <cell r="AB3306" t="str">
            <v>7750-SR12</v>
          </cell>
          <cell r="AC3306" t="str">
            <v>SPNSNCXA06W</v>
          </cell>
        </row>
        <row r="3307">
          <cell r="A3307" t="str">
            <v>SPRFSDCO</v>
          </cell>
          <cell r="B3307" t="str">
            <v>Rapid City Host Spearfish</v>
          </cell>
          <cell r="C3307" t="str">
            <v>Q</v>
          </cell>
          <cell r="D3307">
            <v>44.488888000000003</v>
          </cell>
          <cell r="E3307">
            <v>-103.857224</v>
          </cell>
          <cell r="F3307" t="str">
            <v>SPRFSDCO</v>
          </cell>
          <cell r="G3307" t="str">
            <v>SD</v>
          </cell>
          <cell r="H3307">
            <v>640</v>
          </cell>
          <cell r="I3307">
            <v>640</v>
          </cell>
          <cell r="J3307" t="str">
            <v/>
          </cell>
          <cell r="K3307" t="e">
            <v>#N/A</v>
          </cell>
          <cell r="L3307" t="e">
            <v>#N/A</v>
          </cell>
          <cell r="M3307" t="e">
            <v>#N/A</v>
          </cell>
          <cell r="N3307" t="e">
            <v>#N/A</v>
          </cell>
          <cell r="O3307" t="str">
            <v>N</v>
          </cell>
          <cell r="P3307" t="str">
            <v>Y</v>
          </cell>
          <cell r="Q3307" t="str">
            <v>03/13/2015: EoDS1 AVAILABLE; 9/17/14: Updated Metro E Serv Pt Available</v>
          </cell>
          <cell r="R3307" t="str">
            <v>03/13/2020</v>
          </cell>
          <cell r="S3307" t="str">
            <v/>
          </cell>
          <cell r="T3307" t="str">
            <v/>
          </cell>
          <cell r="U3307" t="str">
            <v/>
          </cell>
          <cell r="V3307" t="e">
            <v>#N/A</v>
          </cell>
          <cell r="W3307" t="e">
            <v>#N/A</v>
          </cell>
          <cell r="X3307" t="str">
            <v>640 - AVAILABLE</v>
          </cell>
          <cell r="Y3307"/>
          <cell r="Z3307" t="str">
            <v>AVAILABLE</v>
          </cell>
          <cell r="AA3307" t="e">
            <v>#N/A</v>
          </cell>
          <cell r="AB3307" t="e">
            <v>#N/A</v>
          </cell>
          <cell r="AC3307" t="e">
            <v>#N/A</v>
          </cell>
        </row>
        <row r="3308">
          <cell r="A3308" t="str">
            <v>SPRGWAXA</v>
          </cell>
          <cell r="B3308" t="str">
            <v>Sprague</v>
          </cell>
          <cell r="C3308" t="str">
            <v>CTL</v>
          </cell>
          <cell r="D3308">
            <v>47.297221999999998</v>
          </cell>
          <cell r="E3308">
            <v>-117.975278</v>
          </cell>
          <cell r="F3308" t="str">
            <v>SPRGWAXA</v>
          </cell>
          <cell r="G3308" t="str">
            <v>WA</v>
          </cell>
          <cell r="H3308">
            <v>676</v>
          </cell>
          <cell r="I3308" t="str">
            <v>Spokane-Cheney</v>
          </cell>
          <cell r="J3308" t="str">
            <v/>
          </cell>
          <cell r="K3308" t="e">
            <v>#N/A</v>
          </cell>
          <cell r="L3308" t="e">
            <v>#N/A</v>
          </cell>
          <cell r="M3308" t="e">
            <v>#N/A</v>
          </cell>
          <cell r="N3308" t="e">
            <v>#N/A</v>
          </cell>
          <cell r="O3308" t="str">
            <v>Y</v>
          </cell>
          <cell r="P3308" t="str">
            <v>Y</v>
          </cell>
          <cell r="Q3308" t="str">
            <v/>
          </cell>
          <cell r="R3308" t="str">
            <v>09/16/2015</v>
          </cell>
          <cell r="S3308" t="str">
            <v>SPOKANE-CHENEY</v>
          </cell>
          <cell r="T3308" t="str">
            <v/>
          </cell>
          <cell r="U3308" t="str">
            <v/>
          </cell>
          <cell r="V3308" t="str">
            <v>Spokane-Cheney</v>
          </cell>
          <cell r="W3308" t="str">
            <v>Spokane-Cheney</v>
          </cell>
          <cell r="X3308" t="str">
            <v>SPOKANE-CHENEY</v>
          </cell>
          <cell r="Y3308"/>
          <cell r="Z3308"/>
          <cell r="AA3308" t="str">
            <v/>
          </cell>
          <cell r="AB3308">
            <v>0</v>
          </cell>
          <cell r="AC3308">
            <v>0</v>
          </cell>
        </row>
        <row r="3309">
          <cell r="A3309" t="str">
            <v>SPRHNCXA</v>
          </cell>
          <cell r="B3309" t="str">
            <v>Spring Hope</v>
          </cell>
          <cell r="C3309" t="str">
            <v>EQ</v>
          </cell>
          <cell r="D3309">
            <v>35.945</v>
          </cell>
          <cell r="E3309">
            <v>-78.112628999999998</v>
          </cell>
          <cell r="F3309" t="str">
            <v>SPRHNCXA</v>
          </cell>
          <cell r="G3309" t="str">
            <v>NC</v>
          </cell>
          <cell r="H3309">
            <v>951</v>
          </cell>
          <cell r="I3309" t="str">
            <v>Rocky Mount</v>
          </cell>
          <cell r="J3309" t="str">
            <v/>
          </cell>
          <cell r="K3309" t="str">
            <v>SPRHNCXA</v>
          </cell>
          <cell r="L3309" t="str">
            <v>n</v>
          </cell>
          <cell r="M3309" t="e">
            <v>#N/A</v>
          </cell>
          <cell r="N3309" t="e">
            <v>#N/A</v>
          </cell>
          <cell r="O3309" t="str">
            <v>Y</v>
          </cell>
          <cell r="P3309" t="str">
            <v>Y</v>
          </cell>
          <cell r="Q3309" t="str">
            <v/>
          </cell>
          <cell r="R3309" t="str">
            <v>05/22/2015</v>
          </cell>
          <cell r="S3309" t="str">
            <v>Rocky Mount</v>
          </cell>
          <cell r="T3309" t="str">
            <v/>
          </cell>
          <cell r="U3309" t="str">
            <v/>
          </cell>
          <cell r="V3309" t="str">
            <v>Rocky Mount</v>
          </cell>
          <cell r="W3309" t="str">
            <v>Rocky Mount</v>
          </cell>
          <cell r="X3309" t="str">
            <v>ROCKY MOUNT</v>
          </cell>
          <cell r="Y3309" t="str">
            <v>YES</v>
          </cell>
          <cell r="Z3309"/>
          <cell r="AA3309" t="str">
            <v/>
          </cell>
          <cell r="AB3309" t="str">
            <v>7750-SR12</v>
          </cell>
          <cell r="AC3309" t="str">
            <v>SPRHNCXA01W</v>
          </cell>
        </row>
        <row r="3310">
          <cell r="A3310" t="str">
            <v>SPRNNMMA</v>
          </cell>
          <cell r="B3310" t="str">
            <v>Raton Host Springer</v>
          </cell>
          <cell r="C3310" t="str">
            <v>Q</v>
          </cell>
          <cell r="D3310">
            <v>36.361668000000002</v>
          </cell>
          <cell r="E3310">
            <v>-104.597221</v>
          </cell>
          <cell r="F3310" t="str">
            <v>SPRNNMMA</v>
          </cell>
          <cell r="G3310" t="str">
            <v>NM</v>
          </cell>
          <cell r="H3310">
            <v>664</v>
          </cell>
          <cell r="I3310">
            <v>664</v>
          </cell>
          <cell r="J3310" t="str">
            <v/>
          </cell>
          <cell r="K3310" t="str">
            <v>SNFENMMA</v>
          </cell>
          <cell r="L3310" t="str">
            <v>Y</v>
          </cell>
          <cell r="M3310">
            <v>42436</v>
          </cell>
          <cell r="N3310" t="str">
            <v>BS 147329 &amp; 144316</v>
          </cell>
          <cell r="O3310" t="str">
            <v>N</v>
          </cell>
          <cell r="P3310" t="str">
            <v>Y</v>
          </cell>
          <cell r="Q3310" t="str">
            <v/>
          </cell>
          <cell r="R3310" t="str">
            <v>09/09/2015</v>
          </cell>
          <cell r="S3310" t="str">
            <v/>
          </cell>
          <cell r="T3310" t="str">
            <v/>
          </cell>
          <cell r="U3310" t="str">
            <v/>
          </cell>
          <cell r="V3310" t="e">
            <v>#N/A</v>
          </cell>
          <cell r="W3310" t="e">
            <v>#N/A</v>
          </cell>
          <cell r="X3310" t="str">
            <v>664 - AVAILABLE</v>
          </cell>
          <cell r="Y3310"/>
          <cell r="Z3310" t="str">
            <v>AVAILABLE</v>
          </cell>
          <cell r="AA3310" t="e">
            <v>#N/A</v>
          </cell>
          <cell r="AB3310" t="e">
            <v>#N/A</v>
          </cell>
          <cell r="AC3310" t="e">
            <v>#N/A</v>
          </cell>
        </row>
        <row r="3311">
          <cell r="A3311" t="str">
            <v>SPRRAZMA</v>
          </cell>
          <cell r="B3311" t="str">
            <v>Superstition East Host Superior</v>
          </cell>
          <cell r="C3311" t="str">
            <v>Q</v>
          </cell>
          <cell r="D3311">
            <v>33.292039000000003</v>
          </cell>
          <cell r="E3311">
            <v>-111.09856000000001</v>
          </cell>
          <cell r="F3311" t="str">
            <v>SPRRAZMA</v>
          </cell>
          <cell r="G3311" t="str">
            <v>AZ</v>
          </cell>
          <cell r="H3311">
            <v>666</v>
          </cell>
          <cell r="I3311">
            <v>666</v>
          </cell>
          <cell r="J3311" t="str">
            <v>(blank)</v>
          </cell>
          <cell r="K3311" t="str">
            <v>SPRSAZEA</v>
          </cell>
          <cell r="L3311" t="str">
            <v>y</v>
          </cell>
          <cell r="M3311">
            <v>42405</v>
          </cell>
          <cell r="N3311" t="str">
            <v xml:space="preserve">TMO SF#166154 (1/25/16).  Per Peggy Klocker, to PHNXAZMA MOE .  ROADM to WHTLAZMA-SPRSAZEA required &amp; costs are in FT3. TIRKS existing TDM to WHTLAZMA PHNXAZMA SPRRAZAL. </v>
          </cell>
          <cell r="O3311" t="str">
            <v>N</v>
          </cell>
          <cell r="P3311" t="str">
            <v>Y</v>
          </cell>
          <cell r="Q3311" t="str">
            <v>ME NOT OFFERED OUT OF THIS OFFICE</v>
          </cell>
          <cell r="R3311" t="str">
            <v>09/16/2020</v>
          </cell>
          <cell r="S3311" t="str">
            <v/>
          </cell>
          <cell r="T3311" t="str">
            <v/>
          </cell>
          <cell r="U3311" t="str">
            <v/>
          </cell>
          <cell r="V3311" t="e">
            <v>#N/A</v>
          </cell>
          <cell r="W3311" t="e">
            <v>#N/A</v>
          </cell>
          <cell r="X3311" t="str">
            <v>666 - Not on list</v>
          </cell>
          <cell r="Y3311"/>
          <cell r="Z3311" t="str">
            <v>Not on list</v>
          </cell>
          <cell r="AA3311" t="e">
            <v>#N/A</v>
          </cell>
          <cell r="AB3311" t="e">
            <v>#N/A</v>
          </cell>
          <cell r="AC3311" t="e">
            <v>#N/A</v>
          </cell>
        </row>
        <row r="3312">
          <cell r="A3312" t="str">
            <v>SPRRWAXX</v>
          </cell>
          <cell r="B3312" t="str">
            <v>SOUTH PRAIRIE</v>
          </cell>
          <cell r="C3312" t="str">
            <v>CTL</v>
          </cell>
          <cell r="D3312">
            <v>47.135077000000003</v>
          </cell>
          <cell r="E3312">
            <v>-122.13099</v>
          </cell>
          <cell r="F3312" t="str">
            <v>SPRRWAXX</v>
          </cell>
          <cell r="G3312" t="str">
            <v>WA</v>
          </cell>
          <cell r="H3312">
            <v>674</v>
          </cell>
          <cell r="I3312" t="str">
            <v>THRIFT</v>
          </cell>
          <cell r="J3312" t="str">
            <v/>
          </cell>
          <cell r="K3312" t="e">
            <v>#N/A</v>
          </cell>
          <cell r="L3312" t="e">
            <v>#N/A</v>
          </cell>
          <cell r="M3312" t="e">
            <v>#N/A</v>
          </cell>
          <cell r="N3312" t="e">
            <v>#N/A</v>
          </cell>
          <cell r="O3312" t="str">
            <v>N</v>
          </cell>
          <cell r="P3312" t="str">
            <v>Y</v>
          </cell>
          <cell r="Q3312" t="str">
            <v/>
          </cell>
          <cell r="R3312" t="str">
            <v>09/16/2015</v>
          </cell>
          <cell r="S3312" t="str">
            <v>ORTING</v>
          </cell>
          <cell r="T3312" t="str">
            <v/>
          </cell>
          <cell r="U3312" t="str">
            <v/>
          </cell>
          <cell r="V3312" t="str">
            <v>THRIFT</v>
          </cell>
          <cell r="W3312" t="str">
            <v>THRIFT</v>
          </cell>
          <cell r="X3312" t="str">
            <v>ORTING</v>
          </cell>
          <cell r="Y3312"/>
          <cell r="Z3312"/>
          <cell r="AA3312">
            <v>0</v>
          </cell>
          <cell r="AB3312">
            <v>0</v>
          </cell>
          <cell r="AC3312">
            <v>0</v>
          </cell>
        </row>
        <row r="3313">
          <cell r="A3313" t="str">
            <v>SPRRWI11</v>
          </cell>
          <cell r="B3313" t="str">
            <v>SUPERIOR</v>
          </cell>
          <cell r="C3313" t="str">
            <v>CTL</v>
          </cell>
          <cell r="D3313">
            <v>46.689737293967674</v>
          </cell>
          <cell r="E3313">
            <v>-92.004570826428193</v>
          </cell>
          <cell r="F3313" t="str">
            <v>SPRRWI11</v>
          </cell>
          <cell r="G3313" t="str">
            <v>WI</v>
          </cell>
          <cell r="H3313">
            <v>352</v>
          </cell>
          <cell r="I3313" t="str">
            <v>SUPERIOR</v>
          </cell>
          <cell r="O3313" t="str">
            <v>Y</v>
          </cell>
          <cell r="P3313" t="str">
            <v>Y</v>
          </cell>
          <cell r="V3313" t="str">
            <v>Superior</v>
          </cell>
          <cell r="W3313" t="str">
            <v>Superior</v>
          </cell>
          <cell r="X3313" t="str">
            <v>SUPERIOR</v>
          </cell>
          <cell r="Y3313"/>
          <cell r="Z3313"/>
          <cell r="AA3313"/>
          <cell r="AB3313"/>
          <cell r="AC3313" t="str">
            <v>SPRRWI112W</v>
          </cell>
        </row>
        <row r="3314">
          <cell r="A3314" t="str">
            <v>SPRRWI12</v>
          </cell>
          <cell r="B3314" t="str">
            <v>SUPERIOR MAIN</v>
          </cell>
          <cell r="C3314" t="str">
            <v>CTL</v>
          </cell>
          <cell r="D3314">
            <v>46.721111000000001</v>
          </cell>
          <cell r="E3314">
            <v>-92.100280999999995</v>
          </cell>
          <cell r="F3314" t="str">
            <v>SPRRWI12</v>
          </cell>
          <cell r="G3314" t="str">
            <v>WI</v>
          </cell>
          <cell r="H3314">
            <v>352</v>
          </cell>
          <cell r="I3314" t="str">
            <v>Superior</v>
          </cell>
          <cell r="J3314" t="str">
            <v/>
          </cell>
          <cell r="K3314" t="str">
            <v>SPRRWI12</v>
          </cell>
          <cell r="L3314" t="str">
            <v>n</v>
          </cell>
          <cell r="M3314" t="e">
            <v>#N/A</v>
          </cell>
          <cell r="N3314" t="e">
            <v>#N/A</v>
          </cell>
          <cell r="O3314" t="str">
            <v>Y</v>
          </cell>
          <cell r="P3314" t="str">
            <v>Y</v>
          </cell>
          <cell r="Q3314" t="str">
            <v/>
          </cell>
          <cell r="R3314" t="str">
            <v>06/03/2015</v>
          </cell>
          <cell r="S3314" t="str">
            <v>Superior</v>
          </cell>
          <cell r="T3314" t="str">
            <v/>
          </cell>
          <cell r="U3314" t="str">
            <v/>
          </cell>
          <cell r="V3314" t="str">
            <v>Superior</v>
          </cell>
          <cell r="W3314" t="str">
            <v>Superior</v>
          </cell>
          <cell r="X3314" t="str">
            <v>SUPERIOR</v>
          </cell>
          <cell r="Y3314"/>
          <cell r="Z3314"/>
          <cell r="AA3314" t="str">
            <v>7750-SR7</v>
          </cell>
          <cell r="AB3314">
            <v>0</v>
          </cell>
          <cell r="AC3314" t="str">
            <v>SPRRWI1237W</v>
          </cell>
        </row>
        <row r="3315">
          <cell r="A3315" t="str">
            <v>SPRSAZEA</v>
          </cell>
          <cell r="B3315" t="str">
            <v>Superstition East</v>
          </cell>
          <cell r="C3315" t="str">
            <v>Q</v>
          </cell>
          <cell r="D3315">
            <v>33.407815999999997</v>
          </cell>
          <cell r="E3315">
            <v>-111.53244599999999</v>
          </cell>
          <cell r="F3315" t="str">
            <v>SPRSAZEA</v>
          </cell>
          <cell r="G3315" t="str">
            <v>AZ</v>
          </cell>
          <cell r="H3315">
            <v>666</v>
          </cell>
          <cell r="I3315">
            <v>666</v>
          </cell>
          <cell r="J3315" t="str">
            <v>AVAILABLE</v>
          </cell>
          <cell r="K3315" t="str">
            <v>SPRSAZEA</v>
          </cell>
          <cell r="L3315" t="str">
            <v>N</v>
          </cell>
          <cell r="M3315">
            <v>42402</v>
          </cell>
          <cell r="N3315" t="str">
            <v>BS 144316  &amp; TMO SF#166154 (1/25/16)</v>
          </cell>
          <cell r="O3315" t="str">
            <v>Y</v>
          </cell>
          <cell r="P3315" t="str">
            <v>Y</v>
          </cell>
          <cell r="Q3315" t="str">
            <v>03/02/2015: EoDS1 Available</v>
          </cell>
          <cell r="R3315" t="str">
            <v>04/13/2020</v>
          </cell>
          <cell r="S3315" t="str">
            <v/>
          </cell>
          <cell r="T3315" t="str">
            <v/>
          </cell>
          <cell r="U3315" t="str">
            <v/>
          </cell>
          <cell r="V3315" t="e">
            <v>#N/A</v>
          </cell>
          <cell r="W3315" t="e">
            <v>#N/A</v>
          </cell>
          <cell r="X3315" t="str">
            <v>666 - AVAILABLE</v>
          </cell>
          <cell r="Y3315"/>
          <cell r="Z3315" t="str">
            <v>AVAILABLE</v>
          </cell>
          <cell r="AA3315" t="e">
            <v>#N/A</v>
          </cell>
          <cell r="AB3315" t="e">
            <v>#N/A</v>
          </cell>
          <cell r="AC3315" t="e">
            <v>#N/A</v>
          </cell>
        </row>
        <row r="3316">
          <cell r="A3316" t="str">
            <v>SPRSAZMA</v>
          </cell>
          <cell r="B3316" t="str">
            <v>Superstition Main</v>
          </cell>
          <cell r="C3316" t="str">
            <v>Q</v>
          </cell>
          <cell r="D3316">
            <v>33.415095000000001</v>
          </cell>
          <cell r="E3316">
            <v>-111.622303</v>
          </cell>
          <cell r="F3316" t="str">
            <v>SPRSAZMA</v>
          </cell>
          <cell r="G3316" t="str">
            <v>AZ</v>
          </cell>
          <cell r="H3316">
            <v>666</v>
          </cell>
          <cell r="I3316">
            <v>666</v>
          </cell>
          <cell r="J3316" t="str">
            <v>AVAILABLE</v>
          </cell>
          <cell r="K3316" t="str">
            <v>SPRSAZMA</v>
          </cell>
          <cell r="L3316" t="str">
            <v>N</v>
          </cell>
          <cell r="M3316">
            <v>42436</v>
          </cell>
          <cell r="N3316" t="str">
            <v xml:space="preserve">BS 144316 </v>
          </cell>
          <cell r="O3316" t="str">
            <v>Y</v>
          </cell>
          <cell r="P3316" t="str">
            <v>Y</v>
          </cell>
          <cell r="Q3316" t="str">
            <v>03/02/2015: EoDS1 Available</v>
          </cell>
          <cell r="R3316" t="str">
            <v>04/13/2020</v>
          </cell>
          <cell r="S3316" t="str">
            <v/>
          </cell>
          <cell r="T3316" t="str">
            <v/>
          </cell>
          <cell r="U3316" t="str">
            <v/>
          </cell>
          <cell r="V3316" t="e">
            <v>#N/A</v>
          </cell>
          <cell r="W3316" t="e">
            <v>#N/A</v>
          </cell>
          <cell r="X3316" t="str">
            <v>666 - AVAILABLE</v>
          </cell>
          <cell r="Y3316"/>
          <cell r="Z3316" t="str">
            <v>AVAILABLE</v>
          </cell>
          <cell r="AA3316" t="e">
            <v>#N/A</v>
          </cell>
          <cell r="AB3316" t="e">
            <v>#N/A</v>
          </cell>
          <cell r="AC3316" t="e">
            <v>#N/A</v>
          </cell>
        </row>
        <row r="3317">
          <cell r="A3317" t="str">
            <v>SPRSAZWE</v>
          </cell>
          <cell r="B3317" t="str">
            <v>Superstition West</v>
          </cell>
          <cell r="C3317" t="str">
            <v>Q</v>
          </cell>
          <cell r="D3317">
            <v>33.422500999999997</v>
          </cell>
          <cell r="E3317">
            <v>-111.726944</v>
          </cell>
          <cell r="F3317" t="str">
            <v>SPRSAZWE</v>
          </cell>
          <cell r="G3317" t="str">
            <v>AZ</v>
          </cell>
          <cell r="H3317">
            <v>666</v>
          </cell>
          <cell r="I3317">
            <v>666</v>
          </cell>
          <cell r="J3317" t="str">
            <v>AVAILABLE</v>
          </cell>
          <cell r="K3317" t="str">
            <v>SPRSAZWE</v>
          </cell>
          <cell r="L3317" t="str">
            <v>N</v>
          </cell>
          <cell r="M3317">
            <v>42436</v>
          </cell>
          <cell r="N3317" t="str">
            <v>BS 147329 &amp; 144316</v>
          </cell>
          <cell r="O3317" t="str">
            <v>Y</v>
          </cell>
          <cell r="P3317" t="str">
            <v>Y</v>
          </cell>
          <cell r="Q3317" t="str">
            <v>03/02/2015: EoDS1 Available</v>
          </cell>
          <cell r="R3317" t="str">
            <v>04/13/2020</v>
          </cell>
          <cell r="S3317" t="str">
            <v/>
          </cell>
          <cell r="T3317" t="str">
            <v/>
          </cell>
          <cell r="U3317" t="str">
            <v/>
          </cell>
          <cell r="V3317" t="e">
            <v>#N/A</v>
          </cell>
          <cell r="W3317" t="e">
            <v>#N/A</v>
          </cell>
          <cell r="X3317" t="str">
            <v>666 - AVAILABLE</v>
          </cell>
          <cell r="Y3317"/>
          <cell r="Z3317" t="str">
            <v>AVAILABLE</v>
          </cell>
          <cell r="AA3317" t="e">
            <v>#N/A</v>
          </cell>
          <cell r="AB3317" t="e">
            <v>#N/A</v>
          </cell>
          <cell r="AC3317" t="e">
            <v>#N/A</v>
          </cell>
        </row>
        <row r="3318">
          <cell r="A3318" t="str">
            <v>SPRTMOXA</v>
          </cell>
          <cell r="B3318" t="str">
            <v>SPARTA</v>
          </cell>
          <cell r="C3318" t="str">
            <v>CTL</v>
          </cell>
          <cell r="D3318">
            <v>36.999721999999998</v>
          </cell>
          <cell r="E3318">
            <v>-93.082779000000002</v>
          </cell>
          <cell r="F3318" t="str">
            <v>SPRTMOXA</v>
          </cell>
          <cell r="G3318" t="str">
            <v>MO</v>
          </cell>
          <cell r="H3318">
            <v>522</v>
          </cell>
          <cell r="I3318" t="str">
            <v>Branson</v>
          </cell>
          <cell r="J3318" t="str">
            <v/>
          </cell>
          <cell r="K3318" t="e">
            <v>#N/A</v>
          </cell>
          <cell r="L3318" t="e">
            <v>#N/A</v>
          </cell>
          <cell r="M3318" t="e">
            <v>#N/A</v>
          </cell>
          <cell r="N3318" t="e">
            <v>#N/A</v>
          </cell>
          <cell r="O3318" t="str">
            <v>Y</v>
          </cell>
          <cell r="P3318" t="str">
            <v>Y</v>
          </cell>
          <cell r="Q3318" t="str">
            <v/>
          </cell>
          <cell r="R3318" t="str">
            <v>10/12/2015</v>
          </cell>
          <cell r="S3318" t="str">
            <v>Branson</v>
          </cell>
          <cell r="T3318" t="str">
            <v>Calix E7-2</v>
          </cell>
          <cell r="U3318" t="str">
            <v>N</v>
          </cell>
          <cell r="V3318" t="str">
            <v>Branson</v>
          </cell>
          <cell r="W3318" t="str">
            <v>Branson</v>
          </cell>
          <cell r="X3318" t="str">
            <v>BRANSON</v>
          </cell>
          <cell r="Y3318" t="str">
            <v>YES</v>
          </cell>
          <cell r="Z3318"/>
          <cell r="AA3318" t="str">
            <v/>
          </cell>
          <cell r="AB3318">
            <v>0</v>
          </cell>
          <cell r="AC3318">
            <v>0</v>
          </cell>
        </row>
        <row r="3319">
          <cell r="A3319" t="str">
            <v>SPRTWIXA</v>
          </cell>
          <cell r="B3319" t="str">
            <v>SPARTA</v>
          </cell>
          <cell r="C3319" t="str">
            <v>CTL</v>
          </cell>
          <cell r="D3319">
            <v>43.941625000000002</v>
          </cell>
          <cell r="E3319">
            <v>-90.812065000000004</v>
          </cell>
          <cell r="F3319" t="str">
            <v>SPRTWIXA</v>
          </cell>
          <cell r="G3319" t="str">
            <v>WI</v>
          </cell>
          <cell r="H3319">
            <v>354</v>
          </cell>
          <cell r="I3319" t="str">
            <v>LA CROSSE</v>
          </cell>
          <cell r="J3319" t="str">
            <v/>
          </cell>
          <cell r="K3319" t="str">
            <v>SPRTWIXA</v>
          </cell>
          <cell r="L3319" t="str">
            <v>n</v>
          </cell>
          <cell r="M3319" t="e">
            <v>#N/A</v>
          </cell>
          <cell r="N3319" t="e">
            <v>#N/A</v>
          </cell>
          <cell r="O3319" t="str">
            <v>Y</v>
          </cell>
          <cell r="P3319" t="str">
            <v>Y</v>
          </cell>
          <cell r="Q3319" t="str">
            <v/>
          </cell>
          <cell r="R3319" t="str">
            <v>06/03/2015</v>
          </cell>
          <cell r="S3319" t="str">
            <v>La Crosse</v>
          </cell>
          <cell r="T3319" t="str">
            <v/>
          </cell>
          <cell r="U3319" t="str">
            <v/>
          </cell>
          <cell r="V3319" t="str">
            <v>La Crosse</v>
          </cell>
          <cell r="W3319" t="str">
            <v>LA CROSSE</v>
          </cell>
          <cell r="X3319" t="str">
            <v>LA CROSSE</v>
          </cell>
          <cell r="Y3319"/>
          <cell r="Z3319"/>
          <cell r="AA3319" t="str">
            <v>7750-SR7</v>
          </cell>
          <cell r="AB3319">
            <v>0</v>
          </cell>
          <cell r="AC3319">
            <v>0</v>
          </cell>
        </row>
        <row r="3320">
          <cell r="A3320" t="str">
            <v>SPRVOR02</v>
          </cell>
          <cell r="B3320" t="str">
            <v>Spring River</v>
          </cell>
          <cell r="C3320" t="str">
            <v>Q</v>
          </cell>
          <cell r="D3320">
            <v>43.863334999999999</v>
          </cell>
          <cell r="E3320">
            <v>-121.44611399999999</v>
          </cell>
          <cell r="F3320" t="str">
            <v>SPRVOR02</v>
          </cell>
          <cell r="G3320" t="str">
            <v>OR</v>
          </cell>
          <cell r="H3320">
            <v>672</v>
          </cell>
          <cell r="I3320">
            <v>672</v>
          </cell>
          <cell r="J3320" t="str">
            <v>AVAILABLE</v>
          </cell>
          <cell r="K3320" t="e">
            <v>#N/A</v>
          </cell>
          <cell r="L3320" t="e">
            <v>#N/A</v>
          </cell>
          <cell r="M3320" t="e">
            <v>#N/A</v>
          </cell>
          <cell r="N3320" t="e">
            <v>#N/A</v>
          </cell>
          <cell r="O3320" t="str">
            <v>Y</v>
          </cell>
          <cell r="P3320" t="str">
            <v>Y</v>
          </cell>
          <cell r="Q3320" t="str">
            <v>1/28/15:  EoDS1 Available.   10/24/13: Metro Ether SP and CO Band Prof Available 2/7/14: Ethernet Enabled changed to Y</v>
          </cell>
          <cell r="R3320" t="str">
            <v>01/28/2020</v>
          </cell>
          <cell r="S3320" t="str">
            <v/>
          </cell>
          <cell r="T3320" t="str">
            <v/>
          </cell>
          <cell r="U3320" t="str">
            <v/>
          </cell>
          <cell r="V3320" t="e">
            <v>#N/A</v>
          </cell>
          <cell r="W3320" t="e">
            <v>#N/A</v>
          </cell>
          <cell r="X3320" t="str">
            <v>672 - AVAILABLE</v>
          </cell>
          <cell r="Y3320"/>
          <cell r="Z3320" t="str">
            <v>AVAILABLE</v>
          </cell>
          <cell r="AA3320" t="e">
            <v>#N/A</v>
          </cell>
          <cell r="AB3320" t="e">
            <v>#N/A</v>
          </cell>
          <cell r="AC3320" t="e">
            <v>#N/A</v>
          </cell>
        </row>
        <row r="3321">
          <cell r="A3321" t="str">
            <v>SPRYORXX</v>
          </cell>
          <cell r="B3321" t="str">
            <v>SPRAY</v>
          </cell>
          <cell r="C3321" t="str">
            <v>CTL</v>
          </cell>
          <cell r="D3321">
            <v>44.832509999999999</v>
          </cell>
          <cell r="E3321">
            <v>-119.79375</v>
          </cell>
          <cell r="F3321" t="str">
            <v>SPRYORXX</v>
          </cell>
          <cell r="G3321" t="str">
            <v>OR</v>
          </cell>
          <cell r="H3321">
            <v>672</v>
          </cell>
          <cell r="I3321" t="str">
            <v>AURORA</v>
          </cell>
          <cell r="J3321" t="str">
            <v/>
          </cell>
          <cell r="K3321" t="e">
            <v>#N/A</v>
          </cell>
          <cell r="L3321" t="e">
            <v>#N/A</v>
          </cell>
          <cell r="M3321" t="e">
            <v>#N/A</v>
          </cell>
          <cell r="N3321" t="e">
            <v>#N/A</v>
          </cell>
          <cell r="O3321" t="str">
            <v>N</v>
          </cell>
          <cell r="P3321" t="str">
            <v>N</v>
          </cell>
          <cell r="Q3321" t="str">
            <v/>
          </cell>
          <cell r="R3321" t="str">
            <v>06/03/2015</v>
          </cell>
          <cell r="S3321" t="str">
            <v>AURORA</v>
          </cell>
          <cell r="T3321" t="str">
            <v/>
          </cell>
          <cell r="U3321" t="str">
            <v/>
          </cell>
          <cell r="V3321" t="str">
            <v>AURORA</v>
          </cell>
          <cell r="W3321" t="str">
            <v>AURORA - ROFR</v>
          </cell>
          <cell r="X3321" t="e">
            <v>#N/A</v>
          </cell>
          <cell r="Y3321" t="e">
            <v>#N/A</v>
          </cell>
          <cell r="Z3321" t="e">
            <v>#N/A</v>
          </cell>
          <cell r="AA3321">
            <v>0</v>
          </cell>
          <cell r="AB3321">
            <v>0</v>
          </cell>
          <cell r="AC3321">
            <v>0</v>
          </cell>
        </row>
        <row r="3322">
          <cell r="A3322" t="str">
            <v>SPSTWIXA</v>
          </cell>
          <cell r="B3322" t="str">
            <v>SPRINGSTEAD</v>
          </cell>
          <cell r="C3322" t="str">
            <v>CTL</v>
          </cell>
          <cell r="D3322">
            <v>46.026314999999997</v>
          </cell>
          <cell r="E3322">
            <v>-90.113918999999996</v>
          </cell>
          <cell r="F3322" t="str">
            <v>SPSTWIXA</v>
          </cell>
          <cell r="G3322" t="str">
            <v>WI</v>
          </cell>
          <cell r="H3322">
            <v>350</v>
          </cell>
          <cell r="I3322" t="str">
            <v>Superior</v>
          </cell>
          <cell r="J3322" t="str">
            <v/>
          </cell>
          <cell r="K3322" t="e">
            <v>#N/A</v>
          </cell>
          <cell r="L3322" t="e">
            <v>#N/A</v>
          </cell>
          <cell r="M3322" t="e">
            <v>#N/A</v>
          </cell>
          <cell r="N3322" t="e">
            <v>#N/A</v>
          </cell>
          <cell r="O3322" t="str">
            <v>N</v>
          </cell>
          <cell r="P3322" t="str">
            <v>Y</v>
          </cell>
          <cell r="Q3322" t="str">
            <v/>
          </cell>
          <cell r="R3322" t="str">
            <v>06/03/2015</v>
          </cell>
          <cell r="S3322" t="str">
            <v>Superior</v>
          </cell>
          <cell r="T3322" t="str">
            <v/>
          </cell>
          <cell r="U3322" t="str">
            <v/>
          </cell>
          <cell r="V3322" t="str">
            <v>Superior</v>
          </cell>
          <cell r="W3322" t="str">
            <v>Superior</v>
          </cell>
          <cell r="X3322" t="str">
            <v>SUPERIOR</v>
          </cell>
          <cell r="Y3322"/>
          <cell r="Z3322"/>
          <cell r="AA3322">
            <v>0</v>
          </cell>
          <cell r="AB3322">
            <v>0</v>
          </cell>
          <cell r="AC3322">
            <v>0</v>
          </cell>
        </row>
        <row r="3323">
          <cell r="A3323" t="str">
            <v>SPVLUTMA</v>
          </cell>
          <cell r="B3323" t="str">
            <v>Springville</v>
          </cell>
          <cell r="C3323" t="str">
            <v>Q</v>
          </cell>
          <cell r="D3323">
            <v>40.163887000000003</v>
          </cell>
          <cell r="E3323">
            <v>-111.60972599999999</v>
          </cell>
          <cell r="F3323" t="str">
            <v>SPVLUTMA</v>
          </cell>
          <cell r="G3323" t="str">
            <v>UT</v>
          </cell>
          <cell r="H3323">
            <v>660</v>
          </cell>
          <cell r="I3323">
            <v>660</v>
          </cell>
          <cell r="J3323" t="str">
            <v>AVAILABLE</v>
          </cell>
          <cell r="K3323" t="e">
            <v>#N/A</v>
          </cell>
          <cell r="L3323" t="e">
            <v>#N/A</v>
          </cell>
          <cell r="M3323" t="e">
            <v>#N/A</v>
          </cell>
          <cell r="N3323" t="e">
            <v>#N/A</v>
          </cell>
          <cell r="O3323" t="str">
            <v>Y</v>
          </cell>
          <cell r="P3323" t="str">
            <v>Y</v>
          </cell>
          <cell r="Q3323" t="str">
            <v>2/9/15 EoDS1 Available</v>
          </cell>
          <cell r="R3323" t="str">
            <v>02/04/2020</v>
          </cell>
          <cell r="S3323" t="str">
            <v/>
          </cell>
          <cell r="T3323" t="str">
            <v/>
          </cell>
          <cell r="U3323" t="str">
            <v/>
          </cell>
          <cell r="V3323" t="e">
            <v>#N/A</v>
          </cell>
          <cell r="W3323" t="e">
            <v>#N/A</v>
          </cell>
          <cell r="X3323" t="str">
            <v>660 - AVAILABLE</v>
          </cell>
          <cell r="Y3323"/>
          <cell r="Z3323" t="str">
            <v>AVAILABLE</v>
          </cell>
          <cell r="AA3323" t="e">
            <v>#N/A</v>
          </cell>
          <cell r="AB3323" t="e">
            <v>#N/A</v>
          </cell>
          <cell r="AC3323" t="e">
            <v>#N/A</v>
          </cell>
        </row>
        <row r="3324">
          <cell r="A3324" t="str">
            <v>SPVYMNXA</v>
          </cell>
          <cell r="B3324" t="str">
            <v>SPRING VALLEY</v>
          </cell>
          <cell r="C3324" t="str">
            <v>CTL</v>
          </cell>
          <cell r="D3324">
            <v>43.688609999999997</v>
          </cell>
          <cell r="E3324">
            <v>-92.391113000000004</v>
          </cell>
          <cell r="F3324" t="str">
            <v>SPVYMNXA</v>
          </cell>
          <cell r="G3324" t="str">
            <v>MN</v>
          </cell>
          <cell r="H3324">
            <v>620</v>
          </cell>
          <cell r="I3324" t="str">
            <v>SPRING VALLEY</v>
          </cell>
          <cell r="J3324" t="str">
            <v/>
          </cell>
          <cell r="K3324" t="str">
            <v>SPVYMNXA</v>
          </cell>
          <cell r="L3324" t="str">
            <v>n</v>
          </cell>
          <cell r="M3324" t="e">
            <v>#N/A</v>
          </cell>
          <cell r="N3324" t="e">
            <v>#N/A</v>
          </cell>
          <cell r="O3324" t="str">
            <v>Y</v>
          </cell>
          <cell r="P3324" t="str">
            <v>Y</v>
          </cell>
          <cell r="Q3324" t="str">
            <v/>
          </cell>
          <cell r="R3324" t="str">
            <v>10/07/2015</v>
          </cell>
          <cell r="S3324" t="str">
            <v>LA CROSSE</v>
          </cell>
          <cell r="T3324" t="str">
            <v>ALU SRC12</v>
          </cell>
          <cell r="U3324" t="str">
            <v>N</v>
          </cell>
          <cell r="V3324" t="str">
            <v>LA CROSSE</v>
          </cell>
          <cell r="W3324" t="str">
            <v>SPRING VALLEY</v>
          </cell>
          <cell r="X3324" t="e">
            <v>#N/A</v>
          </cell>
          <cell r="Y3324" t="e">
            <v>#N/A</v>
          </cell>
          <cell r="Z3324" t="e">
            <v>#N/A</v>
          </cell>
          <cell r="AA3324" t="str">
            <v/>
          </cell>
          <cell r="AB3324" t="str">
            <v>7750-SR12</v>
          </cell>
          <cell r="AC3324" t="str">
            <v>SPVYMNXA20W</v>
          </cell>
        </row>
        <row r="3325">
          <cell r="A3325" t="str">
            <v>SRCHNVXF</v>
          </cell>
          <cell r="B3325" t="str">
            <v>SEARCHLIGHT</v>
          </cell>
          <cell r="C3325" t="str">
            <v>EQ</v>
          </cell>
          <cell r="D3325">
            <v>35.465651999999999</v>
          </cell>
          <cell r="E3325">
            <v>-114.917625</v>
          </cell>
          <cell r="F3325" t="str">
            <v>SRCHNVXF</v>
          </cell>
          <cell r="G3325" t="str">
            <v>NV</v>
          </cell>
          <cell r="H3325">
            <v>721</v>
          </cell>
          <cell r="I3325" t="str">
            <v>LAS VEGAS</v>
          </cell>
          <cell r="K3325" t="str">
            <v>BLCYNVXF</v>
          </cell>
          <cell r="L3325" t="str">
            <v>Y</v>
          </cell>
          <cell r="O3325" t="str">
            <v>N</v>
          </cell>
          <cell r="P3325" t="str">
            <v>Y</v>
          </cell>
          <cell r="V3325" t="str">
            <v>Las Vegas</v>
          </cell>
          <cell r="W3325" t="str">
            <v>Las Vegas</v>
          </cell>
          <cell r="X3325" t="str">
            <v>LAS VEGAS</v>
          </cell>
          <cell r="Y3325" t="str">
            <v>YES</v>
          </cell>
          <cell r="Z3325" t="str">
            <v>Best Effort Only for orders connecting to other parts of the Las Vegas MEN</v>
          </cell>
          <cell r="AA3325"/>
          <cell r="AB3325"/>
          <cell r="AC3325"/>
        </row>
        <row r="3326">
          <cell r="A3326" t="str">
            <v>SRCXMOXA</v>
          </cell>
          <cell r="B3326" t="str">
            <v>Sarcoxie</v>
          </cell>
          <cell r="C3326" t="str">
            <v>CTL</v>
          </cell>
          <cell r="D3326">
            <v>37.070306000000002</v>
          </cell>
          <cell r="E3326">
            <v>-94.115888999999996</v>
          </cell>
          <cell r="F3326" t="str">
            <v>SRCXMOXA</v>
          </cell>
          <cell r="G3326" t="str">
            <v>MO</v>
          </cell>
          <cell r="H3326">
            <v>522</v>
          </cell>
          <cell r="I3326" t="str">
            <v>Branson</v>
          </cell>
          <cell r="J3326" t="str">
            <v/>
          </cell>
          <cell r="K3326" t="e">
            <v>#N/A</v>
          </cell>
          <cell r="L3326" t="e">
            <v>#N/A</v>
          </cell>
          <cell r="M3326" t="e">
            <v>#N/A</v>
          </cell>
          <cell r="N3326" t="e">
            <v>#N/A</v>
          </cell>
          <cell r="O3326" t="str">
            <v>Y</v>
          </cell>
          <cell r="P3326" t="str">
            <v>Y</v>
          </cell>
          <cell r="Q3326" t="str">
            <v/>
          </cell>
          <cell r="R3326" t="str">
            <v>10/12/2015</v>
          </cell>
          <cell r="S3326" t="str">
            <v>Mount Vernon</v>
          </cell>
          <cell r="T3326" t="str">
            <v>Calix E7-2</v>
          </cell>
          <cell r="U3326" t="str">
            <v>N</v>
          </cell>
          <cell r="V3326" t="str">
            <v>Mount Vernon</v>
          </cell>
          <cell r="W3326" t="str">
            <v>Branson</v>
          </cell>
          <cell r="X3326" t="str">
            <v>BRANSON</v>
          </cell>
          <cell r="Y3326" t="str">
            <v>YES</v>
          </cell>
          <cell r="Z3326"/>
          <cell r="AA3326" t="str">
            <v/>
          </cell>
          <cell r="AB3326">
            <v>0</v>
          </cell>
          <cell r="AC3326">
            <v>0</v>
          </cell>
        </row>
        <row r="3327">
          <cell r="A3327" t="str">
            <v>SRDLALXA</v>
          </cell>
          <cell r="B3327" t="str">
            <v>SUMMERDALE</v>
          </cell>
          <cell r="C3327" t="str">
            <v>CTL</v>
          </cell>
          <cell r="D3327">
            <v>30.487777999999999</v>
          </cell>
          <cell r="E3327">
            <v>-87.701942000000003</v>
          </cell>
          <cell r="F3327" t="str">
            <v>SRDLALXA</v>
          </cell>
          <cell r="G3327" t="str">
            <v>AL</v>
          </cell>
          <cell r="H3327">
            <v>480</v>
          </cell>
          <cell r="I3327" t="str">
            <v>Foley-Loxley</v>
          </cell>
          <cell r="J3327" t="str">
            <v/>
          </cell>
          <cell r="K3327" t="e">
            <v>#N/A</v>
          </cell>
          <cell r="L3327" t="e">
            <v>#N/A</v>
          </cell>
          <cell r="M3327" t="e">
            <v>#N/A</v>
          </cell>
          <cell r="N3327" t="e">
            <v>#N/A</v>
          </cell>
          <cell r="O3327" t="str">
            <v>Y</v>
          </cell>
          <cell r="P3327" t="str">
            <v>Y</v>
          </cell>
          <cell r="Q3327" t="str">
            <v/>
          </cell>
          <cell r="R3327" t="str">
            <v>07/02/2015</v>
          </cell>
          <cell r="S3327" t="str">
            <v>Foley</v>
          </cell>
          <cell r="T3327" t="str">
            <v/>
          </cell>
          <cell r="U3327" t="str">
            <v/>
          </cell>
          <cell r="V3327" t="str">
            <v>Foley</v>
          </cell>
          <cell r="W3327" t="str">
            <v>Foley-Loxley</v>
          </cell>
          <cell r="X3327" t="str">
            <v>FOLEY</v>
          </cell>
          <cell r="Y3327"/>
          <cell r="Z3327"/>
          <cell r="AA3327" t="str">
            <v/>
          </cell>
          <cell r="AB3327">
            <v>0</v>
          </cell>
          <cell r="AC3327">
            <v>0</v>
          </cell>
        </row>
        <row r="3328">
          <cell r="A3328" t="str">
            <v>SRLKWIXA</v>
          </cell>
          <cell r="B3328" t="str">
            <v>SPIDER LAKE</v>
          </cell>
          <cell r="C3328" t="str">
            <v>CTL</v>
          </cell>
          <cell r="D3328">
            <v>46.107531999999999</v>
          </cell>
          <cell r="E3328">
            <v>-91.120868999999999</v>
          </cell>
          <cell r="F3328" t="str">
            <v>SRLKWIXA</v>
          </cell>
          <cell r="G3328" t="str">
            <v>WI</v>
          </cell>
          <cell r="H3328">
            <v>352</v>
          </cell>
          <cell r="I3328" t="str">
            <v>Superior</v>
          </cell>
          <cell r="J3328" t="str">
            <v/>
          </cell>
          <cell r="K3328" t="e">
            <v>#N/A</v>
          </cell>
          <cell r="L3328" t="e">
            <v>#N/A</v>
          </cell>
          <cell r="M3328" t="e">
            <v>#N/A</v>
          </cell>
          <cell r="N3328" t="e">
            <v>#N/A</v>
          </cell>
          <cell r="O3328" t="str">
            <v>Y</v>
          </cell>
          <cell r="P3328" t="str">
            <v>Y</v>
          </cell>
          <cell r="Q3328" t="str">
            <v>2/7/14: Ethernet Enabled changed to Y</v>
          </cell>
          <cell r="R3328" t="str">
            <v>06/03/2015</v>
          </cell>
          <cell r="S3328" t="str">
            <v>Superior</v>
          </cell>
          <cell r="T3328" t="str">
            <v/>
          </cell>
          <cell r="U3328" t="str">
            <v/>
          </cell>
          <cell r="V3328" t="str">
            <v>Superior - Hayward</v>
          </cell>
          <cell r="W3328" t="str">
            <v>Superior</v>
          </cell>
          <cell r="X3328" t="str">
            <v>SUPERIOR - HAYWARD</v>
          </cell>
          <cell r="Y3328"/>
          <cell r="Z3328"/>
          <cell r="AA3328" t="str">
            <v/>
          </cell>
          <cell r="AB3328">
            <v>0</v>
          </cell>
          <cell r="AC3328">
            <v>0</v>
          </cell>
        </row>
        <row r="3329">
          <cell r="A3329" t="str">
            <v>SRNGWIXA</v>
          </cell>
          <cell r="B3329" t="str">
            <v>SURING</v>
          </cell>
          <cell r="C3329" t="str">
            <v>CTL</v>
          </cell>
          <cell r="D3329">
            <v>45.004396</v>
          </cell>
          <cell r="E3329">
            <v>-88.371050999999994</v>
          </cell>
          <cell r="F3329" t="str">
            <v>SRNGWIXA</v>
          </cell>
          <cell r="G3329" t="str">
            <v>WI</v>
          </cell>
          <cell r="H3329">
            <v>350</v>
          </cell>
          <cell r="I3329" t="str">
            <v>MARINETTE</v>
          </cell>
          <cell r="J3329" t="str">
            <v/>
          </cell>
          <cell r="K3329" t="e">
            <v>#N/A</v>
          </cell>
          <cell r="L3329" t="e">
            <v>#N/A</v>
          </cell>
          <cell r="M3329" t="e">
            <v>#N/A</v>
          </cell>
          <cell r="N3329" t="e">
            <v>#N/A</v>
          </cell>
          <cell r="O3329" t="str">
            <v>Y</v>
          </cell>
          <cell r="P3329" t="str">
            <v>Y</v>
          </cell>
          <cell r="Q3329" t="str">
            <v/>
          </cell>
          <cell r="R3329" t="str">
            <v>06/03/2015</v>
          </cell>
          <cell r="S3329" t="str">
            <v>Marinette</v>
          </cell>
          <cell r="T3329" t="str">
            <v/>
          </cell>
          <cell r="U3329" t="str">
            <v/>
          </cell>
          <cell r="V3329" t="str">
            <v>Marinette</v>
          </cell>
          <cell r="W3329" t="str">
            <v>MARINETTE</v>
          </cell>
          <cell r="X3329" t="str">
            <v>MARINETTE</v>
          </cell>
          <cell r="Y3329"/>
          <cell r="Z3329"/>
          <cell r="AA3329" t="str">
            <v/>
          </cell>
          <cell r="AB3329">
            <v>0</v>
          </cell>
          <cell r="AC3329">
            <v>0</v>
          </cell>
        </row>
        <row r="3330">
          <cell r="A3330" t="str">
            <v>SRPTLAXA</v>
          </cell>
          <cell r="B3330" t="str">
            <v>Sarepta</v>
          </cell>
          <cell r="C3330" t="str">
            <v>CTL</v>
          </cell>
          <cell r="D3330">
            <v>32.893694000000004</v>
          </cell>
          <cell r="E3330">
            <v>-93.448306000000002</v>
          </cell>
          <cell r="F3330" t="str">
            <v>SRPTLAXA</v>
          </cell>
          <cell r="G3330" t="str">
            <v>LA</v>
          </cell>
          <cell r="H3330">
            <v>486</v>
          </cell>
          <cell r="I3330" t="str">
            <v>Marion / CHOUDRANT</v>
          </cell>
          <cell r="J3330" t="str">
            <v/>
          </cell>
          <cell r="K3330" t="e">
            <v>#N/A</v>
          </cell>
          <cell r="L3330" t="e">
            <v>#N/A</v>
          </cell>
          <cell r="M3330" t="e">
            <v>#N/A</v>
          </cell>
          <cell r="N3330" t="e">
            <v>#N/A</v>
          </cell>
          <cell r="O3330" t="str">
            <v>Y</v>
          </cell>
          <cell r="P3330" t="str">
            <v>Y</v>
          </cell>
          <cell r="Q3330" t="str">
            <v/>
          </cell>
          <cell r="R3330" t="str">
            <v>06/30/2015</v>
          </cell>
          <cell r="S3330" t="str">
            <v>Marion</v>
          </cell>
          <cell r="T3330" t="str">
            <v/>
          </cell>
          <cell r="U3330" t="str">
            <v/>
          </cell>
          <cell r="V3330" t="str">
            <v>Marion</v>
          </cell>
          <cell r="W3330" t="str">
            <v>Marion / CHOUDRANT</v>
          </cell>
          <cell r="X3330" t="str">
            <v>MARION</v>
          </cell>
          <cell r="Y3330" t="str">
            <v>YES</v>
          </cell>
          <cell r="Z3330"/>
          <cell r="AA3330" t="str">
            <v/>
          </cell>
          <cell r="AB3330">
            <v>0</v>
          </cell>
          <cell r="AC3330">
            <v>0</v>
          </cell>
        </row>
        <row r="3331">
          <cell r="A3331" t="str">
            <v>SRRVORXA</v>
          </cell>
          <cell r="B3331" t="str">
            <v>SPRAGUE RIVER</v>
          </cell>
          <cell r="C3331" t="str">
            <v>CTL</v>
          </cell>
          <cell r="D3331">
            <v>42.453155000000002</v>
          </cell>
          <cell r="E3331">
            <v>-121.50055</v>
          </cell>
          <cell r="F3331" t="str">
            <v>SRRVORXA</v>
          </cell>
          <cell r="G3331" t="str">
            <v>OR</v>
          </cell>
          <cell r="H3331">
            <v>670</v>
          </cell>
          <cell r="I3331" t="str">
            <v>AURORA</v>
          </cell>
          <cell r="J3331" t="str">
            <v/>
          </cell>
          <cell r="K3331" t="e">
            <v>#N/A</v>
          </cell>
          <cell r="L3331" t="e">
            <v>#N/A</v>
          </cell>
          <cell r="M3331" t="e">
            <v>#N/A</v>
          </cell>
          <cell r="N3331" t="e">
            <v>#N/A</v>
          </cell>
          <cell r="O3331" t="str">
            <v>N</v>
          </cell>
          <cell r="P3331" t="str">
            <v>Y</v>
          </cell>
          <cell r="Q3331" t="str">
            <v/>
          </cell>
          <cell r="R3331" t="str">
            <v>06/03/2015</v>
          </cell>
          <cell r="S3331" t="str">
            <v>AURORA</v>
          </cell>
          <cell r="T3331" t="str">
            <v/>
          </cell>
          <cell r="U3331" t="str">
            <v/>
          </cell>
          <cell r="V3331" t="str">
            <v>AURORA</v>
          </cell>
          <cell r="W3331" t="str">
            <v>AURORA - ROFR</v>
          </cell>
          <cell r="X3331" t="str">
            <v>AURORA</v>
          </cell>
          <cell r="Y3331" t="str">
            <v>YES</v>
          </cell>
          <cell r="Z3331"/>
          <cell r="AA3331">
            <v>0</v>
          </cell>
          <cell r="AB3331">
            <v>0</v>
          </cell>
          <cell r="AC3331">
            <v>0</v>
          </cell>
        </row>
        <row r="3332">
          <cell r="A3332" t="str">
            <v>SRTNCOXC</v>
          </cell>
          <cell r="B3332" t="str">
            <v>STRATTON</v>
          </cell>
          <cell r="C3332" t="str">
            <v>CTL</v>
          </cell>
          <cell r="D3332">
            <v>39.305557</v>
          </cell>
          <cell r="E3332">
            <v>-102.60611</v>
          </cell>
          <cell r="F3332" t="str">
            <v>SRTNCOXC</v>
          </cell>
          <cell r="G3332" t="str">
            <v>CO</v>
          </cell>
          <cell r="H3332">
            <v>658</v>
          </cell>
          <cell r="I3332" t="str">
            <v>La Junta</v>
          </cell>
          <cell r="J3332" t="str">
            <v/>
          </cell>
          <cell r="K3332" t="e">
            <v>#N/A</v>
          </cell>
          <cell r="L3332" t="e">
            <v>#N/A</v>
          </cell>
          <cell r="M3332" t="e">
            <v>#N/A</v>
          </cell>
          <cell r="N3332" t="e">
            <v>#N/A</v>
          </cell>
          <cell r="O3332" t="str">
            <v>Y</v>
          </cell>
          <cell r="P3332" t="str">
            <v>Y</v>
          </cell>
          <cell r="Q3332" t="str">
            <v/>
          </cell>
          <cell r="R3332" t="str">
            <v>01/05/2020</v>
          </cell>
          <cell r="S3332" t="str">
            <v>La Junta</v>
          </cell>
          <cell r="T3332" t="str">
            <v/>
          </cell>
          <cell r="U3332" t="str">
            <v/>
          </cell>
          <cell r="V3332" t="str">
            <v>La Junta</v>
          </cell>
          <cell r="W3332" t="str">
            <v>La Junta</v>
          </cell>
          <cell r="X3332" t="str">
            <v>LA JUNTA</v>
          </cell>
          <cell r="Y3332"/>
          <cell r="Z3332"/>
          <cell r="AA3332" t="str">
            <v/>
          </cell>
          <cell r="AB3332">
            <v>0</v>
          </cell>
          <cell r="AC3332">
            <v>0</v>
          </cell>
        </row>
        <row r="3333">
          <cell r="A3333" t="str">
            <v>SRVSAZMA</v>
          </cell>
          <cell r="B3333" t="str">
            <v>Sierra Vista Local Tandem</v>
          </cell>
          <cell r="C3333" t="str">
            <v>Q</v>
          </cell>
          <cell r="D3333">
            <v>31.555</v>
          </cell>
          <cell r="E3333">
            <v>-110.30500000000001</v>
          </cell>
          <cell r="F3333" t="str">
            <v>SRVSAZMA</v>
          </cell>
          <cell r="G3333" t="str">
            <v>AZ</v>
          </cell>
          <cell r="H3333">
            <v>668</v>
          </cell>
          <cell r="I3333">
            <v>668</v>
          </cell>
          <cell r="J3333" t="str">
            <v>AVAILABLE</v>
          </cell>
          <cell r="K3333" t="str">
            <v>SRVSAZMA</v>
          </cell>
          <cell r="L3333" t="str">
            <v>N</v>
          </cell>
          <cell r="M3333" t="e">
            <v>#N/A</v>
          </cell>
          <cell r="N3333" t="e">
            <v>#N/A</v>
          </cell>
          <cell r="O3333" t="str">
            <v>Y</v>
          </cell>
          <cell r="P3333" t="str">
            <v>Y</v>
          </cell>
          <cell r="Q3333" t="str">
            <v/>
          </cell>
          <cell r="R3333" t="str">
            <v>05/07/2020</v>
          </cell>
          <cell r="S3333" t="str">
            <v/>
          </cell>
          <cell r="T3333" t="str">
            <v/>
          </cell>
          <cell r="U3333" t="str">
            <v/>
          </cell>
          <cell r="V3333" t="e">
            <v>#N/A</v>
          </cell>
          <cell r="W3333" t="e">
            <v>#N/A</v>
          </cell>
          <cell r="X3333" t="str">
            <v>668 - AVAILABLE</v>
          </cell>
          <cell r="Y3333"/>
          <cell r="Z3333" t="str">
            <v>AVAILABLE</v>
          </cell>
          <cell r="AA3333" t="e">
            <v>#N/A</v>
          </cell>
          <cell r="AB3333" t="e">
            <v>#N/A</v>
          </cell>
          <cell r="AC3333" t="e">
            <v>#N/A</v>
          </cell>
        </row>
        <row r="3334">
          <cell r="A3334" t="str">
            <v>SRVSAZNO</v>
          </cell>
          <cell r="B3334" t="str">
            <v>Sierra Vista Host Sierra Vista North</v>
          </cell>
          <cell r="C3334" t="str">
            <v>Q</v>
          </cell>
          <cell r="D3334">
            <v>31.644034000000001</v>
          </cell>
          <cell r="E3334">
            <v>-110.339333</v>
          </cell>
          <cell r="F3334" t="str">
            <v>SRVSAZNO</v>
          </cell>
          <cell r="G3334" t="str">
            <v>AZ</v>
          </cell>
          <cell r="H3334">
            <v>668</v>
          </cell>
          <cell r="I3334">
            <v>668</v>
          </cell>
          <cell r="J3334" t="str">
            <v/>
          </cell>
          <cell r="K3334" t="str">
            <v>SRVSAZMA</v>
          </cell>
          <cell r="L3334" t="str">
            <v>Y</v>
          </cell>
          <cell r="M3334" t="e">
            <v>#N/A</v>
          </cell>
          <cell r="N3334" t="e">
            <v>#N/A</v>
          </cell>
          <cell r="O3334" t="str">
            <v>N</v>
          </cell>
          <cell r="P3334" t="str">
            <v>Y</v>
          </cell>
          <cell r="Q3334" t="str">
            <v>ME NOT OFFERED OUT OF THIS OFFICE</v>
          </cell>
          <cell r="R3334" t="str">
            <v>09/16/2020</v>
          </cell>
          <cell r="S3334" t="str">
            <v/>
          </cell>
          <cell r="T3334" t="str">
            <v/>
          </cell>
          <cell r="U3334" t="str">
            <v/>
          </cell>
          <cell r="V3334" t="e">
            <v>#N/A</v>
          </cell>
          <cell r="W3334" t="e">
            <v>#N/A</v>
          </cell>
          <cell r="X3334" t="str">
            <v xml:space="preserve">668 - </v>
          </cell>
          <cell r="Y3334"/>
          <cell r="Z3334"/>
          <cell r="AA3334" t="e">
            <v>#N/A</v>
          </cell>
          <cell r="AB3334" t="e">
            <v>#N/A</v>
          </cell>
          <cell r="AC3334" t="e">
            <v>#N/A</v>
          </cell>
        </row>
        <row r="3335">
          <cell r="A3335" t="str">
            <v>SRVSAZSO</v>
          </cell>
          <cell r="B3335" t="str">
            <v>Sierra Vista South</v>
          </cell>
          <cell r="C3335" t="str">
            <v>Q</v>
          </cell>
          <cell r="D3335">
            <v>31.469151</v>
          </cell>
          <cell r="E3335">
            <v>-110.25750499999999</v>
          </cell>
          <cell r="F3335" t="str">
            <v>SRVSAZSO</v>
          </cell>
          <cell r="G3335" t="str">
            <v>AZ</v>
          </cell>
          <cell r="H3335">
            <v>668</v>
          </cell>
          <cell r="I3335">
            <v>668</v>
          </cell>
          <cell r="J3335" t="str">
            <v/>
          </cell>
          <cell r="K3335" t="str">
            <v>SRVSAZMA</v>
          </cell>
          <cell r="L3335" t="str">
            <v>Y</v>
          </cell>
          <cell r="M3335" t="e">
            <v>#N/A</v>
          </cell>
          <cell r="N3335" t="e">
            <v>#N/A</v>
          </cell>
          <cell r="O3335" t="str">
            <v>N</v>
          </cell>
          <cell r="P3335" t="str">
            <v>Y</v>
          </cell>
          <cell r="Q3335" t="str">
            <v/>
          </cell>
          <cell r="R3335" t="str">
            <v>01/07/2016</v>
          </cell>
          <cell r="S3335" t="str">
            <v/>
          </cell>
          <cell r="T3335" t="str">
            <v/>
          </cell>
          <cell r="U3335" t="str">
            <v/>
          </cell>
          <cell r="V3335" t="e">
            <v>#N/A</v>
          </cell>
          <cell r="W3335" t="e">
            <v>#N/A</v>
          </cell>
          <cell r="X3335" t="str">
            <v>668 - AVAILABLE</v>
          </cell>
          <cell r="Y3335"/>
          <cell r="Z3335" t="str">
            <v>AVAILABLE</v>
          </cell>
          <cell r="AA3335" t="e">
            <v>#N/A</v>
          </cell>
          <cell r="AB3335" t="e">
            <v>#N/A</v>
          </cell>
          <cell r="AC3335" t="e">
            <v>#N/A</v>
          </cell>
        </row>
        <row r="3336">
          <cell r="A3336" t="str">
            <v>SSCYNENW</v>
          </cell>
          <cell r="B3336" t="str">
            <v>Sioux City So</v>
          </cell>
          <cell r="C3336" t="str">
            <v>Q</v>
          </cell>
          <cell r="D3336">
            <v>42.451388999999999</v>
          </cell>
          <cell r="E3336">
            <v>-96.411109999999994</v>
          </cell>
          <cell r="F3336" t="str">
            <v>SSCYNENW</v>
          </cell>
          <cell r="G3336" t="str">
            <v>NE</v>
          </cell>
          <cell r="H3336">
            <v>630</v>
          </cell>
          <cell r="I3336">
            <v>630</v>
          </cell>
          <cell r="J3336" t="str">
            <v/>
          </cell>
          <cell r="K3336" t="e">
            <v>#N/A</v>
          </cell>
          <cell r="L3336" t="e">
            <v>#N/A</v>
          </cell>
          <cell r="M3336" t="e">
            <v>#N/A</v>
          </cell>
          <cell r="N3336" t="e">
            <v>#N/A</v>
          </cell>
          <cell r="O3336" t="str">
            <v>N</v>
          </cell>
          <cell r="P3336" t="str">
            <v>Y</v>
          </cell>
          <cell r="Q3336" t="str">
            <v>05/06/15: EoDS1 AVAILABLE; 11/26/13: Metro Serv Eth Pt Available (up to 30MB)</v>
          </cell>
          <cell r="R3336" t="str">
            <v>05/06/2020</v>
          </cell>
          <cell r="S3336" t="str">
            <v/>
          </cell>
          <cell r="T3336" t="str">
            <v/>
          </cell>
          <cell r="U3336" t="str">
            <v/>
          </cell>
          <cell r="V3336" t="e">
            <v>#N/A</v>
          </cell>
          <cell r="W3336" t="e">
            <v>#N/A</v>
          </cell>
          <cell r="X3336" t="str">
            <v>630 - AVAILABLE (up to 30MB)</v>
          </cell>
          <cell r="Y3336"/>
          <cell r="Z3336" t="str">
            <v>AVAILABLE (up to 30MB)</v>
          </cell>
          <cell r="AA3336" t="e">
            <v>#N/A</v>
          </cell>
          <cell r="AB3336" t="e">
            <v>#N/A</v>
          </cell>
          <cell r="AC3336" t="e">
            <v>#N/A</v>
          </cell>
        </row>
        <row r="3337">
          <cell r="A3337" t="str">
            <v>SSPRFLXA</v>
          </cell>
          <cell r="B3337" t="str">
            <v>Salt Springs</v>
          </cell>
          <cell r="C3337" t="str">
            <v>EQ</v>
          </cell>
          <cell r="D3337">
            <v>29.360035</v>
          </cell>
          <cell r="E3337">
            <v>-81.733424999999997</v>
          </cell>
          <cell r="F3337" t="str">
            <v>SSPRFLXA</v>
          </cell>
          <cell r="G3337" t="str">
            <v>FL</v>
          </cell>
          <cell r="H3337">
            <v>454</v>
          </cell>
          <cell r="I3337" t="str">
            <v>Ocala (CENTRAL FL)</v>
          </cell>
          <cell r="J3337" t="str">
            <v/>
          </cell>
          <cell r="K3337" t="e">
            <v>#N/A</v>
          </cell>
          <cell r="L3337" t="e">
            <v>#N/A</v>
          </cell>
          <cell r="M3337" t="e">
            <v>#N/A</v>
          </cell>
          <cell r="N3337" t="e">
            <v>#N/A</v>
          </cell>
          <cell r="O3337" t="str">
            <v>Y</v>
          </cell>
          <cell r="P3337" t="str">
            <v>Y</v>
          </cell>
          <cell r="Q3337" t="str">
            <v/>
          </cell>
          <cell r="R3337" t="str">
            <v>07/02/2015</v>
          </cell>
          <cell r="S3337" t="str">
            <v>Ocala</v>
          </cell>
          <cell r="T3337" t="str">
            <v/>
          </cell>
          <cell r="U3337" t="str">
            <v/>
          </cell>
          <cell r="V3337" t="str">
            <v>Ocala</v>
          </cell>
          <cell r="W3337" t="str">
            <v>Ocala</v>
          </cell>
          <cell r="X3337" t="str">
            <v>CENTRAL FL</v>
          </cell>
          <cell r="Y3337" t="str">
            <v>YES</v>
          </cell>
          <cell r="Z3337"/>
          <cell r="AA3337" t="str">
            <v/>
          </cell>
          <cell r="AB3337">
            <v>0</v>
          </cell>
          <cell r="AC3337">
            <v>0</v>
          </cell>
        </row>
        <row r="3338">
          <cell r="A3338" t="str">
            <v>SSTROR01</v>
          </cell>
          <cell r="B3338" t="str">
            <v>Sisters</v>
          </cell>
          <cell r="C3338" t="str">
            <v>Q</v>
          </cell>
          <cell r="D3338">
            <v>44.290461000000001</v>
          </cell>
          <cell r="E3338">
            <v>-121.545721</v>
          </cell>
          <cell r="F3338" t="str">
            <v>SSTROR01</v>
          </cell>
          <cell r="G3338" t="str">
            <v>OR</v>
          </cell>
          <cell r="H3338">
            <v>672</v>
          </cell>
          <cell r="I3338">
            <v>672</v>
          </cell>
          <cell r="J3338" t="str">
            <v>AVAILABLE</v>
          </cell>
          <cell r="K3338" t="e">
            <v>#N/A</v>
          </cell>
          <cell r="L3338" t="e">
            <v>#N/A</v>
          </cell>
          <cell r="M3338" t="e">
            <v>#N/A</v>
          </cell>
          <cell r="N3338" t="e">
            <v>#N/A</v>
          </cell>
          <cell r="O3338" t="str">
            <v>Y</v>
          </cell>
          <cell r="P3338" t="str">
            <v>Y</v>
          </cell>
          <cell r="Q3338" t="str">
            <v>11/17/14: EoDS1 Available</v>
          </cell>
          <cell r="R3338" t="str">
            <v>11/17/2020</v>
          </cell>
          <cell r="S3338" t="str">
            <v/>
          </cell>
          <cell r="T3338" t="str">
            <v/>
          </cell>
          <cell r="U3338" t="str">
            <v/>
          </cell>
          <cell r="V3338" t="e">
            <v>#N/A</v>
          </cell>
          <cell r="W3338" t="e">
            <v>#N/A</v>
          </cell>
          <cell r="X3338" t="str">
            <v>672 - AVAILABLE</v>
          </cell>
          <cell r="Y3338"/>
          <cell r="Z3338" t="str">
            <v>AVAILABLE</v>
          </cell>
          <cell r="AA3338" t="e">
            <v>#N/A</v>
          </cell>
          <cell r="AB3338" t="e">
            <v>#N/A</v>
          </cell>
          <cell r="AC3338" t="e">
            <v>#N/A</v>
          </cell>
        </row>
        <row r="3339">
          <cell r="A3339" t="str">
            <v>STBGMOXX</v>
          </cell>
          <cell r="B3339" t="str">
            <v>Strasburg</v>
          </cell>
          <cell r="C3339" t="str">
            <v>EQ</v>
          </cell>
          <cell r="D3339">
            <v>38.757983000000003</v>
          </cell>
          <cell r="E3339">
            <v>-94.164313000000007</v>
          </cell>
          <cell r="F3339" t="str">
            <v>STBGMOXX</v>
          </cell>
          <cell r="G3339" t="str">
            <v>MO</v>
          </cell>
          <cell r="H3339">
            <v>524</v>
          </cell>
          <cell r="I3339" t="str">
            <v>Warrensburg</v>
          </cell>
          <cell r="J3339" t="str">
            <v/>
          </cell>
          <cell r="K3339" t="e">
            <v>#N/A</v>
          </cell>
          <cell r="L3339" t="e">
            <v>#N/A</v>
          </cell>
          <cell r="M3339" t="e">
            <v>#N/A</v>
          </cell>
          <cell r="N3339" t="e">
            <v>#N/A</v>
          </cell>
          <cell r="O3339" t="str">
            <v>Y</v>
          </cell>
          <cell r="P3339" t="str">
            <v>Y</v>
          </cell>
          <cell r="Q3339" t="str">
            <v/>
          </cell>
          <cell r="R3339" t="str">
            <v>10/09/2015</v>
          </cell>
          <cell r="S3339" t="str">
            <v>Warrensburg</v>
          </cell>
          <cell r="T3339" t="str">
            <v>Calix E7-2</v>
          </cell>
          <cell r="U3339" t="str">
            <v>N</v>
          </cell>
          <cell r="V3339" t="str">
            <v>Warrensburg</v>
          </cell>
          <cell r="W3339" t="str">
            <v>Warrensburg</v>
          </cell>
          <cell r="X3339" t="str">
            <v>WARRENSBURG</v>
          </cell>
          <cell r="Y3339" t="str">
            <v>YES</v>
          </cell>
          <cell r="Z3339"/>
          <cell r="AA3339" t="str">
            <v/>
          </cell>
          <cell r="AB3339">
            <v>0</v>
          </cell>
          <cell r="AC3339">
            <v>0</v>
          </cell>
        </row>
        <row r="3340">
          <cell r="A3340" t="str">
            <v>STBGNCXA</v>
          </cell>
          <cell r="B3340" t="str">
            <v>Stantonsburg</v>
          </cell>
          <cell r="C3340" t="str">
            <v>EQ</v>
          </cell>
          <cell r="D3340">
            <v>35.605409999999999</v>
          </cell>
          <cell r="E3340">
            <v>-77.823880000000003</v>
          </cell>
          <cell r="F3340" t="str">
            <v>STBGNCXA</v>
          </cell>
          <cell r="G3340" t="str">
            <v>NC</v>
          </cell>
          <cell r="H3340">
            <v>951</v>
          </cell>
          <cell r="I3340" t="str">
            <v>Rocky Mount</v>
          </cell>
          <cell r="J3340" t="str">
            <v/>
          </cell>
          <cell r="K3340" t="str">
            <v>STBGNCXA</v>
          </cell>
          <cell r="L3340" t="str">
            <v>n</v>
          </cell>
          <cell r="M3340" t="e">
            <v>#N/A</v>
          </cell>
          <cell r="N3340" t="e">
            <v>#N/A</v>
          </cell>
          <cell r="O3340" t="str">
            <v>Y</v>
          </cell>
          <cell r="P3340" t="str">
            <v>Y</v>
          </cell>
          <cell r="Q3340" t="str">
            <v/>
          </cell>
          <cell r="R3340" t="str">
            <v>05/22/2015</v>
          </cell>
          <cell r="S3340" t="str">
            <v>Rocky Mount</v>
          </cell>
          <cell r="T3340" t="str">
            <v/>
          </cell>
          <cell r="U3340" t="str">
            <v/>
          </cell>
          <cell r="V3340" t="str">
            <v>Rocky Mount</v>
          </cell>
          <cell r="W3340" t="str">
            <v>Rocky Mount</v>
          </cell>
          <cell r="X3340" t="str">
            <v>ROCKY MOUNT</v>
          </cell>
          <cell r="Y3340" t="str">
            <v>YES</v>
          </cell>
          <cell r="Z3340"/>
          <cell r="AA3340" t="str">
            <v/>
          </cell>
          <cell r="AB3340" t="str">
            <v>7750-SR12</v>
          </cell>
          <cell r="AC3340" t="str">
            <v>STBGNCXA01W</v>
          </cell>
        </row>
        <row r="3341">
          <cell r="A3341" t="str">
            <v>STBNWIXA</v>
          </cell>
          <cell r="B3341" t="str">
            <v>STEUBEN</v>
          </cell>
          <cell r="C3341" t="str">
            <v>CTL</v>
          </cell>
          <cell r="D3341">
            <v>43.181946000000003</v>
          </cell>
          <cell r="E3341">
            <v>-90.859168999999994</v>
          </cell>
          <cell r="F3341" t="str">
            <v>STBNWIXA</v>
          </cell>
          <cell r="G3341" t="str">
            <v>WI</v>
          </cell>
          <cell r="H3341">
            <v>354</v>
          </cell>
          <cell r="I3341" t="str">
            <v>Platteville - BOSCOBEL</v>
          </cell>
          <cell r="J3341" t="str">
            <v/>
          </cell>
          <cell r="K3341" t="e">
            <v>#N/A</v>
          </cell>
          <cell r="L3341" t="e">
            <v>#N/A</v>
          </cell>
          <cell r="M3341" t="e">
            <v>#N/A</v>
          </cell>
          <cell r="N3341" t="e">
            <v>#N/A</v>
          </cell>
          <cell r="O3341" t="str">
            <v>Y</v>
          </cell>
          <cell r="P3341" t="str">
            <v>Y</v>
          </cell>
          <cell r="Q3341" t="str">
            <v>8/26/14: Ethernet Enabled changed to Y</v>
          </cell>
          <cell r="R3341" t="str">
            <v>06/03/2015</v>
          </cell>
          <cell r="S3341" t="str">
            <v>Platteville</v>
          </cell>
          <cell r="T3341" t="str">
            <v/>
          </cell>
          <cell r="U3341" t="str">
            <v/>
          </cell>
          <cell r="V3341" t="str">
            <v>Platteville - BOSCOBEL</v>
          </cell>
          <cell r="W3341" t="str">
            <v>Platteville - BOSCOBEL</v>
          </cell>
          <cell r="X3341" t="str">
            <v>PLATTEVILLE - BOSCOBEL</v>
          </cell>
          <cell r="Y3341"/>
          <cell r="Z3341"/>
          <cell r="AA3341" t="str">
            <v/>
          </cell>
          <cell r="AB3341">
            <v>0</v>
          </cell>
          <cell r="AC3341">
            <v>0</v>
          </cell>
        </row>
        <row r="3342">
          <cell r="A3342" t="str">
            <v>STBYMIMC</v>
          </cell>
          <cell r="B3342" t="str">
            <v>Suttons Bay</v>
          </cell>
          <cell r="C3342" t="str">
            <v>CTL</v>
          </cell>
          <cell r="D3342">
            <v>45.020583000000002</v>
          </cell>
          <cell r="E3342">
            <v>-85.641193999999999</v>
          </cell>
          <cell r="F3342" t="e">
            <v>#N/A</v>
          </cell>
          <cell r="G3342" t="str">
            <v>MI</v>
          </cell>
          <cell r="H3342" t="e">
            <v>#N/A</v>
          </cell>
          <cell r="I3342" t="e">
            <v>#N/A</v>
          </cell>
          <cell r="J3342" t="e">
            <v>#N/A</v>
          </cell>
          <cell r="K3342" t="e">
            <v>#N/A</v>
          </cell>
          <cell r="L3342" t="e">
            <v>#N/A</v>
          </cell>
          <cell r="M3342" t="e">
            <v>#N/A</v>
          </cell>
          <cell r="N3342" t="e">
            <v>#N/A</v>
          </cell>
          <cell r="O3342" t="e">
            <v>#N/A</v>
          </cell>
          <cell r="P3342" t="e">
            <v>#N/A</v>
          </cell>
          <cell r="Q3342" t="e">
            <v>#N/A</v>
          </cell>
          <cell r="R3342" t="e">
            <v>#N/A</v>
          </cell>
          <cell r="S3342" t="e">
            <v>#N/A</v>
          </cell>
          <cell r="T3342" t="e">
            <v>#N/A</v>
          </cell>
          <cell r="U3342" t="e">
            <v>#N/A</v>
          </cell>
          <cell r="V3342" t="e">
            <v>#N/A</v>
          </cell>
          <cell r="W3342" t="e">
            <v>#N/A</v>
          </cell>
          <cell r="X3342" t="e">
            <v>#N/A</v>
          </cell>
          <cell r="Y3342" t="e">
            <v>#N/A</v>
          </cell>
          <cell r="Z3342" t="e">
            <v>#N/A</v>
          </cell>
          <cell r="AA3342" t="e">
            <v>#N/A</v>
          </cell>
          <cell r="AB3342" t="e">
            <v>#N/A</v>
          </cell>
          <cell r="AC3342" t="e">
            <v>#N/A</v>
          </cell>
        </row>
        <row r="3343">
          <cell r="A3343" t="str">
            <v>STBYMIXI</v>
          </cell>
          <cell r="B3343" t="str">
            <v>SUTTONS BAY</v>
          </cell>
          <cell r="C3343" t="str">
            <v>CTL</v>
          </cell>
          <cell r="D3343">
            <v>44.975423999999997</v>
          </cell>
          <cell r="E3343">
            <v>-85.647827000000007</v>
          </cell>
          <cell r="F3343" t="str">
            <v>STBYMIXI</v>
          </cell>
          <cell r="G3343" t="str">
            <v>MI</v>
          </cell>
          <cell r="H3343">
            <v>348</v>
          </cell>
          <cell r="I3343" t="str">
            <v>Cedar Cluster (CHESANING)</v>
          </cell>
          <cell r="J3343" t="str">
            <v/>
          </cell>
          <cell r="K3343" t="str">
            <v>STBYMIXI</v>
          </cell>
          <cell r="L3343" t="str">
            <v>n</v>
          </cell>
          <cell r="M3343" t="e">
            <v>#N/A</v>
          </cell>
          <cell r="N3343" t="e">
            <v>#N/A</v>
          </cell>
          <cell r="O3343" t="str">
            <v>Y</v>
          </cell>
          <cell r="P3343" t="str">
            <v>Y</v>
          </cell>
          <cell r="Q3343" t="str">
            <v>2/7/14: Ethernet Enabled changed to Y</v>
          </cell>
          <cell r="R3343" t="str">
            <v>07/01/2015</v>
          </cell>
          <cell r="S3343" t="str">
            <v>CHESANING</v>
          </cell>
          <cell r="T3343" t="str">
            <v/>
          </cell>
          <cell r="U3343" t="str">
            <v/>
          </cell>
          <cell r="V3343" t="str">
            <v>CHESANING</v>
          </cell>
          <cell r="W3343" t="str">
            <v>Cedar Cluster (CHESANING)</v>
          </cell>
          <cell r="X3343" t="str">
            <v>CHESANING</v>
          </cell>
          <cell r="Y3343"/>
          <cell r="Z3343"/>
          <cell r="AA3343" t="str">
            <v>7750-SR7</v>
          </cell>
          <cell r="AB3343">
            <v>0</v>
          </cell>
          <cell r="AC3343">
            <v>0</v>
          </cell>
        </row>
        <row r="3344">
          <cell r="A3344" t="str">
            <v>STCDFLXA</v>
          </cell>
          <cell r="B3344" t="str">
            <v>St. Cloud</v>
          </cell>
          <cell r="C3344" t="str">
            <v>EQ</v>
          </cell>
          <cell r="D3344">
            <v>28.247537999999999</v>
          </cell>
          <cell r="E3344">
            <v>-81.281137000000001</v>
          </cell>
          <cell r="F3344" t="str">
            <v>STCDFLXA</v>
          </cell>
          <cell r="G3344" t="str">
            <v>FL</v>
          </cell>
          <cell r="H3344">
            <v>458</v>
          </cell>
          <cell r="I3344" t="str">
            <v>Winter Park (CENTRAL FL)</v>
          </cell>
          <cell r="J3344" t="str">
            <v/>
          </cell>
          <cell r="K3344" t="str">
            <v>STCDFLXA</v>
          </cell>
          <cell r="L3344" t="str">
            <v>N</v>
          </cell>
          <cell r="M3344" t="e">
            <v>#N/A</v>
          </cell>
          <cell r="N3344" t="e">
            <v>#N/A</v>
          </cell>
          <cell r="O3344" t="str">
            <v>Y</v>
          </cell>
          <cell r="P3344" t="str">
            <v>Y</v>
          </cell>
          <cell r="Q3344" t="str">
            <v/>
          </cell>
          <cell r="R3344" t="str">
            <v>07/02/2015</v>
          </cell>
          <cell r="S3344" t="str">
            <v>Winter Park</v>
          </cell>
          <cell r="T3344" t="str">
            <v/>
          </cell>
          <cell r="U3344" t="str">
            <v/>
          </cell>
          <cell r="V3344" t="str">
            <v>Winter Park</v>
          </cell>
          <cell r="W3344" t="str">
            <v>Winter Park</v>
          </cell>
          <cell r="X3344" t="str">
            <v>CENTRAL FL</v>
          </cell>
          <cell r="Y3344" t="str">
            <v>YES</v>
          </cell>
          <cell r="Z3344"/>
          <cell r="AA3344" t="str">
            <v/>
          </cell>
          <cell r="AB3344" t="str">
            <v>7750-SR12</v>
          </cell>
          <cell r="AC3344" t="str">
            <v>STCDFLXA02W</v>
          </cell>
        </row>
        <row r="3345">
          <cell r="A3345" t="str">
            <v>STCDMNTO</v>
          </cell>
          <cell r="B3345" t="str">
            <v>St Cloud Tandem 12t</v>
          </cell>
          <cell r="C3345" t="str">
            <v>Q</v>
          </cell>
          <cell r="D3345">
            <v>45.561110999999997</v>
          </cell>
          <cell r="E3345">
            <v>-94.159447</v>
          </cell>
          <cell r="F3345" t="str">
            <v>STCDMNTO</v>
          </cell>
          <cell r="G3345" t="str">
            <v>MN</v>
          </cell>
          <cell r="H3345">
            <v>626</v>
          </cell>
          <cell r="I3345">
            <v>626</v>
          </cell>
          <cell r="J3345" t="str">
            <v>AVAILABLE</v>
          </cell>
          <cell r="K3345" t="e">
            <v>#N/A</v>
          </cell>
          <cell r="L3345" t="e">
            <v>#N/A</v>
          </cell>
          <cell r="M3345" t="e">
            <v>#N/A</v>
          </cell>
          <cell r="N3345" t="e">
            <v>#N/A</v>
          </cell>
          <cell r="O3345" t="str">
            <v>Y</v>
          </cell>
          <cell r="P3345" t="str">
            <v>Y</v>
          </cell>
          <cell r="Q3345" t="str">
            <v>02/121/15:  EoDS1 AVAILABLE</v>
          </cell>
          <cell r="R3345" t="str">
            <v>02/12/2020</v>
          </cell>
          <cell r="S3345" t="str">
            <v/>
          </cell>
          <cell r="T3345" t="str">
            <v/>
          </cell>
          <cell r="U3345" t="str">
            <v/>
          </cell>
          <cell r="V3345" t="e">
            <v>#N/A</v>
          </cell>
          <cell r="W3345" t="e">
            <v>#N/A</v>
          </cell>
          <cell r="X3345" t="str">
            <v>626 - AVAILABLE</v>
          </cell>
          <cell r="Y3345"/>
          <cell r="Z3345" t="str">
            <v>AVAILABLE</v>
          </cell>
          <cell r="AA3345" t="e">
            <v>#N/A</v>
          </cell>
          <cell r="AB3345" t="e">
            <v>#N/A</v>
          </cell>
          <cell r="AC3345" t="e">
            <v>#N/A</v>
          </cell>
        </row>
        <row r="3346">
          <cell r="A3346" t="str">
            <v>STCHARXA</v>
          </cell>
          <cell r="B3346" t="str">
            <v>ST CHARLES</v>
          </cell>
          <cell r="C3346" t="str">
            <v>CTL</v>
          </cell>
          <cell r="D3346">
            <v>34.375278000000002</v>
          </cell>
          <cell r="E3346">
            <v>-91.127219999999994</v>
          </cell>
          <cell r="F3346" t="str">
            <v>STCHARXA</v>
          </cell>
          <cell r="G3346" t="str">
            <v>AR</v>
          </cell>
          <cell r="H3346">
            <v>528</v>
          </cell>
          <cell r="I3346" t="str">
            <v>Jacksonville</v>
          </cell>
          <cell r="J3346" t="str">
            <v/>
          </cell>
          <cell r="K3346" t="e">
            <v>#N/A</v>
          </cell>
          <cell r="L3346" t="e">
            <v>#N/A</v>
          </cell>
          <cell r="M3346" t="e">
            <v>#N/A</v>
          </cell>
          <cell r="N3346" t="e">
            <v>#N/A</v>
          </cell>
          <cell r="O3346" t="str">
            <v>Y</v>
          </cell>
          <cell r="P3346" t="str">
            <v>Y</v>
          </cell>
          <cell r="Q3346" t="str">
            <v/>
          </cell>
          <cell r="R3346" t="str">
            <v>06/30/2015</v>
          </cell>
          <cell r="S3346" t="str">
            <v>Jacksonville</v>
          </cell>
          <cell r="T3346" t="str">
            <v/>
          </cell>
          <cell r="U3346" t="str">
            <v/>
          </cell>
          <cell r="V3346" t="str">
            <v>Jacksonville</v>
          </cell>
          <cell r="W3346" t="str">
            <v>Jacksonville</v>
          </cell>
          <cell r="X3346" t="str">
            <v>JACKSONVILLE</v>
          </cell>
          <cell r="Y3346" t="str">
            <v>YES</v>
          </cell>
          <cell r="Z3346"/>
          <cell r="AA3346">
            <v>0</v>
          </cell>
          <cell r="AB3346">
            <v>0</v>
          </cell>
          <cell r="AC3346">
            <v>0</v>
          </cell>
        </row>
        <row r="3347">
          <cell r="A3347" t="str">
            <v>STCHMNSC</v>
          </cell>
          <cell r="B3347" t="str">
            <v>Owatonna Host St Charles</v>
          </cell>
          <cell r="C3347" t="str">
            <v>Q</v>
          </cell>
          <cell r="D3347">
            <v>43.966667000000001</v>
          </cell>
          <cell r="E3347">
            <v>-92.065002000000007</v>
          </cell>
          <cell r="F3347" t="str">
            <v>STCHMNSC</v>
          </cell>
          <cell r="G3347" t="str">
            <v>MN</v>
          </cell>
          <cell r="H3347">
            <v>620</v>
          </cell>
          <cell r="I3347">
            <v>620</v>
          </cell>
          <cell r="J3347" t="str">
            <v/>
          </cell>
          <cell r="K3347" t="e">
            <v>#N/A</v>
          </cell>
          <cell r="L3347" t="e">
            <v>#N/A</v>
          </cell>
          <cell r="M3347" t="e">
            <v>#N/A</v>
          </cell>
          <cell r="N3347" t="e">
            <v>#N/A</v>
          </cell>
          <cell r="O3347" t="str">
            <v>N</v>
          </cell>
          <cell r="P3347" t="str">
            <v>Y</v>
          </cell>
          <cell r="Q3347" t="str">
            <v>03/17/15: EoDS1 AVAILABLE</v>
          </cell>
          <cell r="R3347" t="str">
            <v>04/14/2020</v>
          </cell>
          <cell r="S3347" t="str">
            <v/>
          </cell>
          <cell r="T3347" t="str">
            <v/>
          </cell>
          <cell r="U3347" t="str">
            <v/>
          </cell>
          <cell r="V3347" t="e">
            <v>#N/A</v>
          </cell>
          <cell r="W3347" t="e">
            <v>#N/A</v>
          </cell>
          <cell r="X3347" t="str">
            <v>620 - AVALABLE (up to 10MB)</v>
          </cell>
          <cell r="Y3347"/>
          <cell r="Z3347" t="str">
            <v>AVALABLE (up to 10MB)</v>
          </cell>
          <cell r="AA3347" t="e">
            <v>#N/A</v>
          </cell>
          <cell r="AB3347" t="e">
            <v>#N/A</v>
          </cell>
          <cell r="AC3347" t="e">
            <v>#N/A</v>
          </cell>
        </row>
        <row r="3348">
          <cell r="A3348" t="str">
            <v>STCKTNXA</v>
          </cell>
          <cell r="B3348" t="str">
            <v>Stoney Creek</v>
          </cell>
          <cell r="C3348" t="str">
            <v>EQ</v>
          </cell>
          <cell r="D3348">
            <v>36.405704</v>
          </cell>
          <cell r="E3348">
            <v>-82.092271999999994</v>
          </cell>
          <cell r="F3348" t="str">
            <v>STCKTNXA</v>
          </cell>
          <cell r="G3348" t="str">
            <v>TN</v>
          </cell>
          <cell r="H3348">
            <v>956</v>
          </cell>
          <cell r="I3348" t="str">
            <v>Johnson City</v>
          </cell>
          <cell r="J3348" t="str">
            <v/>
          </cell>
          <cell r="K3348" t="e">
            <v>#N/A</v>
          </cell>
          <cell r="L3348" t="e">
            <v>#N/A</v>
          </cell>
          <cell r="M3348" t="e">
            <v>#N/A</v>
          </cell>
          <cell r="N3348" t="e">
            <v>#N/A</v>
          </cell>
          <cell r="O3348" t="str">
            <v>Y</v>
          </cell>
          <cell r="P3348" t="str">
            <v>Y</v>
          </cell>
          <cell r="Q3348" t="str">
            <v/>
          </cell>
          <cell r="R3348" t="str">
            <v>06/04/2015</v>
          </cell>
          <cell r="S3348" t="str">
            <v>Johnson City</v>
          </cell>
          <cell r="T3348" t="str">
            <v/>
          </cell>
          <cell r="U3348" t="str">
            <v/>
          </cell>
          <cell r="V3348" t="str">
            <v>Johnson City</v>
          </cell>
          <cell r="W3348" t="str">
            <v>Johnson City</v>
          </cell>
          <cell r="X3348" t="str">
            <v>JOHNSON CITY</v>
          </cell>
          <cell r="Y3348"/>
          <cell r="Z3348"/>
          <cell r="AA3348" t="str">
            <v/>
          </cell>
          <cell r="AB3348">
            <v>0</v>
          </cell>
          <cell r="AC3348" t="str">
            <v>STCKTNXA02W</v>
          </cell>
        </row>
        <row r="3349">
          <cell r="A3349" t="str">
            <v>STCYARXA</v>
          </cell>
          <cell r="B3349" t="str">
            <v>STAR CITY</v>
          </cell>
          <cell r="C3349" t="str">
            <v>CTL</v>
          </cell>
          <cell r="D3349">
            <v>33.928612000000001</v>
          </cell>
          <cell r="E3349">
            <v>-91.844443999999996</v>
          </cell>
          <cell r="F3349" t="str">
            <v>STCYARXA</v>
          </cell>
          <cell r="G3349" t="str">
            <v>AR</v>
          </cell>
          <cell r="H3349">
            <v>530</v>
          </cell>
          <cell r="I3349" t="str">
            <v>Dumas Cluster (Via Jacksonville)</v>
          </cell>
          <cell r="J3349" t="str">
            <v/>
          </cell>
          <cell r="K3349" t="e">
            <v>#N/A</v>
          </cell>
          <cell r="L3349" t="e">
            <v>#N/A</v>
          </cell>
          <cell r="M3349" t="e">
            <v>#N/A</v>
          </cell>
          <cell r="N3349" t="e">
            <v>#N/A</v>
          </cell>
          <cell r="O3349" t="str">
            <v>Y</v>
          </cell>
          <cell r="P3349" t="str">
            <v>Y</v>
          </cell>
          <cell r="Q3349" t="str">
            <v/>
          </cell>
          <cell r="R3349" t="str">
            <v>06/30/2015</v>
          </cell>
          <cell r="S3349" t="str">
            <v>Jacksonville</v>
          </cell>
          <cell r="T3349" t="str">
            <v/>
          </cell>
          <cell r="U3349" t="str">
            <v/>
          </cell>
          <cell r="V3349" t="str">
            <v>Jacksonville</v>
          </cell>
          <cell r="W3349" t="str">
            <v>Dumas Cluster (Via Jacksonville)</v>
          </cell>
          <cell r="X3349" t="str">
            <v>JACKSONVILLE</v>
          </cell>
          <cell r="Y3349" t="str">
            <v>YES</v>
          </cell>
          <cell r="Z3349"/>
          <cell r="AA3349" t="str">
            <v/>
          </cell>
          <cell r="AB3349">
            <v>0</v>
          </cell>
          <cell r="AC3349">
            <v>0</v>
          </cell>
        </row>
        <row r="3350">
          <cell r="A3350" t="str">
            <v>STDLTXXA</v>
          </cell>
          <cell r="B3350" t="str">
            <v>Stockdale</v>
          </cell>
          <cell r="C3350" t="str">
            <v>EQ</v>
          </cell>
          <cell r="D3350">
            <v>29.234127000000001</v>
          </cell>
          <cell r="E3350">
            <v>-97.964211000000006</v>
          </cell>
          <cell r="F3350" t="str">
            <v>STDLTXXA</v>
          </cell>
          <cell r="G3350" t="str">
            <v>TX</v>
          </cell>
          <cell r="H3350">
            <v>566</v>
          </cell>
          <cell r="I3350" t="str">
            <v>Stockdale Stand Alone</v>
          </cell>
          <cell r="J3350" t="str">
            <v/>
          </cell>
          <cell r="K3350" t="e">
            <v>#N/A</v>
          </cell>
          <cell r="L3350" t="e">
            <v>#N/A</v>
          </cell>
          <cell r="M3350" t="e">
            <v>#N/A</v>
          </cell>
          <cell r="N3350" t="e">
            <v>#N/A</v>
          </cell>
          <cell r="O3350" t="str">
            <v>N</v>
          </cell>
          <cell r="P3350" t="str">
            <v>N</v>
          </cell>
          <cell r="Q3350" t="str">
            <v>4/11/2014 EC changed to N</v>
          </cell>
          <cell r="R3350" t="str">
            <v>02/03/2016</v>
          </cell>
          <cell r="S3350" t="str">
            <v>Stockdale Stand Alone</v>
          </cell>
          <cell r="T3350" t="str">
            <v/>
          </cell>
          <cell r="U3350" t="str">
            <v/>
          </cell>
          <cell r="V3350" t="str">
            <v>Humble Stockdale Stand Alone</v>
          </cell>
          <cell r="W3350" t="str">
            <v>Stockdale Stand Alone</v>
          </cell>
          <cell r="X3350" t="e">
            <v>#N/A</v>
          </cell>
          <cell r="Y3350" t="e">
            <v>#N/A</v>
          </cell>
          <cell r="Z3350" t="e">
            <v>#N/A</v>
          </cell>
          <cell r="AA3350">
            <v>0</v>
          </cell>
          <cell r="AB3350">
            <v>0</v>
          </cell>
          <cell r="AC3350">
            <v>0</v>
          </cell>
        </row>
        <row r="3351">
          <cell r="A3351" t="str">
            <v>STFDAZMA</v>
          </cell>
          <cell r="B3351" t="str">
            <v>Casa Grande Host Stanfield</v>
          </cell>
          <cell r="C3351" t="str">
            <v>Q</v>
          </cell>
          <cell r="D3351">
            <v>32.879787999999998</v>
          </cell>
          <cell r="E3351">
            <v>-111.963825</v>
          </cell>
          <cell r="F3351" t="e">
            <v>#N/A</v>
          </cell>
          <cell r="G3351" t="str">
            <v>AZ</v>
          </cell>
          <cell r="H3351">
            <v>666</v>
          </cell>
          <cell r="I3351">
            <v>666</v>
          </cell>
          <cell r="J3351" t="str">
            <v/>
          </cell>
          <cell r="K3351" t="str">
            <v>CSGRAZMA</v>
          </cell>
          <cell r="L3351" t="str">
            <v>Y</v>
          </cell>
          <cell r="M3351">
            <v>42436</v>
          </cell>
          <cell r="N3351" t="str">
            <v xml:space="preserve">BS 144316 </v>
          </cell>
          <cell r="O3351" t="str">
            <v>N</v>
          </cell>
          <cell r="P3351" t="str">
            <v>Y</v>
          </cell>
          <cell r="Q3351" t="str">
            <v>03/02/2015: EoDS1 Available; ME NOT OFFERED OUT OF THIS OFFICE</v>
          </cell>
          <cell r="R3351" t="str">
            <v>05/04/2020</v>
          </cell>
          <cell r="S3351" t="str">
            <v/>
          </cell>
          <cell r="T3351" t="str">
            <v/>
          </cell>
          <cell r="U3351" t="str">
            <v/>
          </cell>
          <cell r="V3351" t="e">
            <v>#N/A</v>
          </cell>
          <cell r="W3351" t="e">
            <v>#N/A</v>
          </cell>
          <cell r="X3351" t="str">
            <v>666 - AVAILABLE (up to 10MB)</v>
          </cell>
          <cell r="Y3351"/>
          <cell r="Z3351" t="str">
            <v>AVAILABLE (up to 10MB)</v>
          </cell>
          <cell r="AA3351" t="e">
            <v>#N/A</v>
          </cell>
          <cell r="AB3351" t="e">
            <v>#N/A</v>
          </cell>
          <cell r="AC3351" t="e">
            <v>#N/A</v>
          </cell>
        </row>
        <row r="3352">
          <cell r="A3352" t="str">
            <v>STFDOR56</v>
          </cell>
          <cell r="B3352" t="str">
            <v>Hermiston Host Stanfield</v>
          </cell>
          <cell r="C3352" t="str">
            <v>Q</v>
          </cell>
          <cell r="D3352">
            <v>45.779715000000003</v>
          </cell>
          <cell r="E3352">
            <v>-119.215985</v>
          </cell>
          <cell r="F3352" t="str">
            <v>STFDOR56</v>
          </cell>
          <cell r="G3352" t="str">
            <v>OR</v>
          </cell>
          <cell r="H3352">
            <v>672</v>
          </cell>
          <cell r="I3352">
            <v>672</v>
          </cell>
          <cell r="J3352" t="str">
            <v/>
          </cell>
          <cell r="K3352" t="e">
            <v>#N/A</v>
          </cell>
          <cell r="L3352" t="e">
            <v>#N/A</v>
          </cell>
          <cell r="M3352" t="e">
            <v>#N/A</v>
          </cell>
          <cell r="N3352" t="e">
            <v>#N/A</v>
          </cell>
          <cell r="O3352" t="str">
            <v>N</v>
          </cell>
          <cell r="P3352" t="str">
            <v>Y</v>
          </cell>
          <cell r="Q3352" t="str">
            <v>1/21/15:  EoDS1 Available</v>
          </cell>
          <cell r="R3352" t="str">
            <v>01/21/2020</v>
          </cell>
          <cell r="S3352" t="str">
            <v/>
          </cell>
          <cell r="T3352" t="str">
            <v/>
          </cell>
          <cell r="U3352" t="str">
            <v/>
          </cell>
          <cell r="V3352" t="e">
            <v>#N/A</v>
          </cell>
          <cell r="W3352" t="e">
            <v>#N/A</v>
          </cell>
          <cell r="X3352" t="str">
            <v>672 - AVAILABLE (up to 30MB)</v>
          </cell>
          <cell r="Y3352"/>
          <cell r="Z3352" t="str">
            <v>AVAILABLE (up to 30MB)</v>
          </cell>
          <cell r="AA3352" t="e">
            <v>#N/A</v>
          </cell>
          <cell r="AB3352" t="e">
            <v>#N/A</v>
          </cell>
          <cell r="AC3352" t="e">
            <v>#N/A</v>
          </cell>
        </row>
        <row r="3353">
          <cell r="A3353" t="str">
            <v>STGNMOXA</v>
          </cell>
          <cell r="B3353" t="str">
            <v>STURGEON</v>
          </cell>
          <cell r="C3353" t="str">
            <v>CTL</v>
          </cell>
          <cell r="D3353">
            <v>39.234164999999997</v>
          </cell>
          <cell r="E3353">
            <v>-92.281113000000005</v>
          </cell>
          <cell r="F3353" t="str">
            <v>STGNMOXA</v>
          </cell>
          <cell r="G3353" t="str">
            <v>MO</v>
          </cell>
          <cell r="H3353">
            <v>521</v>
          </cell>
          <cell r="I3353" t="str">
            <v>Columbia</v>
          </cell>
          <cell r="J3353" t="str">
            <v/>
          </cell>
          <cell r="K3353" t="e">
            <v>#N/A</v>
          </cell>
          <cell r="L3353" t="e">
            <v>#N/A</v>
          </cell>
          <cell r="M3353" t="e">
            <v>#N/A</v>
          </cell>
          <cell r="N3353" t="e">
            <v>#N/A</v>
          </cell>
          <cell r="O3353" t="str">
            <v>Y</v>
          </cell>
          <cell r="P3353" t="str">
            <v>Y</v>
          </cell>
          <cell r="Q3353" t="str">
            <v/>
          </cell>
          <cell r="R3353" t="str">
            <v>10/12/2015</v>
          </cell>
          <cell r="S3353" t="str">
            <v>Columbia</v>
          </cell>
          <cell r="T3353" t="str">
            <v>Calix E7-2</v>
          </cell>
          <cell r="U3353" t="str">
            <v>N</v>
          </cell>
          <cell r="V3353" t="str">
            <v>Columbia</v>
          </cell>
          <cell r="W3353" t="str">
            <v>Columbia</v>
          </cell>
          <cell r="X3353" t="str">
            <v>COLUMBIA</v>
          </cell>
          <cell r="Y3353" t="str">
            <v>YES</v>
          </cell>
          <cell r="Z3353"/>
          <cell r="AA3353" t="str">
            <v/>
          </cell>
          <cell r="AB3353">
            <v>0</v>
          </cell>
          <cell r="AC3353">
            <v>0</v>
          </cell>
        </row>
        <row r="3354">
          <cell r="A3354" t="str">
            <v>STGRUTMA</v>
          </cell>
          <cell r="B3354" t="str">
            <v>St George Local Tandem</v>
          </cell>
          <cell r="C3354" t="str">
            <v>Q</v>
          </cell>
          <cell r="D3354">
            <v>37.108333999999999</v>
          </cell>
          <cell r="E3354">
            <v>-113.57917</v>
          </cell>
          <cell r="F3354" t="str">
            <v>STGRUTMA</v>
          </cell>
          <cell r="G3354" t="str">
            <v>UT</v>
          </cell>
          <cell r="H3354">
            <v>660</v>
          </cell>
          <cell r="I3354">
            <v>660</v>
          </cell>
          <cell r="J3354" t="str">
            <v>AVAILABLE</v>
          </cell>
          <cell r="K3354" t="e">
            <v>#N/A</v>
          </cell>
          <cell r="L3354" t="e">
            <v>#N/A</v>
          </cell>
          <cell r="M3354" t="e">
            <v>#N/A</v>
          </cell>
          <cell r="N3354" t="e">
            <v>#N/A</v>
          </cell>
          <cell r="O3354" t="str">
            <v>Y</v>
          </cell>
          <cell r="P3354" t="str">
            <v>Y</v>
          </cell>
          <cell r="Q3354" t="str">
            <v/>
          </cell>
          <cell r="R3354" t="str">
            <v>04/09/2020</v>
          </cell>
          <cell r="S3354" t="str">
            <v/>
          </cell>
          <cell r="T3354" t="str">
            <v/>
          </cell>
          <cell r="U3354" t="str">
            <v/>
          </cell>
          <cell r="V3354" t="e">
            <v>#N/A</v>
          </cell>
          <cell r="W3354" t="e">
            <v>#N/A</v>
          </cell>
          <cell r="X3354" t="str">
            <v xml:space="preserve">660 - AVAILABLE </v>
          </cell>
          <cell r="Y3354"/>
          <cell r="Z3354" t="str">
            <v xml:space="preserve">AVAILABLE </v>
          </cell>
          <cell r="AA3354" t="e">
            <v>#N/A</v>
          </cell>
          <cell r="AB3354" t="e">
            <v>#N/A</v>
          </cell>
          <cell r="AC3354" t="e">
            <v>#N/A</v>
          </cell>
        </row>
        <row r="3355">
          <cell r="A3355" t="str">
            <v>STHLSCXA</v>
          </cell>
          <cell r="B3355" t="str">
            <v>St. Helena</v>
          </cell>
          <cell r="C3355" t="str">
            <v>EQ</v>
          </cell>
          <cell r="D3355">
            <v>32.397778000000002</v>
          </cell>
          <cell r="E3355">
            <v>-80.574444</v>
          </cell>
          <cell r="F3355" t="str">
            <v>STHLSCXA</v>
          </cell>
          <cell r="G3355" t="str">
            <v>SC</v>
          </cell>
          <cell r="H3355">
            <v>436</v>
          </cell>
          <cell r="I3355" t="str">
            <v>Beaufort</v>
          </cell>
          <cell r="J3355" t="str">
            <v/>
          </cell>
          <cell r="K3355" t="str">
            <v>STHLSCXA</v>
          </cell>
          <cell r="L3355" t="str">
            <v>n</v>
          </cell>
          <cell r="M3355" t="e">
            <v>#N/A</v>
          </cell>
          <cell r="N3355" t="e">
            <v>#N/A</v>
          </cell>
          <cell r="O3355" t="str">
            <v>Y</v>
          </cell>
          <cell r="P3355" t="str">
            <v>Y</v>
          </cell>
          <cell r="Q3355" t="str">
            <v>2/20/14:  MESP: STHLSCXA02W  COBP: ALU-SR7 W/2GE ELECT DIVERSE</v>
          </cell>
          <cell r="R3355" t="str">
            <v>02/20/2020</v>
          </cell>
          <cell r="S3355" t="str">
            <v>Beaufort</v>
          </cell>
          <cell r="T3355" t="str">
            <v/>
          </cell>
          <cell r="U3355" t="str">
            <v/>
          </cell>
          <cell r="V3355" t="str">
            <v>Beaufort</v>
          </cell>
          <cell r="W3355" t="str">
            <v>Beaufort</v>
          </cell>
          <cell r="X3355" t="str">
            <v>BEAUFORT</v>
          </cell>
          <cell r="Y3355"/>
          <cell r="Z3355"/>
          <cell r="AA3355" t="str">
            <v>7750-SR7</v>
          </cell>
          <cell r="AB3355">
            <v>0</v>
          </cell>
          <cell r="AC3355" t="str">
            <v>STHLSCXA02W</v>
          </cell>
        </row>
        <row r="3356">
          <cell r="A3356" t="str">
            <v>STHLVAXA</v>
          </cell>
          <cell r="B3356" t="str">
            <v>South Hill</v>
          </cell>
          <cell r="C3356" t="str">
            <v>EQ</v>
          </cell>
          <cell r="D3356">
            <v>36.726461999999998</v>
          </cell>
          <cell r="E3356">
            <v>-78.128738999999996</v>
          </cell>
          <cell r="F3356" t="str">
            <v>STHLVAXA</v>
          </cell>
          <cell r="G3356" t="str">
            <v>VA</v>
          </cell>
          <cell r="H3356">
            <v>248</v>
          </cell>
          <cell r="I3356" t="str">
            <v>Charlottesville</v>
          </cell>
          <cell r="J3356" t="str">
            <v/>
          </cell>
          <cell r="K3356" t="str">
            <v>STHLVAXA</v>
          </cell>
          <cell r="L3356" t="str">
            <v>n</v>
          </cell>
          <cell r="M3356" t="e">
            <v>#N/A</v>
          </cell>
          <cell r="N3356" t="e">
            <v>#N/A</v>
          </cell>
          <cell r="O3356" t="str">
            <v>Y</v>
          </cell>
          <cell r="P3356" t="str">
            <v>Y</v>
          </cell>
          <cell r="Q3356" t="str">
            <v/>
          </cell>
          <cell r="R3356" t="str">
            <v>07/16/2015</v>
          </cell>
          <cell r="S3356" t="str">
            <v>Charlottesville</v>
          </cell>
          <cell r="T3356" t="str">
            <v/>
          </cell>
          <cell r="U3356" t="str">
            <v/>
          </cell>
          <cell r="V3356" t="str">
            <v>Charlottesville</v>
          </cell>
          <cell r="W3356" t="str">
            <v>Charlottesville</v>
          </cell>
          <cell r="X3356" t="str">
            <v>CHARLOTTESVILLE</v>
          </cell>
          <cell r="Y3356"/>
          <cell r="Z3356"/>
          <cell r="AA3356" t="str">
            <v/>
          </cell>
          <cell r="AB3356" t="str">
            <v>7750-SR12</v>
          </cell>
          <cell r="AC3356" t="str">
            <v>STHLVAXA02W</v>
          </cell>
        </row>
        <row r="3357">
          <cell r="A3357" t="str">
            <v>STHNOR40</v>
          </cell>
          <cell r="B3357" t="str">
            <v>St. Helens</v>
          </cell>
          <cell r="C3357" t="str">
            <v>Q</v>
          </cell>
          <cell r="D3357">
            <v>45.859814</v>
          </cell>
          <cell r="E3357">
            <v>-122.81162</v>
          </cell>
          <cell r="F3357" t="str">
            <v>STHNOR40</v>
          </cell>
          <cell r="G3357" t="str">
            <v>OR</v>
          </cell>
          <cell r="H3357">
            <v>672</v>
          </cell>
          <cell r="I3357">
            <v>672</v>
          </cell>
          <cell r="J3357" t="str">
            <v>AVAILABLE</v>
          </cell>
          <cell r="K3357" t="e">
            <v>#N/A</v>
          </cell>
          <cell r="L3357" t="e">
            <v>#N/A</v>
          </cell>
          <cell r="M3357" t="e">
            <v>#N/A</v>
          </cell>
          <cell r="N3357" t="e">
            <v>#N/A</v>
          </cell>
          <cell r="O3357" t="str">
            <v>Y</v>
          </cell>
          <cell r="P3357" t="str">
            <v>Y</v>
          </cell>
          <cell r="Q3357" t="str">
            <v>1/26/15:  EoDS1 Available</v>
          </cell>
          <cell r="R3357" t="str">
            <v>01/26/2020</v>
          </cell>
          <cell r="S3357" t="str">
            <v/>
          </cell>
          <cell r="T3357" t="str">
            <v/>
          </cell>
          <cell r="U3357" t="str">
            <v/>
          </cell>
          <cell r="V3357" t="e">
            <v>#N/A</v>
          </cell>
          <cell r="W3357" t="e">
            <v>#N/A</v>
          </cell>
          <cell r="X3357" t="str">
            <v>672 - AVAILABLE</v>
          </cell>
          <cell r="Y3357"/>
          <cell r="Z3357" t="str">
            <v>AVAILABLE</v>
          </cell>
          <cell r="AA3357" t="e">
            <v>#N/A</v>
          </cell>
          <cell r="AB3357" t="e">
            <v>#N/A</v>
          </cell>
          <cell r="AC3357" t="e">
            <v>#N/A</v>
          </cell>
        </row>
        <row r="3358">
          <cell r="A3358" t="str">
            <v>STHROR58</v>
          </cell>
          <cell r="B3358" t="str">
            <v>Sutherlin</v>
          </cell>
          <cell r="C3358" t="str">
            <v>Q</v>
          </cell>
          <cell r="D3358">
            <v>43.391596</v>
          </cell>
          <cell r="E3358">
            <v>-123.30887300000001</v>
          </cell>
          <cell r="F3358" t="str">
            <v>STHROR58</v>
          </cell>
          <cell r="G3358" t="str">
            <v>OR</v>
          </cell>
          <cell r="H3358">
            <v>670</v>
          </cell>
          <cell r="I3358">
            <v>670</v>
          </cell>
          <cell r="J3358" t="str">
            <v>AVAILABLE</v>
          </cell>
          <cell r="K3358" t="e">
            <v>#N/A</v>
          </cell>
          <cell r="L3358" t="e">
            <v>#N/A</v>
          </cell>
          <cell r="M3358" t="e">
            <v>#N/A</v>
          </cell>
          <cell r="N3358" t="e">
            <v>#N/A</v>
          </cell>
          <cell r="O3358" t="str">
            <v>Y</v>
          </cell>
          <cell r="P3358" t="str">
            <v>Y</v>
          </cell>
          <cell r="Q3358" t="str">
            <v>12/17/14:  EoDS1 Available.  4/22/13: Metro Ethernet SP and CO Band Prof Available</v>
          </cell>
          <cell r="R3358" t="str">
            <v>12/17/2020</v>
          </cell>
          <cell r="S3358" t="str">
            <v/>
          </cell>
          <cell r="T3358" t="str">
            <v/>
          </cell>
          <cell r="U3358" t="str">
            <v/>
          </cell>
          <cell r="V3358" t="e">
            <v>#N/A</v>
          </cell>
          <cell r="W3358" t="e">
            <v>#N/A</v>
          </cell>
          <cell r="X3358" t="str">
            <v>670 - AVAILABLE</v>
          </cell>
          <cell r="Y3358"/>
          <cell r="Z3358" t="str">
            <v>AVAILABLE</v>
          </cell>
          <cell r="AA3358" t="e">
            <v>#N/A</v>
          </cell>
          <cell r="AB3358" t="e">
            <v>#N/A</v>
          </cell>
          <cell r="AC3358" t="e">
            <v>#N/A</v>
          </cell>
        </row>
        <row r="3359">
          <cell r="A3359" t="str">
            <v>STJCFLXA</v>
          </cell>
          <cell r="B3359" t="str">
            <v>Pine Island</v>
          </cell>
          <cell r="C3359" t="str">
            <v>EQ</v>
          </cell>
          <cell r="D3359">
            <v>26.505478</v>
          </cell>
          <cell r="E3359">
            <v>-82.082868000000005</v>
          </cell>
          <cell r="F3359" t="e">
            <v>#N/A</v>
          </cell>
          <cell r="G3359" t="str">
            <v>FL</v>
          </cell>
          <cell r="H3359" t="e">
            <v>#N/A</v>
          </cell>
          <cell r="I3359" t="e">
            <v>#N/A</v>
          </cell>
          <cell r="J3359" t="e">
            <v>#N/A</v>
          </cell>
          <cell r="K3359" t="e">
            <v>#N/A</v>
          </cell>
          <cell r="L3359" t="e">
            <v>#N/A</v>
          </cell>
          <cell r="M3359" t="e">
            <v>#N/A</v>
          </cell>
          <cell r="N3359" t="e">
            <v>#N/A</v>
          </cell>
          <cell r="O3359" t="e">
            <v>#N/A</v>
          </cell>
          <cell r="P3359" t="e">
            <v>#N/A</v>
          </cell>
          <cell r="Q3359" t="e">
            <v>#N/A</v>
          </cell>
          <cell r="R3359" t="e">
            <v>#N/A</v>
          </cell>
          <cell r="S3359" t="e">
            <v>#N/A</v>
          </cell>
          <cell r="T3359" t="e">
            <v>#N/A</v>
          </cell>
          <cell r="U3359" t="e">
            <v>#N/A</v>
          </cell>
          <cell r="V3359" t="e">
            <v>#N/A</v>
          </cell>
          <cell r="W3359" t="e">
            <v>#N/A</v>
          </cell>
          <cell r="X3359" t="e">
            <v>#N/A</v>
          </cell>
          <cell r="Y3359" t="e">
            <v>#N/A</v>
          </cell>
          <cell r="Z3359" t="e">
            <v>#N/A</v>
          </cell>
          <cell r="AA3359" t="e">
            <v>#N/A</v>
          </cell>
          <cell r="AB3359" t="e">
            <v>#N/A</v>
          </cell>
          <cell r="AC3359" t="e">
            <v>#N/A</v>
          </cell>
        </row>
        <row r="3360">
          <cell r="A3360" t="str">
            <v>STJHKSXA</v>
          </cell>
          <cell r="B3360" t="str">
            <v>St. John</v>
          </cell>
          <cell r="C3360" t="str">
            <v>EQ</v>
          </cell>
          <cell r="D3360">
            <v>38.001050999999997</v>
          </cell>
          <cell r="E3360">
            <v>-98.762666999999993</v>
          </cell>
          <cell r="F3360" t="str">
            <v>STJHKSXA</v>
          </cell>
          <cell r="G3360" t="str">
            <v>KS</v>
          </cell>
          <cell r="H3360">
            <v>532</v>
          </cell>
          <cell r="I3360" t="str">
            <v>Hesston</v>
          </cell>
          <cell r="J3360" t="str">
            <v/>
          </cell>
          <cell r="K3360" t="e">
            <v>#N/A</v>
          </cell>
          <cell r="L3360" t="e">
            <v>#N/A</v>
          </cell>
          <cell r="M3360" t="e">
            <v>#N/A</v>
          </cell>
          <cell r="N3360" t="e">
            <v>#N/A</v>
          </cell>
          <cell r="O3360" t="str">
            <v>N</v>
          </cell>
          <cell r="P3360" t="str">
            <v>Y</v>
          </cell>
          <cell r="Q3360" t="str">
            <v>2/7/14: Ethernet Capable changed to Y</v>
          </cell>
          <cell r="R3360" t="str">
            <v>07/10/2015</v>
          </cell>
          <cell r="S3360" t="str">
            <v>Gardner</v>
          </cell>
          <cell r="T3360" t="str">
            <v/>
          </cell>
          <cell r="U3360" t="str">
            <v/>
          </cell>
          <cell r="V3360" t="str">
            <v>Gardner</v>
          </cell>
          <cell r="W3360" t="str">
            <v>Hesston</v>
          </cell>
          <cell r="X3360" t="str">
            <v>GARDNER</v>
          </cell>
          <cell r="Y3360"/>
          <cell r="Z3360"/>
          <cell r="AA3360" t="str">
            <v/>
          </cell>
          <cell r="AB3360">
            <v>0</v>
          </cell>
          <cell r="AC3360">
            <v>0</v>
          </cell>
        </row>
        <row r="3361">
          <cell r="A3361" t="str">
            <v>STJMMNXS</v>
          </cell>
          <cell r="B3361" t="str">
            <v>St. James</v>
          </cell>
          <cell r="C3361" t="str">
            <v>EQ</v>
          </cell>
          <cell r="D3361">
            <v>43.980437999999999</v>
          </cell>
          <cell r="E3361">
            <v>-94.628356999999994</v>
          </cell>
          <cell r="F3361" t="str">
            <v>STJMMNXS</v>
          </cell>
          <cell r="G3361" t="str">
            <v>MN</v>
          </cell>
          <cell r="H3361">
            <v>620</v>
          </cell>
          <cell r="I3361" t="str">
            <v>ST. JAMES (Chaska)</v>
          </cell>
          <cell r="J3361" t="str">
            <v>OC12</v>
          </cell>
          <cell r="K3361" t="e">
            <v>#N/A</v>
          </cell>
          <cell r="L3361" t="e">
            <v>#N/A</v>
          </cell>
          <cell r="M3361" t="e">
            <v>#N/A</v>
          </cell>
          <cell r="N3361" t="e">
            <v>#N/A</v>
          </cell>
          <cell r="O3361" t="str">
            <v>N</v>
          </cell>
          <cell r="P3361" t="str">
            <v>Y</v>
          </cell>
          <cell r="Q3361" t="str">
            <v/>
          </cell>
          <cell r="R3361" t="str">
            <v>12/14/2015</v>
          </cell>
          <cell r="S3361" t="str">
            <v>CHASKA</v>
          </cell>
          <cell r="T3361" t="str">
            <v/>
          </cell>
          <cell r="U3361" t="str">
            <v/>
          </cell>
          <cell r="V3361" t="str">
            <v>CHASKA</v>
          </cell>
          <cell r="W3361" t="str">
            <v>ST. JAMES (Chaska)</v>
          </cell>
          <cell r="X3361" t="str">
            <v>CHASKA</v>
          </cell>
          <cell r="Y3361" t="str">
            <v>YES</v>
          </cell>
          <cell r="Z3361"/>
          <cell r="AA3361">
            <v>0</v>
          </cell>
          <cell r="AB3361">
            <v>0</v>
          </cell>
          <cell r="AC3361">
            <v>0</v>
          </cell>
        </row>
        <row r="3362">
          <cell r="A3362" t="str">
            <v>STJMMOXA</v>
          </cell>
          <cell r="B3362" t="str">
            <v>ST JAMES</v>
          </cell>
          <cell r="C3362" t="str">
            <v>CTL</v>
          </cell>
          <cell r="D3362">
            <v>37.998890000000003</v>
          </cell>
          <cell r="E3362">
            <v>-91.614440999999999</v>
          </cell>
          <cell r="F3362" t="str">
            <v>STJMMOXA</v>
          </cell>
          <cell r="G3362" t="str">
            <v>MO</v>
          </cell>
          <cell r="H3362">
            <v>520</v>
          </cell>
          <cell r="I3362" t="str">
            <v>Wentzville</v>
          </cell>
          <cell r="J3362" t="str">
            <v/>
          </cell>
          <cell r="K3362" t="e">
            <v>#N/A</v>
          </cell>
          <cell r="L3362" t="e">
            <v>#N/A</v>
          </cell>
          <cell r="M3362" t="e">
            <v>#N/A</v>
          </cell>
          <cell r="N3362" t="e">
            <v>#N/A</v>
          </cell>
          <cell r="O3362" t="str">
            <v>Y</v>
          </cell>
          <cell r="P3362" t="str">
            <v>Y</v>
          </cell>
          <cell r="Q3362" t="str">
            <v/>
          </cell>
          <cell r="R3362" t="str">
            <v>10/12/2015</v>
          </cell>
          <cell r="S3362" t="str">
            <v>Wentzville</v>
          </cell>
          <cell r="T3362" t="str">
            <v>Calix E7-2</v>
          </cell>
          <cell r="U3362" t="str">
            <v>N</v>
          </cell>
          <cell r="V3362" t="str">
            <v>Wentzville</v>
          </cell>
          <cell r="W3362" t="str">
            <v>Wentzville</v>
          </cell>
          <cell r="X3362" t="str">
            <v>WENTZVILLE</v>
          </cell>
          <cell r="Y3362" t="str">
            <v>YES</v>
          </cell>
          <cell r="Z3362"/>
          <cell r="AA3362" t="str">
            <v/>
          </cell>
          <cell r="AB3362">
            <v>0</v>
          </cell>
          <cell r="AC3362">
            <v>0</v>
          </cell>
        </row>
        <row r="3363">
          <cell r="A3363" t="str">
            <v>STJOTXXA</v>
          </cell>
          <cell r="B3363" t="str">
            <v>Saint Jo</v>
          </cell>
          <cell r="C3363" t="str">
            <v>EQ</v>
          </cell>
          <cell r="D3363">
            <v>33.695005999999999</v>
          </cell>
          <cell r="E3363">
            <v>-97.521238999999994</v>
          </cell>
          <cell r="F3363" t="str">
            <v>STJOTXXA</v>
          </cell>
          <cell r="G3363" t="str">
            <v>TX</v>
          </cell>
          <cell r="H3363">
            <v>552</v>
          </cell>
          <cell r="I3363" t="str">
            <v>Saint Joe - Radio - Stand Alone (near Decatur)</v>
          </cell>
          <cell r="J3363" t="str">
            <v/>
          </cell>
          <cell r="K3363" t="e">
            <v>#N/A</v>
          </cell>
          <cell r="L3363" t="e">
            <v>#N/A</v>
          </cell>
          <cell r="M3363" t="e">
            <v>#N/A</v>
          </cell>
          <cell r="N3363" t="e">
            <v>#N/A</v>
          </cell>
          <cell r="O3363" t="str">
            <v>N</v>
          </cell>
          <cell r="P3363" t="str">
            <v>N</v>
          </cell>
          <cell r="Q3363" t="str">
            <v>4/11/2014 EC changed to N</v>
          </cell>
          <cell r="R3363" t="str">
            <v>02/03/2016</v>
          </cell>
          <cell r="S3363" t="str">
            <v>Decatur</v>
          </cell>
          <cell r="T3363" t="str">
            <v/>
          </cell>
          <cell r="U3363" t="str">
            <v/>
          </cell>
          <cell r="V3363" t="str">
            <v>Decatur</v>
          </cell>
          <cell r="W3363" t="str">
            <v>Saint Joe - Radio - Stand Alone (near Decatur)</v>
          </cell>
          <cell r="X3363" t="e">
            <v>#N/A</v>
          </cell>
          <cell r="Y3363" t="e">
            <v>#N/A</v>
          </cell>
          <cell r="Z3363" t="e">
            <v>#N/A</v>
          </cell>
          <cell r="AA3363">
            <v>0</v>
          </cell>
          <cell r="AB3363">
            <v>0</v>
          </cell>
          <cell r="AC3363">
            <v>0</v>
          </cell>
        </row>
        <row r="3364">
          <cell r="A3364" t="str">
            <v>STJSMNSJ</v>
          </cell>
          <cell r="B3364" t="str">
            <v>St Cloud Host St Joseph</v>
          </cell>
          <cell r="C3364" t="str">
            <v>Q</v>
          </cell>
          <cell r="D3364">
            <v>45.564166999999998</v>
          </cell>
          <cell r="E3364">
            <v>-94.321387999999999</v>
          </cell>
          <cell r="F3364" t="str">
            <v>STJSMNSJ</v>
          </cell>
          <cell r="G3364" t="str">
            <v>MN</v>
          </cell>
          <cell r="H3364">
            <v>626</v>
          </cell>
          <cell r="I3364">
            <v>626</v>
          </cell>
          <cell r="J3364" t="str">
            <v/>
          </cell>
          <cell r="K3364" t="e">
            <v>#N/A</v>
          </cell>
          <cell r="L3364" t="e">
            <v>#N/A</v>
          </cell>
          <cell r="M3364" t="e">
            <v>#N/A</v>
          </cell>
          <cell r="N3364" t="e">
            <v>#N/A</v>
          </cell>
          <cell r="O3364" t="str">
            <v>N</v>
          </cell>
          <cell r="P3364" t="str">
            <v>Y</v>
          </cell>
          <cell r="Q3364" t="str">
            <v>02/20/15: EoDS1 AVAILABLE; 9/8/14: update Metro E Serv Pt</v>
          </cell>
          <cell r="R3364" t="str">
            <v>02/20/2020</v>
          </cell>
          <cell r="S3364" t="str">
            <v/>
          </cell>
          <cell r="T3364" t="str">
            <v/>
          </cell>
          <cell r="U3364" t="str">
            <v/>
          </cell>
          <cell r="V3364" t="e">
            <v>#N/A</v>
          </cell>
          <cell r="W3364" t="e">
            <v>#N/A</v>
          </cell>
          <cell r="X3364" t="str">
            <v>626 - AVAILABLE</v>
          </cell>
          <cell r="Y3364"/>
          <cell r="Z3364" t="str">
            <v>AVAILABLE</v>
          </cell>
          <cell r="AA3364" t="e">
            <v>#N/A</v>
          </cell>
          <cell r="AB3364" t="e">
            <v>#N/A</v>
          </cell>
          <cell r="AC3364" t="e">
            <v>#N/A</v>
          </cell>
        </row>
        <row r="3365">
          <cell r="A3365" t="str">
            <v>STKSLAXA</v>
          </cell>
          <cell r="B3365" t="str">
            <v>STARKS</v>
          </cell>
          <cell r="C3365" t="str">
            <v>CTL</v>
          </cell>
          <cell r="D3365">
            <v>30.314644999999999</v>
          </cell>
          <cell r="E3365">
            <v>-93.665936000000002</v>
          </cell>
          <cell r="F3365" t="str">
            <v>STKSLAXA</v>
          </cell>
          <cell r="G3365" t="str">
            <v>LA</v>
          </cell>
          <cell r="H3365">
            <v>488</v>
          </cell>
          <cell r="I3365" t="str">
            <v>Basile</v>
          </cell>
          <cell r="J3365" t="str">
            <v/>
          </cell>
          <cell r="K3365" t="e">
            <v>#N/A</v>
          </cell>
          <cell r="L3365" t="e">
            <v>#N/A</v>
          </cell>
          <cell r="M3365" t="e">
            <v>#N/A</v>
          </cell>
          <cell r="N3365" t="e">
            <v>#N/A</v>
          </cell>
          <cell r="O3365" t="str">
            <v>Y</v>
          </cell>
          <cell r="P3365" t="str">
            <v>Y</v>
          </cell>
          <cell r="Q3365" t="str">
            <v/>
          </cell>
          <cell r="R3365" t="str">
            <v>06/30/2015</v>
          </cell>
          <cell r="S3365" t="str">
            <v>Basile</v>
          </cell>
          <cell r="T3365" t="str">
            <v/>
          </cell>
          <cell r="U3365" t="str">
            <v/>
          </cell>
          <cell r="V3365" t="str">
            <v>Basile</v>
          </cell>
          <cell r="W3365" t="str">
            <v>Basile</v>
          </cell>
          <cell r="X3365" t="str">
            <v>BASILE</v>
          </cell>
          <cell r="Y3365" t="str">
            <v>YES</v>
          </cell>
          <cell r="Z3365"/>
          <cell r="AA3365" t="str">
            <v/>
          </cell>
          <cell r="AB3365">
            <v>0</v>
          </cell>
          <cell r="AC3365">
            <v>0</v>
          </cell>
        </row>
        <row r="3366">
          <cell r="A3366" t="str">
            <v>STLBNENW</v>
          </cell>
          <cell r="B3366" t="str">
            <v>Grand Island Host St Libory</v>
          </cell>
          <cell r="C3366" t="str">
            <v>Q</v>
          </cell>
          <cell r="D3366">
            <v>41.080554999999997</v>
          </cell>
          <cell r="E3366">
            <v>-98.356392</v>
          </cell>
          <cell r="F3366" t="str">
            <v>STLBNENW</v>
          </cell>
          <cell r="G3366" t="str">
            <v>NE</v>
          </cell>
          <cell r="H3366">
            <v>646</v>
          </cell>
          <cell r="I3366">
            <v>646</v>
          </cell>
          <cell r="J3366" t="str">
            <v/>
          </cell>
          <cell r="K3366" t="e">
            <v>#N/A</v>
          </cell>
          <cell r="L3366" t="e">
            <v>#N/A</v>
          </cell>
          <cell r="M3366" t="e">
            <v>#N/A</v>
          </cell>
          <cell r="N3366" t="e">
            <v>#N/A</v>
          </cell>
          <cell r="O3366" t="str">
            <v>N</v>
          </cell>
          <cell r="P3366" t="str">
            <v>Y</v>
          </cell>
          <cell r="Q3366" t="str">
            <v>03/13/2015: EoDS1 AVAILABLE</v>
          </cell>
          <cell r="R3366" t="str">
            <v>04/14/2020</v>
          </cell>
          <cell r="S3366" t="str">
            <v/>
          </cell>
          <cell r="T3366" t="str">
            <v/>
          </cell>
          <cell r="U3366" t="str">
            <v/>
          </cell>
          <cell r="V3366" t="e">
            <v>#N/A</v>
          </cell>
          <cell r="W3366" t="e">
            <v>#N/A</v>
          </cell>
          <cell r="X3366" t="str">
            <v>646 - AVAILABLE (up to 10MB)</v>
          </cell>
          <cell r="Y3366"/>
          <cell r="Z3366" t="str">
            <v>AVAILABLE (up to 10MB)</v>
          </cell>
          <cell r="AA3366" t="e">
            <v>#N/A</v>
          </cell>
          <cell r="AB3366" t="e">
            <v>#N/A</v>
          </cell>
          <cell r="AC3366" t="e">
            <v>#N/A</v>
          </cell>
        </row>
        <row r="3367">
          <cell r="A3367" t="str">
            <v>STLKIATC</v>
          </cell>
          <cell r="B3367" t="str">
            <v>Storm Lake-alta</v>
          </cell>
          <cell r="C3367" t="str">
            <v>Q</v>
          </cell>
          <cell r="D3367">
            <v>42.641387999999999</v>
          </cell>
          <cell r="E3367">
            <v>-95.200278999999995</v>
          </cell>
          <cell r="F3367" t="str">
            <v>STLKIATC</v>
          </cell>
          <cell r="G3367" t="str">
            <v>IA</v>
          </cell>
          <cell r="H3367">
            <v>630</v>
          </cell>
          <cell r="I3367">
            <v>630</v>
          </cell>
          <cell r="J3367" t="str">
            <v/>
          </cell>
          <cell r="K3367" t="e">
            <v>#N/A</v>
          </cell>
          <cell r="L3367" t="e">
            <v>#N/A</v>
          </cell>
          <cell r="M3367" t="e">
            <v>#N/A</v>
          </cell>
          <cell r="N3367" t="e">
            <v>#N/A</v>
          </cell>
          <cell r="O3367" t="str">
            <v>N</v>
          </cell>
          <cell r="P3367" t="str">
            <v>Y</v>
          </cell>
          <cell r="Q3367" t="str">
            <v>05/04/15:  EoDS1 AVAILABLE</v>
          </cell>
          <cell r="R3367" t="str">
            <v>05/04/2020</v>
          </cell>
          <cell r="S3367" t="str">
            <v/>
          </cell>
          <cell r="T3367" t="str">
            <v/>
          </cell>
          <cell r="U3367" t="str">
            <v/>
          </cell>
          <cell r="V3367" t="e">
            <v>#N/A</v>
          </cell>
          <cell r="W3367" t="e">
            <v>#N/A</v>
          </cell>
          <cell r="X3367" t="str">
            <v>630 - AVAILABLE</v>
          </cell>
          <cell r="Y3367"/>
          <cell r="Z3367" t="str">
            <v>AVAILABLE</v>
          </cell>
          <cell r="AA3367" t="e">
            <v>#N/A</v>
          </cell>
          <cell r="AB3367" t="e">
            <v>#N/A</v>
          </cell>
          <cell r="AC3367" t="e">
            <v>#N/A</v>
          </cell>
        </row>
        <row r="3368">
          <cell r="A3368" t="str">
            <v>STLKWIXA</v>
          </cell>
          <cell r="B3368" t="str">
            <v>STONE LAKE</v>
          </cell>
          <cell r="C3368" t="str">
            <v>CTL</v>
          </cell>
          <cell r="D3368">
            <v>45.847053000000002</v>
          </cell>
          <cell r="E3368">
            <v>-91.537763999999996</v>
          </cell>
          <cell r="F3368" t="str">
            <v>STLKWIXA</v>
          </cell>
          <cell r="G3368" t="str">
            <v>WI</v>
          </cell>
          <cell r="H3368">
            <v>352</v>
          </cell>
          <cell r="I3368" t="str">
            <v>Superior</v>
          </cell>
          <cell r="J3368" t="str">
            <v/>
          </cell>
          <cell r="K3368" t="e">
            <v>#N/A</v>
          </cell>
          <cell r="L3368" t="e">
            <v>#N/A</v>
          </cell>
          <cell r="M3368" t="e">
            <v>#N/A</v>
          </cell>
          <cell r="N3368" t="e">
            <v>#N/A</v>
          </cell>
          <cell r="O3368" t="str">
            <v>Y</v>
          </cell>
          <cell r="P3368" t="str">
            <v>Y</v>
          </cell>
          <cell r="Q3368" t="str">
            <v>2/7/14: Ethernet Enabled changed to Y</v>
          </cell>
          <cell r="R3368" t="str">
            <v>06/03/2015</v>
          </cell>
          <cell r="S3368" t="str">
            <v>Superior</v>
          </cell>
          <cell r="T3368" t="str">
            <v/>
          </cell>
          <cell r="U3368" t="str">
            <v/>
          </cell>
          <cell r="V3368" t="str">
            <v>Superior - Hayward</v>
          </cell>
          <cell r="W3368" t="str">
            <v>Superior</v>
          </cell>
          <cell r="X3368" t="str">
            <v>SUPERIOR - HAYWARD</v>
          </cell>
          <cell r="Y3368"/>
          <cell r="Z3368"/>
          <cell r="AA3368">
            <v>0</v>
          </cell>
          <cell r="AB3368">
            <v>0</v>
          </cell>
          <cell r="AC3368">
            <v>0</v>
          </cell>
        </row>
        <row r="3369">
          <cell r="A3369" t="str">
            <v>STMCMNXS</v>
          </cell>
          <cell r="B3369" t="str">
            <v>St. Michael</v>
          </cell>
          <cell r="C3369" t="str">
            <v>EQ</v>
          </cell>
          <cell r="D3369">
            <v>45.213656</v>
          </cell>
          <cell r="E3369">
            <v>-93.663672000000005</v>
          </cell>
          <cell r="F3369" t="str">
            <v>STMCMNXS</v>
          </cell>
          <cell r="G3369" t="str">
            <v>MN</v>
          </cell>
          <cell r="H3369">
            <v>628</v>
          </cell>
          <cell r="I3369" t="str">
            <v>Chaska</v>
          </cell>
          <cell r="J3369" t="str">
            <v/>
          </cell>
          <cell r="K3369" t="str">
            <v>STMCMNXS</v>
          </cell>
          <cell r="L3369" t="str">
            <v>n</v>
          </cell>
          <cell r="M3369" t="e">
            <v>#N/A</v>
          </cell>
          <cell r="N3369" t="e">
            <v>#N/A</v>
          </cell>
          <cell r="O3369" t="str">
            <v>Y</v>
          </cell>
          <cell r="P3369" t="str">
            <v>Y</v>
          </cell>
          <cell r="Q3369" t="str">
            <v/>
          </cell>
          <cell r="R3369" t="str">
            <v>12/04/2015</v>
          </cell>
          <cell r="S3369" t="str">
            <v>CHASKA</v>
          </cell>
          <cell r="T3369" t="str">
            <v/>
          </cell>
          <cell r="U3369" t="str">
            <v/>
          </cell>
          <cell r="V3369" t="str">
            <v>CHASKA</v>
          </cell>
          <cell r="W3369" t="str">
            <v>Chaska</v>
          </cell>
          <cell r="X3369" t="str">
            <v>CHASKA</v>
          </cell>
          <cell r="Y3369" t="str">
            <v>YES</v>
          </cell>
          <cell r="Z3369"/>
          <cell r="AA3369" t="str">
            <v/>
          </cell>
          <cell r="AB3369" t="str">
            <v>7750-SR12</v>
          </cell>
          <cell r="AC3369" t="str">
            <v>STMCMNXS02W</v>
          </cell>
        </row>
        <row r="3370">
          <cell r="A3370" t="str">
            <v>STMKFLXA</v>
          </cell>
          <cell r="B3370" t="str">
            <v>St. Marks</v>
          </cell>
          <cell r="C3370" t="str">
            <v>EQ</v>
          </cell>
          <cell r="D3370">
            <v>30.157862999999999</v>
          </cell>
          <cell r="E3370">
            <v>-84.204322000000005</v>
          </cell>
          <cell r="F3370" t="str">
            <v>STMKFLXA</v>
          </cell>
          <cell r="G3370" t="str">
            <v>FL</v>
          </cell>
          <cell r="H3370">
            <v>953</v>
          </cell>
          <cell r="I3370" t="str">
            <v>Tallahassee (NORTH FL)</v>
          </cell>
          <cell r="J3370" t="str">
            <v/>
          </cell>
          <cell r="K3370" t="e">
            <v>#N/A</v>
          </cell>
          <cell r="L3370" t="e">
            <v>#N/A</v>
          </cell>
          <cell r="M3370" t="e">
            <v>#N/A</v>
          </cell>
          <cell r="N3370" t="e">
            <v>#N/A</v>
          </cell>
          <cell r="O3370" t="str">
            <v>N</v>
          </cell>
          <cell r="P3370" t="str">
            <v>Y</v>
          </cell>
          <cell r="Q3370" t="str">
            <v/>
          </cell>
          <cell r="R3370" t="str">
            <v>07/02/2015</v>
          </cell>
          <cell r="S3370" t="str">
            <v>Tallahassee</v>
          </cell>
          <cell r="T3370" t="str">
            <v/>
          </cell>
          <cell r="U3370" t="str">
            <v/>
          </cell>
          <cell r="V3370" t="str">
            <v>Tallahassee</v>
          </cell>
          <cell r="W3370" t="str">
            <v>Tallahassee</v>
          </cell>
          <cell r="X3370" t="str">
            <v>NORTH FL</v>
          </cell>
          <cell r="Y3370" t="str">
            <v>YES</v>
          </cell>
          <cell r="Z3370"/>
          <cell r="AA3370">
            <v>0</v>
          </cell>
          <cell r="AB3370">
            <v>0</v>
          </cell>
          <cell r="AC3370">
            <v>0</v>
          </cell>
        </row>
        <row r="3371">
          <cell r="A3371" t="str">
            <v>STMLNCXA</v>
          </cell>
          <cell r="B3371" t="str">
            <v>South Mills</v>
          </cell>
          <cell r="C3371" t="str">
            <v>EQ</v>
          </cell>
          <cell r="D3371">
            <v>36.443040000000003</v>
          </cell>
          <cell r="E3371">
            <v>-76.334967000000006</v>
          </cell>
          <cell r="F3371" t="str">
            <v>STMLNCXA</v>
          </cell>
          <cell r="G3371" t="str">
            <v>NC</v>
          </cell>
          <cell r="H3371">
            <v>951</v>
          </cell>
          <cell r="I3371" t="str">
            <v>Greenville</v>
          </cell>
          <cell r="J3371" t="str">
            <v/>
          </cell>
          <cell r="K3371" t="str">
            <v>STMLNCXA</v>
          </cell>
          <cell r="L3371" t="str">
            <v>n</v>
          </cell>
          <cell r="M3371" t="e">
            <v>#N/A</v>
          </cell>
          <cell r="N3371" t="e">
            <v>#N/A</v>
          </cell>
          <cell r="O3371" t="str">
            <v>Y</v>
          </cell>
          <cell r="P3371" t="str">
            <v>Y</v>
          </cell>
          <cell r="Q3371" t="str">
            <v/>
          </cell>
          <cell r="R3371" t="str">
            <v>05/22/2015</v>
          </cell>
          <cell r="S3371" t="str">
            <v>Greenville</v>
          </cell>
          <cell r="T3371" t="str">
            <v/>
          </cell>
          <cell r="U3371" t="str">
            <v/>
          </cell>
          <cell r="V3371" t="str">
            <v>Greenville</v>
          </cell>
          <cell r="W3371" t="str">
            <v>Greenville</v>
          </cell>
          <cell r="X3371" t="str">
            <v>ROCKY MOUNT</v>
          </cell>
          <cell r="Y3371" t="str">
            <v>YES</v>
          </cell>
          <cell r="Z3371"/>
          <cell r="AA3371" t="str">
            <v/>
          </cell>
          <cell r="AB3371" t="str">
            <v>7750-SR12</v>
          </cell>
          <cell r="AC3371" t="str">
            <v>STMLNCXA01W</v>
          </cell>
        </row>
        <row r="3372">
          <cell r="A3372" t="str">
            <v>STMYKSXA</v>
          </cell>
          <cell r="B3372" t="str">
            <v>St. Marys</v>
          </cell>
          <cell r="C3372" t="str">
            <v>EQ</v>
          </cell>
          <cell r="D3372">
            <v>39.193351999999997</v>
          </cell>
          <cell r="E3372">
            <v>-96.070773000000003</v>
          </cell>
          <cell r="F3372" t="str">
            <v>STMYKSXA</v>
          </cell>
          <cell r="G3372" t="str">
            <v>KS</v>
          </cell>
          <cell r="H3372">
            <v>534</v>
          </cell>
          <cell r="I3372" t="str">
            <v>Gardner</v>
          </cell>
          <cell r="J3372" t="str">
            <v/>
          </cell>
          <cell r="K3372" t="e">
            <v>#N/A</v>
          </cell>
          <cell r="L3372" t="e">
            <v>#N/A</v>
          </cell>
          <cell r="M3372" t="e">
            <v>#N/A</v>
          </cell>
          <cell r="N3372" t="e">
            <v>#N/A</v>
          </cell>
          <cell r="O3372" t="str">
            <v>Y</v>
          </cell>
          <cell r="P3372" t="str">
            <v>Y</v>
          </cell>
          <cell r="Q3372" t="str">
            <v>2/7/14: Ethernet Capable changed to Y</v>
          </cell>
          <cell r="R3372" t="str">
            <v>10/08/2015</v>
          </cell>
          <cell r="S3372" t="str">
            <v>Gardner</v>
          </cell>
          <cell r="T3372" t="str">
            <v>Calix E7-2</v>
          </cell>
          <cell r="U3372" t="str">
            <v>N</v>
          </cell>
          <cell r="V3372" t="str">
            <v>Gardner</v>
          </cell>
          <cell r="W3372" t="str">
            <v>Gardner</v>
          </cell>
          <cell r="X3372" t="str">
            <v>GARDNER</v>
          </cell>
          <cell r="Y3372"/>
          <cell r="Z3372"/>
          <cell r="AA3372" t="str">
            <v/>
          </cell>
          <cell r="AB3372">
            <v>0</v>
          </cell>
          <cell r="AC3372">
            <v>0</v>
          </cell>
        </row>
        <row r="3373">
          <cell r="A3373" t="str">
            <v>STNGCOMA</v>
          </cell>
          <cell r="B3373" t="str">
            <v>Sterling</v>
          </cell>
          <cell r="C3373" t="str">
            <v>Q</v>
          </cell>
          <cell r="D3373">
            <v>40.623055000000001</v>
          </cell>
          <cell r="E3373">
            <v>-103.210831</v>
          </cell>
          <cell r="F3373" t="str">
            <v>STNGCOMA</v>
          </cell>
          <cell r="G3373" t="str">
            <v>CO</v>
          </cell>
          <cell r="H3373">
            <v>656</v>
          </cell>
          <cell r="I3373">
            <v>656</v>
          </cell>
          <cell r="J3373" t="str">
            <v>AVAILABLE</v>
          </cell>
          <cell r="K3373" t="e">
            <v>#N/A</v>
          </cell>
          <cell r="L3373" t="e">
            <v>#N/A</v>
          </cell>
          <cell r="M3373" t="e">
            <v>#N/A</v>
          </cell>
          <cell r="N3373" t="e">
            <v>#N/A</v>
          </cell>
          <cell r="O3373" t="str">
            <v>Y</v>
          </cell>
          <cell r="P3373" t="str">
            <v>Y</v>
          </cell>
          <cell r="Q3373" t="str">
            <v/>
          </cell>
          <cell r="R3373" t="str">
            <v>04/09/2020</v>
          </cell>
          <cell r="S3373" t="str">
            <v/>
          </cell>
          <cell r="T3373" t="str">
            <v/>
          </cell>
          <cell r="U3373" t="str">
            <v/>
          </cell>
          <cell r="V3373" t="e">
            <v>#N/A</v>
          </cell>
          <cell r="W3373" t="e">
            <v>#N/A</v>
          </cell>
          <cell r="X3373" t="str">
            <v>656 - AVAILABLE</v>
          </cell>
          <cell r="Y3373"/>
          <cell r="Z3373" t="str">
            <v>AVAILABLE</v>
          </cell>
          <cell r="AA3373" t="e">
            <v>#N/A</v>
          </cell>
          <cell r="AB3373" t="e">
            <v>#N/A</v>
          </cell>
          <cell r="AC3373" t="e">
            <v>#N/A</v>
          </cell>
        </row>
        <row r="3374">
          <cell r="A3374" t="str">
            <v>STNGKSXA</v>
          </cell>
          <cell r="B3374" t="str">
            <v>Sterling</v>
          </cell>
          <cell r="C3374" t="str">
            <v>EQ</v>
          </cell>
          <cell r="D3374">
            <v>38.209699000000001</v>
          </cell>
          <cell r="E3374">
            <v>-98.205954000000006</v>
          </cell>
          <cell r="F3374" t="str">
            <v>STNGKSXA</v>
          </cell>
          <cell r="G3374" t="str">
            <v>KS</v>
          </cell>
          <cell r="H3374">
            <v>532</v>
          </cell>
          <cell r="I3374" t="str">
            <v>Hesston</v>
          </cell>
          <cell r="J3374" t="str">
            <v/>
          </cell>
          <cell r="K3374" t="str">
            <v>STNGKSXA</v>
          </cell>
          <cell r="L3374" t="str">
            <v>n</v>
          </cell>
          <cell r="M3374" t="e">
            <v>#N/A</v>
          </cell>
          <cell r="N3374" t="e">
            <v>#N/A</v>
          </cell>
          <cell r="O3374" t="str">
            <v>Y</v>
          </cell>
          <cell r="P3374" t="str">
            <v>Y</v>
          </cell>
          <cell r="Q3374" t="str">
            <v/>
          </cell>
          <cell r="R3374" t="str">
            <v>10/08/2015</v>
          </cell>
          <cell r="S3374" t="str">
            <v>Gardner</v>
          </cell>
          <cell r="T3374" t="str">
            <v>ALU 7750 SRc12</v>
          </cell>
          <cell r="U3374" t="str">
            <v>N</v>
          </cell>
          <cell r="V3374" t="str">
            <v>Gardner</v>
          </cell>
          <cell r="W3374" t="str">
            <v>Hesston</v>
          </cell>
          <cell r="X3374" t="str">
            <v>GARDNER</v>
          </cell>
          <cell r="Y3374"/>
          <cell r="Z3374"/>
          <cell r="AA3374" t="str">
            <v/>
          </cell>
          <cell r="AB3374" t="str">
            <v>7750-SR12</v>
          </cell>
          <cell r="AC3374" t="str">
            <v>STNGKSXA01W</v>
          </cell>
        </row>
        <row r="3375">
          <cell r="A3375" t="str">
            <v>STNGOHXA</v>
          </cell>
          <cell r="B3375" t="str">
            <v>Sterling</v>
          </cell>
          <cell r="C3375" t="str">
            <v>EQ</v>
          </cell>
          <cell r="D3375">
            <v>40.960970000000003</v>
          </cell>
          <cell r="E3375">
            <v>-81.841739000000004</v>
          </cell>
          <cell r="F3375" t="str">
            <v>STNGOHXA</v>
          </cell>
          <cell r="G3375" t="str">
            <v>OH</v>
          </cell>
          <cell r="H3375">
            <v>923</v>
          </cell>
          <cell r="I3375" t="str">
            <v>Mansfield</v>
          </cell>
          <cell r="J3375" t="str">
            <v/>
          </cell>
          <cell r="K3375" t="e">
            <v>#N/A</v>
          </cell>
          <cell r="L3375" t="e">
            <v>#N/A</v>
          </cell>
          <cell r="M3375" t="e">
            <v>#N/A</v>
          </cell>
          <cell r="N3375" t="e">
            <v>#N/A</v>
          </cell>
          <cell r="O3375" t="str">
            <v>Y</v>
          </cell>
          <cell r="P3375" t="str">
            <v>Y</v>
          </cell>
          <cell r="Q3375" t="str">
            <v>2/7/14: Ethernet Enabled changed to Y</v>
          </cell>
          <cell r="R3375" t="str">
            <v>07/01/2015</v>
          </cell>
          <cell r="S3375" t="str">
            <v>Mansfield</v>
          </cell>
          <cell r="T3375" t="str">
            <v/>
          </cell>
          <cell r="U3375" t="str">
            <v/>
          </cell>
          <cell r="V3375" t="str">
            <v>Mansfield</v>
          </cell>
          <cell r="W3375" t="str">
            <v>Mansfield</v>
          </cell>
          <cell r="X3375" t="str">
            <v>MANSFIELD</v>
          </cell>
          <cell r="Y3375" t="str">
            <v>YES</v>
          </cell>
          <cell r="Z3375"/>
          <cell r="AA3375" t="str">
            <v/>
          </cell>
          <cell r="AB3375">
            <v>0</v>
          </cell>
          <cell r="AC3375">
            <v>0</v>
          </cell>
        </row>
        <row r="3376">
          <cell r="A3376" t="str">
            <v>STNLVAXA</v>
          </cell>
          <cell r="B3376" t="str">
            <v>Stanley</v>
          </cell>
          <cell r="C3376" t="str">
            <v>EQ</v>
          </cell>
          <cell r="D3376">
            <v>38.576197000000001</v>
          </cell>
          <cell r="E3376">
            <v>-78.501378000000003</v>
          </cell>
          <cell r="F3376" t="str">
            <v>STNLVAXA</v>
          </cell>
          <cell r="G3376" t="str">
            <v>VA</v>
          </cell>
          <cell r="H3376">
            <v>246</v>
          </cell>
          <cell r="I3376" t="str">
            <v>Charlottesville</v>
          </cell>
          <cell r="J3376" t="str">
            <v/>
          </cell>
          <cell r="K3376" t="str">
            <v>STNLVAXA</v>
          </cell>
          <cell r="L3376" t="str">
            <v>n</v>
          </cell>
          <cell r="M3376" t="e">
            <v>#N/A</v>
          </cell>
          <cell r="N3376" t="e">
            <v>#N/A</v>
          </cell>
          <cell r="O3376" t="str">
            <v>Y</v>
          </cell>
          <cell r="P3376" t="str">
            <v>Y</v>
          </cell>
          <cell r="Q3376" t="str">
            <v/>
          </cell>
          <cell r="R3376" t="str">
            <v>07/16/2015</v>
          </cell>
          <cell r="S3376" t="str">
            <v>Charlottesville</v>
          </cell>
          <cell r="T3376" t="str">
            <v/>
          </cell>
          <cell r="U3376" t="str">
            <v/>
          </cell>
          <cell r="V3376" t="str">
            <v>Charlottesville</v>
          </cell>
          <cell r="W3376" t="str">
            <v>Charlottesville</v>
          </cell>
          <cell r="X3376" t="str">
            <v>CHARLOTTESVILLE</v>
          </cell>
          <cell r="Y3376"/>
          <cell r="Z3376"/>
          <cell r="AA3376" t="str">
            <v>7750-SR7</v>
          </cell>
          <cell r="AB3376">
            <v>0</v>
          </cell>
          <cell r="AC3376" t="str">
            <v>STNLVAXA01W</v>
          </cell>
        </row>
        <row r="3377">
          <cell r="A3377" t="str">
            <v>STNLWI12</v>
          </cell>
          <cell r="B3377" t="str">
            <v>STANLEY</v>
          </cell>
          <cell r="C3377" t="str">
            <v>CTL</v>
          </cell>
          <cell r="D3377">
            <v>44.962502000000001</v>
          </cell>
          <cell r="E3377">
            <v>-90.931663999999998</v>
          </cell>
          <cell r="F3377" t="str">
            <v>STNLWI12</v>
          </cell>
          <cell r="G3377" t="str">
            <v>WI</v>
          </cell>
          <cell r="H3377">
            <v>352</v>
          </cell>
          <cell r="I3377" t="str">
            <v>Rice Lake</v>
          </cell>
          <cell r="J3377" t="str">
            <v/>
          </cell>
          <cell r="K3377" t="str">
            <v>STNLWI12</v>
          </cell>
          <cell r="L3377" t="str">
            <v>n</v>
          </cell>
          <cell r="M3377" t="e">
            <v>#N/A</v>
          </cell>
          <cell r="N3377" t="e">
            <v>#N/A</v>
          </cell>
          <cell r="O3377" t="str">
            <v>Y</v>
          </cell>
          <cell r="P3377" t="str">
            <v>Y</v>
          </cell>
          <cell r="Q3377" t="str">
            <v/>
          </cell>
          <cell r="R3377" t="str">
            <v>06/03/2015</v>
          </cell>
          <cell r="S3377" t="str">
            <v>Rice Lake</v>
          </cell>
          <cell r="T3377" t="str">
            <v/>
          </cell>
          <cell r="U3377" t="str">
            <v/>
          </cell>
          <cell r="V3377" t="str">
            <v>Rice Lake</v>
          </cell>
          <cell r="W3377" t="str">
            <v>Rice Lake</v>
          </cell>
          <cell r="X3377" t="str">
            <v>RICE LAKE</v>
          </cell>
          <cell r="Y3377"/>
          <cell r="Z3377"/>
          <cell r="AA3377" t="str">
            <v>7750-SR7</v>
          </cell>
          <cell r="AB3377">
            <v>0</v>
          </cell>
          <cell r="AC3377" t="str">
            <v>STNLWI1220W</v>
          </cell>
        </row>
        <row r="3378">
          <cell r="A3378" t="str">
            <v>STPLMNBE</v>
          </cell>
          <cell r="B3378" t="str">
            <v>St Paul Beech Isdn</v>
          </cell>
          <cell r="C3378" t="str">
            <v>Q</v>
          </cell>
          <cell r="D3378">
            <v>44.962223000000002</v>
          </cell>
          <cell r="E3378">
            <v>-93.061942999999999</v>
          </cell>
          <cell r="F3378" t="str">
            <v>STPLMNBE</v>
          </cell>
          <cell r="G3378" t="str">
            <v>MN</v>
          </cell>
          <cell r="H3378">
            <v>628</v>
          </cell>
          <cell r="I3378">
            <v>628</v>
          </cell>
          <cell r="J3378" t="str">
            <v>AVAILABLE</v>
          </cell>
          <cell r="K3378" t="e">
            <v>#N/A</v>
          </cell>
          <cell r="L3378" t="e">
            <v>#N/A</v>
          </cell>
          <cell r="M3378" t="e">
            <v>#N/A</v>
          </cell>
          <cell r="N3378" t="e">
            <v>#N/A</v>
          </cell>
          <cell r="O3378" t="str">
            <v>Y</v>
          </cell>
          <cell r="P3378" t="str">
            <v>Y</v>
          </cell>
          <cell r="Q3378" t="str">
            <v/>
          </cell>
          <cell r="R3378" t="str">
            <v>04/09/2020</v>
          </cell>
          <cell r="S3378" t="str">
            <v/>
          </cell>
          <cell r="T3378" t="str">
            <v/>
          </cell>
          <cell r="U3378" t="str">
            <v/>
          </cell>
          <cell r="V3378" t="e">
            <v>#N/A</v>
          </cell>
          <cell r="W3378" t="e">
            <v>#N/A</v>
          </cell>
          <cell r="X3378" t="str">
            <v>628 - AVAILABLE</v>
          </cell>
          <cell r="Y3378"/>
          <cell r="Z3378" t="str">
            <v>AVAILABLE</v>
          </cell>
          <cell r="AA3378" t="e">
            <v>#N/A</v>
          </cell>
          <cell r="AB3378" t="e">
            <v>#N/A</v>
          </cell>
          <cell r="AC3378" t="e">
            <v>#N/A</v>
          </cell>
        </row>
        <row r="3379">
          <cell r="A3379" t="str">
            <v>STPLMNEM</v>
          </cell>
          <cell r="B3379" t="str">
            <v>St Paul Emerson Isdn</v>
          </cell>
          <cell r="C3379" t="str">
            <v>Q</v>
          </cell>
          <cell r="D3379">
            <v>44.929164999999998</v>
          </cell>
          <cell r="E3379">
            <v>-93.176940999999999</v>
          </cell>
          <cell r="F3379" t="str">
            <v>STPLMNEM</v>
          </cell>
          <cell r="G3379" t="str">
            <v>MN</v>
          </cell>
          <cell r="H3379">
            <v>628</v>
          </cell>
          <cell r="I3379">
            <v>628</v>
          </cell>
          <cell r="J3379" t="str">
            <v>AVAILABLE</v>
          </cell>
          <cell r="K3379" t="e">
            <v>#N/A</v>
          </cell>
          <cell r="L3379" t="e">
            <v>#N/A</v>
          </cell>
          <cell r="M3379" t="e">
            <v>#N/A</v>
          </cell>
          <cell r="N3379" t="e">
            <v>#N/A</v>
          </cell>
          <cell r="O3379" t="str">
            <v>Y</v>
          </cell>
          <cell r="P3379" t="str">
            <v>Y</v>
          </cell>
          <cell r="Q3379" t="str">
            <v/>
          </cell>
          <cell r="R3379" t="str">
            <v>04/09/2020</v>
          </cell>
          <cell r="S3379" t="str">
            <v/>
          </cell>
          <cell r="T3379" t="str">
            <v/>
          </cell>
          <cell r="U3379" t="str">
            <v/>
          </cell>
          <cell r="V3379" t="e">
            <v>#N/A</v>
          </cell>
          <cell r="W3379" t="e">
            <v>#N/A</v>
          </cell>
          <cell r="X3379" t="str">
            <v>628 - AVAILABLE</v>
          </cell>
          <cell r="Y3379"/>
          <cell r="Z3379" t="str">
            <v>AVAILABLE</v>
          </cell>
          <cell r="AA3379" t="e">
            <v>#N/A</v>
          </cell>
          <cell r="AB3379" t="e">
            <v>#N/A</v>
          </cell>
          <cell r="AC3379" t="e">
            <v>#N/A</v>
          </cell>
        </row>
        <row r="3380">
          <cell r="A3380" t="str">
            <v>STPLMNHB</v>
          </cell>
          <cell r="B3380" t="str">
            <v>St. Paul Front</v>
          </cell>
          <cell r="C3380" t="str">
            <v>Q</v>
          </cell>
          <cell r="D3380">
            <v>44.970275999999998</v>
          </cell>
          <cell r="E3380">
            <v>-93.115279999999998</v>
          </cell>
          <cell r="F3380" t="str">
            <v>STPLMNHB</v>
          </cell>
          <cell r="G3380" t="str">
            <v>MN</v>
          </cell>
          <cell r="H3380">
            <v>628</v>
          </cell>
          <cell r="I3380">
            <v>628</v>
          </cell>
          <cell r="J3380" t="str">
            <v>AVAILABLE</v>
          </cell>
          <cell r="K3380" t="e">
            <v>#N/A</v>
          </cell>
          <cell r="L3380" t="e">
            <v>#N/A</v>
          </cell>
          <cell r="M3380" t="e">
            <v>#N/A</v>
          </cell>
          <cell r="N3380" t="e">
            <v>#N/A</v>
          </cell>
          <cell r="O3380" t="str">
            <v>Y</v>
          </cell>
          <cell r="P3380" t="str">
            <v>Y</v>
          </cell>
          <cell r="Q3380" t="str">
            <v>01/22/16: EoDS1 AVAILABLE</v>
          </cell>
          <cell r="R3380" t="str">
            <v>01/22/2016</v>
          </cell>
          <cell r="S3380" t="str">
            <v/>
          </cell>
          <cell r="T3380" t="str">
            <v/>
          </cell>
          <cell r="U3380" t="str">
            <v/>
          </cell>
          <cell r="V3380" t="e">
            <v>#N/A</v>
          </cell>
          <cell r="W3380" t="e">
            <v>#N/A</v>
          </cell>
          <cell r="X3380" t="str">
            <v>628 - AVAILABLE</v>
          </cell>
          <cell r="Y3380"/>
          <cell r="Z3380" t="str">
            <v>AVAILABLE</v>
          </cell>
          <cell r="AA3380" t="e">
            <v>#N/A</v>
          </cell>
          <cell r="AB3380" t="e">
            <v>#N/A</v>
          </cell>
          <cell r="AC3380" t="e">
            <v>#N/A</v>
          </cell>
        </row>
        <row r="3381">
          <cell r="A3381" t="str">
            <v>STPLMNMI</v>
          </cell>
          <cell r="B3381" t="str">
            <v>St Paul Midway</v>
          </cell>
          <cell r="C3381" t="str">
            <v>Q</v>
          </cell>
          <cell r="D3381">
            <v>44.954445</v>
          </cell>
          <cell r="E3381">
            <v>-93.176665999999997</v>
          </cell>
          <cell r="F3381" t="str">
            <v>STPLMNMI</v>
          </cell>
          <cell r="G3381" t="str">
            <v>MN</v>
          </cell>
          <cell r="H3381">
            <v>628</v>
          </cell>
          <cell r="I3381">
            <v>628</v>
          </cell>
          <cell r="J3381" t="str">
            <v>AVAILABLE</v>
          </cell>
          <cell r="K3381" t="e">
            <v>#N/A</v>
          </cell>
          <cell r="L3381" t="e">
            <v>#N/A</v>
          </cell>
          <cell r="M3381" t="e">
            <v>#N/A</v>
          </cell>
          <cell r="N3381" t="e">
            <v>#N/A</v>
          </cell>
          <cell r="O3381" t="str">
            <v>Y</v>
          </cell>
          <cell r="P3381" t="str">
            <v>Y</v>
          </cell>
          <cell r="Q3381" t="str">
            <v/>
          </cell>
          <cell r="R3381" t="str">
            <v>04/09/2020</v>
          </cell>
          <cell r="S3381" t="str">
            <v/>
          </cell>
          <cell r="T3381" t="str">
            <v/>
          </cell>
          <cell r="U3381" t="str">
            <v/>
          </cell>
          <cell r="V3381" t="e">
            <v>#N/A</v>
          </cell>
          <cell r="W3381" t="e">
            <v>#N/A</v>
          </cell>
          <cell r="X3381" t="str">
            <v>628 - AVAILABLE</v>
          </cell>
          <cell r="Y3381"/>
          <cell r="Z3381" t="str">
            <v>AVAILABLE</v>
          </cell>
          <cell r="AA3381" t="e">
            <v>#N/A</v>
          </cell>
          <cell r="AB3381" t="e">
            <v>#N/A</v>
          </cell>
          <cell r="AC3381" t="e">
            <v>#N/A</v>
          </cell>
        </row>
        <row r="3382">
          <cell r="A3382" t="str">
            <v>STPLMNMK</v>
          </cell>
          <cell r="B3382" t="str">
            <v>St Paul Market 911 Tndm</v>
          </cell>
          <cell r="C3382" t="str">
            <v>Q</v>
          </cell>
          <cell r="D3382">
            <v>44.944167999999998</v>
          </cell>
          <cell r="E3382">
            <v>-93.095275999999998</v>
          </cell>
          <cell r="F3382" t="str">
            <v>STPLMNMK</v>
          </cell>
          <cell r="G3382" t="str">
            <v>MN</v>
          </cell>
          <cell r="H3382">
            <v>628</v>
          </cell>
          <cell r="I3382">
            <v>628</v>
          </cell>
          <cell r="J3382" t="str">
            <v>AVAILABLE</v>
          </cell>
          <cell r="K3382" t="e">
            <v>#N/A</v>
          </cell>
          <cell r="L3382" t="e">
            <v>#N/A</v>
          </cell>
          <cell r="M3382" t="e">
            <v>#N/A</v>
          </cell>
          <cell r="N3382" t="e">
            <v>#N/A</v>
          </cell>
          <cell r="O3382" t="str">
            <v>Y</v>
          </cell>
          <cell r="P3382" t="str">
            <v>Y</v>
          </cell>
          <cell r="Q3382" t="str">
            <v>03/17/15: EoDS1 AVAILABLE</v>
          </cell>
          <cell r="R3382" t="str">
            <v>03/17/2020</v>
          </cell>
          <cell r="S3382" t="str">
            <v/>
          </cell>
          <cell r="T3382" t="str">
            <v/>
          </cell>
          <cell r="U3382" t="str">
            <v/>
          </cell>
          <cell r="V3382" t="e">
            <v>#N/A</v>
          </cell>
          <cell r="W3382" t="e">
            <v>#N/A</v>
          </cell>
          <cell r="X3382" t="str">
            <v>628 - AVAILABLE</v>
          </cell>
          <cell r="Y3382"/>
          <cell r="Z3382" t="str">
            <v>AVAILABLE</v>
          </cell>
          <cell r="AA3382" t="e">
            <v>#N/A</v>
          </cell>
          <cell r="AB3382" t="e">
            <v>#N/A</v>
          </cell>
          <cell r="AC3382" t="e">
            <v>#N/A</v>
          </cell>
        </row>
        <row r="3383">
          <cell r="A3383" t="str">
            <v>STPLNCXA</v>
          </cell>
          <cell r="B3383" t="str">
            <v>St. Pauls</v>
          </cell>
          <cell r="C3383" t="str">
            <v>EQ</v>
          </cell>
          <cell r="D3383">
            <v>34.805199000000002</v>
          </cell>
          <cell r="E3383">
            <v>-78.969432999999995</v>
          </cell>
          <cell r="F3383" t="str">
            <v>STPLNCXA</v>
          </cell>
          <cell r="G3383" t="str">
            <v>NC</v>
          </cell>
          <cell r="H3383">
            <v>949</v>
          </cell>
          <cell r="I3383" t="str">
            <v>Fayetteville</v>
          </cell>
          <cell r="J3383" t="str">
            <v/>
          </cell>
          <cell r="K3383" t="e">
            <v>#N/A</v>
          </cell>
          <cell r="L3383" t="e">
            <v>#N/A</v>
          </cell>
          <cell r="M3383" t="e">
            <v>#N/A</v>
          </cell>
          <cell r="N3383" t="e">
            <v>#N/A</v>
          </cell>
          <cell r="O3383" t="str">
            <v>Y</v>
          </cell>
          <cell r="P3383" t="str">
            <v>Y</v>
          </cell>
          <cell r="Q3383" t="str">
            <v/>
          </cell>
          <cell r="R3383" t="str">
            <v>05/22/2015</v>
          </cell>
          <cell r="S3383" t="str">
            <v>Fayetteville</v>
          </cell>
          <cell r="T3383" t="str">
            <v/>
          </cell>
          <cell r="U3383" t="str">
            <v/>
          </cell>
          <cell r="V3383" t="str">
            <v>Fayetteville</v>
          </cell>
          <cell r="W3383" t="str">
            <v>Fayetteville</v>
          </cell>
          <cell r="X3383" t="str">
            <v>ROCKY MOUNT</v>
          </cell>
          <cell r="Y3383" t="str">
            <v>YES</v>
          </cell>
          <cell r="Z3383"/>
          <cell r="AA3383" t="str">
            <v/>
          </cell>
          <cell r="AB3383">
            <v>0</v>
          </cell>
          <cell r="AC3383" t="str">
            <v>STPLNCXA03W</v>
          </cell>
        </row>
        <row r="3384">
          <cell r="A3384" t="str">
            <v>STPLNENW</v>
          </cell>
          <cell r="B3384" t="str">
            <v>Grand Island Host St Paul</v>
          </cell>
          <cell r="C3384" t="str">
            <v>Q</v>
          </cell>
          <cell r="D3384">
            <v>41.211666000000001</v>
          </cell>
          <cell r="E3384">
            <v>-98.459166999999994</v>
          </cell>
          <cell r="F3384" t="str">
            <v>STPLNENW</v>
          </cell>
          <cell r="G3384" t="str">
            <v>NE</v>
          </cell>
          <cell r="H3384">
            <v>646</v>
          </cell>
          <cell r="I3384">
            <v>646</v>
          </cell>
          <cell r="J3384" t="str">
            <v/>
          </cell>
          <cell r="K3384" t="e">
            <v>#N/A</v>
          </cell>
          <cell r="L3384" t="e">
            <v>#N/A</v>
          </cell>
          <cell r="M3384" t="e">
            <v>#N/A</v>
          </cell>
          <cell r="N3384" t="e">
            <v>#N/A</v>
          </cell>
          <cell r="O3384" t="str">
            <v>N</v>
          </cell>
          <cell r="P3384" t="str">
            <v>Y</v>
          </cell>
          <cell r="Q3384" t="str">
            <v>03/13/2015: EoDS1 AVAILABLE</v>
          </cell>
          <cell r="R3384" t="str">
            <v>04/14/2020</v>
          </cell>
          <cell r="S3384" t="str">
            <v/>
          </cell>
          <cell r="T3384" t="str">
            <v/>
          </cell>
          <cell r="U3384" t="str">
            <v/>
          </cell>
          <cell r="V3384" t="e">
            <v>#N/A</v>
          </cell>
          <cell r="W3384" t="e">
            <v>#N/A</v>
          </cell>
          <cell r="X3384" t="str">
            <v>646 - AVAILABLE (up to 10MB)</v>
          </cell>
          <cell r="Y3384"/>
          <cell r="Z3384" t="str">
            <v>AVAILABLE (up to 10MB)</v>
          </cell>
          <cell r="AA3384" t="e">
            <v>#N/A</v>
          </cell>
          <cell r="AB3384" t="e">
            <v>#N/A</v>
          </cell>
          <cell r="AC3384" t="e">
            <v>#N/A</v>
          </cell>
        </row>
        <row r="3385">
          <cell r="A3385" t="str">
            <v>STPRMNSP</v>
          </cell>
          <cell r="B3385" t="str">
            <v>St Peter</v>
          </cell>
          <cell r="C3385" t="str">
            <v>Q</v>
          </cell>
          <cell r="D3385">
            <v>44.323334000000003</v>
          </cell>
          <cell r="E3385">
            <v>-93.955001999999993</v>
          </cell>
          <cell r="F3385" t="str">
            <v>STPRMNSP</v>
          </cell>
          <cell r="G3385" t="str">
            <v>MN</v>
          </cell>
          <cell r="H3385">
            <v>620</v>
          </cell>
          <cell r="I3385">
            <v>620</v>
          </cell>
          <cell r="J3385" t="str">
            <v/>
          </cell>
          <cell r="K3385" t="e">
            <v>#N/A</v>
          </cell>
          <cell r="L3385" t="e">
            <v>#N/A</v>
          </cell>
          <cell r="M3385" t="e">
            <v>#N/A</v>
          </cell>
          <cell r="N3385" t="e">
            <v>#N/A</v>
          </cell>
          <cell r="O3385" t="str">
            <v>N</v>
          </cell>
          <cell r="P3385" t="str">
            <v>Y</v>
          </cell>
          <cell r="Q3385" t="str">
            <v>04/15/15:EoDS1 AVAILABLE</v>
          </cell>
          <cell r="R3385" t="str">
            <v>04/15/2020</v>
          </cell>
          <cell r="S3385" t="str">
            <v/>
          </cell>
          <cell r="T3385" t="str">
            <v/>
          </cell>
          <cell r="U3385" t="str">
            <v/>
          </cell>
          <cell r="V3385" t="e">
            <v>#N/A</v>
          </cell>
          <cell r="W3385" t="e">
            <v>#N/A</v>
          </cell>
          <cell r="X3385" t="str">
            <v>620 - AVAILABLE</v>
          </cell>
          <cell r="Y3385"/>
          <cell r="Z3385" t="str">
            <v>AVAILABLE</v>
          </cell>
          <cell r="AA3385" t="e">
            <v>#N/A</v>
          </cell>
          <cell r="AB3385" t="e">
            <v>#N/A</v>
          </cell>
          <cell r="AC3385" t="e">
            <v>#N/A</v>
          </cell>
        </row>
        <row r="3386">
          <cell r="A3386" t="str">
            <v>STPRMOXA</v>
          </cell>
          <cell r="B3386" t="str">
            <v>ST PETERS</v>
          </cell>
          <cell r="C3386" t="str">
            <v>CTL</v>
          </cell>
          <cell r="D3386">
            <v>38.795479</v>
          </cell>
          <cell r="E3386">
            <v>-90.627915999999999</v>
          </cell>
          <cell r="F3386" t="str">
            <v>STPRMOXA</v>
          </cell>
          <cell r="G3386" t="str">
            <v>MO</v>
          </cell>
          <cell r="H3386">
            <v>520</v>
          </cell>
          <cell r="I3386" t="str">
            <v>Wentzville</v>
          </cell>
          <cell r="J3386" t="str">
            <v/>
          </cell>
          <cell r="K3386" t="str">
            <v>STPRMOXA</v>
          </cell>
          <cell r="L3386" t="str">
            <v>n</v>
          </cell>
          <cell r="M3386" t="e">
            <v>#N/A</v>
          </cell>
          <cell r="N3386" t="e">
            <v>#N/A</v>
          </cell>
          <cell r="O3386" t="str">
            <v>Y</v>
          </cell>
          <cell r="P3386" t="str">
            <v>Y</v>
          </cell>
          <cell r="Q3386" t="str">
            <v/>
          </cell>
          <cell r="R3386" t="str">
            <v>10/12/2015</v>
          </cell>
          <cell r="S3386" t="str">
            <v>Wentzville</v>
          </cell>
          <cell r="T3386" t="str">
            <v>ALU 7750 SRc12</v>
          </cell>
          <cell r="U3386" t="str">
            <v>Y</v>
          </cell>
          <cell r="V3386" t="str">
            <v>Wentzville</v>
          </cell>
          <cell r="W3386" t="str">
            <v>Wentzville</v>
          </cell>
          <cell r="X3386" t="str">
            <v>WENTZVILLE</v>
          </cell>
          <cell r="Y3386" t="str">
            <v>YES</v>
          </cell>
          <cell r="Z3386"/>
          <cell r="AA3386" t="str">
            <v/>
          </cell>
          <cell r="AB3386" t="str">
            <v>7750-SR12</v>
          </cell>
          <cell r="AC3386" t="str">
            <v>STPRMOXA5AW</v>
          </cell>
        </row>
        <row r="3387">
          <cell r="A3387" t="str">
            <v>STPTOHXA</v>
          </cell>
          <cell r="B3387" t="str">
            <v>Stockport</v>
          </cell>
          <cell r="C3387" t="str">
            <v>EQ</v>
          </cell>
          <cell r="D3387">
            <v>39.548748000000003</v>
          </cell>
          <cell r="E3387">
            <v>-81.792123000000004</v>
          </cell>
          <cell r="F3387" t="str">
            <v>STPTOHXA</v>
          </cell>
          <cell r="G3387" t="str">
            <v>OH</v>
          </cell>
          <cell r="H3387">
            <v>324</v>
          </cell>
          <cell r="I3387" t="str">
            <v>Pataskala (Mansfield)</v>
          </cell>
          <cell r="J3387" t="str">
            <v/>
          </cell>
          <cell r="K3387" t="e">
            <v>#N/A</v>
          </cell>
          <cell r="L3387" t="e">
            <v>#N/A</v>
          </cell>
          <cell r="M3387" t="e">
            <v>#N/A</v>
          </cell>
          <cell r="N3387" t="e">
            <v>#N/A</v>
          </cell>
          <cell r="O3387" t="str">
            <v>Y</v>
          </cell>
          <cell r="P3387" t="str">
            <v>Y</v>
          </cell>
          <cell r="Q3387" t="str">
            <v>2/7/14: Ethernet Enabled changed to Y</v>
          </cell>
          <cell r="R3387" t="str">
            <v>07/02/2015</v>
          </cell>
          <cell r="S3387" t="str">
            <v>Mansfield</v>
          </cell>
          <cell r="T3387" t="str">
            <v/>
          </cell>
          <cell r="U3387" t="str">
            <v/>
          </cell>
          <cell r="V3387" t="str">
            <v>Mansfield</v>
          </cell>
          <cell r="W3387" t="str">
            <v>Pataskala (Mansfield)</v>
          </cell>
          <cell r="X3387" t="str">
            <v>MANSFIELD</v>
          </cell>
          <cell r="Y3387" t="str">
            <v>YES</v>
          </cell>
          <cell r="Z3387"/>
          <cell r="AA3387" t="str">
            <v/>
          </cell>
          <cell r="AB3387">
            <v>0</v>
          </cell>
          <cell r="AC3387">
            <v>0</v>
          </cell>
        </row>
        <row r="3388">
          <cell r="A3388" t="str">
            <v>STRBMOXA</v>
          </cell>
          <cell r="B3388" t="str">
            <v>St. Robert</v>
          </cell>
          <cell r="C3388" t="str">
            <v>EQ</v>
          </cell>
          <cell r="D3388">
            <v>37.825906000000003</v>
          </cell>
          <cell r="E3388">
            <v>-92.133386999999999</v>
          </cell>
          <cell r="F3388" t="str">
            <v>STRBMOXA</v>
          </cell>
          <cell r="G3388" t="str">
            <v>MO</v>
          </cell>
          <cell r="H3388">
            <v>520</v>
          </cell>
          <cell r="I3388" t="str">
            <v>Rolla [Warrensburg]</v>
          </cell>
          <cell r="J3388" t="str">
            <v/>
          </cell>
          <cell r="K3388" t="str">
            <v>STRBMOXA</v>
          </cell>
          <cell r="L3388" t="str">
            <v>n</v>
          </cell>
          <cell r="M3388" t="e">
            <v>#N/A</v>
          </cell>
          <cell r="N3388" t="e">
            <v>#N/A</v>
          </cell>
          <cell r="O3388" t="str">
            <v>Y</v>
          </cell>
          <cell r="P3388" t="str">
            <v>Y</v>
          </cell>
          <cell r="Q3388" t="str">
            <v/>
          </cell>
          <cell r="R3388" t="str">
            <v>10/08/2015</v>
          </cell>
          <cell r="S3388" t="str">
            <v>Warrensburg JC</v>
          </cell>
          <cell r="T3388" t="str">
            <v>ALU 7750 SRc12</v>
          </cell>
          <cell r="U3388" t="str">
            <v>Y</v>
          </cell>
          <cell r="V3388" t="str">
            <v>Warrensburg JC</v>
          </cell>
          <cell r="W3388" t="str">
            <v>Rolla [Warrensburg]</v>
          </cell>
          <cell r="X3388" t="str">
            <v>WARRENSBURG</v>
          </cell>
          <cell r="Y3388" t="str">
            <v>YES</v>
          </cell>
          <cell r="Z3388"/>
          <cell r="AA3388" t="str">
            <v/>
          </cell>
          <cell r="AB3388" t="str">
            <v>7750-SR12</v>
          </cell>
          <cell r="AC3388" t="str">
            <v>STRBMOXA03W</v>
          </cell>
        </row>
        <row r="3389">
          <cell r="A3389" t="str">
            <v>STRBWAXA</v>
          </cell>
          <cell r="B3389" t="str">
            <v>Starbuck</v>
          </cell>
          <cell r="C3389" t="str">
            <v>CTL</v>
          </cell>
          <cell r="D3389">
            <v>46.517789999999998</v>
          </cell>
          <cell r="E3389">
            <v>-118.123037</v>
          </cell>
          <cell r="F3389" t="str">
            <v>STRBWAXA</v>
          </cell>
          <cell r="G3389" t="str">
            <v>WA</v>
          </cell>
          <cell r="H3389">
            <v>676</v>
          </cell>
          <cell r="I3389" t="str">
            <v>Spokane-Cheney</v>
          </cell>
          <cell r="J3389" t="str">
            <v/>
          </cell>
          <cell r="K3389" t="e">
            <v>#N/A</v>
          </cell>
          <cell r="L3389" t="e">
            <v>#N/A</v>
          </cell>
          <cell r="M3389" t="e">
            <v>#N/A</v>
          </cell>
          <cell r="N3389" t="e">
            <v>#N/A</v>
          </cell>
          <cell r="O3389" t="str">
            <v>N</v>
          </cell>
          <cell r="P3389" t="str">
            <v>N</v>
          </cell>
          <cell r="Q3389" t="str">
            <v/>
          </cell>
          <cell r="R3389" t="str">
            <v>09/16/2015</v>
          </cell>
          <cell r="S3389" t="str">
            <v>SPOKANE-CHENEY</v>
          </cell>
          <cell r="T3389" t="str">
            <v/>
          </cell>
          <cell r="U3389" t="str">
            <v/>
          </cell>
          <cell r="V3389" t="str">
            <v>Spokane-Cheney</v>
          </cell>
          <cell r="W3389" t="str">
            <v>Spokane-Cheney</v>
          </cell>
          <cell r="X3389" t="e">
            <v>#N/A</v>
          </cell>
          <cell r="Y3389" t="e">
            <v>#N/A</v>
          </cell>
          <cell r="Z3389" t="e">
            <v>#N/A</v>
          </cell>
          <cell r="AA3389">
            <v>0</v>
          </cell>
          <cell r="AB3389">
            <v>0</v>
          </cell>
          <cell r="AC3389">
            <v>0</v>
          </cell>
        </row>
        <row r="3390">
          <cell r="A3390" t="str">
            <v>STRDNCXA</v>
          </cell>
          <cell r="B3390" t="str">
            <v>State Road</v>
          </cell>
          <cell r="C3390" t="str">
            <v>EQ</v>
          </cell>
          <cell r="D3390">
            <v>36.332715</v>
          </cell>
          <cell r="E3390">
            <v>-80.879300000000001</v>
          </cell>
          <cell r="F3390" t="str">
            <v>STRDNCXA</v>
          </cell>
          <cell r="G3390" t="str">
            <v>NC</v>
          </cell>
          <cell r="H3390">
            <v>424</v>
          </cell>
          <cell r="I3390" t="str">
            <v>Elkin/Hickory</v>
          </cell>
          <cell r="J3390" t="str">
            <v/>
          </cell>
          <cell r="K3390" t="str">
            <v>STRDNCXA</v>
          </cell>
          <cell r="L3390" t="str">
            <v>n</v>
          </cell>
          <cell r="M3390" t="e">
            <v>#N/A</v>
          </cell>
          <cell r="N3390" t="e">
            <v>#N/A</v>
          </cell>
          <cell r="O3390" t="str">
            <v>Y</v>
          </cell>
          <cell r="P3390" t="str">
            <v>Y</v>
          </cell>
          <cell r="Q3390" t="str">
            <v/>
          </cell>
          <cell r="R3390" t="str">
            <v>05/22/2015</v>
          </cell>
          <cell r="S3390" t="str">
            <v>Elkin/Hickory</v>
          </cell>
          <cell r="T3390" t="str">
            <v/>
          </cell>
          <cell r="U3390" t="str">
            <v/>
          </cell>
          <cell r="V3390" t="str">
            <v>Elkin/Hickory</v>
          </cell>
          <cell r="W3390" t="str">
            <v>Elkin/Hickory via Juniper to RCMT</v>
          </cell>
          <cell r="X3390" t="str">
            <v>ROCKY MOUNT</v>
          </cell>
          <cell r="Y3390" t="str">
            <v>YES</v>
          </cell>
          <cell r="Z3390" t="str">
            <v>This SWC belongs to the former Elkin/Hickory Cloud and while it is Interconnected to Rocky Mount, it is best to connect directly at Elkin or Hicory</v>
          </cell>
          <cell r="AA3390" t="str">
            <v>7750-SR7</v>
          </cell>
          <cell r="AB3390">
            <v>0</v>
          </cell>
          <cell r="AC3390" t="str">
            <v>STRDNCXA01W</v>
          </cell>
        </row>
        <row r="3391">
          <cell r="A3391" t="str">
            <v>STRGOHXA</v>
          </cell>
          <cell r="B3391" t="str">
            <v>Stoney Ridge</v>
          </cell>
          <cell r="C3391" t="str">
            <v>EQ</v>
          </cell>
          <cell r="D3391">
            <v>41.509160000000001</v>
          </cell>
          <cell r="E3391">
            <v>-83.50573</v>
          </cell>
          <cell r="F3391" t="str">
            <v>STRGOHXA</v>
          </cell>
          <cell r="G3391" t="str">
            <v>OH</v>
          </cell>
          <cell r="H3391">
            <v>326</v>
          </cell>
          <cell r="I3391" t="str">
            <v>Napoleon (LIMA)</v>
          </cell>
          <cell r="J3391" t="str">
            <v/>
          </cell>
          <cell r="K3391" t="e">
            <v>#N/A</v>
          </cell>
          <cell r="L3391" t="e">
            <v>#N/A</v>
          </cell>
          <cell r="M3391" t="e">
            <v>#N/A</v>
          </cell>
          <cell r="N3391" t="e">
            <v>#N/A</v>
          </cell>
          <cell r="O3391" t="str">
            <v>Y</v>
          </cell>
          <cell r="P3391" t="str">
            <v>Y</v>
          </cell>
          <cell r="Q3391" t="str">
            <v>2/7/14: Ethernet Enabled changed to Y</v>
          </cell>
          <cell r="R3391" t="str">
            <v>07/02/2015</v>
          </cell>
          <cell r="S3391" t="str">
            <v>LIMA</v>
          </cell>
          <cell r="T3391" t="str">
            <v/>
          </cell>
          <cell r="U3391" t="str">
            <v/>
          </cell>
          <cell r="V3391" t="str">
            <v>LIMA</v>
          </cell>
          <cell r="W3391" t="str">
            <v>Napoleon (LIMA)</v>
          </cell>
          <cell r="X3391" t="str">
            <v>MANSFIELD</v>
          </cell>
          <cell r="Y3391" t="str">
            <v>YES</v>
          </cell>
          <cell r="Z3391"/>
          <cell r="AA3391">
            <v>0</v>
          </cell>
          <cell r="AB3391">
            <v>0</v>
          </cell>
          <cell r="AC3391">
            <v>0</v>
          </cell>
        </row>
        <row r="3392">
          <cell r="A3392" t="str">
            <v>STRGSDCO</v>
          </cell>
          <cell r="B3392" t="str">
            <v>Rapid City Host Sturgis</v>
          </cell>
          <cell r="C3392" t="str">
            <v>Q</v>
          </cell>
          <cell r="D3392">
            <v>44.414444000000003</v>
          </cell>
          <cell r="E3392">
            <v>-103.510834</v>
          </cell>
          <cell r="F3392" t="str">
            <v>STRGSDCO</v>
          </cell>
          <cell r="G3392" t="str">
            <v>SD</v>
          </cell>
          <cell r="H3392">
            <v>640</v>
          </cell>
          <cell r="I3392">
            <v>640</v>
          </cell>
          <cell r="J3392" t="str">
            <v/>
          </cell>
          <cell r="K3392" t="e">
            <v>#N/A</v>
          </cell>
          <cell r="L3392" t="e">
            <v>#N/A</v>
          </cell>
          <cell r="M3392" t="e">
            <v>#N/A</v>
          </cell>
          <cell r="N3392" t="e">
            <v>#N/A</v>
          </cell>
          <cell r="O3392" t="str">
            <v>N</v>
          </cell>
          <cell r="P3392" t="str">
            <v>Y</v>
          </cell>
          <cell r="Q3392" t="str">
            <v>03/13/2015: EoDS1 AVAILABLE; 9/17/14: Updated Metro E Serv Pt Available</v>
          </cell>
          <cell r="R3392" t="str">
            <v>03/13/2020</v>
          </cell>
          <cell r="S3392" t="str">
            <v/>
          </cell>
          <cell r="T3392" t="str">
            <v/>
          </cell>
          <cell r="U3392" t="str">
            <v/>
          </cell>
          <cell r="V3392" t="e">
            <v>#N/A</v>
          </cell>
          <cell r="W3392" t="e">
            <v>#N/A</v>
          </cell>
          <cell r="X3392" t="str">
            <v>640 - AVAILABLE</v>
          </cell>
          <cell r="Y3392"/>
          <cell r="Z3392" t="str">
            <v>AVAILABLE</v>
          </cell>
          <cell r="AA3392" t="e">
            <v>#N/A</v>
          </cell>
          <cell r="AB3392" t="e">
            <v>#N/A</v>
          </cell>
          <cell r="AC3392" t="e">
            <v>#N/A</v>
          </cell>
        </row>
        <row r="3393">
          <cell r="A3393" t="str">
            <v>STRKFLBR</v>
          </cell>
          <cell r="B3393" t="str">
            <v>Starke</v>
          </cell>
          <cell r="C3393" t="str">
            <v>EQ</v>
          </cell>
          <cell r="D3393">
            <v>29.975425999999999</v>
          </cell>
          <cell r="E3393">
            <v>-82.143469999999994</v>
          </cell>
          <cell r="F3393" t="e">
            <v>#N/A</v>
          </cell>
          <cell r="G3393" t="str">
            <v>FL</v>
          </cell>
          <cell r="H3393" t="e">
            <v>#N/A</v>
          </cell>
          <cell r="I3393" t="e">
            <v>#N/A</v>
          </cell>
          <cell r="J3393" t="e">
            <v>#N/A</v>
          </cell>
          <cell r="K3393" t="e">
            <v>#N/A</v>
          </cell>
          <cell r="L3393" t="e">
            <v>#N/A</v>
          </cell>
          <cell r="M3393" t="e">
            <v>#N/A</v>
          </cell>
          <cell r="N3393" t="e">
            <v>#N/A</v>
          </cell>
          <cell r="O3393" t="e">
            <v>#N/A</v>
          </cell>
          <cell r="P3393" t="e">
            <v>#N/A</v>
          </cell>
          <cell r="Q3393" t="e">
            <v>#N/A</v>
          </cell>
          <cell r="R3393" t="e">
            <v>#N/A</v>
          </cell>
          <cell r="S3393" t="e">
            <v>#N/A</v>
          </cell>
          <cell r="T3393" t="e">
            <v>#N/A</v>
          </cell>
          <cell r="U3393" t="e">
            <v>#N/A</v>
          </cell>
          <cell r="V3393" t="e">
            <v>#N/A</v>
          </cell>
          <cell r="W3393" t="e">
            <v>#N/A</v>
          </cell>
          <cell r="X3393" t="e">
            <v>#N/A</v>
          </cell>
          <cell r="Y3393" t="e">
            <v>#N/A</v>
          </cell>
          <cell r="Z3393" t="e">
            <v>#N/A</v>
          </cell>
          <cell r="AA3393" t="e">
            <v>#N/A</v>
          </cell>
          <cell r="AB3393" t="e">
            <v>#N/A</v>
          </cell>
          <cell r="AC3393" t="e">
            <v>#N/A</v>
          </cell>
        </row>
        <row r="3394">
          <cell r="A3394" t="str">
            <v>STRKFLMR</v>
          </cell>
          <cell r="B3394" t="str">
            <v>Starke</v>
          </cell>
          <cell r="C3394" t="str">
            <v>EQ</v>
          </cell>
          <cell r="D3394">
            <v>29.998024999999998</v>
          </cell>
          <cell r="E3394">
            <v>-82.133217999999999</v>
          </cell>
          <cell r="F3394" t="e">
            <v>#N/A</v>
          </cell>
          <cell r="G3394" t="str">
            <v>FL</v>
          </cell>
          <cell r="H3394" t="e">
            <v>#N/A</v>
          </cell>
          <cell r="I3394" t="e">
            <v>#N/A</v>
          </cell>
          <cell r="J3394" t="e">
            <v>#N/A</v>
          </cell>
          <cell r="K3394" t="e">
            <v>#N/A</v>
          </cell>
          <cell r="L3394" t="e">
            <v>#N/A</v>
          </cell>
          <cell r="M3394" t="e">
            <v>#N/A</v>
          </cell>
          <cell r="N3394" t="e">
            <v>#N/A</v>
          </cell>
          <cell r="O3394" t="e">
            <v>#N/A</v>
          </cell>
          <cell r="P3394" t="e">
            <v>#N/A</v>
          </cell>
          <cell r="Q3394" t="e">
            <v>#N/A</v>
          </cell>
          <cell r="R3394" t="e">
            <v>#N/A</v>
          </cell>
          <cell r="S3394" t="e">
            <v>#N/A</v>
          </cell>
          <cell r="T3394" t="e">
            <v>#N/A</v>
          </cell>
          <cell r="U3394" t="e">
            <v>#N/A</v>
          </cell>
          <cell r="V3394" t="e">
            <v>#N/A</v>
          </cell>
          <cell r="W3394" t="e">
            <v>#N/A</v>
          </cell>
          <cell r="X3394" t="e">
            <v>#N/A</v>
          </cell>
          <cell r="Y3394" t="e">
            <v>#N/A</v>
          </cell>
          <cell r="Z3394" t="e">
            <v>#N/A</v>
          </cell>
          <cell r="AA3394" t="e">
            <v>#N/A</v>
          </cell>
          <cell r="AB3394" t="e">
            <v>#N/A</v>
          </cell>
          <cell r="AC3394" t="e">
            <v>#N/A</v>
          </cell>
        </row>
        <row r="3395">
          <cell r="A3395" t="str">
            <v>STRKFLXA</v>
          </cell>
          <cell r="B3395" t="str">
            <v>Starke</v>
          </cell>
          <cell r="C3395" t="str">
            <v>EQ</v>
          </cell>
          <cell r="D3395">
            <v>29.944589000000001</v>
          </cell>
          <cell r="E3395">
            <v>-82.108986000000002</v>
          </cell>
          <cell r="F3395" t="str">
            <v>STRKFLXA</v>
          </cell>
          <cell r="G3395" t="str">
            <v>FL</v>
          </cell>
          <cell r="H3395">
            <v>452</v>
          </cell>
          <cell r="I3395" t="str">
            <v>Starke</v>
          </cell>
          <cell r="J3395" t="str">
            <v/>
          </cell>
          <cell r="K3395" t="str">
            <v>STRKFLXA</v>
          </cell>
          <cell r="L3395" t="str">
            <v>N</v>
          </cell>
          <cell r="M3395" t="e">
            <v>#N/A</v>
          </cell>
          <cell r="N3395" t="e">
            <v>#N/A</v>
          </cell>
          <cell r="O3395" t="str">
            <v>Y</v>
          </cell>
          <cell r="P3395" t="str">
            <v>Y</v>
          </cell>
          <cell r="Q3395" t="str">
            <v>2/7/14: Ethernet Enabled and Capable changed to Y</v>
          </cell>
          <cell r="R3395" t="str">
            <v>07/02/2015</v>
          </cell>
          <cell r="S3395" t="str">
            <v>Starke</v>
          </cell>
          <cell r="T3395" t="str">
            <v/>
          </cell>
          <cell r="U3395" t="str">
            <v/>
          </cell>
          <cell r="V3395" t="str">
            <v>Starke</v>
          </cell>
          <cell r="W3395" t="str">
            <v>Starke</v>
          </cell>
          <cell r="X3395" t="e">
            <v>#N/A</v>
          </cell>
          <cell r="Y3395" t="e">
            <v>#N/A</v>
          </cell>
          <cell r="Z3395" t="e">
            <v>#N/A</v>
          </cell>
          <cell r="AA3395" t="str">
            <v/>
          </cell>
          <cell r="AB3395" t="str">
            <v>7750-SR12</v>
          </cell>
          <cell r="AC3395" t="str">
            <v>STRKFLXA03W</v>
          </cell>
        </row>
        <row r="3396">
          <cell r="A3396" t="str">
            <v>STRTIACO</v>
          </cell>
          <cell r="B3396" t="str">
            <v>Waukee Host Stuart</v>
          </cell>
          <cell r="C3396" t="str">
            <v>Q</v>
          </cell>
          <cell r="D3396">
            <v>41.504165999999998</v>
          </cell>
          <cell r="E3396">
            <v>-94.319443000000007</v>
          </cell>
          <cell r="F3396" t="str">
            <v>STRTIACO</v>
          </cell>
          <cell r="G3396" t="str">
            <v>IA</v>
          </cell>
          <cell r="H3396">
            <v>632</v>
          </cell>
          <cell r="I3396">
            <v>632</v>
          </cell>
          <cell r="J3396" t="str">
            <v/>
          </cell>
          <cell r="K3396" t="e">
            <v>#N/A</v>
          </cell>
          <cell r="L3396" t="e">
            <v>#N/A</v>
          </cell>
          <cell r="M3396" t="e">
            <v>#N/A</v>
          </cell>
          <cell r="N3396" t="e">
            <v>#N/A</v>
          </cell>
          <cell r="O3396" t="str">
            <v>N</v>
          </cell>
          <cell r="P3396" t="str">
            <v>Y</v>
          </cell>
          <cell r="Q3396" t="str">
            <v>05/04/15:  EoDS1 AVAILABLE</v>
          </cell>
          <cell r="R3396" t="str">
            <v>05/04/2020</v>
          </cell>
          <cell r="S3396" t="str">
            <v/>
          </cell>
          <cell r="T3396" t="str">
            <v/>
          </cell>
          <cell r="U3396" t="str">
            <v/>
          </cell>
          <cell r="V3396" t="e">
            <v>#N/A</v>
          </cell>
          <cell r="W3396" t="e">
            <v>#N/A</v>
          </cell>
          <cell r="X3396" t="str">
            <v>632 - AVAILABLE</v>
          </cell>
          <cell r="Y3396"/>
          <cell r="Z3396" t="str">
            <v>AVAILABLE</v>
          </cell>
          <cell r="AA3396" t="e">
            <v>#N/A</v>
          </cell>
          <cell r="AB3396" t="e">
            <v>#N/A</v>
          </cell>
          <cell r="AC3396" t="e">
            <v>#N/A</v>
          </cell>
        </row>
        <row r="3397">
          <cell r="A3397" t="str">
            <v>STRTVAXA</v>
          </cell>
          <cell r="B3397" t="str">
            <v>Stuart</v>
          </cell>
          <cell r="C3397" t="str">
            <v>EQ</v>
          </cell>
          <cell r="D3397">
            <v>36.643760999999998</v>
          </cell>
          <cell r="E3397">
            <v>-80.271893000000006</v>
          </cell>
          <cell r="F3397" t="str">
            <v>STRTVAXA</v>
          </cell>
          <cell r="G3397" t="str">
            <v>VA</v>
          </cell>
          <cell r="H3397">
            <v>244</v>
          </cell>
          <cell r="I3397" t="str">
            <v>Martinsville (Charlottesville sub Cloud)</v>
          </cell>
          <cell r="J3397" t="str">
            <v/>
          </cell>
          <cell r="K3397" t="str">
            <v>STRTVAXA</v>
          </cell>
          <cell r="L3397" t="str">
            <v>n</v>
          </cell>
          <cell r="M3397" t="e">
            <v>#N/A</v>
          </cell>
          <cell r="N3397" t="e">
            <v>#N/A</v>
          </cell>
          <cell r="O3397" t="str">
            <v>Y</v>
          </cell>
          <cell r="P3397" t="str">
            <v>Y</v>
          </cell>
          <cell r="Q3397" t="str">
            <v/>
          </cell>
          <cell r="R3397" t="str">
            <v>07/16/2015</v>
          </cell>
          <cell r="S3397" t="str">
            <v>Martinsville</v>
          </cell>
          <cell r="T3397" t="str">
            <v/>
          </cell>
          <cell r="U3397" t="str">
            <v/>
          </cell>
          <cell r="V3397" t="str">
            <v>Martinsville (Charlottesville sub Cloud)</v>
          </cell>
          <cell r="W3397" t="str">
            <v>Martinsville (Charlottesville sub Cloud)</v>
          </cell>
          <cell r="X3397" t="str">
            <v>MARTINSVILLE</v>
          </cell>
          <cell r="Y3397"/>
          <cell r="Z3397"/>
          <cell r="AA3397" t="str">
            <v>7750-SR7</v>
          </cell>
          <cell r="AB3397">
            <v>0</v>
          </cell>
          <cell r="AC3397" t="str">
            <v>STRTVAXA04W</v>
          </cell>
        </row>
        <row r="3398">
          <cell r="A3398" t="str">
            <v>STRYOHXA</v>
          </cell>
          <cell r="B3398" t="str">
            <v>Stryker</v>
          </cell>
          <cell r="C3398" t="str">
            <v>EQ</v>
          </cell>
          <cell r="D3398">
            <v>41.504364000000002</v>
          </cell>
          <cell r="E3398">
            <v>-84.415006000000005</v>
          </cell>
          <cell r="F3398" t="str">
            <v>STRYOHXA</v>
          </cell>
          <cell r="G3398" t="str">
            <v>OH</v>
          </cell>
          <cell r="H3398">
            <v>326</v>
          </cell>
          <cell r="I3398" t="str">
            <v>Napoleon (LIMA)</v>
          </cell>
          <cell r="J3398" t="str">
            <v/>
          </cell>
          <cell r="K3398" t="e">
            <v>#N/A</v>
          </cell>
          <cell r="L3398" t="e">
            <v>#N/A</v>
          </cell>
          <cell r="M3398" t="e">
            <v>#N/A</v>
          </cell>
          <cell r="N3398" t="e">
            <v>#N/A</v>
          </cell>
          <cell r="O3398" t="str">
            <v>Y</v>
          </cell>
          <cell r="P3398" t="str">
            <v>Y</v>
          </cell>
          <cell r="Q3398" t="str">
            <v>2/7/14: Ethernet Enabled changed to Y</v>
          </cell>
          <cell r="R3398" t="str">
            <v>07/02/2015</v>
          </cell>
          <cell r="S3398" t="str">
            <v>LIMA</v>
          </cell>
          <cell r="T3398" t="str">
            <v/>
          </cell>
          <cell r="U3398" t="str">
            <v/>
          </cell>
          <cell r="V3398" t="str">
            <v>LIMA</v>
          </cell>
          <cell r="W3398" t="str">
            <v>Napoleon (LIMA)</v>
          </cell>
          <cell r="X3398" t="str">
            <v>MANSFIELD</v>
          </cell>
          <cell r="Y3398" t="str">
            <v>YES</v>
          </cell>
          <cell r="Z3398"/>
          <cell r="AA3398" t="str">
            <v/>
          </cell>
          <cell r="AB3398">
            <v>0</v>
          </cell>
          <cell r="AC3398">
            <v>0</v>
          </cell>
        </row>
        <row r="3399">
          <cell r="A3399" t="str">
            <v>STRYWYMA</v>
          </cell>
          <cell r="B3399" t="str">
            <v>Sheridan Host Story</v>
          </cell>
          <cell r="C3399" t="str">
            <v>Q</v>
          </cell>
          <cell r="D3399">
            <v>44.572327999999999</v>
          </cell>
          <cell r="E3399">
            <v>-106.89294700000001</v>
          </cell>
          <cell r="F3399" t="e">
            <v>#N/A</v>
          </cell>
          <cell r="G3399" t="str">
            <v>WY</v>
          </cell>
          <cell r="H3399">
            <v>654</v>
          </cell>
          <cell r="I3399">
            <v>654</v>
          </cell>
          <cell r="J3399" t="str">
            <v/>
          </cell>
          <cell r="K3399" t="e">
            <v>#N/A</v>
          </cell>
          <cell r="L3399" t="e">
            <v>#N/A</v>
          </cell>
          <cell r="M3399" t="e">
            <v>#N/A</v>
          </cell>
          <cell r="N3399" t="e">
            <v>#N/A</v>
          </cell>
          <cell r="O3399" t="str">
            <v>N</v>
          </cell>
          <cell r="P3399" t="str">
            <v>Y</v>
          </cell>
          <cell r="Q3399" t="str">
            <v>2/2/15: EoDS1 available; 8/11/14: Metro Ethernet Service Point - Available</v>
          </cell>
          <cell r="R3399" t="str">
            <v>01/23/2020</v>
          </cell>
          <cell r="S3399" t="str">
            <v/>
          </cell>
          <cell r="T3399" t="str">
            <v/>
          </cell>
          <cell r="U3399" t="str">
            <v/>
          </cell>
          <cell r="V3399" t="e">
            <v>#N/A</v>
          </cell>
          <cell r="W3399" t="e">
            <v>#N/A</v>
          </cell>
          <cell r="X3399" t="str">
            <v xml:space="preserve">0 - </v>
          </cell>
          <cell r="Y3399"/>
          <cell r="Z3399"/>
          <cell r="AA3399" t="e">
            <v>#N/A</v>
          </cell>
          <cell r="AB3399" t="e">
            <v>#N/A</v>
          </cell>
          <cell r="AC3399" t="e">
            <v>#N/A</v>
          </cell>
        </row>
        <row r="3400">
          <cell r="A3400" t="str">
            <v>STSNWAXA</v>
          </cell>
          <cell r="B3400" t="str">
            <v>Stevenson</v>
          </cell>
          <cell r="C3400" t="str">
            <v>EQ</v>
          </cell>
          <cell r="D3400">
            <v>45.693013000000001</v>
          </cell>
          <cell r="E3400">
            <v>-121.882628</v>
          </cell>
          <cell r="F3400" t="str">
            <v>STSNWAXA</v>
          </cell>
          <cell r="G3400" t="str">
            <v>WA</v>
          </cell>
          <cell r="H3400">
            <v>672</v>
          </cell>
          <cell r="I3400" t="str">
            <v>Hood River</v>
          </cell>
          <cell r="J3400" t="str">
            <v/>
          </cell>
          <cell r="K3400" t="e">
            <v>#N/A</v>
          </cell>
          <cell r="L3400" t="e">
            <v>#N/A</v>
          </cell>
          <cell r="M3400" t="e">
            <v>#N/A</v>
          </cell>
          <cell r="N3400" t="e">
            <v>#N/A</v>
          </cell>
          <cell r="O3400" t="str">
            <v>Y</v>
          </cell>
          <cell r="P3400" t="str">
            <v>Y</v>
          </cell>
          <cell r="Q3400" t="str">
            <v/>
          </cell>
          <cell r="R3400" t="str">
            <v>06/03/2015</v>
          </cell>
          <cell r="S3400" t="str">
            <v>HOOD RIVER</v>
          </cell>
          <cell r="T3400" t="str">
            <v/>
          </cell>
          <cell r="U3400" t="str">
            <v/>
          </cell>
          <cell r="V3400" t="str">
            <v>HOOD RIVER</v>
          </cell>
          <cell r="W3400" t="str">
            <v>Hood River</v>
          </cell>
          <cell r="X3400" t="str">
            <v>HOOD RIVER</v>
          </cell>
          <cell r="Y3400"/>
          <cell r="Z3400"/>
          <cell r="AA3400" t="str">
            <v/>
          </cell>
          <cell r="AB3400">
            <v>0</v>
          </cell>
          <cell r="AC3400">
            <v>0</v>
          </cell>
        </row>
        <row r="3401">
          <cell r="A3401" t="str">
            <v>STSPCOMA</v>
          </cell>
          <cell r="B3401" t="str">
            <v>Steamboat Sprgs Lineless</v>
          </cell>
          <cell r="C3401" t="str">
            <v>Q</v>
          </cell>
          <cell r="D3401">
            <v>40.486946000000003</v>
          </cell>
          <cell r="E3401">
            <v>-106.830833</v>
          </cell>
          <cell r="F3401" t="str">
            <v>STSPCOMA</v>
          </cell>
          <cell r="G3401" t="str">
            <v>CO</v>
          </cell>
          <cell r="H3401">
            <v>656</v>
          </cell>
          <cell r="I3401">
            <v>656</v>
          </cell>
          <cell r="J3401" t="str">
            <v>AVAILABLE</v>
          </cell>
          <cell r="K3401" t="e">
            <v>#N/A</v>
          </cell>
          <cell r="L3401" t="e">
            <v>#N/A</v>
          </cell>
          <cell r="M3401" t="e">
            <v>#N/A</v>
          </cell>
          <cell r="N3401" t="e">
            <v>#N/A</v>
          </cell>
          <cell r="O3401" t="str">
            <v>Y</v>
          </cell>
          <cell r="P3401" t="str">
            <v>Y</v>
          </cell>
          <cell r="Q3401" t="str">
            <v/>
          </cell>
          <cell r="R3401" t="str">
            <v>04/09/2020</v>
          </cell>
          <cell r="S3401" t="str">
            <v/>
          </cell>
          <cell r="T3401" t="str">
            <v/>
          </cell>
          <cell r="U3401" t="str">
            <v/>
          </cell>
          <cell r="V3401" t="e">
            <v>#N/A</v>
          </cell>
          <cell r="W3401" t="e">
            <v>#N/A</v>
          </cell>
          <cell r="X3401" t="str">
            <v>656 - AVAILABLE</v>
          </cell>
          <cell r="Y3401"/>
          <cell r="Z3401" t="str">
            <v>AVAILABLE</v>
          </cell>
          <cell r="AA3401" t="e">
            <v>#N/A</v>
          </cell>
          <cell r="AB3401" t="e">
            <v>#N/A</v>
          </cell>
          <cell r="AC3401" t="e">
            <v>#N/A</v>
          </cell>
        </row>
        <row r="3402">
          <cell r="A3402" t="str">
            <v>STTGARXB</v>
          </cell>
          <cell r="B3402" t="str">
            <v>STUTTGART</v>
          </cell>
          <cell r="C3402" t="str">
            <v>CTL</v>
          </cell>
          <cell r="D3402">
            <v>34.498055000000001</v>
          </cell>
          <cell r="E3402">
            <v>-91.551392000000007</v>
          </cell>
          <cell r="F3402" t="str">
            <v>STTGARXB</v>
          </cell>
          <cell r="G3402" t="str">
            <v>AR</v>
          </cell>
          <cell r="H3402">
            <v>528</v>
          </cell>
          <cell r="I3402" t="str">
            <v>Jacksonville</v>
          </cell>
          <cell r="J3402" t="str">
            <v/>
          </cell>
          <cell r="K3402" t="str">
            <v>STTGARXB</v>
          </cell>
          <cell r="L3402" t="str">
            <v>n</v>
          </cell>
          <cell r="M3402" t="e">
            <v>#N/A</v>
          </cell>
          <cell r="N3402" t="e">
            <v>#N/A</v>
          </cell>
          <cell r="O3402" t="str">
            <v>Y</v>
          </cell>
          <cell r="P3402" t="str">
            <v>Y</v>
          </cell>
          <cell r="Q3402" t="str">
            <v/>
          </cell>
          <cell r="R3402" t="str">
            <v>09/10/2015</v>
          </cell>
          <cell r="S3402" t="str">
            <v>Jacksonville</v>
          </cell>
          <cell r="T3402" t="str">
            <v/>
          </cell>
          <cell r="U3402" t="str">
            <v/>
          </cell>
          <cell r="V3402" t="str">
            <v>Jacksonville</v>
          </cell>
          <cell r="W3402" t="str">
            <v>Jacksonville</v>
          </cell>
          <cell r="X3402" t="str">
            <v>JACKSONVILLE</v>
          </cell>
          <cell r="Y3402" t="str">
            <v>YES</v>
          </cell>
          <cell r="Z3402"/>
          <cell r="AA3402" t="str">
            <v>7750-SR7</v>
          </cell>
          <cell r="AB3402">
            <v>0</v>
          </cell>
          <cell r="AC3402" t="str">
            <v>STTGARXB24W</v>
          </cell>
        </row>
        <row r="3403">
          <cell r="A3403" t="str">
            <v>STTLWA03</v>
          </cell>
          <cell r="B3403" t="str">
            <v>Seattle East Tandem Cap</v>
          </cell>
          <cell r="C3403" t="str">
            <v>Q</v>
          </cell>
          <cell r="D3403">
            <v>47.614165999999997</v>
          </cell>
          <cell r="E3403">
            <v>-122.309448</v>
          </cell>
          <cell r="F3403" t="str">
            <v>STTLWA03</v>
          </cell>
          <cell r="G3403" t="str">
            <v>WA</v>
          </cell>
          <cell r="H3403">
            <v>674</v>
          </cell>
          <cell r="I3403">
            <v>674</v>
          </cell>
          <cell r="J3403" t="str">
            <v>AVAILABLE</v>
          </cell>
          <cell r="K3403" t="e">
            <v>#N/A</v>
          </cell>
          <cell r="L3403" t="e">
            <v>#N/A</v>
          </cell>
          <cell r="M3403" t="e">
            <v>#N/A</v>
          </cell>
          <cell r="N3403" t="e">
            <v>#N/A</v>
          </cell>
          <cell r="O3403" t="str">
            <v>Y</v>
          </cell>
          <cell r="P3403" t="str">
            <v>Y</v>
          </cell>
          <cell r="Q3403" t="str">
            <v/>
          </cell>
          <cell r="R3403" t="str">
            <v>04/09/2020</v>
          </cell>
          <cell r="S3403" t="str">
            <v/>
          </cell>
          <cell r="T3403" t="str">
            <v/>
          </cell>
          <cell r="U3403" t="str">
            <v/>
          </cell>
          <cell r="V3403" t="e">
            <v>#N/A</v>
          </cell>
          <cell r="W3403" t="e">
            <v>#N/A</v>
          </cell>
          <cell r="X3403" t="str">
            <v>674 - AVAILABLE</v>
          </cell>
          <cell r="Y3403"/>
          <cell r="Z3403" t="str">
            <v>AVAILABLE</v>
          </cell>
          <cell r="AA3403" t="e">
            <v>#N/A</v>
          </cell>
          <cell r="AB3403" t="e">
            <v>#N/A</v>
          </cell>
          <cell r="AC3403" t="e">
            <v>#N/A</v>
          </cell>
        </row>
        <row r="3404">
          <cell r="A3404" t="str">
            <v>STTLWA04</v>
          </cell>
          <cell r="B3404" t="str">
            <v>Seattle Emerson 5e</v>
          </cell>
          <cell r="C3404" t="str">
            <v>Q</v>
          </cell>
          <cell r="D3404">
            <v>47.734164999999997</v>
          </cell>
          <cell r="E3404">
            <v>-122.312775</v>
          </cell>
          <cell r="F3404" t="str">
            <v>STTLWA04</v>
          </cell>
          <cell r="G3404" t="str">
            <v>WA</v>
          </cell>
          <cell r="H3404">
            <v>674</v>
          </cell>
          <cell r="I3404">
            <v>674</v>
          </cell>
          <cell r="J3404" t="str">
            <v>AVAILABLE</v>
          </cell>
          <cell r="K3404" t="e">
            <v>#N/A</v>
          </cell>
          <cell r="L3404" t="e">
            <v>#N/A</v>
          </cell>
          <cell r="M3404" t="e">
            <v>#N/A</v>
          </cell>
          <cell r="N3404" t="e">
            <v>#N/A</v>
          </cell>
          <cell r="O3404" t="str">
            <v>Y</v>
          </cell>
          <cell r="P3404" t="str">
            <v>Y</v>
          </cell>
          <cell r="Q3404" t="str">
            <v/>
          </cell>
          <cell r="R3404" t="str">
            <v>04/09/2020</v>
          </cell>
          <cell r="S3404" t="str">
            <v/>
          </cell>
          <cell r="T3404" t="str">
            <v/>
          </cell>
          <cell r="U3404" t="str">
            <v/>
          </cell>
          <cell r="V3404" t="e">
            <v>#N/A</v>
          </cell>
          <cell r="W3404" t="e">
            <v>#N/A</v>
          </cell>
          <cell r="X3404" t="str">
            <v>674 - AVAILABLE</v>
          </cell>
          <cell r="Y3404"/>
          <cell r="Z3404" t="str">
            <v>AVAILABLE</v>
          </cell>
          <cell r="AA3404" t="e">
            <v>#N/A</v>
          </cell>
          <cell r="AB3404" t="e">
            <v>#N/A</v>
          </cell>
          <cell r="AC3404" t="e">
            <v>#N/A</v>
          </cell>
        </row>
        <row r="3405">
          <cell r="A3405" t="str">
            <v>STTLWA05</v>
          </cell>
          <cell r="B3405" t="str">
            <v>Seattle  Atwater 911</v>
          </cell>
          <cell r="C3405" t="str">
            <v>Q</v>
          </cell>
          <cell r="D3405">
            <v>47.632221000000001</v>
          </cell>
          <cell r="E3405">
            <v>-122.359444</v>
          </cell>
          <cell r="F3405" t="str">
            <v>STTLWA05</v>
          </cell>
          <cell r="G3405" t="str">
            <v>WA</v>
          </cell>
          <cell r="H3405">
            <v>674</v>
          </cell>
          <cell r="I3405">
            <v>674</v>
          </cell>
          <cell r="J3405" t="str">
            <v>AVAILABLE</v>
          </cell>
          <cell r="K3405" t="e">
            <v>#N/A</v>
          </cell>
          <cell r="L3405" t="e">
            <v>#N/A</v>
          </cell>
          <cell r="M3405" t="e">
            <v>#N/A</v>
          </cell>
          <cell r="N3405" t="e">
            <v>#N/A</v>
          </cell>
          <cell r="O3405" t="str">
            <v>Y</v>
          </cell>
          <cell r="P3405" t="str">
            <v>Y</v>
          </cell>
          <cell r="Q3405" t="str">
            <v/>
          </cell>
          <cell r="R3405" t="str">
            <v>04/09/2020</v>
          </cell>
          <cell r="S3405" t="str">
            <v/>
          </cell>
          <cell r="T3405" t="str">
            <v/>
          </cell>
          <cell r="U3405" t="str">
            <v/>
          </cell>
          <cell r="V3405" t="e">
            <v>#N/A</v>
          </cell>
          <cell r="W3405" t="e">
            <v>#N/A</v>
          </cell>
          <cell r="X3405" t="str">
            <v>674 - AVAILABLE</v>
          </cell>
          <cell r="Y3405"/>
          <cell r="Z3405" t="str">
            <v>AVAILABLE</v>
          </cell>
          <cell r="AA3405" t="e">
            <v>#N/A</v>
          </cell>
          <cell r="AB3405" t="e">
            <v>#N/A</v>
          </cell>
          <cell r="AC3405" t="e">
            <v>#N/A</v>
          </cell>
        </row>
        <row r="3406">
          <cell r="A3406" t="str">
            <v>STTLWA06</v>
          </cell>
          <cell r="B3406" t="str">
            <v>Seattle Tops</v>
          </cell>
          <cell r="C3406" t="str">
            <v>Q</v>
          </cell>
          <cell r="D3406">
            <v>47.606945000000003</v>
          </cell>
          <cell r="E3406">
            <v>-122.333336</v>
          </cell>
          <cell r="F3406" t="str">
            <v>STTLWA06</v>
          </cell>
          <cell r="G3406" t="str">
            <v>WA</v>
          </cell>
          <cell r="H3406">
            <v>674</v>
          </cell>
          <cell r="I3406">
            <v>674</v>
          </cell>
          <cell r="J3406" t="str">
            <v>AVAILABLE</v>
          </cell>
          <cell r="K3406" t="e">
            <v>#N/A</v>
          </cell>
          <cell r="L3406" t="e">
            <v>#N/A</v>
          </cell>
          <cell r="M3406" t="e">
            <v>#N/A</v>
          </cell>
          <cell r="N3406" t="e">
            <v>#N/A</v>
          </cell>
          <cell r="O3406" t="str">
            <v>Y</v>
          </cell>
          <cell r="P3406" t="str">
            <v>Y</v>
          </cell>
          <cell r="Q3406" t="str">
            <v/>
          </cell>
          <cell r="R3406" t="str">
            <v>04/09/2020</v>
          </cell>
          <cell r="S3406" t="str">
            <v/>
          </cell>
          <cell r="T3406" t="str">
            <v/>
          </cell>
          <cell r="U3406" t="str">
            <v/>
          </cell>
          <cell r="V3406" t="e">
            <v>#N/A</v>
          </cell>
          <cell r="W3406" t="e">
            <v>#N/A</v>
          </cell>
          <cell r="X3406" t="str">
            <v>674 - AVAILABLE</v>
          </cell>
          <cell r="Y3406"/>
          <cell r="Z3406" t="str">
            <v>AVAILABLE</v>
          </cell>
          <cell r="AA3406" t="e">
            <v>#N/A</v>
          </cell>
          <cell r="AB3406" t="e">
            <v>#N/A</v>
          </cell>
          <cell r="AC3406" t="e">
            <v>#N/A</v>
          </cell>
        </row>
        <row r="3407">
          <cell r="A3407" t="str">
            <v>STTLWACA</v>
          </cell>
          <cell r="B3407" t="str">
            <v>Seattle Campus</v>
          </cell>
          <cell r="C3407" t="str">
            <v>Q</v>
          </cell>
          <cell r="D3407">
            <v>47.657775999999998</v>
          </cell>
          <cell r="E3407">
            <v>-122.318054</v>
          </cell>
          <cell r="F3407" t="str">
            <v>STTLWACA</v>
          </cell>
          <cell r="G3407" t="str">
            <v>WA</v>
          </cell>
          <cell r="H3407">
            <v>674</v>
          </cell>
          <cell r="I3407">
            <v>674</v>
          </cell>
          <cell r="J3407" t="str">
            <v>AVAILABLE</v>
          </cell>
          <cell r="K3407" t="e">
            <v>#N/A</v>
          </cell>
          <cell r="L3407" t="e">
            <v>#N/A</v>
          </cell>
          <cell r="M3407" t="e">
            <v>#N/A</v>
          </cell>
          <cell r="N3407" t="e">
            <v>#N/A</v>
          </cell>
          <cell r="O3407" t="str">
            <v>Y</v>
          </cell>
          <cell r="P3407" t="str">
            <v>Y</v>
          </cell>
          <cell r="Q3407" t="str">
            <v/>
          </cell>
          <cell r="R3407" t="str">
            <v>04/09/2020</v>
          </cell>
          <cell r="S3407" t="str">
            <v/>
          </cell>
          <cell r="T3407" t="str">
            <v/>
          </cell>
          <cell r="U3407" t="str">
            <v/>
          </cell>
          <cell r="V3407" t="e">
            <v>#N/A</v>
          </cell>
          <cell r="W3407" t="e">
            <v>#N/A</v>
          </cell>
          <cell r="X3407" t="str">
            <v>674 - AVAILABLE</v>
          </cell>
          <cell r="Y3407"/>
          <cell r="Z3407" t="str">
            <v>AVAILABLE</v>
          </cell>
          <cell r="AA3407" t="e">
            <v>#N/A</v>
          </cell>
          <cell r="AB3407" t="e">
            <v>#N/A</v>
          </cell>
          <cell r="AC3407" t="e">
            <v>#N/A</v>
          </cell>
        </row>
        <row r="3408">
          <cell r="A3408" t="str">
            <v>STTLWACH</v>
          </cell>
          <cell r="B3408" t="str">
            <v>Seattle Cherry</v>
          </cell>
          <cell r="C3408" t="str">
            <v>Q</v>
          </cell>
          <cell r="D3408">
            <v>47.471668000000001</v>
          </cell>
          <cell r="E3408">
            <v>-122.32222</v>
          </cell>
          <cell r="F3408" t="str">
            <v>STTLWACH</v>
          </cell>
          <cell r="G3408" t="str">
            <v>WA</v>
          </cell>
          <cell r="H3408">
            <v>674</v>
          </cell>
          <cell r="I3408">
            <v>674</v>
          </cell>
          <cell r="J3408" t="str">
            <v>AVAILABLE</v>
          </cell>
          <cell r="K3408" t="e">
            <v>#N/A</v>
          </cell>
          <cell r="L3408" t="e">
            <v>#N/A</v>
          </cell>
          <cell r="M3408" t="e">
            <v>#N/A</v>
          </cell>
          <cell r="N3408" t="e">
            <v>#N/A</v>
          </cell>
          <cell r="O3408" t="str">
            <v>Y</v>
          </cell>
          <cell r="P3408" t="str">
            <v>Y</v>
          </cell>
          <cell r="Q3408" t="str">
            <v>6/19/2015- add EODS1 DISCLOSURE, HOME TO STTLWACHH40</v>
          </cell>
          <cell r="R3408" t="str">
            <v>06/19/2015</v>
          </cell>
          <cell r="S3408" t="str">
            <v/>
          </cell>
          <cell r="T3408" t="str">
            <v/>
          </cell>
          <cell r="U3408" t="str">
            <v/>
          </cell>
          <cell r="V3408" t="e">
            <v>#N/A</v>
          </cell>
          <cell r="W3408" t="e">
            <v>#N/A</v>
          </cell>
          <cell r="X3408" t="str">
            <v>674 - AVAILABLE</v>
          </cell>
          <cell r="Y3408"/>
          <cell r="Z3408" t="str">
            <v>AVAILABLE</v>
          </cell>
          <cell r="AA3408" t="e">
            <v>#N/A</v>
          </cell>
          <cell r="AB3408" t="e">
            <v>#N/A</v>
          </cell>
          <cell r="AC3408" t="e">
            <v>#N/A</v>
          </cell>
        </row>
        <row r="3409">
          <cell r="A3409" t="str">
            <v>STTLWADU</v>
          </cell>
          <cell r="B3409" t="str">
            <v>Seattle Duwamish 5e</v>
          </cell>
          <cell r="C3409" t="str">
            <v>Q</v>
          </cell>
          <cell r="D3409">
            <v>47.540278999999998</v>
          </cell>
          <cell r="E3409">
            <v>-122.323059</v>
          </cell>
          <cell r="F3409" t="str">
            <v>STTLWADU</v>
          </cell>
          <cell r="G3409" t="str">
            <v>WA</v>
          </cell>
          <cell r="H3409">
            <v>674</v>
          </cell>
          <cell r="I3409">
            <v>674</v>
          </cell>
          <cell r="J3409" t="str">
            <v>AVAILABLE</v>
          </cell>
          <cell r="K3409" t="e">
            <v>#N/A</v>
          </cell>
          <cell r="L3409" t="e">
            <v>#N/A</v>
          </cell>
          <cell r="M3409" t="e">
            <v>#N/A</v>
          </cell>
          <cell r="N3409" t="e">
            <v>#N/A</v>
          </cell>
          <cell r="O3409" t="str">
            <v>Y</v>
          </cell>
          <cell r="P3409" t="str">
            <v>Y</v>
          </cell>
          <cell r="Q3409" t="str">
            <v/>
          </cell>
          <cell r="R3409" t="str">
            <v>04/09/2020</v>
          </cell>
          <cell r="S3409" t="str">
            <v/>
          </cell>
          <cell r="T3409" t="str">
            <v/>
          </cell>
          <cell r="U3409" t="str">
            <v/>
          </cell>
          <cell r="V3409" t="e">
            <v>#N/A</v>
          </cell>
          <cell r="W3409" t="e">
            <v>#N/A</v>
          </cell>
          <cell r="X3409" t="str">
            <v>674 - AVAILABLE</v>
          </cell>
          <cell r="Y3409"/>
          <cell r="Z3409" t="str">
            <v>AVAILABLE</v>
          </cell>
          <cell r="AA3409" t="e">
            <v>#N/A</v>
          </cell>
          <cell r="AB3409" t="e">
            <v>#N/A</v>
          </cell>
          <cell r="AC3409" t="e">
            <v>#N/A</v>
          </cell>
        </row>
        <row r="3410">
          <cell r="A3410" t="str">
            <v>STTLWAEL</v>
          </cell>
          <cell r="B3410" t="str">
            <v>Seattle Elliott</v>
          </cell>
          <cell r="C3410" t="str">
            <v>Q</v>
          </cell>
          <cell r="D3410">
            <v>47.612499</v>
          </cell>
          <cell r="E3410">
            <v>-122.341942</v>
          </cell>
          <cell r="F3410" t="str">
            <v>STTLWAEL</v>
          </cell>
          <cell r="G3410" t="str">
            <v>WA</v>
          </cell>
          <cell r="H3410">
            <v>674</v>
          </cell>
          <cell r="I3410">
            <v>674</v>
          </cell>
          <cell r="J3410" t="str">
            <v>AVAILABLE</v>
          </cell>
          <cell r="K3410" t="e">
            <v>#N/A</v>
          </cell>
          <cell r="L3410" t="e">
            <v>#N/A</v>
          </cell>
          <cell r="M3410" t="e">
            <v>#N/A</v>
          </cell>
          <cell r="N3410" t="e">
            <v>#N/A</v>
          </cell>
          <cell r="O3410" t="str">
            <v>Y</v>
          </cell>
          <cell r="P3410" t="str">
            <v>Y</v>
          </cell>
          <cell r="Q3410" t="str">
            <v/>
          </cell>
          <cell r="R3410" t="str">
            <v>04/09/2020</v>
          </cell>
          <cell r="S3410" t="str">
            <v/>
          </cell>
          <cell r="T3410" t="str">
            <v/>
          </cell>
          <cell r="U3410" t="str">
            <v/>
          </cell>
          <cell r="V3410" t="e">
            <v>#N/A</v>
          </cell>
          <cell r="W3410" t="e">
            <v>#N/A</v>
          </cell>
          <cell r="X3410" t="str">
            <v>674 - AVAILABLE</v>
          </cell>
          <cell r="Y3410"/>
          <cell r="Z3410" t="str">
            <v>AVAILABLE</v>
          </cell>
          <cell r="AA3410" t="e">
            <v>#N/A</v>
          </cell>
          <cell r="AB3410" t="e">
            <v>#N/A</v>
          </cell>
          <cell r="AC3410" t="e">
            <v>#N/A</v>
          </cell>
        </row>
        <row r="3411">
          <cell r="A3411" t="str">
            <v>STTLWALA</v>
          </cell>
          <cell r="B3411" t="str">
            <v>Seattle Lakeview</v>
          </cell>
          <cell r="C3411" t="str">
            <v>Q</v>
          </cell>
          <cell r="D3411">
            <v>47.674999</v>
          </cell>
          <cell r="E3411">
            <v>-122.313614</v>
          </cell>
          <cell r="F3411" t="str">
            <v>STTLWALA</v>
          </cell>
          <cell r="G3411" t="str">
            <v>WA</v>
          </cell>
          <cell r="H3411">
            <v>674</v>
          </cell>
          <cell r="I3411">
            <v>674</v>
          </cell>
          <cell r="J3411" t="str">
            <v>AVAILABLE</v>
          </cell>
          <cell r="K3411" t="e">
            <v>#N/A</v>
          </cell>
          <cell r="L3411" t="e">
            <v>#N/A</v>
          </cell>
          <cell r="M3411" t="e">
            <v>#N/A</v>
          </cell>
          <cell r="N3411" t="e">
            <v>#N/A</v>
          </cell>
          <cell r="O3411" t="str">
            <v>Y</v>
          </cell>
          <cell r="P3411" t="str">
            <v>Y</v>
          </cell>
          <cell r="Q3411" t="str">
            <v/>
          </cell>
          <cell r="R3411" t="str">
            <v>04/09/2020</v>
          </cell>
          <cell r="S3411" t="str">
            <v/>
          </cell>
          <cell r="T3411" t="str">
            <v/>
          </cell>
          <cell r="U3411" t="str">
            <v/>
          </cell>
          <cell r="V3411" t="e">
            <v>#N/A</v>
          </cell>
          <cell r="W3411" t="e">
            <v>#N/A</v>
          </cell>
          <cell r="X3411" t="str">
            <v>674 - AVAILABLE</v>
          </cell>
          <cell r="Y3411"/>
          <cell r="Z3411" t="str">
            <v>AVAILABLE</v>
          </cell>
          <cell r="AA3411" t="e">
            <v>#N/A</v>
          </cell>
          <cell r="AB3411" t="e">
            <v>#N/A</v>
          </cell>
          <cell r="AC3411" t="e">
            <v>#N/A</v>
          </cell>
        </row>
        <row r="3412">
          <cell r="A3412" t="str">
            <v>STTLWAPA</v>
          </cell>
          <cell r="B3412" t="str">
            <v>Seattle Parkway</v>
          </cell>
          <cell r="C3412" t="str">
            <v>Q</v>
          </cell>
          <cell r="D3412">
            <v>47.545833999999999</v>
          </cell>
          <cell r="E3412">
            <v>-122.274445</v>
          </cell>
          <cell r="F3412" t="str">
            <v>STTLWAPA</v>
          </cell>
          <cell r="G3412" t="str">
            <v>WA</v>
          </cell>
          <cell r="H3412">
            <v>674</v>
          </cell>
          <cell r="I3412">
            <v>674</v>
          </cell>
          <cell r="J3412" t="str">
            <v>AVAILABLE</v>
          </cell>
          <cell r="K3412" t="e">
            <v>#N/A</v>
          </cell>
          <cell r="L3412" t="e">
            <v>#N/A</v>
          </cell>
          <cell r="M3412" t="e">
            <v>#N/A</v>
          </cell>
          <cell r="N3412" t="e">
            <v>#N/A</v>
          </cell>
          <cell r="O3412" t="str">
            <v>Y</v>
          </cell>
          <cell r="P3412" t="str">
            <v>Y</v>
          </cell>
          <cell r="Q3412" t="str">
            <v/>
          </cell>
          <cell r="R3412" t="str">
            <v>04/09/2020</v>
          </cell>
          <cell r="S3412" t="str">
            <v/>
          </cell>
          <cell r="T3412" t="str">
            <v/>
          </cell>
          <cell r="U3412" t="str">
            <v/>
          </cell>
          <cell r="V3412" t="e">
            <v>#N/A</v>
          </cell>
          <cell r="W3412" t="e">
            <v>#N/A</v>
          </cell>
          <cell r="X3412" t="str">
            <v>674 - AVAILABLE</v>
          </cell>
          <cell r="Y3412"/>
          <cell r="Z3412" t="str">
            <v>AVAILABLE</v>
          </cell>
          <cell r="AA3412" t="e">
            <v>#N/A</v>
          </cell>
          <cell r="AB3412" t="e">
            <v>#N/A</v>
          </cell>
          <cell r="AC3412" t="e">
            <v>#N/A</v>
          </cell>
        </row>
        <row r="3413">
          <cell r="A3413" t="str">
            <v>STTLWASU</v>
          </cell>
          <cell r="B3413" t="str">
            <v>Seattle Sunset</v>
          </cell>
          <cell r="C3413" t="str">
            <v>Q</v>
          </cell>
          <cell r="D3413">
            <v>47.674446000000003</v>
          </cell>
          <cell r="E3413">
            <v>-122.370834</v>
          </cell>
          <cell r="F3413" t="str">
            <v>STTLWASU</v>
          </cell>
          <cell r="G3413" t="str">
            <v>WA</v>
          </cell>
          <cell r="H3413">
            <v>674</v>
          </cell>
          <cell r="I3413">
            <v>674</v>
          </cell>
          <cell r="J3413" t="str">
            <v>AVAILABLE</v>
          </cell>
          <cell r="K3413" t="e">
            <v>#N/A</v>
          </cell>
          <cell r="L3413" t="e">
            <v>#N/A</v>
          </cell>
          <cell r="M3413" t="e">
            <v>#N/A</v>
          </cell>
          <cell r="N3413" t="e">
            <v>#N/A</v>
          </cell>
          <cell r="O3413" t="str">
            <v>Y</v>
          </cell>
          <cell r="P3413" t="str">
            <v>Y</v>
          </cell>
          <cell r="Q3413" t="str">
            <v/>
          </cell>
          <cell r="R3413" t="str">
            <v>04/09/2020</v>
          </cell>
          <cell r="S3413" t="str">
            <v/>
          </cell>
          <cell r="T3413" t="str">
            <v/>
          </cell>
          <cell r="U3413" t="str">
            <v/>
          </cell>
          <cell r="V3413" t="e">
            <v>#N/A</v>
          </cell>
          <cell r="W3413" t="e">
            <v>#N/A</v>
          </cell>
          <cell r="X3413" t="str">
            <v>674 - AVAILABLE</v>
          </cell>
          <cell r="Y3413"/>
          <cell r="Z3413" t="str">
            <v>AVAILABLE</v>
          </cell>
          <cell r="AA3413" t="e">
            <v>#N/A</v>
          </cell>
          <cell r="AB3413" t="e">
            <v>#N/A</v>
          </cell>
          <cell r="AC3413" t="e">
            <v>#N/A</v>
          </cell>
        </row>
        <row r="3414">
          <cell r="A3414" t="str">
            <v>STTLWAWE</v>
          </cell>
          <cell r="B3414" t="str">
            <v>Seattle West</v>
          </cell>
          <cell r="C3414" t="str">
            <v>Q</v>
          </cell>
          <cell r="D3414">
            <v>47.563889000000003</v>
          </cell>
          <cell r="E3414">
            <v>-122.385277</v>
          </cell>
          <cell r="F3414" t="str">
            <v>STTLWAWE</v>
          </cell>
          <cell r="G3414" t="str">
            <v>WA</v>
          </cell>
          <cell r="H3414">
            <v>674</v>
          </cell>
          <cell r="I3414">
            <v>674</v>
          </cell>
          <cell r="J3414" t="str">
            <v>AVAILABLE</v>
          </cell>
          <cell r="K3414" t="e">
            <v>#N/A</v>
          </cell>
          <cell r="L3414" t="e">
            <v>#N/A</v>
          </cell>
          <cell r="M3414" t="e">
            <v>#N/A</v>
          </cell>
          <cell r="N3414" t="e">
            <v>#N/A</v>
          </cell>
          <cell r="O3414" t="str">
            <v>Y</v>
          </cell>
          <cell r="P3414" t="str">
            <v>Y</v>
          </cell>
          <cell r="Q3414" t="str">
            <v/>
          </cell>
          <cell r="R3414" t="str">
            <v>04/09/2020</v>
          </cell>
          <cell r="S3414" t="str">
            <v/>
          </cell>
          <cell r="T3414" t="str">
            <v/>
          </cell>
          <cell r="U3414" t="str">
            <v/>
          </cell>
          <cell r="V3414" t="e">
            <v>#N/A</v>
          </cell>
          <cell r="W3414" t="e">
            <v>#N/A</v>
          </cell>
          <cell r="X3414" t="str">
            <v>674 - AVAILABLE</v>
          </cell>
          <cell r="Y3414"/>
          <cell r="Z3414" t="str">
            <v>AVAILABLE</v>
          </cell>
          <cell r="AA3414" t="e">
            <v>#N/A</v>
          </cell>
          <cell r="AB3414" t="e">
            <v>#N/A</v>
          </cell>
          <cell r="AC3414" t="e">
            <v>#N/A</v>
          </cell>
        </row>
        <row r="3415">
          <cell r="A3415" t="str">
            <v>STTMMOXA</v>
          </cell>
          <cell r="B3415" t="str">
            <v>St. Thomas</v>
          </cell>
          <cell r="C3415" t="str">
            <v>EQ</v>
          </cell>
          <cell r="D3415">
            <v>38.367984</v>
          </cell>
          <cell r="E3415">
            <v>-92.215593999999996</v>
          </cell>
          <cell r="F3415" t="str">
            <v>STTMMOXA</v>
          </cell>
          <cell r="G3415" t="str">
            <v>MO</v>
          </cell>
          <cell r="H3415">
            <v>521</v>
          </cell>
          <cell r="I3415" t="str">
            <v>Jefferson City [Warrensburg]</v>
          </cell>
          <cell r="J3415" t="str">
            <v/>
          </cell>
          <cell r="K3415" t="e">
            <v>#N/A</v>
          </cell>
          <cell r="L3415" t="e">
            <v>#N/A</v>
          </cell>
          <cell r="M3415" t="e">
            <v>#N/A</v>
          </cell>
          <cell r="N3415" t="e">
            <v>#N/A</v>
          </cell>
          <cell r="O3415" t="str">
            <v>N</v>
          </cell>
          <cell r="P3415" t="str">
            <v>Y</v>
          </cell>
          <cell r="Q3415" t="str">
            <v/>
          </cell>
          <cell r="R3415" t="str">
            <v>07/10/2015</v>
          </cell>
          <cell r="S3415" t="str">
            <v>Warrensburg</v>
          </cell>
          <cell r="T3415" t="str">
            <v/>
          </cell>
          <cell r="U3415" t="str">
            <v/>
          </cell>
          <cell r="V3415" t="str">
            <v>Warrensburg</v>
          </cell>
          <cell r="W3415" t="str">
            <v>Jefferson City [Warrensburg]</v>
          </cell>
          <cell r="X3415" t="str">
            <v>WARRENSBURG</v>
          </cell>
          <cell r="Y3415" t="str">
            <v>YES</v>
          </cell>
          <cell r="Z3415"/>
          <cell r="AA3415">
            <v>0</v>
          </cell>
          <cell r="AB3415">
            <v>0</v>
          </cell>
          <cell r="AC3415">
            <v>0</v>
          </cell>
        </row>
        <row r="3416">
          <cell r="A3416" t="str">
            <v>STTMPAXS</v>
          </cell>
          <cell r="B3416" t="str">
            <v>Saint Thomas</v>
          </cell>
          <cell r="C3416" t="str">
            <v>EQ</v>
          </cell>
          <cell r="D3416">
            <v>39.918987999999999</v>
          </cell>
          <cell r="E3416">
            <v>-77.79083</v>
          </cell>
          <cell r="F3416" t="str">
            <v>STTMPAXS</v>
          </cell>
          <cell r="G3416" t="str">
            <v>PA</v>
          </cell>
          <cell r="H3416">
            <v>226</v>
          </cell>
          <cell r="I3416" t="str">
            <v>Carlisle</v>
          </cell>
          <cell r="J3416" t="str">
            <v/>
          </cell>
          <cell r="K3416" t="str">
            <v>STTMPAXS</v>
          </cell>
          <cell r="L3416" t="str">
            <v>n</v>
          </cell>
          <cell r="M3416" t="e">
            <v>#N/A</v>
          </cell>
          <cell r="N3416" t="e">
            <v>#N/A</v>
          </cell>
          <cell r="O3416" t="str">
            <v>Y</v>
          </cell>
          <cell r="P3416" t="str">
            <v>Y</v>
          </cell>
          <cell r="Q3416" t="str">
            <v/>
          </cell>
          <cell r="R3416" t="str">
            <v>07/06/2015</v>
          </cell>
          <cell r="S3416" t="str">
            <v>Carlisle</v>
          </cell>
          <cell r="T3416" t="str">
            <v/>
          </cell>
          <cell r="U3416" t="str">
            <v/>
          </cell>
          <cell r="V3416" t="str">
            <v>Carlisle</v>
          </cell>
          <cell r="W3416" t="str">
            <v>Carlisle</v>
          </cell>
          <cell r="X3416" t="str">
            <v>CARLISLE</v>
          </cell>
          <cell r="Y3416"/>
          <cell r="Z3416"/>
          <cell r="AA3416" t="str">
            <v>7750-SR7</v>
          </cell>
          <cell r="AB3416">
            <v>0</v>
          </cell>
          <cell r="AC3416" t="str">
            <v>STTMPAXS02W</v>
          </cell>
        </row>
        <row r="3417">
          <cell r="A3417" t="str">
            <v>STVLMNST</v>
          </cell>
          <cell r="B3417" t="str">
            <v>Owatonna Host Stewartville</v>
          </cell>
          <cell r="C3417" t="str">
            <v>Q</v>
          </cell>
          <cell r="D3417">
            <v>43.855530000000002</v>
          </cell>
          <cell r="E3417">
            <v>-92.489849000000007</v>
          </cell>
          <cell r="F3417" t="str">
            <v>STVLMNST</v>
          </cell>
          <cell r="G3417" t="str">
            <v>MN</v>
          </cell>
          <cell r="H3417">
            <v>620</v>
          </cell>
          <cell r="I3417">
            <v>620</v>
          </cell>
          <cell r="J3417" t="str">
            <v/>
          </cell>
          <cell r="K3417" t="e">
            <v>#N/A</v>
          </cell>
          <cell r="L3417" t="e">
            <v>#N/A</v>
          </cell>
          <cell r="M3417" t="e">
            <v>#N/A</v>
          </cell>
          <cell r="N3417" t="e">
            <v>#N/A</v>
          </cell>
          <cell r="O3417" t="str">
            <v>N</v>
          </cell>
          <cell r="P3417" t="str">
            <v>Y</v>
          </cell>
          <cell r="Q3417" t="str">
            <v>03/17/15: EoDS1 AVAILABLE; update 11/12/14- IOF BACKHAUL IS AVAILABLE</v>
          </cell>
          <cell r="R3417" t="str">
            <v>03/17/2020</v>
          </cell>
          <cell r="S3417" t="str">
            <v/>
          </cell>
          <cell r="T3417" t="str">
            <v/>
          </cell>
          <cell r="U3417" t="str">
            <v/>
          </cell>
          <cell r="V3417" t="e">
            <v>#N/A</v>
          </cell>
          <cell r="W3417" t="e">
            <v>#N/A</v>
          </cell>
          <cell r="X3417" t="str">
            <v>620 - AVAILABLE</v>
          </cell>
          <cell r="Y3417"/>
          <cell r="Z3417" t="str">
            <v>AVAILABLE</v>
          </cell>
          <cell r="AA3417" t="e">
            <v>#N/A</v>
          </cell>
          <cell r="AB3417" t="e">
            <v>#N/A</v>
          </cell>
          <cell r="AC3417" t="e">
            <v>#N/A</v>
          </cell>
        </row>
        <row r="3418">
          <cell r="A3418" t="str">
            <v>STVLMOXA</v>
          </cell>
          <cell r="B3418" t="str">
            <v>STOUTSVILLE</v>
          </cell>
          <cell r="C3418" t="str">
            <v>CTL</v>
          </cell>
          <cell r="D3418">
            <v>39.543056</v>
          </cell>
          <cell r="E3418">
            <v>-91.827499000000003</v>
          </cell>
          <cell r="F3418" t="str">
            <v>STVLMOXA</v>
          </cell>
          <cell r="G3418" t="str">
            <v>MO</v>
          </cell>
          <cell r="H3418">
            <v>520</v>
          </cell>
          <cell r="I3418" t="str">
            <v>Wentzville</v>
          </cell>
          <cell r="J3418" t="str">
            <v/>
          </cell>
          <cell r="K3418" t="e">
            <v>#N/A</v>
          </cell>
          <cell r="L3418" t="e">
            <v>#N/A</v>
          </cell>
          <cell r="M3418" t="e">
            <v>#N/A</v>
          </cell>
          <cell r="N3418" t="e">
            <v>#N/A</v>
          </cell>
          <cell r="O3418" t="str">
            <v>N</v>
          </cell>
          <cell r="P3418" t="str">
            <v>N</v>
          </cell>
          <cell r="Q3418" t="str">
            <v/>
          </cell>
          <cell r="R3418" t="str">
            <v>07/10/2015</v>
          </cell>
          <cell r="S3418" t="str">
            <v>Wentzville3</v>
          </cell>
          <cell r="T3418" t="str">
            <v/>
          </cell>
          <cell r="U3418" t="str">
            <v/>
          </cell>
          <cell r="V3418" t="str">
            <v>Wentzville3</v>
          </cell>
          <cell r="W3418" t="str">
            <v>Wentzville</v>
          </cell>
          <cell r="X3418" t="e">
            <v>#N/A</v>
          </cell>
          <cell r="Y3418" t="e">
            <v>#N/A</v>
          </cell>
          <cell r="Z3418" t="e">
            <v>#N/A</v>
          </cell>
          <cell r="AA3418">
            <v>0</v>
          </cell>
          <cell r="AB3418">
            <v>0</v>
          </cell>
          <cell r="AC3418">
            <v>0</v>
          </cell>
        </row>
        <row r="3419">
          <cell r="A3419" t="str">
            <v>STVLMTMA</v>
          </cell>
          <cell r="B3419" t="str">
            <v>Hamilton Host Stevensville</v>
          </cell>
          <cell r="C3419" t="str">
            <v>Q</v>
          </cell>
          <cell r="D3419">
            <v>46.508335000000002</v>
          </cell>
          <cell r="E3419">
            <v>-114.09111</v>
          </cell>
          <cell r="F3419" t="str">
            <v>STVLMTMA</v>
          </cell>
          <cell r="G3419" t="str">
            <v>MT</v>
          </cell>
          <cell r="H3419">
            <v>648</v>
          </cell>
          <cell r="I3419">
            <v>648</v>
          </cell>
          <cell r="J3419" t="str">
            <v>AVAILABLE</v>
          </cell>
          <cell r="K3419" t="e">
            <v>#N/A</v>
          </cell>
          <cell r="L3419" t="e">
            <v>#N/A</v>
          </cell>
          <cell r="M3419" t="e">
            <v>#N/A</v>
          </cell>
          <cell r="N3419" t="e">
            <v>#N/A</v>
          </cell>
          <cell r="O3419" t="str">
            <v>Y</v>
          </cell>
          <cell r="P3419" t="str">
            <v>Y</v>
          </cell>
          <cell r="Q3419" t="str">
            <v>10/31/14: EoDS1 available; 10/24/13: CO Band Prof Available 2/7/14: Ethernet Enabled changed to Y</v>
          </cell>
          <cell r="R3419" t="str">
            <v>11/04/2020</v>
          </cell>
          <cell r="S3419" t="str">
            <v/>
          </cell>
          <cell r="T3419" t="str">
            <v/>
          </cell>
          <cell r="U3419" t="str">
            <v/>
          </cell>
          <cell r="V3419" t="e">
            <v>#N/A</v>
          </cell>
          <cell r="W3419" t="e">
            <v>#N/A</v>
          </cell>
          <cell r="X3419" t="str">
            <v>648 - AVAILABLE</v>
          </cell>
          <cell r="Y3419"/>
          <cell r="Z3419" t="str">
            <v>AVAILABLE</v>
          </cell>
          <cell r="AA3419" t="e">
            <v>#N/A</v>
          </cell>
          <cell r="AB3419" t="e">
            <v>#N/A</v>
          </cell>
          <cell r="AC3419" t="e">
            <v>#N/A</v>
          </cell>
        </row>
        <row r="3420">
          <cell r="A3420" t="str">
            <v>STVLNCXA</v>
          </cell>
          <cell r="B3420" t="str">
            <v>Stoneville</v>
          </cell>
          <cell r="C3420" t="str">
            <v>EQ</v>
          </cell>
          <cell r="D3420">
            <v>36.467331999999999</v>
          </cell>
          <cell r="E3420">
            <v>-79.908202000000003</v>
          </cell>
          <cell r="F3420" t="str">
            <v>STVLNCXA</v>
          </cell>
          <cell r="G3420" t="str">
            <v>NC</v>
          </cell>
          <cell r="H3420">
            <v>424</v>
          </cell>
          <cell r="I3420" t="str">
            <v>Elkin/Hickory</v>
          </cell>
          <cell r="J3420" t="str">
            <v/>
          </cell>
          <cell r="K3420" t="str">
            <v>STVLNCXA</v>
          </cell>
          <cell r="L3420" t="str">
            <v>n</v>
          </cell>
          <cell r="M3420" t="e">
            <v>#N/A</v>
          </cell>
          <cell r="N3420" t="e">
            <v>#N/A</v>
          </cell>
          <cell r="O3420" t="str">
            <v>Y</v>
          </cell>
          <cell r="P3420" t="str">
            <v>Y</v>
          </cell>
          <cell r="Q3420" t="str">
            <v/>
          </cell>
          <cell r="R3420" t="str">
            <v>06/04/2015</v>
          </cell>
          <cell r="S3420" t="str">
            <v>Elkin/Hickory</v>
          </cell>
          <cell r="T3420" t="str">
            <v/>
          </cell>
          <cell r="U3420" t="str">
            <v/>
          </cell>
          <cell r="V3420" t="str">
            <v>Elkin/Hickory</v>
          </cell>
          <cell r="W3420" t="str">
            <v>Elkin/Hickory via Juniper to RCMT</v>
          </cell>
          <cell r="X3420" t="str">
            <v>ROCKY MOUNT</v>
          </cell>
          <cell r="Y3420" t="str">
            <v>YES</v>
          </cell>
          <cell r="Z3420" t="str">
            <v>This SWC belongs to the former Elkin/Hickory Cloud and while it is Interconnected to Rocky Mount, it is best to connect directly at Elkin or Hicory</v>
          </cell>
          <cell r="AA3420" t="str">
            <v>7750-SR7</v>
          </cell>
          <cell r="AB3420">
            <v>0</v>
          </cell>
          <cell r="AC3420">
            <v>0</v>
          </cell>
        </row>
        <row r="3421">
          <cell r="A3421" t="str">
            <v>STVLTXXA</v>
          </cell>
          <cell r="B3421" t="str">
            <v>Stephenville</v>
          </cell>
          <cell r="C3421" t="str">
            <v>EQ</v>
          </cell>
          <cell r="D3421">
            <v>32.220466000000002</v>
          </cell>
          <cell r="E3421">
            <v>-98.204373000000004</v>
          </cell>
          <cell r="F3421" t="e">
            <v>#N/A</v>
          </cell>
          <cell r="G3421" t="str">
            <v>TX</v>
          </cell>
          <cell r="H3421" t="e">
            <v>#N/A</v>
          </cell>
          <cell r="I3421" t="e">
            <v>#N/A</v>
          </cell>
          <cell r="J3421" t="e">
            <v>#N/A</v>
          </cell>
          <cell r="K3421" t="e">
            <v>#N/A</v>
          </cell>
          <cell r="L3421" t="e">
            <v>#N/A</v>
          </cell>
          <cell r="M3421" t="e">
            <v>#N/A</v>
          </cell>
          <cell r="N3421" t="e">
            <v>#N/A</v>
          </cell>
          <cell r="O3421" t="e">
            <v>#N/A</v>
          </cell>
          <cell r="P3421" t="e">
            <v>#N/A</v>
          </cell>
          <cell r="Q3421" t="e">
            <v>#N/A</v>
          </cell>
          <cell r="R3421" t="e">
            <v>#N/A</v>
          </cell>
          <cell r="S3421" t="e">
            <v>#N/A</v>
          </cell>
          <cell r="T3421" t="e">
            <v>#N/A</v>
          </cell>
          <cell r="U3421" t="e">
            <v>#N/A</v>
          </cell>
          <cell r="V3421" t="e">
            <v>#N/A</v>
          </cell>
          <cell r="W3421" t="str">
            <v>Decatur</v>
          </cell>
          <cell r="X3421" t="e">
            <v>#N/A</v>
          </cell>
          <cell r="Y3421" t="e">
            <v>#N/A</v>
          </cell>
          <cell r="Z3421" t="str">
            <v>Can be served from both DCTR &amp; KLLN EVPL Clouds. In DCTR LATA 552.</v>
          </cell>
          <cell r="AA3421" t="e">
            <v>#N/A</v>
          </cell>
          <cell r="AB3421" t="e">
            <v>#N/A</v>
          </cell>
          <cell r="AC3421" t="e">
            <v>#N/A</v>
          </cell>
        </row>
        <row r="3422">
          <cell r="A3422" t="str">
            <v>STVLTXXB</v>
          </cell>
          <cell r="B3422" t="str">
            <v>Stephenville</v>
          </cell>
          <cell r="C3422" t="str">
            <v>EQ</v>
          </cell>
          <cell r="D3422">
            <v>32.220289000000001</v>
          </cell>
          <cell r="E3422">
            <v>-98.221211999999994</v>
          </cell>
          <cell r="F3422" t="str">
            <v>STVLTXXB</v>
          </cell>
          <cell r="G3422" t="str">
            <v>TX</v>
          </cell>
          <cell r="H3422">
            <v>552</v>
          </cell>
          <cell r="I3422" t="str">
            <v>Killen, Decatur</v>
          </cell>
          <cell r="J3422" t="str">
            <v/>
          </cell>
          <cell r="K3422" t="str">
            <v>STVLTXXB</v>
          </cell>
          <cell r="L3422" t="str">
            <v>n</v>
          </cell>
          <cell r="M3422" t="e">
            <v>#N/A</v>
          </cell>
          <cell r="N3422" t="e">
            <v>#N/A</v>
          </cell>
          <cell r="O3422" t="str">
            <v>Y</v>
          </cell>
          <cell r="P3422" t="str">
            <v>Y</v>
          </cell>
          <cell r="Q3422" t="str">
            <v/>
          </cell>
          <cell r="R3422" t="str">
            <v>02/03/2016</v>
          </cell>
          <cell r="S3422" t="str">
            <v>Decatur</v>
          </cell>
          <cell r="T3422" t="str">
            <v/>
          </cell>
          <cell r="U3422" t="str">
            <v/>
          </cell>
          <cell r="V3422" t="str">
            <v>Decatur</v>
          </cell>
          <cell r="W3422" t="str">
            <v>Decatur</v>
          </cell>
          <cell r="X3422" t="str">
            <v>KILLEEN</v>
          </cell>
          <cell r="Y3422" t="str">
            <v>YES</v>
          </cell>
          <cell r="Z3422" t="str">
            <v>Can be served from both DCTR &amp; KLLN EVPL Clouds. In DCTR LATA 552.</v>
          </cell>
          <cell r="AA3422" t="str">
            <v>7750-SR7</v>
          </cell>
          <cell r="AB3422">
            <v>0</v>
          </cell>
          <cell r="AC3422" t="str">
            <v>STVLTXXB04W</v>
          </cell>
        </row>
        <row r="3423">
          <cell r="A3423" t="str">
            <v>STVLTXXC</v>
          </cell>
          <cell r="B3423" t="str">
            <v>Stephenville</v>
          </cell>
          <cell r="C3423" t="str">
            <v>EQ</v>
          </cell>
          <cell r="D3423">
            <v>32.205143</v>
          </cell>
          <cell r="E3423">
            <v>-98.247953999999993</v>
          </cell>
          <cell r="F3423" t="e">
            <v>#N/A</v>
          </cell>
          <cell r="G3423" t="str">
            <v>TX</v>
          </cell>
          <cell r="H3423" t="e">
            <v>#N/A</v>
          </cell>
          <cell r="I3423" t="e">
            <v>#N/A</v>
          </cell>
          <cell r="J3423" t="e">
            <v>#N/A</v>
          </cell>
          <cell r="K3423" t="e">
            <v>#N/A</v>
          </cell>
          <cell r="L3423" t="e">
            <v>#N/A</v>
          </cell>
          <cell r="M3423" t="e">
            <v>#N/A</v>
          </cell>
          <cell r="N3423" t="e">
            <v>#N/A</v>
          </cell>
          <cell r="O3423" t="e">
            <v>#N/A</v>
          </cell>
          <cell r="P3423" t="e">
            <v>#N/A</v>
          </cell>
          <cell r="Q3423" t="e">
            <v>#N/A</v>
          </cell>
          <cell r="R3423" t="e">
            <v>#N/A</v>
          </cell>
          <cell r="S3423" t="e">
            <v>#N/A</v>
          </cell>
          <cell r="T3423" t="e">
            <v>#N/A</v>
          </cell>
          <cell r="U3423" t="e">
            <v>#N/A</v>
          </cell>
          <cell r="V3423" t="e">
            <v>#N/A</v>
          </cell>
          <cell r="W3423" t="str">
            <v>Decatur</v>
          </cell>
          <cell r="X3423" t="e">
            <v>#N/A</v>
          </cell>
          <cell r="Y3423" t="e">
            <v>#N/A</v>
          </cell>
          <cell r="Z3423" t="str">
            <v>Can be served from both DCTR &amp; KLLN EVPL Clouds. In DCTR LATA 552.</v>
          </cell>
          <cell r="AA3423" t="e">
            <v>#N/A</v>
          </cell>
          <cell r="AB3423" t="e">
            <v>#N/A</v>
          </cell>
          <cell r="AC3423" t="e">
            <v>#N/A</v>
          </cell>
        </row>
        <row r="3424">
          <cell r="A3424" t="str">
            <v>STWRMNST</v>
          </cell>
          <cell r="B3424" t="str">
            <v>Stillwater</v>
          </cell>
          <cell r="C3424" t="str">
            <v>Q</v>
          </cell>
          <cell r="D3424">
            <v>45.054442999999999</v>
          </cell>
          <cell r="E3424">
            <v>-92.806388999999996</v>
          </cell>
          <cell r="F3424" t="str">
            <v>STWRMNST</v>
          </cell>
          <cell r="G3424" t="str">
            <v>MN</v>
          </cell>
          <cell r="H3424">
            <v>628</v>
          </cell>
          <cell r="I3424">
            <v>628</v>
          </cell>
          <cell r="J3424" t="str">
            <v>AVAILABLE</v>
          </cell>
          <cell r="K3424" t="e">
            <v>#N/A</v>
          </cell>
          <cell r="L3424" t="e">
            <v>#N/A</v>
          </cell>
          <cell r="M3424" t="e">
            <v>#N/A</v>
          </cell>
          <cell r="N3424" t="e">
            <v>#N/A</v>
          </cell>
          <cell r="O3424" t="str">
            <v>Y</v>
          </cell>
          <cell r="P3424" t="str">
            <v>Y</v>
          </cell>
          <cell r="Q3424" t="str">
            <v/>
          </cell>
          <cell r="R3424" t="str">
            <v>04/15/2020</v>
          </cell>
          <cell r="S3424" t="str">
            <v/>
          </cell>
          <cell r="T3424" t="str">
            <v/>
          </cell>
          <cell r="U3424" t="str">
            <v/>
          </cell>
          <cell r="V3424" t="e">
            <v>#N/A</v>
          </cell>
          <cell r="W3424" t="e">
            <v>#N/A</v>
          </cell>
          <cell r="X3424" t="str">
            <v>628 - AVAILABLE</v>
          </cell>
          <cell r="Y3424"/>
          <cell r="Z3424" t="str">
            <v>AVAILABLE</v>
          </cell>
          <cell r="AA3424" t="e">
            <v>#N/A</v>
          </cell>
          <cell r="AB3424" t="e">
            <v>#N/A</v>
          </cell>
          <cell r="AC3424" t="e">
            <v>#N/A</v>
          </cell>
        </row>
        <row r="3425">
          <cell r="A3425" t="str">
            <v>STWTMNXS</v>
          </cell>
          <cell r="B3425" t="str">
            <v>Stewart</v>
          </cell>
          <cell r="C3425" t="str">
            <v>EQ</v>
          </cell>
          <cell r="D3425">
            <v>44.722487000000001</v>
          </cell>
          <cell r="E3425">
            <v>-94.488247000000001</v>
          </cell>
          <cell r="F3425" t="str">
            <v>STWTMNXS</v>
          </cell>
          <cell r="G3425" t="str">
            <v>MN</v>
          </cell>
          <cell r="H3425">
            <v>628</v>
          </cell>
          <cell r="I3425" t="str">
            <v>Chaska</v>
          </cell>
          <cell r="J3425" t="str">
            <v>1G</v>
          </cell>
          <cell r="K3425" t="e">
            <v>#N/A</v>
          </cell>
          <cell r="L3425" t="e">
            <v>#N/A</v>
          </cell>
          <cell r="M3425" t="e">
            <v>#N/A</v>
          </cell>
          <cell r="N3425" t="e">
            <v>#N/A</v>
          </cell>
          <cell r="O3425" t="str">
            <v>N</v>
          </cell>
          <cell r="P3425" t="str">
            <v>Y</v>
          </cell>
          <cell r="Q3425" t="str">
            <v/>
          </cell>
          <cell r="R3425" t="str">
            <v>12/04/2015</v>
          </cell>
          <cell r="S3425" t="str">
            <v>CHASKA</v>
          </cell>
          <cell r="T3425" t="str">
            <v/>
          </cell>
          <cell r="U3425" t="str">
            <v/>
          </cell>
          <cell r="V3425" t="str">
            <v>CHASKA</v>
          </cell>
          <cell r="W3425" t="str">
            <v>Chaska</v>
          </cell>
          <cell r="X3425" t="str">
            <v>CHASKA</v>
          </cell>
          <cell r="Y3425" t="str">
            <v>YES</v>
          </cell>
          <cell r="Z3425"/>
          <cell r="AA3425" t="str">
            <v/>
          </cell>
          <cell r="AB3425">
            <v>0</v>
          </cell>
          <cell r="AC3425">
            <v>0</v>
          </cell>
        </row>
        <row r="3426">
          <cell r="A3426" t="str">
            <v>SUBCARXA</v>
          </cell>
          <cell r="B3426" t="str">
            <v>SUBIACO</v>
          </cell>
          <cell r="C3426" t="str">
            <v>CTL</v>
          </cell>
          <cell r="D3426">
            <v>35.291943000000003</v>
          </cell>
          <cell r="E3426">
            <v>-93.635834000000003</v>
          </cell>
          <cell r="F3426" t="str">
            <v>SUBCARXA</v>
          </cell>
          <cell r="G3426" t="str">
            <v>AR</v>
          </cell>
          <cell r="H3426">
            <v>528</v>
          </cell>
          <cell r="I3426" t="str">
            <v>Russellville</v>
          </cell>
          <cell r="J3426" t="str">
            <v/>
          </cell>
          <cell r="K3426" t="e">
            <v>#N/A</v>
          </cell>
          <cell r="L3426" t="e">
            <v>#N/A</v>
          </cell>
          <cell r="M3426" t="e">
            <v>#N/A</v>
          </cell>
          <cell r="N3426" t="e">
            <v>#N/A</v>
          </cell>
          <cell r="O3426" t="str">
            <v>Y</v>
          </cell>
          <cell r="P3426" t="str">
            <v>Y</v>
          </cell>
          <cell r="Q3426" t="str">
            <v/>
          </cell>
          <cell r="R3426" t="str">
            <v>06/30/2015</v>
          </cell>
          <cell r="S3426" t="str">
            <v>Russellville</v>
          </cell>
          <cell r="T3426" t="str">
            <v/>
          </cell>
          <cell r="U3426" t="str">
            <v/>
          </cell>
          <cell r="V3426" t="str">
            <v>Russellville</v>
          </cell>
          <cell r="W3426" t="str">
            <v>Russellville</v>
          </cell>
          <cell r="X3426" t="str">
            <v>RUSSELLVILLE</v>
          </cell>
          <cell r="Y3426" t="str">
            <v>YES</v>
          </cell>
          <cell r="Z3426"/>
          <cell r="AA3426" t="str">
            <v/>
          </cell>
          <cell r="AB3426">
            <v>0</v>
          </cell>
          <cell r="AC3426">
            <v>0</v>
          </cell>
        </row>
        <row r="3427">
          <cell r="A3427" t="str">
            <v>SUSXNJXC</v>
          </cell>
          <cell r="B3427" t="str">
            <v>Sussex</v>
          </cell>
          <cell r="C3427" t="str">
            <v>EQ</v>
          </cell>
          <cell r="D3427">
            <v>41.211534</v>
          </cell>
          <cell r="E3427">
            <v>-74.608204000000001</v>
          </cell>
          <cell r="F3427" t="str">
            <v>SUSXNJXC</v>
          </cell>
          <cell r="G3427" t="str">
            <v>NJ</v>
          </cell>
          <cell r="H3427">
            <v>224</v>
          </cell>
          <cell r="I3427" t="str">
            <v>Clinton</v>
          </cell>
          <cell r="J3427" t="str">
            <v/>
          </cell>
          <cell r="K3427" t="str">
            <v>SUSXNJXC</v>
          </cell>
          <cell r="L3427" t="str">
            <v>n</v>
          </cell>
          <cell r="M3427" t="e">
            <v>#N/A</v>
          </cell>
          <cell r="N3427" t="e">
            <v>#N/A</v>
          </cell>
          <cell r="O3427" t="str">
            <v>Y</v>
          </cell>
          <cell r="P3427" t="str">
            <v>Y</v>
          </cell>
          <cell r="Q3427" t="str">
            <v/>
          </cell>
          <cell r="R3427" t="str">
            <v>07/06/2015</v>
          </cell>
          <cell r="S3427" t="str">
            <v>Clinton</v>
          </cell>
          <cell r="T3427" t="str">
            <v/>
          </cell>
          <cell r="U3427" t="str">
            <v/>
          </cell>
          <cell r="V3427" t="str">
            <v>Clinton</v>
          </cell>
          <cell r="W3427" t="str">
            <v>Clinton</v>
          </cell>
          <cell r="X3427" t="str">
            <v>CLINTON</v>
          </cell>
          <cell r="Y3427"/>
          <cell r="Z3427"/>
          <cell r="AA3427" t="str">
            <v>7750-SR7</v>
          </cell>
          <cell r="AB3427">
            <v>0</v>
          </cell>
          <cell r="AC3427" t="str">
            <v>SUSXNJXC01W</v>
          </cell>
        </row>
        <row r="3428">
          <cell r="A3428" t="str">
            <v>SUSXNJXE</v>
          </cell>
          <cell r="B3428" t="str">
            <v>Sussex</v>
          </cell>
          <cell r="C3428" t="str">
            <v>EQ</v>
          </cell>
          <cell r="D3428">
            <v>41.182082000000001</v>
          </cell>
          <cell r="E3428">
            <v>-74.647824</v>
          </cell>
          <cell r="F3428" t="e">
            <v>#N/A</v>
          </cell>
          <cell r="G3428" t="str">
            <v>NJ</v>
          </cell>
          <cell r="H3428" t="e">
            <v>#N/A</v>
          </cell>
          <cell r="I3428" t="e">
            <v>#N/A</v>
          </cell>
          <cell r="J3428" t="e">
            <v>#N/A</v>
          </cell>
          <cell r="K3428" t="e">
            <v>#N/A</v>
          </cell>
          <cell r="L3428" t="e">
            <v>#N/A</v>
          </cell>
          <cell r="M3428" t="e">
            <v>#N/A</v>
          </cell>
          <cell r="N3428" t="e">
            <v>#N/A</v>
          </cell>
          <cell r="O3428" t="e">
            <v>#N/A</v>
          </cell>
          <cell r="P3428" t="e">
            <v>#N/A</v>
          </cell>
          <cell r="Q3428" t="e">
            <v>#N/A</v>
          </cell>
          <cell r="R3428" t="e">
            <v>#N/A</v>
          </cell>
          <cell r="S3428" t="e">
            <v>#N/A</v>
          </cell>
          <cell r="T3428" t="e">
            <v>#N/A</v>
          </cell>
          <cell r="U3428" t="e">
            <v>#N/A</v>
          </cell>
          <cell r="V3428" t="e">
            <v>#N/A</v>
          </cell>
          <cell r="W3428" t="e">
            <v>#N/A</v>
          </cell>
          <cell r="X3428" t="e">
            <v>#N/A</v>
          </cell>
          <cell r="Y3428" t="e">
            <v>#N/A</v>
          </cell>
          <cell r="Z3428" t="e">
            <v>#N/A</v>
          </cell>
          <cell r="AA3428" t="e">
            <v>#N/A</v>
          </cell>
          <cell r="AB3428" t="e">
            <v>#N/A</v>
          </cell>
          <cell r="AC3428" t="e">
            <v>#N/A</v>
          </cell>
        </row>
        <row r="3429">
          <cell r="A3429" t="str">
            <v>SUSXNJXF</v>
          </cell>
          <cell r="B3429" t="str">
            <v>Sussex</v>
          </cell>
          <cell r="C3429" t="str">
            <v>EQ</v>
          </cell>
          <cell r="D3429">
            <v>41.212237000000002</v>
          </cell>
          <cell r="E3429">
            <v>-74.697745999999995</v>
          </cell>
          <cell r="F3429" t="e">
            <v>#N/A</v>
          </cell>
          <cell r="G3429" t="str">
            <v>NJ</v>
          </cell>
          <cell r="H3429" t="e">
            <v>#N/A</v>
          </cell>
          <cell r="I3429" t="e">
            <v>#N/A</v>
          </cell>
          <cell r="J3429" t="e">
            <v>#N/A</v>
          </cell>
          <cell r="K3429" t="e">
            <v>#N/A</v>
          </cell>
          <cell r="L3429" t="e">
            <v>#N/A</v>
          </cell>
          <cell r="M3429" t="e">
            <v>#N/A</v>
          </cell>
          <cell r="N3429" t="e">
            <v>#N/A</v>
          </cell>
          <cell r="O3429" t="e">
            <v>#N/A</v>
          </cell>
          <cell r="P3429" t="e">
            <v>#N/A</v>
          </cell>
          <cell r="Q3429" t="e">
            <v>#N/A</v>
          </cell>
          <cell r="R3429" t="e">
            <v>#N/A</v>
          </cell>
          <cell r="S3429" t="e">
            <v>#N/A</v>
          </cell>
          <cell r="T3429" t="e">
            <v>#N/A</v>
          </cell>
          <cell r="U3429" t="e">
            <v>#N/A</v>
          </cell>
          <cell r="V3429" t="e">
            <v>#N/A</v>
          </cell>
          <cell r="W3429" t="e">
            <v>#N/A</v>
          </cell>
          <cell r="X3429" t="e">
            <v>#N/A</v>
          </cell>
          <cell r="Y3429" t="e">
            <v>#N/A</v>
          </cell>
          <cell r="Z3429" t="e">
            <v>#N/A</v>
          </cell>
          <cell r="AA3429" t="e">
            <v>#N/A</v>
          </cell>
          <cell r="AB3429" t="e">
            <v>#N/A</v>
          </cell>
          <cell r="AC3429" t="e">
            <v>#N/A</v>
          </cell>
        </row>
        <row r="3430">
          <cell r="A3430" t="str">
            <v>SVNHMOXA</v>
          </cell>
          <cell r="B3430" t="str">
            <v>Savannah</v>
          </cell>
          <cell r="C3430" t="str">
            <v>CTL</v>
          </cell>
          <cell r="D3430">
            <v>39.941417000000001</v>
          </cell>
          <cell r="E3430">
            <v>-94.827888999999999</v>
          </cell>
          <cell r="F3430" t="str">
            <v>SVNHMOXA</v>
          </cell>
          <cell r="G3430" t="str">
            <v>MO</v>
          </cell>
          <cell r="H3430">
            <v>524</v>
          </cell>
          <cell r="I3430" t="str">
            <v>Cameron</v>
          </cell>
          <cell r="J3430" t="str">
            <v/>
          </cell>
          <cell r="K3430" t="str">
            <v>SVNHMOXA</v>
          </cell>
          <cell r="L3430" t="str">
            <v>n</v>
          </cell>
          <cell r="M3430" t="e">
            <v>#N/A</v>
          </cell>
          <cell r="N3430" t="e">
            <v>#N/A</v>
          </cell>
          <cell r="O3430" t="str">
            <v>Y</v>
          </cell>
          <cell r="P3430" t="str">
            <v>Y</v>
          </cell>
          <cell r="Q3430" t="str">
            <v/>
          </cell>
          <cell r="R3430" t="str">
            <v>10/12/2015</v>
          </cell>
          <cell r="S3430" t="str">
            <v>Cameron</v>
          </cell>
          <cell r="T3430" t="str">
            <v>ALU 7750 SRc12</v>
          </cell>
          <cell r="U3430" t="str">
            <v>N</v>
          </cell>
          <cell r="V3430" t="str">
            <v>Cameron</v>
          </cell>
          <cell r="W3430" t="str">
            <v>Cameron</v>
          </cell>
          <cell r="X3430" t="str">
            <v>CAMERON</v>
          </cell>
          <cell r="Y3430" t="str">
            <v>YES</v>
          </cell>
          <cell r="Z3430"/>
          <cell r="AA3430" t="str">
            <v/>
          </cell>
          <cell r="AB3430" t="str">
            <v>7750-SR12</v>
          </cell>
          <cell r="AC3430" t="str">
            <v>SVNHMOXA22W</v>
          </cell>
        </row>
        <row r="3431">
          <cell r="A3431" t="str">
            <v>SVNNILXA</v>
          </cell>
          <cell r="B3431" t="str">
            <v>SAVANNA</v>
          </cell>
          <cell r="C3431" t="str">
            <v>CTL</v>
          </cell>
          <cell r="D3431">
            <v>42.089722000000002</v>
          </cell>
          <cell r="E3431">
            <v>-90.151947000000007</v>
          </cell>
          <cell r="F3431" t="str">
            <v>SVNNILXA</v>
          </cell>
          <cell r="G3431" t="str">
            <v>IL</v>
          </cell>
          <cell r="H3431">
            <v>364</v>
          </cell>
          <cell r="I3431" t="str">
            <v>DIXON</v>
          </cell>
          <cell r="J3431" t="str">
            <v/>
          </cell>
          <cell r="K3431" t="e">
            <v>#N/A</v>
          </cell>
          <cell r="L3431" t="e">
            <v>#N/A</v>
          </cell>
          <cell r="M3431" t="e">
            <v>#N/A</v>
          </cell>
          <cell r="N3431" t="e">
            <v>#N/A</v>
          </cell>
          <cell r="O3431" t="str">
            <v>Y</v>
          </cell>
          <cell r="P3431" t="str">
            <v>Y</v>
          </cell>
          <cell r="Q3431" t="str">
            <v/>
          </cell>
          <cell r="R3431" t="str">
            <v>06/03/2015</v>
          </cell>
          <cell r="S3431" t="str">
            <v>Dixon</v>
          </cell>
          <cell r="T3431" t="str">
            <v/>
          </cell>
          <cell r="U3431" t="str">
            <v/>
          </cell>
          <cell r="V3431" t="str">
            <v>Dixon</v>
          </cell>
          <cell r="W3431" t="str">
            <v>DIXON</v>
          </cell>
          <cell r="X3431" t="str">
            <v>DIXON</v>
          </cell>
          <cell r="Y3431"/>
          <cell r="Z3431"/>
          <cell r="AA3431" t="str">
            <v/>
          </cell>
          <cell r="AB3431">
            <v>0</v>
          </cell>
          <cell r="AC3431">
            <v>0</v>
          </cell>
        </row>
        <row r="3432">
          <cell r="A3432" t="str">
            <v>SVSPFLXA</v>
          </cell>
          <cell r="B3432" t="str">
            <v>Silver Springs</v>
          </cell>
          <cell r="C3432" t="str">
            <v>EQ</v>
          </cell>
          <cell r="D3432">
            <v>29.211231000000002</v>
          </cell>
          <cell r="E3432">
            <v>-82.060545000000005</v>
          </cell>
          <cell r="F3432" t="str">
            <v>SVSPFLXA</v>
          </cell>
          <cell r="G3432" t="str">
            <v>FL</v>
          </cell>
          <cell r="H3432">
            <v>454</v>
          </cell>
          <cell r="I3432" t="str">
            <v>Ocala (CENTRAL FL)</v>
          </cell>
          <cell r="J3432" t="str">
            <v/>
          </cell>
          <cell r="K3432" t="str">
            <v>SVSPFLXA</v>
          </cell>
          <cell r="L3432" t="str">
            <v>N</v>
          </cell>
          <cell r="M3432" t="e">
            <v>#N/A</v>
          </cell>
          <cell r="N3432" t="e">
            <v>#N/A</v>
          </cell>
          <cell r="O3432" t="str">
            <v>Y</v>
          </cell>
          <cell r="P3432" t="str">
            <v>Y</v>
          </cell>
          <cell r="Q3432" t="str">
            <v/>
          </cell>
          <cell r="R3432" t="str">
            <v>07/02/2015</v>
          </cell>
          <cell r="S3432" t="str">
            <v>Ocala</v>
          </cell>
          <cell r="T3432" t="str">
            <v/>
          </cell>
          <cell r="U3432" t="str">
            <v/>
          </cell>
          <cell r="V3432" t="str">
            <v>Ocala</v>
          </cell>
          <cell r="W3432" t="str">
            <v>Ocala</v>
          </cell>
          <cell r="X3432" t="str">
            <v>CENTRAL FL</v>
          </cell>
          <cell r="Y3432" t="str">
            <v>YES</v>
          </cell>
          <cell r="Z3432"/>
          <cell r="AA3432" t="str">
            <v/>
          </cell>
          <cell r="AB3432" t="str">
            <v>7750-SR12</v>
          </cell>
          <cell r="AC3432" t="str">
            <v>SVSPFLXA02W</v>
          </cell>
        </row>
        <row r="3433">
          <cell r="A3433" t="str">
            <v>SVSSFLXA</v>
          </cell>
          <cell r="B3433" t="str">
            <v>Silver Springs Shore</v>
          </cell>
          <cell r="C3433" t="str">
            <v>EQ</v>
          </cell>
          <cell r="D3433">
            <v>29.091604</v>
          </cell>
          <cell r="E3433">
            <v>-82.000337999999999</v>
          </cell>
          <cell r="F3433" t="str">
            <v>SVSSFLXA</v>
          </cell>
          <cell r="G3433" t="str">
            <v>FL</v>
          </cell>
          <cell r="H3433">
            <v>454</v>
          </cell>
          <cell r="I3433" t="str">
            <v>Ocala (CENTRAL FL)</v>
          </cell>
          <cell r="J3433" t="str">
            <v/>
          </cell>
          <cell r="K3433" t="str">
            <v>SVSSFLXA</v>
          </cell>
          <cell r="L3433" t="str">
            <v>N</v>
          </cell>
          <cell r="M3433" t="e">
            <v>#N/A</v>
          </cell>
          <cell r="N3433" t="e">
            <v>#N/A</v>
          </cell>
          <cell r="O3433" t="str">
            <v>Y</v>
          </cell>
          <cell r="P3433" t="str">
            <v>Y</v>
          </cell>
          <cell r="Q3433" t="str">
            <v/>
          </cell>
          <cell r="R3433" t="str">
            <v>07/02/2015</v>
          </cell>
          <cell r="S3433" t="str">
            <v>Ocala</v>
          </cell>
          <cell r="T3433" t="str">
            <v/>
          </cell>
          <cell r="U3433" t="str">
            <v/>
          </cell>
          <cell r="V3433" t="str">
            <v>Ocala</v>
          </cell>
          <cell r="W3433" t="str">
            <v>Ocala</v>
          </cell>
          <cell r="X3433" t="str">
            <v>CENTRAL FL</v>
          </cell>
          <cell r="Y3433" t="str">
            <v>YES</v>
          </cell>
          <cell r="Z3433"/>
          <cell r="AA3433" t="str">
            <v/>
          </cell>
          <cell r="AB3433">
            <v>0</v>
          </cell>
          <cell r="AC3433" t="str">
            <v>SVSSFLXA03W</v>
          </cell>
        </row>
        <row r="3434">
          <cell r="A3434" t="str">
            <v>SWHTINXA</v>
          </cell>
          <cell r="B3434" t="str">
            <v>South Whitley</v>
          </cell>
          <cell r="C3434" t="str">
            <v>EQ</v>
          </cell>
          <cell r="D3434">
            <v>41.084656000000003</v>
          </cell>
          <cell r="E3434">
            <v>-85.627269999999996</v>
          </cell>
          <cell r="F3434" t="str">
            <v>SWHTINXA</v>
          </cell>
          <cell r="G3434" t="str">
            <v>IN</v>
          </cell>
          <cell r="H3434">
            <v>332</v>
          </cell>
          <cell r="I3434" t="str">
            <v>Warsaw (Plymouth)</v>
          </cell>
          <cell r="J3434" t="str">
            <v/>
          </cell>
          <cell r="K3434" t="str">
            <v>SWHTINXA</v>
          </cell>
          <cell r="L3434" t="str">
            <v>n</v>
          </cell>
          <cell r="M3434" t="e">
            <v>#N/A</v>
          </cell>
          <cell r="N3434" t="e">
            <v>#N/A</v>
          </cell>
          <cell r="O3434" t="str">
            <v>Y</v>
          </cell>
          <cell r="P3434" t="str">
            <v>Y</v>
          </cell>
          <cell r="Q3434" t="str">
            <v/>
          </cell>
          <cell r="R3434" t="str">
            <v>07/01/2015</v>
          </cell>
          <cell r="S3434" t="str">
            <v>Plymouth</v>
          </cell>
          <cell r="T3434" t="str">
            <v/>
          </cell>
          <cell r="U3434" t="str">
            <v/>
          </cell>
          <cell r="V3434" t="str">
            <v>Plymouth</v>
          </cell>
          <cell r="W3434" t="str">
            <v>Warsaw (Plymouth)</v>
          </cell>
          <cell r="X3434" t="str">
            <v>PLYMOUTH</v>
          </cell>
          <cell r="Y3434"/>
          <cell r="Z3434"/>
          <cell r="AA3434" t="str">
            <v>7750-SR7</v>
          </cell>
          <cell r="AB3434">
            <v>0</v>
          </cell>
          <cell r="AC3434" t="str">
            <v>SWHTINXA01W</v>
          </cell>
        </row>
        <row r="3435">
          <cell r="A3435" t="str">
            <v>SWLKMTXC</v>
          </cell>
          <cell r="B3435" t="str">
            <v>SWAN LAKE</v>
          </cell>
          <cell r="C3435" t="str">
            <v>CTL</v>
          </cell>
          <cell r="D3435">
            <v>47.936163000000001</v>
          </cell>
          <cell r="E3435">
            <v>-113.8532</v>
          </cell>
          <cell r="F3435" t="str">
            <v>SWLKMTXC</v>
          </cell>
          <cell r="G3435" t="str">
            <v>MT</v>
          </cell>
          <cell r="H3435">
            <v>648</v>
          </cell>
          <cell r="I3435" t="str">
            <v>KALISPELL</v>
          </cell>
          <cell r="J3435" t="str">
            <v/>
          </cell>
          <cell r="K3435" t="e">
            <v>#N/A</v>
          </cell>
          <cell r="L3435" t="e">
            <v>#N/A</v>
          </cell>
          <cell r="M3435" t="e">
            <v>#N/A</v>
          </cell>
          <cell r="N3435" t="e">
            <v>#N/A</v>
          </cell>
          <cell r="O3435" t="str">
            <v>Y</v>
          </cell>
          <cell r="P3435" t="str">
            <v>Y</v>
          </cell>
          <cell r="Q3435" t="str">
            <v>2/7/14:  CLLI changed</v>
          </cell>
          <cell r="R3435" t="str">
            <v>02/10/2020</v>
          </cell>
          <cell r="S3435" t="str">
            <v>KALISPELL</v>
          </cell>
          <cell r="T3435" t="str">
            <v/>
          </cell>
          <cell r="U3435" t="str">
            <v/>
          </cell>
          <cell r="V3435" t="str">
            <v>KALISPELL</v>
          </cell>
          <cell r="W3435" t="str">
            <v>KALISPELL</v>
          </cell>
          <cell r="X3435" t="str">
            <v>KALISPELL</v>
          </cell>
          <cell r="Y3435"/>
          <cell r="Z3435"/>
          <cell r="AA3435" t="str">
            <v/>
          </cell>
          <cell r="AB3435">
            <v>0</v>
          </cell>
          <cell r="AC3435">
            <v>0</v>
          </cell>
        </row>
        <row r="3436">
          <cell r="A3436" t="str">
            <v>SWNQNCXA</v>
          </cell>
          <cell r="B3436" t="str">
            <v>Swan Quarter</v>
          </cell>
          <cell r="C3436" t="str">
            <v>EQ</v>
          </cell>
          <cell r="D3436">
            <v>35.420298000000003</v>
          </cell>
          <cell r="E3436">
            <v>-76.337495000000004</v>
          </cell>
          <cell r="F3436" t="str">
            <v>SWNQNCXA</v>
          </cell>
          <cell r="G3436" t="str">
            <v>NC</v>
          </cell>
          <cell r="H3436">
            <v>951</v>
          </cell>
          <cell r="I3436" t="str">
            <v>Greenville</v>
          </cell>
          <cell r="J3436" t="str">
            <v/>
          </cell>
          <cell r="K3436" t="str">
            <v>SWNQNCXA</v>
          </cell>
          <cell r="L3436" t="str">
            <v>n</v>
          </cell>
          <cell r="M3436" t="e">
            <v>#N/A</v>
          </cell>
          <cell r="N3436" t="e">
            <v>#N/A</v>
          </cell>
          <cell r="O3436" t="str">
            <v>Y</v>
          </cell>
          <cell r="P3436" t="str">
            <v>Y</v>
          </cell>
          <cell r="Q3436" t="str">
            <v/>
          </cell>
          <cell r="R3436" t="str">
            <v>05/22/2015</v>
          </cell>
          <cell r="S3436" t="str">
            <v>Greenville</v>
          </cell>
          <cell r="T3436" t="str">
            <v/>
          </cell>
          <cell r="U3436" t="str">
            <v/>
          </cell>
          <cell r="V3436" t="str">
            <v>Greenville</v>
          </cell>
          <cell r="W3436" t="str">
            <v>Greenville</v>
          </cell>
          <cell r="X3436" t="str">
            <v>ROCKY MOUNT</v>
          </cell>
          <cell r="Y3436" t="str">
            <v>YES</v>
          </cell>
          <cell r="Z3436"/>
          <cell r="AA3436" t="str">
            <v/>
          </cell>
          <cell r="AB3436" t="str">
            <v>7750-SR12</v>
          </cell>
          <cell r="AC3436" t="str">
            <v>SWNQNCXA03W</v>
          </cell>
        </row>
        <row r="3437">
          <cell r="A3437" t="str">
            <v>SWNSNCXA</v>
          </cell>
          <cell r="B3437" t="str">
            <v>Swansboro</v>
          </cell>
          <cell r="C3437" t="str">
            <v>EQ</v>
          </cell>
          <cell r="D3437">
            <v>34.697395999999998</v>
          </cell>
          <cell r="E3437">
            <v>-77.136319999999998</v>
          </cell>
          <cell r="F3437" t="str">
            <v>SWNSNCXA</v>
          </cell>
          <cell r="G3437" t="str">
            <v>NC</v>
          </cell>
          <cell r="H3437">
            <v>949</v>
          </cell>
          <cell r="I3437" t="str">
            <v>Greenville</v>
          </cell>
          <cell r="J3437" t="str">
            <v/>
          </cell>
          <cell r="K3437" t="str">
            <v>SWNSNCXA</v>
          </cell>
          <cell r="L3437" t="str">
            <v>n</v>
          </cell>
          <cell r="M3437" t="e">
            <v>#N/A</v>
          </cell>
          <cell r="N3437" t="e">
            <v>#N/A</v>
          </cell>
          <cell r="O3437" t="str">
            <v>Y</v>
          </cell>
          <cell r="P3437" t="str">
            <v>Y</v>
          </cell>
          <cell r="Q3437" t="str">
            <v/>
          </cell>
          <cell r="R3437" t="str">
            <v>05/22/2015</v>
          </cell>
          <cell r="S3437" t="str">
            <v>Jacksonville</v>
          </cell>
          <cell r="T3437" t="str">
            <v/>
          </cell>
          <cell r="U3437" t="str">
            <v/>
          </cell>
          <cell r="V3437" t="str">
            <v>Greenville</v>
          </cell>
          <cell r="W3437" t="str">
            <v>Greenville</v>
          </cell>
          <cell r="X3437" t="str">
            <v>ROCKY MOUNT</v>
          </cell>
          <cell r="Y3437" t="str">
            <v>YES</v>
          </cell>
          <cell r="Z3437"/>
          <cell r="AA3437" t="str">
            <v>7750-SR7</v>
          </cell>
          <cell r="AB3437">
            <v>0</v>
          </cell>
          <cell r="AC3437" t="str">
            <v>SWNSNCXA02W</v>
          </cell>
        </row>
        <row r="3438">
          <cell r="A3438" t="str">
            <v>SWNSNCXB</v>
          </cell>
          <cell r="B3438" t="str">
            <v>Emerald Isle</v>
          </cell>
          <cell r="C3438" t="str">
            <v>EQ</v>
          </cell>
          <cell r="D3438">
            <v>34.663967999999997</v>
          </cell>
          <cell r="E3438">
            <v>-77.038633000000004</v>
          </cell>
          <cell r="F3438" t="str">
            <v>SWNSNCXB</v>
          </cell>
          <cell r="G3438" t="str">
            <v>NC</v>
          </cell>
          <cell r="H3438">
            <v>949</v>
          </cell>
          <cell r="I3438" t="str">
            <v>Greenville</v>
          </cell>
          <cell r="J3438" t="str">
            <v/>
          </cell>
          <cell r="K3438" t="str">
            <v>SWNSNCXB</v>
          </cell>
          <cell r="L3438" t="str">
            <v>n</v>
          </cell>
          <cell r="M3438" t="e">
            <v>#N/A</v>
          </cell>
          <cell r="N3438" t="e">
            <v>#N/A</v>
          </cell>
          <cell r="O3438" t="str">
            <v>Y</v>
          </cell>
          <cell r="P3438" t="str">
            <v>Y</v>
          </cell>
          <cell r="Q3438" t="str">
            <v/>
          </cell>
          <cell r="R3438" t="str">
            <v>05/22/2015</v>
          </cell>
          <cell r="S3438" t="str">
            <v>Jacksonville</v>
          </cell>
          <cell r="T3438" t="str">
            <v/>
          </cell>
          <cell r="U3438" t="str">
            <v/>
          </cell>
          <cell r="V3438" t="str">
            <v>Greenville</v>
          </cell>
          <cell r="W3438" t="str">
            <v>Greenville</v>
          </cell>
          <cell r="X3438" t="str">
            <v>ROCKY MOUNT</v>
          </cell>
          <cell r="Y3438" t="str">
            <v>YES</v>
          </cell>
          <cell r="Z3438"/>
          <cell r="AA3438" t="str">
            <v>7750-SR7</v>
          </cell>
          <cell r="AB3438">
            <v>0</v>
          </cell>
          <cell r="AC3438" t="str">
            <v>SWNSNCXB02W</v>
          </cell>
        </row>
        <row r="3439">
          <cell r="A3439" t="str">
            <v>SWSPMOXA</v>
          </cell>
          <cell r="B3439" t="str">
            <v>Sweet Springs</v>
          </cell>
          <cell r="C3439" t="str">
            <v>EQ</v>
          </cell>
          <cell r="D3439">
            <v>38.965228000000003</v>
          </cell>
          <cell r="E3439">
            <v>-93.417518999999999</v>
          </cell>
          <cell r="F3439" t="str">
            <v>SWSPMOXA</v>
          </cell>
          <cell r="G3439" t="str">
            <v>MO</v>
          </cell>
          <cell r="H3439">
            <v>524</v>
          </cell>
          <cell r="I3439" t="str">
            <v>Warrensburg</v>
          </cell>
          <cell r="J3439" t="str">
            <v/>
          </cell>
          <cell r="K3439" t="e">
            <v>#N/A</v>
          </cell>
          <cell r="L3439" t="e">
            <v>#N/A</v>
          </cell>
          <cell r="M3439" t="e">
            <v>#N/A</v>
          </cell>
          <cell r="N3439" t="e">
            <v>#N/A</v>
          </cell>
          <cell r="O3439" t="str">
            <v>N</v>
          </cell>
          <cell r="P3439" t="str">
            <v>Y</v>
          </cell>
          <cell r="Q3439" t="str">
            <v/>
          </cell>
          <cell r="R3439" t="str">
            <v>07/10/2015</v>
          </cell>
          <cell r="S3439" t="str">
            <v>Warrensburg</v>
          </cell>
          <cell r="T3439" t="str">
            <v/>
          </cell>
          <cell r="U3439" t="str">
            <v/>
          </cell>
          <cell r="V3439" t="str">
            <v>Warrensburg</v>
          </cell>
          <cell r="W3439" t="str">
            <v>Warrensburg</v>
          </cell>
          <cell r="X3439" t="str">
            <v>WARRENSBURG</v>
          </cell>
          <cell r="Y3439" t="str">
            <v>YES</v>
          </cell>
          <cell r="Z3439"/>
          <cell r="AA3439" t="str">
            <v/>
          </cell>
          <cell r="AB3439">
            <v>0</v>
          </cell>
          <cell r="AC3439">
            <v>0</v>
          </cell>
        </row>
        <row r="3440">
          <cell r="A3440" t="str">
            <v>SWTHORXX</v>
          </cell>
          <cell r="B3440" t="str">
            <v>SWEET HOME</v>
          </cell>
          <cell r="C3440" t="str">
            <v>CTL</v>
          </cell>
          <cell r="D3440">
            <v>44.396911000000003</v>
          </cell>
          <cell r="E3440">
            <v>-122.73218</v>
          </cell>
          <cell r="F3440" t="str">
            <v>SWTHORXX</v>
          </cell>
          <cell r="G3440" t="str">
            <v>OR</v>
          </cell>
          <cell r="H3440">
            <v>670</v>
          </cell>
          <cell r="I3440" t="str">
            <v>AURORA</v>
          </cell>
          <cell r="J3440" t="str">
            <v/>
          </cell>
          <cell r="K3440" t="e">
            <v>#N/A</v>
          </cell>
          <cell r="L3440" t="e">
            <v>#N/A</v>
          </cell>
          <cell r="M3440" t="e">
            <v>#N/A</v>
          </cell>
          <cell r="N3440" t="e">
            <v>#N/A</v>
          </cell>
          <cell r="O3440" t="str">
            <v>Y</v>
          </cell>
          <cell r="P3440" t="str">
            <v>Y</v>
          </cell>
          <cell r="Q3440" t="str">
            <v/>
          </cell>
          <cell r="R3440" t="str">
            <v>06/03/2015</v>
          </cell>
          <cell r="S3440" t="str">
            <v>AURORA</v>
          </cell>
          <cell r="T3440" t="str">
            <v/>
          </cell>
          <cell r="U3440" t="str">
            <v/>
          </cell>
          <cell r="V3440" t="str">
            <v>AURORA</v>
          </cell>
          <cell r="W3440" t="str">
            <v>AURORA - ROFR</v>
          </cell>
          <cell r="X3440" t="str">
            <v>AURORA</v>
          </cell>
          <cell r="Y3440" t="str">
            <v>YES</v>
          </cell>
          <cell r="Z3440"/>
          <cell r="AA3440" t="str">
            <v/>
          </cell>
          <cell r="AB3440">
            <v>0</v>
          </cell>
          <cell r="AC3440">
            <v>0</v>
          </cell>
        </row>
        <row r="3441">
          <cell r="A3441" t="str">
            <v>SWTNOHXA</v>
          </cell>
          <cell r="B3441" t="str">
            <v>Swanton</v>
          </cell>
          <cell r="C3441" t="str">
            <v>EQ</v>
          </cell>
          <cell r="D3441">
            <v>41.589722000000002</v>
          </cell>
          <cell r="E3441">
            <v>-83.890556000000004</v>
          </cell>
          <cell r="F3441" t="str">
            <v>SWTNOHXA</v>
          </cell>
          <cell r="G3441" t="str">
            <v>OH</v>
          </cell>
          <cell r="H3441">
            <v>326</v>
          </cell>
          <cell r="I3441" t="str">
            <v>Napoleon (LIMA)</v>
          </cell>
          <cell r="J3441" t="str">
            <v/>
          </cell>
          <cell r="K3441" t="str">
            <v>SWTNOHXA</v>
          </cell>
          <cell r="L3441" t="str">
            <v>n</v>
          </cell>
          <cell r="M3441" t="e">
            <v>#N/A</v>
          </cell>
          <cell r="N3441" t="e">
            <v>#N/A</v>
          </cell>
          <cell r="O3441" t="str">
            <v>Y</v>
          </cell>
          <cell r="P3441" t="str">
            <v>Y</v>
          </cell>
          <cell r="Q3441" t="str">
            <v/>
          </cell>
          <cell r="R3441" t="str">
            <v>07/02/2015</v>
          </cell>
          <cell r="S3441" t="str">
            <v>LIMA</v>
          </cell>
          <cell r="T3441" t="str">
            <v/>
          </cell>
          <cell r="U3441" t="str">
            <v/>
          </cell>
          <cell r="V3441" t="str">
            <v>LIMA</v>
          </cell>
          <cell r="W3441" t="str">
            <v>Napoleon (LIMA)</v>
          </cell>
          <cell r="X3441" t="str">
            <v>MANSFIELD</v>
          </cell>
          <cell r="Y3441" t="str">
            <v>YES</v>
          </cell>
          <cell r="Z3441"/>
          <cell r="AA3441" t="str">
            <v>7750-SR7</v>
          </cell>
          <cell r="AB3441">
            <v>0</v>
          </cell>
          <cell r="AC3441" t="str">
            <v>SWTNOHXA01W</v>
          </cell>
        </row>
        <row r="3442">
          <cell r="A3442" t="str">
            <v>SWVLMNSV</v>
          </cell>
          <cell r="B3442" t="str">
            <v>Little Falls Host Swanville</v>
          </cell>
          <cell r="C3442" t="str">
            <v>Q</v>
          </cell>
          <cell r="D3442">
            <v>45.914721999999998</v>
          </cell>
          <cell r="E3442">
            <v>-94.639999000000003</v>
          </cell>
          <cell r="F3442" t="str">
            <v>SWVLMNSV</v>
          </cell>
          <cell r="G3442" t="str">
            <v>MN</v>
          </cell>
          <cell r="H3442">
            <v>626</v>
          </cell>
          <cell r="I3442">
            <v>626</v>
          </cell>
          <cell r="J3442" t="str">
            <v/>
          </cell>
          <cell r="K3442" t="e">
            <v>#N/A</v>
          </cell>
          <cell r="L3442" t="e">
            <v>#N/A</v>
          </cell>
          <cell r="M3442" t="e">
            <v>#N/A</v>
          </cell>
          <cell r="N3442" t="e">
            <v>#N/A</v>
          </cell>
          <cell r="O3442" t="str">
            <v>N</v>
          </cell>
          <cell r="P3442" t="str">
            <v>Y</v>
          </cell>
          <cell r="Q3442" t="str">
            <v>02/20/15: EoDS1 AVAILABLE</v>
          </cell>
          <cell r="R3442" t="str">
            <v>04/14/2020</v>
          </cell>
          <cell r="S3442" t="str">
            <v/>
          </cell>
          <cell r="T3442" t="str">
            <v/>
          </cell>
          <cell r="U3442" t="str">
            <v/>
          </cell>
          <cell r="V3442" t="e">
            <v>#N/A</v>
          </cell>
          <cell r="W3442" t="e">
            <v>#N/A</v>
          </cell>
          <cell r="X3442" t="str">
            <v>626 - AVAILABLE (up to 10MB)</v>
          </cell>
          <cell r="Y3442"/>
          <cell r="Z3442" t="str">
            <v>AVAILABLE (up to 10MB)</v>
          </cell>
          <cell r="AA3442" t="e">
            <v>#N/A</v>
          </cell>
          <cell r="AB3442" t="e">
            <v>#N/A</v>
          </cell>
          <cell r="AC3442" t="e">
            <v>#N/A</v>
          </cell>
        </row>
        <row r="3443">
          <cell r="A3443" t="str">
            <v>SWVLMOXA</v>
          </cell>
          <cell r="B3443" t="str">
            <v>STEWARTSVILLE</v>
          </cell>
          <cell r="C3443" t="str">
            <v>CTL</v>
          </cell>
          <cell r="D3443">
            <v>39.754562</v>
          </cell>
          <cell r="E3443">
            <v>-94.497083000000003</v>
          </cell>
          <cell r="F3443" t="str">
            <v>SWVLMOXA</v>
          </cell>
          <cell r="G3443" t="str">
            <v>MO</v>
          </cell>
          <cell r="H3443">
            <v>524</v>
          </cell>
          <cell r="I3443" t="str">
            <v>Cameron</v>
          </cell>
          <cell r="J3443" t="str">
            <v/>
          </cell>
          <cell r="K3443" t="e">
            <v>#N/A</v>
          </cell>
          <cell r="L3443" t="e">
            <v>#N/A</v>
          </cell>
          <cell r="M3443" t="e">
            <v>#N/A</v>
          </cell>
          <cell r="N3443" t="e">
            <v>#N/A</v>
          </cell>
          <cell r="O3443" t="str">
            <v>Y</v>
          </cell>
          <cell r="P3443" t="str">
            <v>Y</v>
          </cell>
          <cell r="Q3443" t="str">
            <v/>
          </cell>
          <cell r="R3443" t="str">
            <v>10/12/2015</v>
          </cell>
          <cell r="S3443" t="str">
            <v>Cameron</v>
          </cell>
          <cell r="T3443" t="str">
            <v>Calix E7-2</v>
          </cell>
          <cell r="U3443" t="str">
            <v>N</v>
          </cell>
          <cell r="V3443" t="str">
            <v>Cameron</v>
          </cell>
          <cell r="W3443" t="str">
            <v>Cameron</v>
          </cell>
          <cell r="X3443" t="str">
            <v>CAMERON</v>
          </cell>
          <cell r="Y3443" t="str">
            <v>YES</v>
          </cell>
          <cell r="Z3443"/>
          <cell r="AA3443" t="str">
            <v/>
          </cell>
          <cell r="AB3443">
            <v>0</v>
          </cell>
          <cell r="AC3443">
            <v>0</v>
          </cell>
        </row>
        <row r="3444">
          <cell r="A3444" t="str">
            <v>SXCYIADT</v>
          </cell>
          <cell r="B3444" t="str">
            <v>Sioux Falls Ds1 09t Tandem Host Sioux City Osps</v>
          </cell>
          <cell r="C3444" t="str">
            <v>Q</v>
          </cell>
          <cell r="D3444">
            <v>42.498890000000003</v>
          </cell>
          <cell r="E3444">
            <v>-96.404724000000002</v>
          </cell>
          <cell r="F3444" t="str">
            <v>SXCYIADT</v>
          </cell>
          <cell r="G3444" t="str">
            <v>IA</v>
          </cell>
          <cell r="H3444">
            <v>630</v>
          </cell>
          <cell r="I3444">
            <v>630</v>
          </cell>
          <cell r="J3444" t="str">
            <v>AVAILABLE</v>
          </cell>
          <cell r="K3444" t="e">
            <v>#N/A</v>
          </cell>
          <cell r="L3444" t="e">
            <v>#N/A</v>
          </cell>
          <cell r="M3444" t="e">
            <v>#N/A</v>
          </cell>
          <cell r="N3444" t="e">
            <v>#N/A</v>
          </cell>
          <cell r="O3444" t="str">
            <v>Y</v>
          </cell>
          <cell r="P3444" t="str">
            <v>Y</v>
          </cell>
          <cell r="Q3444" t="str">
            <v>03/13/2015: EoCU AVAILABLE; EoDS1 AVAILABLE</v>
          </cell>
          <cell r="R3444" t="str">
            <v>03/13/2020</v>
          </cell>
          <cell r="S3444" t="str">
            <v/>
          </cell>
          <cell r="T3444" t="str">
            <v/>
          </cell>
          <cell r="U3444" t="str">
            <v/>
          </cell>
          <cell r="V3444" t="e">
            <v>#N/A</v>
          </cell>
          <cell r="W3444" t="e">
            <v>#N/A</v>
          </cell>
          <cell r="X3444" t="str">
            <v>630 - AVAILABLE</v>
          </cell>
          <cell r="Y3444"/>
          <cell r="Z3444" t="str">
            <v>AVAILABLE</v>
          </cell>
          <cell r="AA3444" t="e">
            <v>#N/A</v>
          </cell>
          <cell r="AB3444" t="e">
            <v>#N/A</v>
          </cell>
          <cell r="AC3444" t="e">
            <v>#N/A</v>
          </cell>
        </row>
        <row r="3445">
          <cell r="A3445" t="str">
            <v>SXCYIALD</v>
          </cell>
          <cell r="B3445" t="str">
            <v>Sioux City-morningside Host Leeds</v>
          </cell>
          <cell r="C3445" t="str">
            <v>Q</v>
          </cell>
          <cell r="D3445">
            <v>42.540832999999999</v>
          </cell>
          <cell r="E3445">
            <v>-96.370002999999997</v>
          </cell>
          <cell r="F3445" t="str">
            <v>SXCYIALD</v>
          </cell>
          <cell r="G3445" t="str">
            <v>IA</v>
          </cell>
          <cell r="H3445">
            <v>630</v>
          </cell>
          <cell r="I3445">
            <v>630</v>
          </cell>
          <cell r="J3445" t="str">
            <v/>
          </cell>
          <cell r="K3445" t="e">
            <v>#N/A</v>
          </cell>
          <cell r="L3445" t="e">
            <v>#N/A</v>
          </cell>
          <cell r="M3445" t="e">
            <v>#N/A</v>
          </cell>
          <cell r="N3445" t="e">
            <v>#N/A</v>
          </cell>
          <cell r="O3445" t="str">
            <v>N</v>
          </cell>
          <cell r="P3445" t="str">
            <v>Y</v>
          </cell>
          <cell r="Q3445" t="str">
            <v>05/04/15:  EoDS1 AVAILABLE</v>
          </cell>
          <cell r="R3445" t="str">
            <v>05/04/2020</v>
          </cell>
          <cell r="S3445" t="str">
            <v/>
          </cell>
          <cell r="T3445" t="str">
            <v/>
          </cell>
          <cell r="U3445" t="str">
            <v/>
          </cell>
          <cell r="V3445" t="e">
            <v>#N/A</v>
          </cell>
          <cell r="W3445" t="e">
            <v>#N/A</v>
          </cell>
          <cell r="X3445" t="str">
            <v>630 - AVAILABLE(up to 30MB)</v>
          </cell>
          <cell r="Y3445"/>
          <cell r="Z3445" t="str">
            <v>AVAILABLE(up to 30MB)</v>
          </cell>
          <cell r="AA3445" t="e">
            <v>#N/A</v>
          </cell>
          <cell r="AB3445" t="e">
            <v>#N/A</v>
          </cell>
          <cell r="AC3445" t="e">
            <v>#N/A</v>
          </cell>
        </row>
        <row r="3446">
          <cell r="A3446" t="str">
            <v>SXCYIAMS</v>
          </cell>
          <cell r="B3446" t="str">
            <v>Sioux City-morningside</v>
          </cell>
          <cell r="C3446" t="str">
            <v>Q</v>
          </cell>
          <cell r="D3446">
            <v>42.468333999999999</v>
          </cell>
          <cell r="E3446">
            <v>-96.346107000000003</v>
          </cell>
          <cell r="F3446" t="str">
            <v>SXCYIAMS</v>
          </cell>
          <cell r="G3446" t="str">
            <v>IA</v>
          </cell>
          <cell r="H3446">
            <v>630</v>
          </cell>
          <cell r="I3446">
            <v>630</v>
          </cell>
          <cell r="J3446" t="str">
            <v/>
          </cell>
          <cell r="K3446" t="e">
            <v>#N/A</v>
          </cell>
          <cell r="L3446" t="e">
            <v>#N/A</v>
          </cell>
          <cell r="M3446" t="e">
            <v>#N/A</v>
          </cell>
          <cell r="N3446" t="e">
            <v>#N/A</v>
          </cell>
          <cell r="O3446" t="str">
            <v>N</v>
          </cell>
          <cell r="P3446" t="str">
            <v>Y</v>
          </cell>
          <cell r="Q3446" t="str">
            <v>05/04/15:  EoDS1 AVAILABLE</v>
          </cell>
          <cell r="R3446" t="str">
            <v>05/04/2020</v>
          </cell>
          <cell r="S3446" t="str">
            <v/>
          </cell>
          <cell r="T3446" t="str">
            <v/>
          </cell>
          <cell r="U3446" t="str">
            <v/>
          </cell>
          <cell r="V3446" t="e">
            <v>#N/A</v>
          </cell>
          <cell r="W3446" t="e">
            <v>#N/A</v>
          </cell>
          <cell r="X3446" t="str">
            <v>630 - AVAILABLE</v>
          </cell>
          <cell r="Y3446"/>
          <cell r="Z3446" t="str">
            <v>AVAILABLE</v>
          </cell>
          <cell r="AA3446" t="e">
            <v>#N/A</v>
          </cell>
          <cell r="AB3446" t="e">
            <v>#N/A</v>
          </cell>
          <cell r="AC3446" t="e">
            <v>#N/A</v>
          </cell>
        </row>
        <row r="3447">
          <cell r="A3447" t="str">
            <v>SXFLSDCO</v>
          </cell>
          <cell r="B3447" t="str">
            <v>Sioux Falls Ds1 Local Tandem</v>
          </cell>
          <cell r="C3447" t="str">
            <v>Q</v>
          </cell>
          <cell r="D3447">
            <v>43.546664999999997</v>
          </cell>
          <cell r="E3447">
            <v>-96.729720999999998</v>
          </cell>
          <cell r="F3447" t="str">
            <v>SXFLSDCO</v>
          </cell>
          <cell r="G3447" t="str">
            <v>SD</v>
          </cell>
          <cell r="H3447">
            <v>640</v>
          </cell>
          <cell r="I3447">
            <v>640</v>
          </cell>
          <cell r="J3447" t="str">
            <v>AVAILABLE</v>
          </cell>
          <cell r="K3447" t="e">
            <v>#N/A</v>
          </cell>
          <cell r="L3447" t="e">
            <v>#N/A</v>
          </cell>
          <cell r="M3447" t="e">
            <v>#N/A</v>
          </cell>
          <cell r="N3447" t="e">
            <v>#N/A</v>
          </cell>
          <cell r="O3447" t="str">
            <v>Y</v>
          </cell>
          <cell r="P3447" t="str">
            <v>Y</v>
          </cell>
          <cell r="Q3447" t="str">
            <v>03/13/2015: EoDS1 AVAILABLE</v>
          </cell>
          <cell r="R3447" t="str">
            <v>03/13/2020</v>
          </cell>
          <cell r="S3447" t="str">
            <v/>
          </cell>
          <cell r="T3447" t="str">
            <v/>
          </cell>
          <cell r="U3447" t="str">
            <v/>
          </cell>
          <cell r="V3447" t="e">
            <v>#N/A</v>
          </cell>
          <cell r="W3447" t="e">
            <v>#N/A</v>
          </cell>
          <cell r="X3447" t="str">
            <v>640 - AVAILABLE</v>
          </cell>
          <cell r="Y3447"/>
          <cell r="Z3447" t="str">
            <v>AVAILABLE</v>
          </cell>
          <cell r="AA3447" t="e">
            <v>#N/A</v>
          </cell>
          <cell r="AB3447" t="e">
            <v>#N/A</v>
          </cell>
          <cell r="AC3447" t="e">
            <v>#N/A</v>
          </cell>
        </row>
        <row r="3448">
          <cell r="A3448" t="str">
            <v>SXFLSDSE</v>
          </cell>
          <cell r="B3448" t="str">
            <v>Sioux Falls Ds1 Osps/Isdn Host Sioux Falls Se</v>
          </cell>
          <cell r="C3448" t="str">
            <v>Q</v>
          </cell>
          <cell r="D3448">
            <v>43.500304999999997</v>
          </cell>
          <cell r="E3448">
            <v>-96.677400000000006</v>
          </cell>
          <cell r="F3448" t="str">
            <v>SXFLSDSE</v>
          </cell>
          <cell r="G3448" t="str">
            <v>SD</v>
          </cell>
          <cell r="H3448">
            <v>640</v>
          </cell>
          <cell r="I3448">
            <v>640</v>
          </cell>
          <cell r="J3448" t="str">
            <v/>
          </cell>
          <cell r="K3448" t="e">
            <v>#N/A</v>
          </cell>
          <cell r="L3448" t="e">
            <v>#N/A</v>
          </cell>
          <cell r="M3448" t="e">
            <v>#N/A</v>
          </cell>
          <cell r="N3448" t="e">
            <v>#N/A</v>
          </cell>
          <cell r="O3448" t="str">
            <v>N</v>
          </cell>
          <cell r="P3448" t="str">
            <v>Y</v>
          </cell>
          <cell r="Q3448" t="str">
            <v>03/13/2015: EoDS1 AVAILABLE; 07/14/14: updated Metro E Serv Pt</v>
          </cell>
          <cell r="R3448" t="str">
            <v>03/13/2020</v>
          </cell>
          <cell r="S3448" t="str">
            <v/>
          </cell>
          <cell r="T3448" t="str">
            <v/>
          </cell>
          <cell r="U3448" t="str">
            <v/>
          </cell>
          <cell r="V3448" t="e">
            <v>#N/A</v>
          </cell>
          <cell r="W3448" t="e">
            <v>#N/A</v>
          </cell>
          <cell r="X3448" t="str">
            <v>640 - AVAILABLE</v>
          </cell>
          <cell r="Y3448"/>
          <cell r="Z3448" t="str">
            <v>AVAILABLE</v>
          </cell>
          <cell r="AA3448" t="e">
            <v>#N/A</v>
          </cell>
          <cell r="AB3448" t="e">
            <v>#N/A</v>
          </cell>
          <cell r="AC3448" t="e">
            <v>#N/A</v>
          </cell>
        </row>
        <row r="3449">
          <cell r="A3449" t="str">
            <v>SXFLSDSW</v>
          </cell>
          <cell r="B3449" t="str">
            <v>Sioux Falls Sw Ds0</v>
          </cell>
          <cell r="C3449" t="str">
            <v>Q</v>
          </cell>
          <cell r="D3449">
            <v>43.499996000000003</v>
          </cell>
          <cell r="E3449">
            <v>-96.806265999999994</v>
          </cell>
          <cell r="F3449" t="str">
            <v>SXFLSDSW</v>
          </cell>
          <cell r="G3449" t="str">
            <v>SD</v>
          </cell>
          <cell r="H3449">
            <v>640</v>
          </cell>
          <cell r="I3449">
            <v>640</v>
          </cell>
          <cell r="J3449" t="str">
            <v>AVAILABLE</v>
          </cell>
          <cell r="K3449" t="e">
            <v>#N/A</v>
          </cell>
          <cell r="L3449" t="e">
            <v>#N/A</v>
          </cell>
          <cell r="M3449" t="e">
            <v>#N/A</v>
          </cell>
          <cell r="N3449" t="e">
            <v>#N/A</v>
          </cell>
          <cell r="O3449" t="str">
            <v>Y</v>
          </cell>
          <cell r="P3449" t="str">
            <v>Y</v>
          </cell>
          <cell r="Q3449" t="str">
            <v>03/13/2015: EoDS1 AVAILABLE; 9/12/13: CO Band Prof Available</v>
          </cell>
          <cell r="R3449" t="str">
            <v>03/13/2020</v>
          </cell>
          <cell r="S3449" t="str">
            <v/>
          </cell>
          <cell r="T3449" t="str">
            <v/>
          </cell>
          <cell r="U3449" t="str">
            <v/>
          </cell>
          <cell r="V3449" t="e">
            <v>#N/A</v>
          </cell>
          <cell r="W3449" t="e">
            <v>#N/A</v>
          </cell>
          <cell r="X3449" t="str">
            <v>640 - AVAILABLE</v>
          </cell>
          <cell r="Y3449"/>
          <cell r="Z3449" t="str">
            <v>AVAILABLE</v>
          </cell>
          <cell r="AA3449" t="e">
            <v>#N/A</v>
          </cell>
          <cell r="AB3449" t="e">
            <v>#N/A</v>
          </cell>
          <cell r="AC3449" t="e">
            <v>#N/A</v>
          </cell>
        </row>
        <row r="3450">
          <cell r="A3450" t="str">
            <v>SXLSMICH</v>
          </cell>
          <cell r="B3450" t="str">
            <v>Sixty Lakes</v>
          </cell>
          <cell r="C3450" t="str">
            <v>CTL</v>
          </cell>
          <cell r="D3450">
            <v>44.468389000000002</v>
          </cell>
          <cell r="E3450">
            <v>-83.883388999999994</v>
          </cell>
          <cell r="F3450" t="e">
            <v>#N/A</v>
          </cell>
          <cell r="G3450" t="str">
            <v>MI</v>
          </cell>
          <cell r="H3450" t="e">
            <v>#N/A</v>
          </cell>
          <cell r="I3450" t="e">
            <v>#N/A</v>
          </cell>
          <cell r="J3450" t="e">
            <v>#N/A</v>
          </cell>
          <cell r="K3450" t="e">
            <v>#N/A</v>
          </cell>
          <cell r="L3450" t="e">
            <v>#N/A</v>
          </cell>
          <cell r="M3450" t="e">
            <v>#N/A</v>
          </cell>
          <cell r="N3450" t="e">
            <v>#N/A</v>
          </cell>
          <cell r="O3450" t="e">
            <v>#N/A</v>
          </cell>
          <cell r="P3450" t="e">
            <v>#N/A</v>
          </cell>
          <cell r="Q3450" t="e">
            <v>#N/A</v>
          </cell>
          <cell r="R3450" t="e">
            <v>#N/A</v>
          </cell>
          <cell r="S3450" t="e">
            <v>#N/A</v>
          </cell>
          <cell r="T3450" t="e">
            <v>#N/A</v>
          </cell>
          <cell r="U3450" t="e">
            <v>#N/A</v>
          </cell>
          <cell r="V3450" t="e">
            <v>#N/A</v>
          </cell>
          <cell r="W3450" t="e">
            <v>#N/A</v>
          </cell>
          <cell r="X3450" t="e">
            <v>#N/A</v>
          </cell>
          <cell r="Y3450" t="e">
            <v>#N/A</v>
          </cell>
          <cell r="Z3450" t="e">
            <v>#N/A</v>
          </cell>
          <cell r="AA3450" t="e">
            <v>#N/A</v>
          </cell>
          <cell r="AB3450" t="e">
            <v>#N/A</v>
          </cell>
          <cell r="AC3450" t="e">
            <v>#N/A</v>
          </cell>
        </row>
        <row r="3451">
          <cell r="A3451" t="str">
            <v>SXLSMIXI</v>
          </cell>
          <cell r="B3451" t="str">
            <v>Sixty Lakes</v>
          </cell>
          <cell r="C3451" t="str">
            <v>CTL</v>
          </cell>
          <cell r="D3451">
            <v>44.422666999999997</v>
          </cell>
          <cell r="E3451">
            <v>-83.876833000000005</v>
          </cell>
          <cell r="F3451" t="str">
            <v>SXLSMIXI</v>
          </cell>
          <cell r="G3451" t="str">
            <v>MI</v>
          </cell>
          <cell r="H3451">
            <v>344</v>
          </cell>
          <cell r="I3451" t="str">
            <v>HALE / PINCONNING (CHESANING)</v>
          </cell>
          <cell r="J3451" t="str">
            <v/>
          </cell>
          <cell r="K3451" t="e">
            <v>#N/A</v>
          </cell>
          <cell r="L3451" t="e">
            <v>#N/A</v>
          </cell>
          <cell r="M3451" t="e">
            <v>#N/A</v>
          </cell>
          <cell r="N3451" t="e">
            <v>#N/A</v>
          </cell>
          <cell r="O3451" t="str">
            <v>Y</v>
          </cell>
          <cell r="P3451" t="str">
            <v>Y</v>
          </cell>
          <cell r="Q3451" t="str">
            <v>2/7/14: Ethernet Enabled changed to Y</v>
          </cell>
          <cell r="R3451" t="str">
            <v>07/01/2015</v>
          </cell>
          <cell r="S3451" t="str">
            <v>CHESANING</v>
          </cell>
          <cell r="T3451" t="str">
            <v/>
          </cell>
          <cell r="U3451" t="str">
            <v/>
          </cell>
          <cell r="V3451" t="str">
            <v>CHESANING</v>
          </cell>
          <cell r="W3451" t="str">
            <v>HALE / PINCONNING (CHESANING)</v>
          </cell>
          <cell r="X3451" t="str">
            <v>CHESANING</v>
          </cell>
          <cell r="Y3451"/>
          <cell r="Z3451"/>
          <cell r="AA3451" t="str">
            <v/>
          </cell>
          <cell r="AB3451">
            <v>0</v>
          </cell>
          <cell r="AC3451">
            <v>0</v>
          </cell>
        </row>
        <row r="3452">
          <cell r="A3452" t="str">
            <v>SXRPIACO</v>
          </cell>
          <cell r="B3452" t="str">
            <v>Spencer-axe Host Sioux Rapids</v>
          </cell>
          <cell r="C3452" t="str">
            <v>Q</v>
          </cell>
          <cell r="D3452">
            <v>42.892775999999998</v>
          </cell>
          <cell r="E3452">
            <v>-95.149169999999998</v>
          </cell>
          <cell r="F3452" t="str">
            <v>SXRPIACO</v>
          </cell>
          <cell r="G3452" t="str">
            <v>IA</v>
          </cell>
          <cell r="H3452">
            <v>630</v>
          </cell>
          <cell r="I3452">
            <v>630</v>
          </cell>
          <cell r="J3452" t="str">
            <v/>
          </cell>
          <cell r="K3452" t="e">
            <v>#N/A</v>
          </cell>
          <cell r="L3452" t="e">
            <v>#N/A</v>
          </cell>
          <cell r="M3452" t="e">
            <v>#N/A</v>
          </cell>
          <cell r="N3452" t="e">
            <v>#N/A</v>
          </cell>
          <cell r="O3452" t="str">
            <v>N</v>
          </cell>
          <cell r="P3452" t="str">
            <v>Y</v>
          </cell>
          <cell r="Q3452" t="str">
            <v>05/04/15: EoDS1 AVAILABLE</v>
          </cell>
          <cell r="R3452" t="str">
            <v>05/04/2020</v>
          </cell>
          <cell r="S3452" t="str">
            <v/>
          </cell>
          <cell r="T3452" t="str">
            <v/>
          </cell>
          <cell r="U3452" t="str">
            <v/>
          </cell>
          <cell r="V3452" t="e">
            <v>#N/A</v>
          </cell>
          <cell r="W3452" t="e">
            <v>#N/A</v>
          </cell>
          <cell r="X3452" t="str">
            <v>630 - AVAILABLE</v>
          </cell>
          <cell r="Y3452"/>
          <cell r="Z3452" t="str">
            <v>AVAILABLE</v>
          </cell>
          <cell r="AA3452" t="e">
            <v>#N/A</v>
          </cell>
          <cell r="AB3452" t="e">
            <v>#N/A</v>
          </cell>
          <cell r="AC3452" t="e">
            <v>#N/A</v>
          </cell>
        </row>
        <row r="3453">
          <cell r="A3453" t="str">
            <v>SYLVKSXA</v>
          </cell>
          <cell r="B3453" t="str">
            <v>Sylvia</v>
          </cell>
          <cell r="C3453" t="str">
            <v>EQ</v>
          </cell>
          <cell r="D3453">
            <v>37.959015000000001</v>
          </cell>
          <cell r="E3453">
            <v>-98.409324999999995</v>
          </cell>
          <cell r="F3453" t="str">
            <v>SYLVKSXA</v>
          </cell>
          <cell r="G3453" t="str">
            <v>KS</v>
          </cell>
          <cell r="H3453">
            <v>532</v>
          </cell>
          <cell r="I3453" t="str">
            <v>Hesston</v>
          </cell>
          <cell r="J3453" t="str">
            <v/>
          </cell>
          <cell r="K3453" t="e">
            <v>#N/A</v>
          </cell>
          <cell r="L3453" t="e">
            <v>#N/A</v>
          </cell>
          <cell r="M3453" t="e">
            <v>#N/A</v>
          </cell>
          <cell r="N3453" t="e">
            <v>#N/A</v>
          </cell>
          <cell r="O3453" t="str">
            <v>N</v>
          </cell>
          <cell r="P3453" t="str">
            <v>N</v>
          </cell>
          <cell r="Q3453" t="str">
            <v/>
          </cell>
          <cell r="R3453" t="str">
            <v>07/10/2015</v>
          </cell>
          <cell r="S3453" t="str">
            <v>Gardner</v>
          </cell>
          <cell r="T3453" t="str">
            <v/>
          </cell>
          <cell r="U3453" t="str">
            <v/>
          </cell>
          <cell r="V3453" t="str">
            <v>Gardner</v>
          </cell>
          <cell r="W3453" t="str">
            <v>Hesston</v>
          </cell>
          <cell r="X3453" t="e">
            <v>#N/A</v>
          </cell>
          <cell r="Y3453" t="e">
            <v>#N/A</v>
          </cell>
          <cell r="Z3453" t="e">
            <v>#N/A</v>
          </cell>
          <cell r="AA3453">
            <v>0</v>
          </cell>
          <cell r="AB3453">
            <v>0</v>
          </cell>
          <cell r="AC3453">
            <v>0</v>
          </cell>
        </row>
        <row r="3454">
          <cell r="A3454" t="str">
            <v>SYLVVAXA</v>
          </cell>
          <cell r="B3454" t="str">
            <v>Sylvatus</v>
          </cell>
          <cell r="C3454" t="str">
            <v>EQ</v>
          </cell>
          <cell r="D3454">
            <v>36.856552000000001</v>
          </cell>
          <cell r="E3454">
            <v>-80.762850999999998</v>
          </cell>
          <cell r="F3454" t="str">
            <v>SYLVVAXA</v>
          </cell>
          <cell r="G3454" t="str">
            <v>VA</v>
          </cell>
          <cell r="H3454">
            <v>956</v>
          </cell>
          <cell r="I3454" t="str">
            <v>Wytheville (Charlottesville sub Cloud)</v>
          </cell>
          <cell r="J3454" t="str">
            <v/>
          </cell>
          <cell r="K3454" t="e">
            <v>#N/A</v>
          </cell>
          <cell r="L3454" t="e">
            <v>#N/A</v>
          </cell>
          <cell r="M3454" t="e">
            <v>#N/A</v>
          </cell>
          <cell r="N3454" t="e">
            <v>#N/A</v>
          </cell>
          <cell r="O3454" t="str">
            <v>N</v>
          </cell>
          <cell r="P3454" t="str">
            <v>Y</v>
          </cell>
          <cell r="Q3454" t="str">
            <v>2/7/14: Ethernet Capable changed to Y</v>
          </cell>
          <cell r="R3454" t="str">
            <v>07/16/2015</v>
          </cell>
          <cell r="S3454" t="str">
            <v>Wytheville</v>
          </cell>
          <cell r="T3454" t="str">
            <v/>
          </cell>
          <cell r="U3454" t="str">
            <v/>
          </cell>
          <cell r="V3454" t="str">
            <v>Wytheville (Charlottesville sub Cloud)</v>
          </cell>
          <cell r="W3454" t="str">
            <v>Wytheville (Charlottesville sub Cloud)</v>
          </cell>
          <cell r="X3454" t="str">
            <v>WYTHEVILLE</v>
          </cell>
          <cell r="Y3454"/>
          <cell r="Z3454"/>
          <cell r="AA3454" t="str">
            <v/>
          </cell>
          <cell r="AB3454">
            <v>0</v>
          </cell>
          <cell r="AC3454">
            <v>0</v>
          </cell>
        </row>
        <row r="3455">
          <cell r="A3455" t="str">
            <v>SYMRMOXA</v>
          </cell>
          <cell r="B3455" t="str">
            <v>SEYMOUR</v>
          </cell>
          <cell r="C3455" t="str">
            <v>CTL</v>
          </cell>
          <cell r="D3455">
            <v>37.150275999999998</v>
          </cell>
          <cell r="E3455">
            <v>-92.768058999999994</v>
          </cell>
          <cell r="F3455" t="str">
            <v>SYMRMOXA</v>
          </cell>
          <cell r="G3455" t="str">
            <v>MO</v>
          </cell>
          <cell r="H3455">
            <v>522</v>
          </cell>
          <cell r="I3455" t="str">
            <v>Branson</v>
          </cell>
          <cell r="J3455" t="str">
            <v/>
          </cell>
          <cell r="K3455" t="e">
            <v>#N/A</v>
          </cell>
          <cell r="L3455" t="e">
            <v>#N/A</v>
          </cell>
          <cell r="M3455" t="e">
            <v>#N/A</v>
          </cell>
          <cell r="N3455" t="e">
            <v>#N/A</v>
          </cell>
          <cell r="O3455" t="str">
            <v>Y</v>
          </cell>
          <cell r="P3455" t="str">
            <v>Y</v>
          </cell>
          <cell r="Q3455" t="str">
            <v/>
          </cell>
          <cell r="R3455" t="str">
            <v>10/13/2015</v>
          </cell>
          <cell r="S3455" t="str">
            <v>Branson</v>
          </cell>
          <cell r="T3455" t="str">
            <v>Calix E7-2</v>
          </cell>
          <cell r="U3455" t="str">
            <v>N</v>
          </cell>
          <cell r="V3455" t="str">
            <v>Branson</v>
          </cell>
          <cell r="W3455" t="str">
            <v>Branson</v>
          </cell>
          <cell r="X3455" t="str">
            <v>BRANSON</v>
          </cell>
          <cell r="Y3455" t="str">
            <v>YES</v>
          </cell>
          <cell r="Z3455"/>
          <cell r="AA3455" t="str">
            <v/>
          </cell>
          <cell r="AB3455">
            <v>0</v>
          </cell>
          <cell r="AC3455">
            <v>0</v>
          </cell>
        </row>
        <row r="3456">
          <cell r="A3456" t="str">
            <v>SYMRWIXA</v>
          </cell>
          <cell r="B3456" t="str">
            <v>SEYMOUR</v>
          </cell>
          <cell r="C3456" t="str">
            <v>CTL</v>
          </cell>
          <cell r="D3456">
            <v>44.511391000000003</v>
          </cell>
          <cell r="E3456">
            <v>-88.329445000000007</v>
          </cell>
          <cell r="F3456" t="str">
            <v>SYMRWIXA</v>
          </cell>
          <cell r="G3456" t="str">
            <v>WI</v>
          </cell>
          <cell r="H3456">
            <v>350</v>
          </cell>
          <cell r="I3456" t="str">
            <v>MARINETTE</v>
          </cell>
          <cell r="J3456" t="str">
            <v/>
          </cell>
          <cell r="K3456" t="str">
            <v>SYMRWIXA</v>
          </cell>
          <cell r="L3456" t="str">
            <v>n</v>
          </cell>
          <cell r="M3456" t="e">
            <v>#N/A</v>
          </cell>
          <cell r="N3456" t="e">
            <v>#N/A</v>
          </cell>
          <cell r="O3456" t="str">
            <v>Y</v>
          </cell>
          <cell r="P3456" t="str">
            <v>Y</v>
          </cell>
          <cell r="Q3456" t="str">
            <v/>
          </cell>
          <cell r="R3456" t="str">
            <v>06/03/2015</v>
          </cell>
          <cell r="S3456" t="str">
            <v>Marinette</v>
          </cell>
          <cell r="T3456" t="str">
            <v/>
          </cell>
          <cell r="U3456" t="str">
            <v/>
          </cell>
          <cell r="V3456" t="str">
            <v>Marinette</v>
          </cell>
          <cell r="W3456" t="str">
            <v>MARINETTE</v>
          </cell>
          <cell r="X3456" t="str">
            <v>MARINETTE</v>
          </cell>
          <cell r="Y3456"/>
          <cell r="Z3456"/>
          <cell r="AA3456" t="str">
            <v>7750-SR7</v>
          </cell>
          <cell r="AB3456">
            <v>0</v>
          </cell>
          <cell r="AC3456">
            <v>0</v>
          </cell>
        </row>
        <row r="3457">
          <cell r="A3457" t="str">
            <v>SYRCINXA</v>
          </cell>
          <cell r="B3457" t="str">
            <v>Syracuse</v>
          </cell>
          <cell r="C3457" t="str">
            <v>EQ</v>
          </cell>
          <cell r="D3457">
            <v>41.428324000000003</v>
          </cell>
          <cell r="E3457">
            <v>-85.752858000000003</v>
          </cell>
          <cell r="F3457" t="str">
            <v>SYRCINXA</v>
          </cell>
          <cell r="G3457" t="str">
            <v>IN</v>
          </cell>
          <cell r="H3457">
            <v>332</v>
          </cell>
          <cell r="I3457" t="str">
            <v>Warsaw (Plymouth)</v>
          </cell>
          <cell r="J3457" t="str">
            <v/>
          </cell>
          <cell r="K3457" t="str">
            <v>SYRCINXA</v>
          </cell>
          <cell r="L3457" t="str">
            <v>n</v>
          </cell>
          <cell r="M3457" t="e">
            <v>#N/A</v>
          </cell>
          <cell r="N3457" t="e">
            <v>#N/A</v>
          </cell>
          <cell r="O3457" t="str">
            <v>N</v>
          </cell>
          <cell r="P3457" t="str">
            <v>Y</v>
          </cell>
          <cell r="Q3457" t="str">
            <v/>
          </cell>
          <cell r="R3457" t="str">
            <v>07/01/2015</v>
          </cell>
          <cell r="S3457" t="str">
            <v>Plymouth</v>
          </cell>
          <cell r="T3457" t="str">
            <v/>
          </cell>
          <cell r="U3457" t="str">
            <v/>
          </cell>
          <cell r="V3457" t="str">
            <v>Plymouth</v>
          </cell>
          <cell r="W3457" t="str">
            <v>Warsaw (Plymouth)</v>
          </cell>
          <cell r="X3457" t="str">
            <v>PLYMOUTH</v>
          </cell>
          <cell r="Y3457"/>
          <cell r="Z3457"/>
          <cell r="AA3457" t="str">
            <v>7750-SR7</v>
          </cell>
          <cell r="AB3457">
            <v>0</v>
          </cell>
          <cell r="AC3457" t="str">
            <v>SYRCINXA01W</v>
          </cell>
        </row>
        <row r="3458">
          <cell r="A3458" t="str">
            <v>SYRCMOXA</v>
          </cell>
          <cell r="B3458" t="str">
            <v>Syracuse</v>
          </cell>
          <cell r="C3458" t="str">
            <v>EQ</v>
          </cell>
          <cell r="D3458">
            <v>38.668275999999999</v>
          </cell>
          <cell r="E3458">
            <v>-92.872607000000002</v>
          </cell>
          <cell r="F3458" t="str">
            <v>SYRCMOXA</v>
          </cell>
          <cell r="G3458" t="str">
            <v>MO</v>
          </cell>
          <cell r="H3458">
            <v>524</v>
          </cell>
          <cell r="I3458" t="str">
            <v>Warrensburg</v>
          </cell>
          <cell r="J3458" t="str">
            <v/>
          </cell>
          <cell r="K3458" t="e">
            <v>#N/A</v>
          </cell>
          <cell r="L3458" t="e">
            <v>#N/A</v>
          </cell>
          <cell r="M3458" t="e">
            <v>#N/A</v>
          </cell>
          <cell r="N3458" t="e">
            <v>#N/A</v>
          </cell>
          <cell r="O3458" t="str">
            <v>N</v>
          </cell>
          <cell r="P3458" t="str">
            <v>Y</v>
          </cell>
          <cell r="Q3458" t="str">
            <v/>
          </cell>
          <cell r="R3458" t="str">
            <v>07/10/2015</v>
          </cell>
          <cell r="S3458" t="str">
            <v>Warrensburg</v>
          </cell>
          <cell r="T3458" t="str">
            <v/>
          </cell>
          <cell r="U3458" t="str">
            <v/>
          </cell>
          <cell r="V3458" t="str">
            <v>Warrensburg</v>
          </cell>
          <cell r="W3458" t="str">
            <v>Warrensburg</v>
          </cell>
          <cell r="X3458" t="str">
            <v>WARRENSBURG</v>
          </cell>
          <cell r="Y3458" t="str">
            <v>YES</v>
          </cell>
          <cell r="Z3458"/>
          <cell r="AA3458">
            <v>0</v>
          </cell>
          <cell r="AB3458">
            <v>0</v>
          </cell>
          <cell r="AC3458">
            <v>0</v>
          </cell>
        </row>
        <row r="3459">
          <cell r="A3459" t="str">
            <v>TACMWAFA</v>
          </cell>
          <cell r="B3459" t="str">
            <v>Tacoma Fawcett Ds0 Local Tandem</v>
          </cell>
          <cell r="C3459" t="str">
            <v>Q</v>
          </cell>
          <cell r="D3459">
            <v>47.256110999999997</v>
          </cell>
          <cell r="E3459">
            <v>-122.441948</v>
          </cell>
          <cell r="F3459" t="str">
            <v>TACMWAFA</v>
          </cell>
          <cell r="G3459" t="str">
            <v>WA</v>
          </cell>
          <cell r="H3459">
            <v>674</v>
          </cell>
          <cell r="I3459">
            <v>674</v>
          </cell>
          <cell r="J3459" t="str">
            <v>AVAILABLE</v>
          </cell>
          <cell r="K3459" t="e">
            <v>#N/A</v>
          </cell>
          <cell r="L3459" t="e">
            <v>#N/A</v>
          </cell>
          <cell r="M3459" t="e">
            <v>#N/A</v>
          </cell>
          <cell r="N3459" t="e">
            <v>#N/A</v>
          </cell>
          <cell r="O3459" t="str">
            <v>Y</v>
          </cell>
          <cell r="P3459" t="str">
            <v>Y</v>
          </cell>
          <cell r="Q3459" t="str">
            <v/>
          </cell>
          <cell r="R3459" t="str">
            <v>04/09/2020</v>
          </cell>
          <cell r="S3459" t="str">
            <v/>
          </cell>
          <cell r="T3459" t="str">
            <v/>
          </cell>
          <cell r="U3459" t="str">
            <v/>
          </cell>
          <cell r="V3459" t="e">
            <v>#N/A</v>
          </cell>
          <cell r="W3459" t="e">
            <v>#N/A</v>
          </cell>
          <cell r="X3459" t="str">
            <v>674 - AVAILABLE</v>
          </cell>
          <cell r="Y3459"/>
          <cell r="Z3459" t="str">
            <v>AVAILABLE</v>
          </cell>
          <cell r="AA3459" t="e">
            <v>#N/A</v>
          </cell>
          <cell r="AB3459" t="e">
            <v>#N/A</v>
          </cell>
          <cell r="AC3459" t="e">
            <v>#N/A</v>
          </cell>
        </row>
        <row r="3460">
          <cell r="A3460" t="str">
            <v>TACMWAGF</v>
          </cell>
          <cell r="B3460" t="str">
            <v>Tacoma Greenfield</v>
          </cell>
          <cell r="C3460" t="str">
            <v>Q</v>
          </cell>
          <cell r="D3460">
            <v>47.212775999999998</v>
          </cell>
          <cell r="E3460">
            <v>-122.44555699999999</v>
          </cell>
          <cell r="F3460" t="str">
            <v>TACMWAGF</v>
          </cell>
          <cell r="G3460" t="str">
            <v>WA</v>
          </cell>
          <cell r="H3460">
            <v>674</v>
          </cell>
          <cell r="I3460">
            <v>674</v>
          </cell>
          <cell r="J3460" t="str">
            <v>AVAILABLE</v>
          </cell>
          <cell r="K3460" t="e">
            <v>#N/A</v>
          </cell>
          <cell r="L3460" t="e">
            <v>#N/A</v>
          </cell>
          <cell r="M3460" t="e">
            <v>#N/A</v>
          </cell>
          <cell r="N3460" t="e">
            <v>#N/A</v>
          </cell>
          <cell r="O3460" t="str">
            <v>Y</v>
          </cell>
          <cell r="P3460" t="str">
            <v>Y</v>
          </cell>
          <cell r="Q3460" t="str">
            <v/>
          </cell>
          <cell r="R3460" t="str">
            <v>04/09/2020</v>
          </cell>
          <cell r="S3460" t="str">
            <v/>
          </cell>
          <cell r="T3460" t="str">
            <v/>
          </cell>
          <cell r="U3460" t="str">
            <v/>
          </cell>
          <cell r="V3460" t="e">
            <v>#N/A</v>
          </cell>
          <cell r="W3460" t="e">
            <v>#N/A</v>
          </cell>
          <cell r="X3460" t="str">
            <v>674 - AVAILABLE</v>
          </cell>
          <cell r="Y3460"/>
          <cell r="Z3460" t="str">
            <v>AVAILABLE</v>
          </cell>
          <cell r="AA3460" t="e">
            <v>#N/A</v>
          </cell>
          <cell r="AB3460" t="e">
            <v>#N/A</v>
          </cell>
          <cell r="AC3460" t="e">
            <v>#N/A</v>
          </cell>
        </row>
        <row r="3461">
          <cell r="A3461" t="str">
            <v>TACMWAJU</v>
          </cell>
          <cell r="B3461" t="str">
            <v>Tacoma Juniper</v>
          </cell>
          <cell r="C3461" t="str">
            <v>Q</v>
          </cell>
          <cell r="D3461">
            <v>47.156944000000003</v>
          </cell>
          <cell r="E3461">
            <v>-122.521385</v>
          </cell>
          <cell r="F3461" t="str">
            <v>TACMWAJU</v>
          </cell>
          <cell r="G3461" t="str">
            <v>WA</v>
          </cell>
          <cell r="H3461">
            <v>674</v>
          </cell>
          <cell r="I3461">
            <v>674</v>
          </cell>
          <cell r="J3461" t="str">
            <v>AVAILABLE</v>
          </cell>
          <cell r="K3461" t="e">
            <v>#N/A</v>
          </cell>
          <cell r="L3461" t="e">
            <v>#N/A</v>
          </cell>
          <cell r="M3461" t="e">
            <v>#N/A</v>
          </cell>
          <cell r="N3461" t="e">
            <v>#N/A</v>
          </cell>
          <cell r="O3461" t="str">
            <v>Y</v>
          </cell>
          <cell r="P3461" t="str">
            <v>Y</v>
          </cell>
          <cell r="Q3461" t="str">
            <v/>
          </cell>
          <cell r="R3461" t="str">
            <v>04/09/2020</v>
          </cell>
          <cell r="S3461" t="str">
            <v/>
          </cell>
          <cell r="T3461" t="str">
            <v/>
          </cell>
          <cell r="U3461" t="str">
            <v/>
          </cell>
          <cell r="V3461" t="e">
            <v>#N/A</v>
          </cell>
          <cell r="W3461" t="e">
            <v>#N/A</v>
          </cell>
          <cell r="X3461" t="str">
            <v>674 - AVAILABLE</v>
          </cell>
          <cell r="Y3461"/>
          <cell r="Z3461" t="str">
            <v>AVAILABLE</v>
          </cell>
          <cell r="AA3461" t="e">
            <v>#N/A</v>
          </cell>
          <cell r="AB3461" t="e">
            <v>#N/A</v>
          </cell>
          <cell r="AC3461" t="e">
            <v>#N/A</v>
          </cell>
        </row>
        <row r="3462">
          <cell r="A3462" t="str">
            <v>TACMWALE</v>
          </cell>
          <cell r="B3462" t="str">
            <v>Tacoma Lenox</v>
          </cell>
          <cell r="C3462" t="str">
            <v>Q</v>
          </cell>
          <cell r="D3462">
            <v>47.153888999999999</v>
          </cell>
          <cell r="E3462">
            <v>-122.43944500000001</v>
          </cell>
          <cell r="F3462" t="str">
            <v>TACMWALE</v>
          </cell>
          <cell r="G3462" t="str">
            <v>WA</v>
          </cell>
          <cell r="H3462">
            <v>674</v>
          </cell>
          <cell r="I3462">
            <v>674</v>
          </cell>
          <cell r="J3462" t="str">
            <v>AVAILABLE</v>
          </cell>
          <cell r="K3462" t="e">
            <v>#N/A</v>
          </cell>
          <cell r="L3462" t="e">
            <v>#N/A</v>
          </cell>
          <cell r="M3462" t="e">
            <v>#N/A</v>
          </cell>
          <cell r="N3462" t="e">
            <v>#N/A</v>
          </cell>
          <cell r="O3462" t="str">
            <v>Y</v>
          </cell>
          <cell r="P3462" t="str">
            <v>Y</v>
          </cell>
          <cell r="Q3462" t="str">
            <v/>
          </cell>
          <cell r="R3462" t="str">
            <v>04/09/2020</v>
          </cell>
          <cell r="S3462" t="str">
            <v/>
          </cell>
          <cell r="T3462" t="str">
            <v/>
          </cell>
          <cell r="U3462" t="str">
            <v/>
          </cell>
          <cell r="V3462" t="e">
            <v>#N/A</v>
          </cell>
          <cell r="W3462" t="e">
            <v>#N/A</v>
          </cell>
          <cell r="X3462" t="str">
            <v>674 - AVAILABLE</v>
          </cell>
          <cell r="Y3462"/>
          <cell r="Z3462" t="str">
            <v>AVAILABLE</v>
          </cell>
          <cell r="AA3462" t="e">
            <v>#N/A</v>
          </cell>
          <cell r="AB3462" t="e">
            <v>#N/A</v>
          </cell>
          <cell r="AC3462" t="e">
            <v>#N/A</v>
          </cell>
        </row>
        <row r="3463">
          <cell r="A3463" t="str">
            <v>TACMWALO</v>
          </cell>
          <cell r="B3463" t="str">
            <v>Tacoma Logan</v>
          </cell>
          <cell r="C3463" t="str">
            <v>Q</v>
          </cell>
          <cell r="D3463">
            <v>47.233891</v>
          </cell>
          <cell r="E3463">
            <v>-122.53555299999999</v>
          </cell>
          <cell r="F3463" t="str">
            <v>TACMWALO</v>
          </cell>
          <cell r="G3463" t="str">
            <v>WA</v>
          </cell>
          <cell r="H3463">
            <v>674</v>
          </cell>
          <cell r="I3463">
            <v>674</v>
          </cell>
          <cell r="J3463" t="str">
            <v>AVAILABLE</v>
          </cell>
          <cell r="K3463" t="e">
            <v>#N/A</v>
          </cell>
          <cell r="L3463" t="e">
            <v>#N/A</v>
          </cell>
          <cell r="M3463" t="e">
            <v>#N/A</v>
          </cell>
          <cell r="N3463" t="e">
            <v>#N/A</v>
          </cell>
          <cell r="O3463" t="str">
            <v>Y</v>
          </cell>
          <cell r="P3463" t="str">
            <v>Y</v>
          </cell>
          <cell r="Q3463" t="str">
            <v/>
          </cell>
          <cell r="R3463" t="str">
            <v>04/09/2020</v>
          </cell>
          <cell r="S3463" t="str">
            <v/>
          </cell>
          <cell r="T3463" t="str">
            <v/>
          </cell>
          <cell r="U3463" t="str">
            <v/>
          </cell>
          <cell r="V3463" t="e">
            <v>#N/A</v>
          </cell>
          <cell r="W3463" t="e">
            <v>#N/A</v>
          </cell>
          <cell r="X3463" t="str">
            <v>674 - AVAILABLE</v>
          </cell>
          <cell r="Y3463"/>
          <cell r="Z3463" t="str">
            <v>AVAILABLE</v>
          </cell>
          <cell r="AA3463" t="e">
            <v>#N/A</v>
          </cell>
          <cell r="AB3463" t="e">
            <v>#N/A</v>
          </cell>
          <cell r="AC3463" t="e">
            <v>#N/A</v>
          </cell>
        </row>
        <row r="3464">
          <cell r="A3464" t="str">
            <v>TACMWASY</v>
          </cell>
          <cell r="B3464" t="str">
            <v>Tacoma Skyline 5ess</v>
          </cell>
          <cell r="C3464" t="str">
            <v>Q</v>
          </cell>
          <cell r="D3464">
            <v>47.272499000000003</v>
          </cell>
          <cell r="E3464">
            <v>-122.48889200000001</v>
          </cell>
          <cell r="F3464" t="str">
            <v>TACMWASY</v>
          </cell>
          <cell r="G3464" t="str">
            <v>WA</v>
          </cell>
          <cell r="H3464">
            <v>674</v>
          </cell>
          <cell r="I3464">
            <v>674</v>
          </cell>
          <cell r="J3464" t="str">
            <v>AVAILABLE</v>
          </cell>
          <cell r="K3464" t="e">
            <v>#N/A</v>
          </cell>
          <cell r="L3464" t="e">
            <v>#N/A</v>
          </cell>
          <cell r="M3464" t="e">
            <v>#N/A</v>
          </cell>
          <cell r="N3464" t="e">
            <v>#N/A</v>
          </cell>
          <cell r="O3464" t="str">
            <v>Y</v>
          </cell>
          <cell r="P3464" t="str">
            <v>Y</v>
          </cell>
          <cell r="Q3464" t="str">
            <v/>
          </cell>
          <cell r="R3464" t="str">
            <v>04/09/2020</v>
          </cell>
          <cell r="S3464" t="str">
            <v/>
          </cell>
          <cell r="T3464" t="str">
            <v/>
          </cell>
          <cell r="U3464" t="str">
            <v/>
          </cell>
          <cell r="V3464" t="e">
            <v>#N/A</v>
          </cell>
          <cell r="W3464" t="e">
            <v>#N/A</v>
          </cell>
          <cell r="X3464" t="str">
            <v>674 - AVAILABLE</v>
          </cell>
          <cell r="Y3464"/>
          <cell r="Z3464" t="str">
            <v>AVAILABLE</v>
          </cell>
          <cell r="AA3464" t="e">
            <v>#N/A</v>
          </cell>
          <cell r="AB3464" t="e">
            <v>#N/A</v>
          </cell>
          <cell r="AC3464" t="e">
            <v>#N/A</v>
          </cell>
        </row>
        <row r="3465">
          <cell r="A3465" t="str">
            <v>TACMWAWA</v>
          </cell>
          <cell r="B3465" t="str">
            <v>Tacoma Waverly 2</v>
          </cell>
          <cell r="C3465" t="str">
            <v>Q</v>
          </cell>
          <cell r="D3465">
            <v>47.244720000000001</v>
          </cell>
          <cell r="E3465">
            <v>-122.345558</v>
          </cell>
          <cell r="F3465" t="str">
            <v>TACMWAWA</v>
          </cell>
          <cell r="G3465" t="str">
            <v>WA</v>
          </cell>
          <cell r="H3465">
            <v>674</v>
          </cell>
          <cell r="I3465">
            <v>674</v>
          </cell>
          <cell r="J3465" t="str">
            <v>AVAILABLE</v>
          </cell>
          <cell r="K3465" t="e">
            <v>#N/A</v>
          </cell>
          <cell r="L3465" t="e">
            <v>#N/A</v>
          </cell>
          <cell r="M3465" t="e">
            <v>#N/A</v>
          </cell>
          <cell r="N3465" t="e">
            <v>#N/A</v>
          </cell>
          <cell r="O3465" t="str">
            <v>Y</v>
          </cell>
          <cell r="P3465" t="str">
            <v>Y</v>
          </cell>
          <cell r="Q3465" t="str">
            <v/>
          </cell>
          <cell r="R3465" t="str">
            <v>04/10/2020</v>
          </cell>
          <cell r="S3465" t="str">
            <v/>
          </cell>
          <cell r="T3465" t="str">
            <v/>
          </cell>
          <cell r="U3465" t="str">
            <v/>
          </cell>
          <cell r="V3465" t="e">
            <v>#N/A</v>
          </cell>
          <cell r="W3465" t="e">
            <v>#N/A</v>
          </cell>
          <cell r="X3465" t="str">
            <v>674 - AVAILABLE</v>
          </cell>
          <cell r="Y3465"/>
          <cell r="Z3465" t="str">
            <v>AVAILABLE</v>
          </cell>
          <cell r="AA3465" t="e">
            <v>#N/A</v>
          </cell>
          <cell r="AB3465" t="e">
            <v>#N/A</v>
          </cell>
          <cell r="AC3465" t="e">
            <v>#N/A</v>
          </cell>
        </row>
        <row r="3466">
          <cell r="A3466" t="str">
            <v>TACMWAWV</v>
          </cell>
          <cell r="B3466" t="str">
            <v>Tacoma Waverly 7</v>
          </cell>
          <cell r="C3466" t="str">
            <v>Q</v>
          </cell>
          <cell r="D3466">
            <v>47.133960000000002</v>
          </cell>
          <cell r="E3466">
            <v>-122.432896</v>
          </cell>
          <cell r="F3466" t="str">
            <v>TACMWAWV</v>
          </cell>
          <cell r="G3466" t="str">
            <v>WA</v>
          </cell>
          <cell r="H3466">
            <v>674</v>
          </cell>
          <cell r="I3466">
            <v>674</v>
          </cell>
          <cell r="J3466" t="str">
            <v>AVAILABLE</v>
          </cell>
          <cell r="K3466" t="e">
            <v>#N/A</v>
          </cell>
          <cell r="L3466" t="e">
            <v>#N/A</v>
          </cell>
          <cell r="M3466" t="e">
            <v>#N/A</v>
          </cell>
          <cell r="N3466" t="e">
            <v>#N/A</v>
          </cell>
          <cell r="O3466" t="str">
            <v>Y</v>
          </cell>
          <cell r="P3466" t="str">
            <v>Y</v>
          </cell>
          <cell r="Q3466" t="str">
            <v>6/19/2015: EOCU AVAILABLE TACMWAWVH07</v>
          </cell>
          <cell r="R3466" t="str">
            <v>06/19/2015</v>
          </cell>
          <cell r="S3466" t="str">
            <v/>
          </cell>
          <cell r="T3466" t="str">
            <v/>
          </cell>
          <cell r="U3466" t="str">
            <v/>
          </cell>
          <cell r="V3466" t="e">
            <v>#N/A</v>
          </cell>
          <cell r="W3466" t="e">
            <v>#N/A</v>
          </cell>
          <cell r="X3466" t="str">
            <v>674 - AVAILABLE</v>
          </cell>
          <cell r="Y3466"/>
          <cell r="Z3466" t="str">
            <v>AVAILABLE</v>
          </cell>
          <cell r="AA3466" t="e">
            <v>#N/A</v>
          </cell>
          <cell r="AB3466" t="e">
            <v>#N/A</v>
          </cell>
          <cell r="AC3466" t="e">
            <v>#N/A</v>
          </cell>
        </row>
        <row r="3467">
          <cell r="A3467" t="str">
            <v>TAOSMOXA</v>
          </cell>
          <cell r="B3467" t="str">
            <v>Taos</v>
          </cell>
          <cell r="C3467" t="str">
            <v>EQ</v>
          </cell>
          <cell r="D3467">
            <v>38.506320000000002</v>
          </cell>
          <cell r="E3467">
            <v>-92.075063</v>
          </cell>
          <cell r="F3467" t="str">
            <v>TAOSMOXA</v>
          </cell>
          <cell r="G3467" t="str">
            <v>MO</v>
          </cell>
          <cell r="H3467">
            <v>521</v>
          </cell>
          <cell r="I3467" t="str">
            <v>Jefferson City [Warrensburg]</v>
          </cell>
          <cell r="J3467" t="str">
            <v/>
          </cell>
          <cell r="K3467" t="str">
            <v>TAOSMOXA</v>
          </cell>
          <cell r="L3467" t="str">
            <v>n</v>
          </cell>
          <cell r="M3467" t="e">
            <v>#N/A</v>
          </cell>
          <cell r="N3467" t="e">
            <v>#N/A</v>
          </cell>
          <cell r="O3467" t="str">
            <v>Y</v>
          </cell>
          <cell r="P3467" t="str">
            <v>Y</v>
          </cell>
          <cell r="Q3467" t="str">
            <v/>
          </cell>
          <cell r="R3467" t="str">
            <v>10/09/2015</v>
          </cell>
          <cell r="S3467" t="str">
            <v>Warrensburg JC</v>
          </cell>
          <cell r="T3467" t="str">
            <v>ALU 7750 SRc12</v>
          </cell>
          <cell r="U3467" t="str">
            <v>N</v>
          </cell>
          <cell r="V3467" t="str">
            <v>Warrensburg JC</v>
          </cell>
          <cell r="W3467" t="str">
            <v>Jefferson City [Warrensburg]</v>
          </cell>
          <cell r="X3467" t="str">
            <v>WARRENSBURG</v>
          </cell>
          <cell r="Y3467" t="str">
            <v>YES</v>
          </cell>
          <cell r="Z3467"/>
          <cell r="AA3467" t="str">
            <v/>
          </cell>
          <cell r="AB3467" t="str">
            <v>7750-SR12</v>
          </cell>
          <cell r="AC3467" t="str">
            <v>TAOSMOXA01W</v>
          </cell>
        </row>
        <row r="3468">
          <cell r="A3468" t="str">
            <v>TAOSNMMA</v>
          </cell>
          <cell r="B3468" t="str">
            <v>Taos</v>
          </cell>
          <cell r="C3468" t="str">
            <v>Q</v>
          </cell>
          <cell r="D3468">
            <v>36.409168000000001</v>
          </cell>
          <cell r="E3468">
            <v>-105.572502</v>
          </cell>
          <cell r="F3468" t="str">
            <v>TAOSNMMA</v>
          </cell>
          <cell r="G3468" t="str">
            <v>NM</v>
          </cell>
          <cell r="H3468">
            <v>664</v>
          </cell>
          <cell r="I3468">
            <v>664</v>
          </cell>
          <cell r="J3468" t="str">
            <v>AVAILABLE</v>
          </cell>
          <cell r="K3468" t="str">
            <v>TAOSNMMA</v>
          </cell>
          <cell r="L3468" t="str">
            <v>N</v>
          </cell>
          <cell r="M3468">
            <v>42402</v>
          </cell>
          <cell r="N3468" t="str">
            <v>TMO SF#167513 (2/18/16)</v>
          </cell>
          <cell r="O3468" t="str">
            <v>Y</v>
          </cell>
          <cell r="P3468" t="str">
            <v>Y</v>
          </cell>
          <cell r="Q3468" t="str">
            <v/>
          </cell>
          <cell r="R3468" t="str">
            <v>04/09/2020</v>
          </cell>
          <cell r="S3468" t="str">
            <v/>
          </cell>
          <cell r="T3468" t="str">
            <v/>
          </cell>
          <cell r="U3468" t="str">
            <v/>
          </cell>
          <cell r="V3468" t="e">
            <v>#N/A</v>
          </cell>
          <cell r="W3468" t="e">
            <v>#N/A</v>
          </cell>
          <cell r="X3468" t="str">
            <v>664 - AVAILABLE</v>
          </cell>
          <cell r="Y3468"/>
          <cell r="Z3468" t="str">
            <v>AVAILABLE</v>
          </cell>
          <cell r="AA3468" t="e">
            <v>#N/A</v>
          </cell>
          <cell r="AB3468" t="e">
            <v>#N/A</v>
          </cell>
          <cell r="AC3468" t="e">
            <v>#N/A</v>
          </cell>
        </row>
        <row r="3469">
          <cell r="A3469" t="str">
            <v>TAOSNMNO</v>
          </cell>
          <cell r="B3469" t="str">
            <v>Taos Host Tao's North</v>
          </cell>
          <cell r="C3469" t="str">
            <v>Q</v>
          </cell>
          <cell r="D3469">
            <v>36.497937999999998</v>
          </cell>
          <cell r="E3469">
            <v>-105.59509300000001</v>
          </cell>
          <cell r="F3469" t="str">
            <v>TAOSNMNO</v>
          </cell>
          <cell r="G3469" t="str">
            <v>NM</v>
          </cell>
          <cell r="H3469">
            <v>664</v>
          </cell>
          <cell r="I3469">
            <v>664</v>
          </cell>
          <cell r="J3469" t="str">
            <v/>
          </cell>
          <cell r="K3469" t="str">
            <v>TAOSNMMA</v>
          </cell>
          <cell r="L3469" t="str">
            <v>Y</v>
          </cell>
          <cell r="M3469">
            <v>42418</v>
          </cell>
          <cell r="N3469" t="str">
            <v>TMO SF 167513</v>
          </cell>
          <cell r="O3469" t="str">
            <v>N</v>
          </cell>
          <cell r="P3469" t="str">
            <v>Y</v>
          </cell>
          <cell r="Q3469" t="str">
            <v/>
          </cell>
          <cell r="R3469" t="str">
            <v>04/09/2020</v>
          </cell>
          <cell r="S3469" t="str">
            <v/>
          </cell>
          <cell r="T3469" t="str">
            <v/>
          </cell>
          <cell r="U3469" t="str">
            <v/>
          </cell>
          <cell r="V3469" t="e">
            <v>#N/A</v>
          </cell>
          <cell r="W3469" t="e">
            <v>#N/A</v>
          </cell>
          <cell r="X3469" t="str">
            <v>664 - AVAILABLE (up to 30MB)</v>
          </cell>
          <cell r="Y3469"/>
          <cell r="Z3469" t="str">
            <v>AVAILABLE (up to 30MB)</v>
          </cell>
          <cell r="AA3469" t="e">
            <v>#N/A</v>
          </cell>
          <cell r="AB3469" t="e">
            <v>#N/A</v>
          </cell>
          <cell r="AC3469" t="e">
            <v>#N/A</v>
          </cell>
        </row>
        <row r="3470">
          <cell r="A3470" t="str">
            <v>TARKMOXA</v>
          </cell>
          <cell r="B3470" t="str">
            <v>Tarkio</v>
          </cell>
          <cell r="C3470" t="str">
            <v>EQ</v>
          </cell>
          <cell r="D3470">
            <v>40.440303</v>
          </cell>
          <cell r="E3470">
            <v>-95.381379999999993</v>
          </cell>
          <cell r="F3470" t="str">
            <v>TARKMOXA</v>
          </cell>
          <cell r="G3470" t="str">
            <v>MO</v>
          </cell>
          <cell r="H3470">
            <v>524</v>
          </cell>
          <cell r="I3470" t="str">
            <v>Maryville [Warrensburg]</v>
          </cell>
          <cell r="J3470" t="str">
            <v/>
          </cell>
          <cell r="K3470" t="e">
            <v>#N/A</v>
          </cell>
          <cell r="L3470" t="e">
            <v>#N/A</v>
          </cell>
          <cell r="M3470" t="e">
            <v>#N/A</v>
          </cell>
          <cell r="N3470" t="e">
            <v>#N/A</v>
          </cell>
          <cell r="O3470" t="str">
            <v>N</v>
          </cell>
          <cell r="P3470" t="str">
            <v>Y</v>
          </cell>
          <cell r="Q3470" t="str">
            <v/>
          </cell>
          <cell r="R3470" t="str">
            <v>07/10/2015</v>
          </cell>
          <cell r="S3470" t="str">
            <v>Warrensburg</v>
          </cell>
          <cell r="T3470" t="str">
            <v/>
          </cell>
          <cell r="U3470" t="str">
            <v/>
          </cell>
          <cell r="V3470" t="str">
            <v>Warrensburg</v>
          </cell>
          <cell r="W3470" t="str">
            <v>Maryville [Warrensburg]</v>
          </cell>
          <cell r="X3470" t="str">
            <v>WARRENSBURG</v>
          </cell>
          <cell r="Y3470" t="str">
            <v>YES</v>
          </cell>
          <cell r="Z3470"/>
          <cell r="AA3470">
            <v>0</v>
          </cell>
          <cell r="AB3470">
            <v>0</v>
          </cell>
          <cell r="AC3470">
            <v>0</v>
          </cell>
        </row>
        <row r="3471">
          <cell r="A3471" t="str">
            <v>TAYLARXA</v>
          </cell>
          <cell r="B3471" t="str">
            <v>TAYLOR</v>
          </cell>
          <cell r="C3471" t="str">
            <v>CTL</v>
          </cell>
          <cell r="D3471">
            <v>33.100833999999999</v>
          </cell>
          <cell r="E3471">
            <v>-93.462219000000005</v>
          </cell>
          <cell r="F3471" t="str">
            <v>TAYLARXA</v>
          </cell>
          <cell r="G3471" t="str">
            <v>AR</v>
          </cell>
          <cell r="H3471">
            <v>530</v>
          </cell>
          <cell r="I3471" t="str">
            <v>Prescott/Blevins/Rosston Cluster (Jacksonville)</v>
          </cell>
          <cell r="J3471" t="str">
            <v/>
          </cell>
          <cell r="K3471" t="e">
            <v>#N/A</v>
          </cell>
          <cell r="L3471" t="e">
            <v>#N/A</v>
          </cell>
          <cell r="M3471" t="e">
            <v>#N/A</v>
          </cell>
          <cell r="N3471" t="e">
            <v>#N/A</v>
          </cell>
          <cell r="O3471" t="str">
            <v>N</v>
          </cell>
          <cell r="P3471" t="str">
            <v>N</v>
          </cell>
          <cell r="Q3471" t="str">
            <v/>
          </cell>
          <cell r="R3471" t="str">
            <v>11/09/2015</v>
          </cell>
          <cell r="S3471" t="str">
            <v>Waldo</v>
          </cell>
          <cell r="T3471" t="str">
            <v/>
          </cell>
          <cell r="U3471" t="str">
            <v/>
          </cell>
          <cell r="V3471" t="str">
            <v>Jacksonville</v>
          </cell>
          <cell r="W3471" t="str">
            <v>Prescott/Blevins/Rosston Cluster (Jacksonville)</v>
          </cell>
          <cell r="X3471" t="e">
            <v>#N/A</v>
          </cell>
          <cell r="Y3471" t="e">
            <v>#N/A</v>
          </cell>
          <cell r="Z3471" t="e">
            <v>#N/A</v>
          </cell>
          <cell r="AA3471">
            <v>0</v>
          </cell>
          <cell r="AB3471">
            <v>0</v>
          </cell>
          <cell r="AC3471">
            <v>0</v>
          </cell>
        </row>
        <row r="3472">
          <cell r="A3472" t="str">
            <v>TAYLWIXA</v>
          </cell>
          <cell r="B3472" t="str">
            <v>TAYLOR</v>
          </cell>
          <cell r="C3472" t="str">
            <v>CTL</v>
          </cell>
          <cell r="D3472">
            <v>44.321944999999999</v>
          </cell>
          <cell r="E3472">
            <v>-91.123337000000006</v>
          </cell>
          <cell r="F3472" t="str">
            <v>TAYLWIXA</v>
          </cell>
          <cell r="G3472" t="str">
            <v>WI</v>
          </cell>
          <cell r="H3472">
            <v>352</v>
          </cell>
          <cell r="I3472" t="str">
            <v>LA CROSSE</v>
          </cell>
          <cell r="J3472" t="str">
            <v/>
          </cell>
          <cell r="K3472" t="e">
            <v>#N/A</v>
          </cell>
          <cell r="L3472" t="e">
            <v>#N/A</v>
          </cell>
          <cell r="M3472" t="e">
            <v>#N/A</v>
          </cell>
          <cell r="N3472" t="e">
            <v>#N/A</v>
          </cell>
          <cell r="O3472" t="str">
            <v>Y</v>
          </cell>
          <cell r="P3472" t="str">
            <v>Y</v>
          </cell>
          <cell r="Q3472" t="str">
            <v>8/26/14: Ethernet Enabled changed to Y</v>
          </cell>
          <cell r="R3472" t="str">
            <v>06/03/2015</v>
          </cell>
          <cell r="S3472" t="str">
            <v>La Crosse</v>
          </cell>
          <cell r="T3472" t="str">
            <v/>
          </cell>
          <cell r="U3472" t="str">
            <v/>
          </cell>
          <cell r="V3472" t="str">
            <v>La Crosse</v>
          </cell>
          <cell r="W3472" t="str">
            <v>LA CROSSE</v>
          </cell>
          <cell r="X3472" t="str">
            <v>LA CROSSE</v>
          </cell>
          <cell r="Y3472"/>
          <cell r="Z3472"/>
          <cell r="AA3472" t="str">
            <v/>
          </cell>
          <cell r="AB3472">
            <v>0</v>
          </cell>
          <cell r="AC3472">
            <v>0</v>
          </cell>
        </row>
        <row r="3473">
          <cell r="A3473" t="str">
            <v>TBCYNCXA</v>
          </cell>
          <cell r="B3473" t="str">
            <v>Tabor City</v>
          </cell>
          <cell r="C3473" t="str">
            <v>EQ</v>
          </cell>
          <cell r="D3473">
            <v>34.150410000000001</v>
          </cell>
          <cell r="E3473">
            <v>-78.871859999999998</v>
          </cell>
          <cell r="F3473" t="str">
            <v>TBCYNCXA</v>
          </cell>
          <cell r="G3473" t="str">
            <v>NC</v>
          </cell>
          <cell r="H3473">
            <v>949</v>
          </cell>
          <cell r="I3473" t="str">
            <v>Fayetteville</v>
          </cell>
          <cell r="J3473" t="str">
            <v/>
          </cell>
          <cell r="K3473" t="str">
            <v>TBCYNCXA</v>
          </cell>
          <cell r="L3473" t="str">
            <v>n</v>
          </cell>
          <cell r="M3473" t="e">
            <v>#N/A</v>
          </cell>
          <cell r="N3473" t="e">
            <v>#N/A</v>
          </cell>
          <cell r="O3473" t="str">
            <v>Y</v>
          </cell>
          <cell r="P3473" t="str">
            <v>Y</v>
          </cell>
          <cell r="Q3473" t="str">
            <v/>
          </cell>
          <cell r="R3473" t="str">
            <v>05/22/2015</v>
          </cell>
          <cell r="S3473" t="str">
            <v>Fayetteville</v>
          </cell>
          <cell r="T3473" t="str">
            <v/>
          </cell>
          <cell r="U3473" t="str">
            <v/>
          </cell>
          <cell r="V3473" t="str">
            <v>Fayetteville</v>
          </cell>
          <cell r="W3473" t="str">
            <v>Fayetteville</v>
          </cell>
          <cell r="X3473" t="str">
            <v>ROCKY MOUNT</v>
          </cell>
          <cell r="Y3473" t="str">
            <v>YES</v>
          </cell>
          <cell r="Z3473"/>
          <cell r="AA3473" t="str">
            <v/>
          </cell>
          <cell r="AB3473" t="str">
            <v>7750-SR12</v>
          </cell>
          <cell r="AC3473" t="str">
            <v>TBCYNCXA02W</v>
          </cell>
        </row>
        <row r="3474">
          <cell r="A3474" t="str">
            <v>TBVLVAXA</v>
          </cell>
          <cell r="B3474" t="str">
            <v>Turbeville</v>
          </cell>
          <cell r="C3474" t="str">
            <v>EQ</v>
          </cell>
          <cell r="D3474">
            <v>36.623992999999999</v>
          </cell>
          <cell r="E3474">
            <v>-79.041529999999995</v>
          </cell>
          <cell r="F3474" t="str">
            <v>TBVLVAXA</v>
          </cell>
          <cell r="G3474" t="str">
            <v>VA</v>
          </cell>
          <cell r="H3474">
            <v>250</v>
          </cell>
          <cell r="I3474" t="str">
            <v>Charlottesville</v>
          </cell>
          <cell r="J3474" t="str">
            <v/>
          </cell>
          <cell r="K3474" t="e">
            <v>#N/A</v>
          </cell>
          <cell r="L3474" t="e">
            <v>#N/A</v>
          </cell>
          <cell r="M3474" t="e">
            <v>#N/A</v>
          </cell>
          <cell r="N3474" t="e">
            <v>#N/A</v>
          </cell>
          <cell r="O3474" t="str">
            <v>Y</v>
          </cell>
          <cell r="P3474" t="str">
            <v>Y</v>
          </cell>
          <cell r="Q3474" t="str">
            <v>2/7/14: Ethernet Enabled and Capable changed to Y</v>
          </cell>
          <cell r="R3474" t="str">
            <v>07/16/2015</v>
          </cell>
          <cell r="S3474" t="str">
            <v>Charlottesville</v>
          </cell>
          <cell r="T3474" t="str">
            <v/>
          </cell>
          <cell r="U3474" t="str">
            <v/>
          </cell>
          <cell r="V3474" t="str">
            <v>Charlottesville</v>
          </cell>
          <cell r="W3474" t="str">
            <v>Charlottesville</v>
          </cell>
          <cell r="X3474" t="str">
            <v>CHARLOTTESVILLE</v>
          </cell>
          <cell r="Y3474"/>
          <cell r="Z3474"/>
          <cell r="AA3474" t="str">
            <v/>
          </cell>
          <cell r="AB3474">
            <v>0</v>
          </cell>
          <cell r="AC3474">
            <v>0</v>
          </cell>
        </row>
        <row r="3475">
          <cell r="A3475" t="str">
            <v>TCMCNMMA</v>
          </cell>
          <cell r="B3475" t="str">
            <v>Clovis Main Host Tucumcari</v>
          </cell>
          <cell r="C3475" t="str">
            <v>Q</v>
          </cell>
          <cell r="D3475">
            <v>35.173332000000002</v>
          </cell>
          <cell r="E3475">
            <v>-103.72416699999999</v>
          </cell>
          <cell r="F3475" t="str">
            <v>TCMCNMMA</v>
          </cell>
          <cell r="G3475" t="str">
            <v>NM</v>
          </cell>
          <cell r="H3475">
            <v>664</v>
          </cell>
          <cell r="I3475">
            <v>664</v>
          </cell>
          <cell r="J3475" t="str">
            <v/>
          </cell>
          <cell r="K3475" t="str">
            <v>RSWLNMMA</v>
          </cell>
          <cell r="L3475" t="str">
            <v>Y</v>
          </cell>
          <cell r="M3475">
            <v>42436</v>
          </cell>
          <cell r="N3475" t="str">
            <v xml:space="preserve">BS 147329 </v>
          </cell>
          <cell r="O3475" t="str">
            <v>N</v>
          </cell>
          <cell r="P3475" t="str">
            <v>Y</v>
          </cell>
          <cell r="Q3475" t="str">
            <v/>
          </cell>
          <cell r="R3475" t="str">
            <v>05/20/2020</v>
          </cell>
          <cell r="S3475" t="str">
            <v/>
          </cell>
          <cell r="T3475" t="str">
            <v/>
          </cell>
          <cell r="U3475" t="str">
            <v/>
          </cell>
          <cell r="V3475" t="e">
            <v>#N/A</v>
          </cell>
          <cell r="W3475" t="e">
            <v>#N/A</v>
          </cell>
          <cell r="X3475" t="str">
            <v>664 - AVAILABLE</v>
          </cell>
          <cell r="Y3475"/>
          <cell r="Z3475" t="str">
            <v>AVAILABLE</v>
          </cell>
          <cell r="AA3475" t="e">
            <v>#N/A</v>
          </cell>
          <cell r="AB3475" t="e">
            <v>#N/A</v>
          </cell>
          <cell r="AC3475" t="e">
            <v>#N/A</v>
          </cell>
        </row>
        <row r="3476">
          <cell r="A3476" t="str">
            <v>TCSNAZCA</v>
          </cell>
          <cell r="B3476" t="str">
            <v>Tucson Catalina</v>
          </cell>
          <cell r="C3476" t="str">
            <v>Q</v>
          </cell>
          <cell r="D3476">
            <v>32.311110999999997</v>
          </cell>
          <cell r="E3476">
            <v>-110.89221999999999</v>
          </cell>
          <cell r="F3476" t="str">
            <v>TCSNAZCA</v>
          </cell>
          <cell r="G3476" t="str">
            <v>AZ</v>
          </cell>
          <cell r="H3476">
            <v>668</v>
          </cell>
          <cell r="I3476">
            <v>668</v>
          </cell>
          <cell r="J3476" t="str">
            <v>AVAILABLE</v>
          </cell>
          <cell r="K3476" t="str">
            <v>TCSNAZCA</v>
          </cell>
          <cell r="L3476" t="str">
            <v>N</v>
          </cell>
          <cell r="M3476">
            <v>42304</v>
          </cell>
          <cell r="N3476" t="str">
            <v>BS 144292  &amp; BS - ATT Cricket Work</v>
          </cell>
          <cell r="O3476" t="str">
            <v>Y</v>
          </cell>
          <cell r="P3476" t="str">
            <v>Y</v>
          </cell>
          <cell r="Q3476" t="str">
            <v/>
          </cell>
          <cell r="R3476" t="str">
            <v>04/09/2020</v>
          </cell>
          <cell r="S3476" t="str">
            <v/>
          </cell>
          <cell r="T3476" t="str">
            <v/>
          </cell>
          <cell r="U3476" t="str">
            <v/>
          </cell>
          <cell r="V3476" t="e">
            <v>#N/A</v>
          </cell>
          <cell r="W3476" t="e">
            <v>#N/A</v>
          </cell>
          <cell r="X3476" t="str">
            <v>668 - AVAILABLE</v>
          </cell>
          <cell r="Y3476"/>
          <cell r="Z3476" t="str">
            <v>AVAILABLE</v>
          </cell>
          <cell r="AA3476" t="e">
            <v>#N/A</v>
          </cell>
          <cell r="AB3476" t="e">
            <v>#N/A</v>
          </cell>
          <cell r="AC3476" t="e">
            <v>#N/A</v>
          </cell>
        </row>
        <row r="3477">
          <cell r="A3477" t="str">
            <v>TCSNAZCO</v>
          </cell>
          <cell r="B3477" t="str">
            <v>Tucson Cortaro</v>
          </cell>
          <cell r="C3477" t="str">
            <v>Q</v>
          </cell>
          <cell r="D3477">
            <v>32.358891</v>
          </cell>
          <cell r="E3477">
            <v>-111.07527899999999</v>
          </cell>
          <cell r="F3477" t="str">
            <v>TCSNAZCO</v>
          </cell>
          <cell r="G3477" t="str">
            <v>AZ</v>
          </cell>
          <cell r="H3477">
            <v>668</v>
          </cell>
          <cell r="I3477">
            <v>668</v>
          </cell>
          <cell r="J3477" t="str">
            <v>Available</v>
          </cell>
          <cell r="K3477" t="str">
            <v>TCSNAZCO</v>
          </cell>
          <cell r="L3477" t="str">
            <v>N</v>
          </cell>
          <cell r="M3477">
            <v>42376</v>
          </cell>
          <cell r="N3477" t="str">
            <v>BS 144292  &amp; 0</v>
          </cell>
          <cell r="O3477" t="str">
            <v>Y</v>
          </cell>
          <cell r="P3477" t="str">
            <v>Y</v>
          </cell>
          <cell r="Q3477" t="str">
            <v/>
          </cell>
          <cell r="R3477" t="str">
            <v>04/09/2020</v>
          </cell>
          <cell r="S3477" t="str">
            <v/>
          </cell>
          <cell r="T3477" t="str">
            <v/>
          </cell>
          <cell r="U3477" t="str">
            <v/>
          </cell>
          <cell r="V3477" t="e">
            <v>#N/A</v>
          </cell>
          <cell r="W3477" t="e">
            <v>#N/A</v>
          </cell>
          <cell r="X3477" t="str">
            <v>668 - Available</v>
          </cell>
          <cell r="Y3477"/>
          <cell r="Z3477" t="str">
            <v>Available</v>
          </cell>
          <cell r="AA3477" t="e">
            <v>#N/A</v>
          </cell>
          <cell r="AB3477" t="e">
            <v>#N/A</v>
          </cell>
          <cell r="AC3477" t="e">
            <v>#N/A</v>
          </cell>
        </row>
        <row r="3478">
          <cell r="A3478" t="str">
            <v>TCSNAZCR</v>
          </cell>
          <cell r="B3478" t="str">
            <v>Tucson Craycroft</v>
          </cell>
          <cell r="C3478" t="str">
            <v>Q</v>
          </cell>
          <cell r="D3478">
            <v>32.199444</v>
          </cell>
          <cell r="E3478">
            <v>-110.875557</v>
          </cell>
          <cell r="F3478" t="str">
            <v>TCSNAZCR</v>
          </cell>
          <cell r="G3478" t="str">
            <v>AZ</v>
          </cell>
          <cell r="H3478">
            <v>668</v>
          </cell>
          <cell r="I3478">
            <v>668</v>
          </cell>
          <cell r="J3478" t="str">
            <v>AVAILABLE</v>
          </cell>
          <cell r="K3478" t="str">
            <v>TCSNAZCR</v>
          </cell>
          <cell r="L3478" t="str">
            <v>N</v>
          </cell>
          <cell r="M3478">
            <v>42304</v>
          </cell>
          <cell r="N3478" t="str">
            <v>BS 144292  &amp; BS - ATT Cricket Work</v>
          </cell>
          <cell r="O3478" t="str">
            <v>Y</v>
          </cell>
          <cell r="P3478" t="str">
            <v>Y</v>
          </cell>
          <cell r="Q3478" t="str">
            <v>6/19/13: CO Band Prof Available    2/6/14:  Ethernet Enabled changed to Y</v>
          </cell>
          <cell r="R3478" t="str">
            <v>02/07/2020</v>
          </cell>
          <cell r="S3478" t="str">
            <v/>
          </cell>
          <cell r="T3478" t="str">
            <v/>
          </cell>
          <cell r="U3478" t="str">
            <v/>
          </cell>
          <cell r="V3478" t="e">
            <v>#N/A</v>
          </cell>
          <cell r="W3478" t="e">
            <v>#N/A</v>
          </cell>
          <cell r="X3478" t="str">
            <v>668 - AVAILABLE</v>
          </cell>
          <cell r="Y3478"/>
          <cell r="Z3478" t="str">
            <v>AVAILABLE</v>
          </cell>
          <cell r="AA3478" t="e">
            <v>#N/A</v>
          </cell>
          <cell r="AB3478" t="e">
            <v>#N/A</v>
          </cell>
          <cell r="AC3478" t="e">
            <v>#N/A</v>
          </cell>
        </row>
        <row r="3479">
          <cell r="A3479" t="str">
            <v>TCSNAZEA</v>
          </cell>
          <cell r="B3479" t="str">
            <v>Tucson East Isdn 911 Tandem</v>
          </cell>
          <cell r="C3479" t="str">
            <v>Q</v>
          </cell>
          <cell r="D3479">
            <v>32.234444000000003</v>
          </cell>
          <cell r="E3479">
            <v>-110.92583500000001</v>
          </cell>
          <cell r="F3479" t="str">
            <v>TCSNAZEA</v>
          </cell>
          <cell r="G3479" t="str">
            <v>AZ</v>
          </cell>
          <cell r="H3479">
            <v>668</v>
          </cell>
          <cell r="I3479">
            <v>668</v>
          </cell>
          <cell r="J3479" t="str">
            <v>AVAILABLE</v>
          </cell>
          <cell r="K3479" t="str">
            <v>TCSNAZEA</v>
          </cell>
          <cell r="L3479" t="str">
            <v>N</v>
          </cell>
          <cell r="M3479">
            <v>42304</v>
          </cell>
          <cell r="N3479" t="str">
            <v>BS 144292  &amp; BS - ATT Cricket Work</v>
          </cell>
          <cell r="O3479" t="str">
            <v>Y</v>
          </cell>
          <cell r="P3479" t="str">
            <v>Y</v>
          </cell>
          <cell r="Q3479" t="str">
            <v/>
          </cell>
          <cell r="R3479" t="str">
            <v>04/09/2020</v>
          </cell>
          <cell r="S3479" t="str">
            <v/>
          </cell>
          <cell r="T3479" t="str">
            <v/>
          </cell>
          <cell r="U3479" t="str">
            <v/>
          </cell>
          <cell r="V3479" t="e">
            <v>#N/A</v>
          </cell>
          <cell r="W3479" t="e">
            <v>#N/A</v>
          </cell>
          <cell r="X3479" t="str">
            <v>668 - AVAILABLE</v>
          </cell>
          <cell r="Y3479"/>
          <cell r="Z3479" t="str">
            <v>AVAILABLE</v>
          </cell>
          <cell r="AA3479" t="e">
            <v>#N/A</v>
          </cell>
          <cell r="AB3479" t="e">
            <v>#N/A</v>
          </cell>
          <cell r="AC3479" t="e">
            <v>#N/A</v>
          </cell>
        </row>
        <row r="3480">
          <cell r="A3480" t="str">
            <v>TCSNAZFW</v>
          </cell>
          <cell r="B3480" t="str">
            <v>Tucson Flowing Wells</v>
          </cell>
          <cell r="C3480" t="str">
            <v>Q</v>
          </cell>
          <cell r="D3480">
            <v>32.287796</v>
          </cell>
          <cell r="E3480">
            <v>-110.995687</v>
          </cell>
          <cell r="F3480" t="str">
            <v>TCSNAZFW</v>
          </cell>
          <cell r="G3480" t="str">
            <v>AZ</v>
          </cell>
          <cell r="H3480">
            <v>668</v>
          </cell>
          <cell r="I3480">
            <v>668</v>
          </cell>
          <cell r="J3480" t="str">
            <v>AVAILABLE</v>
          </cell>
          <cell r="K3480" t="str">
            <v>TCSNAZFW</v>
          </cell>
          <cell r="L3480" t="str">
            <v>N</v>
          </cell>
          <cell r="M3480">
            <v>42304</v>
          </cell>
          <cell r="N3480" t="str">
            <v>BS 144292  &amp; BS - ATT Cricket Work</v>
          </cell>
          <cell r="O3480" t="str">
            <v>Y</v>
          </cell>
          <cell r="P3480" t="str">
            <v>Y</v>
          </cell>
          <cell r="Q3480" t="str">
            <v/>
          </cell>
          <cell r="R3480" t="str">
            <v>04/09/2020</v>
          </cell>
          <cell r="S3480" t="str">
            <v/>
          </cell>
          <cell r="T3480" t="str">
            <v/>
          </cell>
          <cell r="U3480" t="str">
            <v/>
          </cell>
          <cell r="V3480" t="e">
            <v>#N/A</v>
          </cell>
          <cell r="W3480" t="e">
            <v>#N/A</v>
          </cell>
          <cell r="X3480" t="str">
            <v>668 - AVAILABLE</v>
          </cell>
          <cell r="Y3480"/>
          <cell r="Z3480" t="str">
            <v>AVAILABLE</v>
          </cell>
          <cell r="AA3480" t="e">
            <v>#N/A</v>
          </cell>
          <cell r="AB3480" t="e">
            <v>#N/A</v>
          </cell>
          <cell r="AC3480" t="e">
            <v>#N/A</v>
          </cell>
        </row>
        <row r="3481">
          <cell r="A3481" t="str">
            <v>TCSNAZMA</v>
          </cell>
          <cell r="B3481" t="str">
            <v>Tucson Tandem 04t</v>
          </cell>
          <cell r="C3481" t="str">
            <v>Q</v>
          </cell>
          <cell r="D3481">
            <v>32.224445000000003</v>
          </cell>
          <cell r="E3481">
            <v>-110.96832999999999</v>
          </cell>
          <cell r="F3481" t="str">
            <v>TCSNAZMA</v>
          </cell>
          <cell r="G3481" t="str">
            <v>AZ</v>
          </cell>
          <cell r="H3481">
            <v>668</v>
          </cell>
          <cell r="I3481">
            <v>668</v>
          </cell>
          <cell r="J3481" t="str">
            <v>AVAILABLE</v>
          </cell>
          <cell r="K3481" t="str">
            <v>TCSNAZMA</v>
          </cell>
          <cell r="L3481" t="str">
            <v>N</v>
          </cell>
          <cell r="M3481">
            <v>42304</v>
          </cell>
          <cell r="N3481" t="str">
            <v>BS 144292  &amp; BS - ATT Cricket Work</v>
          </cell>
          <cell r="O3481" t="str">
            <v>Y</v>
          </cell>
          <cell r="P3481" t="str">
            <v>Y</v>
          </cell>
          <cell r="Q3481" t="str">
            <v/>
          </cell>
          <cell r="R3481" t="str">
            <v>04/09/2020</v>
          </cell>
          <cell r="S3481" t="str">
            <v/>
          </cell>
          <cell r="T3481" t="str">
            <v/>
          </cell>
          <cell r="U3481" t="str">
            <v/>
          </cell>
          <cell r="V3481" t="e">
            <v>#N/A</v>
          </cell>
          <cell r="W3481" t="e">
            <v>#N/A</v>
          </cell>
          <cell r="X3481" t="str">
            <v>668 - AVAILABLE</v>
          </cell>
          <cell r="Y3481"/>
          <cell r="Z3481" t="str">
            <v>AVAILABLE</v>
          </cell>
          <cell r="AA3481" t="e">
            <v>#N/A</v>
          </cell>
          <cell r="AB3481" t="e">
            <v>#N/A</v>
          </cell>
          <cell r="AC3481" t="e">
            <v>#N/A</v>
          </cell>
        </row>
        <row r="3482">
          <cell r="A3482" t="str">
            <v>TCSNAZML</v>
          </cell>
          <cell r="B3482" t="str">
            <v>Tucson Main Isdn Host Mount Lemmon</v>
          </cell>
          <cell r="C3482" t="str">
            <v>Q</v>
          </cell>
          <cell r="D3482">
            <v>32.447498000000003</v>
          </cell>
          <cell r="E3482">
            <v>-110.764442</v>
          </cell>
          <cell r="F3482" t="str">
            <v>TCSNAZML</v>
          </cell>
          <cell r="G3482" t="str">
            <v>AZ</v>
          </cell>
          <cell r="H3482">
            <v>668</v>
          </cell>
          <cell r="I3482">
            <v>668</v>
          </cell>
          <cell r="J3482" t="str">
            <v/>
          </cell>
          <cell r="K3482" t="e">
            <v>#N/A</v>
          </cell>
          <cell r="L3482" t="e">
            <v>#N/A</v>
          </cell>
          <cell r="M3482" t="e">
            <v>#N/A</v>
          </cell>
          <cell r="N3482" t="e">
            <v>#N/A</v>
          </cell>
          <cell r="O3482" t="str">
            <v>N</v>
          </cell>
          <cell r="P3482" t="str">
            <v>N</v>
          </cell>
          <cell r="Q3482" t="str">
            <v/>
          </cell>
          <cell r="R3482" t="str">
            <v>04/09/2020</v>
          </cell>
          <cell r="S3482" t="str">
            <v/>
          </cell>
          <cell r="T3482" t="str">
            <v/>
          </cell>
          <cell r="U3482" t="str">
            <v/>
          </cell>
          <cell r="V3482" t="e">
            <v>#N/A</v>
          </cell>
          <cell r="W3482" t="e">
            <v>#N/A</v>
          </cell>
          <cell r="X3482" t="str">
            <v xml:space="preserve">668 - </v>
          </cell>
          <cell r="Y3482"/>
          <cell r="Z3482"/>
          <cell r="AA3482" t="e">
            <v>#N/A</v>
          </cell>
          <cell r="AB3482" t="e">
            <v>#N/A</v>
          </cell>
          <cell r="AC3482" t="e">
            <v>#N/A</v>
          </cell>
        </row>
        <row r="3483">
          <cell r="A3483" t="str">
            <v>TCSNAZNO</v>
          </cell>
          <cell r="B3483" t="str">
            <v>Tucson North</v>
          </cell>
          <cell r="C3483" t="str">
            <v>Q</v>
          </cell>
          <cell r="D3483">
            <v>32.351796999999998</v>
          </cell>
          <cell r="E3483">
            <v>-110.989217</v>
          </cell>
          <cell r="F3483" t="str">
            <v>TCSNAZNO</v>
          </cell>
          <cell r="G3483" t="str">
            <v>AZ</v>
          </cell>
          <cell r="H3483">
            <v>668</v>
          </cell>
          <cell r="I3483">
            <v>668</v>
          </cell>
          <cell r="J3483" t="str">
            <v>AVAILABLE</v>
          </cell>
          <cell r="K3483" t="str">
            <v>TCSNAZNO</v>
          </cell>
          <cell r="L3483" t="str">
            <v>N</v>
          </cell>
          <cell r="M3483">
            <v>42304</v>
          </cell>
          <cell r="N3483" t="str">
            <v>BS 144292  &amp; BS - ATT Cricket Work</v>
          </cell>
          <cell r="O3483" t="str">
            <v>Y</v>
          </cell>
          <cell r="P3483" t="str">
            <v>Y</v>
          </cell>
          <cell r="Q3483" t="str">
            <v/>
          </cell>
          <cell r="R3483" t="str">
            <v>04/09/2020</v>
          </cell>
          <cell r="S3483" t="str">
            <v/>
          </cell>
          <cell r="T3483" t="str">
            <v/>
          </cell>
          <cell r="U3483" t="str">
            <v/>
          </cell>
          <cell r="V3483" t="e">
            <v>#N/A</v>
          </cell>
          <cell r="W3483" t="e">
            <v>#N/A</v>
          </cell>
          <cell r="X3483" t="str">
            <v>668 - AVAILABLE</v>
          </cell>
          <cell r="Y3483"/>
          <cell r="Z3483" t="str">
            <v>AVAILABLE</v>
          </cell>
          <cell r="AA3483" t="e">
            <v>#N/A</v>
          </cell>
          <cell r="AB3483" t="e">
            <v>#N/A</v>
          </cell>
          <cell r="AC3483" t="e">
            <v>#N/A</v>
          </cell>
        </row>
        <row r="3484">
          <cell r="A3484" t="str">
            <v>TCSNAZRM</v>
          </cell>
          <cell r="B3484" t="str">
            <v>Tucson Southwest Host Tucson Sheridan</v>
          </cell>
          <cell r="C3484" t="str">
            <v>Q</v>
          </cell>
          <cell r="D3484">
            <v>32.176388000000003</v>
          </cell>
          <cell r="E3484">
            <v>-111.07971999999999</v>
          </cell>
          <cell r="F3484" t="e">
            <v>#N/A</v>
          </cell>
          <cell r="G3484" t="str">
            <v>AZ</v>
          </cell>
          <cell r="H3484">
            <v>668</v>
          </cell>
          <cell r="I3484">
            <v>668</v>
          </cell>
          <cell r="J3484" t="str">
            <v/>
          </cell>
          <cell r="K3484" t="e">
            <v>#N/A</v>
          </cell>
          <cell r="L3484" t="e">
            <v>#N/A</v>
          </cell>
          <cell r="M3484" t="e">
            <v>#N/A</v>
          </cell>
          <cell r="N3484" t="e">
            <v>#N/A</v>
          </cell>
          <cell r="O3484" t="str">
            <v>N</v>
          </cell>
          <cell r="P3484" t="str">
            <v>Y</v>
          </cell>
          <cell r="Q3484" t="str">
            <v/>
          </cell>
          <cell r="R3484" t="str">
            <v>04/09/2020</v>
          </cell>
          <cell r="S3484" t="str">
            <v/>
          </cell>
          <cell r="T3484" t="str">
            <v/>
          </cell>
          <cell r="U3484" t="str">
            <v/>
          </cell>
          <cell r="V3484" t="e">
            <v>#N/A</v>
          </cell>
          <cell r="W3484" t="e">
            <v>#N/A</v>
          </cell>
          <cell r="X3484" t="str">
            <v>668 - AVAILABLE</v>
          </cell>
          <cell r="Y3484"/>
          <cell r="Z3484" t="str">
            <v>AVAILABLE</v>
          </cell>
          <cell r="AA3484" t="e">
            <v>#N/A</v>
          </cell>
          <cell r="AB3484" t="e">
            <v>#N/A</v>
          </cell>
          <cell r="AC3484" t="e">
            <v>#N/A</v>
          </cell>
        </row>
        <row r="3485">
          <cell r="A3485" t="str">
            <v>TCSNAZRN</v>
          </cell>
          <cell r="B3485" t="str">
            <v>Tucson Rincon</v>
          </cell>
          <cell r="C3485" t="str">
            <v>Q</v>
          </cell>
          <cell r="D3485">
            <v>32.221032000000001</v>
          </cell>
          <cell r="E3485">
            <v>-110.811053</v>
          </cell>
          <cell r="F3485" t="str">
            <v>TCSNAZRN</v>
          </cell>
          <cell r="G3485" t="str">
            <v>AZ</v>
          </cell>
          <cell r="H3485">
            <v>668</v>
          </cell>
          <cell r="I3485">
            <v>668</v>
          </cell>
          <cell r="J3485" t="str">
            <v>AVAILABLE</v>
          </cell>
          <cell r="K3485" t="str">
            <v>TCSNAZRN</v>
          </cell>
          <cell r="L3485" t="str">
            <v>N</v>
          </cell>
          <cell r="M3485">
            <v>42304</v>
          </cell>
          <cell r="N3485" t="str">
            <v>BS 144292  &amp; BS - ATT Cricket Work</v>
          </cell>
          <cell r="O3485" t="str">
            <v>Y</v>
          </cell>
          <cell r="P3485" t="str">
            <v>Y</v>
          </cell>
          <cell r="Q3485" t="str">
            <v/>
          </cell>
          <cell r="R3485" t="str">
            <v>04/09/2020</v>
          </cell>
          <cell r="S3485" t="str">
            <v/>
          </cell>
          <cell r="T3485" t="str">
            <v/>
          </cell>
          <cell r="U3485" t="str">
            <v/>
          </cell>
          <cell r="V3485" t="e">
            <v>#N/A</v>
          </cell>
          <cell r="W3485" t="e">
            <v>#N/A</v>
          </cell>
          <cell r="X3485" t="str">
            <v>668 - AVAILABLE</v>
          </cell>
          <cell r="Y3485"/>
          <cell r="Z3485" t="str">
            <v>AVAILABLE</v>
          </cell>
          <cell r="AA3485" t="e">
            <v>#N/A</v>
          </cell>
          <cell r="AB3485" t="e">
            <v>#N/A</v>
          </cell>
          <cell r="AC3485" t="e">
            <v>#N/A</v>
          </cell>
        </row>
        <row r="3486">
          <cell r="A3486" t="str">
            <v>TCSNAZRU</v>
          </cell>
          <cell r="B3486" t="str">
            <v>Tucson Southwest Host Tucson Cardinal</v>
          </cell>
          <cell r="C3486" t="str">
            <v>Q</v>
          </cell>
          <cell r="D3486">
            <v>32.119720000000001</v>
          </cell>
          <cell r="E3486">
            <v>-111.027779</v>
          </cell>
          <cell r="F3486" t="e">
            <v>#N/A</v>
          </cell>
          <cell r="G3486" t="str">
            <v>AZ</v>
          </cell>
          <cell r="H3486">
            <v>668</v>
          </cell>
          <cell r="I3486">
            <v>668</v>
          </cell>
          <cell r="J3486" t="str">
            <v/>
          </cell>
          <cell r="K3486" t="e">
            <v>#N/A</v>
          </cell>
          <cell r="L3486" t="e">
            <v>#N/A</v>
          </cell>
          <cell r="M3486" t="e">
            <v>#N/A</v>
          </cell>
          <cell r="N3486" t="e">
            <v>#N/A</v>
          </cell>
          <cell r="O3486" t="str">
            <v>Y</v>
          </cell>
          <cell r="P3486" t="str">
            <v>Y</v>
          </cell>
          <cell r="Q3486" t="str">
            <v>REMOTE CO</v>
          </cell>
          <cell r="R3486" t="str">
            <v>07/09/2015</v>
          </cell>
          <cell r="S3486" t="str">
            <v/>
          </cell>
          <cell r="T3486" t="str">
            <v/>
          </cell>
          <cell r="U3486" t="str">
            <v/>
          </cell>
          <cell r="V3486" t="e">
            <v>#N/A</v>
          </cell>
          <cell r="W3486" t="e">
            <v>#N/A</v>
          </cell>
          <cell r="X3486" t="str">
            <v>668 - AVAILABLE</v>
          </cell>
          <cell r="Y3486"/>
          <cell r="Z3486" t="str">
            <v>AVAILABLE</v>
          </cell>
          <cell r="AA3486" t="e">
            <v>#N/A</v>
          </cell>
          <cell r="AB3486" t="e">
            <v>#N/A</v>
          </cell>
          <cell r="AC3486" t="e">
            <v>#N/A</v>
          </cell>
        </row>
        <row r="3487">
          <cell r="A3487" t="str">
            <v>TCSNAZSE</v>
          </cell>
          <cell r="B3487" t="str">
            <v>Tucson Southeast</v>
          </cell>
          <cell r="C3487" t="str">
            <v>Q</v>
          </cell>
          <cell r="D3487">
            <v>32.1325</v>
          </cell>
          <cell r="E3487">
            <v>-110.88610799999999</v>
          </cell>
          <cell r="F3487" t="str">
            <v>TCSNAZSE</v>
          </cell>
          <cell r="G3487" t="str">
            <v>AZ</v>
          </cell>
          <cell r="H3487">
            <v>668</v>
          </cell>
          <cell r="I3487">
            <v>668</v>
          </cell>
          <cell r="J3487" t="str">
            <v>AVAILABLE</v>
          </cell>
          <cell r="K3487" t="str">
            <v>TCSNAZSE</v>
          </cell>
          <cell r="L3487" t="str">
            <v>N</v>
          </cell>
          <cell r="M3487">
            <v>42304</v>
          </cell>
          <cell r="N3487" t="str">
            <v>BS 144292  &amp; BS - ATT Cricket Work</v>
          </cell>
          <cell r="O3487" t="str">
            <v>Y</v>
          </cell>
          <cell r="P3487" t="str">
            <v>Y</v>
          </cell>
          <cell r="Q3487" t="str">
            <v/>
          </cell>
          <cell r="R3487" t="str">
            <v>05/07/2020</v>
          </cell>
          <cell r="S3487" t="str">
            <v/>
          </cell>
          <cell r="T3487" t="str">
            <v/>
          </cell>
          <cell r="U3487" t="str">
            <v/>
          </cell>
          <cell r="V3487" t="e">
            <v>#N/A</v>
          </cell>
          <cell r="W3487" t="e">
            <v>#N/A</v>
          </cell>
          <cell r="X3487" t="str">
            <v>668 - AVAILABLE</v>
          </cell>
          <cell r="Y3487"/>
          <cell r="Z3487" t="str">
            <v>AVAILABLE</v>
          </cell>
          <cell r="AA3487" t="e">
            <v>#N/A</v>
          </cell>
          <cell r="AB3487" t="e">
            <v>#N/A</v>
          </cell>
          <cell r="AC3487" t="e">
            <v>#N/A</v>
          </cell>
        </row>
        <row r="3488">
          <cell r="A3488" t="str">
            <v>TCSNAZSO</v>
          </cell>
          <cell r="B3488" t="str">
            <v>Tucson South 911</v>
          </cell>
          <cell r="C3488" t="str">
            <v>Q</v>
          </cell>
          <cell r="D3488">
            <v>32.136944</v>
          </cell>
          <cell r="E3488">
            <v>-110.966942</v>
          </cell>
          <cell r="F3488" t="str">
            <v>TCSNAZSO</v>
          </cell>
          <cell r="G3488" t="str">
            <v>AZ</v>
          </cell>
          <cell r="H3488">
            <v>668</v>
          </cell>
          <cell r="I3488">
            <v>668</v>
          </cell>
          <cell r="J3488" t="str">
            <v>AVAILABLE</v>
          </cell>
          <cell r="K3488" t="str">
            <v>TCSNAZSO</v>
          </cell>
          <cell r="L3488" t="str">
            <v>N</v>
          </cell>
          <cell r="M3488">
            <v>42304</v>
          </cell>
          <cell r="N3488" t="str">
            <v>BS 144292  &amp; BS - ATT Cricket Work</v>
          </cell>
          <cell r="O3488" t="str">
            <v>Y</v>
          </cell>
          <cell r="P3488" t="str">
            <v>Y</v>
          </cell>
          <cell r="Q3488" t="str">
            <v/>
          </cell>
          <cell r="R3488" t="str">
            <v>04/09/2020</v>
          </cell>
          <cell r="S3488" t="str">
            <v/>
          </cell>
          <cell r="T3488" t="str">
            <v/>
          </cell>
          <cell r="U3488" t="str">
            <v/>
          </cell>
          <cell r="V3488" t="e">
            <v>#N/A</v>
          </cell>
          <cell r="W3488" t="e">
            <v>#N/A</v>
          </cell>
          <cell r="X3488" t="str">
            <v>668 - AVAILABLE</v>
          </cell>
          <cell r="Y3488"/>
          <cell r="Z3488" t="str">
            <v>AVAILABLE</v>
          </cell>
          <cell r="AA3488" t="e">
            <v>#N/A</v>
          </cell>
          <cell r="AB3488" t="e">
            <v>#N/A</v>
          </cell>
          <cell r="AC3488" t="e">
            <v>#N/A</v>
          </cell>
        </row>
        <row r="3489">
          <cell r="A3489" t="str">
            <v>TCSNAZSW</v>
          </cell>
          <cell r="B3489" t="str">
            <v>Tucson Southwest</v>
          </cell>
          <cell r="C3489" t="str">
            <v>Q</v>
          </cell>
          <cell r="D3489">
            <v>32.162497999999999</v>
          </cell>
          <cell r="E3489">
            <v>-111.058334</v>
          </cell>
          <cell r="F3489" t="str">
            <v>TCSNAZSW</v>
          </cell>
          <cell r="G3489" t="str">
            <v>AZ</v>
          </cell>
          <cell r="H3489">
            <v>668</v>
          </cell>
          <cell r="I3489">
            <v>668</v>
          </cell>
          <cell r="J3489" t="str">
            <v>AVAILABLE</v>
          </cell>
          <cell r="K3489" t="str">
            <v>TCSNAZSW</v>
          </cell>
          <cell r="L3489" t="str">
            <v>N</v>
          </cell>
          <cell r="M3489">
            <v>42304</v>
          </cell>
          <cell r="N3489" t="str">
            <v>BS 144316 &amp; 144292 &amp; BS - ATT Cricket Work</v>
          </cell>
          <cell r="O3489" t="str">
            <v>Y</v>
          </cell>
          <cell r="P3489" t="str">
            <v>Y</v>
          </cell>
          <cell r="Q3489" t="str">
            <v/>
          </cell>
          <cell r="R3489" t="str">
            <v>04/09/2020</v>
          </cell>
          <cell r="S3489" t="str">
            <v/>
          </cell>
          <cell r="T3489" t="str">
            <v/>
          </cell>
          <cell r="U3489" t="str">
            <v/>
          </cell>
          <cell r="V3489" t="e">
            <v>#N/A</v>
          </cell>
          <cell r="W3489" t="e">
            <v>#N/A</v>
          </cell>
          <cell r="X3489" t="str">
            <v>668 - AVAILABLE</v>
          </cell>
          <cell r="Y3489"/>
          <cell r="Z3489" t="str">
            <v>AVAILABLE</v>
          </cell>
          <cell r="AA3489" t="e">
            <v>#N/A</v>
          </cell>
          <cell r="AB3489" t="e">
            <v>#N/A</v>
          </cell>
          <cell r="AC3489" t="e">
            <v>#N/A</v>
          </cell>
        </row>
        <row r="3490">
          <cell r="A3490" t="str">
            <v>TCSNAZTV</v>
          </cell>
          <cell r="B3490" t="str">
            <v>Tucson Tanque Verde Isdn</v>
          </cell>
          <cell r="C3490" t="str">
            <v>Q</v>
          </cell>
          <cell r="D3490">
            <v>32.275002000000001</v>
          </cell>
          <cell r="E3490">
            <v>-110.771942</v>
          </cell>
          <cell r="F3490" t="str">
            <v>TCSNAZTV</v>
          </cell>
          <cell r="G3490" t="str">
            <v>AZ</v>
          </cell>
          <cell r="H3490">
            <v>668</v>
          </cell>
          <cell r="I3490">
            <v>668</v>
          </cell>
          <cell r="J3490" t="str">
            <v/>
          </cell>
          <cell r="K3490" t="str">
            <v>TCSNAZRN</v>
          </cell>
          <cell r="L3490" t="str">
            <v>Y</v>
          </cell>
          <cell r="M3490" t="e">
            <v>#N/A</v>
          </cell>
          <cell r="N3490" t="str">
            <v>BS TMO 145718</v>
          </cell>
          <cell r="O3490" t="str">
            <v>N</v>
          </cell>
          <cell r="P3490" t="str">
            <v>Y</v>
          </cell>
          <cell r="Q3490" t="str">
            <v/>
          </cell>
          <cell r="R3490" t="str">
            <v>04/09/2020</v>
          </cell>
          <cell r="S3490" t="str">
            <v/>
          </cell>
          <cell r="T3490" t="str">
            <v/>
          </cell>
          <cell r="U3490" t="str">
            <v/>
          </cell>
          <cell r="V3490" t="e">
            <v>#N/A</v>
          </cell>
          <cell r="W3490" t="e">
            <v>#N/A</v>
          </cell>
          <cell r="X3490" t="str">
            <v>668 - AVAILABLE</v>
          </cell>
          <cell r="Y3490"/>
          <cell r="Z3490" t="str">
            <v>AVAILABLE</v>
          </cell>
          <cell r="AA3490" t="e">
            <v>#N/A</v>
          </cell>
          <cell r="AB3490" t="e">
            <v>#N/A</v>
          </cell>
          <cell r="AC3490" t="e">
            <v>#N/A</v>
          </cell>
        </row>
        <row r="3491">
          <cell r="A3491" t="str">
            <v>TCSNAZWE</v>
          </cell>
          <cell r="B3491" t="str">
            <v>Tucson Flowing Wells Host Tucson West</v>
          </cell>
          <cell r="C3491" t="str">
            <v>Q</v>
          </cell>
          <cell r="D3491">
            <v>32.269618000000001</v>
          </cell>
          <cell r="E3491">
            <v>-111.04508199999999</v>
          </cell>
          <cell r="F3491" t="str">
            <v>TCSNAZWE</v>
          </cell>
          <cell r="G3491" t="str">
            <v>AZ</v>
          </cell>
          <cell r="H3491">
            <v>668</v>
          </cell>
          <cell r="I3491">
            <v>668</v>
          </cell>
          <cell r="J3491" t="str">
            <v>AVAILABLE</v>
          </cell>
          <cell r="K3491" t="str">
            <v>TCSNAZWE</v>
          </cell>
          <cell r="L3491" t="str">
            <v>N</v>
          </cell>
          <cell r="M3491">
            <v>42436</v>
          </cell>
          <cell r="N3491" t="str">
            <v xml:space="preserve">BS 144316 </v>
          </cell>
          <cell r="O3491" t="str">
            <v>Y</v>
          </cell>
          <cell r="P3491" t="str">
            <v>Y</v>
          </cell>
          <cell r="Q3491" t="str">
            <v/>
          </cell>
          <cell r="R3491" t="str">
            <v>04/09/2020</v>
          </cell>
          <cell r="S3491" t="str">
            <v/>
          </cell>
          <cell r="T3491" t="str">
            <v/>
          </cell>
          <cell r="U3491" t="str">
            <v/>
          </cell>
          <cell r="V3491" t="e">
            <v>#N/A</v>
          </cell>
          <cell r="W3491" t="e">
            <v>#N/A</v>
          </cell>
          <cell r="X3491" t="str">
            <v>668 - AVAILABLE</v>
          </cell>
          <cell r="Y3491"/>
          <cell r="Z3491" t="str">
            <v>AVAILABLE</v>
          </cell>
          <cell r="AA3491" t="e">
            <v>#N/A</v>
          </cell>
          <cell r="AB3491" t="e">
            <v>#N/A</v>
          </cell>
          <cell r="AC3491" t="e">
            <v>#N/A</v>
          </cell>
        </row>
        <row r="3492">
          <cell r="A3492" t="str">
            <v>TEA SDCO</v>
          </cell>
          <cell r="B3492" t="str">
            <v>Sioux Falls Ds1 Osps/Isdn Host Tea</v>
          </cell>
          <cell r="C3492" t="str">
            <v>Q</v>
          </cell>
          <cell r="D3492">
            <v>43.446666999999998</v>
          </cell>
          <cell r="E3492">
            <v>-96.802222999999998</v>
          </cell>
          <cell r="F3492" t="str">
            <v>TEA SDCO</v>
          </cell>
          <cell r="G3492" t="str">
            <v>SD</v>
          </cell>
          <cell r="H3492">
            <v>640</v>
          </cell>
          <cell r="I3492">
            <v>640</v>
          </cell>
          <cell r="J3492" t="e">
            <v>#N/A</v>
          </cell>
          <cell r="K3492" t="e">
            <v>#N/A</v>
          </cell>
          <cell r="L3492" t="e">
            <v>#N/A</v>
          </cell>
          <cell r="M3492" t="e">
            <v>#N/A</v>
          </cell>
          <cell r="N3492" t="e">
            <v>#N/A</v>
          </cell>
          <cell r="O3492" t="e">
            <v>#N/A</v>
          </cell>
          <cell r="P3492" t="e">
            <v>#N/A</v>
          </cell>
          <cell r="Q3492" t="e">
            <v>#N/A</v>
          </cell>
          <cell r="R3492" t="e">
            <v>#N/A</v>
          </cell>
          <cell r="S3492" t="e">
            <v>#N/A</v>
          </cell>
          <cell r="T3492" t="e">
            <v>#N/A</v>
          </cell>
          <cell r="U3492" t="e">
            <v>#N/A</v>
          </cell>
          <cell r="V3492" t="e">
            <v>#N/A</v>
          </cell>
          <cell r="W3492" t="e">
            <v>#N/A</v>
          </cell>
          <cell r="X3492" t="str">
            <v xml:space="preserve">640 - </v>
          </cell>
          <cell r="Y3492"/>
          <cell r="Z3492"/>
          <cell r="AA3492" t="e">
            <v>#N/A</v>
          </cell>
          <cell r="AB3492" t="e">
            <v>#N/A</v>
          </cell>
          <cell r="AC3492" t="e">
            <v>#N/A</v>
          </cell>
        </row>
        <row r="3493">
          <cell r="A3493" t="str">
            <v>TEMACOMA</v>
          </cell>
          <cell r="B3493" t="str">
            <v>Table Mesa</v>
          </cell>
          <cell r="C3493" t="str">
            <v>Q</v>
          </cell>
          <cell r="D3493">
            <v>39.974724000000002</v>
          </cell>
          <cell r="E3493">
            <v>-105.239441</v>
          </cell>
          <cell r="F3493" t="e">
            <v>#N/A</v>
          </cell>
          <cell r="G3493" t="str">
            <v>CO</v>
          </cell>
          <cell r="H3493" t="e">
            <v>#N/A</v>
          </cell>
          <cell r="I3493">
            <v>0</v>
          </cell>
          <cell r="J3493" t="str">
            <v>AVAILABLE</v>
          </cell>
          <cell r="K3493" t="e">
            <v>#N/A</v>
          </cell>
          <cell r="L3493" t="e">
            <v>#N/A</v>
          </cell>
          <cell r="M3493" t="e">
            <v>#N/A</v>
          </cell>
          <cell r="N3493" t="e">
            <v>#N/A</v>
          </cell>
          <cell r="O3493" t="str">
            <v>Y</v>
          </cell>
          <cell r="P3493" t="str">
            <v>Y</v>
          </cell>
          <cell r="Q3493" t="str">
            <v/>
          </cell>
          <cell r="R3493" t="str">
            <v>04/09/2020</v>
          </cell>
          <cell r="S3493" t="str">
            <v/>
          </cell>
          <cell r="T3493" t="str">
            <v/>
          </cell>
          <cell r="U3493" t="str">
            <v/>
          </cell>
          <cell r="V3493" t="e">
            <v>#N/A</v>
          </cell>
          <cell r="W3493" t="e">
            <v>#N/A</v>
          </cell>
          <cell r="X3493" t="str">
            <v xml:space="preserve">0 - </v>
          </cell>
          <cell r="Y3493"/>
          <cell r="Z3493"/>
          <cell r="AA3493" t="e">
            <v>#N/A</v>
          </cell>
          <cell r="AB3493" t="e">
            <v>#N/A</v>
          </cell>
          <cell r="AC3493" t="e">
            <v>#N/A</v>
          </cell>
        </row>
        <row r="3494">
          <cell r="A3494" t="str">
            <v>TEMPAZMA</v>
          </cell>
          <cell r="B3494" t="str">
            <v>Tempe Main</v>
          </cell>
          <cell r="C3494" t="str">
            <v>Q</v>
          </cell>
          <cell r="D3494">
            <v>33.425494</v>
          </cell>
          <cell r="E3494">
            <v>-111.94064899999999</v>
          </cell>
          <cell r="F3494" t="str">
            <v>TEMPAZMA</v>
          </cell>
          <cell r="G3494" t="str">
            <v>AZ</v>
          </cell>
          <cell r="H3494">
            <v>666</v>
          </cell>
          <cell r="I3494">
            <v>666</v>
          </cell>
          <cell r="J3494" t="str">
            <v>AVAILABLE</v>
          </cell>
          <cell r="K3494" t="str">
            <v>TEMPAZMA</v>
          </cell>
          <cell r="L3494" t="str">
            <v>N</v>
          </cell>
          <cell r="M3494" t="e">
            <v>#N/A</v>
          </cell>
          <cell r="N3494" t="e">
            <v>#N/A</v>
          </cell>
          <cell r="O3494" t="str">
            <v>Y</v>
          </cell>
          <cell r="P3494" t="str">
            <v>Y</v>
          </cell>
          <cell r="Q3494" t="str">
            <v>03/02/2015: EoDS1 Available</v>
          </cell>
          <cell r="R3494" t="str">
            <v>04/13/2020</v>
          </cell>
          <cell r="S3494" t="str">
            <v/>
          </cell>
          <cell r="T3494" t="str">
            <v/>
          </cell>
          <cell r="U3494" t="str">
            <v/>
          </cell>
          <cell r="V3494" t="e">
            <v>#N/A</v>
          </cell>
          <cell r="W3494" t="e">
            <v>#N/A</v>
          </cell>
          <cell r="X3494" t="str">
            <v>666 - AVAILABLE</v>
          </cell>
          <cell r="Y3494"/>
          <cell r="Z3494" t="str">
            <v>AVAILABLE</v>
          </cell>
          <cell r="AA3494" t="e">
            <v>#N/A</v>
          </cell>
          <cell r="AB3494" t="e">
            <v>#N/A</v>
          </cell>
          <cell r="AC3494" t="e">
            <v>#N/A</v>
          </cell>
        </row>
        <row r="3495">
          <cell r="A3495" t="str">
            <v>TEMPAZMC</v>
          </cell>
          <cell r="B3495" t="str">
            <v>Mcclintock Ds0</v>
          </cell>
          <cell r="C3495" t="str">
            <v>Q</v>
          </cell>
          <cell r="D3495">
            <v>33.366664999999998</v>
          </cell>
          <cell r="E3495">
            <v>-111.91055299999999</v>
          </cell>
          <cell r="F3495" t="str">
            <v>TEMPAZMC</v>
          </cell>
          <cell r="G3495" t="str">
            <v>AZ</v>
          </cell>
          <cell r="H3495">
            <v>666</v>
          </cell>
          <cell r="I3495">
            <v>666</v>
          </cell>
          <cell r="J3495" t="str">
            <v>AVAILABLE</v>
          </cell>
          <cell r="K3495" t="str">
            <v>TEMPAZMC</v>
          </cell>
          <cell r="L3495" t="str">
            <v>N</v>
          </cell>
          <cell r="M3495" t="e">
            <v>#N/A</v>
          </cell>
          <cell r="N3495" t="str">
            <v>BS TMO 145718</v>
          </cell>
          <cell r="O3495" t="str">
            <v>Y</v>
          </cell>
          <cell r="P3495" t="str">
            <v>Y</v>
          </cell>
          <cell r="Q3495" t="str">
            <v>03/02/2015: EoDS1 Available</v>
          </cell>
          <cell r="R3495" t="str">
            <v>04/13/2020</v>
          </cell>
          <cell r="S3495" t="str">
            <v/>
          </cell>
          <cell r="T3495" t="str">
            <v/>
          </cell>
          <cell r="U3495" t="str">
            <v/>
          </cell>
          <cell r="V3495" t="e">
            <v>#N/A</v>
          </cell>
          <cell r="W3495" t="e">
            <v>#N/A</v>
          </cell>
          <cell r="X3495" t="str">
            <v>666 - AVAILABLE</v>
          </cell>
          <cell r="Y3495"/>
          <cell r="Z3495" t="str">
            <v>AVAILABLE</v>
          </cell>
          <cell r="AA3495" t="e">
            <v>#N/A</v>
          </cell>
          <cell r="AB3495" t="e">
            <v>#N/A</v>
          </cell>
          <cell r="AC3495" t="e">
            <v>#N/A</v>
          </cell>
        </row>
        <row r="3496">
          <cell r="A3496" t="str">
            <v>THDLORXA</v>
          </cell>
          <cell r="B3496" t="str">
            <v>The Dalles</v>
          </cell>
          <cell r="C3496" t="str">
            <v>EQ</v>
          </cell>
          <cell r="D3496">
            <v>45.600617</v>
          </cell>
          <cell r="E3496">
            <v>-121.18396799999999</v>
          </cell>
          <cell r="F3496" t="str">
            <v>THDLORXA</v>
          </cell>
          <cell r="G3496" t="str">
            <v>OR</v>
          </cell>
          <cell r="H3496">
            <v>672</v>
          </cell>
          <cell r="I3496" t="str">
            <v>Hood River</v>
          </cell>
          <cell r="J3496" t="str">
            <v/>
          </cell>
          <cell r="K3496" t="str">
            <v>THDLORXA</v>
          </cell>
          <cell r="L3496" t="str">
            <v>n</v>
          </cell>
          <cell r="M3496" t="e">
            <v>#N/A</v>
          </cell>
          <cell r="N3496" t="e">
            <v>#N/A</v>
          </cell>
          <cell r="O3496" t="str">
            <v>Y</v>
          </cell>
          <cell r="P3496" t="str">
            <v>Y</v>
          </cell>
          <cell r="Q3496" t="str">
            <v/>
          </cell>
          <cell r="R3496" t="str">
            <v>06/03/2015</v>
          </cell>
          <cell r="S3496" t="str">
            <v>Hood River</v>
          </cell>
          <cell r="T3496" t="str">
            <v/>
          </cell>
          <cell r="U3496" t="str">
            <v/>
          </cell>
          <cell r="V3496" t="str">
            <v>Hood River</v>
          </cell>
          <cell r="W3496" t="str">
            <v>Hood River</v>
          </cell>
          <cell r="X3496" t="str">
            <v>HOOD RIVER</v>
          </cell>
          <cell r="Y3496" t="str">
            <v>YES</v>
          </cell>
          <cell r="Z3496"/>
          <cell r="AA3496" t="str">
            <v>7750-SR7</v>
          </cell>
          <cell r="AB3496">
            <v>0</v>
          </cell>
          <cell r="AC3496" t="str">
            <v>THDLORXA01W</v>
          </cell>
        </row>
        <row r="3497">
          <cell r="A3497" t="str">
            <v>THDSMOXA</v>
          </cell>
          <cell r="B3497" t="str">
            <v>THEODOSIA</v>
          </cell>
          <cell r="C3497" t="str">
            <v>CTL</v>
          </cell>
          <cell r="D3497">
            <v>36.582841000000002</v>
          </cell>
          <cell r="E3497">
            <v>-92.676000000000002</v>
          </cell>
          <cell r="F3497" t="str">
            <v>THDSMOXA</v>
          </cell>
          <cell r="G3497" t="str">
            <v>MO</v>
          </cell>
          <cell r="H3497">
            <v>522</v>
          </cell>
          <cell r="I3497" t="str">
            <v>Branson</v>
          </cell>
          <cell r="J3497" t="str">
            <v/>
          </cell>
          <cell r="K3497" t="e">
            <v>#N/A</v>
          </cell>
          <cell r="L3497" t="e">
            <v>#N/A</v>
          </cell>
          <cell r="M3497" t="e">
            <v>#N/A</v>
          </cell>
          <cell r="N3497" t="e">
            <v>#N/A</v>
          </cell>
          <cell r="O3497" t="str">
            <v>Y</v>
          </cell>
          <cell r="P3497" t="str">
            <v>Y</v>
          </cell>
          <cell r="Q3497" t="str">
            <v/>
          </cell>
          <cell r="R3497" t="str">
            <v>10/12/2015</v>
          </cell>
          <cell r="S3497" t="str">
            <v>Branson</v>
          </cell>
          <cell r="T3497" t="str">
            <v>Calix E7-2</v>
          </cell>
          <cell r="U3497" t="str">
            <v>Y</v>
          </cell>
          <cell r="V3497" t="str">
            <v>Branson</v>
          </cell>
          <cell r="W3497" t="str">
            <v>Branson</v>
          </cell>
          <cell r="X3497" t="str">
            <v>BRANSON</v>
          </cell>
          <cell r="Y3497" t="str">
            <v>YES</v>
          </cell>
          <cell r="Z3497"/>
          <cell r="AA3497" t="str">
            <v/>
          </cell>
          <cell r="AB3497">
            <v>0</v>
          </cell>
          <cell r="AC3497">
            <v>0</v>
          </cell>
        </row>
        <row r="3498">
          <cell r="A3498" t="str">
            <v>THFKMTMA</v>
          </cell>
          <cell r="B3498" t="str">
            <v>Bozeman Isdn Host Three Forks</v>
          </cell>
          <cell r="C3498" t="str">
            <v>Q</v>
          </cell>
          <cell r="D3498">
            <v>45.891387999999999</v>
          </cell>
          <cell r="E3498">
            <v>-111.550003</v>
          </cell>
          <cell r="F3498" t="str">
            <v>THFKMTMA</v>
          </cell>
          <cell r="G3498" t="str">
            <v>MT</v>
          </cell>
          <cell r="H3498">
            <v>650</v>
          </cell>
          <cell r="I3498">
            <v>650</v>
          </cell>
          <cell r="J3498" t="str">
            <v/>
          </cell>
          <cell r="K3498" t="e">
            <v>#N/A</v>
          </cell>
          <cell r="L3498" t="e">
            <v>#N/A</v>
          </cell>
          <cell r="M3498" t="e">
            <v>#N/A</v>
          </cell>
          <cell r="N3498" t="e">
            <v>#N/A</v>
          </cell>
          <cell r="O3498" t="str">
            <v>N</v>
          </cell>
          <cell r="P3498" t="str">
            <v>Y</v>
          </cell>
          <cell r="Q3498" t="str">
            <v>11/14/14: EoDS1 available</v>
          </cell>
          <cell r="R3498" t="str">
            <v>12/03/2015</v>
          </cell>
          <cell r="S3498" t="str">
            <v/>
          </cell>
          <cell r="T3498" t="str">
            <v/>
          </cell>
          <cell r="U3498" t="str">
            <v/>
          </cell>
          <cell r="V3498" t="e">
            <v>#N/A</v>
          </cell>
          <cell r="W3498" t="e">
            <v>#N/A</v>
          </cell>
          <cell r="X3498" t="str">
            <v>650 - AVAILABLE (EO FEB 2016)</v>
          </cell>
          <cell r="Y3498"/>
          <cell r="Z3498" t="str">
            <v>AVAILABLE (EO FEB 2016)</v>
          </cell>
          <cell r="AA3498" t="e">
            <v>#N/A</v>
          </cell>
          <cell r="AB3498" t="e">
            <v>#N/A</v>
          </cell>
          <cell r="AC3498" t="e">
            <v>#N/A</v>
          </cell>
        </row>
        <row r="3499">
          <cell r="A3499" t="str">
            <v>THRPWIXA</v>
          </cell>
          <cell r="B3499" t="str">
            <v>THORP</v>
          </cell>
          <cell r="C3499" t="str">
            <v>CTL</v>
          </cell>
          <cell r="D3499">
            <v>44.944780999999999</v>
          </cell>
          <cell r="E3499">
            <v>-90.787964000000002</v>
          </cell>
          <cell r="F3499" t="str">
            <v>THRPWIXA</v>
          </cell>
          <cell r="G3499" t="str">
            <v>WI</v>
          </cell>
          <cell r="H3499">
            <v>352</v>
          </cell>
          <cell r="I3499" t="str">
            <v>Rice Lake</v>
          </cell>
          <cell r="J3499" t="str">
            <v/>
          </cell>
          <cell r="K3499" t="str">
            <v>THRPWIXA</v>
          </cell>
          <cell r="L3499" t="str">
            <v>n</v>
          </cell>
          <cell r="M3499" t="e">
            <v>#N/A</v>
          </cell>
          <cell r="N3499" t="e">
            <v>#N/A</v>
          </cell>
          <cell r="O3499" t="str">
            <v>Y</v>
          </cell>
          <cell r="P3499" t="str">
            <v>Y</v>
          </cell>
          <cell r="Q3499" t="str">
            <v/>
          </cell>
          <cell r="R3499" t="str">
            <v>06/03/2015</v>
          </cell>
          <cell r="S3499" t="str">
            <v>Rice Lake</v>
          </cell>
          <cell r="T3499" t="str">
            <v/>
          </cell>
          <cell r="U3499" t="str">
            <v/>
          </cell>
          <cell r="V3499" t="str">
            <v>Rice Lake</v>
          </cell>
          <cell r="W3499" t="str">
            <v>Rice Lake</v>
          </cell>
          <cell r="X3499" t="str">
            <v>RICE LAKE</v>
          </cell>
          <cell r="Y3499"/>
          <cell r="Z3499"/>
          <cell r="AA3499" t="str">
            <v>7750-SR7</v>
          </cell>
          <cell r="AB3499">
            <v>0</v>
          </cell>
          <cell r="AC3499" t="str">
            <v>THRPWIXA20W</v>
          </cell>
        </row>
        <row r="3500">
          <cell r="A3500" t="str">
            <v>THRSALXA</v>
          </cell>
          <cell r="B3500" t="str">
            <v>JEMISON</v>
          </cell>
          <cell r="C3500" t="str">
            <v>CTL</v>
          </cell>
          <cell r="D3500">
            <v>32.916668000000001</v>
          </cell>
          <cell r="E3500">
            <v>-86.703888000000006</v>
          </cell>
          <cell r="F3500" t="str">
            <v>THRSALXA</v>
          </cell>
          <cell r="G3500" t="str">
            <v>AL</v>
          </cell>
          <cell r="H3500">
            <v>476</v>
          </cell>
          <cell r="I3500" t="str">
            <v>JEMISON Stand Alone (Pell City)</v>
          </cell>
          <cell r="J3500" t="str">
            <v/>
          </cell>
          <cell r="K3500" t="e">
            <v>#N/A</v>
          </cell>
          <cell r="L3500" t="e">
            <v>#N/A</v>
          </cell>
          <cell r="M3500" t="e">
            <v>#N/A</v>
          </cell>
          <cell r="N3500" t="e">
            <v>#N/A</v>
          </cell>
          <cell r="O3500" t="str">
            <v/>
          </cell>
          <cell r="P3500" t="str">
            <v/>
          </cell>
          <cell r="Q3500" t="str">
            <v>Unsure if actually a CO</v>
          </cell>
          <cell r="R3500" t="str">
            <v>12/15/2020</v>
          </cell>
          <cell r="S3500" t="str">
            <v>Pell City</v>
          </cell>
          <cell r="T3500" t="str">
            <v/>
          </cell>
          <cell r="U3500" t="str">
            <v/>
          </cell>
          <cell r="V3500" t="str">
            <v>Pell City</v>
          </cell>
          <cell r="W3500" t="str">
            <v>JEMISON Stand Alone (Pell City)</v>
          </cell>
          <cell r="X3500" t="e">
            <v>#N/A</v>
          </cell>
          <cell r="Y3500" t="e">
            <v>#N/A</v>
          </cell>
          <cell r="Z3500" t="e">
            <v>#N/A</v>
          </cell>
          <cell r="AA3500" t="str">
            <v/>
          </cell>
          <cell r="AB3500">
            <v>0</v>
          </cell>
          <cell r="AC3500">
            <v>0</v>
          </cell>
        </row>
        <row r="3501">
          <cell r="A3501" t="str">
            <v>THSNILXA</v>
          </cell>
          <cell r="B3501" t="str">
            <v>THOMSON</v>
          </cell>
          <cell r="C3501" t="str">
            <v>CTL</v>
          </cell>
          <cell r="D3501">
            <v>41.960984643441634</v>
          </cell>
          <cell r="E3501">
            <v>-90.100338545420868</v>
          </cell>
          <cell r="F3501" t="str">
            <v>THSNILXA</v>
          </cell>
          <cell r="G3501" t="str">
            <v>IL</v>
          </cell>
          <cell r="H3501">
            <v>364</v>
          </cell>
          <cell r="I3501" t="str">
            <v>DIXON</v>
          </cell>
          <cell r="O3501" t="str">
            <v>Y</v>
          </cell>
          <cell r="P3501" t="str">
            <v>Y</v>
          </cell>
          <cell r="V3501" t="str">
            <v>Dixon</v>
          </cell>
          <cell r="W3501" t="str">
            <v>DIXON</v>
          </cell>
          <cell r="X3501" t="str">
            <v>DIXON</v>
          </cell>
          <cell r="Y3501"/>
          <cell r="Z3501"/>
          <cell r="AA3501"/>
          <cell r="AB3501"/>
          <cell r="AC3501"/>
        </row>
        <row r="3502">
          <cell r="A3502" t="str">
            <v>THSNNDBC</v>
          </cell>
          <cell r="B3502" t="str">
            <v>Grand Forks Host Thompson</v>
          </cell>
          <cell r="C3502" t="str">
            <v>Q</v>
          </cell>
          <cell r="D3502">
            <v>47.775039</v>
          </cell>
          <cell r="E3502">
            <v>-97.109245999999999</v>
          </cell>
          <cell r="F3502" t="str">
            <v>THSNNDBC</v>
          </cell>
          <cell r="G3502" t="str">
            <v>ND</v>
          </cell>
          <cell r="H3502">
            <v>636</v>
          </cell>
          <cell r="I3502">
            <v>636</v>
          </cell>
          <cell r="J3502" t="str">
            <v/>
          </cell>
          <cell r="K3502" t="e">
            <v>#N/A</v>
          </cell>
          <cell r="L3502" t="e">
            <v>#N/A</v>
          </cell>
          <cell r="M3502" t="e">
            <v>#N/A</v>
          </cell>
          <cell r="N3502" t="e">
            <v>#N/A</v>
          </cell>
          <cell r="O3502" t="str">
            <v>N</v>
          </cell>
          <cell r="P3502" t="str">
            <v>Y</v>
          </cell>
          <cell r="Q3502" t="str">
            <v>5/7/13:  Metro Ethernet Serv Pt Available</v>
          </cell>
          <cell r="R3502" t="str">
            <v>05/08/2020</v>
          </cell>
          <cell r="S3502" t="str">
            <v/>
          </cell>
          <cell r="T3502" t="str">
            <v/>
          </cell>
          <cell r="U3502" t="str">
            <v/>
          </cell>
          <cell r="V3502" t="e">
            <v>#N/A</v>
          </cell>
          <cell r="W3502" t="e">
            <v>#N/A</v>
          </cell>
          <cell r="X3502" t="str">
            <v>636 - AVAILABLE</v>
          </cell>
          <cell r="Y3502"/>
          <cell r="Z3502" t="str">
            <v>AVAILABLE</v>
          </cell>
          <cell r="AA3502" t="e">
            <v>#N/A</v>
          </cell>
          <cell r="AB3502" t="e">
            <v>#N/A</v>
          </cell>
          <cell r="AC3502" t="e">
            <v>#N/A</v>
          </cell>
        </row>
        <row r="3503">
          <cell r="A3503" t="str">
            <v>THSPPAXT</v>
          </cell>
          <cell r="B3503" t="str">
            <v>Three Springs</v>
          </cell>
          <cell r="C3503" t="str">
            <v>EQ</v>
          </cell>
          <cell r="D3503">
            <v>40.198028000000001</v>
          </cell>
          <cell r="E3503">
            <v>-77.987260000000006</v>
          </cell>
          <cell r="F3503" t="str">
            <v>THSPPAXT</v>
          </cell>
          <cell r="G3503" t="str">
            <v>PA</v>
          </cell>
          <cell r="H3503">
            <v>226</v>
          </cell>
          <cell r="I3503" t="str">
            <v>Carlisle</v>
          </cell>
          <cell r="J3503" t="str">
            <v/>
          </cell>
          <cell r="K3503" t="e">
            <v>#N/A</v>
          </cell>
          <cell r="L3503" t="e">
            <v>#N/A</v>
          </cell>
          <cell r="M3503" t="e">
            <v>#N/A</v>
          </cell>
          <cell r="N3503" t="e">
            <v>#N/A</v>
          </cell>
          <cell r="O3503" t="str">
            <v>N</v>
          </cell>
          <cell r="P3503" t="str">
            <v>Y</v>
          </cell>
          <cell r="Q3503" t="str">
            <v/>
          </cell>
          <cell r="R3503" t="str">
            <v>07/06/2015</v>
          </cell>
          <cell r="S3503" t="str">
            <v>Carlisle</v>
          </cell>
          <cell r="T3503" t="str">
            <v/>
          </cell>
          <cell r="U3503" t="str">
            <v/>
          </cell>
          <cell r="V3503" t="str">
            <v>Carlisle</v>
          </cell>
          <cell r="W3503" t="str">
            <v>Carlisle</v>
          </cell>
          <cell r="X3503" t="str">
            <v>CARLISLE</v>
          </cell>
          <cell r="Y3503"/>
          <cell r="Z3503"/>
          <cell r="AA3503">
            <v>0</v>
          </cell>
          <cell r="AB3503">
            <v>0</v>
          </cell>
          <cell r="AC3503">
            <v>0</v>
          </cell>
        </row>
        <row r="3504">
          <cell r="A3504" t="str">
            <v>THTCIDMA</v>
          </cell>
          <cell r="B3504" t="str">
            <v>Pocatello Host Thatcher</v>
          </cell>
          <cell r="C3504" t="str">
            <v>Q</v>
          </cell>
          <cell r="D3504">
            <v>42.408414999999998</v>
          </cell>
          <cell r="E3504">
            <v>-111.730115</v>
          </cell>
          <cell r="F3504" t="str">
            <v>THTCIDMA</v>
          </cell>
          <cell r="G3504" t="str">
            <v>ID</v>
          </cell>
          <cell r="H3504">
            <v>652</v>
          </cell>
          <cell r="I3504">
            <v>652</v>
          </cell>
          <cell r="J3504" t="str">
            <v/>
          </cell>
          <cell r="K3504" t="e">
            <v>#N/A</v>
          </cell>
          <cell r="L3504" t="e">
            <v>#N/A</v>
          </cell>
          <cell r="M3504" t="e">
            <v>#N/A</v>
          </cell>
          <cell r="N3504" t="e">
            <v>#N/A</v>
          </cell>
          <cell r="O3504" t="str">
            <v>N</v>
          </cell>
          <cell r="P3504" t="str">
            <v>N</v>
          </cell>
          <cell r="Q3504" t="str">
            <v/>
          </cell>
          <cell r="R3504" t="str">
            <v>04/09/2020</v>
          </cell>
          <cell r="S3504" t="str">
            <v/>
          </cell>
          <cell r="T3504" t="str">
            <v/>
          </cell>
          <cell r="U3504" t="str">
            <v/>
          </cell>
          <cell r="V3504" t="e">
            <v>#N/A</v>
          </cell>
          <cell r="W3504" t="e">
            <v>#N/A</v>
          </cell>
          <cell r="X3504" t="str">
            <v xml:space="preserve">652 - </v>
          </cell>
          <cell r="Y3504"/>
          <cell r="Z3504"/>
          <cell r="AA3504" t="e">
            <v>#N/A</v>
          </cell>
          <cell r="AB3504" t="e">
            <v>#N/A</v>
          </cell>
          <cell r="AC3504" t="e">
            <v>#N/A</v>
          </cell>
        </row>
        <row r="3505">
          <cell r="A3505" t="str">
            <v>THTNTXXA</v>
          </cell>
          <cell r="B3505" t="str">
            <v>Thornton</v>
          </cell>
          <cell r="C3505" t="str">
            <v>EQ</v>
          </cell>
          <cell r="D3505">
            <v>31.412161999999999</v>
          </cell>
          <cell r="E3505">
            <v>-96.570437999999996</v>
          </cell>
          <cell r="F3505" t="str">
            <v>THTNTXXA</v>
          </cell>
          <cell r="G3505" t="str">
            <v>TX</v>
          </cell>
          <cell r="H3505">
            <v>556</v>
          </cell>
          <cell r="I3505" t="str">
            <v>Killeen</v>
          </cell>
          <cell r="J3505" t="str">
            <v/>
          </cell>
          <cell r="K3505" t="e">
            <v>#N/A</v>
          </cell>
          <cell r="L3505" t="e">
            <v>#N/A</v>
          </cell>
          <cell r="M3505" t="e">
            <v>#N/A</v>
          </cell>
          <cell r="N3505" t="e">
            <v>#N/A</v>
          </cell>
          <cell r="O3505" t="str">
            <v>N</v>
          </cell>
          <cell r="P3505" t="str">
            <v>Y</v>
          </cell>
          <cell r="Q3505" t="str">
            <v/>
          </cell>
          <cell r="R3505" t="str">
            <v>02/03/2016</v>
          </cell>
          <cell r="S3505" t="str">
            <v>Killeen</v>
          </cell>
          <cell r="T3505" t="str">
            <v/>
          </cell>
          <cell r="U3505" t="str">
            <v/>
          </cell>
          <cell r="V3505" t="str">
            <v>Killeen</v>
          </cell>
          <cell r="W3505" t="str">
            <v>Killeen</v>
          </cell>
          <cell r="X3505" t="str">
            <v>KILLEEN</v>
          </cell>
          <cell r="Y3505" t="str">
            <v>YES</v>
          </cell>
          <cell r="Z3505"/>
          <cell r="AA3505" t="str">
            <v>MAR</v>
          </cell>
          <cell r="AB3505">
            <v>0</v>
          </cell>
          <cell r="AC3505">
            <v>0</v>
          </cell>
        </row>
        <row r="3506">
          <cell r="A3506" t="str">
            <v>THVLMOXA</v>
          </cell>
          <cell r="B3506" t="str">
            <v>THOMASVILLE</v>
          </cell>
          <cell r="C3506" t="str">
            <v>CTL</v>
          </cell>
          <cell r="D3506">
            <v>36.789164999999997</v>
          </cell>
          <cell r="E3506">
            <v>-91.531943999999996</v>
          </cell>
          <cell r="F3506" t="str">
            <v>THVLMOXA</v>
          </cell>
          <cell r="G3506" t="str">
            <v>MO</v>
          </cell>
          <cell r="H3506">
            <v>522</v>
          </cell>
          <cell r="I3506" t="str">
            <v>Branson</v>
          </cell>
          <cell r="J3506" t="str">
            <v/>
          </cell>
          <cell r="K3506" t="e">
            <v>#N/A</v>
          </cell>
          <cell r="L3506" t="e">
            <v>#N/A</v>
          </cell>
          <cell r="M3506" t="e">
            <v>#N/A</v>
          </cell>
          <cell r="N3506" t="e">
            <v>#N/A</v>
          </cell>
          <cell r="O3506" t="str">
            <v>Y</v>
          </cell>
          <cell r="P3506" t="str">
            <v>Y</v>
          </cell>
          <cell r="Q3506" t="str">
            <v/>
          </cell>
          <cell r="R3506" t="str">
            <v>10/12/2015</v>
          </cell>
          <cell r="S3506" t="str">
            <v>Branson</v>
          </cell>
          <cell r="T3506" t="str">
            <v>Ciena 3940</v>
          </cell>
          <cell r="U3506" t="str">
            <v>N</v>
          </cell>
          <cell r="V3506" t="str">
            <v>Branson</v>
          </cell>
          <cell r="W3506" t="str">
            <v>Branson</v>
          </cell>
          <cell r="X3506" t="str">
            <v>BRANSON</v>
          </cell>
          <cell r="Y3506" t="str">
            <v>YES</v>
          </cell>
          <cell r="Z3506"/>
          <cell r="AA3506" t="str">
            <v/>
          </cell>
          <cell r="AB3506">
            <v>0</v>
          </cell>
          <cell r="AC3506">
            <v>0</v>
          </cell>
        </row>
        <row r="3507">
          <cell r="A3507" t="str">
            <v>THWLLAXA</v>
          </cell>
          <cell r="B3507" t="str">
            <v>Thornwell</v>
          </cell>
          <cell r="C3507" t="str">
            <v>CTL</v>
          </cell>
          <cell r="D3507">
            <v>30.098444000000001</v>
          </cell>
          <cell r="E3507">
            <v>-92.797083000000001</v>
          </cell>
          <cell r="F3507" t="str">
            <v>THWLLAXA</v>
          </cell>
          <cell r="G3507" t="str">
            <v>LA</v>
          </cell>
          <cell r="H3507">
            <v>488</v>
          </cell>
          <cell r="I3507" t="str">
            <v>Basile</v>
          </cell>
          <cell r="J3507" t="str">
            <v/>
          </cell>
          <cell r="K3507" t="e">
            <v>#N/A</v>
          </cell>
          <cell r="L3507" t="e">
            <v>#N/A</v>
          </cell>
          <cell r="M3507" t="e">
            <v>#N/A</v>
          </cell>
          <cell r="N3507" t="e">
            <v>#N/A</v>
          </cell>
          <cell r="O3507" t="str">
            <v>N</v>
          </cell>
          <cell r="P3507" t="str">
            <v>N</v>
          </cell>
          <cell r="Q3507" t="str">
            <v/>
          </cell>
          <cell r="R3507" t="str">
            <v>06/30/2015</v>
          </cell>
          <cell r="S3507" t="str">
            <v>Basile</v>
          </cell>
          <cell r="T3507" t="str">
            <v/>
          </cell>
          <cell r="U3507" t="str">
            <v/>
          </cell>
          <cell r="V3507" t="str">
            <v>Basile</v>
          </cell>
          <cell r="W3507" t="str">
            <v>Basile</v>
          </cell>
          <cell r="X3507" t="e">
            <v>#N/A</v>
          </cell>
          <cell r="Y3507" t="e">
            <v>#N/A</v>
          </cell>
          <cell r="Z3507" t="e">
            <v>#N/A</v>
          </cell>
          <cell r="AA3507">
            <v>0</v>
          </cell>
          <cell r="AB3507">
            <v>0</v>
          </cell>
          <cell r="AC3507">
            <v>0</v>
          </cell>
        </row>
        <row r="3508">
          <cell r="A3508" t="str">
            <v>THYRKSXA</v>
          </cell>
          <cell r="B3508" t="str">
            <v>Thayer</v>
          </cell>
          <cell r="C3508" t="str">
            <v>EQ</v>
          </cell>
          <cell r="D3508">
            <v>37.487692000000003</v>
          </cell>
          <cell r="E3508">
            <v>-95.472589999999997</v>
          </cell>
          <cell r="F3508" t="str">
            <v>THYRKSXA</v>
          </cell>
          <cell r="G3508" t="str">
            <v>KS</v>
          </cell>
          <cell r="H3508">
            <v>532</v>
          </cell>
          <cell r="I3508" t="str">
            <v>Gardner</v>
          </cell>
          <cell r="J3508" t="str">
            <v/>
          </cell>
          <cell r="K3508" t="e">
            <v>#N/A</v>
          </cell>
          <cell r="L3508" t="e">
            <v>#N/A</v>
          </cell>
          <cell r="M3508" t="e">
            <v>#N/A</v>
          </cell>
          <cell r="N3508" t="e">
            <v>#N/A</v>
          </cell>
          <cell r="O3508" t="str">
            <v>N</v>
          </cell>
          <cell r="P3508" t="str">
            <v>N</v>
          </cell>
          <cell r="Q3508" t="str">
            <v/>
          </cell>
          <cell r="R3508" t="str">
            <v>07/10/2015</v>
          </cell>
          <cell r="S3508" t="str">
            <v>Gardner</v>
          </cell>
          <cell r="T3508" t="str">
            <v/>
          </cell>
          <cell r="U3508" t="str">
            <v/>
          </cell>
          <cell r="V3508" t="str">
            <v>Gardner</v>
          </cell>
          <cell r="W3508" t="str">
            <v>Gardner</v>
          </cell>
          <cell r="X3508" t="e">
            <v>#N/A</v>
          </cell>
          <cell r="Y3508" t="e">
            <v>#N/A</v>
          </cell>
          <cell r="Z3508" t="e">
            <v>#N/A</v>
          </cell>
          <cell r="AA3508">
            <v>0</v>
          </cell>
          <cell r="AB3508">
            <v>0</v>
          </cell>
          <cell r="AC3508">
            <v>0</v>
          </cell>
        </row>
        <row r="3509">
          <cell r="A3509" t="str">
            <v>THYRMOXA</v>
          </cell>
          <cell r="B3509" t="str">
            <v>THAYER</v>
          </cell>
          <cell r="C3509" t="str">
            <v>CTL</v>
          </cell>
          <cell r="D3509">
            <v>36.523887999999999</v>
          </cell>
          <cell r="E3509">
            <v>-91.543610000000001</v>
          </cell>
          <cell r="F3509" t="str">
            <v>THYRMOXA</v>
          </cell>
          <cell r="G3509" t="str">
            <v>MO</v>
          </cell>
          <cell r="H3509">
            <v>522</v>
          </cell>
          <cell r="I3509" t="str">
            <v>Branson</v>
          </cell>
          <cell r="J3509" t="str">
            <v/>
          </cell>
          <cell r="K3509" t="e">
            <v>#N/A</v>
          </cell>
          <cell r="L3509" t="e">
            <v>#N/A</v>
          </cell>
          <cell r="M3509" t="e">
            <v>#N/A</v>
          </cell>
          <cell r="N3509" t="e">
            <v>#N/A</v>
          </cell>
          <cell r="O3509" t="str">
            <v>Y</v>
          </cell>
          <cell r="P3509" t="str">
            <v>Y</v>
          </cell>
          <cell r="Q3509" t="str">
            <v/>
          </cell>
          <cell r="R3509" t="str">
            <v>10/12/2015</v>
          </cell>
          <cell r="S3509" t="str">
            <v>Branson</v>
          </cell>
          <cell r="T3509" t="str">
            <v>Calix E7-2</v>
          </cell>
          <cell r="U3509" t="str">
            <v>N</v>
          </cell>
          <cell r="V3509" t="str">
            <v>Branson</v>
          </cell>
          <cell r="W3509" t="str">
            <v>Branson</v>
          </cell>
          <cell r="X3509" t="str">
            <v>BRANSON</v>
          </cell>
          <cell r="Y3509" t="str">
            <v>YES</v>
          </cell>
          <cell r="Z3509"/>
          <cell r="AA3509" t="str">
            <v/>
          </cell>
          <cell r="AB3509">
            <v>0</v>
          </cell>
          <cell r="AC3509">
            <v>0</v>
          </cell>
        </row>
        <row r="3510">
          <cell r="A3510" t="str">
            <v>TITNWAXX</v>
          </cell>
          <cell r="B3510" t="str">
            <v>TIETON</v>
          </cell>
          <cell r="C3510" t="str">
            <v>CTL</v>
          </cell>
          <cell r="D3510">
            <v>46.698838000000002</v>
          </cell>
          <cell r="E3510">
            <v>-120.7503</v>
          </cell>
          <cell r="F3510" t="str">
            <v>TITNWAXX</v>
          </cell>
          <cell r="G3510" t="str">
            <v>WA</v>
          </cell>
          <cell r="H3510">
            <v>676</v>
          </cell>
          <cell r="I3510" t="str">
            <v>Spokane-Cheney</v>
          </cell>
          <cell r="J3510" t="str">
            <v/>
          </cell>
          <cell r="K3510" t="e">
            <v>#N/A</v>
          </cell>
          <cell r="L3510" t="e">
            <v>#N/A</v>
          </cell>
          <cell r="M3510" t="e">
            <v>#N/A</v>
          </cell>
          <cell r="N3510" t="e">
            <v>#N/A</v>
          </cell>
          <cell r="O3510" t="str">
            <v>N</v>
          </cell>
          <cell r="P3510" t="str">
            <v>Y</v>
          </cell>
          <cell r="Q3510" t="str">
            <v>2/7/14: Ethernet Capable and Enabled changed to Y</v>
          </cell>
          <cell r="R3510" t="str">
            <v>09/16/2015</v>
          </cell>
          <cell r="S3510" t="str">
            <v>SPOKANE-CHENEY</v>
          </cell>
          <cell r="T3510" t="str">
            <v/>
          </cell>
          <cell r="U3510" t="str">
            <v/>
          </cell>
          <cell r="V3510" t="str">
            <v>Spokane-Cheney</v>
          </cell>
          <cell r="W3510" t="str">
            <v>Spokane-Cheney</v>
          </cell>
          <cell r="X3510" t="str">
            <v>SPOKANE-CHENEY</v>
          </cell>
          <cell r="Y3510"/>
          <cell r="Z3510"/>
          <cell r="AA3510" t="str">
            <v/>
          </cell>
          <cell r="AB3510">
            <v>0</v>
          </cell>
          <cell r="AC3510">
            <v>0</v>
          </cell>
        </row>
        <row r="3511">
          <cell r="A3511" t="str">
            <v>TJRSNMMA</v>
          </cell>
          <cell r="B3511" t="str">
            <v>Tijeras</v>
          </cell>
          <cell r="C3511" t="str">
            <v>Q</v>
          </cell>
          <cell r="D3511">
            <v>35.094254999999997</v>
          </cell>
          <cell r="E3511">
            <v>-106.380892</v>
          </cell>
          <cell r="F3511" t="str">
            <v>TJRSNMMA</v>
          </cell>
          <cell r="G3511" t="str">
            <v>NM</v>
          </cell>
          <cell r="H3511">
            <v>664</v>
          </cell>
          <cell r="I3511">
            <v>664</v>
          </cell>
          <cell r="J3511" t="str">
            <v>AVAILABLE</v>
          </cell>
          <cell r="K3511" t="str">
            <v>TJRSNMMA</v>
          </cell>
          <cell r="L3511" t="str">
            <v>N</v>
          </cell>
          <cell r="M3511">
            <v>42436</v>
          </cell>
          <cell r="N3511" t="str">
            <v xml:space="preserve">BS 144292 </v>
          </cell>
          <cell r="O3511" t="str">
            <v>Y</v>
          </cell>
          <cell r="P3511" t="str">
            <v>Y</v>
          </cell>
          <cell r="Q3511" t="str">
            <v/>
          </cell>
          <cell r="R3511" t="str">
            <v>04/09/2020</v>
          </cell>
          <cell r="S3511" t="str">
            <v/>
          </cell>
          <cell r="T3511" t="str">
            <v/>
          </cell>
          <cell r="U3511" t="str">
            <v/>
          </cell>
          <cell r="V3511" t="e">
            <v>#N/A</v>
          </cell>
          <cell r="W3511" t="e">
            <v>#N/A</v>
          </cell>
          <cell r="X3511" t="str">
            <v>664 - AVAILABLE</v>
          </cell>
          <cell r="Y3511"/>
          <cell r="Z3511" t="str">
            <v>AVAILABLE</v>
          </cell>
          <cell r="AA3511" t="e">
            <v>#N/A</v>
          </cell>
          <cell r="AB3511" t="e">
            <v>#N/A</v>
          </cell>
          <cell r="AC3511" t="e">
            <v>#N/A</v>
          </cell>
        </row>
        <row r="3512">
          <cell r="A3512" t="str">
            <v>TKMHNENW</v>
          </cell>
          <cell r="B3512" t="str">
            <v>Fremont Host Tekamah</v>
          </cell>
          <cell r="C3512" t="str">
            <v>Q</v>
          </cell>
          <cell r="D3512">
            <v>41.774923999999999</v>
          </cell>
          <cell r="E3512">
            <v>-96.220516000000003</v>
          </cell>
          <cell r="F3512" t="str">
            <v>TKMHNENW</v>
          </cell>
          <cell r="G3512" t="str">
            <v>NE</v>
          </cell>
          <cell r="H3512">
            <v>644</v>
          </cell>
          <cell r="I3512">
            <v>644</v>
          </cell>
          <cell r="J3512" t="str">
            <v/>
          </cell>
          <cell r="K3512" t="e">
            <v>#N/A</v>
          </cell>
          <cell r="L3512" t="e">
            <v>#N/A</v>
          </cell>
          <cell r="M3512" t="e">
            <v>#N/A</v>
          </cell>
          <cell r="N3512" t="e">
            <v>#N/A</v>
          </cell>
          <cell r="O3512" t="str">
            <v>N</v>
          </cell>
          <cell r="P3512" t="str">
            <v>Y</v>
          </cell>
          <cell r="Q3512" t="str">
            <v>02/20/15: EoDS1 AVAILABLE</v>
          </cell>
          <cell r="R3512" t="str">
            <v>02/20/2020</v>
          </cell>
          <cell r="S3512" t="str">
            <v/>
          </cell>
          <cell r="T3512" t="str">
            <v/>
          </cell>
          <cell r="U3512" t="str">
            <v/>
          </cell>
          <cell r="V3512" t="e">
            <v>#N/A</v>
          </cell>
          <cell r="W3512" t="e">
            <v>#N/A</v>
          </cell>
          <cell r="X3512" t="str">
            <v>644 - AVAILABLE</v>
          </cell>
          <cell r="Y3512"/>
          <cell r="Z3512" t="str">
            <v>AVAILABLE</v>
          </cell>
          <cell r="AA3512" t="e">
            <v>#N/A</v>
          </cell>
          <cell r="AB3512" t="e">
            <v>#N/A</v>
          </cell>
          <cell r="AC3512" t="e">
            <v>#N/A</v>
          </cell>
        </row>
        <row r="3513">
          <cell r="A3513" t="str">
            <v>TLBTILXD</v>
          </cell>
          <cell r="B3513" t="str">
            <v>TALBOTT</v>
          </cell>
          <cell r="C3513" t="str">
            <v>CTL</v>
          </cell>
          <cell r="D3513">
            <v>40.507872999999996</v>
          </cell>
          <cell r="E3513">
            <v>-89.786063999999996</v>
          </cell>
          <cell r="F3513" t="str">
            <v>TLBTILXD</v>
          </cell>
          <cell r="G3513" t="str">
            <v>IL</v>
          </cell>
          <cell r="H3513">
            <v>368</v>
          </cell>
          <cell r="I3513" t="str">
            <v>PEKIN</v>
          </cell>
          <cell r="J3513" t="str">
            <v/>
          </cell>
          <cell r="K3513" t="e">
            <v>#N/A</v>
          </cell>
          <cell r="L3513" t="e">
            <v>#N/A</v>
          </cell>
          <cell r="M3513" t="e">
            <v>#N/A</v>
          </cell>
          <cell r="N3513" t="e">
            <v>#N/A</v>
          </cell>
          <cell r="O3513" t="str">
            <v>Y</v>
          </cell>
          <cell r="P3513" t="str">
            <v>Y</v>
          </cell>
          <cell r="Q3513" t="str">
            <v/>
          </cell>
          <cell r="R3513" t="str">
            <v>06/03/2015</v>
          </cell>
          <cell r="S3513" t="str">
            <v>Pekin</v>
          </cell>
          <cell r="T3513" t="str">
            <v/>
          </cell>
          <cell r="U3513" t="str">
            <v/>
          </cell>
          <cell r="V3513" t="str">
            <v>PEKIN</v>
          </cell>
          <cell r="W3513" t="str">
            <v>PEKIN</v>
          </cell>
          <cell r="X3513" t="str">
            <v>PEKIN</v>
          </cell>
          <cell r="Y3513"/>
          <cell r="Z3513"/>
          <cell r="AA3513" t="str">
            <v/>
          </cell>
          <cell r="AB3513">
            <v>0</v>
          </cell>
          <cell r="AC3513">
            <v>0</v>
          </cell>
        </row>
        <row r="3514">
          <cell r="A3514" t="str">
            <v>TLCHFLXA</v>
          </cell>
          <cell r="B3514" t="str">
            <v>Trilacoochee</v>
          </cell>
          <cell r="C3514" t="str">
            <v>EQ</v>
          </cell>
          <cell r="D3514">
            <v>28.463025999999999</v>
          </cell>
          <cell r="E3514">
            <v>-82.183725999999993</v>
          </cell>
          <cell r="F3514" t="str">
            <v>TLCHFLXA</v>
          </cell>
          <cell r="G3514" t="str">
            <v>FL</v>
          </cell>
          <cell r="H3514">
            <v>454</v>
          </cell>
          <cell r="I3514" t="str">
            <v>Leesburg (CENTRAL FL)</v>
          </cell>
          <cell r="J3514" t="str">
            <v/>
          </cell>
          <cell r="K3514" t="e">
            <v>#N/A</v>
          </cell>
          <cell r="L3514" t="e">
            <v>#N/A</v>
          </cell>
          <cell r="M3514" t="e">
            <v>#N/A</v>
          </cell>
          <cell r="N3514" t="e">
            <v>#N/A</v>
          </cell>
          <cell r="O3514" t="str">
            <v>N</v>
          </cell>
          <cell r="P3514" t="str">
            <v>Y</v>
          </cell>
          <cell r="Q3514" t="str">
            <v/>
          </cell>
          <cell r="R3514" t="str">
            <v>07/02/2015</v>
          </cell>
          <cell r="S3514" t="str">
            <v>Leesburg</v>
          </cell>
          <cell r="T3514" t="str">
            <v/>
          </cell>
          <cell r="U3514" t="str">
            <v/>
          </cell>
          <cell r="V3514" t="str">
            <v>Leesburg</v>
          </cell>
          <cell r="W3514" t="str">
            <v>Leesburg</v>
          </cell>
          <cell r="X3514" t="str">
            <v>CENTRAL FL</v>
          </cell>
          <cell r="Y3514" t="str">
            <v>YES</v>
          </cell>
          <cell r="Z3514"/>
          <cell r="AA3514" t="str">
            <v/>
          </cell>
          <cell r="AB3514">
            <v>0</v>
          </cell>
          <cell r="AC3514">
            <v>0</v>
          </cell>
        </row>
        <row r="3515">
          <cell r="A3515" t="str">
            <v>TLHSFLXA</v>
          </cell>
          <cell r="B3515" t="str">
            <v>Calhoun</v>
          </cell>
          <cell r="C3515" t="str">
            <v>EQ</v>
          </cell>
          <cell r="D3515">
            <v>30.442754999999998</v>
          </cell>
          <cell r="E3515">
            <v>-84.280230000000003</v>
          </cell>
          <cell r="F3515" t="str">
            <v>TLHSFLXA</v>
          </cell>
          <cell r="G3515" t="str">
            <v>FL</v>
          </cell>
          <cell r="H3515">
            <v>953</v>
          </cell>
          <cell r="I3515" t="str">
            <v>Tallahassee (NORTH FL)</v>
          </cell>
          <cell r="J3515" t="str">
            <v/>
          </cell>
          <cell r="K3515" t="str">
            <v>TLHSFLXA</v>
          </cell>
          <cell r="L3515" t="str">
            <v>N</v>
          </cell>
          <cell r="M3515" t="e">
            <v>#N/A</v>
          </cell>
          <cell r="N3515" t="e">
            <v>#N/A</v>
          </cell>
          <cell r="O3515" t="str">
            <v>Y</v>
          </cell>
          <cell r="P3515" t="str">
            <v>Y</v>
          </cell>
          <cell r="Q3515" t="str">
            <v/>
          </cell>
          <cell r="R3515" t="str">
            <v>09/10/2015</v>
          </cell>
          <cell r="S3515" t="str">
            <v>Tallahassee</v>
          </cell>
          <cell r="T3515" t="str">
            <v/>
          </cell>
          <cell r="U3515" t="str">
            <v/>
          </cell>
          <cell r="V3515" t="str">
            <v>Tallahassee</v>
          </cell>
          <cell r="W3515" t="str">
            <v>Tallahassee</v>
          </cell>
          <cell r="X3515" t="str">
            <v>NORTH FL</v>
          </cell>
          <cell r="Y3515" t="str">
            <v>YES</v>
          </cell>
          <cell r="Z3515"/>
          <cell r="AA3515" t="str">
            <v/>
          </cell>
          <cell r="AB3515" t="str">
            <v>7750-SR12</v>
          </cell>
          <cell r="AC3515" t="str">
            <v>TLHSFLXA35W</v>
          </cell>
        </row>
        <row r="3516">
          <cell r="A3516" t="str">
            <v>TLHSFLXB</v>
          </cell>
          <cell r="B3516" t="str">
            <v>Willis</v>
          </cell>
          <cell r="C3516" t="str">
            <v>EQ</v>
          </cell>
          <cell r="D3516">
            <v>30.47814</v>
          </cell>
          <cell r="E3516">
            <v>-84.279431000000002</v>
          </cell>
          <cell r="F3516" t="str">
            <v>TLHSFLXB</v>
          </cell>
          <cell r="G3516" t="str">
            <v>FL</v>
          </cell>
          <cell r="H3516">
            <v>953</v>
          </cell>
          <cell r="I3516" t="str">
            <v>Tallahassee (NORTH FL)</v>
          </cell>
          <cell r="J3516" t="e">
            <v>#N/A</v>
          </cell>
          <cell r="K3516" t="str">
            <v>TLHSFLXB</v>
          </cell>
          <cell r="L3516" t="str">
            <v>n</v>
          </cell>
          <cell r="M3516" t="e">
            <v>#N/A</v>
          </cell>
          <cell r="N3516" t="e">
            <v>#N/A</v>
          </cell>
          <cell r="O3516" t="e">
            <v>#N/A</v>
          </cell>
          <cell r="P3516" t="e">
            <v>#N/A</v>
          </cell>
          <cell r="Q3516" t="e">
            <v>#N/A</v>
          </cell>
          <cell r="R3516" t="e">
            <v>#N/A</v>
          </cell>
          <cell r="S3516" t="e">
            <v>#N/A</v>
          </cell>
          <cell r="T3516" t="e">
            <v>#N/A</v>
          </cell>
          <cell r="U3516" t="e">
            <v>#N/A</v>
          </cell>
          <cell r="V3516" t="str">
            <v>Tallahassee</v>
          </cell>
          <cell r="W3516" t="str">
            <v>Tallahassee</v>
          </cell>
          <cell r="X3516" t="str">
            <v>NORTH FL</v>
          </cell>
          <cell r="Y3516" t="e">
            <v>#N/A</v>
          </cell>
          <cell r="Z3516" t="e">
            <v>#N/A</v>
          </cell>
          <cell r="AA3516" t="str">
            <v/>
          </cell>
          <cell r="AB3516" t="str">
            <v>7750-SR12</v>
          </cell>
          <cell r="AC3516" t="str">
            <v>TLHSFLXB04W</v>
          </cell>
        </row>
        <row r="3517">
          <cell r="A3517" t="str">
            <v>TLHSFLXC</v>
          </cell>
          <cell r="B3517" t="str">
            <v>Mabry</v>
          </cell>
          <cell r="C3517" t="str">
            <v>EQ</v>
          </cell>
          <cell r="D3517">
            <v>30.435804999999998</v>
          </cell>
          <cell r="E3517">
            <v>-84.329892999999998</v>
          </cell>
          <cell r="F3517" t="str">
            <v>TLHSFLXC</v>
          </cell>
          <cell r="G3517" t="str">
            <v>FL</v>
          </cell>
          <cell r="H3517">
            <v>953</v>
          </cell>
          <cell r="I3517" t="str">
            <v>Tallahassee (NORTH FL)</v>
          </cell>
          <cell r="J3517" t="str">
            <v/>
          </cell>
          <cell r="K3517" t="str">
            <v>TLHSFLXC</v>
          </cell>
          <cell r="L3517" t="str">
            <v>N</v>
          </cell>
          <cell r="M3517" t="e">
            <v>#N/A</v>
          </cell>
          <cell r="N3517" t="e">
            <v>#N/A</v>
          </cell>
          <cell r="O3517" t="str">
            <v>Y</v>
          </cell>
          <cell r="P3517" t="str">
            <v>Y</v>
          </cell>
          <cell r="Q3517" t="str">
            <v/>
          </cell>
          <cell r="R3517" t="str">
            <v>07/02/2015</v>
          </cell>
          <cell r="S3517" t="str">
            <v>Tallahassee</v>
          </cell>
          <cell r="T3517" t="str">
            <v/>
          </cell>
          <cell r="U3517" t="str">
            <v/>
          </cell>
          <cell r="V3517" t="str">
            <v>Tallahassee</v>
          </cell>
          <cell r="W3517" t="str">
            <v>Tallahassee</v>
          </cell>
          <cell r="X3517" t="str">
            <v>NORTH FL</v>
          </cell>
          <cell r="Y3517" t="str">
            <v>YES</v>
          </cell>
          <cell r="Z3517"/>
          <cell r="AA3517" t="str">
            <v/>
          </cell>
          <cell r="AB3517" t="str">
            <v>7750-SR12</v>
          </cell>
          <cell r="AC3517" t="str">
            <v>TLHSFLXC04W</v>
          </cell>
        </row>
        <row r="3518">
          <cell r="A3518" t="str">
            <v>TLHSFLXD</v>
          </cell>
          <cell r="B3518" t="str">
            <v>Blairstone</v>
          </cell>
          <cell r="C3518" t="str">
            <v>EQ</v>
          </cell>
          <cell r="D3518">
            <v>30.428999000000001</v>
          </cell>
          <cell r="E3518">
            <v>-84.248465999999993</v>
          </cell>
          <cell r="F3518" t="str">
            <v>TLHSFLXD</v>
          </cell>
          <cell r="G3518" t="str">
            <v>FL</v>
          </cell>
          <cell r="H3518">
            <v>953</v>
          </cell>
          <cell r="I3518" t="str">
            <v>Tallahassee (NORTH FL)</v>
          </cell>
          <cell r="J3518" t="str">
            <v/>
          </cell>
          <cell r="K3518" t="str">
            <v>TLHSFLXD</v>
          </cell>
          <cell r="L3518" t="str">
            <v>N</v>
          </cell>
          <cell r="M3518" t="e">
            <v>#N/A</v>
          </cell>
          <cell r="N3518" t="e">
            <v>#N/A</v>
          </cell>
          <cell r="O3518" t="str">
            <v>Y</v>
          </cell>
          <cell r="P3518" t="str">
            <v>Y</v>
          </cell>
          <cell r="Q3518" t="str">
            <v/>
          </cell>
          <cell r="R3518" t="str">
            <v>07/02/2015</v>
          </cell>
          <cell r="S3518" t="str">
            <v>Tallahassee</v>
          </cell>
          <cell r="T3518" t="str">
            <v/>
          </cell>
          <cell r="U3518" t="str">
            <v/>
          </cell>
          <cell r="V3518" t="str">
            <v>Tallahassee</v>
          </cell>
          <cell r="W3518" t="str">
            <v>Tallahassee</v>
          </cell>
          <cell r="X3518" t="str">
            <v>NORTH FL</v>
          </cell>
          <cell r="Y3518" t="str">
            <v>YES</v>
          </cell>
          <cell r="Z3518"/>
          <cell r="AA3518" t="str">
            <v/>
          </cell>
          <cell r="AB3518" t="str">
            <v>7750-SR12</v>
          </cell>
          <cell r="AC3518" t="str">
            <v>TLHSFLXD20W</v>
          </cell>
        </row>
        <row r="3519">
          <cell r="A3519" t="str">
            <v>TLHSFLXE</v>
          </cell>
          <cell r="B3519" t="str">
            <v>FSU Centrex</v>
          </cell>
          <cell r="C3519" t="str">
            <v>EQ</v>
          </cell>
          <cell r="D3519">
            <v>30.443660000000001</v>
          </cell>
          <cell r="E3519">
            <v>-84.292682999999997</v>
          </cell>
          <cell r="F3519" t="str">
            <v>TLHSFLXE</v>
          </cell>
          <cell r="G3519" t="str">
            <v>FL</v>
          </cell>
          <cell r="H3519">
            <v>953</v>
          </cell>
          <cell r="I3519" t="str">
            <v>Tallahassee (NORTH FL)</v>
          </cell>
          <cell r="J3519" t="str">
            <v/>
          </cell>
          <cell r="K3519" t="e">
            <v>#N/A</v>
          </cell>
          <cell r="L3519" t="e">
            <v>#N/A</v>
          </cell>
          <cell r="M3519" t="e">
            <v>#N/A</v>
          </cell>
          <cell r="N3519" t="e">
            <v>#N/A</v>
          </cell>
          <cell r="O3519" t="str">
            <v>N</v>
          </cell>
          <cell r="P3519" t="str">
            <v>Y</v>
          </cell>
          <cell r="Q3519" t="str">
            <v/>
          </cell>
          <cell r="R3519" t="str">
            <v>07/02/2015</v>
          </cell>
          <cell r="S3519" t="str">
            <v>Tallahassee</v>
          </cell>
          <cell r="T3519" t="str">
            <v/>
          </cell>
          <cell r="U3519" t="str">
            <v/>
          </cell>
          <cell r="V3519" t="str">
            <v>Tallahassee</v>
          </cell>
          <cell r="W3519" t="str">
            <v>Tallahassee</v>
          </cell>
          <cell r="X3519" t="str">
            <v>NORTH FL</v>
          </cell>
          <cell r="Y3519" t="str">
            <v>YES</v>
          </cell>
          <cell r="Z3519"/>
          <cell r="AA3519" t="str">
            <v/>
          </cell>
          <cell r="AB3519">
            <v>0</v>
          </cell>
          <cell r="AC3519">
            <v>0</v>
          </cell>
        </row>
        <row r="3520">
          <cell r="A3520" t="str">
            <v>TLHSFLXF</v>
          </cell>
          <cell r="B3520" t="str">
            <v>Thomasville</v>
          </cell>
          <cell r="C3520" t="str">
            <v>EQ</v>
          </cell>
          <cell r="D3520">
            <v>30.535948999999999</v>
          </cell>
          <cell r="E3520">
            <v>-84.230571999999995</v>
          </cell>
          <cell r="F3520" t="str">
            <v>TLHSFLXF</v>
          </cell>
          <cell r="G3520" t="str">
            <v>FL</v>
          </cell>
          <cell r="H3520">
            <v>953</v>
          </cell>
          <cell r="I3520" t="str">
            <v>Tallahassee (NORTH FL)</v>
          </cell>
          <cell r="J3520" t="str">
            <v/>
          </cell>
          <cell r="K3520" t="str">
            <v>TLHSFLXF</v>
          </cell>
          <cell r="L3520" t="str">
            <v>N</v>
          </cell>
          <cell r="M3520" t="e">
            <v>#N/A</v>
          </cell>
          <cell r="N3520" t="e">
            <v>#N/A</v>
          </cell>
          <cell r="O3520" t="str">
            <v>Y</v>
          </cell>
          <cell r="P3520" t="str">
            <v>Y</v>
          </cell>
          <cell r="Q3520" t="str">
            <v/>
          </cell>
          <cell r="R3520" t="str">
            <v>07/02/2015</v>
          </cell>
          <cell r="S3520" t="str">
            <v>Tallahassee</v>
          </cell>
          <cell r="T3520" t="str">
            <v/>
          </cell>
          <cell r="U3520" t="str">
            <v/>
          </cell>
          <cell r="V3520" t="str">
            <v>Tallahassee</v>
          </cell>
          <cell r="W3520" t="str">
            <v>Tallahassee</v>
          </cell>
          <cell r="X3520" t="str">
            <v>NORTH FL</v>
          </cell>
          <cell r="Y3520" t="str">
            <v>YES</v>
          </cell>
          <cell r="Z3520"/>
          <cell r="AA3520" t="str">
            <v/>
          </cell>
          <cell r="AB3520" t="str">
            <v>7750-SR12</v>
          </cell>
          <cell r="AC3520" t="str">
            <v>TLHSFLXF06W</v>
          </cell>
        </row>
        <row r="3521">
          <cell r="A3521" t="str">
            <v>TLHSFLXG</v>
          </cell>
          <cell r="B3521" t="str">
            <v>Woodville</v>
          </cell>
          <cell r="C3521" t="str">
            <v>EQ</v>
          </cell>
          <cell r="D3521">
            <v>30.306539000000001</v>
          </cell>
          <cell r="E3521">
            <v>-84.247114999999994</v>
          </cell>
          <cell r="F3521" t="str">
            <v>TLHSFLXG</v>
          </cell>
          <cell r="G3521" t="str">
            <v>FL</v>
          </cell>
          <cell r="H3521">
            <v>953</v>
          </cell>
          <cell r="I3521" t="str">
            <v>Tallahassee (NORTH FL)</v>
          </cell>
          <cell r="J3521" t="e">
            <v>#N/A</v>
          </cell>
          <cell r="K3521" t="str">
            <v>TLHSFLXG</v>
          </cell>
          <cell r="L3521" t="str">
            <v>n</v>
          </cell>
          <cell r="M3521" t="e">
            <v>#N/A</v>
          </cell>
          <cell r="N3521" t="e">
            <v>#N/A</v>
          </cell>
          <cell r="O3521" t="e">
            <v>#N/A</v>
          </cell>
          <cell r="P3521" t="e">
            <v>#N/A</v>
          </cell>
          <cell r="Q3521" t="e">
            <v>#N/A</v>
          </cell>
          <cell r="R3521" t="e">
            <v>#N/A</v>
          </cell>
          <cell r="S3521" t="e">
            <v>#N/A</v>
          </cell>
          <cell r="T3521" t="e">
            <v>#N/A</v>
          </cell>
          <cell r="U3521" t="e">
            <v>#N/A</v>
          </cell>
          <cell r="V3521" t="str">
            <v>Tallahassee</v>
          </cell>
          <cell r="W3521" t="str">
            <v>Tallahassee</v>
          </cell>
          <cell r="X3521" t="str">
            <v>NORTH FL</v>
          </cell>
          <cell r="Y3521" t="e">
            <v>#N/A</v>
          </cell>
          <cell r="Z3521" t="e">
            <v>#N/A</v>
          </cell>
          <cell r="AA3521" t="str">
            <v>7750-SR7</v>
          </cell>
          <cell r="AB3521">
            <v>0</v>
          </cell>
          <cell r="AC3521" t="str">
            <v>TLHSFLXG01W</v>
          </cell>
        </row>
        <row r="3522">
          <cell r="A3522" t="str">
            <v>TLHSFLXH</v>
          </cell>
          <cell r="B3522" t="str">
            <v>Perkins</v>
          </cell>
          <cell r="C3522" t="str">
            <v>EQ</v>
          </cell>
          <cell r="D3522">
            <v>30.509381999999999</v>
          </cell>
          <cell r="E3522">
            <v>-84.346761999999998</v>
          </cell>
          <cell r="F3522" t="str">
            <v>TLHSFLXH</v>
          </cell>
          <cell r="G3522" t="str">
            <v>FL</v>
          </cell>
          <cell r="H3522">
            <v>953</v>
          </cell>
          <cell r="I3522" t="str">
            <v>Tallahassee (NORTH FL)</v>
          </cell>
          <cell r="J3522" t="str">
            <v/>
          </cell>
          <cell r="K3522" t="str">
            <v>TLHSFLXH</v>
          </cell>
          <cell r="L3522" t="str">
            <v>N</v>
          </cell>
          <cell r="M3522" t="e">
            <v>#N/A</v>
          </cell>
          <cell r="N3522" t="e">
            <v>#N/A</v>
          </cell>
          <cell r="O3522" t="str">
            <v>Y</v>
          </cell>
          <cell r="P3522" t="str">
            <v>Y</v>
          </cell>
          <cell r="Q3522" t="str">
            <v/>
          </cell>
          <cell r="R3522" t="str">
            <v>07/02/2015</v>
          </cell>
          <cell r="S3522" t="str">
            <v>Tallahassee</v>
          </cell>
          <cell r="T3522" t="str">
            <v/>
          </cell>
          <cell r="U3522" t="str">
            <v/>
          </cell>
          <cell r="V3522" t="str">
            <v>Tallahassee</v>
          </cell>
          <cell r="W3522" t="str">
            <v>Tallahassee</v>
          </cell>
          <cell r="X3522" t="str">
            <v>NORTH FL</v>
          </cell>
          <cell r="Y3522" t="str">
            <v>YES</v>
          </cell>
          <cell r="Z3522"/>
          <cell r="AA3522" t="str">
            <v/>
          </cell>
          <cell r="AB3522" t="str">
            <v>7750-SR12</v>
          </cell>
          <cell r="AC3522" t="str">
            <v>TLHSFLXH01W</v>
          </cell>
        </row>
        <row r="3523">
          <cell r="A3523" t="str">
            <v>TLHSFLXJ</v>
          </cell>
          <cell r="B3523" t="str">
            <v>Blairstone</v>
          </cell>
          <cell r="C3523" t="str">
            <v>EQ</v>
          </cell>
          <cell r="D3523">
            <v>30.463132000000002</v>
          </cell>
          <cell r="E3523">
            <v>-84.199240000000003</v>
          </cell>
          <cell r="F3523" t="e">
            <v>#N/A</v>
          </cell>
          <cell r="G3523" t="str">
            <v>FL</v>
          </cell>
          <cell r="H3523" t="e">
            <v>#N/A</v>
          </cell>
          <cell r="I3523" t="e">
            <v>#N/A</v>
          </cell>
          <cell r="J3523" t="e">
            <v>#N/A</v>
          </cell>
          <cell r="K3523" t="e">
            <v>#N/A</v>
          </cell>
          <cell r="L3523" t="e">
            <v>#N/A</v>
          </cell>
          <cell r="M3523" t="e">
            <v>#N/A</v>
          </cell>
          <cell r="N3523" t="e">
            <v>#N/A</v>
          </cell>
          <cell r="O3523" t="e">
            <v>#N/A</v>
          </cell>
          <cell r="P3523" t="e">
            <v>#N/A</v>
          </cell>
          <cell r="Q3523" t="e">
            <v>#N/A</v>
          </cell>
          <cell r="R3523" t="e">
            <v>#N/A</v>
          </cell>
          <cell r="S3523" t="e">
            <v>#N/A</v>
          </cell>
          <cell r="T3523" t="e">
            <v>#N/A</v>
          </cell>
          <cell r="U3523" t="e">
            <v>#N/A</v>
          </cell>
          <cell r="V3523" t="e">
            <v>#N/A</v>
          </cell>
          <cell r="W3523" t="e">
            <v>#N/A</v>
          </cell>
          <cell r="X3523" t="e">
            <v>#N/A</v>
          </cell>
          <cell r="Y3523" t="e">
            <v>#N/A</v>
          </cell>
          <cell r="Z3523" t="e">
            <v>#N/A</v>
          </cell>
          <cell r="AA3523" t="e">
            <v>#N/A</v>
          </cell>
          <cell r="AB3523" t="e">
            <v>#N/A</v>
          </cell>
          <cell r="AC3523" t="e">
            <v>#N/A</v>
          </cell>
        </row>
        <row r="3524">
          <cell r="A3524" t="str">
            <v>TLHSFLXK</v>
          </cell>
          <cell r="B3524" t="str">
            <v>FSU Centrex</v>
          </cell>
          <cell r="C3524" t="str">
            <v>EQ</v>
          </cell>
          <cell r="D3524">
            <v>30.439685999999998</v>
          </cell>
          <cell r="E3524">
            <v>-84.291219999999996</v>
          </cell>
          <cell r="F3524" t="e">
            <v>#N/A</v>
          </cell>
          <cell r="G3524" t="str">
            <v>FL</v>
          </cell>
          <cell r="H3524" t="e">
            <v>#N/A</v>
          </cell>
          <cell r="I3524" t="e">
            <v>#N/A</v>
          </cell>
          <cell r="J3524" t="e">
            <v>#N/A</v>
          </cell>
          <cell r="K3524" t="e">
            <v>#N/A</v>
          </cell>
          <cell r="L3524" t="e">
            <v>#N/A</v>
          </cell>
          <cell r="M3524" t="e">
            <v>#N/A</v>
          </cell>
          <cell r="N3524" t="e">
            <v>#N/A</v>
          </cell>
          <cell r="O3524" t="e">
            <v>#N/A</v>
          </cell>
          <cell r="P3524" t="e">
            <v>#N/A</v>
          </cell>
          <cell r="Q3524" t="e">
            <v>#N/A</v>
          </cell>
          <cell r="R3524" t="e">
            <v>#N/A</v>
          </cell>
          <cell r="S3524" t="e">
            <v>#N/A</v>
          </cell>
          <cell r="T3524" t="e">
            <v>#N/A</v>
          </cell>
          <cell r="U3524" t="e">
            <v>#N/A</v>
          </cell>
          <cell r="V3524" t="e">
            <v>#N/A</v>
          </cell>
          <cell r="W3524" t="e">
            <v>#N/A</v>
          </cell>
          <cell r="X3524" t="e">
            <v>#N/A</v>
          </cell>
          <cell r="Y3524" t="e">
            <v>#N/A</v>
          </cell>
          <cell r="Z3524" t="e">
            <v>#N/A</v>
          </cell>
          <cell r="AA3524" t="e">
            <v>#N/A</v>
          </cell>
          <cell r="AB3524" t="e">
            <v>#N/A</v>
          </cell>
          <cell r="AC3524" t="e">
            <v>#N/A</v>
          </cell>
        </row>
        <row r="3525">
          <cell r="A3525" t="str">
            <v>TLHSFLXL</v>
          </cell>
          <cell r="B3525" t="str">
            <v>FSU Centrex</v>
          </cell>
          <cell r="C3525" t="str">
            <v>EQ</v>
          </cell>
          <cell r="D3525">
            <v>30.441438000000002</v>
          </cell>
          <cell r="E3525">
            <v>-84.293989999999994</v>
          </cell>
          <cell r="F3525" t="e">
            <v>#N/A</v>
          </cell>
          <cell r="G3525" t="str">
            <v>FL</v>
          </cell>
          <cell r="H3525" t="e">
            <v>#N/A</v>
          </cell>
          <cell r="I3525" t="e">
            <v>#N/A</v>
          </cell>
          <cell r="J3525" t="e">
            <v>#N/A</v>
          </cell>
          <cell r="K3525" t="e">
            <v>#N/A</v>
          </cell>
          <cell r="L3525" t="e">
            <v>#N/A</v>
          </cell>
          <cell r="M3525" t="e">
            <v>#N/A</v>
          </cell>
          <cell r="N3525" t="e">
            <v>#N/A</v>
          </cell>
          <cell r="O3525" t="e">
            <v>#N/A</v>
          </cell>
          <cell r="P3525" t="e">
            <v>#N/A</v>
          </cell>
          <cell r="Q3525" t="e">
            <v>#N/A</v>
          </cell>
          <cell r="R3525" t="e">
            <v>#N/A</v>
          </cell>
          <cell r="S3525" t="e">
            <v>#N/A</v>
          </cell>
          <cell r="T3525" t="e">
            <v>#N/A</v>
          </cell>
          <cell r="U3525" t="e">
            <v>#N/A</v>
          </cell>
          <cell r="V3525" t="e">
            <v>#N/A</v>
          </cell>
          <cell r="W3525" t="e">
            <v>#N/A</v>
          </cell>
          <cell r="X3525" t="e">
            <v>#N/A</v>
          </cell>
          <cell r="Y3525" t="e">
            <v>#N/A</v>
          </cell>
          <cell r="Z3525" t="e">
            <v>#N/A</v>
          </cell>
          <cell r="AA3525" t="e">
            <v>#N/A</v>
          </cell>
          <cell r="AB3525" t="e">
            <v>#N/A</v>
          </cell>
          <cell r="AC3525" t="e">
            <v>#N/A</v>
          </cell>
        </row>
        <row r="3526">
          <cell r="A3526" t="str">
            <v>TLHSFLXM</v>
          </cell>
          <cell r="B3526" t="str">
            <v>FSU Centrex</v>
          </cell>
          <cell r="C3526" t="str">
            <v>EQ</v>
          </cell>
          <cell r="D3526">
            <v>30.444800000000001</v>
          </cell>
          <cell r="E3526">
            <v>-84.298518000000001</v>
          </cell>
          <cell r="F3526" t="e">
            <v>#N/A</v>
          </cell>
          <cell r="G3526" t="str">
            <v>FL</v>
          </cell>
          <cell r="H3526" t="e">
            <v>#N/A</v>
          </cell>
          <cell r="I3526" t="e">
            <v>#N/A</v>
          </cell>
          <cell r="J3526" t="e">
            <v>#N/A</v>
          </cell>
          <cell r="K3526" t="e">
            <v>#N/A</v>
          </cell>
          <cell r="L3526" t="e">
            <v>#N/A</v>
          </cell>
          <cell r="M3526" t="e">
            <v>#N/A</v>
          </cell>
          <cell r="N3526" t="e">
            <v>#N/A</v>
          </cell>
          <cell r="O3526" t="e">
            <v>#N/A</v>
          </cell>
          <cell r="P3526" t="e">
            <v>#N/A</v>
          </cell>
          <cell r="Q3526" t="e">
            <v>#N/A</v>
          </cell>
          <cell r="R3526" t="e">
            <v>#N/A</v>
          </cell>
          <cell r="S3526" t="e">
            <v>#N/A</v>
          </cell>
          <cell r="T3526" t="e">
            <v>#N/A</v>
          </cell>
          <cell r="U3526" t="e">
            <v>#N/A</v>
          </cell>
          <cell r="V3526" t="e">
            <v>#N/A</v>
          </cell>
          <cell r="W3526" t="e">
            <v>#N/A</v>
          </cell>
          <cell r="X3526" t="e">
            <v>#N/A</v>
          </cell>
          <cell r="Y3526" t="e">
            <v>#N/A</v>
          </cell>
          <cell r="Z3526" t="e">
            <v>#N/A</v>
          </cell>
          <cell r="AA3526" t="e">
            <v>#N/A</v>
          </cell>
          <cell r="AB3526" t="e">
            <v>#N/A</v>
          </cell>
          <cell r="AC3526" t="e">
            <v>#N/A</v>
          </cell>
        </row>
        <row r="3527">
          <cell r="A3527" t="str">
            <v>TLHSFLXN</v>
          </cell>
          <cell r="B3527" t="str">
            <v>FSU Centrex</v>
          </cell>
          <cell r="C3527" t="str">
            <v>EQ</v>
          </cell>
          <cell r="D3527">
            <v>30.446377999999999</v>
          </cell>
          <cell r="E3527">
            <v>-84.301377000000002</v>
          </cell>
          <cell r="F3527" t="e">
            <v>#N/A</v>
          </cell>
          <cell r="G3527" t="str">
            <v>FL</v>
          </cell>
          <cell r="H3527" t="e">
            <v>#N/A</v>
          </cell>
          <cell r="I3527" t="e">
            <v>#N/A</v>
          </cell>
          <cell r="J3527" t="e">
            <v>#N/A</v>
          </cell>
          <cell r="K3527" t="e">
            <v>#N/A</v>
          </cell>
          <cell r="L3527" t="e">
            <v>#N/A</v>
          </cell>
          <cell r="M3527" t="e">
            <v>#N/A</v>
          </cell>
          <cell r="N3527" t="e">
            <v>#N/A</v>
          </cell>
          <cell r="O3527" t="e">
            <v>#N/A</v>
          </cell>
          <cell r="P3527" t="e">
            <v>#N/A</v>
          </cell>
          <cell r="Q3527" t="e">
            <v>#N/A</v>
          </cell>
          <cell r="R3527" t="e">
            <v>#N/A</v>
          </cell>
          <cell r="S3527" t="e">
            <v>#N/A</v>
          </cell>
          <cell r="T3527" t="e">
            <v>#N/A</v>
          </cell>
          <cell r="U3527" t="e">
            <v>#N/A</v>
          </cell>
          <cell r="V3527" t="e">
            <v>#N/A</v>
          </cell>
          <cell r="W3527" t="e">
            <v>#N/A</v>
          </cell>
          <cell r="X3527" t="e">
            <v>#N/A</v>
          </cell>
          <cell r="Y3527" t="e">
            <v>#N/A</v>
          </cell>
          <cell r="Z3527" t="e">
            <v>#N/A</v>
          </cell>
          <cell r="AA3527" t="e">
            <v>#N/A</v>
          </cell>
          <cell r="AB3527" t="e">
            <v>#N/A</v>
          </cell>
          <cell r="AC3527" t="e">
            <v>#N/A</v>
          </cell>
        </row>
        <row r="3528">
          <cell r="A3528" t="str">
            <v>TLHSFLXO</v>
          </cell>
          <cell r="B3528" t="str">
            <v>FSU Centrex</v>
          </cell>
          <cell r="C3528" t="str">
            <v>EQ</v>
          </cell>
          <cell r="D3528">
            <v>30.43797</v>
          </cell>
          <cell r="E3528">
            <v>-84.303539999999998</v>
          </cell>
          <cell r="F3528" t="e">
            <v>#N/A</v>
          </cell>
          <cell r="G3528" t="str">
            <v>FL</v>
          </cell>
          <cell r="H3528" t="e">
            <v>#N/A</v>
          </cell>
          <cell r="I3528" t="e">
            <v>#N/A</v>
          </cell>
          <cell r="J3528" t="e">
            <v>#N/A</v>
          </cell>
          <cell r="K3528" t="e">
            <v>#N/A</v>
          </cell>
          <cell r="L3528" t="e">
            <v>#N/A</v>
          </cell>
          <cell r="M3528" t="e">
            <v>#N/A</v>
          </cell>
          <cell r="N3528" t="e">
            <v>#N/A</v>
          </cell>
          <cell r="O3528" t="e">
            <v>#N/A</v>
          </cell>
          <cell r="P3528" t="e">
            <v>#N/A</v>
          </cell>
          <cell r="Q3528" t="e">
            <v>#N/A</v>
          </cell>
          <cell r="R3528" t="e">
            <v>#N/A</v>
          </cell>
          <cell r="S3528" t="e">
            <v>#N/A</v>
          </cell>
          <cell r="T3528" t="e">
            <v>#N/A</v>
          </cell>
          <cell r="U3528" t="e">
            <v>#N/A</v>
          </cell>
          <cell r="V3528" t="e">
            <v>#N/A</v>
          </cell>
          <cell r="W3528" t="e">
            <v>#N/A</v>
          </cell>
          <cell r="X3528" t="e">
            <v>#N/A</v>
          </cell>
          <cell r="Y3528" t="e">
            <v>#N/A</v>
          </cell>
          <cell r="Z3528" t="e">
            <v>#N/A</v>
          </cell>
          <cell r="AA3528" t="e">
            <v>#N/A</v>
          </cell>
          <cell r="AB3528" t="e">
            <v>#N/A</v>
          </cell>
          <cell r="AC3528" t="e">
            <v>#N/A</v>
          </cell>
        </row>
        <row r="3529">
          <cell r="A3529" t="str">
            <v>TLHSFLXP</v>
          </cell>
          <cell r="B3529" t="str">
            <v>Mabry</v>
          </cell>
          <cell r="C3529" t="str">
            <v>EQ</v>
          </cell>
          <cell r="D3529">
            <v>30.422611</v>
          </cell>
          <cell r="E3529">
            <v>-84.320746999999997</v>
          </cell>
          <cell r="F3529" t="e">
            <v>#N/A</v>
          </cell>
          <cell r="G3529" t="str">
            <v>FL</v>
          </cell>
          <cell r="H3529" t="e">
            <v>#N/A</v>
          </cell>
          <cell r="I3529" t="e">
            <v>#N/A</v>
          </cell>
          <cell r="J3529" t="e">
            <v>#N/A</v>
          </cell>
          <cell r="K3529" t="e">
            <v>#N/A</v>
          </cell>
          <cell r="L3529" t="e">
            <v>#N/A</v>
          </cell>
          <cell r="M3529" t="e">
            <v>#N/A</v>
          </cell>
          <cell r="N3529" t="e">
            <v>#N/A</v>
          </cell>
          <cell r="O3529" t="e">
            <v>#N/A</v>
          </cell>
          <cell r="P3529" t="e">
            <v>#N/A</v>
          </cell>
          <cell r="Q3529" t="e">
            <v>#N/A</v>
          </cell>
          <cell r="R3529" t="e">
            <v>#N/A</v>
          </cell>
          <cell r="S3529" t="e">
            <v>#N/A</v>
          </cell>
          <cell r="T3529" t="e">
            <v>#N/A</v>
          </cell>
          <cell r="U3529" t="e">
            <v>#N/A</v>
          </cell>
          <cell r="V3529" t="e">
            <v>#N/A</v>
          </cell>
          <cell r="W3529" t="e">
            <v>#N/A</v>
          </cell>
          <cell r="X3529" t="e">
            <v>#N/A</v>
          </cell>
          <cell r="Y3529" t="e">
            <v>#N/A</v>
          </cell>
          <cell r="Z3529" t="e">
            <v>#N/A</v>
          </cell>
          <cell r="AA3529" t="e">
            <v>#N/A</v>
          </cell>
          <cell r="AB3529" t="e">
            <v>#N/A</v>
          </cell>
          <cell r="AC3529" t="e">
            <v>#N/A</v>
          </cell>
        </row>
        <row r="3530">
          <cell r="A3530" t="str">
            <v>TLHSFLXQ</v>
          </cell>
          <cell r="B3530" t="str">
            <v>Blairstone</v>
          </cell>
          <cell r="C3530" t="str">
            <v>EQ</v>
          </cell>
          <cell r="D3530">
            <v>30.418322</v>
          </cell>
          <cell r="E3530">
            <v>-84.141447999999997</v>
          </cell>
          <cell r="F3530" t="e">
            <v>#N/A</v>
          </cell>
          <cell r="G3530" t="str">
            <v>FL</v>
          </cell>
          <cell r="H3530" t="e">
            <v>#N/A</v>
          </cell>
          <cell r="I3530" t="e">
            <v>#N/A</v>
          </cell>
          <cell r="J3530" t="e">
            <v>#N/A</v>
          </cell>
          <cell r="K3530" t="e">
            <v>#N/A</v>
          </cell>
          <cell r="L3530" t="e">
            <v>#N/A</v>
          </cell>
          <cell r="M3530" t="e">
            <v>#N/A</v>
          </cell>
          <cell r="N3530" t="e">
            <v>#N/A</v>
          </cell>
          <cell r="O3530" t="e">
            <v>#N/A</v>
          </cell>
          <cell r="P3530" t="e">
            <v>#N/A</v>
          </cell>
          <cell r="Q3530" t="e">
            <v>#N/A</v>
          </cell>
          <cell r="R3530" t="e">
            <v>#N/A</v>
          </cell>
          <cell r="S3530" t="e">
            <v>#N/A</v>
          </cell>
          <cell r="T3530" t="e">
            <v>#N/A</v>
          </cell>
          <cell r="U3530" t="e">
            <v>#N/A</v>
          </cell>
          <cell r="V3530" t="e">
            <v>#N/A</v>
          </cell>
          <cell r="W3530" t="e">
            <v>#N/A</v>
          </cell>
          <cell r="X3530" t="e">
            <v>#N/A</v>
          </cell>
          <cell r="Y3530" t="e">
            <v>#N/A</v>
          </cell>
          <cell r="Z3530" t="e">
            <v>#N/A</v>
          </cell>
          <cell r="AA3530" t="e">
            <v>#N/A</v>
          </cell>
          <cell r="AB3530" t="e">
            <v>#N/A</v>
          </cell>
          <cell r="AC3530" t="e">
            <v>#N/A</v>
          </cell>
        </row>
        <row r="3531">
          <cell r="A3531" t="str">
            <v>TLHSFLXR</v>
          </cell>
          <cell r="B3531" t="str">
            <v>Calhoun</v>
          </cell>
          <cell r="C3531" t="str">
            <v>EQ</v>
          </cell>
          <cell r="D3531">
            <v>30.425612999999998</v>
          </cell>
          <cell r="E3531">
            <v>-84.282562999999996</v>
          </cell>
          <cell r="F3531" t="e">
            <v>#N/A</v>
          </cell>
          <cell r="G3531" t="str">
            <v>FL</v>
          </cell>
          <cell r="H3531" t="e">
            <v>#N/A</v>
          </cell>
          <cell r="I3531" t="e">
            <v>#N/A</v>
          </cell>
          <cell r="J3531" t="e">
            <v>#N/A</v>
          </cell>
          <cell r="K3531" t="e">
            <v>#N/A</v>
          </cell>
          <cell r="L3531" t="e">
            <v>#N/A</v>
          </cell>
          <cell r="M3531" t="e">
            <v>#N/A</v>
          </cell>
          <cell r="N3531" t="e">
            <v>#N/A</v>
          </cell>
          <cell r="O3531" t="e">
            <v>#N/A</v>
          </cell>
          <cell r="P3531" t="e">
            <v>#N/A</v>
          </cell>
          <cell r="Q3531" t="e">
            <v>#N/A</v>
          </cell>
          <cell r="R3531" t="e">
            <v>#N/A</v>
          </cell>
          <cell r="S3531" t="e">
            <v>#N/A</v>
          </cell>
          <cell r="T3531" t="e">
            <v>#N/A</v>
          </cell>
          <cell r="U3531" t="e">
            <v>#N/A</v>
          </cell>
          <cell r="V3531" t="e">
            <v>#N/A</v>
          </cell>
          <cell r="W3531" t="e">
            <v>#N/A</v>
          </cell>
          <cell r="X3531" t="e">
            <v>#N/A</v>
          </cell>
          <cell r="Y3531" t="e">
            <v>#N/A</v>
          </cell>
          <cell r="Z3531" t="e">
            <v>#N/A</v>
          </cell>
          <cell r="AA3531" t="e">
            <v>#N/A</v>
          </cell>
          <cell r="AB3531" t="e">
            <v>#N/A</v>
          </cell>
          <cell r="AC3531" t="e">
            <v>#N/A</v>
          </cell>
        </row>
        <row r="3532">
          <cell r="A3532" t="str">
            <v>TLHSFLXS</v>
          </cell>
          <cell r="B3532" t="str">
            <v>Willis</v>
          </cell>
          <cell r="C3532" t="str">
            <v>EQ</v>
          </cell>
          <cell r="D3532">
            <v>30.465900000000001</v>
          </cell>
          <cell r="E3532">
            <v>-84.286955000000006</v>
          </cell>
          <cell r="F3532" t="e">
            <v>#N/A</v>
          </cell>
          <cell r="G3532" t="str">
            <v>FL</v>
          </cell>
          <cell r="H3532" t="e">
            <v>#N/A</v>
          </cell>
          <cell r="I3532" t="e">
            <v>#N/A</v>
          </cell>
          <cell r="J3532" t="e">
            <v>#N/A</v>
          </cell>
          <cell r="K3532" t="e">
            <v>#N/A</v>
          </cell>
          <cell r="L3532" t="e">
            <v>#N/A</v>
          </cell>
          <cell r="M3532" t="e">
            <v>#N/A</v>
          </cell>
          <cell r="N3532" t="e">
            <v>#N/A</v>
          </cell>
          <cell r="O3532" t="e">
            <v>#N/A</v>
          </cell>
          <cell r="P3532" t="e">
            <v>#N/A</v>
          </cell>
          <cell r="Q3532" t="e">
            <v>#N/A</v>
          </cell>
          <cell r="R3532" t="e">
            <v>#N/A</v>
          </cell>
          <cell r="S3532" t="e">
            <v>#N/A</v>
          </cell>
          <cell r="T3532" t="e">
            <v>#N/A</v>
          </cell>
          <cell r="U3532" t="e">
            <v>#N/A</v>
          </cell>
          <cell r="V3532" t="e">
            <v>#N/A</v>
          </cell>
          <cell r="W3532" t="e">
            <v>#N/A</v>
          </cell>
          <cell r="X3532" t="e">
            <v>#N/A</v>
          </cell>
          <cell r="Y3532" t="e">
            <v>#N/A</v>
          </cell>
          <cell r="Z3532" t="e">
            <v>#N/A</v>
          </cell>
          <cell r="AA3532" t="e">
            <v>#N/A</v>
          </cell>
          <cell r="AB3532" t="e">
            <v>#N/A</v>
          </cell>
          <cell r="AC3532" t="e">
            <v>#N/A</v>
          </cell>
        </row>
        <row r="3533">
          <cell r="A3533" t="str">
            <v>TLLRARXA</v>
          </cell>
          <cell r="B3533" t="str">
            <v>Tillar</v>
          </cell>
          <cell r="C3533" t="str">
            <v>CTL</v>
          </cell>
          <cell r="D3533">
            <v>33.709854999999997</v>
          </cell>
          <cell r="E3533">
            <v>-91.454277000000005</v>
          </cell>
          <cell r="F3533" t="str">
            <v>TLLRARXA</v>
          </cell>
          <cell r="G3533" t="str">
            <v>AR</v>
          </cell>
          <cell r="H3533">
            <v>530</v>
          </cell>
          <cell r="I3533" t="str">
            <v>Dumas Cluster (Via Jacksonville)</v>
          </cell>
          <cell r="J3533" t="str">
            <v/>
          </cell>
          <cell r="K3533" t="e">
            <v>#N/A</v>
          </cell>
          <cell r="L3533" t="e">
            <v>#N/A</v>
          </cell>
          <cell r="M3533" t="e">
            <v>#N/A</v>
          </cell>
          <cell r="N3533" t="e">
            <v>#N/A</v>
          </cell>
          <cell r="O3533" t="str">
            <v>Y</v>
          </cell>
          <cell r="P3533" t="str">
            <v>Y</v>
          </cell>
          <cell r="Q3533" t="str">
            <v/>
          </cell>
          <cell r="R3533" t="str">
            <v>06/30/2015</v>
          </cell>
          <cell r="S3533" t="str">
            <v>Jacksonville</v>
          </cell>
          <cell r="T3533" t="str">
            <v/>
          </cell>
          <cell r="U3533" t="str">
            <v/>
          </cell>
          <cell r="V3533" t="str">
            <v>Jacksonville</v>
          </cell>
          <cell r="W3533" t="str">
            <v>Dumas Cluster (Via Jacksonville)</v>
          </cell>
          <cell r="X3533" t="str">
            <v>JACKSONVILLE</v>
          </cell>
          <cell r="Y3533" t="str">
            <v>YES</v>
          </cell>
          <cell r="Z3533"/>
          <cell r="AA3533">
            <v>0</v>
          </cell>
          <cell r="AB3533">
            <v>0</v>
          </cell>
          <cell r="AC3533">
            <v>0</v>
          </cell>
        </row>
        <row r="3534">
          <cell r="A3534" t="str">
            <v>TLLSALXA</v>
          </cell>
          <cell r="B3534" t="str">
            <v>TALLASSEE</v>
          </cell>
          <cell r="C3534" t="str">
            <v>CTL</v>
          </cell>
          <cell r="D3534">
            <v>32.536309000000003</v>
          </cell>
          <cell r="E3534">
            <v>-85.895747</v>
          </cell>
          <cell r="F3534" t="str">
            <v>TLLSALXA</v>
          </cell>
          <cell r="G3534" t="str">
            <v>AL</v>
          </cell>
          <cell r="H3534">
            <v>478</v>
          </cell>
          <cell r="I3534" t="str">
            <v>Tallassee Stand Alone (Dothan)</v>
          </cell>
          <cell r="J3534" t="str">
            <v/>
          </cell>
          <cell r="K3534" t="str">
            <v>TLLSALXA</v>
          </cell>
          <cell r="L3534" t="str">
            <v>n</v>
          </cell>
          <cell r="M3534" t="e">
            <v>#N/A</v>
          </cell>
          <cell r="N3534" t="e">
            <v>#N/A</v>
          </cell>
          <cell r="O3534" t="str">
            <v>Y</v>
          </cell>
          <cell r="P3534" t="str">
            <v>Y</v>
          </cell>
          <cell r="Q3534" t="str">
            <v/>
          </cell>
          <cell r="R3534" t="str">
            <v>07/02/2015</v>
          </cell>
          <cell r="S3534" t="str">
            <v>Dothan</v>
          </cell>
          <cell r="T3534" t="str">
            <v/>
          </cell>
          <cell r="U3534" t="str">
            <v/>
          </cell>
          <cell r="V3534" t="str">
            <v>Dothan</v>
          </cell>
          <cell r="W3534" t="str">
            <v>Tallassee Stand Alone (Dothan)</v>
          </cell>
          <cell r="X3534" t="str">
            <v>DOTHAN</v>
          </cell>
          <cell r="Y3534"/>
          <cell r="Z3534"/>
          <cell r="AA3534" t="str">
            <v>7750-SR7</v>
          </cell>
          <cell r="AB3534">
            <v>0</v>
          </cell>
          <cell r="AC3534">
            <v>0</v>
          </cell>
        </row>
        <row r="3535">
          <cell r="A3535" t="str">
            <v>TLLSLAXA</v>
          </cell>
          <cell r="B3535" t="str">
            <v>OLLA</v>
          </cell>
          <cell r="C3535" t="str">
            <v>CTL</v>
          </cell>
          <cell r="D3535">
            <v>31.859667999999999</v>
          </cell>
          <cell r="E3535">
            <v>-92.292108999999996</v>
          </cell>
          <cell r="F3535" t="str">
            <v>TLLSLAXA</v>
          </cell>
          <cell r="G3535" t="str">
            <v>LA</v>
          </cell>
          <cell r="H3535">
            <v>486</v>
          </cell>
          <cell r="I3535" t="str">
            <v>Marion / CHOUDRANT</v>
          </cell>
          <cell r="J3535" t="str">
            <v/>
          </cell>
          <cell r="K3535" t="e">
            <v>#N/A</v>
          </cell>
          <cell r="L3535" t="e">
            <v>#N/A</v>
          </cell>
          <cell r="M3535" t="e">
            <v>#N/A</v>
          </cell>
          <cell r="N3535" t="e">
            <v>#N/A</v>
          </cell>
          <cell r="O3535" t="str">
            <v>N</v>
          </cell>
          <cell r="P3535" t="str">
            <v>N</v>
          </cell>
          <cell r="Q3535" t="str">
            <v/>
          </cell>
          <cell r="R3535" t="str">
            <v>06/30/2015</v>
          </cell>
          <cell r="S3535" t="str">
            <v>Marion</v>
          </cell>
          <cell r="T3535" t="str">
            <v/>
          </cell>
          <cell r="U3535" t="str">
            <v/>
          </cell>
          <cell r="V3535" t="str">
            <v>Marion</v>
          </cell>
          <cell r="W3535" t="str">
            <v>Marion / CHOUDRANT</v>
          </cell>
          <cell r="X3535" t="e">
            <v>#N/A</v>
          </cell>
          <cell r="Y3535" t="e">
            <v>#N/A</v>
          </cell>
          <cell r="Z3535" t="e">
            <v>#N/A</v>
          </cell>
          <cell r="AA3535">
            <v>0</v>
          </cell>
          <cell r="AB3535">
            <v>0</v>
          </cell>
          <cell r="AC3535">
            <v>0</v>
          </cell>
        </row>
        <row r="3536">
          <cell r="A3536" t="str">
            <v>TLMKORXA</v>
          </cell>
          <cell r="B3536" t="str">
            <v>Tillamook</v>
          </cell>
          <cell r="C3536" t="str">
            <v>EQ</v>
          </cell>
          <cell r="D3536">
            <v>45.455680999999998</v>
          </cell>
          <cell r="E3536">
            <v>-123.843439</v>
          </cell>
          <cell r="F3536" t="str">
            <v>TLMKORXA</v>
          </cell>
          <cell r="G3536" t="str">
            <v>OR</v>
          </cell>
          <cell r="H3536">
            <v>672</v>
          </cell>
          <cell r="I3536" t="str">
            <v>SHERIDAN</v>
          </cell>
          <cell r="J3536" t="str">
            <v/>
          </cell>
          <cell r="K3536" t="e">
            <v>#N/A</v>
          </cell>
          <cell r="L3536" t="e">
            <v>#N/A</v>
          </cell>
          <cell r="M3536" t="e">
            <v>#N/A</v>
          </cell>
          <cell r="N3536" t="e">
            <v>#N/A</v>
          </cell>
          <cell r="O3536" t="str">
            <v>Y</v>
          </cell>
          <cell r="P3536" t="str">
            <v>Y</v>
          </cell>
          <cell r="Q3536" t="str">
            <v/>
          </cell>
          <cell r="R3536" t="str">
            <v>06/03/2015</v>
          </cell>
          <cell r="S3536" t="str">
            <v>SHERIDAN</v>
          </cell>
          <cell r="T3536" t="str">
            <v/>
          </cell>
          <cell r="U3536" t="str">
            <v/>
          </cell>
          <cell r="V3536" t="str">
            <v>SHERIDAN</v>
          </cell>
          <cell r="W3536" t="str">
            <v>SHERIDAN</v>
          </cell>
          <cell r="X3536" t="str">
            <v>HOOD RIVER</v>
          </cell>
          <cell r="Y3536" t="str">
            <v>YES</v>
          </cell>
          <cell r="Z3536"/>
          <cell r="AA3536" t="str">
            <v/>
          </cell>
          <cell r="AB3536">
            <v>0</v>
          </cell>
          <cell r="AC3536">
            <v>0</v>
          </cell>
        </row>
        <row r="3537">
          <cell r="A3537" t="str">
            <v>TLRDCOMA</v>
          </cell>
          <cell r="B3537" t="str">
            <v>Telluride</v>
          </cell>
          <cell r="C3537" t="str">
            <v>Q</v>
          </cell>
          <cell r="D3537">
            <v>37.938889000000003</v>
          </cell>
          <cell r="E3537">
            <v>-107.81055499999999</v>
          </cell>
          <cell r="F3537" t="str">
            <v>TLRDCOMA</v>
          </cell>
          <cell r="G3537" t="str">
            <v>CO</v>
          </cell>
          <cell r="H3537">
            <v>656</v>
          </cell>
          <cell r="I3537">
            <v>656</v>
          </cell>
          <cell r="J3537" t="str">
            <v/>
          </cell>
          <cell r="K3537" t="e">
            <v>#N/A</v>
          </cell>
          <cell r="L3537" t="e">
            <v>#N/A</v>
          </cell>
          <cell r="M3537" t="e">
            <v>#N/A</v>
          </cell>
          <cell r="N3537" t="e">
            <v>#N/A</v>
          </cell>
          <cell r="O3537" t="str">
            <v>N</v>
          </cell>
          <cell r="P3537" t="str">
            <v>Y</v>
          </cell>
          <cell r="Q3537" t="str">
            <v/>
          </cell>
          <cell r="R3537" t="str">
            <v>04/09/2020</v>
          </cell>
          <cell r="S3537" t="str">
            <v/>
          </cell>
          <cell r="T3537" t="str">
            <v/>
          </cell>
          <cell r="U3537" t="str">
            <v/>
          </cell>
          <cell r="V3537" t="e">
            <v>#N/A</v>
          </cell>
          <cell r="W3537" t="e">
            <v>#N/A</v>
          </cell>
          <cell r="X3537" t="str">
            <v>656 - AVAILABLE</v>
          </cell>
          <cell r="Y3537"/>
          <cell r="Z3537" t="str">
            <v>AVAILABLE</v>
          </cell>
          <cell r="AA3537" t="e">
            <v>#N/A</v>
          </cell>
          <cell r="AB3537" t="e">
            <v>#N/A</v>
          </cell>
          <cell r="AC3537" t="e">
            <v>#N/A</v>
          </cell>
        </row>
        <row r="3538">
          <cell r="A3538" t="str">
            <v>TLSNAZMA</v>
          </cell>
          <cell r="B3538" t="str">
            <v>Tolleson</v>
          </cell>
          <cell r="C3538" t="str">
            <v>Q</v>
          </cell>
          <cell r="D3538">
            <v>33.449165000000001</v>
          </cell>
          <cell r="E3538">
            <v>-112.25722500000001</v>
          </cell>
          <cell r="F3538" t="str">
            <v>TLSNAZMA</v>
          </cell>
          <cell r="G3538" t="str">
            <v>AZ</v>
          </cell>
          <cell r="H3538">
            <v>666</v>
          </cell>
          <cell r="I3538">
            <v>666</v>
          </cell>
          <cell r="J3538" t="str">
            <v>AVAILABLE</v>
          </cell>
          <cell r="K3538" t="str">
            <v>TLSNAZMA</v>
          </cell>
          <cell r="L3538" t="str">
            <v>N</v>
          </cell>
          <cell r="M3538" t="e">
            <v>#N/A</v>
          </cell>
          <cell r="N3538" t="e">
            <v>#N/A</v>
          </cell>
          <cell r="O3538" t="str">
            <v>Y</v>
          </cell>
          <cell r="P3538" t="str">
            <v>Y</v>
          </cell>
          <cell r="Q3538" t="str">
            <v>03/02/2015: EoDS1 Available</v>
          </cell>
          <cell r="R3538" t="str">
            <v>04/13/2020</v>
          </cell>
          <cell r="S3538" t="str">
            <v/>
          </cell>
          <cell r="T3538" t="str">
            <v/>
          </cell>
          <cell r="U3538" t="str">
            <v/>
          </cell>
          <cell r="V3538" t="e">
            <v>#N/A</v>
          </cell>
          <cell r="W3538" t="e">
            <v>#N/A</v>
          </cell>
          <cell r="X3538" t="str">
            <v>666 - AVAILABLE</v>
          </cell>
          <cell r="Y3538"/>
          <cell r="Z3538" t="str">
            <v>AVAILABLE</v>
          </cell>
          <cell r="AA3538" t="e">
            <v>#N/A</v>
          </cell>
          <cell r="AB3538" t="e">
            <v>#N/A</v>
          </cell>
          <cell r="AC3538" t="e">
            <v>#N/A</v>
          </cell>
        </row>
        <row r="3539">
          <cell r="A3539" t="str">
            <v>TMBRMOXA</v>
          </cell>
          <cell r="B3539" t="str">
            <v>EMINENCE</v>
          </cell>
          <cell r="C3539" t="str">
            <v>CTL</v>
          </cell>
          <cell r="D3539">
            <v>37.099997999999999</v>
          </cell>
          <cell r="E3539">
            <v>-91.355834999999999</v>
          </cell>
          <cell r="F3539" t="str">
            <v>TMBRMOXA</v>
          </cell>
          <cell r="G3539" t="str">
            <v>MO</v>
          </cell>
          <cell r="H3539">
            <v>520</v>
          </cell>
          <cell r="I3539" t="str">
            <v>Branson</v>
          </cell>
          <cell r="J3539" t="str">
            <v/>
          </cell>
          <cell r="K3539" t="e">
            <v>#N/A</v>
          </cell>
          <cell r="L3539" t="e">
            <v>#N/A</v>
          </cell>
          <cell r="M3539" t="e">
            <v>#N/A</v>
          </cell>
          <cell r="N3539" t="e">
            <v>#N/A</v>
          </cell>
          <cell r="O3539" t="str">
            <v>Y</v>
          </cell>
          <cell r="P3539" t="str">
            <v>Y</v>
          </cell>
          <cell r="Q3539" t="str">
            <v/>
          </cell>
          <cell r="R3539" t="str">
            <v>10/12/2015</v>
          </cell>
          <cell r="S3539" t="str">
            <v>Mount Vernon</v>
          </cell>
          <cell r="T3539" t="str">
            <v>Ciena 3940</v>
          </cell>
          <cell r="U3539" t="str">
            <v>N</v>
          </cell>
          <cell r="V3539" t="str">
            <v>Mount Vernon</v>
          </cell>
          <cell r="W3539" t="str">
            <v>Branson</v>
          </cell>
          <cell r="X3539" t="str">
            <v>BRANSON</v>
          </cell>
          <cell r="Y3539" t="str">
            <v>YES</v>
          </cell>
          <cell r="Z3539"/>
          <cell r="AA3539" t="str">
            <v/>
          </cell>
          <cell r="AB3539">
            <v>0</v>
          </cell>
          <cell r="AC3539">
            <v>0</v>
          </cell>
        </row>
        <row r="3540">
          <cell r="A3540" t="str">
            <v>TMBSAZMA</v>
          </cell>
          <cell r="B3540" t="str">
            <v>Sierra Vista Host Tombstone</v>
          </cell>
          <cell r="C3540" t="str">
            <v>Q</v>
          </cell>
          <cell r="D3540">
            <v>31.713888000000001</v>
          </cell>
          <cell r="E3540">
            <v>-110.066948</v>
          </cell>
          <cell r="F3540" t="str">
            <v>TMBSAZMA</v>
          </cell>
          <cell r="G3540" t="str">
            <v>AZ</v>
          </cell>
          <cell r="H3540">
            <v>668</v>
          </cell>
          <cell r="I3540">
            <v>668</v>
          </cell>
          <cell r="J3540" t="str">
            <v/>
          </cell>
          <cell r="K3540" t="e">
            <v>#N/A</v>
          </cell>
          <cell r="L3540" t="e">
            <v>#N/A</v>
          </cell>
          <cell r="M3540" t="e">
            <v>#N/A</v>
          </cell>
          <cell r="N3540" t="e">
            <v>#N/A</v>
          </cell>
          <cell r="O3540" t="str">
            <v>N</v>
          </cell>
          <cell r="P3540" t="str">
            <v>Y</v>
          </cell>
          <cell r="Q3540" t="str">
            <v>ME NOT AVAILABLE AT THIS OFFICE</v>
          </cell>
          <cell r="R3540" t="str">
            <v>09/16/2020</v>
          </cell>
          <cell r="S3540" t="str">
            <v/>
          </cell>
          <cell r="T3540" t="str">
            <v/>
          </cell>
          <cell r="U3540" t="str">
            <v/>
          </cell>
          <cell r="V3540" t="e">
            <v>#N/A</v>
          </cell>
          <cell r="W3540" t="e">
            <v>#N/A</v>
          </cell>
          <cell r="X3540" t="str">
            <v xml:space="preserve">668 - </v>
          </cell>
          <cell r="Y3540"/>
          <cell r="Z3540"/>
          <cell r="AA3540" t="e">
            <v>#N/A</v>
          </cell>
          <cell r="AB3540" t="e">
            <v>#N/A</v>
          </cell>
          <cell r="AC3540" t="e">
            <v>#N/A</v>
          </cell>
        </row>
        <row r="3541">
          <cell r="A3541" t="str">
            <v>TMLKNCXA</v>
          </cell>
          <cell r="B3541" t="str">
            <v>Timberlake</v>
          </cell>
          <cell r="C3541" t="str">
            <v>EQ</v>
          </cell>
          <cell r="D3541">
            <v>36.283420999999997</v>
          </cell>
          <cell r="E3541">
            <v>-78.956055000000006</v>
          </cell>
          <cell r="F3541" t="str">
            <v>TMLKNCXA</v>
          </cell>
          <cell r="G3541" t="str">
            <v>NC</v>
          </cell>
          <cell r="H3541">
            <v>424</v>
          </cell>
          <cell r="I3541" t="str">
            <v>Rocky Mount</v>
          </cell>
          <cell r="J3541" t="str">
            <v/>
          </cell>
          <cell r="K3541" t="str">
            <v>TMLKNCXA</v>
          </cell>
          <cell r="L3541" t="str">
            <v>n</v>
          </cell>
          <cell r="M3541" t="e">
            <v>#N/A</v>
          </cell>
          <cell r="N3541" t="e">
            <v>#N/A</v>
          </cell>
          <cell r="O3541" t="str">
            <v>Y</v>
          </cell>
          <cell r="P3541" t="str">
            <v>Y</v>
          </cell>
          <cell r="Q3541" t="str">
            <v/>
          </cell>
          <cell r="R3541" t="str">
            <v>05/22/2015</v>
          </cell>
          <cell r="S3541" t="str">
            <v>Rocky Mount</v>
          </cell>
          <cell r="T3541" t="str">
            <v/>
          </cell>
          <cell r="U3541" t="str">
            <v/>
          </cell>
          <cell r="V3541" t="str">
            <v>Rocky Mount</v>
          </cell>
          <cell r="W3541" t="str">
            <v>Rocky Mount</v>
          </cell>
          <cell r="X3541" t="str">
            <v>ROCKY MOUNT</v>
          </cell>
          <cell r="Y3541" t="str">
            <v>YES</v>
          </cell>
          <cell r="Z3541"/>
          <cell r="AA3541" t="str">
            <v/>
          </cell>
          <cell r="AB3541" t="str">
            <v>7750-SR12</v>
          </cell>
          <cell r="AC3541" t="str">
            <v>TMLKNCXA02W</v>
          </cell>
        </row>
        <row r="3542">
          <cell r="A3542" t="str">
            <v>TMLKSDCO</v>
          </cell>
          <cell r="B3542" t="str">
            <v>Mcintosh Host Timber Lake</v>
          </cell>
          <cell r="C3542" t="str">
            <v>Q</v>
          </cell>
          <cell r="D3542">
            <v>45.429181999999997</v>
          </cell>
          <cell r="E3542">
            <v>-101.07024199999999</v>
          </cell>
          <cell r="F3542" t="str">
            <v>TMLKSDCO</v>
          </cell>
          <cell r="G3542" t="str">
            <v>SD</v>
          </cell>
          <cell r="H3542">
            <v>640</v>
          </cell>
          <cell r="I3542">
            <v>640</v>
          </cell>
          <cell r="J3542" t="str">
            <v/>
          </cell>
          <cell r="K3542" t="e">
            <v>#N/A</v>
          </cell>
          <cell r="L3542" t="e">
            <v>#N/A</v>
          </cell>
          <cell r="M3542" t="e">
            <v>#N/A</v>
          </cell>
          <cell r="N3542" t="e">
            <v>#N/A</v>
          </cell>
          <cell r="O3542" t="str">
            <v>N</v>
          </cell>
          <cell r="P3542" t="str">
            <v>N</v>
          </cell>
          <cell r="Q3542" t="str">
            <v>ME not offered out of this office</v>
          </cell>
          <cell r="R3542" t="str">
            <v>10/02/2020</v>
          </cell>
          <cell r="S3542" t="str">
            <v/>
          </cell>
          <cell r="T3542" t="str">
            <v/>
          </cell>
          <cell r="U3542" t="str">
            <v/>
          </cell>
          <cell r="V3542" t="e">
            <v>#N/A</v>
          </cell>
          <cell r="W3542" t="e">
            <v>#N/A</v>
          </cell>
          <cell r="X3542" t="str">
            <v xml:space="preserve">640 - </v>
          </cell>
          <cell r="Y3542"/>
          <cell r="Z3542"/>
          <cell r="AA3542" t="e">
            <v>#N/A</v>
          </cell>
          <cell r="AB3542" t="e">
            <v>#N/A</v>
          </cell>
          <cell r="AC3542" t="e">
            <v>#N/A</v>
          </cell>
        </row>
        <row r="3543">
          <cell r="A3543" t="str">
            <v>TMTWPAXT</v>
          </cell>
          <cell r="B3543" t="str">
            <v>Thompsontown</v>
          </cell>
          <cell r="C3543" t="str">
            <v>EQ</v>
          </cell>
          <cell r="D3543">
            <v>40.564830000000001</v>
          </cell>
          <cell r="E3543">
            <v>-77.239675000000005</v>
          </cell>
          <cell r="F3543" t="str">
            <v>TMTWPAXT</v>
          </cell>
          <cell r="G3543" t="str">
            <v>PA</v>
          </cell>
          <cell r="H3543">
            <v>226</v>
          </cell>
          <cell r="I3543" t="str">
            <v>Carlisle</v>
          </cell>
          <cell r="J3543" t="str">
            <v/>
          </cell>
          <cell r="K3543" t="e">
            <v>#N/A</v>
          </cell>
          <cell r="L3543" t="e">
            <v>#N/A</v>
          </cell>
          <cell r="M3543" t="e">
            <v>#N/A</v>
          </cell>
          <cell r="N3543" t="e">
            <v>#N/A</v>
          </cell>
          <cell r="O3543" t="str">
            <v>Y</v>
          </cell>
          <cell r="P3543" t="str">
            <v>Y</v>
          </cell>
          <cell r="Q3543" t="str">
            <v/>
          </cell>
          <cell r="R3543" t="str">
            <v>07/06/2015</v>
          </cell>
          <cell r="S3543" t="str">
            <v>Carlisle</v>
          </cell>
          <cell r="T3543" t="str">
            <v/>
          </cell>
          <cell r="U3543" t="str">
            <v/>
          </cell>
          <cell r="V3543" t="str">
            <v>Carlisle</v>
          </cell>
          <cell r="W3543" t="str">
            <v>Carlisle</v>
          </cell>
          <cell r="X3543" t="str">
            <v>CARLISLE</v>
          </cell>
          <cell r="Y3543"/>
          <cell r="Z3543"/>
          <cell r="AA3543">
            <v>0</v>
          </cell>
          <cell r="AB3543">
            <v>0</v>
          </cell>
          <cell r="AC3543">
            <v>0</v>
          </cell>
        </row>
        <row r="3544">
          <cell r="A3544" t="str">
            <v>TNCKAZMA</v>
          </cell>
          <cell r="B3544" t="str">
            <v>TONTO CREEK</v>
          </cell>
          <cell r="C3544" t="str">
            <v>Q</v>
          </cell>
          <cell r="D3544">
            <v>34.327649999999998</v>
          </cell>
          <cell r="E3544">
            <v>-111.089583</v>
          </cell>
          <cell r="F3544" t="str">
            <v>TNCKAZMA</v>
          </cell>
          <cell r="G3544" t="str">
            <v>AZ</v>
          </cell>
          <cell r="H3544">
            <v>666</v>
          </cell>
          <cell r="I3544">
            <v>666</v>
          </cell>
          <cell r="J3544"/>
          <cell r="K3544" t="str">
            <v>CTWDAZMA</v>
          </cell>
          <cell r="L3544" t="str">
            <v>Y</v>
          </cell>
          <cell r="M3544">
            <v>42436</v>
          </cell>
          <cell r="N3544" t="str">
            <v xml:space="preserve">BS 144316 </v>
          </cell>
          <cell r="O3544" t="str">
            <v>N</v>
          </cell>
          <cell r="P3544" t="str">
            <v>Y</v>
          </cell>
          <cell r="Q3544" t="str">
            <v>03/02/2015: EoDS1 Available; ME NOT AVAILABLE AT THIS OFFICE</v>
          </cell>
          <cell r="R3544" t="str">
            <v>05/04/2020</v>
          </cell>
          <cell r="S3544"/>
          <cell r="T3544"/>
          <cell r="U3544"/>
          <cell r="V3544" t="e">
            <v>#N/A</v>
          </cell>
          <cell r="W3544" t="e">
            <v>#N/A</v>
          </cell>
          <cell r="X3544" t="str">
            <v>666 - AVAILABLE (up to 10MB)</v>
          </cell>
          <cell r="Y3544"/>
          <cell r="Z3544" t="str">
            <v>AVAILABLE (up to 10MB)</v>
          </cell>
          <cell r="AA3544" t="e">
            <v>#N/A</v>
          </cell>
          <cell r="AB3544" t="e">
            <v>#N/A</v>
          </cell>
          <cell r="AC3544" t="e">
            <v>#N/A</v>
          </cell>
        </row>
        <row r="3545">
          <cell r="A3545" t="str">
            <v>TNCLTXXA</v>
          </cell>
          <cell r="B3545" t="str">
            <v>Tennessee Colony</v>
          </cell>
          <cell r="C3545" t="str">
            <v>EQ</v>
          </cell>
          <cell r="D3545">
            <v>31.834693999999999</v>
          </cell>
          <cell r="E3545">
            <v>-95.839095</v>
          </cell>
          <cell r="F3545" t="str">
            <v>TNCLTXXA</v>
          </cell>
          <cell r="G3545" t="str">
            <v>TX</v>
          </cell>
          <cell r="H3545">
            <v>552</v>
          </cell>
          <cell r="I3545" t="str">
            <v>Athens</v>
          </cell>
          <cell r="J3545" t="str">
            <v/>
          </cell>
          <cell r="K3545" t="e">
            <v>#N/A</v>
          </cell>
          <cell r="L3545" t="e">
            <v>#N/A</v>
          </cell>
          <cell r="M3545" t="e">
            <v>#N/A</v>
          </cell>
          <cell r="N3545" t="e">
            <v>#N/A</v>
          </cell>
          <cell r="O3545" t="str">
            <v>N</v>
          </cell>
          <cell r="P3545" t="str">
            <v>Y</v>
          </cell>
          <cell r="Q3545" t="str">
            <v/>
          </cell>
          <cell r="R3545" t="str">
            <v>02/03/2016</v>
          </cell>
          <cell r="S3545" t="str">
            <v>Athens</v>
          </cell>
          <cell r="T3545" t="str">
            <v/>
          </cell>
          <cell r="U3545" t="str">
            <v/>
          </cell>
          <cell r="V3545" t="str">
            <v>Athens</v>
          </cell>
          <cell r="W3545" t="str">
            <v>Athens</v>
          </cell>
          <cell r="X3545" t="str">
            <v>HUMBLE</v>
          </cell>
          <cell r="Y3545" t="str">
            <v>YES</v>
          </cell>
          <cell r="Z3545" t="str">
            <v>In Athens LATA 552.  Not near Humble 560.</v>
          </cell>
          <cell r="AA3545">
            <v>0</v>
          </cell>
          <cell r="AB3545">
            <v>0</v>
          </cell>
          <cell r="AC3545">
            <v>0</v>
          </cell>
        </row>
        <row r="3546">
          <cell r="A3546" t="str">
            <v>TOFTMNTB</v>
          </cell>
          <cell r="B3546" t="str">
            <v>Grand Marais Host Tofte</v>
          </cell>
          <cell r="C3546" t="str">
            <v>Q</v>
          </cell>
          <cell r="D3546">
            <v>47.573075000000003</v>
          </cell>
          <cell r="E3546">
            <v>-90.837959999999995</v>
          </cell>
          <cell r="F3546" t="str">
            <v>TOFTMNTB</v>
          </cell>
          <cell r="G3546" t="str">
            <v>MN</v>
          </cell>
          <cell r="H3546">
            <v>624</v>
          </cell>
          <cell r="I3546">
            <v>624</v>
          </cell>
          <cell r="J3546" t="str">
            <v/>
          </cell>
          <cell r="K3546" t="e">
            <v>#N/A</v>
          </cell>
          <cell r="L3546" t="e">
            <v>#N/A</v>
          </cell>
          <cell r="M3546" t="e">
            <v>#N/A</v>
          </cell>
          <cell r="N3546" t="e">
            <v>#N/A</v>
          </cell>
          <cell r="O3546" t="str">
            <v>N</v>
          </cell>
          <cell r="P3546" t="str">
            <v>Y</v>
          </cell>
          <cell r="Q3546" t="str">
            <v>ME not offered out of this office</v>
          </cell>
          <cell r="R3546" t="str">
            <v>11/26/2020</v>
          </cell>
          <cell r="S3546" t="str">
            <v/>
          </cell>
          <cell r="T3546" t="str">
            <v/>
          </cell>
          <cell r="U3546" t="str">
            <v/>
          </cell>
          <cell r="V3546" t="e">
            <v>#N/A</v>
          </cell>
          <cell r="W3546" t="e">
            <v>#N/A</v>
          </cell>
          <cell r="X3546" t="str">
            <v xml:space="preserve">624 - </v>
          </cell>
          <cell r="Y3546"/>
          <cell r="Z3546"/>
          <cell r="AA3546" t="e">
            <v>#N/A</v>
          </cell>
          <cell r="AB3546" t="e">
            <v>#N/A</v>
          </cell>
          <cell r="AC3546" t="e">
            <v>#N/A</v>
          </cell>
        </row>
        <row r="3547">
          <cell r="A3547" t="str">
            <v>TOLDOR66</v>
          </cell>
          <cell r="B3547" t="str">
            <v>Toledo</v>
          </cell>
          <cell r="C3547" t="str">
            <v>Q</v>
          </cell>
          <cell r="D3547">
            <v>44.620556000000001</v>
          </cell>
          <cell r="E3547">
            <v>-123.932503</v>
          </cell>
          <cell r="F3547" t="str">
            <v>TOLDOR66</v>
          </cell>
          <cell r="G3547" t="str">
            <v>LA</v>
          </cell>
          <cell r="H3547">
            <v>670</v>
          </cell>
          <cell r="I3547">
            <v>670</v>
          </cell>
          <cell r="J3547" t="str">
            <v>Not Available</v>
          </cell>
          <cell r="K3547" t="str">
            <v>NWPTOR35?</v>
          </cell>
          <cell r="L3547" t="str">
            <v>Y</v>
          </cell>
          <cell r="M3547">
            <v>42327</v>
          </cell>
          <cell r="N3547">
            <v>0</v>
          </cell>
          <cell r="O3547" t="str">
            <v>N</v>
          </cell>
          <cell r="P3547" t="str">
            <v>Y</v>
          </cell>
          <cell r="Q3547" t="str">
            <v>1/27/15:  EoDS1 Available.</v>
          </cell>
          <cell r="R3547" t="str">
            <v>01/27/2020</v>
          </cell>
          <cell r="S3547" t="str">
            <v/>
          </cell>
          <cell r="T3547" t="str">
            <v/>
          </cell>
          <cell r="U3547" t="str">
            <v/>
          </cell>
          <cell r="V3547" t="e">
            <v>#N/A</v>
          </cell>
          <cell r="W3547" t="e">
            <v>#N/A</v>
          </cell>
          <cell r="X3547" t="str">
            <v>670 - AVAILABLE (up to 30MB)</v>
          </cell>
          <cell r="Y3547"/>
          <cell r="Z3547" t="str">
            <v>AVAILABLE (up to 30MB)</v>
          </cell>
          <cell r="AA3547" t="e">
            <v>#N/A</v>
          </cell>
          <cell r="AB3547" t="e">
            <v>#N/A</v>
          </cell>
          <cell r="AC3547" t="e">
            <v>#N/A</v>
          </cell>
        </row>
        <row r="3548">
          <cell r="A3548" t="str">
            <v>TOMAWIXA</v>
          </cell>
          <cell r="B3548" t="str">
            <v>TOMAH</v>
          </cell>
          <cell r="C3548" t="str">
            <v>CTL</v>
          </cell>
          <cell r="D3548">
            <v>43.971722999999997</v>
          </cell>
          <cell r="E3548">
            <v>-90.473341000000005</v>
          </cell>
          <cell r="F3548" t="str">
            <v>TOMAWIXA</v>
          </cell>
          <cell r="G3548" t="str">
            <v>WI</v>
          </cell>
          <cell r="H3548">
            <v>354</v>
          </cell>
          <cell r="I3548" t="str">
            <v>LA CROSSE</v>
          </cell>
          <cell r="J3548" t="str">
            <v/>
          </cell>
          <cell r="K3548" t="str">
            <v>TOMAWIXA</v>
          </cell>
          <cell r="L3548" t="str">
            <v>n</v>
          </cell>
          <cell r="M3548" t="e">
            <v>#N/A</v>
          </cell>
          <cell r="N3548" t="e">
            <v>#N/A</v>
          </cell>
          <cell r="O3548" t="str">
            <v>Y</v>
          </cell>
          <cell r="P3548" t="str">
            <v>Y</v>
          </cell>
          <cell r="Q3548" t="str">
            <v/>
          </cell>
          <cell r="R3548" t="str">
            <v>06/03/2015</v>
          </cell>
          <cell r="S3548" t="str">
            <v>La Crosse</v>
          </cell>
          <cell r="T3548" t="str">
            <v/>
          </cell>
          <cell r="U3548" t="str">
            <v/>
          </cell>
          <cell r="V3548" t="str">
            <v>La Crosse - TOMAH</v>
          </cell>
          <cell r="W3548" t="str">
            <v>LA CROSSE</v>
          </cell>
          <cell r="X3548" t="str">
            <v>LA CROSSE - TOMAH</v>
          </cell>
          <cell r="Y3548"/>
          <cell r="Z3548"/>
          <cell r="AA3548" t="str">
            <v>7750-SR7</v>
          </cell>
          <cell r="AB3548">
            <v>0</v>
          </cell>
          <cell r="AC3548">
            <v>0</v>
          </cell>
        </row>
        <row r="3549">
          <cell r="A3549" t="str">
            <v>TOOLUTMA</v>
          </cell>
          <cell r="B3549" t="str">
            <v>Tooele Local Tandem</v>
          </cell>
          <cell r="C3549" t="str">
            <v>Q</v>
          </cell>
          <cell r="D3549">
            <v>40.534168000000001</v>
          </cell>
          <cell r="E3549">
            <v>-112.296944</v>
          </cell>
          <cell r="F3549" t="str">
            <v>TOOLUTMA</v>
          </cell>
          <cell r="G3549" t="str">
            <v>UT</v>
          </cell>
          <cell r="H3549">
            <v>660</v>
          </cell>
          <cell r="I3549">
            <v>660</v>
          </cell>
          <cell r="J3549" t="str">
            <v>AVAILABLE</v>
          </cell>
          <cell r="K3549" t="e">
            <v>#N/A</v>
          </cell>
          <cell r="L3549" t="e">
            <v>#N/A</v>
          </cell>
          <cell r="M3549" t="e">
            <v>#N/A</v>
          </cell>
          <cell r="N3549" t="e">
            <v>#N/A</v>
          </cell>
          <cell r="O3549" t="str">
            <v>Y</v>
          </cell>
          <cell r="P3549" t="str">
            <v>Y</v>
          </cell>
          <cell r="Q3549" t="str">
            <v>2/9/15 EoDS1 Available 5/21/13: Added June, 2013 date 6/4/13: Both Metro Ethernet Serv Point and CO Bandwidth Profile Available</v>
          </cell>
          <cell r="R3549" t="str">
            <v>02/04/2020</v>
          </cell>
          <cell r="S3549" t="str">
            <v/>
          </cell>
          <cell r="T3549" t="str">
            <v/>
          </cell>
          <cell r="U3549" t="str">
            <v/>
          </cell>
          <cell r="V3549" t="e">
            <v>#N/A</v>
          </cell>
          <cell r="W3549" t="e">
            <v>#N/A</v>
          </cell>
          <cell r="X3549" t="str">
            <v>660 - AVAILABLE</v>
          </cell>
          <cell r="Y3549"/>
          <cell r="Z3549" t="str">
            <v>AVAILABLE</v>
          </cell>
          <cell r="AA3549" t="e">
            <v>#N/A</v>
          </cell>
          <cell r="AB3549" t="e">
            <v>#N/A</v>
          </cell>
          <cell r="AC3549" t="e">
            <v>#N/A</v>
          </cell>
        </row>
        <row r="3550">
          <cell r="A3550" t="str">
            <v>TOROKSXA</v>
          </cell>
          <cell r="B3550" t="str">
            <v>Toronto</v>
          </cell>
          <cell r="C3550" t="str">
            <v>EQ</v>
          </cell>
          <cell r="D3550">
            <v>37.798022000000003</v>
          </cell>
          <cell r="E3550">
            <v>-95.952044000000001</v>
          </cell>
          <cell r="F3550" t="str">
            <v>TOROKSXA</v>
          </cell>
          <cell r="G3550" t="str">
            <v>KS</v>
          </cell>
          <cell r="H3550">
            <v>532</v>
          </cell>
          <cell r="I3550" t="str">
            <v>Gardner</v>
          </cell>
          <cell r="J3550" t="str">
            <v/>
          </cell>
          <cell r="K3550" t="e">
            <v>#N/A</v>
          </cell>
          <cell r="L3550" t="e">
            <v>#N/A</v>
          </cell>
          <cell r="M3550" t="e">
            <v>#N/A</v>
          </cell>
          <cell r="N3550" t="e">
            <v>#N/A</v>
          </cell>
          <cell r="O3550" t="str">
            <v>Y</v>
          </cell>
          <cell r="P3550" t="str">
            <v>Y</v>
          </cell>
          <cell r="Q3550" t="str">
            <v>2/7/14: Ethernet Enabled and Capable changed to Y</v>
          </cell>
          <cell r="R3550" t="str">
            <v>10/08/2015</v>
          </cell>
          <cell r="S3550" t="str">
            <v>Gardner</v>
          </cell>
          <cell r="T3550" t="str">
            <v>Calix E7-2</v>
          </cell>
          <cell r="U3550" t="str">
            <v>N</v>
          </cell>
          <cell r="V3550" t="str">
            <v>Gardner</v>
          </cell>
          <cell r="W3550" t="str">
            <v>Gardner</v>
          </cell>
          <cell r="X3550" t="str">
            <v>GARDNER</v>
          </cell>
          <cell r="Y3550"/>
          <cell r="Z3550"/>
          <cell r="AA3550">
            <v>0</v>
          </cell>
          <cell r="AB3550">
            <v>0</v>
          </cell>
          <cell r="AC3550">
            <v>0</v>
          </cell>
        </row>
        <row r="3551">
          <cell r="A3551" t="str">
            <v>TOSNINXA</v>
          </cell>
          <cell r="B3551" t="str">
            <v>Preble</v>
          </cell>
          <cell r="C3551" t="str">
            <v>EQ</v>
          </cell>
          <cell r="D3551">
            <v>40.830623000000003</v>
          </cell>
          <cell r="E3551">
            <v>-85.052108000000004</v>
          </cell>
          <cell r="F3551" t="e">
            <v>#N/A</v>
          </cell>
          <cell r="G3551" t="str">
            <v>IN</v>
          </cell>
          <cell r="H3551" t="e">
            <v>#N/A</v>
          </cell>
          <cell r="I3551" t="e">
            <v>#N/A</v>
          </cell>
          <cell r="J3551" t="str">
            <v/>
          </cell>
          <cell r="K3551" t="e">
            <v>#N/A</v>
          </cell>
          <cell r="L3551" t="e">
            <v>#N/A</v>
          </cell>
          <cell r="M3551" t="e">
            <v>#N/A</v>
          </cell>
          <cell r="N3551" t="e">
            <v>#N/A</v>
          </cell>
          <cell r="O3551" t="str">
            <v>N</v>
          </cell>
          <cell r="P3551" t="str">
            <v>Y</v>
          </cell>
          <cell r="Q3551" t="str">
            <v>Served out of Preble CO</v>
          </cell>
          <cell r="R3551" t="str">
            <v>12/08/2015</v>
          </cell>
          <cell r="S3551" t="str">
            <v>Plymouth</v>
          </cell>
          <cell r="T3551" t="str">
            <v/>
          </cell>
          <cell r="U3551" t="str">
            <v/>
          </cell>
          <cell r="V3551" t="e">
            <v>#N/A</v>
          </cell>
          <cell r="W3551" t="e">
            <v>#N/A</v>
          </cell>
          <cell r="X3551" t="e">
            <v>#N/A</v>
          </cell>
          <cell r="Y3551" t="e">
            <v>#N/A</v>
          </cell>
          <cell r="Z3551" t="e">
            <v>#N/A</v>
          </cell>
          <cell r="AA3551" t="e">
            <v>#N/A</v>
          </cell>
          <cell r="AB3551" t="e">
            <v>#N/A</v>
          </cell>
          <cell r="AC3551" t="e">
            <v>#N/A</v>
          </cell>
        </row>
        <row r="3552">
          <cell r="A3552" t="str">
            <v>TOSPTXXA</v>
          </cell>
          <cell r="B3552" t="str">
            <v>Tool 7 Points</v>
          </cell>
          <cell r="C3552" t="str">
            <v>EQ</v>
          </cell>
          <cell r="D3552">
            <v>32.297015999999999</v>
          </cell>
          <cell r="E3552">
            <v>-96.194118000000003</v>
          </cell>
          <cell r="F3552" t="str">
            <v>TOSPTXXA</v>
          </cell>
          <cell r="G3552" t="str">
            <v>TX</v>
          </cell>
          <cell r="H3552">
            <v>552</v>
          </cell>
          <cell r="I3552" t="str">
            <v>Athens</v>
          </cell>
          <cell r="J3552" t="str">
            <v/>
          </cell>
          <cell r="K3552" t="e">
            <v>#N/A</v>
          </cell>
          <cell r="L3552" t="e">
            <v>#N/A</v>
          </cell>
          <cell r="M3552" t="e">
            <v>#N/A</v>
          </cell>
          <cell r="N3552" t="e">
            <v>#N/A</v>
          </cell>
          <cell r="O3552" t="str">
            <v>N</v>
          </cell>
          <cell r="P3552" t="str">
            <v>Y</v>
          </cell>
          <cell r="Q3552" t="str">
            <v/>
          </cell>
          <cell r="R3552" t="str">
            <v>02/03/2016</v>
          </cell>
          <cell r="S3552" t="str">
            <v>Athens</v>
          </cell>
          <cell r="T3552" t="str">
            <v/>
          </cell>
          <cell r="U3552" t="str">
            <v/>
          </cell>
          <cell r="V3552" t="str">
            <v>Athens</v>
          </cell>
          <cell r="W3552" t="str">
            <v>Athens</v>
          </cell>
          <cell r="X3552" t="str">
            <v>HUMBLE</v>
          </cell>
          <cell r="Y3552" t="str">
            <v>YES</v>
          </cell>
          <cell r="Z3552" t="str">
            <v>In Athens LATA 552.  Not near Humble 560.</v>
          </cell>
          <cell r="AA3552">
            <v>0</v>
          </cell>
          <cell r="AB3552">
            <v>0</v>
          </cell>
          <cell r="AC3552">
            <v>0</v>
          </cell>
        </row>
        <row r="3553">
          <cell r="A3553" t="str">
            <v>TPISNCXA</v>
          </cell>
          <cell r="B3553" t="str">
            <v>Topsail Island</v>
          </cell>
          <cell r="C3553" t="str">
            <v>EQ</v>
          </cell>
          <cell r="D3553">
            <v>34.427157999999999</v>
          </cell>
          <cell r="E3553">
            <v>-77.544286999999997</v>
          </cell>
          <cell r="F3553" t="str">
            <v>TPISNCXA</v>
          </cell>
          <cell r="G3553" t="str">
            <v>NC</v>
          </cell>
          <cell r="H3553">
            <v>949</v>
          </cell>
          <cell r="I3553" t="str">
            <v>Greenville</v>
          </cell>
          <cell r="J3553" t="str">
            <v/>
          </cell>
          <cell r="K3553" t="str">
            <v>TPISNCXA</v>
          </cell>
          <cell r="L3553" t="str">
            <v>n</v>
          </cell>
          <cell r="M3553" t="e">
            <v>#N/A</v>
          </cell>
          <cell r="N3553" t="e">
            <v>#N/A</v>
          </cell>
          <cell r="O3553" t="str">
            <v>Y</v>
          </cell>
          <cell r="P3553" t="str">
            <v>Y</v>
          </cell>
          <cell r="Q3553" t="str">
            <v/>
          </cell>
          <cell r="R3553" t="str">
            <v>05/22/2015</v>
          </cell>
          <cell r="S3553" t="str">
            <v>Jacksonville</v>
          </cell>
          <cell r="T3553" t="str">
            <v/>
          </cell>
          <cell r="U3553" t="str">
            <v/>
          </cell>
          <cell r="V3553" t="str">
            <v>Greenville</v>
          </cell>
          <cell r="W3553" t="str">
            <v>Greenville</v>
          </cell>
          <cell r="X3553" t="str">
            <v>ROCKY MOUNT</v>
          </cell>
          <cell r="Y3553" t="str">
            <v>YES</v>
          </cell>
          <cell r="Z3553"/>
          <cell r="AA3553" t="str">
            <v/>
          </cell>
          <cell r="AB3553" t="str">
            <v>7750-SR12</v>
          </cell>
          <cell r="AC3553" t="str">
            <v>TPISNCXA01W</v>
          </cell>
        </row>
        <row r="3554">
          <cell r="A3554" t="str">
            <v>TPKAILXD</v>
          </cell>
          <cell r="B3554" t="str">
            <v>TOPEKA</v>
          </cell>
          <cell r="C3554" t="str">
            <v>CTL</v>
          </cell>
          <cell r="D3554">
            <v>40.348492999999998</v>
          </cell>
          <cell r="E3554">
            <v>-89.918728000000002</v>
          </cell>
          <cell r="F3554" t="str">
            <v>TPKAILXD</v>
          </cell>
          <cell r="G3554" t="str">
            <v>IL</v>
          </cell>
          <cell r="H3554">
            <v>368</v>
          </cell>
          <cell r="I3554" t="str">
            <v>PEKIN</v>
          </cell>
          <cell r="J3554" t="str">
            <v/>
          </cell>
          <cell r="K3554" t="e">
            <v>#N/A</v>
          </cell>
          <cell r="L3554" t="e">
            <v>#N/A</v>
          </cell>
          <cell r="M3554" t="e">
            <v>#N/A</v>
          </cell>
          <cell r="N3554" t="e">
            <v>#N/A</v>
          </cell>
          <cell r="O3554" t="str">
            <v>Y</v>
          </cell>
          <cell r="P3554" t="str">
            <v>Y</v>
          </cell>
          <cell r="Q3554" t="str">
            <v/>
          </cell>
          <cell r="R3554" t="str">
            <v>06/03/2015</v>
          </cell>
          <cell r="S3554" t="str">
            <v>Pekin</v>
          </cell>
          <cell r="T3554" t="str">
            <v/>
          </cell>
          <cell r="U3554" t="str">
            <v/>
          </cell>
          <cell r="V3554" t="str">
            <v>PEKIN</v>
          </cell>
          <cell r="W3554" t="str">
            <v>PEKIN</v>
          </cell>
          <cell r="X3554" t="str">
            <v>PEKIN</v>
          </cell>
          <cell r="Y3554"/>
          <cell r="Z3554"/>
          <cell r="AA3554">
            <v>0</v>
          </cell>
          <cell r="AB3554">
            <v>0</v>
          </cell>
          <cell r="AC3554">
            <v>0</v>
          </cell>
        </row>
        <row r="3555">
          <cell r="A3555" t="str">
            <v>TPKAINXA</v>
          </cell>
          <cell r="B3555" t="str">
            <v>Topeka</v>
          </cell>
          <cell r="C3555" t="str">
            <v>EQ</v>
          </cell>
          <cell r="D3555">
            <v>41.547671000000001</v>
          </cell>
          <cell r="E3555">
            <v>-85.539053999999993</v>
          </cell>
          <cell r="F3555" t="str">
            <v>TPKAINXA</v>
          </cell>
          <cell r="G3555" t="str">
            <v>IN</v>
          </cell>
          <cell r="H3555">
            <v>332</v>
          </cell>
          <cell r="I3555" t="str">
            <v>Warsaw (Plymouth)</v>
          </cell>
          <cell r="J3555" t="str">
            <v/>
          </cell>
          <cell r="K3555" t="str">
            <v>TPKAINXA</v>
          </cell>
          <cell r="L3555" t="str">
            <v>n</v>
          </cell>
          <cell r="M3555" t="e">
            <v>#N/A</v>
          </cell>
          <cell r="N3555" t="e">
            <v>#N/A</v>
          </cell>
          <cell r="O3555" t="str">
            <v>Y</v>
          </cell>
          <cell r="P3555" t="str">
            <v>Y</v>
          </cell>
          <cell r="Q3555" t="str">
            <v>2/7/14: Ethernet Enabled changed to Y</v>
          </cell>
          <cell r="R3555" t="str">
            <v>07/01/2015</v>
          </cell>
          <cell r="S3555" t="str">
            <v>Plymouth</v>
          </cell>
          <cell r="T3555" t="str">
            <v/>
          </cell>
          <cell r="U3555" t="str">
            <v/>
          </cell>
          <cell r="V3555" t="str">
            <v>Plymouth</v>
          </cell>
          <cell r="W3555" t="str">
            <v>Warsaw (Plymouth)</v>
          </cell>
          <cell r="X3555" t="str">
            <v>PLYMOUTH</v>
          </cell>
          <cell r="Y3555"/>
          <cell r="Z3555"/>
          <cell r="AA3555" t="str">
            <v>7750-SR7</v>
          </cell>
          <cell r="AB3555">
            <v>0</v>
          </cell>
          <cell r="AC3555">
            <v>0</v>
          </cell>
        </row>
        <row r="3556">
          <cell r="A3556" t="str">
            <v>TPNSWAXX</v>
          </cell>
          <cell r="B3556" t="str">
            <v>Toppenish</v>
          </cell>
          <cell r="C3556" t="str">
            <v>EQ</v>
          </cell>
          <cell r="D3556">
            <v>46.376418999999999</v>
          </cell>
          <cell r="E3556">
            <v>-120.31191200000001</v>
          </cell>
          <cell r="F3556" t="str">
            <v>TPNSWAXX</v>
          </cell>
          <cell r="G3556" t="str">
            <v>WA</v>
          </cell>
          <cell r="H3556">
            <v>676</v>
          </cell>
          <cell r="I3556" t="str">
            <v>Spokane-Sunnyside</v>
          </cell>
          <cell r="J3556" t="str">
            <v/>
          </cell>
          <cell r="K3556" t="e">
            <v>#N/A</v>
          </cell>
          <cell r="L3556" t="e">
            <v>#N/A</v>
          </cell>
          <cell r="M3556" t="e">
            <v>#N/A</v>
          </cell>
          <cell r="N3556" t="e">
            <v>#N/A</v>
          </cell>
          <cell r="O3556" t="str">
            <v>Y</v>
          </cell>
          <cell r="P3556" t="str">
            <v>Y</v>
          </cell>
          <cell r="Q3556" t="str">
            <v>12/28/15: chgd to Ethernet Enabled 2/7/14: Ethernet Capable changed to Y</v>
          </cell>
          <cell r="R3556" t="str">
            <v>12/28/2015</v>
          </cell>
          <cell r="S3556" t="str">
            <v>SPOKANE-SUNNYSIDE</v>
          </cell>
          <cell r="T3556" t="str">
            <v/>
          </cell>
          <cell r="U3556" t="str">
            <v/>
          </cell>
          <cell r="V3556" t="str">
            <v>Spokane-Sunnyside</v>
          </cell>
          <cell r="W3556" t="str">
            <v>Spokane-Sunnyside</v>
          </cell>
          <cell r="X3556" t="str">
            <v>SPOKANE-SUNNYSIDE</v>
          </cell>
          <cell r="Y3556"/>
          <cell r="Z3556"/>
          <cell r="AA3556">
            <v>0</v>
          </cell>
          <cell r="AB3556">
            <v>0</v>
          </cell>
          <cell r="AC3556">
            <v>0</v>
          </cell>
        </row>
        <row r="3557">
          <cell r="A3557" t="str">
            <v>TPTNMOXA</v>
          </cell>
          <cell r="B3557" t="str">
            <v>Tipton</v>
          </cell>
          <cell r="C3557" t="str">
            <v>EQ</v>
          </cell>
          <cell r="D3557">
            <v>38.656291000000003</v>
          </cell>
          <cell r="E3557">
            <v>-92.780315000000002</v>
          </cell>
          <cell r="F3557" t="str">
            <v>TPTNMOXA</v>
          </cell>
          <cell r="G3557" t="str">
            <v>MO</v>
          </cell>
          <cell r="H3557">
            <v>524</v>
          </cell>
          <cell r="I3557" t="str">
            <v>Warrensburg</v>
          </cell>
          <cell r="J3557" t="str">
            <v/>
          </cell>
          <cell r="K3557" t="e">
            <v>#N/A</v>
          </cell>
          <cell r="L3557" t="e">
            <v>#N/A</v>
          </cell>
          <cell r="M3557" t="e">
            <v>#N/A</v>
          </cell>
          <cell r="N3557" t="e">
            <v>#N/A</v>
          </cell>
          <cell r="O3557" t="str">
            <v>Y</v>
          </cell>
          <cell r="P3557" t="str">
            <v>Y</v>
          </cell>
          <cell r="Q3557" t="str">
            <v/>
          </cell>
          <cell r="R3557" t="str">
            <v>10/09/2015</v>
          </cell>
          <cell r="S3557" t="str">
            <v>Warrensburg JC</v>
          </cell>
          <cell r="T3557" t="str">
            <v>Calix E7-2</v>
          </cell>
          <cell r="U3557" t="str">
            <v>N</v>
          </cell>
          <cell r="V3557" t="str">
            <v>Warrensburg JC</v>
          </cell>
          <cell r="W3557" t="str">
            <v>Warrensburg</v>
          </cell>
          <cell r="X3557" t="str">
            <v>WARRENSBURG</v>
          </cell>
          <cell r="Y3557" t="str">
            <v>YES</v>
          </cell>
          <cell r="Z3557"/>
          <cell r="AA3557" t="str">
            <v/>
          </cell>
          <cell r="AB3557">
            <v>0</v>
          </cell>
          <cell r="AC3557">
            <v>0</v>
          </cell>
        </row>
        <row r="3558">
          <cell r="A3558" t="str">
            <v>TRACMNTR</v>
          </cell>
          <cell r="B3558" t="str">
            <v>Marshall Host Tracy</v>
          </cell>
          <cell r="C3558" t="str">
            <v>Q</v>
          </cell>
          <cell r="D3558">
            <v>44.234164999999997</v>
          </cell>
          <cell r="E3558">
            <v>-95.621109000000004</v>
          </cell>
          <cell r="F3558" t="str">
            <v>TRACMNTR</v>
          </cell>
          <cell r="G3558" t="str">
            <v>MN</v>
          </cell>
          <cell r="H3558">
            <v>620</v>
          </cell>
          <cell r="I3558">
            <v>620</v>
          </cell>
          <cell r="J3558" t="str">
            <v/>
          </cell>
          <cell r="K3558" t="e">
            <v>#N/A</v>
          </cell>
          <cell r="L3558" t="e">
            <v>#N/A</v>
          </cell>
          <cell r="M3558" t="e">
            <v>#N/A</v>
          </cell>
          <cell r="N3558" t="e">
            <v>#N/A</v>
          </cell>
          <cell r="O3558" t="str">
            <v>N</v>
          </cell>
          <cell r="P3558" t="str">
            <v>Y</v>
          </cell>
          <cell r="Q3558" t="str">
            <v>04/08/15: EoDS1 AVAILABLE</v>
          </cell>
          <cell r="R3558" t="str">
            <v>04/14/2020</v>
          </cell>
          <cell r="S3558" t="str">
            <v/>
          </cell>
          <cell r="T3558" t="str">
            <v/>
          </cell>
          <cell r="U3558" t="str">
            <v/>
          </cell>
          <cell r="V3558" t="e">
            <v>#N/A</v>
          </cell>
          <cell r="W3558" t="e">
            <v>#N/A</v>
          </cell>
          <cell r="X3558" t="str">
            <v>620 - AVAILABLE (up to 10MB)</v>
          </cell>
          <cell r="Y3558"/>
          <cell r="Z3558" t="str">
            <v>AVAILABLE (up to 10MB)</v>
          </cell>
          <cell r="AA3558" t="e">
            <v>#N/A</v>
          </cell>
          <cell r="AB3558" t="e">
            <v>#N/A</v>
          </cell>
          <cell r="AC3558" t="e">
            <v>#N/A</v>
          </cell>
        </row>
        <row r="3559">
          <cell r="A3559" t="str">
            <v>TRBONCXA</v>
          </cell>
          <cell r="B3559" t="str">
            <v>Tarboro</v>
          </cell>
          <cell r="C3559" t="str">
            <v>EQ</v>
          </cell>
          <cell r="D3559">
            <v>35.906914999999998</v>
          </cell>
          <cell r="E3559">
            <v>-77.542276000000001</v>
          </cell>
          <cell r="F3559" t="str">
            <v>TRBONCXA</v>
          </cell>
          <cell r="G3559" t="str">
            <v>NC</v>
          </cell>
          <cell r="H3559">
            <v>951</v>
          </cell>
          <cell r="I3559" t="str">
            <v>Greenville</v>
          </cell>
          <cell r="J3559" t="str">
            <v/>
          </cell>
          <cell r="K3559" t="str">
            <v>TRBONCXA</v>
          </cell>
          <cell r="L3559" t="str">
            <v>n</v>
          </cell>
          <cell r="M3559" t="e">
            <v>#N/A</v>
          </cell>
          <cell r="N3559" t="e">
            <v>#N/A</v>
          </cell>
          <cell r="O3559" t="str">
            <v>Y</v>
          </cell>
          <cell r="P3559" t="str">
            <v>Y</v>
          </cell>
          <cell r="Q3559" t="str">
            <v/>
          </cell>
          <cell r="R3559" t="str">
            <v>05/22/2015</v>
          </cell>
          <cell r="S3559" t="str">
            <v>Greenville</v>
          </cell>
          <cell r="T3559" t="str">
            <v/>
          </cell>
          <cell r="U3559" t="str">
            <v/>
          </cell>
          <cell r="V3559" t="str">
            <v>Greenville</v>
          </cell>
          <cell r="W3559" t="str">
            <v>Greenville</v>
          </cell>
          <cell r="X3559" t="str">
            <v>ROCKY MOUNT</v>
          </cell>
          <cell r="Y3559" t="str">
            <v>YES</v>
          </cell>
          <cell r="Z3559"/>
          <cell r="AA3559" t="str">
            <v/>
          </cell>
          <cell r="AB3559" t="str">
            <v>7750-SR12</v>
          </cell>
          <cell r="AC3559" t="str">
            <v>TRBONCXA04W</v>
          </cell>
        </row>
        <row r="3560">
          <cell r="A3560" t="str">
            <v>TRCKLAXA</v>
          </cell>
          <cell r="B3560" t="str">
            <v>TURKEY CREEK</v>
          </cell>
          <cell r="C3560" t="str">
            <v>CTL</v>
          </cell>
          <cell r="D3560">
            <v>30.876667000000001</v>
          </cell>
          <cell r="E3560">
            <v>-92.410835000000006</v>
          </cell>
          <cell r="F3560" t="str">
            <v>TRCKLAXA</v>
          </cell>
          <cell r="G3560" t="str">
            <v>LA</v>
          </cell>
          <cell r="H3560">
            <v>488</v>
          </cell>
          <cell r="I3560" t="str">
            <v>Basile</v>
          </cell>
          <cell r="J3560" t="str">
            <v/>
          </cell>
          <cell r="K3560" t="e">
            <v>#N/A</v>
          </cell>
          <cell r="L3560" t="e">
            <v>#N/A</v>
          </cell>
          <cell r="M3560" t="e">
            <v>#N/A</v>
          </cell>
          <cell r="N3560" t="e">
            <v>#N/A</v>
          </cell>
          <cell r="O3560" t="str">
            <v>Y</v>
          </cell>
          <cell r="P3560" t="str">
            <v>Y</v>
          </cell>
          <cell r="Q3560" t="str">
            <v/>
          </cell>
          <cell r="R3560" t="str">
            <v>06/30/2015</v>
          </cell>
          <cell r="S3560" t="str">
            <v>Basile</v>
          </cell>
          <cell r="T3560" t="str">
            <v/>
          </cell>
          <cell r="U3560" t="str">
            <v/>
          </cell>
          <cell r="V3560" t="str">
            <v>Basile</v>
          </cell>
          <cell r="W3560" t="str">
            <v>Basile</v>
          </cell>
          <cell r="X3560" t="str">
            <v>BASILE</v>
          </cell>
          <cell r="Y3560" t="str">
            <v>YES</v>
          </cell>
          <cell r="Z3560"/>
          <cell r="AA3560" t="str">
            <v/>
          </cell>
          <cell r="AB3560">
            <v>0</v>
          </cell>
          <cell r="AC3560">
            <v>0</v>
          </cell>
        </row>
        <row r="3561">
          <cell r="A3561" t="str">
            <v>TRENNCXA</v>
          </cell>
          <cell r="B3561" t="str">
            <v>Trenton</v>
          </cell>
          <cell r="C3561" t="str">
            <v>EQ</v>
          </cell>
          <cell r="D3561">
            <v>35.069800000000001</v>
          </cell>
          <cell r="E3561">
            <v>-77.369500000000002</v>
          </cell>
          <cell r="F3561" t="str">
            <v>TRENNCXA</v>
          </cell>
          <cell r="G3561" t="str">
            <v>NC</v>
          </cell>
          <cell r="H3561">
            <v>951</v>
          </cell>
          <cell r="I3561" t="str">
            <v>Greenville</v>
          </cell>
          <cell r="J3561" t="str">
            <v/>
          </cell>
          <cell r="K3561" t="e">
            <v>#N/A</v>
          </cell>
          <cell r="L3561" t="e">
            <v>#N/A</v>
          </cell>
          <cell r="M3561" t="e">
            <v>#N/A</v>
          </cell>
          <cell r="N3561" t="e">
            <v>#N/A</v>
          </cell>
          <cell r="O3561" t="str">
            <v>Y</v>
          </cell>
          <cell r="P3561" t="str">
            <v>Y</v>
          </cell>
          <cell r="Q3561" t="str">
            <v/>
          </cell>
          <cell r="R3561" t="str">
            <v>05/22/2015</v>
          </cell>
          <cell r="S3561" t="str">
            <v>Jacksonville</v>
          </cell>
          <cell r="T3561" t="str">
            <v/>
          </cell>
          <cell r="U3561" t="str">
            <v/>
          </cell>
          <cell r="V3561" t="str">
            <v>Greenville</v>
          </cell>
          <cell r="W3561" t="str">
            <v>Greenville</v>
          </cell>
          <cell r="X3561" t="str">
            <v>ROCKY MOUNT</v>
          </cell>
          <cell r="Y3561" t="str">
            <v>YES</v>
          </cell>
          <cell r="Z3561"/>
          <cell r="AA3561" t="str">
            <v/>
          </cell>
          <cell r="AB3561">
            <v>0</v>
          </cell>
          <cell r="AC3561" t="str">
            <v>TRENNCXA03W</v>
          </cell>
        </row>
        <row r="3562">
          <cell r="A3562" t="str">
            <v>TRFGINXA</v>
          </cell>
          <cell r="B3562" t="str">
            <v>Trafalgar</v>
          </cell>
          <cell r="C3562" t="str">
            <v>EQ</v>
          </cell>
          <cell r="D3562">
            <v>39.416632</v>
          </cell>
          <cell r="E3562">
            <v>-86.151309999999995</v>
          </cell>
          <cell r="F3562" t="str">
            <v>TRFGINXA</v>
          </cell>
          <cell r="G3562" t="str">
            <v>IN</v>
          </cell>
          <cell r="H3562">
            <v>336</v>
          </cell>
          <cell r="I3562" t="str">
            <v>Franklin</v>
          </cell>
          <cell r="J3562" t="str">
            <v/>
          </cell>
          <cell r="K3562" t="str">
            <v>TRFGINXA</v>
          </cell>
          <cell r="L3562" t="str">
            <v>n</v>
          </cell>
          <cell r="M3562" t="e">
            <v>#N/A</v>
          </cell>
          <cell r="N3562" t="e">
            <v>#N/A</v>
          </cell>
          <cell r="O3562" t="str">
            <v>Y</v>
          </cell>
          <cell r="P3562" t="str">
            <v>Y</v>
          </cell>
          <cell r="Q3562" t="str">
            <v/>
          </cell>
          <cell r="R3562" t="str">
            <v>07/01/2015</v>
          </cell>
          <cell r="S3562" t="str">
            <v>Franklin</v>
          </cell>
          <cell r="T3562" t="str">
            <v/>
          </cell>
          <cell r="U3562" t="str">
            <v/>
          </cell>
          <cell r="V3562" t="str">
            <v>Franklin</v>
          </cell>
          <cell r="W3562" t="str">
            <v>Franklin</v>
          </cell>
          <cell r="X3562" t="str">
            <v>FRANKLIN</v>
          </cell>
          <cell r="Y3562"/>
          <cell r="Z3562"/>
          <cell r="AA3562" t="str">
            <v>7750-SR7</v>
          </cell>
          <cell r="AB3562">
            <v>0</v>
          </cell>
          <cell r="AC3562" t="str">
            <v>TRFGINXA01W</v>
          </cell>
        </row>
        <row r="3563">
          <cell r="A3563" t="str">
            <v>TRFLMNTH</v>
          </cell>
          <cell r="B3563" t="str">
            <v>Grand Forks Host Thief River Falls</v>
          </cell>
          <cell r="C3563" t="str">
            <v>Q</v>
          </cell>
          <cell r="D3563">
            <v>48.120556000000001</v>
          </cell>
          <cell r="E3563">
            <v>-96.179726000000002</v>
          </cell>
          <cell r="F3563" t="str">
            <v>TRFLMNTH</v>
          </cell>
          <cell r="G3563" t="str">
            <v>MN</v>
          </cell>
          <cell r="H3563">
            <v>636</v>
          </cell>
          <cell r="I3563">
            <v>636</v>
          </cell>
          <cell r="J3563" t="str">
            <v/>
          </cell>
          <cell r="K3563" t="e">
            <v>#N/A</v>
          </cell>
          <cell r="L3563" t="e">
            <v>#N/A</v>
          </cell>
          <cell r="M3563" t="e">
            <v>#N/A</v>
          </cell>
          <cell r="N3563" t="e">
            <v>#N/A</v>
          </cell>
          <cell r="O3563" t="str">
            <v>N</v>
          </cell>
          <cell r="P3563" t="str">
            <v>Y</v>
          </cell>
          <cell r="Q3563" t="str">
            <v>02/20/15: EoDS1 AVAILABLE; update 7/1/14 - IOF backhaul is available</v>
          </cell>
          <cell r="R3563" t="str">
            <v>02/20/2020</v>
          </cell>
          <cell r="S3563" t="str">
            <v/>
          </cell>
          <cell r="T3563" t="str">
            <v/>
          </cell>
          <cell r="U3563" t="str">
            <v/>
          </cell>
          <cell r="V3563" t="e">
            <v>#N/A</v>
          </cell>
          <cell r="W3563" t="e">
            <v>#N/A</v>
          </cell>
          <cell r="X3563" t="str">
            <v>636 - AVAILABLE</v>
          </cell>
          <cell r="Y3563"/>
          <cell r="Z3563" t="str">
            <v>AVAILABLE</v>
          </cell>
          <cell r="AA3563" t="e">
            <v>#N/A</v>
          </cell>
          <cell r="AB3563" t="e">
            <v>#N/A</v>
          </cell>
          <cell r="AC3563" t="e">
            <v>#N/A</v>
          </cell>
        </row>
        <row r="3564">
          <cell r="A3564" t="str">
            <v>TRFRARXA</v>
          </cell>
          <cell r="B3564" t="str">
            <v>TRACY FERRY</v>
          </cell>
          <cell r="C3564" t="str">
            <v>CTL</v>
          </cell>
          <cell r="D3564">
            <v>36.318027999999998</v>
          </cell>
          <cell r="E3564">
            <v>-92.280731000000003</v>
          </cell>
          <cell r="F3564" t="str">
            <v>TRFRARXA</v>
          </cell>
          <cell r="G3564" t="str">
            <v>AR</v>
          </cell>
          <cell r="H3564">
            <v>528</v>
          </cell>
          <cell r="I3564" t="str">
            <v>Hardy/Monette (Mountain Home)</v>
          </cell>
          <cell r="J3564" t="str">
            <v/>
          </cell>
          <cell r="K3564" t="e">
            <v>#N/A</v>
          </cell>
          <cell r="L3564" t="e">
            <v>#N/A</v>
          </cell>
          <cell r="M3564" t="e">
            <v>#N/A</v>
          </cell>
          <cell r="N3564" t="e">
            <v>#N/A</v>
          </cell>
          <cell r="O3564" t="str">
            <v>Y</v>
          </cell>
          <cell r="P3564" t="str">
            <v>Y</v>
          </cell>
          <cell r="Q3564" t="str">
            <v/>
          </cell>
          <cell r="R3564" t="str">
            <v>06/30/2015</v>
          </cell>
          <cell r="S3564" t="str">
            <v>Mountain Home</v>
          </cell>
          <cell r="T3564" t="str">
            <v/>
          </cell>
          <cell r="U3564" t="str">
            <v/>
          </cell>
          <cell r="V3564" t="str">
            <v>Mountian Home</v>
          </cell>
          <cell r="W3564" t="str">
            <v>Hardy/Monette (Mountain Home)</v>
          </cell>
          <cell r="X3564" t="str">
            <v>MOUNTAIN HOME</v>
          </cell>
          <cell r="Y3564" t="str">
            <v>YES</v>
          </cell>
          <cell r="Z3564"/>
          <cell r="AA3564" t="str">
            <v/>
          </cell>
          <cell r="AB3564">
            <v>0</v>
          </cell>
          <cell r="AC3564">
            <v>0</v>
          </cell>
        </row>
        <row r="3565">
          <cell r="A3565" t="str">
            <v>TRILINXA</v>
          </cell>
          <cell r="B3565" t="str">
            <v>Tri-Lakes</v>
          </cell>
          <cell r="C3565" t="str">
            <v>EQ</v>
          </cell>
          <cell r="D3565">
            <v>41.240760999999999</v>
          </cell>
          <cell r="E3565">
            <v>-85.444744</v>
          </cell>
          <cell r="F3565" t="str">
            <v>TRILINXA</v>
          </cell>
          <cell r="G3565" t="str">
            <v>IN</v>
          </cell>
          <cell r="H3565">
            <v>332</v>
          </cell>
          <cell r="I3565" t="str">
            <v>Warsaw (Plymouth)</v>
          </cell>
          <cell r="J3565" t="str">
            <v/>
          </cell>
          <cell r="K3565" t="e">
            <v>#N/A</v>
          </cell>
          <cell r="L3565" t="e">
            <v>#N/A</v>
          </cell>
          <cell r="M3565" t="e">
            <v>#N/A</v>
          </cell>
          <cell r="N3565" t="e">
            <v>#N/A</v>
          </cell>
          <cell r="O3565" t="str">
            <v>N</v>
          </cell>
          <cell r="P3565" t="str">
            <v>Y</v>
          </cell>
          <cell r="Q3565" t="str">
            <v>8/08/14: Ethernet Enabled changed to Y: TRILINXA01W - E7 placed on 400563</v>
          </cell>
          <cell r="R3565" t="str">
            <v>07/01/2015</v>
          </cell>
          <cell r="S3565" t="str">
            <v>Plymouth</v>
          </cell>
          <cell r="T3565" t="str">
            <v/>
          </cell>
          <cell r="U3565" t="str">
            <v/>
          </cell>
          <cell r="V3565" t="str">
            <v>Plymouth</v>
          </cell>
          <cell r="W3565" t="str">
            <v>Warsaw (Plymouth)</v>
          </cell>
          <cell r="X3565" t="str">
            <v>PLYMOUTH</v>
          </cell>
          <cell r="Y3565"/>
          <cell r="Z3565"/>
          <cell r="AA3565" t="str">
            <v/>
          </cell>
          <cell r="AB3565">
            <v>0</v>
          </cell>
          <cell r="AC3565">
            <v>0</v>
          </cell>
        </row>
        <row r="3566">
          <cell r="A3566" t="str">
            <v>TRLKWAXX</v>
          </cell>
          <cell r="B3566" t="str">
            <v>Trout Lake</v>
          </cell>
          <cell r="C3566" t="str">
            <v>EQ</v>
          </cell>
          <cell r="D3566">
            <v>45.997498</v>
          </cell>
          <cell r="E3566">
            <v>-121.53125199999999</v>
          </cell>
          <cell r="F3566" t="str">
            <v>TRLKWAXX</v>
          </cell>
          <cell r="G3566" t="str">
            <v>WA</v>
          </cell>
          <cell r="H3566">
            <v>672</v>
          </cell>
          <cell r="I3566" t="str">
            <v>Hood River</v>
          </cell>
          <cell r="J3566" t="str">
            <v/>
          </cell>
          <cell r="K3566" t="e">
            <v>#N/A</v>
          </cell>
          <cell r="L3566" t="e">
            <v>#N/A</v>
          </cell>
          <cell r="M3566" t="e">
            <v>#N/A</v>
          </cell>
          <cell r="N3566" t="e">
            <v>#N/A</v>
          </cell>
          <cell r="O3566" t="str">
            <v>Y</v>
          </cell>
          <cell r="P3566" t="str">
            <v>Y</v>
          </cell>
          <cell r="Q3566" t="str">
            <v/>
          </cell>
          <cell r="R3566" t="str">
            <v>06/03/2015</v>
          </cell>
          <cell r="S3566" t="str">
            <v>HOOD RIVER</v>
          </cell>
          <cell r="T3566" t="str">
            <v/>
          </cell>
          <cell r="U3566" t="str">
            <v/>
          </cell>
          <cell r="V3566" t="str">
            <v>HOOD RIVER</v>
          </cell>
          <cell r="W3566" t="str">
            <v>Hood River</v>
          </cell>
          <cell r="X3566" t="str">
            <v>HOOD RIVER</v>
          </cell>
          <cell r="Y3566"/>
          <cell r="Z3566"/>
          <cell r="AA3566">
            <v>0</v>
          </cell>
          <cell r="AB3566">
            <v>0</v>
          </cell>
          <cell r="AC3566">
            <v>0</v>
          </cell>
        </row>
        <row r="3567">
          <cell r="A3567" t="str">
            <v>TRMBMOXA</v>
          </cell>
          <cell r="B3567" t="str">
            <v>TRIMBLE</v>
          </cell>
          <cell r="C3567" t="str">
            <v>CTL</v>
          </cell>
          <cell r="D3567">
            <v>39.471943000000003</v>
          </cell>
          <cell r="E3567">
            <v>-94.566665999999998</v>
          </cell>
          <cell r="F3567" t="str">
            <v>TRMBMOXA</v>
          </cell>
          <cell r="G3567" t="str">
            <v>MO</v>
          </cell>
          <cell r="H3567">
            <v>524</v>
          </cell>
          <cell r="I3567" t="str">
            <v>Cameron</v>
          </cell>
          <cell r="J3567" t="str">
            <v/>
          </cell>
          <cell r="K3567" t="e">
            <v>#N/A</v>
          </cell>
          <cell r="L3567" t="e">
            <v>#N/A</v>
          </cell>
          <cell r="M3567" t="e">
            <v>#N/A</v>
          </cell>
          <cell r="N3567" t="e">
            <v>#N/A</v>
          </cell>
          <cell r="O3567" t="str">
            <v>Y</v>
          </cell>
          <cell r="P3567" t="str">
            <v>Y</v>
          </cell>
          <cell r="Q3567" t="str">
            <v/>
          </cell>
          <cell r="R3567" t="str">
            <v>10/12/2015</v>
          </cell>
          <cell r="S3567" t="str">
            <v>Cameron</v>
          </cell>
          <cell r="T3567" t="str">
            <v>Ciena 3940</v>
          </cell>
          <cell r="U3567" t="str">
            <v>N</v>
          </cell>
          <cell r="V3567" t="str">
            <v>Cameron</v>
          </cell>
          <cell r="W3567" t="str">
            <v>Cameron</v>
          </cell>
          <cell r="X3567" t="str">
            <v>CAMERON</v>
          </cell>
          <cell r="Y3567" t="str">
            <v>YES</v>
          </cell>
          <cell r="Z3567"/>
          <cell r="AA3567" t="str">
            <v/>
          </cell>
          <cell r="AB3567">
            <v>0</v>
          </cell>
          <cell r="AC3567">
            <v>0</v>
          </cell>
        </row>
        <row r="3568">
          <cell r="A3568" t="str">
            <v>TRMNARXA</v>
          </cell>
          <cell r="B3568" t="str">
            <v>TRUMANN</v>
          </cell>
          <cell r="C3568" t="str">
            <v>CTL</v>
          </cell>
          <cell r="D3568">
            <v>35.671944000000003</v>
          </cell>
          <cell r="E3568">
            <v>-90.507773999999998</v>
          </cell>
          <cell r="F3568" t="str">
            <v>TRMNARXA</v>
          </cell>
          <cell r="G3568" t="str">
            <v>AR</v>
          </cell>
          <cell r="H3568">
            <v>528</v>
          </cell>
          <cell r="I3568" t="str">
            <v>Hardy/Monette (Mountain Home)</v>
          </cell>
          <cell r="J3568" t="str">
            <v/>
          </cell>
          <cell r="K3568" t="e">
            <v>#N/A</v>
          </cell>
          <cell r="L3568" t="e">
            <v>#N/A</v>
          </cell>
          <cell r="M3568" t="e">
            <v>#N/A</v>
          </cell>
          <cell r="N3568" t="e">
            <v>#N/A</v>
          </cell>
          <cell r="O3568" t="str">
            <v>Y</v>
          </cell>
          <cell r="P3568" t="str">
            <v>Y</v>
          </cell>
          <cell r="Q3568" t="str">
            <v/>
          </cell>
          <cell r="R3568" t="str">
            <v>06/30/2015</v>
          </cell>
          <cell r="S3568" t="str">
            <v>Mountain Home</v>
          </cell>
          <cell r="T3568" t="str">
            <v/>
          </cell>
          <cell r="U3568" t="str">
            <v/>
          </cell>
          <cell r="V3568" t="str">
            <v>Mountian Home</v>
          </cell>
          <cell r="W3568" t="str">
            <v>Hardy/Monette (Mountain Home)</v>
          </cell>
          <cell r="X3568" t="str">
            <v>MOUNTAIN HOME</v>
          </cell>
          <cell r="Y3568" t="str">
            <v>YES</v>
          </cell>
          <cell r="Z3568"/>
          <cell r="AA3568" t="str">
            <v/>
          </cell>
          <cell r="AB3568">
            <v>0</v>
          </cell>
          <cell r="AC3568">
            <v>0</v>
          </cell>
        </row>
        <row r="3569">
          <cell r="A3569" t="str">
            <v>TRMPWIXA</v>
          </cell>
          <cell r="B3569" t="str">
            <v>TREMPEALEAU</v>
          </cell>
          <cell r="C3569" t="str">
            <v>CTL</v>
          </cell>
          <cell r="D3569">
            <v>44.012301000000001</v>
          </cell>
          <cell r="E3569">
            <v>-91.436569000000006</v>
          </cell>
          <cell r="F3569" t="str">
            <v>TRMPWIXA</v>
          </cell>
          <cell r="G3569" t="str">
            <v>WI</v>
          </cell>
          <cell r="H3569">
            <v>354</v>
          </cell>
          <cell r="I3569" t="str">
            <v>LA CROSSE</v>
          </cell>
          <cell r="J3569" t="str">
            <v/>
          </cell>
          <cell r="K3569" t="str">
            <v>TRMPWIXA</v>
          </cell>
          <cell r="L3569" t="str">
            <v>n</v>
          </cell>
          <cell r="M3569" t="e">
            <v>#N/A</v>
          </cell>
          <cell r="N3569" t="e">
            <v>#N/A</v>
          </cell>
          <cell r="O3569" t="str">
            <v>Y</v>
          </cell>
          <cell r="P3569" t="str">
            <v>Y</v>
          </cell>
          <cell r="Q3569" t="str">
            <v/>
          </cell>
          <cell r="R3569" t="str">
            <v>06/03/2015</v>
          </cell>
          <cell r="S3569" t="str">
            <v>La Crosse</v>
          </cell>
          <cell r="T3569" t="str">
            <v/>
          </cell>
          <cell r="U3569" t="str">
            <v/>
          </cell>
          <cell r="V3569" t="str">
            <v>La Crosse - HOLMEN</v>
          </cell>
          <cell r="W3569" t="str">
            <v>LA CROSSE</v>
          </cell>
          <cell r="X3569" t="str">
            <v>LA CROSSE - HOLMEN</v>
          </cell>
          <cell r="Y3569"/>
          <cell r="Z3569"/>
          <cell r="AA3569" t="str">
            <v>7750-SR7</v>
          </cell>
          <cell r="AB3569">
            <v>0</v>
          </cell>
          <cell r="AC3569">
            <v>0</v>
          </cell>
        </row>
        <row r="3570">
          <cell r="A3570" t="str">
            <v>TRNDCOMA</v>
          </cell>
          <cell r="B3570" t="str">
            <v>Trinidad</v>
          </cell>
          <cell r="C3570" t="str">
            <v>Q</v>
          </cell>
          <cell r="D3570">
            <v>37.165554</v>
          </cell>
          <cell r="E3570">
            <v>-104.506111</v>
          </cell>
          <cell r="F3570" t="str">
            <v>TRNDCOMA</v>
          </cell>
          <cell r="G3570" t="str">
            <v>CO</v>
          </cell>
          <cell r="H3570">
            <v>658</v>
          </cell>
          <cell r="I3570">
            <v>658</v>
          </cell>
          <cell r="J3570" t="str">
            <v/>
          </cell>
          <cell r="K3570" t="e">
            <v>#N/A</v>
          </cell>
          <cell r="L3570" t="e">
            <v>#N/A</v>
          </cell>
          <cell r="M3570" t="e">
            <v>#N/A</v>
          </cell>
          <cell r="N3570" t="e">
            <v>#N/A</v>
          </cell>
          <cell r="O3570" t="str">
            <v>N</v>
          </cell>
          <cell r="P3570" t="str">
            <v>Y</v>
          </cell>
          <cell r="Q3570" t="str">
            <v/>
          </cell>
          <cell r="R3570" t="str">
            <v>04/09/2020</v>
          </cell>
          <cell r="S3570" t="str">
            <v/>
          </cell>
          <cell r="T3570" t="str">
            <v/>
          </cell>
          <cell r="U3570" t="str">
            <v/>
          </cell>
          <cell r="V3570" t="e">
            <v>#N/A</v>
          </cell>
          <cell r="W3570" t="e">
            <v>#N/A</v>
          </cell>
          <cell r="X3570" t="str">
            <v xml:space="preserve">658 - AVAILABLE </v>
          </cell>
          <cell r="Y3570"/>
          <cell r="Z3570" t="str">
            <v xml:space="preserve">AVAILABLE </v>
          </cell>
          <cell r="AA3570" t="e">
            <v>#N/A</v>
          </cell>
          <cell r="AB3570" t="e">
            <v>#N/A</v>
          </cell>
          <cell r="AC3570" t="e">
            <v>#N/A</v>
          </cell>
        </row>
        <row r="3571">
          <cell r="A3571" t="str">
            <v>TRNDTXXA</v>
          </cell>
          <cell r="B3571" t="str">
            <v>Trinidad</v>
          </cell>
          <cell r="C3571" t="str">
            <v>EQ</v>
          </cell>
          <cell r="D3571">
            <v>32.143304999999998</v>
          </cell>
          <cell r="E3571">
            <v>-96.090001999999998</v>
          </cell>
          <cell r="F3571" t="str">
            <v>TRNDTXXA</v>
          </cell>
          <cell r="G3571" t="str">
            <v>TX</v>
          </cell>
          <cell r="H3571">
            <v>552</v>
          </cell>
          <cell r="I3571" t="str">
            <v>Athens</v>
          </cell>
          <cell r="J3571" t="str">
            <v/>
          </cell>
          <cell r="K3571" t="e">
            <v>#N/A</v>
          </cell>
          <cell r="L3571" t="e">
            <v>#N/A</v>
          </cell>
          <cell r="M3571" t="e">
            <v>#N/A</v>
          </cell>
          <cell r="N3571" t="e">
            <v>#N/A</v>
          </cell>
          <cell r="O3571" t="str">
            <v>N</v>
          </cell>
          <cell r="P3571" t="str">
            <v>Y</v>
          </cell>
          <cell r="Q3571" t="str">
            <v/>
          </cell>
          <cell r="R3571" t="str">
            <v>02/03/2016</v>
          </cell>
          <cell r="S3571" t="str">
            <v>Athens</v>
          </cell>
          <cell r="T3571" t="str">
            <v/>
          </cell>
          <cell r="U3571" t="str">
            <v/>
          </cell>
          <cell r="V3571" t="str">
            <v>Athens</v>
          </cell>
          <cell r="W3571" t="str">
            <v>Athens</v>
          </cell>
          <cell r="X3571" t="str">
            <v>HUMBLE</v>
          </cell>
          <cell r="Y3571" t="str">
            <v>YES</v>
          </cell>
          <cell r="Z3571" t="str">
            <v>In Athens LATA 552.  Not near Humble 560.</v>
          </cell>
          <cell r="AA3571" t="str">
            <v/>
          </cell>
          <cell r="AB3571">
            <v>0</v>
          </cell>
          <cell r="AC3571">
            <v>0</v>
          </cell>
        </row>
        <row r="3572">
          <cell r="A3572" t="str">
            <v>TRNYMOXA</v>
          </cell>
          <cell r="B3572" t="str">
            <v>TURNEY</v>
          </cell>
          <cell r="C3572" t="str">
            <v>CTL</v>
          </cell>
          <cell r="D3572">
            <v>39.635449999999999</v>
          </cell>
          <cell r="E3572">
            <v>-94.323356000000004</v>
          </cell>
          <cell r="F3572" t="str">
            <v>TRNYMOXA</v>
          </cell>
          <cell r="G3572" t="str">
            <v>MO</v>
          </cell>
          <cell r="H3572">
            <v>524</v>
          </cell>
          <cell r="I3572" t="str">
            <v>Cameron</v>
          </cell>
          <cell r="J3572" t="str">
            <v/>
          </cell>
          <cell r="K3572" t="e">
            <v>#N/A</v>
          </cell>
          <cell r="L3572" t="e">
            <v>#N/A</v>
          </cell>
          <cell r="M3572" t="e">
            <v>#N/A</v>
          </cell>
          <cell r="N3572" t="e">
            <v>#N/A</v>
          </cell>
          <cell r="O3572" t="str">
            <v>Y</v>
          </cell>
          <cell r="P3572" t="str">
            <v>Y</v>
          </cell>
          <cell r="Q3572" t="str">
            <v/>
          </cell>
          <cell r="R3572" t="str">
            <v>10/12/2015</v>
          </cell>
          <cell r="S3572" t="str">
            <v>Cameron</v>
          </cell>
          <cell r="T3572" t="str">
            <v>Ciena 3940</v>
          </cell>
          <cell r="U3572" t="str">
            <v>N</v>
          </cell>
          <cell r="V3572" t="str">
            <v>Cameron</v>
          </cell>
          <cell r="W3572" t="str">
            <v>Cameron</v>
          </cell>
          <cell r="X3572" t="str">
            <v>CAMERON</v>
          </cell>
          <cell r="Y3572" t="str">
            <v>YES</v>
          </cell>
          <cell r="Z3572"/>
          <cell r="AA3572" t="str">
            <v/>
          </cell>
          <cell r="AB3572">
            <v>0</v>
          </cell>
          <cell r="AC3572">
            <v>0</v>
          </cell>
        </row>
        <row r="3573">
          <cell r="A3573" t="str">
            <v>TRNYMOXB</v>
          </cell>
          <cell r="B3573" t="str">
            <v>Turney</v>
          </cell>
          <cell r="C3573" t="str">
            <v>CTL</v>
          </cell>
          <cell r="D3573">
            <v>39.633499999999998</v>
          </cell>
          <cell r="E3573">
            <v>-94.318583000000004</v>
          </cell>
          <cell r="F3573" t="e">
            <v>#N/A</v>
          </cell>
          <cell r="G3573" t="str">
            <v>MO</v>
          </cell>
          <cell r="H3573" t="e">
            <v>#N/A</v>
          </cell>
          <cell r="I3573" t="e">
            <v>#N/A</v>
          </cell>
          <cell r="J3573" t="e">
            <v>#N/A</v>
          </cell>
          <cell r="K3573" t="e">
            <v>#N/A</v>
          </cell>
          <cell r="L3573" t="e">
            <v>#N/A</v>
          </cell>
          <cell r="M3573" t="e">
            <v>#N/A</v>
          </cell>
          <cell r="N3573" t="e">
            <v>#N/A</v>
          </cell>
          <cell r="O3573" t="e">
            <v>#N/A</v>
          </cell>
          <cell r="P3573" t="e">
            <v>#N/A</v>
          </cell>
          <cell r="Q3573" t="e">
            <v>#N/A</v>
          </cell>
          <cell r="R3573" t="e">
            <v>#N/A</v>
          </cell>
          <cell r="S3573" t="e">
            <v>#N/A</v>
          </cell>
          <cell r="T3573" t="e">
            <v>#N/A</v>
          </cell>
          <cell r="U3573" t="e">
            <v>#N/A</v>
          </cell>
          <cell r="V3573" t="e">
            <v>#N/A</v>
          </cell>
          <cell r="W3573" t="e">
            <v>#N/A</v>
          </cell>
          <cell r="X3573" t="e">
            <v>#N/A</v>
          </cell>
          <cell r="Y3573" t="e">
            <v>#N/A</v>
          </cell>
          <cell r="Z3573" t="e">
            <v>#N/A</v>
          </cell>
          <cell r="AA3573" t="e">
            <v>#N/A</v>
          </cell>
          <cell r="AB3573" t="e">
            <v>#N/A</v>
          </cell>
          <cell r="AC3573" t="e">
            <v>#N/A</v>
          </cell>
        </row>
        <row r="3574">
          <cell r="A3574" t="str">
            <v>TROYKSXA</v>
          </cell>
          <cell r="B3574" t="str">
            <v>Troy</v>
          </cell>
          <cell r="C3574" t="str">
            <v>EQ</v>
          </cell>
          <cell r="D3574">
            <v>39.786802000000002</v>
          </cell>
          <cell r="E3574">
            <v>-95.089163999999997</v>
          </cell>
          <cell r="F3574" t="str">
            <v>TROYKSXA</v>
          </cell>
          <cell r="G3574" t="str">
            <v>KS</v>
          </cell>
          <cell r="H3574">
            <v>534</v>
          </cell>
          <cell r="I3574" t="str">
            <v>Gardner</v>
          </cell>
          <cell r="J3574" t="str">
            <v/>
          </cell>
          <cell r="K3574" t="e">
            <v>#N/A</v>
          </cell>
          <cell r="L3574" t="e">
            <v>#N/A</v>
          </cell>
          <cell r="M3574" t="e">
            <v>#N/A</v>
          </cell>
          <cell r="N3574" t="e">
            <v>#N/A</v>
          </cell>
          <cell r="O3574" t="str">
            <v>Y</v>
          </cell>
          <cell r="P3574" t="str">
            <v>Y</v>
          </cell>
          <cell r="Q3574" t="str">
            <v/>
          </cell>
          <cell r="R3574" t="str">
            <v>10/08/2015</v>
          </cell>
          <cell r="S3574" t="str">
            <v>Gardner</v>
          </cell>
          <cell r="T3574" t="str">
            <v>Calix E7-2</v>
          </cell>
          <cell r="U3574" t="str">
            <v>N</v>
          </cell>
          <cell r="V3574" t="str">
            <v xml:space="preserve">Junction City </v>
          </cell>
          <cell r="W3574" t="str">
            <v>Gardner</v>
          </cell>
          <cell r="X3574" t="str">
            <v>GARDNER</v>
          </cell>
          <cell r="Y3574"/>
          <cell r="Z3574"/>
          <cell r="AA3574" t="str">
            <v/>
          </cell>
          <cell r="AB3574">
            <v>0</v>
          </cell>
          <cell r="AC3574">
            <v>0</v>
          </cell>
        </row>
        <row r="3575">
          <cell r="A3575" t="str">
            <v>TROYMOXA</v>
          </cell>
          <cell r="B3575" t="str">
            <v>TROY</v>
          </cell>
          <cell r="C3575" t="str">
            <v>CTL</v>
          </cell>
          <cell r="D3575">
            <v>38.978332999999999</v>
          </cell>
          <cell r="E3575">
            <v>-90.979445999999996</v>
          </cell>
          <cell r="F3575" t="str">
            <v>TROYMOXA</v>
          </cell>
          <cell r="G3575" t="str">
            <v>MO</v>
          </cell>
          <cell r="H3575">
            <v>520</v>
          </cell>
          <cell r="I3575" t="str">
            <v>Wentzville</v>
          </cell>
          <cell r="J3575" t="str">
            <v/>
          </cell>
          <cell r="K3575" t="e">
            <v>#N/A</v>
          </cell>
          <cell r="L3575" t="e">
            <v>#N/A</v>
          </cell>
          <cell r="M3575" t="e">
            <v>#N/A</v>
          </cell>
          <cell r="N3575" t="e">
            <v>#N/A</v>
          </cell>
          <cell r="O3575" t="str">
            <v>Y</v>
          </cell>
          <cell r="P3575" t="str">
            <v>Y</v>
          </cell>
          <cell r="Q3575" t="str">
            <v/>
          </cell>
          <cell r="R3575" t="str">
            <v>10/12/2015</v>
          </cell>
          <cell r="S3575" t="str">
            <v>Wentzville</v>
          </cell>
          <cell r="T3575" t="str">
            <v>Calix E7-2</v>
          </cell>
          <cell r="U3575" t="str">
            <v>N</v>
          </cell>
          <cell r="V3575" t="str">
            <v>Wentzville</v>
          </cell>
          <cell r="W3575" t="str">
            <v>Wentzville</v>
          </cell>
          <cell r="X3575" t="str">
            <v>WENTZVILLE</v>
          </cell>
          <cell r="Y3575" t="str">
            <v>YES</v>
          </cell>
          <cell r="Z3575"/>
          <cell r="AA3575" t="str">
            <v/>
          </cell>
          <cell r="AB3575">
            <v>0</v>
          </cell>
          <cell r="AC3575">
            <v>0</v>
          </cell>
        </row>
        <row r="3576">
          <cell r="A3576" t="str">
            <v>TROYNCXA</v>
          </cell>
          <cell r="B3576" t="str">
            <v>Troy</v>
          </cell>
          <cell r="C3576" t="str">
            <v>EQ</v>
          </cell>
          <cell r="D3576">
            <v>35.360861</v>
          </cell>
          <cell r="E3576">
            <v>-79.893012999999996</v>
          </cell>
          <cell r="F3576" t="str">
            <v>TROYNCXA</v>
          </cell>
          <cell r="G3576" t="str">
            <v>NC</v>
          </cell>
          <cell r="H3576">
            <v>424</v>
          </cell>
          <cell r="I3576" t="str">
            <v>Fayetteville</v>
          </cell>
          <cell r="J3576" t="str">
            <v/>
          </cell>
          <cell r="K3576" t="str">
            <v>TROYNCXA</v>
          </cell>
          <cell r="L3576" t="str">
            <v>n</v>
          </cell>
          <cell r="M3576" t="e">
            <v>#N/A</v>
          </cell>
          <cell r="N3576" t="e">
            <v>#N/A</v>
          </cell>
          <cell r="O3576" t="str">
            <v>Y</v>
          </cell>
          <cell r="P3576" t="str">
            <v>Y</v>
          </cell>
          <cell r="Q3576" t="str">
            <v/>
          </cell>
          <cell r="R3576" t="str">
            <v>05/22/2015</v>
          </cell>
          <cell r="S3576" t="str">
            <v>Fayetteville</v>
          </cell>
          <cell r="T3576" t="str">
            <v/>
          </cell>
          <cell r="U3576" t="str">
            <v/>
          </cell>
          <cell r="V3576" t="str">
            <v>Fayetteville</v>
          </cell>
          <cell r="W3576" t="str">
            <v>Fayetteville</v>
          </cell>
          <cell r="X3576" t="str">
            <v>ROCKY MOUNT</v>
          </cell>
          <cell r="Y3576" t="str">
            <v>YES</v>
          </cell>
          <cell r="Z3576"/>
          <cell r="AA3576" t="str">
            <v>7750-SR7</v>
          </cell>
          <cell r="AB3576">
            <v>0</v>
          </cell>
          <cell r="AC3576" t="str">
            <v>TROYNCXA02W</v>
          </cell>
        </row>
        <row r="3577">
          <cell r="A3577" t="str">
            <v>TROYSCXA</v>
          </cell>
          <cell r="B3577" t="str">
            <v>Troy</v>
          </cell>
          <cell r="C3577" t="str">
            <v>EQ</v>
          </cell>
          <cell r="D3577">
            <v>33.986713000000002</v>
          </cell>
          <cell r="E3577">
            <v>-82.295499000000007</v>
          </cell>
          <cell r="F3577" t="str">
            <v>TROYSCXA</v>
          </cell>
          <cell r="G3577" t="str">
            <v>SC</v>
          </cell>
          <cell r="H3577">
            <v>430</v>
          </cell>
          <cell r="I3577" t="str">
            <v>Greenwood</v>
          </cell>
          <cell r="J3577" t="str">
            <v/>
          </cell>
          <cell r="K3577" t="e">
            <v>#N/A</v>
          </cell>
          <cell r="L3577" t="e">
            <v>#N/A</v>
          </cell>
          <cell r="M3577" t="e">
            <v>#N/A</v>
          </cell>
          <cell r="N3577" t="e">
            <v>#N/A</v>
          </cell>
          <cell r="O3577" t="str">
            <v>Y</v>
          </cell>
          <cell r="P3577" t="str">
            <v>Y</v>
          </cell>
          <cell r="Q3577" t="str">
            <v>2/7/14: Ethernet Enabled changed to Y SINGLE ROUTE ACCESS  2/20/14: MESP: TROYSCXA00W  COBP:  E7-2</v>
          </cell>
          <cell r="R3577" t="str">
            <v>02/20/2020</v>
          </cell>
          <cell r="S3577" t="str">
            <v>Greenwood</v>
          </cell>
          <cell r="T3577" t="str">
            <v/>
          </cell>
          <cell r="U3577" t="str">
            <v/>
          </cell>
          <cell r="V3577" t="str">
            <v>Greenwood</v>
          </cell>
          <cell r="W3577" t="str">
            <v>Greenwood</v>
          </cell>
          <cell r="X3577" t="str">
            <v>GREENWOOD</v>
          </cell>
          <cell r="Y3577"/>
          <cell r="Z3577"/>
          <cell r="AA3577" t="str">
            <v/>
          </cell>
          <cell r="AB3577">
            <v>0</v>
          </cell>
          <cell r="AC3577">
            <v>0</v>
          </cell>
        </row>
        <row r="3578">
          <cell r="A3578" t="str">
            <v>TRTNWYSC</v>
          </cell>
          <cell r="B3578" t="str">
            <v>Torrington</v>
          </cell>
          <cell r="C3578" t="str">
            <v>EQ</v>
          </cell>
          <cell r="D3578">
            <v>42.065016</v>
          </cell>
          <cell r="E3578">
            <v>-104.185091</v>
          </cell>
          <cell r="F3578" t="e">
            <v>#N/A</v>
          </cell>
          <cell r="G3578" t="str">
            <v>WY</v>
          </cell>
          <cell r="H3578">
            <v>646</v>
          </cell>
          <cell r="I3578" t="e">
            <v>#N/A</v>
          </cell>
          <cell r="J3578" t="e">
            <v>#N/A</v>
          </cell>
          <cell r="K3578" t="e">
            <v>#N/A</v>
          </cell>
          <cell r="L3578" t="e">
            <v>#N/A</v>
          </cell>
          <cell r="M3578" t="e">
            <v>#N/A</v>
          </cell>
          <cell r="N3578" t="e">
            <v>#N/A</v>
          </cell>
          <cell r="O3578" t="e">
            <v>#N/A</v>
          </cell>
          <cell r="P3578" t="e">
            <v>#N/A</v>
          </cell>
          <cell r="Q3578" t="e">
            <v>#N/A</v>
          </cell>
          <cell r="R3578" t="e">
            <v>#N/A</v>
          </cell>
          <cell r="S3578" t="e">
            <v>#N/A</v>
          </cell>
          <cell r="T3578" t="e">
            <v>#N/A</v>
          </cell>
          <cell r="U3578" t="e">
            <v>#N/A</v>
          </cell>
          <cell r="V3578" t="e">
            <v>#N/A</v>
          </cell>
          <cell r="W3578" t="e">
            <v>#N/A</v>
          </cell>
          <cell r="X3578" t="e">
            <v>#N/A</v>
          </cell>
          <cell r="Y3578" t="e">
            <v>#N/A</v>
          </cell>
          <cell r="Z3578" t="e">
            <v>#N/A</v>
          </cell>
          <cell r="AA3578" t="e">
            <v>#N/A</v>
          </cell>
          <cell r="AB3578" t="e">
            <v>#N/A</v>
          </cell>
          <cell r="AC3578" t="e">
            <v>#N/A</v>
          </cell>
        </row>
        <row r="3579">
          <cell r="A3579" t="str">
            <v>TRTNWYXC</v>
          </cell>
          <cell r="B3579" t="str">
            <v>Torrington</v>
          </cell>
          <cell r="C3579" t="str">
            <v>EQ</v>
          </cell>
          <cell r="D3579">
            <v>42.065026000000003</v>
          </cell>
          <cell r="E3579">
            <v>-104.185063</v>
          </cell>
          <cell r="F3579" t="e">
            <v>#N/A</v>
          </cell>
          <cell r="G3579" t="str">
            <v>WY</v>
          </cell>
          <cell r="H3579">
            <v>646</v>
          </cell>
          <cell r="I3579" t="str">
            <v>Scottsbluff Western Side (WY SWCs)</v>
          </cell>
          <cell r="J3579" t="str">
            <v/>
          </cell>
          <cell r="K3579" t="e">
            <v>#N/A</v>
          </cell>
          <cell r="L3579" t="e">
            <v>#N/A</v>
          </cell>
          <cell r="M3579" t="e">
            <v>#N/A</v>
          </cell>
          <cell r="N3579" t="e">
            <v>#N/A</v>
          </cell>
          <cell r="O3579" t="str">
            <v>Y</v>
          </cell>
          <cell r="P3579" t="str">
            <v>Y</v>
          </cell>
          <cell r="Q3579" t="str">
            <v>6-8-2015 Correct clli code</v>
          </cell>
          <cell r="R3579" t="str">
            <v>06/09/2015</v>
          </cell>
          <cell r="S3579" t="str">
            <v>SCOTTSBLUFF</v>
          </cell>
          <cell r="T3579" t="str">
            <v/>
          </cell>
          <cell r="U3579" t="str">
            <v/>
          </cell>
          <cell r="V3579" t="str">
            <v>SCOTTSBLUFF</v>
          </cell>
          <cell r="W3579" t="str">
            <v>Scottsbluff Western Side (WY SWCs)</v>
          </cell>
          <cell r="X3579" t="str">
            <v>SCOTTSBLUFF</v>
          </cell>
          <cell r="Y3579"/>
          <cell r="Z3579"/>
          <cell r="AA3579" t="str">
            <v/>
          </cell>
          <cell r="AB3579">
            <v>0</v>
          </cell>
          <cell r="AC3579">
            <v>0</v>
          </cell>
        </row>
        <row r="3580">
          <cell r="A3580" t="str">
            <v>TRUPTXXA</v>
          </cell>
          <cell r="B3580" t="str">
            <v>Troup</v>
          </cell>
          <cell r="C3580" t="str">
            <v>EQ</v>
          </cell>
          <cell r="D3580">
            <v>32.143639</v>
          </cell>
          <cell r="E3580">
            <v>-95.120249999999999</v>
          </cell>
          <cell r="F3580" t="str">
            <v>TRUPTXXA</v>
          </cell>
          <cell r="G3580" t="str">
            <v>TX</v>
          </cell>
          <cell r="H3580">
            <v>552</v>
          </cell>
          <cell r="I3580" t="str">
            <v>Athens</v>
          </cell>
          <cell r="J3580" t="str">
            <v/>
          </cell>
          <cell r="K3580" t="e">
            <v>#N/A</v>
          </cell>
          <cell r="L3580" t="e">
            <v>#N/A</v>
          </cell>
          <cell r="M3580" t="e">
            <v>#N/A</v>
          </cell>
          <cell r="N3580" t="e">
            <v>#N/A</v>
          </cell>
          <cell r="O3580" t="str">
            <v>N</v>
          </cell>
          <cell r="P3580" t="str">
            <v>Y</v>
          </cell>
          <cell r="Q3580" t="str">
            <v/>
          </cell>
          <cell r="R3580" t="str">
            <v>02/03/2016</v>
          </cell>
          <cell r="S3580" t="str">
            <v>Athens</v>
          </cell>
          <cell r="T3580" t="str">
            <v/>
          </cell>
          <cell r="U3580" t="str">
            <v/>
          </cell>
          <cell r="V3580" t="str">
            <v>Athens</v>
          </cell>
          <cell r="W3580" t="str">
            <v>Athens</v>
          </cell>
          <cell r="X3580" t="str">
            <v>HUMBLE</v>
          </cell>
          <cell r="Y3580" t="str">
            <v>YES</v>
          </cell>
          <cell r="Z3580" t="str">
            <v>In Athens LATA 552.  Not near Humble 560.</v>
          </cell>
          <cell r="AA3580" t="str">
            <v/>
          </cell>
          <cell r="AB3580">
            <v>0</v>
          </cell>
          <cell r="AC3580">
            <v>0</v>
          </cell>
        </row>
        <row r="3581">
          <cell r="A3581" t="str">
            <v>TRVLTXXA</v>
          </cell>
          <cell r="B3581" t="str">
            <v>Turnersville</v>
          </cell>
          <cell r="C3581" t="str">
            <v>EQ</v>
          </cell>
          <cell r="D3581">
            <v>31.615485</v>
          </cell>
          <cell r="E3581">
            <v>-97.740814999999998</v>
          </cell>
          <cell r="F3581" t="str">
            <v>TRVLTXXA</v>
          </cell>
          <cell r="G3581" t="str">
            <v>TX</v>
          </cell>
          <cell r="H3581">
            <v>556</v>
          </cell>
          <cell r="I3581" t="str">
            <v>Killeen</v>
          </cell>
          <cell r="J3581" t="str">
            <v/>
          </cell>
          <cell r="K3581" t="e">
            <v>#N/A</v>
          </cell>
          <cell r="L3581" t="e">
            <v>#N/A</v>
          </cell>
          <cell r="M3581" t="e">
            <v>#N/A</v>
          </cell>
          <cell r="N3581" t="e">
            <v>#N/A</v>
          </cell>
          <cell r="O3581" t="str">
            <v>N</v>
          </cell>
          <cell r="P3581" t="str">
            <v>Y</v>
          </cell>
          <cell r="Q3581" t="str">
            <v/>
          </cell>
          <cell r="R3581" t="str">
            <v>02/03/2016</v>
          </cell>
          <cell r="S3581" t="str">
            <v>Killeen</v>
          </cell>
          <cell r="T3581" t="str">
            <v/>
          </cell>
          <cell r="U3581" t="str">
            <v/>
          </cell>
          <cell r="V3581" t="str">
            <v>Killeen</v>
          </cell>
          <cell r="W3581" t="str">
            <v>Killeen</v>
          </cell>
          <cell r="X3581" t="str">
            <v>KILLEEN</v>
          </cell>
          <cell r="Y3581" t="str">
            <v>YES</v>
          </cell>
          <cell r="Z3581"/>
          <cell r="AA3581" t="str">
            <v>MAR</v>
          </cell>
          <cell r="AB3581">
            <v>0</v>
          </cell>
          <cell r="AC3581">
            <v>0</v>
          </cell>
        </row>
        <row r="3582">
          <cell r="A3582" t="str">
            <v>TSVLALXA</v>
          </cell>
          <cell r="B3582" t="str">
            <v>Trussville</v>
          </cell>
          <cell r="C3582" t="str">
            <v>CTL</v>
          </cell>
          <cell r="D3582">
            <v>33.623389000000003</v>
          </cell>
          <cell r="E3582">
            <v>-86.609667000000002</v>
          </cell>
          <cell r="F3582" t="str">
            <v>TSVLALXA</v>
          </cell>
          <cell r="G3582" t="str">
            <v>AL</v>
          </cell>
          <cell r="H3582">
            <v>476</v>
          </cell>
          <cell r="I3582" t="str">
            <v>Pell City (Trussville &amp; Ashland)</v>
          </cell>
          <cell r="J3582" t="str">
            <v/>
          </cell>
          <cell r="K3582" t="e">
            <v>#N/A</v>
          </cell>
          <cell r="L3582" t="e">
            <v>#N/A</v>
          </cell>
          <cell r="M3582" t="e">
            <v>#N/A</v>
          </cell>
          <cell r="N3582" t="e">
            <v>#N/A</v>
          </cell>
          <cell r="O3582" t="str">
            <v>Y</v>
          </cell>
          <cell r="P3582" t="str">
            <v>Y</v>
          </cell>
          <cell r="Q3582" t="str">
            <v/>
          </cell>
          <cell r="R3582" t="str">
            <v>07/02/2015</v>
          </cell>
          <cell r="S3582" t="str">
            <v>Pell City</v>
          </cell>
          <cell r="T3582" t="str">
            <v/>
          </cell>
          <cell r="U3582" t="str">
            <v/>
          </cell>
          <cell r="V3582" t="str">
            <v>Pell City</v>
          </cell>
          <cell r="W3582" t="str">
            <v>Pell City (Trussville &amp; Ashland)</v>
          </cell>
          <cell r="X3582" t="str">
            <v>PELL CITY</v>
          </cell>
          <cell r="Y3582"/>
          <cell r="Z3582"/>
          <cell r="AA3582" t="str">
            <v/>
          </cell>
          <cell r="AB3582">
            <v>0</v>
          </cell>
          <cell r="AC3582">
            <v>0</v>
          </cell>
        </row>
        <row r="3583">
          <cell r="A3583" t="str">
            <v>TTLKWIXA</v>
          </cell>
          <cell r="B3583" t="str">
            <v>TURTLE LAKE</v>
          </cell>
          <cell r="C3583" t="str">
            <v>CTL</v>
          </cell>
          <cell r="D3583">
            <v>45.406624000000001</v>
          </cell>
          <cell r="E3583">
            <v>-92.172554000000005</v>
          </cell>
          <cell r="F3583" t="str">
            <v>TTLKWIXA</v>
          </cell>
          <cell r="G3583" t="str">
            <v>WI</v>
          </cell>
          <cell r="H3583">
            <v>352</v>
          </cell>
          <cell r="I3583" t="str">
            <v>Rice Lake</v>
          </cell>
          <cell r="J3583" t="str">
            <v/>
          </cell>
          <cell r="K3583" t="str">
            <v>TTLKWIXA</v>
          </cell>
          <cell r="L3583" t="str">
            <v>n</v>
          </cell>
          <cell r="M3583" t="e">
            <v>#N/A</v>
          </cell>
          <cell r="N3583" t="e">
            <v>#N/A</v>
          </cell>
          <cell r="O3583" t="str">
            <v>Y</v>
          </cell>
          <cell r="P3583" t="str">
            <v>Y</v>
          </cell>
          <cell r="Q3583" t="str">
            <v/>
          </cell>
          <cell r="R3583" t="str">
            <v>06/03/2015</v>
          </cell>
          <cell r="S3583" t="str">
            <v>Rice Lake</v>
          </cell>
          <cell r="T3583" t="str">
            <v/>
          </cell>
          <cell r="U3583" t="str">
            <v/>
          </cell>
          <cell r="V3583" t="str">
            <v>Rice Lake</v>
          </cell>
          <cell r="W3583" t="str">
            <v>Rice Lake</v>
          </cell>
          <cell r="X3583" t="str">
            <v>RICE LAKE</v>
          </cell>
          <cell r="Y3583"/>
          <cell r="Z3583"/>
          <cell r="AA3583" t="str">
            <v>7750-SR7</v>
          </cell>
          <cell r="AB3583">
            <v>0</v>
          </cell>
          <cell r="AC3583" t="str">
            <v>TTLKWIXA21W</v>
          </cell>
        </row>
        <row r="3584">
          <cell r="A3584" t="str">
            <v>TUBCAZMA</v>
          </cell>
          <cell r="B3584" t="str">
            <v>Nogales Midway Ds0 Host Tubac</v>
          </cell>
          <cell r="C3584" t="str">
            <v>Q</v>
          </cell>
          <cell r="D3584">
            <v>31.614166000000001</v>
          </cell>
          <cell r="E3584">
            <v>-111.049164</v>
          </cell>
          <cell r="F3584" t="str">
            <v>TUBCAZMA</v>
          </cell>
          <cell r="G3584" t="str">
            <v>AZ</v>
          </cell>
          <cell r="H3584">
            <v>668</v>
          </cell>
          <cell r="I3584">
            <v>668</v>
          </cell>
          <cell r="J3584" t="str">
            <v/>
          </cell>
          <cell r="K3584" t="e">
            <v>#N/A</v>
          </cell>
          <cell r="L3584" t="e">
            <v>#N/A</v>
          </cell>
          <cell r="M3584" t="e">
            <v>#N/A</v>
          </cell>
          <cell r="N3584" t="e">
            <v>#N/A</v>
          </cell>
          <cell r="O3584" t="str">
            <v>N</v>
          </cell>
          <cell r="P3584" t="str">
            <v>Y</v>
          </cell>
          <cell r="Q3584" t="str">
            <v/>
          </cell>
          <cell r="R3584" t="str">
            <v>03/23/2020</v>
          </cell>
          <cell r="S3584" t="str">
            <v/>
          </cell>
          <cell r="T3584" t="str">
            <v/>
          </cell>
          <cell r="U3584" t="str">
            <v/>
          </cell>
          <cell r="V3584" t="e">
            <v>#N/A</v>
          </cell>
          <cell r="W3584" t="e">
            <v>#N/A</v>
          </cell>
          <cell r="X3584" t="str">
            <v>668 - AVAILABLE</v>
          </cell>
          <cell r="Y3584"/>
          <cell r="Z3584" t="str">
            <v>AVAILABLE</v>
          </cell>
          <cell r="AA3584" t="e">
            <v>#N/A</v>
          </cell>
          <cell r="AB3584" t="e">
            <v>#N/A</v>
          </cell>
          <cell r="AC3584" t="e">
            <v>#N/A</v>
          </cell>
        </row>
        <row r="3585">
          <cell r="A3585" t="str">
            <v>TUKRTXXA</v>
          </cell>
          <cell r="B3585" t="str">
            <v>Tucker</v>
          </cell>
          <cell r="C3585" t="str">
            <v>EQ</v>
          </cell>
          <cell r="D3585">
            <v>31.672982000000001</v>
          </cell>
          <cell r="E3585">
            <v>-95.750438000000003</v>
          </cell>
          <cell r="F3585" t="str">
            <v>TUKRTXXA</v>
          </cell>
          <cell r="G3585" t="str">
            <v>TX</v>
          </cell>
          <cell r="H3585">
            <v>552</v>
          </cell>
          <cell r="I3585" t="str">
            <v>Athens</v>
          </cell>
          <cell r="J3585" t="str">
            <v/>
          </cell>
          <cell r="K3585" t="e">
            <v>#N/A</v>
          </cell>
          <cell r="L3585" t="e">
            <v>#N/A</v>
          </cell>
          <cell r="M3585" t="e">
            <v>#N/A</v>
          </cell>
          <cell r="N3585" t="e">
            <v>#N/A</v>
          </cell>
          <cell r="O3585" t="str">
            <v>N</v>
          </cell>
          <cell r="P3585" t="str">
            <v>Y</v>
          </cell>
          <cell r="Q3585" t="str">
            <v/>
          </cell>
          <cell r="R3585" t="str">
            <v>02/03/2016</v>
          </cell>
          <cell r="S3585" t="str">
            <v>Athens</v>
          </cell>
          <cell r="T3585" t="str">
            <v/>
          </cell>
          <cell r="U3585" t="str">
            <v/>
          </cell>
          <cell r="V3585" t="str">
            <v>Athens</v>
          </cell>
          <cell r="W3585" t="str">
            <v>Athens</v>
          </cell>
          <cell r="X3585" t="str">
            <v>HUMBLE</v>
          </cell>
          <cell r="Y3585" t="str">
            <v>YES</v>
          </cell>
          <cell r="Z3585" t="str">
            <v>In Athens LATA 552.  Not near Humble 560.</v>
          </cell>
          <cell r="AA3585">
            <v>0</v>
          </cell>
          <cell r="AB3585">
            <v>0</v>
          </cell>
          <cell r="AC3585">
            <v>0</v>
          </cell>
        </row>
        <row r="3586">
          <cell r="A3586" t="str">
            <v>TVRSFLXA</v>
          </cell>
          <cell r="B3586" t="str">
            <v>Tavares</v>
          </cell>
          <cell r="C3586" t="str">
            <v>EQ</v>
          </cell>
          <cell r="D3586">
            <v>28.802720000000001</v>
          </cell>
          <cell r="E3586">
            <v>-81.729954000000006</v>
          </cell>
          <cell r="F3586" t="str">
            <v>TVRSFLXA</v>
          </cell>
          <cell r="G3586" t="str">
            <v>FL</v>
          </cell>
          <cell r="H3586">
            <v>454</v>
          </cell>
          <cell r="I3586" t="str">
            <v>Leesburg (CENTRAL FL)</v>
          </cell>
          <cell r="J3586" t="str">
            <v/>
          </cell>
          <cell r="K3586" t="str">
            <v>TVRSFLXA</v>
          </cell>
          <cell r="L3586" t="str">
            <v>n</v>
          </cell>
          <cell r="M3586" t="e">
            <v>#N/A</v>
          </cell>
          <cell r="N3586" t="e">
            <v>#N/A</v>
          </cell>
          <cell r="O3586" t="str">
            <v>Y</v>
          </cell>
          <cell r="P3586" t="str">
            <v>Y</v>
          </cell>
          <cell r="Q3586" t="str">
            <v/>
          </cell>
          <cell r="R3586" t="str">
            <v>07/02/2015</v>
          </cell>
          <cell r="S3586" t="str">
            <v>Leesburg</v>
          </cell>
          <cell r="T3586" t="str">
            <v/>
          </cell>
          <cell r="U3586" t="str">
            <v/>
          </cell>
          <cell r="V3586" t="str">
            <v>Leesburg</v>
          </cell>
          <cell r="W3586" t="str">
            <v>Leesburg</v>
          </cell>
          <cell r="X3586" t="str">
            <v>CENTRAL FL</v>
          </cell>
          <cell r="Y3586" t="str">
            <v>YES</v>
          </cell>
          <cell r="Z3586"/>
          <cell r="AA3586" t="str">
            <v>7750-SR7</v>
          </cell>
          <cell r="AB3586">
            <v>0</v>
          </cell>
          <cell r="AC3586" t="str">
            <v>TVRSFLXA03W</v>
          </cell>
        </row>
        <row r="3587">
          <cell r="A3587" t="str">
            <v>TVRSFLXB</v>
          </cell>
          <cell r="B3587" t="str">
            <v>Tavares</v>
          </cell>
          <cell r="C3587" t="str">
            <v>EQ</v>
          </cell>
          <cell r="D3587">
            <v>28.839797999999998</v>
          </cell>
          <cell r="E3587">
            <v>-81.771133000000006</v>
          </cell>
          <cell r="F3587" t="e">
            <v>#N/A</v>
          </cell>
          <cell r="G3587" t="str">
            <v>FL</v>
          </cell>
          <cell r="H3587" t="e">
            <v>#N/A</v>
          </cell>
          <cell r="I3587" t="e">
            <v>#N/A</v>
          </cell>
          <cell r="J3587" t="e">
            <v>#N/A</v>
          </cell>
          <cell r="K3587" t="e">
            <v>#N/A</v>
          </cell>
          <cell r="L3587" t="e">
            <v>#N/A</v>
          </cell>
          <cell r="M3587" t="e">
            <v>#N/A</v>
          </cell>
          <cell r="N3587" t="e">
            <v>#N/A</v>
          </cell>
          <cell r="O3587" t="e">
            <v>#N/A</v>
          </cell>
          <cell r="P3587" t="e">
            <v>#N/A</v>
          </cell>
          <cell r="Q3587" t="e">
            <v>#N/A</v>
          </cell>
          <cell r="R3587" t="e">
            <v>#N/A</v>
          </cell>
          <cell r="S3587" t="e">
            <v>#N/A</v>
          </cell>
          <cell r="T3587" t="e">
            <v>#N/A</v>
          </cell>
          <cell r="U3587" t="e">
            <v>#N/A</v>
          </cell>
          <cell r="V3587" t="e">
            <v>#N/A</v>
          </cell>
          <cell r="W3587" t="e">
            <v>#N/A</v>
          </cell>
          <cell r="X3587" t="e">
            <v>#N/A</v>
          </cell>
          <cell r="Y3587" t="e">
            <v>#N/A</v>
          </cell>
          <cell r="Z3587" t="e">
            <v>#N/A</v>
          </cell>
          <cell r="AA3587" t="e">
            <v>#N/A</v>
          </cell>
          <cell r="AB3587" t="e">
            <v>#N/A</v>
          </cell>
          <cell r="AC3587" t="e">
            <v>#N/A</v>
          </cell>
        </row>
        <row r="3588">
          <cell r="A3588" t="str">
            <v>TWBRWIXA</v>
          </cell>
          <cell r="B3588" t="str">
            <v>Twin Bridge</v>
          </cell>
          <cell r="C3588" t="str">
            <v>CTL</v>
          </cell>
          <cell r="D3588">
            <v>45.323611</v>
          </cell>
          <cell r="E3588">
            <v>-88.194444000000004</v>
          </cell>
          <cell r="F3588" t="str">
            <v>TWBRWIXA</v>
          </cell>
          <cell r="G3588" t="str">
            <v>WI</v>
          </cell>
          <cell r="H3588">
            <v>350</v>
          </cell>
          <cell r="I3588" t="str">
            <v>MARINETTE</v>
          </cell>
          <cell r="J3588" t="str">
            <v/>
          </cell>
          <cell r="K3588" t="e">
            <v>#N/A</v>
          </cell>
          <cell r="L3588" t="e">
            <v>#N/A</v>
          </cell>
          <cell r="M3588" t="e">
            <v>#N/A</v>
          </cell>
          <cell r="N3588" t="e">
            <v>#N/A</v>
          </cell>
          <cell r="O3588" t="str">
            <v>Y</v>
          </cell>
          <cell r="P3588" t="str">
            <v>Y</v>
          </cell>
          <cell r="Q3588" t="str">
            <v/>
          </cell>
          <cell r="R3588" t="str">
            <v>06/03/2015</v>
          </cell>
          <cell r="S3588" t="str">
            <v>Marinette</v>
          </cell>
          <cell r="T3588" t="str">
            <v/>
          </cell>
          <cell r="U3588" t="str">
            <v/>
          </cell>
          <cell r="V3588" t="str">
            <v>Marinette</v>
          </cell>
          <cell r="W3588" t="str">
            <v>MARINETTE</v>
          </cell>
          <cell r="X3588" t="str">
            <v>MARINETTE</v>
          </cell>
          <cell r="Y3588"/>
          <cell r="Z3588"/>
          <cell r="AA3588" t="str">
            <v/>
          </cell>
          <cell r="AB3588">
            <v>0</v>
          </cell>
          <cell r="AC3588">
            <v>0</v>
          </cell>
        </row>
        <row r="3589">
          <cell r="A3589" t="str">
            <v>TWBTCOXC</v>
          </cell>
          <cell r="B3589" t="str">
            <v>TWO BUTTES</v>
          </cell>
          <cell r="C3589" t="str">
            <v>CTL</v>
          </cell>
          <cell r="D3589">
            <v>37.560276000000002</v>
          </cell>
          <cell r="E3589">
            <v>-102.39972</v>
          </cell>
          <cell r="F3589" t="str">
            <v>TWBTCOXC</v>
          </cell>
          <cell r="G3589" t="str">
            <v>CO</v>
          </cell>
          <cell r="H3589">
            <v>658</v>
          </cell>
          <cell r="I3589" t="str">
            <v>La Junta</v>
          </cell>
          <cell r="J3589" t="e">
            <v>#N/A</v>
          </cell>
          <cell r="K3589" t="e">
            <v>#N/A</v>
          </cell>
          <cell r="L3589" t="e">
            <v>#N/A</v>
          </cell>
          <cell r="M3589" t="e">
            <v>#N/A</v>
          </cell>
          <cell r="N3589" t="e">
            <v>#N/A</v>
          </cell>
          <cell r="O3589" t="e">
            <v>#N/A</v>
          </cell>
          <cell r="P3589" t="e">
            <v>#N/A</v>
          </cell>
          <cell r="Q3589" t="e">
            <v>#N/A</v>
          </cell>
          <cell r="R3589" t="e">
            <v>#N/A</v>
          </cell>
          <cell r="S3589" t="e">
            <v>#N/A</v>
          </cell>
          <cell r="T3589" t="e">
            <v>#N/A</v>
          </cell>
          <cell r="U3589" t="e">
            <v>#N/A</v>
          </cell>
          <cell r="V3589" t="str">
            <v>La Junta</v>
          </cell>
          <cell r="W3589" t="str">
            <v>La Junta</v>
          </cell>
          <cell r="X3589" t="str">
            <v>LA JUNTA</v>
          </cell>
          <cell r="Y3589"/>
          <cell r="Z3589"/>
          <cell r="AA3589">
            <v>0</v>
          </cell>
          <cell r="AB3589">
            <v>0</v>
          </cell>
          <cell r="AC3589">
            <v>0</v>
          </cell>
        </row>
        <row r="3590">
          <cell r="A3590" t="str">
            <v>TWFLIDMA</v>
          </cell>
          <cell r="B3590" t="str">
            <v>Twin Falls Tandem 911</v>
          </cell>
          <cell r="C3590" t="str">
            <v>Q</v>
          </cell>
          <cell r="D3590">
            <v>42.556666999999997</v>
          </cell>
          <cell r="E3590">
            <v>-114.466393</v>
          </cell>
          <cell r="F3590" t="str">
            <v>TWFLIDMA</v>
          </cell>
          <cell r="G3590" t="str">
            <v>ID</v>
          </cell>
          <cell r="H3590">
            <v>652</v>
          </cell>
          <cell r="I3590">
            <v>652</v>
          </cell>
          <cell r="J3590" t="str">
            <v>AVAILABLE</v>
          </cell>
          <cell r="K3590" t="e">
            <v>#N/A</v>
          </cell>
          <cell r="L3590" t="e">
            <v>#N/A</v>
          </cell>
          <cell r="M3590" t="e">
            <v>#N/A</v>
          </cell>
          <cell r="N3590" t="e">
            <v>#N/A</v>
          </cell>
          <cell r="O3590" t="str">
            <v>Y</v>
          </cell>
          <cell r="P3590" t="str">
            <v>Y</v>
          </cell>
          <cell r="Q3590" t="str">
            <v>11/14/2014: EODS1 AVAILABLE (Home to TWFLIDMAH16)</v>
          </cell>
          <cell r="R3590" t="str">
            <v>11/14/2020</v>
          </cell>
          <cell r="S3590" t="str">
            <v/>
          </cell>
          <cell r="T3590" t="str">
            <v/>
          </cell>
          <cell r="U3590" t="str">
            <v/>
          </cell>
          <cell r="V3590" t="e">
            <v>#N/A</v>
          </cell>
          <cell r="W3590" t="e">
            <v>#N/A</v>
          </cell>
          <cell r="X3590" t="str">
            <v>652 - AVAILABLE</v>
          </cell>
          <cell r="Y3590"/>
          <cell r="Z3590" t="str">
            <v>AVAILABLE</v>
          </cell>
          <cell r="AA3590" t="e">
            <v>#N/A</v>
          </cell>
          <cell r="AB3590" t="e">
            <v>#N/A</v>
          </cell>
          <cell r="AC3590" t="e">
            <v>#N/A</v>
          </cell>
        </row>
        <row r="3591">
          <cell r="A3591" t="str">
            <v>TWISWAXA</v>
          </cell>
          <cell r="B3591" t="str">
            <v>TWISP</v>
          </cell>
          <cell r="C3591" t="str">
            <v>CTL</v>
          </cell>
          <cell r="D3591">
            <v>48.366560999999997</v>
          </cell>
          <cell r="E3591">
            <v>-120.12139000000001</v>
          </cell>
          <cell r="F3591" t="str">
            <v>TWISWAXA</v>
          </cell>
          <cell r="G3591" t="str">
            <v>WA</v>
          </cell>
          <cell r="H3591">
            <v>676</v>
          </cell>
          <cell r="I3591" t="str">
            <v>Spokane-Cheney</v>
          </cell>
          <cell r="J3591" t="str">
            <v/>
          </cell>
          <cell r="K3591" t="e">
            <v>#N/A</v>
          </cell>
          <cell r="L3591" t="e">
            <v>#N/A</v>
          </cell>
          <cell r="M3591" t="e">
            <v>#N/A</v>
          </cell>
          <cell r="N3591" t="e">
            <v>#N/A</v>
          </cell>
          <cell r="O3591" t="str">
            <v>Y</v>
          </cell>
          <cell r="P3591" t="str">
            <v>Y</v>
          </cell>
          <cell r="Q3591" t="str">
            <v/>
          </cell>
          <cell r="R3591" t="str">
            <v>09/16/2015</v>
          </cell>
          <cell r="S3591" t="str">
            <v>SPOKANE-CHENEY</v>
          </cell>
          <cell r="T3591" t="str">
            <v/>
          </cell>
          <cell r="U3591" t="str">
            <v/>
          </cell>
          <cell r="V3591" t="str">
            <v>Spokane-Cheney</v>
          </cell>
          <cell r="W3591" t="str">
            <v>Spokane-Cheney</v>
          </cell>
          <cell r="X3591" t="str">
            <v>SPOKANE-CHENEY</v>
          </cell>
          <cell r="Y3591"/>
          <cell r="Z3591" t="str">
            <v>No EVPL or IROOSA for WNTHWAXA or TWISWAXA. TWISWAXA is the uplink site for the area and it has a 2G LAG of leased capacity, not fiber.  Tier 3 with a single 7750. (Per Terrie Comstock DATA &amp; Aaron Bahr IOF 2/19/19)</v>
          </cell>
          <cell r="AA3591" t="str">
            <v/>
          </cell>
          <cell r="AB3591">
            <v>0</v>
          </cell>
          <cell r="AC3591">
            <v>0</v>
          </cell>
        </row>
        <row r="3592">
          <cell r="A3592" t="str">
            <v>TWMLINXA</v>
          </cell>
          <cell r="B3592" t="str">
            <v>Twelve Mile</v>
          </cell>
          <cell r="C3592" t="str">
            <v>EQ</v>
          </cell>
          <cell r="D3592">
            <v>40.865611000000001</v>
          </cell>
          <cell r="E3592">
            <v>-86.226791000000006</v>
          </cell>
          <cell r="F3592" t="str">
            <v>TWMLINXA</v>
          </cell>
          <cell r="G3592" t="str">
            <v>IN</v>
          </cell>
          <cell r="H3592">
            <v>336</v>
          </cell>
          <cell r="I3592" t="str">
            <v>Warsaw (Plymouth)</v>
          </cell>
          <cell r="J3592" t="str">
            <v/>
          </cell>
          <cell r="K3592" t="e">
            <v>#N/A</v>
          </cell>
          <cell r="L3592" t="e">
            <v>#N/A</v>
          </cell>
          <cell r="M3592" t="e">
            <v>#N/A</v>
          </cell>
          <cell r="N3592" t="e">
            <v>#N/A</v>
          </cell>
          <cell r="O3592" t="str">
            <v>Y</v>
          </cell>
          <cell r="P3592" t="str">
            <v>Y</v>
          </cell>
          <cell r="Q3592" t="str">
            <v/>
          </cell>
          <cell r="R3592" t="str">
            <v>07/01/2015</v>
          </cell>
          <cell r="S3592" t="str">
            <v>Plymouth</v>
          </cell>
          <cell r="T3592" t="str">
            <v/>
          </cell>
          <cell r="U3592" t="str">
            <v/>
          </cell>
          <cell r="V3592" t="str">
            <v>Plymouth</v>
          </cell>
          <cell r="W3592" t="str">
            <v>Warsaw (Plymouth)</v>
          </cell>
          <cell r="X3592" t="str">
            <v>PLYMOUTH</v>
          </cell>
          <cell r="Y3592"/>
          <cell r="Z3592"/>
          <cell r="AA3592">
            <v>0</v>
          </cell>
          <cell r="AB3592">
            <v>0</v>
          </cell>
          <cell r="AC3592">
            <v>0</v>
          </cell>
        </row>
        <row r="3593">
          <cell r="A3593" t="str">
            <v>TWNSMTMA</v>
          </cell>
          <cell r="B3593" t="str">
            <v>Helena Ds1 Host Townsend</v>
          </cell>
          <cell r="C3593" t="str">
            <v>Q</v>
          </cell>
          <cell r="D3593">
            <v>46.320278000000002</v>
          </cell>
          <cell r="E3593">
            <v>-111.51750199999999</v>
          </cell>
          <cell r="F3593" t="str">
            <v>TWNSMTMA</v>
          </cell>
          <cell r="G3593" t="str">
            <v>MT</v>
          </cell>
          <cell r="H3593">
            <v>648</v>
          </cell>
          <cell r="I3593">
            <v>648</v>
          </cell>
          <cell r="J3593" t="str">
            <v/>
          </cell>
          <cell r="K3593" t="e">
            <v>#N/A</v>
          </cell>
          <cell r="L3593" t="e">
            <v>#N/A</v>
          </cell>
          <cell r="M3593" t="e">
            <v>#N/A</v>
          </cell>
          <cell r="N3593" t="e">
            <v>#N/A</v>
          </cell>
          <cell r="O3593" t="str">
            <v>N</v>
          </cell>
          <cell r="P3593" t="str">
            <v>Y</v>
          </cell>
          <cell r="Q3593" t="str">
            <v>11/26/14: EoDS1 available</v>
          </cell>
          <cell r="R3593" t="str">
            <v>11/26/2020</v>
          </cell>
          <cell r="S3593" t="str">
            <v/>
          </cell>
          <cell r="T3593" t="str">
            <v/>
          </cell>
          <cell r="U3593" t="str">
            <v/>
          </cell>
          <cell r="V3593" t="e">
            <v>#N/A</v>
          </cell>
          <cell r="W3593" t="e">
            <v>#N/A</v>
          </cell>
          <cell r="X3593" t="str">
            <v>648 - AVAILABLE (up to 30MB)</v>
          </cell>
          <cell r="Y3593"/>
          <cell r="Z3593" t="str">
            <v>AVAILABLE (up to 30MB)</v>
          </cell>
          <cell r="AA3593" t="e">
            <v>#N/A</v>
          </cell>
          <cell r="AB3593" t="e">
            <v>#N/A</v>
          </cell>
          <cell r="AC3593" t="e">
            <v>#N/A</v>
          </cell>
        </row>
        <row r="3594">
          <cell r="A3594" t="str">
            <v>TXTNMOXA</v>
          </cell>
          <cell r="B3594" t="str">
            <v>TRUXTON</v>
          </cell>
          <cell r="C3594" t="str">
            <v>CTL</v>
          </cell>
          <cell r="D3594">
            <v>39.002749999999999</v>
          </cell>
          <cell r="E3594">
            <v>-91.240875000000003</v>
          </cell>
          <cell r="F3594" t="str">
            <v>TXTNMOXA</v>
          </cell>
          <cell r="G3594" t="str">
            <v>MO</v>
          </cell>
          <cell r="H3594">
            <v>520</v>
          </cell>
          <cell r="I3594" t="str">
            <v>Wentzville</v>
          </cell>
          <cell r="J3594" t="str">
            <v/>
          </cell>
          <cell r="K3594" t="e">
            <v>#N/A</v>
          </cell>
          <cell r="L3594" t="e">
            <v>#N/A</v>
          </cell>
          <cell r="M3594" t="e">
            <v>#N/A</v>
          </cell>
          <cell r="N3594" t="e">
            <v>#N/A</v>
          </cell>
          <cell r="O3594" t="str">
            <v>Y</v>
          </cell>
          <cell r="P3594" t="str">
            <v>Y</v>
          </cell>
          <cell r="Q3594" t="str">
            <v>2/7/14: Ethernet Enabled changed to Y</v>
          </cell>
          <cell r="R3594" t="str">
            <v>10/12/2015</v>
          </cell>
          <cell r="S3594" t="str">
            <v>Wentzville</v>
          </cell>
          <cell r="T3594" t="str">
            <v>Calix E7-2</v>
          </cell>
          <cell r="U3594" t="str">
            <v>N</v>
          </cell>
          <cell r="V3594" t="str">
            <v>Wentzville</v>
          </cell>
          <cell r="W3594" t="str">
            <v>Wentzville</v>
          </cell>
          <cell r="X3594" t="str">
            <v>WENTZVILLE</v>
          </cell>
          <cell r="Y3594" t="str">
            <v>YES</v>
          </cell>
          <cell r="Z3594"/>
          <cell r="AA3594" t="str">
            <v/>
          </cell>
          <cell r="AB3594">
            <v>0</v>
          </cell>
          <cell r="AC3594">
            <v>0</v>
          </cell>
        </row>
        <row r="3595">
          <cell r="A3595" t="str">
            <v>TYCKFLXA</v>
          </cell>
          <cell r="B3595" t="str">
            <v>Okeechobee</v>
          </cell>
          <cell r="C3595" t="str">
            <v>EQ</v>
          </cell>
          <cell r="D3595">
            <v>27.208928</v>
          </cell>
          <cell r="E3595">
            <v>-80.807636000000002</v>
          </cell>
          <cell r="F3595" t="e">
            <v>#N/A</v>
          </cell>
          <cell r="G3595" t="str">
            <v>FL</v>
          </cell>
          <cell r="H3595" t="e">
            <v>#N/A</v>
          </cell>
          <cell r="I3595" t="e">
            <v>#N/A</v>
          </cell>
          <cell r="J3595" t="e">
            <v>#N/A</v>
          </cell>
          <cell r="K3595" t="e">
            <v>#N/A</v>
          </cell>
          <cell r="L3595" t="e">
            <v>#N/A</v>
          </cell>
          <cell r="M3595" t="e">
            <v>#N/A</v>
          </cell>
          <cell r="N3595" t="e">
            <v>#N/A</v>
          </cell>
          <cell r="O3595" t="e">
            <v>#N/A</v>
          </cell>
          <cell r="P3595" t="e">
            <v>#N/A</v>
          </cell>
          <cell r="Q3595" t="e">
            <v>#N/A</v>
          </cell>
          <cell r="R3595" t="e">
            <v>#N/A</v>
          </cell>
          <cell r="S3595" t="e">
            <v>#N/A</v>
          </cell>
          <cell r="T3595" t="e">
            <v>#N/A</v>
          </cell>
          <cell r="U3595" t="e">
            <v>#N/A</v>
          </cell>
          <cell r="V3595" t="e">
            <v>#N/A</v>
          </cell>
          <cell r="W3595" t="e">
            <v>#N/A</v>
          </cell>
          <cell r="X3595" t="e">
            <v>#N/A</v>
          </cell>
          <cell r="Y3595" t="e">
            <v>#N/A</v>
          </cell>
          <cell r="Z3595" t="e">
            <v>#N/A</v>
          </cell>
          <cell r="AA3595" t="e">
            <v>#N/A</v>
          </cell>
          <cell r="AB3595" t="e">
            <v>#N/A</v>
          </cell>
          <cell r="AC3595" t="e">
            <v>#N/A</v>
          </cell>
        </row>
        <row r="3596">
          <cell r="A3596" t="str">
            <v>TYVYORXA</v>
          </cell>
          <cell r="B3596" t="str">
            <v>TYGH VALLEY</v>
          </cell>
          <cell r="C3596" t="str">
            <v>CTL</v>
          </cell>
          <cell r="D3596">
            <v>45.250880000000002</v>
          </cell>
          <cell r="E3596">
            <v>-121.17336</v>
          </cell>
          <cell r="F3596" t="str">
            <v>TYVYORXA</v>
          </cell>
          <cell r="G3596" t="str">
            <v>OR</v>
          </cell>
          <cell r="H3596">
            <v>672</v>
          </cell>
          <cell r="I3596" t="str">
            <v>AURORA</v>
          </cell>
          <cell r="J3596" t="str">
            <v/>
          </cell>
          <cell r="K3596" t="e">
            <v>#N/A</v>
          </cell>
          <cell r="L3596" t="e">
            <v>#N/A</v>
          </cell>
          <cell r="M3596" t="e">
            <v>#N/A</v>
          </cell>
          <cell r="N3596" t="e">
            <v>#N/A</v>
          </cell>
          <cell r="O3596" t="str">
            <v>N</v>
          </cell>
          <cell r="P3596" t="str">
            <v>N</v>
          </cell>
          <cell r="Q3596" t="str">
            <v/>
          </cell>
          <cell r="R3596" t="str">
            <v>06/03/2015</v>
          </cell>
          <cell r="S3596" t="str">
            <v>AURORA</v>
          </cell>
          <cell r="T3596" t="str">
            <v/>
          </cell>
          <cell r="U3596" t="str">
            <v/>
          </cell>
          <cell r="V3596" t="str">
            <v>AURORA</v>
          </cell>
          <cell r="W3596" t="str">
            <v>AURORA - ROFR</v>
          </cell>
          <cell r="X3596" t="e">
            <v>#N/A</v>
          </cell>
          <cell r="Y3596" t="e">
            <v>#N/A</v>
          </cell>
          <cell r="Z3596" t="e">
            <v>#N/A</v>
          </cell>
          <cell r="AA3596">
            <v>0</v>
          </cell>
          <cell r="AB3596">
            <v>0</v>
          </cell>
          <cell r="AC3596">
            <v>0</v>
          </cell>
        </row>
        <row r="3597">
          <cell r="A3597" t="str">
            <v>UKIHORXX</v>
          </cell>
          <cell r="B3597" t="str">
            <v>UKIAH</v>
          </cell>
          <cell r="C3597" t="str">
            <v>CTL</v>
          </cell>
          <cell r="D3597">
            <v>45.131743999999998</v>
          </cell>
          <cell r="E3597">
            <v>-118.92954</v>
          </cell>
          <cell r="F3597" t="str">
            <v>UKIHORXX</v>
          </cell>
          <cell r="G3597" t="str">
            <v>OR</v>
          </cell>
          <cell r="H3597">
            <v>672</v>
          </cell>
          <cell r="I3597" t="str">
            <v>AURORA</v>
          </cell>
          <cell r="J3597" t="str">
            <v/>
          </cell>
          <cell r="K3597" t="e">
            <v>#N/A</v>
          </cell>
          <cell r="L3597" t="e">
            <v>#N/A</v>
          </cell>
          <cell r="M3597" t="e">
            <v>#N/A</v>
          </cell>
          <cell r="N3597" t="e">
            <v>#N/A</v>
          </cell>
          <cell r="O3597" t="str">
            <v>N</v>
          </cell>
          <cell r="P3597" t="str">
            <v>Y</v>
          </cell>
          <cell r="Q3597" t="str">
            <v/>
          </cell>
          <cell r="R3597" t="str">
            <v>06/03/2015</v>
          </cell>
          <cell r="S3597" t="str">
            <v>AURORA</v>
          </cell>
          <cell r="T3597" t="str">
            <v/>
          </cell>
          <cell r="U3597" t="str">
            <v/>
          </cell>
          <cell r="V3597" t="str">
            <v>AURORA</v>
          </cell>
          <cell r="W3597" t="str">
            <v>AURORA - ROFR</v>
          </cell>
          <cell r="X3597" t="str">
            <v>AURORA</v>
          </cell>
          <cell r="Y3597" t="str">
            <v>YES</v>
          </cell>
          <cell r="Z3597"/>
          <cell r="AA3597">
            <v>0</v>
          </cell>
          <cell r="AB3597">
            <v>0</v>
          </cell>
          <cell r="AC3597">
            <v>0</v>
          </cell>
        </row>
        <row r="3598">
          <cell r="A3598" t="str">
            <v>UMTLFLXA</v>
          </cell>
          <cell r="B3598" t="str">
            <v>Umatilla</v>
          </cell>
          <cell r="C3598" t="str">
            <v>EQ</v>
          </cell>
          <cell r="D3598">
            <v>28.927206999999999</v>
          </cell>
          <cell r="E3598">
            <v>-81.669464000000005</v>
          </cell>
          <cell r="F3598" t="str">
            <v>UMTLFLXA</v>
          </cell>
          <cell r="G3598" t="str">
            <v>FL</v>
          </cell>
          <cell r="H3598">
            <v>454</v>
          </cell>
          <cell r="I3598" t="str">
            <v>Leesburg (CENTRAL FL)</v>
          </cell>
          <cell r="J3598" t="str">
            <v/>
          </cell>
          <cell r="K3598" t="str">
            <v>UMTLFLXA</v>
          </cell>
          <cell r="L3598" t="str">
            <v>n</v>
          </cell>
          <cell r="M3598" t="e">
            <v>#N/A</v>
          </cell>
          <cell r="N3598" t="e">
            <v>#N/A</v>
          </cell>
          <cell r="O3598" t="str">
            <v>Y</v>
          </cell>
          <cell r="P3598" t="str">
            <v>Y</v>
          </cell>
          <cell r="Q3598" t="str">
            <v/>
          </cell>
          <cell r="R3598" t="str">
            <v>07/02/2015</v>
          </cell>
          <cell r="S3598" t="str">
            <v>Leesburg</v>
          </cell>
          <cell r="T3598" t="str">
            <v/>
          </cell>
          <cell r="U3598" t="str">
            <v/>
          </cell>
          <cell r="V3598" t="str">
            <v>Leesburg</v>
          </cell>
          <cell r="W3598" t="str">
            <v>Leesburg</v>
          </cell>
          <cell r="X3598" t="str">
            <v>CENTRAL FL</v>
          </cell>
          <cell r="Y3598" t="str">
            <v>YES</v>
          </cell>
          <cell r="Z3598"/>
          <cell r="AA3598" t="str">
            <v>7750-SR7</v>
          </cell>
          <cell r="AB3598">
            <v>0</v>
          </cell>
          <cell r="AC3598" t="str">
            <v>UMTLFLXA00W</v>
          </cell>
        </row>
        <row r="3599">
          <cell r="A3599" t="str">
            <v>UMTLOR57</v>
          </cell>
          <cell r="B3599" t="str">
            <v>Hermiston Host Umatilla, Or</v>
          </cell>
          <cell r="C3599" t="str">
            <v>Q</v>
          </cell>
          <cell r="D3599">
            <v>45.916389000000002</v>
          </cell>
          <cell r="E3599">
            <v>-119.33889000000001</v>
          </cell>
          <cell r="F3599" t="str">
            <v>UMTLOR57</v>
          </cell>
          <cell r="G3599" t="str">
            <v>OR</v>
          </cell>
          <cell r="H3599">
            <v>672</v>
          </cell>
          <cell r="I3599">
            <v>672</v>
          </cell>
          <cell r="J3599" t="str">
            <v>AVAILABLE</v>
          </cell>
          <cell r="K3599" t="e">
            <v>#N/A</v>
          </cell>
          <cell r="L3599" t="e">
            <v>#N/A</v>
          </cell>
          <cell r="M3599" t="e">
            <v>#N/A</v>
          </cell>
          <cell r="N3599" t="e">
            <v>#N/A</v>
          </cell>
          <cell r="O3599" t="str">
            <v>Y</v>
          </cell>
          <cell r="P3599" t="str">
            <v>Y</v>
          </cell>
          <cell r="Q3599" t="str">
            <v>11/25/14: EoDS1 Available</v>
          </cell>
          <cell r="R3599" t="str">
            <v>11/25/2020</v>
          </cell>
          <cell r="S3599" t="str">
            <v/>
          </cell>
          <cell r="T3599" t="str">
            <v/>
          </cell>
          <cell r="U3599" t="str">
            <v/>
          </cell>
          <cell r="V3599" t="e">
            <v>#N/A</v>
          </cell>
          <cell r="W3599" t="e">
            <v>#N/A</v>
          </cell>
          <cell r="X3599" t="str">
            <v>672 - AVAILABLE</v>
          </cell>
          <cell r="Y3599"/>
          <cell r="Z3599" t="str">
            <v>AVAILABLE</v>
          </cell>
          <cell r="AA3599" t="e">
            <v>#N/A</v>
          </cell>
          <cell r="AB3599" t="e">
            <v>#N/A</v>
          </cell>
          <cell r="AC3599" t="e">
            <v>#N/A</v>
          </cell>
        </row>
        <row r="3600">
          <cell r="A3600" t="str">
            <v>UNCYINXA</v>
          </cell>
          <cell r="B3600" t="str">
            <v>Union City</v>
          </cell>
          <cell r="C3600" t="str">
            <v>EQ</v>
          </cell>
          <cell r="D3600">
            <v>40.200046</v>
          </cell>
          <cell r="E3600">
            <v>-84.810946999999999</v>
          </cell>
          <cell r="F3600" t="str">
            <v>UNCYINXA</v>
          </cell>
          <cell r="G3600" t="str">
            <v>IN</v>
          </cell>
          <cell r="H3600">
            <v>937</v>
          </cell>
          <cell r="I3600" t="str">
            <v>Warsaw (Plymouth)</v>
          </cell>
          <cell r="J3600" t="str">
            <v/>
          </cell>
          <cell r="K3600" t="e">
            <v>#N/A</v>
          </cell>
          <cell r="L3600" t="e">
            <v>#N/A</v>
          </cell>
          <cell r="M3600" t="e">
            <v>#N/A</v>
          </cell>
          <cell r="N3600" t="e">
            <v>#N/A</v>
          </cell>
          <cell r="O3600" t="str">
            <v>Y</v>
          </cell>
          <cell r="P3600" t="str">
            <v>Y</v>
          </cell>
          <cell r="Q3600" t="str">
            <v/>
          </cell>
          <cell r="R3600" t="str">
            <v>07/01/2015</v>
          </cell>
          <cell r="S3600" t="str">
            <v>Plymouth</v>
          </cell>
          <cell r="T3600" t="str">
            <v/>
          </cell>
          <cell r="U3600" t="str">
            <v/>
          </cell>
          <cell r="V3600" t="str">
            <v>Plymouth</v>
          </cell>
          <cell r="W3600" t="str">
            <v>Warsaw (Plymouth)</v>
          </cell>
          <cell r="X3600" t="str">
            <v>PLYMOUTH</v>
          </cell>
          <cell r="Y3600"/>
          <cell r="Z3600"/>
          <cell r="AA3600">
            <v>0</v>
          </cell>
          <cell r="AB3600">
            <v>0</v>
          </cell>
          <cell r="AC3600">
            <v>0</v>
          </cell>
        </row>
        <row r="3601">
          <cell r="A3601" t="str">
            <v>UNHLVAXA</v>
          </cell>
          <cell r="B3601" t="str">
            <v>Union Hall</v>
          </cell>
          <cell r="C3601" t="str">
            <v>EQ</v>
          </cell>
          <cell r="D3601">
            <v>36.997236999999998</v>
          </cell>
          <cell r="E3601">
            <v>-79.691143999999994</v>
          </cell>
          <cell r="F3601" t="str">
            <v>UNHLVAXA</v>
          </cell>
          <cell r="G3601" t="str">
            <v>VA</v>
          </cell>
          <cell r="H3601">
            <v>244</v>
          </cell>
          <cell r="I3601" t="str">
            <v>Charlottesville</v>
          </cell>
          <cell r="J3601" t="str">
            <v/>
          </cell>
          <cell r="K3601" t="str">
            <v>UNHLVAXA</v>
          </cell>
          <cell r="L3601" t="str">
            <v>n</v>
          </cell>
          <cell r="M3601" t="e">
            <v>#N/A</v>
          </cell>
          <cell r="N3601" t="e">
            <v>#N/A</v>
          </cell>
          <cell r="O3601" t="str">
            <v>Y</v>
          </cell>
          <cell r="P3601" t="str">
            <v>Y</v>
          </cell>
          <cell r="Q3601" t="str">
            <v/>
          </cell>
          <cell r="R3601" t="str">
            <v>07/16/2015</v>
          </cell>
          <cell r="S3601" t="str">
            <v>Charlottesville</v>
          </cell>
          <cell r="T3601" t="str">
            <v/>
          </cell>
          <cell r="U3601" t="str">
            <v/>
          </cell>
          <cell r="V3601" t="str">
            <v>Charlottesville</v>
          </cell>
          <cell r="W3601" t="str">
            <v>Charlottesville</v>
          </cell>
          <cell r="X3601" t="str">
            <v>CHARLOTTESVILLE</v>
          </cell>
          <cell r="Y3601"/>
          <cell r="Z3601"/>
          <cell r="AA3601" t="str">
            <v>7750-SR7</v>
          </cell>
          <cell r="AB3601">
            <v>0</v>
          </cell>
          <cell r="AC3601" t="str">
            <v>UNHLVAXA01W</v>
          </cell>
        </row>
        <row r="3602">
          <cell r="A3602" t="str">
            <v>UNWDIACO</v>
          </cell>
          <cell r="B3602" t="str">
            <v>Council Bluffs-dntn Host Underwood</v>
          </cell>
          <cell r="C3602" t="str">
            <v>Q</v>
          </cell>
          <cell r="D3602">
            <v>41.386665000000001</v>
          </cell>
          <cell r="E3602">
            <v>-95.676940999999999</v>
          </cell>
          <cell r="F3602" t="str">
            <v>UNWDIACO</v>
          </cell>
          <cell r="G3602" t="str">
            <v>IA</v>
          </cell>
          <cell r="H3602">
            <v>644</v>
          </cell>
          <cell r="I3602">
            <v>644</v>
          </cell>
          <cell r="J3602" t="str">
            <v/>
          </cell>
          <cell r="K3602" t="e">
            <v>#N/A</v>
          </cell>
          <cell r="L3602" t="e">
            <v>#N/A</v>
          </cell>
          <cell r="M3602" t="e">
            <v>#N/A</v>
          </cell>
          <cell r="N3602" t="e">
            <v>#N/A</v>
          </cell>
          <cell r="O3602" t="str">
            <v>N</v>
          </cell>
          <cell r="P3602" t="str">
            <v>Y</v>
          </cell>
          <cell r="Q3602" t="str">
            <v>02/20/15:  EoDS1 AVAILABLE</v>
          </cell>
          <cell r="R3602" t="str">
            <v>02/20/2020</v>
          </cell>
          <cell r="S3602" t="str">
            <v/>
          </cell>
          <cell r="T3602" t="str">
            <v/>
          </cell>
          <cell r="U3602" t="str">
            <v/>
          </cell>
          <cell r="V3602" t="e">
            <v>#N/A</v>
          </cell>
          <cell r="W3602" t="e">
            <v>#N/A</v>
          </cell>
          <cell r="X3602" t="str">
            <v>644 - AVAILABLE</v>
          </cell>
          <cell r="Y3602"/>
          <cell r="Z3602" t="str">
            <v>AVAILABLE</v>
          </cell>
          <cell r="AA3602" t="e">
            <v>#N/A</v>
          </cell>
          <cell r="AB3602" t="e">
            <v>#N/A</v>
          </cell>
          <cell r="AC3602" t="e">
            <v>#N/A</v>
          </cell>
        </row>
        <row r="3603">
          <cell r="A3603" t="str">
            <v>URBNINXA</v>
          </cell>
          <cell r="B3603" t="str">
            <v>Urbana</v>
          </cell>
          <cell r="C3603" t="str">
            <v>EQ</v>
          </cell>
          <cell r="D3603">
            <v>40.898618999999997</v>
          </cell>
          <cell r="E3603">
            <v>-85.790752999999995</v>
          </cell>
          <cell r="F3603" t="str">
            <v>URBNINXA</v>
          </cell>
          <cell r="G3603" t="str">
            <v>IN</v>
          </cell>
          <cell r="H3603">
            <v>334</v>
          </cell>
          <cell r="I3603" t="str">
            <v>Warsaw (Plymouth)</v>
          </cell>
          <cell r="J3603" t="str">
            <v/>
          </cell>
          <cell r="K3603" t="e">
            <v>#N/A</v>
          </cell>
          <cell r="L3603" t="e">
            <v>#N/A</v>
          </cell>
          <cell r="M3603" t="e">
            <v>#N/A</v>
          </cell>
          <cell r="N3603" t="e">
            <v>#N/A</v>
          </cell>
          <cell r="O3603" t="str">
            <v>Y</v>
          </cell>
          <cell r="P3603" t="str">
            <v>Y</v>
          </cell>
          <cell r="Q3603" t="str">
            <v>7/07/15: Changed Ethernet Enabled from N to Y. E7 placed on 713034</v>
          </cell>
          <cell r="R3603" t="str">
            <v>07/07/2015</v>
          </cell>
          <cell r="S3603" t="str">
            <v>Plymouth</v>
          </cell>
          <cell r="T3603" t="str">
            <v/>
          </cell>
          <cell r="U3603" t="str">
            <v/>
          </cell>
          <cell r="V3603" t="str">
            <v>Plymouth</v>
          </cell>
          <cell r="W3603" t="str">
            <v>Warsaw (Plymouth)</v>
          </cell>
          <cell r="X3603" t="str">
            <v>PLYMOUTH</v>
          </cell>
          <cell r="Y3603"/>
          <cell r="Z3603"/>
          <cell r="AA3603">
            <v>0</v>
          </cell>
          <cell r="AB3603">
            <v>0</v>
          </cell>
          <cell r="AC3603">
            <v>0</v>
          </cell>
        </row>
        <row r="3604">
          <cell r="A3604" t="str">
            <v>URBNMOXA</v>
          </cell>
          <cell r="B3604" t="str">
            <v>URBANA</v>
          </cell>
          <cell r="C3604" t="str">
            <v>CTL</v>
          </cell>
          <cell r="D3604">
            <v>37.845554</v>
          </cell>
          <cell r="E3604">
            <v>-93.166663999999997</v>
          </cell>
          <cell r="F3604" t="str">
            <v>URBNMOXA</v>
          </cell>
          <cell r="G3604" t="str">
            <v>MO</v>
          </cell>
          <cell r="H3604">
            <v>522</v>
          </cell>
          <cell r="I3604" t="str">
            <v>Branson</v>
          </cell>
          <cell r="J3604" t="str">
            <v/>
          </cell>
          <cell r="K3604" t="e">
            <v>#N/A</v>
          </cell>
          <cell r="L3604" t="e">
            <v>#N/A</v>
          </cell>
          <cell r="M3604" t="e">
            <v>#N/A</v>
          </cell>
          <cell r="N3604" t="e">
            <v>#N/A</v>
          </cell>
          <cell r="O3604" t="str">
            <v>Y</v>
          </cell>
          <cell r="P3604" t="str">
            <v>Y</v>
          </cell>
          <cell r="Q3604" t="str">
            <v/>
          </cell>
          <cell r="R3604" t="str">
            <v>10/12/2015</v>
          </cell>
          <cell r="S3604" t="str">
            <v>Branson</v>
          </cell>
          <cell r="T3604" t="str">
            <v>Calix E7-2</v>
          </cell>
          <cell r="U3604" t="str">
            <v>Y</v>
          </cell>
          <cell r="V3604" t="str">
            <v>Branson</v>
          </cell>
          <cell r="W3604" t="str">
            <v>Branson</v>
          </cell>
          <cell r="X3604" t="str">
            <v>BRANSON</v>
          </cell>
          <cell r="Y3604" t="str">
            <v>YES</v>
          </cell>
          <cell r="Z3604"/>
          <cell r="AA3604" t="str">
            <v/>
          </cell>
          <cell r="AB3604">
            <v>0</v>
          </cell>
          <cell r="AC3604">
            <v>0</v>
          </cell>
        </row>
        <row r="3605">
          <cell r="A3605" t="str">
            <v>URCHMOXA</v>
          </cell>
          <cell r="B3605" t="str">
            <v>Urich</v>
          </cell>
          <cell r="C3605" t="str">
            <v>EQ</v>
          </cell>
          <cell r="D3605">
            <v>38.459769000000001</v>
          </cell>
          <cell r="E3605">
            <v>-94.001137</v>
          </cell>
          <cell r="F3605" t="str">
            <v>URCHMOXA</v>
          </cell>
          <cell r="G3605" t="str">
            <v>MO</v>
          </cell>
          <cell r="H3605">
            <v>524</v>
          </cell>
          <cell r="I3605" t="str">
            <v>Warrensburg</v>
          </cell>
          <cell r="J3605" t="str">
            <v/>
          </cell>
          <cell r="K3605" t="e">
            <v>#N/A</v>
          </cell>
          <cell r="L3605" t="e">
            <v>#N/A</v>
          </cell>
          <cell r="M3605" t="e">
            <v>#N/A</v>
          </cell>
          <cell r="N3605" t="e">
            <v>#N/A</v>
          </cell>
          <cell r="O3605" t="str">
            <v>Y</v>
          </cell>
          <cell r="P3605" t="str">
            <v>Y</v>
          </cell>
          <cell r="Q3605" t="str">
            <v/>
          </cell>
          <cell r="R3605" t="str">
            <v>10/09/2015</v>
          </cell>
          <cell r="S3605" t="str">
            <v>Warrensburg</v>
          </cell>
          <cell r="T3605" t="str">
            <v>Calix E7-2</v>
          </cell>
          <cell r="U3605" t="str">
            <v>N</v>
          </cell>
          <cell r="V3605" t="str">
            <v>Warrensburg</v>
          </cell>
          <cell r="W3605" t="str">
            <v>Warrensburg</v>
          </cell>
          <cell r="X3605" t="str">
            <v>WARRENSBURG</v>
          </cell>
          <cell r="Y3605" t="str">
            <v>YES</v>
          </cell>
          <cell r="Z3605"/>
          <cell r="AA3605" t="str">
            <v/>
          </cell>
          <cell r="AB3605">
            <v>0</v>
          </cell>
          <cell r="AC3605">
            <v>0</v>
          </cell>
        </row>
        <row r="3606">
          <cell r="A3606" t="str">
            <v>UTICOHXA</v>
          </cell>
          <cell r="B3606" t="str">
            <v>Utica</v>
          </cell>
          <cell r="C3606" t="str">
            <v>EQ</v>
          </cell>
          <cell r="D3606">
            <v>40.232728000000002</v>
          </cell>
          <cell r="E3606">
            <v>-82.452487000000005</v>
          </cell>
          <cell r="F3606" t="str">
            <v>UTICOHXA</v>
          </cell>
          <cell r="G3606" t="str">
            <v>OH</v>
          </cell>
          <cell r="H3606">
            <v>923</v>
          </cell>
          <cell r="I3606" t="str">
            <v>Mansfield</v>
          </cell>
          <cell r="J3606" t="str">
            <v/>
          </cell>
          <cell r="K3606" t="e">
            <v>#N/A</v>
          </cell>
          <cell r="L3606" t="e">
            <v>#N/A</v>
          </cell>
          <cell r="M3606" t="e">
            <v>#N/A</v>
          </cell>
          <cell r="N3606" t="e">
            <v>#N/A</v>
          </cell>
          <cell r="O3606" t="str">
            <v>Y</v>
          </cell>
          <cell r="P3606" t="str">
            <v>Y</v>
          </cell>
          <cell r="Q3606" t="str">
            <v>2/7/14: Ethernet Enabled changed to Y</v>
          </cell>
          <cell r="R3606" t="str">
            <v>07/02/2015</v>
          </cell>
          <cell r="S3606" t="str">
            <v>Mansfield</v>
          </cell>
          <cell r="T3606" t="str">
            <v/>
          </cell>
          <cell r="U3606" t="str">
            <v/>
          </cell>
          <cell r="V3606" t="str">
            <v>Mansfield</v>
          </cell>
          <cell r="W3606" t="str">
            <v>Mansfield</v>
          </cell>
          <cell r="X3606" t="str">
            <v>MANSFIELD</v>
          </cell>
          <cell r="Y3606" t="str">
            <v>YES</v>
          </cell>
          <cell r="Z3606"/>
          <cell r="AA3606">
            <v>0</v>
          </cell>
          <cell r="AB3606">
            <v>0</v>
          </cell>
          <cell r="AC3606">
            <v>0</v>
          </cell>
        </row>
        <row r="3607">
          <cell r="A3607" t="str">
            <v>VADRWAXA</v>
          </cell>
          <cell r="B3607" t="str">
            <v>VADER</v>
          </cell>
          <cell r="C3607" t="str">
            <v>CTL</v>
          </cell>
          <cell r="D3607">
            <v>46.40258</v>
          </cell>
          <cell r="E3607">
            <v>-122.96040000000001</v>
          </cell>
          <cell r="F3607" t="str">
            <v>VADRWAXA</v>
          </cell>
          <cell r="G3607" t="str">
            <v>WA</v>
          </cell>
          <cell r="H3607">
            <v>672</v>
          </cell>
          <cell r="I3607" t="str">
            <v>VADER</v>
          </cell>
          <cell r="J3607" t="str">
            <v/>
          </cell>
          <cell r="K3607" t="e">
            <v>#N/A</v>
          </cell>
          <cell r="L3607" t="e">
            <v>#N/A</v>
          </cell>
          <cell r="M3607" t="e">
            <v>#N/A</v>
          </cell>
          <cell r="N3607" t="e">
            <v>#N/A</v>
          </cell>
          <cell r="O3607" t="str">
            <v>Y</v>
          </cell>
          <cell r="P3607" t="str">
            <v>Y</v>
          </cell>
          <cell r="Q3607" t="str">
            <v/>
          </cell>
          <cell r="R3607" t="str">
            <v>09/16/2015</v>
          </cell>
          <cell r="S3607" t="str">
            <v>VADER-PTLD</v>
          </cell>
          <cell r="T3607" t="str">
            <v/>
          </cell>
          <cell r="U3607" t="str">
            <v/>
          </cell>
          <cell r="V3607" t="str">
            <v>VADER</v>
          </cell>
          <cell r="W3607" t="str">
            <v>VADER</v>
          </cell>
          <cell r="X3607" t="str">
            <v>VADER</v>
          </cell>
          <cell r="Y3607"/>
          <cell r="Z3607"/>
          <cell r="AA3607" t="str">
            <v/>
          </cell>
          <cell r="AB3607">
            <v>0</v>
          </cell>
          <cell r="AC3607">
            <v>0</v>
          </cell>
        </row>
        <row r="3608">
          <cell r="A3608" t="str">
            <v>VAILAZNO</v>
          </cell>
          <cell r="B3608" t="str">
            <v>Tucson Southwest Host Vail North</v>
          </cell>
          <cell r="C3608" t="str">
            <v>Q</v>
          </cell>
          <cell r="D3608">
            <v>32.083888999999999</v>
          </cell>
          <cell r="E3608">
            <v>-110.657776</v>
          </cell>
          <cell r="F3608" t="str">
            <v>VAILAZNO</v>
          </cell>
          <cell r="G3608" t="str">
            <v>AZ</v>
          </cell>
          <cell r="H3608">
            <v>668</v>
          </cell>
          <cell r="I3608">
            <v>668</v>
          </cell>
          <cell r="J3608" t="str">
            <v/>
          </cell>
          <cell r="K3608" t="str">
            <v>TCSNAZSE</v>
          </cell>
          <cell r="L3608" t="str">
            <v>Y</v>
          </cell>
          <cell r="M3608">
            <v>42436</v>
          </cell>
          <cell r="N3608" t="str">
            <v xml:space="preserve">BS 144316 </v>
          </cell>
          <cell r="O3608" t="str">
            <v>N</v>
          </cell>
          <cell r="P3608" t="str">
            <v>Y</v>
          </cell>
          <cell r="Q3608" t="str">
            <v/>
          </cell>
          <cell r="R3608" t="str">
            <v>04/09/2020</v>
          </cell>
          <cell r="S3608" t="str">
            <v/>
          </cell>
          <cell r="T3608" t="str">
            <v/>
          </cell>
          <cell r="U3608" t="str">
            <v/>
          </cell>
          <cell r="V3608" t="e">
            <v>#N/A</v>
          </cell>
          <cell r="W3608" t="e">
            <v>#N/A</v>
          </cell>
          <cell r="X3608" t="str">
            <v>668 - AVAILABLE</v>
          </cell>
          <cell r="Y3608"/>
          <cell r="Z3608" t="str">
            <v>AVAILABLE</v>
          </cell>
          <cell r="AA3608" t="e">
            <v>#N/A</v>
          </cell>
          <cell r="AB3608" t="e">
            <v>#N/A</v>
          </cell>
          <cell r="AC3608" t="e">
            <v>#N/A</v>
          </cell>
        </row>
        <row r="3609">
          <cell r="A3609" t="str">
            <v>VAILAZSO</v>
          </cell>
          <cell r="B3609" t="str">
            <v>Vail-south</v>
          </cell>
          <cell r="C3609" t="str">
            <v>Q</v>
          </cell>
          <cell r="D3609">
            <v>32.216946</v>
          </cell>
          <cell r="E3609">
            <v>-110.77278099999999</v>
          </cell>
          <cell r="F3609" t="str">
            <v>VAILAZSO</v>
          </cell>
          <cell r="G3609" t="str">
            <v>AZ</v>
          </cell>
          <cell r="H3609">
            <v>668</v>
          </cell>
          <cell r="I3609">
            <v>668</v>
          </cell>
          <cell r="J3609" t="str">
            <v/>
          </cell>
          <cell r="K3609" t="str">
            <v>TCSNAZSE</v>
          </cell>
          <cell r="L3609" t="str">
            <v>Y</v>
          </cell>
          <cell r="M3609" t="e">
            <v>#N/A</v>
          </cell>
          <cell r="N3609" t="e">
            <v>#N/A</v>
          </cell>
          <cell r="O3609" t="str">
            <v>N</v>
          </cell>
          <cell r="P3609" t="str">
            <v>Y</v>
          </cell>
          <cell r="Q3609" t="str">
            <v/>
          </cell>
          <cell r="R3609" t="str">
            <v>04/09/2020</v>
          </cell>
          <cell r="S3609" t="str">
            <v/>
          </cell>
          <cell r="T3609" t="str">
            <v/>
          </cell>
          <cell r="U3609" t="str">
            <v/>
          </cell>
          <cell r="V3609" t="e">
            <v>#N/A</v>
          </cell>
          <cell r="W3609" t="e">
            <v>#N/A</v>
          </cell>
          <cell r="X3609" t="str">
            <v>668 - AVAILABLE</v>
          </cell>
          <cell r="Y3609"/>
          <cell r="Z3609" t="str">
            <v>AVAILABLE</v>
          </cell>
          <cell r="AA3609" t="e">
            <v>#N/A</v>
          </cell>
          <cell r="AB3609" t="e">
            <v>#N/A</v>
          </cell>
          <cell r="AC3609" t="e">
            <v>#N/A</v>
          </cell>
        </row>
        <row r="3610">
          <cell r="A3610" t="str">
            <v>VAILCOMA</v>
          </cell>
          <cell r="B3610" t="str">
            <v>Vail Local Tandem</v>
          </cell>
          <cell r="C3610" t="str">
            <v>Q</v>
          </cell>
          <cell r="D3610">
            <v>39.644722000000002</v>
          </cell>
          <cell r="E3610">
            <v>-106.375275</v>
          </cell>
          <cell r="F3610" t="str">
            <v>VAILCOMA</v>
          </cell>
          <cell r="G3610" t="str">
            <v>CO</v>
          </cell>
          <cell r="H3610">
            <v>656</v>
          </cell>
          <cell r="I3610">
            <v>656</v>
          </cell>
          <cell r="J3610" t="str">
            <v>AVAILABLE</v>
          </cell>
          <cell r="K3610" t="e">
            <v>#N/A</v>
          </cell>
          <cell r="L3610" t="e">
            <v>#N/A</v>
          </cell>
          <cell r="M3610" t="e">
            <v>#N/A</v>
          </cell>
          <cell r="N3610" t="e">
            <v>#N/A</v>
          </cell>
          <cell r="O3610" t="str">
            <v>Y</v>
          </cell>
          <cell r="P3610" t="str">
            <v>Y</v>
          </cell>
          <cell r="Q3610" t="str">
            <v/>
          </cell>
          <cell r="R3610" t="str">
            <v>04/09/2020</v>
          </cell>
          <cell r="S3610" t="str">
            <v/>
          </cell>
          <cell r="T3610" t="str">
            <v/>
          </cell>
          <cell r="U3610" t="str">
            <v/>
          </cell>
          <cell r="V3610" t="e">
            <v>#N/A</v>
          </cell>
          <cell r="W3610" t="e">
            <v>#N/A</v>
          </cell>
          <cell r="X3610" t="str">
            <v>656 - AVAILABLE</v>
          </cell>
          <cell r="Y3610"/>
          <cell r="Z3610" t="str">
            <v>AVAILABLE</v>
          </cell>
          <cell r="AA3610" t="e">
            <v>#N/A</v>
          </cell>
          <cell r="AB3610" t="e">
            <v>#N/A</v>
          </cell>
          <cell r="AC3610" t="e">
            <v>#N/A</v>
          </cell>
        </row>
        <row r="3611">
          <cell r="A3611" t="str">
            <v>VALEORXC</v>
          </cell>
          <cell r="B3611" t="str">
            <v>Ontario Malheur Host Vale</v>
          </cell>
          <cell r="C3611" t="str">
            <v>Q</v>
          </cell>
          <cell r="D3611">
            <v>43.981388000000003</v>
          </cell>
          <cell r="E3611">
            <v>-117.24250000000001</v>
          </cell>
          <cell r="F3611" t="str">
            <v>VALEORXC</v>
          </cell>
          <cell r="G3611" t="str">
            <v>OR</v>
          </cell>
          <cell r="H3611">
            <v>652</v>
          </cell>
          <cell r="I3611">
            <v>652</v>
          </cell>
          <cell r="J3611" t="str">
            <v/>
          </cell>
          <cell r="K3611" t="e">
            <v>#N/A</v>
          </cell>
          <cell r="L3611" t="e">
            <v>#N/A</v>
          </cell>
          <cell r="M3611" t="e">
            <v>#N/A</v>
          </cell>
          <cell r="N3611" t="e">
            <v>#N/A</v>
          </cell>
          <cell r="O3611" t="str">
            <v>N</v>
          </cell>
          <cell r="P3611" t="str">
            <v>Y</v>
          </cell>
          <cell r="Q3611" t="str">
            <v>1/13/2015: EoDS! Available (Home to BOISIDMAH27)</v>
          </cell>
          <cell r="R3611" t="str">
            <v>04/14/2020</v>
          </cell>
          <cell r="S3611" t="str">
            <v/>
          </cell>
          <cell r="T3611" t="str">
            <v/>
          </cell>
          <cell r="U3611" t="str">
            <v/>
          </cell>
          <cell r="V3611" t="e">
            <v>#N/A</v>
          </cell>
          <cell r="W3611" t="e">
            <v>#N/A</v>
          </cell>
          <cell r="X3611" t="str">
            <v>652 - AVAILABLE (up to 10MB)</v>
          </cell>
          <cell r="Y3611"/>
          <cell r="Z3611" t="str">
            <v>AVAILABLE (up to 10MB)</v>
          </cell>
          <cell r="AA3611" t="e">
            <v>#N/A</v>
          </cell>
          <cell r="AB3611" t="e">
            <v>#N/A</v>
          </cell>
          <cell r="AC3611" t="e">
            <v>#N/A</v>
          </cell>
        </row>
        <row r="3612">
          <cell r="A3612" t="str">
            <v>VANCWA01</v>
          </cell>
          <cell r="B3612" t="str">
            <v>Vancover Local Tandem</v>
          </cell>
          <cell r="C3612" t="str">
            <v>Q</v>
          </cell>
          <cell r="D3612">
            <v>45.638610999999997</v>
          </cell>
          <cell r="E3612">
            <v>-122.66861</v>
          </cell>
          <cell r="F3612" t="str">
            <v>VANCWA01</v>
          </cell>
          <cell r="G3612" t="str">
            <v>WA</v>
          </cell>
          <cell r="H3612">
            <v>672</v>
          </cell>
          <cell r="I3612">
            <v>672</v>
          </cell>
          <cell r="J3612" t="str">
            <v>AVAILABLE</v>
          </cell>
          <cell r="K3612" t="str">
            <v>VANCWA01</v>
          </cell>
          <cell r="L3612" t="str">
            <v>N</v>
          </cell>
          <cell r="M3612">
            <v>42304</v>
          </cell>
          <cell r="N3612" t="str">
            <v>BS - ATT Cricket Work</v>
          </cell>
          <cell r="O3612" t="str">
            <v>Y</v>
          </cell>
          <cell r="P3612" t="str">
            <v>Y</v>
          </cell>
          <cell r="Q3612" t="str">
            <v>1/15/15:  EoDS1 Available</v>
          </cell>
          <cell r="R3612" t="str">
            <v>01/19/2020</v>
          </cell>
          <cell r="S3612" t="str">
            <v/>
          </cell>
          <cell r="T3612" t="str">
            <v/>
          </cell>
          <cell r="U3612" t="str">
            <v/>
          </cell>
          <cell r="V3612" t="e">
            <v>#N/A</v>
          </cell>
          <cell r="W3612" t="e">
            <v>#N/A</v>
          </cell>
          <cell r="X3612" t="str">
            <v>672 - AVAILABLE</v>
          </cell>
          <cell r="Y3612"/>
          <cell r="Z3612" t="str">
            <v>AVAILABLE</v>
          </cell>
          <cell r="AA3612" t="e">
            <v>#N/A</v>
          </cell>
          <cell r="AB3612" t="e">
            <v>#N/A</v>
          </cell>
          <cell r="AC3612" t="e">
            <v>#N/A</v>
          </cell>
        </row>
        <row r="3613">
          <cell r="A3613" t="str">
            <v>VANCWANO</v>
          </cell>
          <cell r="B3613" t="str">
            <v>Vancouver North Tandem</v>
          </cell>
          <cell r="C3613" t="str">
            <v>Q</v>
          </cell>
          <cell r="D3613">
            <v>45.707779000000002</v>
          </cell>
          <cell r="E3613">
            <v>-122.645279</v>
          </cell>
          <cell r="F3613" t="str">
            <v>VANCWANO</v>
          </cell>
          <cell r="G3613" t="str">
            <v>WA</v>
          </cell>
          <cell r="H3613">
            <v>672</v>
          </cell>
          <cell r="I3613">
            <v>672</v>
          </cell>
          <cell r="J3613" t="str">
            <v>AVAILABLE</v>
          </cell>
          <cell r="K3613" t="e">
            <v>#N/A</v>
          </cell>
          <cell r="L3613" t="e">
            <v>#N/A</v>
          </cell>
          <cell r="M3613" t="e">
            <v>#N/A</v>
          </cell>
          <cell r="N3613" t="e">
            <v>#N/A</v>
          </cell>
          <cell r="O3613" t="str">
            <v>Y</v>
          </cell>
          <cell r="P3613" t="str">
            <v>Y</v>
          </cell>
          <cell r="Q3613" t="str">
            <v/>
          </cell>
          <cell r="R3613" t="str">
            <v>04/09/2020</v>
          </cell>
          <cell r="S3613" t="str">
            <v/>
          </cell>
          <cell r="T3613" t="str">
            <v/>
          </cell>
          <cell r="U3613" t="str">
            <v/>
          </cell>
          <cell r="V3613" t="e">
            <v>#N/A</v>
          </cell>
          <cell r="W3613" t="e">
            <v>#N/A</v>
          </cell>
          <cell r="X3613" t="str">
            <v>672 - AVAILABLE</v>
          </cell>
          <cell r="Y3613"/>
          <cell r="Z3613" t="str">
            <v>AVAILABLE</v>
          </cell>
          <cell r="AA3613" t="e">
            <v>#N/A</v>
          </cell>
          <cell r="AB3613" t="e">
            <v>#N/A</v>
          </cell>
          <cell r="AC3613" t="e">
            <v>#N/A</v>
          </cell>
        </row>
        <row r="3614">
          <cell r="A3614" t="str">
            <v>VASSNCXA</v>
          </cell>
          <cell r="B3614" t="str">
            <v>Vass</v>
          </cell>
          <cell r="C3614" t="str">
            <v>EQ</v>
          </cell>
          <cell r="D3614">
            <v>35.256065</v>
          </cell>
          <cell r="E3614">
            <v>-79.282910999999999</v>
          </cell>
          <cell r="F3614" t="str">
            <v>VASSNCXA</v>
          </cell>
          <cell r="G3614" t="str">
            <v>NC</v>
          </cell>
          <cell r="H3614">
            <v>949</v>
          </cell>
          <cell r="I3614" t="str">
            <v>Fayetteville</v>
          </cell>
          <cell r="J3614" t="str">
            <v/>
          </cell>
          <cell r="K3614" t="str">
            <v>VASSNCXA</v>
          </cell>
          <cell r="L3614" t="str">
            <v>n</v>
          </cell>
          <cell r="M3614" t="e">
            <v>#N/A</v>
          </cell>
          <cell r="N3614" t="e">
            <v>#N/A</v>
          </cell>
          <cell r="O3614" t="str">
            <v>Y</v>
          </cell>
          <cell r="P3614" t="str">
            <v>Y</v>
          </cell>
          <cell r="Q3614" t="str">
            <v/>
          </cell>
          <cell r="R3614" t="str">
            <v>05/22/2015</v>
          </cell>
          <cell r="S3614" t="str">
            <v>Fayetteville</v>
          </cell>
          <cell r="T3614" t="str">
            <v/>
          </cell>
          <cell r="U3614" t="str">
            <v/>
          </cell>
          <cell r="V3614" t="str">
            <v>Fayetteville</v>
          </cell>
          <cell r="W3614" t="str">
            <v>Fayetteville</v>
          </cell>
          <cell r="X3614" t="str">
            <v>ROCKY MOUNT</v>
          </cell>
          <cell r="Y3614" t="str">
            <v>YES</v>
          </cell>
          <cell r="Z3614"/>
          <cell r="AA3614" t="str">
            <v/>
          </cell>
          <cell r="AB3614" t="str">
            <v>7750-SR12</v>
          </cell>
          <cell r="AC3614" t="str">
            <v>VASSNCXA02W</v>
          </cell>
        </row>
        <row r="3615">
          <cell r="A3615" t="str">
            <v>VCHYMOXA</v>
          </cell>
          <cell r="B3615" t="str">
            <v>VICHY</v>
          </cell>
          <cell r="C3615" t="str">
            <v>CTL</v>
          </cell>
          <cell r="D3615">
            <v>38.111111000000001</v>
          </cell>
          <cell r="E3615">
            <v>-91.760559000000001</v>
          </cell>
          <cell r="F3615" t="str">
            <v>VCHYMOXA</v>
          </cell>
          <cell r="G3615" t="str">
            <v>MO</v>
          </cell>
          <cell r="H3615">
            <v>520</v>
          </cell>
          <cell r="I3615" t="str">
            <v>Wentzville</v>
          </cell>
          <cell r="J3615" t="str">
            <v/>
          </cell>
          <cell r="K3615" t="e">
            <v>#N/A</v>
          </cell>
          <cell r="L3615" t="e">
            <v>#N/A</v>
          </cell>
          <cell r="M3615" t="e">
            <v>#N/A</v>
          </cell>
          <cell r="N3615" t="e">
            <v>#N/A</v>
          </cell>
          <cell r="O3615" t="str">
            <v>Y</v>
          </cell>
          <cell r="P3615" t="str">
            <v>Y</v>
          </cell>
          <cell r="Q3615" t="str">
            <v/>
          </cell>
          <cell r="R3615" t="str">
            <v>10/12/2015</v>
          </cell>
          <cell r="S3615" t="str">
            <v>Wentzville</v>
          </cell>
          <cell r="T3615" t="str">
            <v>Ciena 3940</v>
          </cell>
          <cell r="U3615" t="str">
            <v>N</v>
          </cell>
          <cell r="V3615" t="str">
            <v>Wentzville</v>
          </cell>
          <cell r="W3615" t="str">
            <v>Wentzville</v>
          </cell>
          <cell r="X3615" t="str">
            <v>WENTZVILLE</v>
          </cell>
          <cell r="Y3615" t="str">
            <v>YES</v>
          </cell>
          <cell r="Z3615"/>
          <cell r="AA3615" t="str">
            <v/>
          </cell>
          <cell r="AB3615">
            <v>0</v>
          </cell>
          <cell r="AC3615">
            <v>0</v>
          </cell>
        </row>
        <row r="3616">
          <cell r="A3616" t="str">
            <v>VCTAMNXV</v>
          </cell>
          <cell r="B3616" t="str">
            <v>Victoria</v>
          </cell>
          <cell r="C3616" t="str">
            <v>EQ</v>
          </cell>
          <cell r="D3616">
            <v>44.851387000000003</v>
          </cell>
          <cell r="E3616">
            <v>-93.659721000000005</v>
          </cell>
          <cell r="F3616" t="str">
            <v>VCTAMNXV</v>
          </cell>
          <cell r="G3616" t="str">
            <v>MN</v>
          </cell>
          <cell r="H3616">
            <v>628</v>
          </cell>
          <cell r="I3616" t="str">
            <v>Chaska</v>
          </cell>
          <cell r="J3616" t="str">
            <v/>
          </cell>
          <cell r="K3616" t="e">
            <v>#N/A</v>
          </cell>
          <cell r="L3616" t="e">
            <v>#N/A</v>
          </cell>
          <cell r="M3616" t="e">
            <v>#N/A</v>
          </cell>
          <cell r="N3616" t="e">
            <v>#N/A</v>
          </cell>
          <cell r="O3616" t="str">
            <v>N</v>
          </cell>
          <cell r="P3616" t="str">
            <v>Y</v>
          </cell>
          <cell r="Q3616" t="str">
            <v/>
          </cell>
          <cell r="R3616" t="str">
            <v>07/14/2015</v>
          </cell>
          <cell r="S3616" t="str">
            <v>CHASKA</v>
          </cell>
          <cell r="T3616" t="str">
            <v/>
          </cell>
          <cell r="U3616" t="str">
            <v/>
          </cell>
          <cell r="V3616" t="str">
            <v>CHASKA</v>
          </cell>
          <cell r="W3616" t="str">
            <v>Chaska</v>
          </cell>
          <cell r="X3616" t="str">
            <v>CHASKA</v>
          </cell>
          <cell r="Y3616" t="str">
            <v>YES</v>
          </cell>
          <cell r="Z3616"/>
          <cell r="AA3616" t="str">
            <v/>
          </cell>
          <cell r="AB3616">
            <v>0</v>
          </cell>
          <cell r="AC3616">
            <v>0</v>
          </cell>
        </row>
        <row r="3617">
          <cell r="A3617" t="str">
            <v>VCTAVAXA</v>
          </cell>
          <cell r="B3617" t="str">
            <v>Victoria</v>
          </cell>
          <cell r="C3617" t="str">
            <v>EQ</v>
          </cell>
          <cell r="D3617">
            <v>36.997743999999997</v>
          </cell>
          <cell r="E3617">
            <v>-78.227812</v>
          </cell>
          <cell r="F3617" t="str">
            <v>VCTAVAXA</v>
          </cell>
          <cell r="G3617" t="str">
            <v>VA</v>
          </cell>
          <cell r="H3617">
            <v>248</v>
          </cell>
          <cell r="I3617" t="str">
            <v>Charlottesville</v>
          </cell>
          <cell r="J3617" t="str">
            <v/>
          </cell>
          <cell r="K3617" t="e">
            <v>#N/A</v>
          </cell>
          <cell r="L3617" t="e">
            <v>#N/A</v>
          </cell>
          <cell r="M3617" t="e">
            <v>#N/A</v>
          </cell>
          <cell r="N3617" t="e">
            <v>#N/A</v>
          </cell>
          <cell r="O3617" t="str">
            <v>Y</v>
          </cell>
          <cell r="P3617" t="str">
            <v>Y</v>
          </cell>
          <cell r="Q3617" t="str">
            <v>2/7/14: Ethernet Enabled and Capable changed to Y</v>
          </cell>
          <cell r="R3617" t="str">
            <v>07/16/2015</v>
          </cell>
          <cell r="S3617" t="str">
            <v>Charlottesville</v>
          </cell>
          <cell r="T3617" t="str">
            <v/>
          </cell>
          <cell r="U3617" t="str">
            <v/>
          </cell>
          <cell r="V3617" t="str">
            <v>Charlottesville</v>
          </cell>
          <cell r="W3617" t="str">
            <v>Charlottesville</v>
          </cell>
          <cell r="X3617" t="str">
            <v>CHARLOTTESVILLE</v>
          </cell>
          <cell r="Y3617"/>
          <cell r="Z3617"/>
          <cell r="AA3617" t="str">
            <v/>
          </cell>
          <cell r="AB3617">
            <v>0</v>
          </cell>
          <cell r="AC3617">
            <v>0</v>
          </cell>
        </row>
        <row r="3618">
          <cell r="A3618" t="str">
            <v>VCTRMTMA</v>
          </cell>
          <cell r="B3618" t="str">
            <v>Hamilton Host Victor</v>
          </cell>
          <cell r="C3618" t="str">
            <v>Q</v>
          </cell>
          <cell r="D3618">
            <v>46.417499999999997</v>
          </cell>
          <cell r="E3618">
            <v>-114.14778099999999</v>
          </cell>
          <cell r="F3618" t="str">
            <v>VCTRMTMA</v>
          </cell>
          <cell r="G3618" t="str">
            <v>MT</v>
          </cell>
          <cell r="H3618">
            <v>648</v>
          </cell>
          <cell r="I3618">
            <v>648</v>
          </cell>
          <cell r="J3618" t="str">
            <v/>
          </cell>
          <cell r="K3618" t="e">
            <v>#N/A</v>
          </cell>
          <cell r="L3618" t="e">
            <v>#N/A</v>
          </cell>
          <cell r="M3618" t="e">
            <v>#N/A</v>
          </cell>
          <cell r="N3618" t="e">
            <v>#N/A</v>
          </cell>
          <cell r="O3618" t="str">
            <v>N</v>
          </cell>
          <cell r="P3618" t="str">
            <v>Y</v>
          </cell>
          <cell r="Q3618" t="str">
            <v>10/31/14: EoDS1 available</v>
          </cell>
          <cell r="R3618" t="str">
            <v>11/04/2020</v>
          </cell>
          <cell r="S3618" t="str">
            <v/>
          </cell>
          <cell r="T3618" t="str">
            <v/>
          </cell>
          <cell r="U3618" t="str">
            <v/>
          </cell>
          <cell r="V3618" t="e">
            <v>#N/A</v>
          </cell>
          <cell r="W3618" t="e">
            <v>#N/A</v>
          </cell>
          <cell r="X3618" t="str">
            <v>648 - AVAILABLE (up to 30MB)</v>
          </cell>
          <cell r="Y3618"/>
          <cell r="Z3618" t="str">
            <v>AVAILABLE (up to 30MB)</v>
          </cell>
          <cell r="AA3618" t="e">
            <v>#N/A</v>
          </cell>
          <cell r="AB3618" t="e">
            <v>#N/A</v>
          </cell>
          <cell r="AC3618" t="e">
            <v>#N/A</v>
          </cell>
        </row>
        <row r="3619">
          <cell r="A3619" t="str">
            <v>VCVLMIXI</v>
          </cell>
          <cell r="B3619" t="str">
            <v>Vickeryville</v>
          </cell>
          <cell r="C3619" t="str">
            <v>CTL</v>
          </cell>
          <cell r="D3619">
            <v>43.207388999999999</v>
          </cell>
          <cell r="E3619">
            <v>-84.893193999999994</v>
          </cell>
          <cell r="F3619" t="str">
            <v>VCVLMIXI</v>
          </cell>
          <cell r="G3619" t="str">
            <v>MI</v>
          </cell>
          <cell r="H3619">
            <v>344</v>
          </cell>
          <cell r="I3619" t="str">
            <v>Vickeryville - Crystal (Chesaning)</v>
          </cell>
          <cell r="J3619" t="str">
            <v/>
          </cell>
          <cell r="K3619" t="e">
            <v>#N/A</v>
          </cell>
          <cell r="L3619" t="e">
            <v>#N/A</v>
          </cell>
          <cell r="M3619" t="e">
            <v>#N/A</v>
          </cell>
          <cell r="N3619" t="e">
            <v>#N/A</v>
          </cell>
          <cell r="O3619" t="str">
            <v>N</v>
          </cell>
          <cell r="P3619" t="str">
            <v>N</v>
          </cell>
          <cell r="Q3619" t="str">
            <v/>
          </cell>
          <cell r="R3619" t="str">
            <v>12/08/2015</v>
          </cell>
          <cell r="S3619" t="str">
            <v>CHESANING</v>
          </cell>
          <cell r="T3619" t="str">
            <v/>
          </cell>
          <cell r="U3619" t="str">
            <v/>
          </cell>
          <cell r="V3619" t="str">
            <v>CHESANING Vickeryville - Crystal (Chesaning)</v>
          </cell>
          <cell r="W3619" t="str">
            <v>Vickeryville - Crystal (Chesaning)</v>
          </cell>
          <cell r="X3619" t="e">
            <v>#N/A</v>
          </cell>
          <cell r="Y3619" t="e">
            <v>#N/A</v>
          </cell>
          <cell r="Z3619" t="e">
            <v>#N/A</v>
          </cell>
          <cell r="AA3619" t="str">
            <v/>
          </cell>
          <cell r="AB3619">
            <v>0</v>
          </cell>
          <cell r="AC3619">
            <v>0</v>
          </cell>
        </row>
        <row r="3620">
          <cell r="A3620" t="str">
            <v>VENTOR54</v>
          </cell>
          <cell r="B3620" t="str">
            <v>Veneta</v>
          </cell>
          <cell r="C3620" t="str">
            <v>Q</v>
          </cell>
          <cell r="D3620">
            <v>44.051108999999997</v>
          </cell>
          <cell r="E3620">
            <v>-123.351669</v>
          </cell>
          <cell r="F3620" t="str">
            <v>VENTOR54</v>
          </cell>
          <cell r="G3620" t="str">
            <v>OR</v>
          </cell>
          <cell r="H3620">
            <v>670</v>
          </cell>
          <cell r="I3620">
            <v>670</v>
          </cell>
          <cell r="J3620" t="str">
            <v>AVAILABLE</v>
          </cell>
          <cell r="K3620" t="e">
            <v>#N/A</v>
          </cell>
          <cell r="L3620" t="e">
            <v>#N/A</v>
          </cell>
          <cell r="M3620" t="e">
            <v>#N/A</v>
          </cell>
          <cell r="N3620" t="e">
            <v>#N/A</v>
          </cell>
          <cell r="O3620" t="str">
            <v>Y</v>
          </cell>
          <cell r="P3620" t="str">
            <v>Y</v>
          </cell>
          <cell r="Q3620" t="str">
            <v>1/22/15: EoDS1 Available</v>
          </cell>
          <cell r="R3620" t="str">
            <v>01/22/2020</v>
          </cell>
          <cell r="S3620" t="str">
            <v/>
          </cell>
          <cell r="T3620" t="str">
            <v/>
          </cell>
          <cell r="U3620" t="str">
            <v/>
          </cell>
          <cell r="V3620" t="e">
            <v>#N/A</v>
          </cell>
          <cell r="W3620" t="e">
            <v>#N/A</v>
          </cell>
          <cell r="X3620" t="str">
            <v>670 - AVAILABLE</v>
          </cell>
          <cell r="Y3620"/>
          <cell r="Z3620" t="str">
            <v>AVAILABLE</v>
          </cell>
          <cell r="AA3620" t="e">
            <v>#N/A</v>
          </cell>
          <cell r="AB3620" t="e">
            <v>#N/A</v>
          </cell>
          <cell r="AC3620" t="e">
            <v>#N/A</v>
          </cell>
        </row>
        <row r="3621">
          <cell r="A3621" t="str">
            <v>VERNALXA</v>
          </cell>
          <cell r="B3621" t="str">
            <v>VERNON</v>
          </cell>
          <cell r="C3621" t="str">
            <v>CTL</v>
          </cell>
          <cell r="D3621">
            <v>33.759166999999998</v>
          </cell>
          <cell r="E3621">
            <v>-88.108611999999994</v>
          </cell>
          <cell r="F3621" t="str">
            <v>VERNALXA</v>
          </cell>
          <cell r="G3621" t="str">
            <v>AL</v>
          </cell>
          <cell r="H3621">
            <v>476</v>
          </cell>
          <cell r="I3621" t="str">
            <v>Winfield &amp; Gordo (West) [Pell City]</v>
          </cell>
          <cell r="J3621" t="str">
            <v/>
          </cell>
          <cell r="K3621" t="e">
            <v>#N/A</v>
          </cell>
          <cell r="L3621" t="e">
            <v>#N/A</v>
          </cell>
          <cell r="M3621" t="e">
            <v>#N/A</v>
          </cell>
          <cell r="N3621" t="e">
            <v>#N/A</v>
          </cell>
          <cell r="O3621" t="str">
            <v>Y</v>
          </cell>
          <cell r="P3621" t="str">
            <v>Y</v>
          </cell>
          <cell r="Q3621" t="str">
            <v/>
          </cell>
          <cell r="R3621" t="str">
            <v>07/02/2015</v>
          </cell>
          <cell r="S3621" t="str">
            <v>Pell City</v>
          </cell>
          <cell r="T3621" t="str">
            <v/>
          </cell>
          <cell r="U3621" t="str">
            <v/>
          </cell>
          <cell r="V3621" t="str">
            <v>Pell City</v>
          </cell>
          <cell r="W3621" t="str">
            <v>Winfield &amp; Gordo (West) [Pell City]</v>
          </cell>
          <cell r="X3621" t="str">
            <v>PELL CITY</v>
          </cell>
          <cell r="Y3621"/>
          <cell r="Z3621"/>
          <cell r="AA3621" t="str">
            <v/>
          </cell>
          <cell r="AB3621">
            <v>0</v>
          </cell>
          <cell r="AC3621">
            <v>0</v>
          </cell>
        </row>
        <row r="3622">
          <cell r="A3622" t="str">
            <v>VEVYINXA</v>
          </cell>
          <cell r="B3622" t="str">
            <v>Vevay</v>
          </cell>
          <cell r="C3622" t="str">
            <v>EQ</v>
          </cell>
          <cell r="D3622">
            <v>38.74924</v>
          </cell>
          <cell r="E3622">
            <v>-85.068068999999994</v>
          </cell>
          <cell r="F3622" t="str">
            <v>VEVYINXA</v>
          </cell>
          <cell r="G3622" t="str">
            <v>IN</v>
          </cell>
          <cell r="H3622">
            <v>922</v>
          </cell>
          <cell r="I3622" t="str">
            <v>Lawrenceburg</v>
          </cell>
          <cell r="J3622" t="str">
            <v/>
          </cell>
          <cell r="K3622" t="e">
            <v>#N/A</v>
          </cell>
          <cell r="L3622" t="e">
            <v>#N/A</v>
          </cell>
          <cell r="M3622" t="e">
            <v>#N/A</v>
          </cell>
          <cell r="N3622" t="e">
            <v>#N/A</v>
          </cell>
          <cell r="O3622" t="str">
            <v>N</v>
          </cell>
          <cell r="P3622" t="str">
            <v>Y</v>
          </cell>
          <cell r="Q3622" t="str">
            <v/>
          </cell>
          <cell r="R3622" t="str">
            <v>07/01/2015</v>
          </cell>
          <cell r="S3622" t="str">
            <v>Lawrenceburg</v>
          </cell>
          <cell r="T3622" t="str">
            <v/>
          </cell>
          <cell r="U3622" t="str">
            <v/>
          </cell>
          <cell r="V3622" t="str">
            <v>Lawrenceburg</v>
          </cell>
          <cell r="W3622" t="str">
            <v>Lawrenceburg</v>
          </cell>
          <cell r="X3622" t="str">
            <v>LAWRENCEBURG</v>
          </cell>
          <cell r="Y3622"/>
          <cell r="Z3622"/>
          <cell r="AA3622" t="str">
            <v/>
          </cell>
          <cell r="AB3622">
            <v>0</v>
          </cell>
          <cell r="AC3622">
            <v>0</v>
          </cell>
        </row>
        <row r="3623">
          <cell r="A3623" t="str">
            <v>VEYOUTMA</v>
          </cell>
          <cell r="B3623" t="str">
            <v>St George Host Veyo</v>
          </cell>
          <cell r="C3623" t="str">
            <v>Q</v>
          </cell>
          <cell r="D3623">
            <v>37.337502000000001</v>
          </cell>
          <cell r="E3623">
            <v>-113.695831</v>
          </cell>
          <cell r="F3623" t="str">
            <v>VEYOUTMA</v>
          </cell>
          <cell r="G3623" t="str">
            <v>UT</v>
          </cell>
          <cell r="H3623">
            <v>660</v>
          </cell>
          <cell r="I3623">
            <v>660</v>
          </cell>
          <cell r="J3623" t="str">
            <v/>
          </cell>
          <cell r="K3623" t="e">
            <v>#N/A</v>
          </cell>
          <cell r="L3623" t="e">
            <v>#N/A</v>
          </cell>
          <cell r="M3623" t="e">
            <v>#N/A</v>
          </cell>
          <cell r="N3623" t="e">
            <v>#N/A</v>
          </cell>
          <cell r="O3623" t="str">
            <v>N</v>
          </cell>
          <cell r="P3623" t="str">
            <v>Y</v>
          </cell>
          <cell r="Q3623" t="str">
            <v>ME not offered out of this office</v>
          </cell>
          <cell r="R3623" t="str">
            <v>11/05/2020</v>
          </cell>
          <cell r="S3623" t="str">
            <v/>
          </cell>
          <cell r="T3623" t="str">
            <v/>
          </cell>
          <cell r="U3623" t="str">
            <v/>
          </cell>
          <cell r="V3623" t="e">
            <v>#N/A</v>
          </cell>
          <cell r="W3623" t="e">
            <v>#N/A</v>
          </cell>
          <cell r="X3623" t="str">
            <v xml:space="preserve">660 - </v>
          </cell>
          <cell r="Y3623"/>
          <cell r="Z3623"/>
          <cell r="AA3623" t="e">
            <v>#N/A</v>
          </cell>
          <cell r="AB3623" t="e">
            <v>#N/A</v>
          </cell>
          <cell r="AC3623" t="e">
            <v>#N/A</v>
          </cell>
        </row>
        <row r="3624">
          <cell r="A3624" t="str">
            <v>VGHNMTMA</v>
          </cell>
          <cell r="B3624" t="str">
            <v>Great Falls Isdn Host Vaughn</v>
          </cell>
          <cell r="C3624" t="str">
            <v>Q</v>
          </cell>
          <cell r="D3624">
            <v>47.560833000000002</v>
          </cell>
          <cell r="E3624">
            <v>-111.54611199999999</v>
          </cell>
          <cell r="F3624" t="str">
            <v>VGHNMTMA</v>
          </cell>
          <cell r="G3624" t="str">
            <v>MT</v>
          </cell>
          <cell r="H3624">
            <v>648</v>
          </cell>
          <cell r="I3624">
            <v>648</v>
          </cell>
          <cell r="J3624" t="str">
            <v/>
          </cell>
          <cell r="K3624" t="e">
            <v>#N/A</v>
          </cell>
          <cell r="L3624" t="e">
            <v>#N/A</v>
          </cell>
          <cell r="M3624" t="e">
            <v>#N/A</v>
          </cell>
          <cell r="N3624" t="e">
            <v>#N/A</v>
          </cell>
          <cell r="O3624" t="str">
            <v>N</v>
          </cell>
          <cell r="P3624" t="str">
            <v>Y</v>
          </cell>
          <cell r="Q3624" t="str">
            <v>2/2/15: EoDS1 available</v>
          </cell>
          <cell r="R3624" t="str">
            <v>01/23/2020</v>
          </cell>
          <cell r="S3624" t="str">
            <v/>
          </cell>
          <cell r="T3624" t="str">
            <v/>
          </cell>
          <cell r="U3624" t="str">
            <v/>
          </cell>
          <cell r="V3624" t="e">
            <v>#N/A</v>
          </cell>
          <cell r="W3624" t="e">
            <v>#N/A</v>
          </cell>
          <cell r="X3624" t="str">
            <v>648 - AVAILABLE (up to 30MB)</v>
          </cell>
          <cell r="Y3624"/>
          <cell r="Z3624" t="str">
            <v>AVAILABLE (up to 30MB)</v>
          </cell>
          <cell r="AA3624" t="e">
            <v>#N/A</v>
          </cell>
          <cell r="AB3624" t="e">
            <v>#N/A</v>
          </cell>
          <cell r="AC3624" t="e">
            <v>#N/A</v>
          </cell>
        </row>
        <row r="3625">
          <cell r="A3625" t="str">
            <v>VIOLARXA</v>
          </cell>
          <cell r="B3625" t="str">
            <v>Viola</v>
          </cell>
          <cell r="C3625" t="str">
            <v>CTL</v>
          </cell>
          <cell r="D3625">
            <v>36.396917000000002</v>
          </cell>
          <cell r="E3625">
            <v>-91.982194000000007</v>
          </cell>
          <cell r="F3625" t="str">
            <v>VIOLARXA</v>
          </cell>
          <cell r="G3625" t="str">
            <v>AR</v>
          </cell>
          <cell r="H3625">
            <v>528</v>
          </cell>
          <cell r="I3625" t="str">
            <v>Hardy/Monette (Mountain Home)</v>
          </cell>
          <cell r="J3625" t="str">
            <v/>
          </cell>
          <cell r="K3625" t="e">
            <v>#N/A</v>
          </cell>
          <cell r="L3625" t="e">
            <v>#N/A</v>
          </cell>
          <cell r="M3625" t="e">
            <v>#N/A</v>
          </cell>
          <cell r="N3625" t="e">
            <v>#N/A</v>
          </cell>
          <cell r="O3625" t="str">
            <v>Y</v>
          </cell>
          <cell r="P3625" t="str">
            <v>Y</v>
          </cell>
          <cell r="Q3625" t="str">
            <v/>
          </cell>
          <cell r="R3625" t="str">
            <v>06/30/2015</v>
          </cell>
          <cell r="S3625" t="str">
            <v>Mountain Home</v>
          </cell>
          <cell r="T3625" t="str">
            <v/>
          </cell>
          <cell r="U3625" t="str">
            <v/>
          </cell>
          <cell r="V3625" t="str">
            <v xml:space="preserve">Mountian Home </v>
          </cell>
          <cell r="W3625" t="str">
            <v>Hardy/Monette (Mountain Home)</v>
          </cell>
          <cell r="X3625" t="str">
            <v>MOUNTAIN HOME</v>
          </cell>
          <cell r="Y3625" t="str">
            <v>YES</v>
          </cell>
          <cell r="Z3625"/>
          <cell r="AA3625" t="str">
            <v/>
          </cell>
          <cell r="AB3625">
            <v>0</v>
          </cell>
          <cell r="AC3625">
            <v>0</v>
          </cell>
        </row>
        <row r="3626">
          <cell r="A3626" t="str">
            <v>VIVNLAXA</v>
          </cell>
          <cell r="B3626" t="str">
            <v>Vivian</v>
          </cell>
          <cell r="C3626" t="str">
            <v>CTL</v>
          </cell>
          <cell r="D3626">
            <v>32.873277999999999</v>
          </cell>
          <cell r="E3626">
            <v>-93.988</v>
          </cell>
          <cell r="F3626" t="str">
            <v>VIVNLAXA</v>
          </cell>
          <cell r="G3626" t="str">
            <v>LA</v>
          </cell>
          <cell r="H3626">
            <v>486</v>
          </cell>
          <cell r="I3626" t="str">
            <v>Marion / CHOUDRANT</v>
          </cell>
          <cell r="J3626" t="str">
            <v/>
          </cell>
          <cell r="K3626" t="e">
            <v>#N/A</v>
          </cell>
          <cell r="L3626" t="e">
            <v>#N/A</v>
          </cell>
          <cell r="M3626" t="e">
            <v>#N/A</v>
          </cell>
          <cell r="N3626" t="e">
            <v>#N/A</v>
          </cell>
          <cell r="O3626" t="str">
            <v>Y</v>
          </cell>
          <cell r="P3626" t="str">
            <v>Y</v>
          </cell>
          <cell r="Q3626" t="str">
            <v/>
          </cell>
          <cell r="R3626" t="str">
            <v>06/30/2015</v>
          </cell>
          <cell r="S3626" t="str">
            <v>Marion</v>
          </cell>
          <cell r="T3626" t="str">
            <v/>
          </cell>
          <cell r="U3626" t="str">
            <v/>
          </cell>
          <cell r="V3626" t="str">
            <v>Marion</v>
          </cell>
          <cell r="W3626" t="str">
            <v>Marion / CHOUDRANT</v>
          </cell>
          <cell r="X3626" t="str">
            <v>MARION</v>
          </cell>
          <cell r="Y3626" t="str">
            <v>YES</v>
          </cell>
          <cell r="Z3626"/>
          <cell r="AA3626" t="str">
            <v/>
          </cell>
          <cell r="AB3626">
            <v>0</v>
          </cell>
          <cell r="AC3626">
            <v>0</v>
          </cell>
        </row>
        <row r="3627">
          <cell r="A3627" t="str">
            <v>VLCYNDBC</v>
          </cell>
          <cell r="B3627" t="str">
            <v>Jamestown Host Valley City</v>
          </cell>
          <cell r="C3627" t="str">
            <v>Q</v>
          </cell>
          <cell r="D3627">
            <v>46.924999</v>
          </cell>
          <cell r="E3627">
            <v>-98.000557000000001</v>
          </cell>
          <cell r="F3627" t="str">
            <v>VLCYNDBC</v>
          </cell>
          <cell r="G3627" t="str">
            <v>ND</v>
          </cell>
          <cell r="H3627">
            <v>636</v>
          </cell>
          <cell r="I3627">
            <v>636</v>
          </cell>
          <cell r="J3627" t="str">
            <v/>
          </cell>
          <cell r="K3627" t="e">
            <v>#N/A</v>
          </cell>
          <cell r="L3627" t="e">
            <v>#N/A</v>
          </cell>
          <cell r="M3627" t="e">
            <v>#N/A</v>
          </cell>
          <cell r="N3627" t="e">
            <v>#N/A</v>
          </cell>
          <cell r="O3627" t="str">
            <v>N</v>
          </cell>
          <cell r="P3627" t="str">
            <v>Y</v>
          </cell>
          <cell r="Q3627" t="str">
            <v>02/20/15: EoDS1 AVAILABLE; 11/26/13: Metro Ethern Serv Pt Available (up to 30MB)</v>
          </cell>
          <cell r="R3627" t="str">
            <v>02/20/2020</v>
          </cell>
          <cell r="S3627" t="str">
            <v/>
          </cell>
          <cell r="T3627" t="str">
            <v/>
          </cell>
          <cell r="U3627" t="str">
            <v/>
          </cell>
          <cell r="V3627" t="e">
            <v>#N/A</v>
          </cell>
          <cell r="W3627" t="e">
            <v>#N/A</v>
          </cell>
          <cell r="X3627" t="str">
            <v>636 - AVAILABLE (up to 30MB)</v>
          </cell>
          <cell r="Y3627"/>
          <cell r="Z3627" t="str">
            <v>AVAILABLE (up to 30MB)</v>
          </cell>
          <cell r="AA3627" t="e">
            <v>#N/A</v>
          </cell>
          <cell r="AB3627" t="e">
            <v>#N/A</v>
          </cell>
          <cell r="AC3627" t="e">
            <v>#N/A</v>
          </cell>
        </row>
        <row r="3628">
          <cell r="A3628" t="str">
            <v>VLDSNCXA</v>
          </cell>
          <cell r="B3628" t="str">
            <v>Valdese</v>
          </cell>
          <cell r="C3628" t="str">
            <v>EQ</v>
          </cell>
          <cell r="D3628">
            <v>35.742959999999997</v>
          </cell>
          <cell r="E3628">
            <v>-81.560829999999996</v>
          </cell>
          <cell r="F3628" t="str">
            <v>VLDSNCXA</v>
          </cell>
          <cell r="G3628" t="str">
            <v>NC</v>
          </cell>
          <cell r="H3628">
            <v>422</v>
          </cell>
          <cell r="I3628" t="str">
            <v>Elkin/Hickory</v>
          </cell>
          <cell r="J3628" t="str">
            <v/>
          </cell>
          <cell r="K3628" t="str">
            <v>VLDSNCXA</v>
          </cell>
          <cell r="L3628" t="str">
            <v>n</v>
          </cell>
          <cell r="M3628" t="e">
            <v>#N/A</v>
          </cell>
          <cell r="N3628" t="e">
            <v>#N/A</v>
          </cell>
          <cell r="O3628" t="str">
            <v>Y</v>
          </cell>
          <cell r="P3628" t="str">
            <v>Y</v>
          </cell>
          <cell r="Q3628" t="str">
            <v/>
          </cell>
          <cell r="R3628" t="str">
            <v>05/22/2015</v>
          </cell>
          <cell r="S3628" t="str">
            <v>Elkin/Hickory</v>
          </cell>
          <cell r="T3628" t="str">
            <v/>
          </cell>
          <cell r="U3628" t="str">
            <v/>
          </cell>
          <cell r="V3628" t="str">
            <v>Elkin/Hickory</v>
          </cell>
          <cell r="W3628" t="str">
            <v>Elkin/Hickory (via MP)</v>
          </cell>
          <cell r="X3628" t="str">
            <v>ROCKY MOUNT</v>
          </cell>
          <cell r="Y3628" t="str">
            <v>YES</v>
          </cell>
          <cell r="Z3628" t="str">
            <v>This SWC belongs to the former Elkin/Hickory Cloud and while it is Interconnected to Rocky Mount, it is best to connect directly at Elkin or Hicory</v>
          </cell>
          <cell r="AA3628" t="str">
            <v>7750-SR7</v>
          </cell>
          <cell r="AB3628">
            <v>0</v>
          </cell>
          <cell r="AC3628" t="str">
            <v>VLDSNCXA03W</v>
          </cell>
        </row>
        <row r="3629">
          <cell r="A3629" t="str">
            <v>VLFLKSXA</v>
          </cell>
          <cell r="B3629" t="str">
            <v>Valley Falls</v>
          </cell>
          <cell r="C3629" t="str">
            <v>EQ</v>
          </cell>
          <cell r="D3629">
            <v>39.346786000000002</v>
          </cell>
          <cell r="E3629">
            <v>-95.456965999999994</v>
          </cell>
          <cell r="F3629" t="str">
            <v>VLFLKSXA</v>
          </cell>
          <cell r="G3629" t="str">
            <v>KS</v>
          </cell>
          <cell r="H3629">
            <v>534</v>
          </cell>
          <cell r="I3629" t="str">
            <v>Gardner</v>
          </cell>
          <cell r="J3629" t="str">
            <v/>
          </cell>
          <cell r="K3629" t="e">
            <v>#N/A</v>
          </cell>
          <cell r="L3629" t="e">
            <v>#N/A</v>
          </cell>
          <cell r="M3629" t="e">
            <v>#N/A</v>
          </cell>
          <cell r="N3629" t="e">
            <v>#N/A</v>
          </cell>
          <cell r="O3629" t="str">
            <v>Y</v>
          </cell>
          <cell r="P3629" t="str">
            <v>Y</v>
          </cell>
          <cell r="Q3629" t="str">
            <v>2/7/14: Ethernet Capable changed to Y</v>
          </cell>
          <cell r="R3629" t="str">
            <v>10/08/2015</v>
          </cell>
          <cell r="S3629" t="str">
            <v>Gardner</v>
          </cell>
          <cell r="T3629" t="str">
            <v>Calix E7-2</v>
          </cell>
          <cell r="U3629" t="str">
            <v>Y</v>
          </cell>
          <cell r="V3629" t="str">
            <v xml:space="preserve">Junction City </v>
          </cell>
          <cell r="W3629" t="str">
            <v>Gardner</v>
          </cell>
          <cell r="X3629" t="str">
            <v>JUNCTION CITY</v>
          </cell>
          <cell r="Y3629"/>
          <cell r="Z3629"/>
          <cell r="AA3629">
            <v>0</v>
          </cell>
          <cell r="AB3629">
            <v>0</v>
          </cell>
          <cell r="AC3629">
            <v>0</v>
          </cell>
        </row>
        <row r="3630">
          <cell r="A3630" t="str">
            <v>VLLYNENW</v>
          </cell>
          <cell r="B3630" t="str">
            <v>Omaha 84th Street Host Valley</v>
          </cell>
          <cell r="C3630" t="str">
            <v>Q</v>
          </cell>
          <cell r="D3630">
            <v>41.313332000000003</v>
          </cell>
          <cell r="E3630">
            <v>-96.348335000000006</v>
          </cell>
          <cell r="F3630" t="str">
            <v>VLLYNENW</v>
          </cell>
          <cell r="G3630" t="str">
            <v>NE</v>
          </cell>
          <cell r="H3630">
            <v>644</v>
          </cell>
          <cell r="I3630">
            <v>644</v>
          </cell>
          <cell r="J3630" t="str">
            <v/>
          </cell>
          <cell r="K3630" t="e">
            <v>#N/A</v>
          </cell>
          <cell r="L3630" t="e">
            <v>#N/A</v>
          </cell>
          <cell r="M3630" t="e">
            <v>#N/A</v>
          </cell>
          <cell r="N3630" t="e">
            <v>#N/A</v>
          </cell>
          <cell r="O3630" t="str">
            <v>N</v>
          </cell>
          <cell r="P3630" t="str">
            <v>Y</v>
          </cell>
          <cell r="Q3630" t="str">
            <v>02/20/15: EoDS1 AVAILABLE; 11/26/13: Metro Serv Eth Pt Available (up to 30MB)</v>
          </cell>
          <cell r="R3630" t="str">
            <v>02/20/2020</v>
          </cell>
          <cell r="S3630" t="str">
            <v/>
          </cell>
          <cell r="T3630" t="str">
            <v/>
          </cell>
          <cell r="U3630" t="str">
            <v/>
          </cell>
          <cell r="V3630" t="e">
            <v>#N/A</v>
          </cell>
          <cell r="W3630" t="e">
            <v>#N/A</v>
          </cell>
          <cell r="X3630" t="str">
            <v>644 - AVAILABLE (up to 30MB)</v>
          </cell>
          <cell r="Y3630"/>
          <cell r="Z3630" t="str">
            <v>AVAILABLE (up to 30MB)</v>
          </cell>
          <cell r="AA3630" t="e">
            <v>#N/A</v>
          </cell>
          <cell r="AB3630" t="e">
            <v>#N/A</v>
          </cell>
          <cell r="AC3630" t="e">
            <v>#N/A</v>
          </cell>
        </row>
        <row r="3631">
          <cell r="A3631" t="str">
            <v>VLLYWAXX</v>
          </cell>
          <cell r="B3631" t="str">
            <v>VALLEY</v>
          </cell>
          <cell r="C3631" t="str">
            <v>CTL</v>
          </cell>
          <cell r="D3631">
            <v>48.175162</v>
          </cell>
          <cell r="E3631">
            <v>-117.72655</v>
          </cell>
          <cell r="F3631" t="str">
            <v>VLLYWAXX</v>
          </cell>
          <cell r="G3631" t="str">
            <v>WA</v>
          </cell>
          <cell r="H3631">
            <v>676</v>
          </cell>
          <cell r="I3631" t="str">
            <v>Spokane-Cheney</v>
          </cell>
          <cell r="J3631" t="str">
            <v/>
          </cell>
          <cell r="K3631" t="e">
            <v>#N/A</v>
          </cell>
          <cell r="L3631" t="e">
            <v>#N/A</v>
          </cell>
          <cell r="M3631" t="e">
            <v>#N/A</v>
          </cell>
          <cell r="N3631" t="e">
            <v>#N/A</v>
          </cell>
          <cell r="O3631" t="str">
            <v>Y</v>
          </cell>
          <cell r="P3631" t="str">
            <v>Y</v>
          </cell>
          <cell r="Q3631" t="str">
            <v/>
          </cell>
          <cell r="R3631" t="str">
            <v>09/16/2015</v>
          </cell>
          <cell r="S3631" t="str">
            <v>SPOKANE-CHENEY</v>
          </cell>
          <cell r="T3631" t="str">
            <v/>
          </cell>
          <cell r="U3631" t="str">
            <v/>
          </cell>
          <cell r="V3631" t="str">
            <v>Spokane-Cheney</v>
          </cell>
          <cell r="W3631" t="str">
            <v>Spokane-Cheney</v>
          </cell>
          <cell r="X3631" t="str">
            <v>SPOKANE-CHENEY</v>
          </cell>
          <cell r="Y3631"/>
          <cell r="Z3631"/>
          <cell r="AA3631" t="str">
            <v/>
          </cell>
          <cell r="AB3631">
            <v>0</v>
          </cell>
          <cell r="AC3631">
            <v>0</v>
          </cell>
        </row>
        <row r="3632">
          <cell r="A3632" t="str">
            <v>VLNSVAXA</v>
          </cell>
          <cell r="B3632" t="str">
            <v>Volens</v>
          </cell>
          <cell r="C3632" t="str">
            <v>EQ</v>
          </cell>
          <cell r="D3632">
            <v>36.934762999999997</v>
          </cell>
          <cell r="E3632">
            <v>-79.014512999999994</v>
          </cell>
          <cell r="F3632" t="str">
            <v>VLNSVAXA</v>
          </cell>
          <cell r="G3632" t="str">
            <v>VA</v>
          </cell>
          <cell r="H3632">
            <v>250</v>
          </cell>
          <cell r="I3632" t="str">
            <v>Charlottesville</v>
          </cell>
          <cell r="J3632" t="str">
            <v/>
          </cell>
          <cell r="K3632" t="str">
            <v>VLNSVAXA</v>
          </cell>
          <cell r="L3632" t="str">
            <v>n</v>
          </cell>
          <cell r="M3632" t="e">
            <v>#N/A</v>
          </cell>
          <cell r="N3632" t="e">
            <v>#N/A</v>
          </cell>
          <cell r="O3632" t="str">
            <v>Y</v>
          </cell>
          <cell r="P3632" t="str">
            <v>Y</v>
          </cell>
          <cell r="Q3632" t="str">
            <v/>
          </cell>
          <cell r="R3632" t="str">
            <v>07/16/2015</v>
          </cell>
          <cell r="S3632" t="str">
            <v>Charlottesville</v>
          </cell>
          <cell r="T3632" t="str">
            <v/>
          </cell>
          <cell r="U3632" t="str">
            <v/>
          </cell>
          <cell r="V3632" t="str">
            <v>Charlottesville</v>
          </cell>
          <cell r="W3632" t="str">
            <v>Charlottesville</v>
          </cell>
          <cell r="X3632" t="str">
            <v>CHARLOTTESVILLE</v>
          </cell>
          <cell r="Y3632"/>
          <cell r="Z3632"/>
          <cell r="AA3632" t="str">
            <v/>
          </cell>
          <cell r="AB3632" t="str">
            <v>7750-SR12</v>
          </cell>
          <cell r="AC3632" t="str">
            <v>VLNSVAXA02W</v>
          </cell>
        </row>
        <row r="3633">
          <cell r="A3633" t="str">
            <v>VLNTNENW</v>
          </cell>
          <cell r="B3633" t="str">
            <v>Valentine</v>
          </cell>
          <cell r="C3633" t="str">
            <v>Q</v>
          </cell>
          <cell r="D3633">
            <v>42.876109999999997</v>
          </cell>
          <cell r="E3633">
            <v>-100.546944</v>
          </cell>
          <cell r="F3633" t="str">
            <v>VLNTNENW</v>
          </cell>
          <cell r="G3633" t="str">
            <v>NE</v>
          </cell>
          <cell r="H3633">
            <v>644</v>
          </cell>
          <cell r="I3633">
            <v>644</v>
          </cell>
          <cell r="J3633" t="str">
            <v/>
          </cell>
          <cell r="K3633" t="e">
            <v>#N/A</v>
          </cell>
          <cell r="L3633" t="e">
            <v>#N/A</v>
          </cell>
          <cell r="M3633" t="e">
            <v>#N/A</v>
          </cell>
          <cell r="N3633" t="e">
            <v>#N/A</v>
          </cell>
          <cell r="O3633" t="str">
            <v>N</v>
          </cell>
          <cell r="P3633" t="str">
            <v>Y</v>
          </cell>
          <cell r="Q3633" t="str">
            <v/>
          </cell>
          <cell r="R3633" t="str">
            <v>04/09/2020</v>
          </cell>
          <cell r="S3633" t="str">
            <v/>
          </cell>
          <cell r="T3633" t="str">
            <v/>
          </cell>
          <cell r="U3633" t="str">
            <v/>
          </cell>
          <cell r="V3633" t="e">
            <v>#N/A</v>
          </cell>
          <cell r="W3633" t="e">
            <v>#N/A</v>
          </cell>
          <cell r="X3633" t="str">
            <v>644 - AVAILABLE</v>
          </cell>
          <cell r="Y3633"/>
          <cell r="Z3633" t="str">
            <v>AVAILABLE</v>
          </cell>
          <cell r="AA3633" t="e">
            <v>#N/A</v>
          </cell>
          <cell r="AB3633" t="e">
            <v>#N/A</v>
          </cell>
          <cell r="AC3633" t="e">
            <v>#N/A</v>
          </cell>
        </row>
        <row r="3634">
          <cell r="A3634" t="str">
            <v>VLNTPAXV</v>
          </cell>
          <cell r="B3634" t="str">
            <v>Voliant</v>
          </cell>
          <cell r="C3634" t="str">
            <v>EQ</v>
          </cell>
          <cell r="D3634">
            <v>41.113726</v>
          </cell>
          <cell r="E3634">
            <v>-80.258780000000002</v>
          </cell>
          <cell r="F3634" t="str">
            <v>VLNTPAXV</v>
          </cell>
          <cell r="G3634" t="str">
            <v>PA</v>
          </cell>
          <cell r="H3634">
            <v>234</v>
          </cell>
          <cell r="I3634" t="str">
            <v>Butler</v>
          </cell>
          <cell r="J3634" t="str">
            <v/>
          </cell>
          <cell r="K3634" t="e">
            <v>#N/A</v>
          </cell>
          <cell r="L3634" t="e">
            <v>#N/A</v>
          </cell>
          <cell r="M3634" t="e">
            <v>#N/A</v>
          </cell>
          <cell r="N3634" t="e">
            <v>#N/A</v>
          </cell>
          <cell r="O3634" t="str">
            <v>Y</v>
          </cell>
          <cell r="P3634" t="str">
            <v>Y</v>
          </cell>
          <cell r="Q3634" t="str">
            <v>2/7/14: Ethernet Enabled changed to Y</v>
          </cell>
          <cell r="R3634" t="str">
            <v>11/09/2015</v>
          </cell>
          <cell r="S3634" t="str">
            <v>Butler</v>
          </cell>
          <cell r="T3634" t="str">
            <v/>
          </cell>
          <cell r="U3634" t="str">
            <v/>
          </cell>
          <cell r="V3634" t="str">
            <v>Butler</v>
          </cell>
          <cell r="W3634" t="str">
            <v>Butler</v>
          </cell>
          <cell r="X3634" t="str">
            <v>BUTLER</v>
          </cell>
          <cell r="Y3634"/>
          <cell r="Z3634"/>
          <cell r="AA3634" t="str">
            <v/>
          </cell>
          <cell r="AB3634">
            <v>0</v>
          </cell>
          <cell r="AC3634">
            <v>0</v>
          </cell>
        </row>
        <row r="3635">
          <cell r="A3635" t="str">
            <v>VLPLLAXA</v>
          </cell>
          <cell r="B3635" t="str">
            <v>Ville Platte</v>
          </cell>
          <cell r="C3635" t="str">
            <v>CTL</v>
          </cell>
          <cell r="D3635">
            <v>30.687833000000001</v>
          </cell>
          <cell r="E3635">
            <v>-92.277777999999998</v>
          </cell>
          <cell r="F3635" t="str">
            <v>VLPLLAXA</v>
          </cell>
          <cell r="G3635" t="str">
            <v>LA</v>
          </cell>
          <cell r="H3635">
            <v>488</v>
          </cell>
          <cell r="I3635" t="str">
            <v>Basile</v>
          </cell>
          <cell r="J3635" t="str">
            <v/>
          </cell>
          <cell r="K3635" t="str">
            <v>VLPLLAXA</v>
          </cell>
          <cell r="L3635" t="str">
            <v>n</v>
          </cell>
          <cell r="M3635" t="e">
            <v>#N/A</v>
          </cell>
          <cell r="N3635" t="e">
            <v>#N/A</v>
          </cell>
          <cell r="O3635" t="str">
            <v>Y</v>
          </cell>
          <cell r="P3635" t="str">
            <v>Y</v>
          </cell>
          <cell r="Q3635" t="str">
            <v/>
          </cell>
          <cell r="R3635" t="str">
            <v>06/30/2015</v>
          </cell>
          <cell r="S3635" t="str">
            <v>Basile</v>
          </cell>
          <cell r="T3635" t="str">
            <v/>
          </cell>
          <cell r="U3635" t="str">
            <v/>
          </cell>
          <cell r="V3635" t="str">
            <v>Basile</v>
          </cell>
          <cell r="W3635" t="str">
            <v>Basile</v>
          </cell>
          <cell r="X3635" t="str">
            <v>BASILE</v>
          </cell>
          <cell r="Y3635" t="str">
            <v>YES</v>
          </cell>
          <cell r="Z3635"/>
          <cell r="AA3635" t="str">
            <v>7750-SR7</v>
          </cell>
          <cell r="AB3635">
            <v>0</v>
          </cell>
          <cell r="AC3635" t="str">
            <v>VLPLLAXA26W</v>
          </cell>
        </row>
        <row r="3636">
          <cell r="A3636" t="str">
            <v>VLPRFLXA</v>
          </cell>
          <cell r="B3636" t="str">
            <v>Valparaiso</v>
          </cell>
          <cell r="C3636" t="str">
            <v>EQ</v>
          </cell>
          <cell r="D3636">
            <v>30.512291000000001</v>
          </cell>
          <cell r="E3636">
            <v>-86.476445999999996</v>
          </cell>
          <cell r="F3636" t="str">
            <v>VLPRFLXA</v>
          </cell>
          <cell r="G3636" t="str">
            <v>FL</v>
          </cell>
          <cell r="H3636">
            <v>448</v>
          </cell>
          <cell r="I3636" t="str">
            <v>Ft Walton (NORTH FL)</v>
          </cell>
          <cell r="J3636" t="str">
            <v/>
          </cell>
          <cell r="K3636" t="str">
            <v>VLPRFLXA</v>
          </cell>
          <cell r="L3636" t="str">
            <v>n</v>
          </cell>
          <cell r="M3636" t="e">
            <v>#N/A</v>
          </cell>
          <cell r="N3636" t="e">
            <v>#N/A</v>
          </cell>
          <cell r="O3636" t="str">
            <v>Y</v>
          </cell>
          <cell r="P3636" t="str">
            <v>Y</v>
          </cell>
          <cell r="Q3636" t="str">
            <v/>
          </cell>
          <cell r="R3636" t="str">
            <v>07/02/2015</v>
          </cell>
          <cell r="S3636" t="str">
            <v>Ft Walton</v>
          </cell>
          <cell r="T3636" t="str">
            <v/>
          </cell>
          <cell r="U3636" t="str">
            <v/>
          </cell>
          <cell r="V3636" t="str">
            <v>Ft Walton</v>
          </cell>
          <cell r="W3636" t="str">
            <v>Ft Walton</v>
          </cell>
          <cell r="X3636" t="str">
            <v>NORTH FL</v>
          </cell>
          <cell r="Y3636" t="str">
            <v>YES</v>
          </cell>
          <cell r="Z3636"/>
          <cell r="AA3636" t="str">
            <v>7750-SR7</v>
          </cell>
          <cell r="AB3636">
            <v>0</v>
          </cell>
          <cell r="AC3636" t="str">
            <v>VLPRFLXA02W</v>
          </cell>
        </row>
        <row r="3637">
          <cell r="A3637" t="str">
            <v>VLPRFLXB</v>
          </cell>
          <cell r="B3637" t="str">
            <v>Seminole</v>
          </cell>
          <cell r="C3637" t="str">
            <v>EQ</v>
          </cell>
          <cell r="D3637">
            <v>30.476890000000001</v>
          </cell>
          <cell r="E3637">
            <v>-86.409760000000006</v>
          </cell>
          <cell r="F3637" t="str">
            <v>VLPRFLXB</v>
          </cell>
          <cell r="G3637" t="str">
            <v>FL</v>
          </cell>
          <cell r="H3637">
            <v>448</v>
          </cell>
          <cell r="I3637" t="str">
            <v>Ft Walton (NORTH FL)</v>
          </cell>
          <cell r="J3637" t="str">
            <v/>
          </cell>
          <cell r="K3637" t="e">
            <v>#N/A</v>
          </cell>
          <cell r="L3637" t="e">
            <v>#N/A</v>
          </cell>
          <cell r="M3637" t="e">
            <v>#N/A</v>
          </cell>
          <cell r="N3637" t="e">
            <v>#N/A</v>
          </cell>
          <cell r="O3637" t="str">
            <v>N</v>
          </cell>
          <cell r="P3637" t="str">
            <v>Y</v>
          </cell>
          <cell r="Q3637" t="str">
            <v/>
          </cell>
          <cell r="R3637" t="str">
            <v>11/06/2015</v>
          </cell>
          <cell r="S3637" t="str">
            <v>Ft. Walton</v>
          </cell>
          <cell r="T3637" t="str">
            <v/>
          </cell>
          <cell r="U3637" t="str">
            <v/>
          </cell>
          <cell r="V3637" t="str">
            <v>Ft Walton</v>
          </cell>
          <cell r="W3637" t="str">
            <v>Ft Walton</v>
          </cell>
          <cell r="X3637" t="str">
            <v>NORTH FL</v>
          </cell>
          <cell r="Y3637" t="str">
            <v>YES</v>
          </cell>
          <cell r="Z3637"/>
          <cell r="AA3637">
            <v>0</v>
          </cell>
          <cell r="AB3637">
            <v>0</v>
          </cell>
          <cell r="AC3637">
            <v>0</v>
          </cell>
        </row>
        <row r="3638">
          <cell r="A3638" t="str">
            <v>VLRDMNXV</v>
          </cell>
          <cell r="B3638" t="str">
            <v>Villard</v>
          </cell>
          <cell r="C3638" t="str">
            <v>EQ</v>
          </cell>
          <cell r="D3638">
            <v>45.715006000000002</v>
          </cell>
          <cell r="E3638">
            <v>-95.269598999999999</v>
          </cell>
          <cell r="F3638" t="str">
            <v>VLRDMNXV</v>
          </cell>
          <cell r="G3638" t="str">
            <v>MN</v>
          </cell>
          <cell r="H3638">
            <v>626</v>
          </cell>
          <cell r="I3638" t="str">
            <v>ALEXANDRIA (Chaska)</v>
          </cell>
          <cell r="J3638" t="str">
            <v/>
          </cell>
          <cell r="K3638" t="e">
            <v>#N/A</v>
          </cell>
          <cell r="L3638" t="e">
            <v>#N/A</v>
          </cell>
          <cell r="M3638" t="e">
            <v>#N/A</v>
          </cell>
          <cell r="N3638" t="e">
            <v>#N/A</v>
          </cell>
          <cell r="O3638" t="str">
            <v>N</v>
          </cell>
          <cell r="P3638" t="str">
            <v>Y</v>
          </cell>
          <cell r="Q3638" t="str">
            <v/>
          </cell>
          <cell r="R3638" t="str">
            <v>07/14/2015</v>
          </cell>
          <cell r="S3638" t="str">
            <v>CHASKA ALX</v>
          </cell>
          <cell r="T3638" t="str">
            <v/>
          </cell>
          <cell r="U3638" t="str">
            <v/>
          </cell>
          <cell r="V3638" t="str">
            <v>CHASKA ALX</v>
          </cell>
          <cell r="W3638" t="str">
            <v>ALEXANDRIA (Chaska)</v>
          </cell>
          <cell r="X3638" t="str">
            <v>CHASKA</v>
          </cell>
          <cell r="Y3638" t="str">
            <v>YES</v>
          </cell>
          <cell r="Z3638"/>
          <cell r="AA3638" t="str">
            <v/>
          </cell>
          <cell r="AB3638">
            <v>0</v>
          </cell>
          <cell r="AC3638">
            <v>0</v>
          </cell>
        </row>
        <row r="3639">
          <cell r="A3639" t="str">
            <v>VNBHFLXA</v>
          </cell>
          <cell r="B3639" t="str">
            <v>North Naples</v>
          </cell>
          <cell r="C3639" t="str">
            <v>EQ</v>
          </cell>
          <cell r="D3639">
            <v>26.232692</v>
          </cell>
          <cell r="E3639">
            <v>-81.771662000000006</v>
          </cell>
          <cell r="F3639" t="e">
            <v>#N/A</v>
          </cell>
          <cell r="G3639" t="str">
            <v>FL</v>
          </cell>
          <cell r="H3639" t="e">
            <v>#N/A</v>
          </cell>
          <cell r="I3639" t="e">
            <v>#N/A</v>
          </cell>
          <cell r="J3639" t="e">
            <v>#N/A</v>
          </cell>
          <cell r="K3639" t="e">
            <v>#N/A</v>
          </cell>
          <cell r="L3639" t="e">
            <v>#N/A</v>
          </cell>
          <cell r="M3639" t="e">
            <v>#N/A</v>
          </cell>
          <cell r="N3639" t="e">
            <v>#N/A</v>
          </cell>
          <cell r="O3639" t="e">
            <v>#N/A</v>
          </cell>
          <cell r="P3639" t="e">
            <v>#N/A</v>
          </cell>
          <cell r="Q3639" t="e">
            <v>#N/A</v>
          </cell>
          <cell r="R3639" t="e">
            <v>#N/A</v>
          </cell>
          <cell r="S3639" t="e">
            <v>#N/A</v>
          </cell>
          <cell r="T3639" t="e">
            <v>#N/A</v>
          </cell>
          <cell r="U3639" t="e">
            <v>#N/A</v>
          </cell>
          <cell r="V3639" t="e">
            <v>#N/A</v>
          </cell>
          <cell r="W3639" t="e">
            <v>#N/A</v>
          </cell>
          <cell r="X3639" t="e">
            <v>#N/A</v>
          </cell>
          <cell r="Y3639" t="e">
            <v>#N/A</v>
          </cell>
          <cell r="Z3639" t="e">
            <v>#N/A</v>
          </cell>
          <cell r="AA3639" t="e">
            <v>#N/A</v>
          </cell>
          <cell r="AB3639" t="e">
            <v>#N/A</v>
          </cell>
          <cell r="AC3639" t="e">
            <v>#N/A</v>
          </cell>
        </row>
        <row r="3640">
          <cell r="A3640" t="str">
            <v>VNBONCXA</v>
          </cell>
          <cell r="B3640" t="str">
            <v>Vanceboro</v>
          </cell>
          <cell r="C3640" t="str">
            <v>EQ</v>
          </cell>
          <cell r="D3640">
            <v>35.302002999999999</v>
          </cell>
          <cell r="E3640">
            <v>-77.154152999999994</v>
          </cell>
          <cell r="F3640" t="str">
            <v>VNBONCXA</v>
          </cell>
          <cell r="G3640" t="str">
            <v>NC</v>
          </cell>
          <cell r="H3640">
            <v>951</v>
          </cell>
          <cell r="I3640" t="str">
            <v>Greenville</v>
          </cell>
          <cell r="J3640" t="str">
            <v/>
          </cell>
          <cell r="K3640" t="str">
            <v>VNBONCXA</v>
          </cell>
          <cell r="L3640" t="str">
            <v>n</v>
          </cell>
          <cell r="M3640" t="e">
            <v>#N/A</v>
          </cell>
          <cell r="N3640" t="e">
            <v>#N/A</v>
          </cell>
          <cell r="O3640" t="str">
            <v>Y</v>
          </cell>
          <cell r="P3640" t="str">
            <v>Y</v>
          </cell>
          <cell r="Q3640" t="str">
            <v/>
          </cell>
          <cell r="R3640" t="str">
            <v>05/22/2015</v>
          </cell>
          <cell r="S3640" t="str">
            <v>Jacksonville</v>
          </cell>
          <cell r="T3640" t="str">
            <v/>
          </cell>
          <cell r="U3640" t="str">
            <v/>
          </cell>
          <cell r="V3640" t="str">
            <v>Greenville</v>
          </cell>
          <cell r="W3640" t="str">
            <v>Greenville</v>
          </cell>
          <cell r="X3640" t="str">
            <v>ROCKY MOUNT</v>
          </cell>
          <cell r="Y3640" t="str">
            <v>YES</v>
          </cell>
          <cell r="Z3640"/>
          <cell r="AA3640" t="str">
            <v>7750-SR7</v>
          </cell>
          <cell r="AB3640">
            <v>0</v>
          </cell>
          <cell r="AC3640" t="str">
            <v>VNBONCXA02W</v>
          </cell>
        </row>
        <row r="3641">
          <cell r="A3641" t="str">
            <v>VNBRINXA</v>
          </cell>
          <cell r="B3641" t="str">
            <v>Van Buren</v>
          </cell>
          <cell r="C3641" t="str">
            <v>EQ</v>
          </cell>
          <cell r="D3641">
            <v>40.615414999999999</v>
          </cell>
          <cell r="E3641">
            <v>-85.506951999999998</v>
          </cell>
          <cell r="F3641" t="str">
            <v>VNBRINXA</v>
          </cell>
          <cell r="G3641" t="str">
            <v>IN</v>
          </cell>
          <cell r="H3641">
            <v>336</v>
          </cell>
          <cell r="I3641" t="str">
            <v>Warsaw (Plymouth)</v>
          </cell>
          <cell r="J3641" t="str">
            <v/>
          </cell>
          <cell r="K3641" t="str">
            <v>VNBRINXA</v>
          </cell>
          <cell r="L3641" t="str">
            <v>n</v>
          </cell>
          <cell r="M3641" t="e">
            <v>#N/A</v>
          </cell>
          <cell r="N3641" t="e">
            <v>#N/A</v>
          </cell>
          <cell r="O3641" t="str">
            <v>N</v>
          </cell>
          <cell r="P3641" t="str">
            <v>Y</v>
          </cell>
          <cell r="Q3641" t="str">
            <v>2/7/14: Ethernet Enabled changed to Y</v>
          </cell>
          <cell r="R3641" t="str">
            <v>07/01/2015</v>
          </cell>
          <cell r="S3641" t="str">
            <v>Plymouth</v>
          </cell>
          <cell r="T3641" t="str">
            <v/>
          </cell>
          <cell r="U3641" t="str">
            <v/>
          </cell>
          <cell r="V3641" t="str">
            <v>Plymouth</v>
          </cell>
          <cell r="W3641" t="str">
            <v>Warsaw (Plymouth)</v>
          </cell>
          <cell r="X3641" t="str">
            <v>PLYMOUTH</v>
          </cell>
          <cell r="Y3641"/>
          <cell r="Z3641"/>
          <cell r="AA3641" t="str">
            <v>7750-SR7</v>
          </cell>
          <cell r="AB3641">
            <v>0</v>
          </cell>
          <cell r="AC3641">
            <v>0</v>
          </cell>
        </row>
        <row r="3642">
          <cell r="A3642" t="str">
            <v>VNBRMOXA</v>
          </cell>
          <cell r="B3642" t="str">
            <v>VAN BUREN</v>
          </cell>
          <cell r="C3642" t="str">
            <v>CTL</v>
          </cell>
          <cell r="D3642">
            <v>36.995444999999997</v>
          </cell>
          <cell r="E3642">
            <v>-91.016715000000005</v>
          </cell>
          <cell r="F3642" t="str">
            <v>VNBRMOXA</v>
          </cell>
          <cell r="G3642" t="str">
            <v>MO</v>
          </cell>
          <cell r="H3642">
            <v>520</v>
          </cell>
          <cell r="I3642" t="str">
            <v>Branson</v>
          </cell>
          <cell r="J3642" t="e">
            <v>#N/A</v>
          </cell>
          <cell r="K3642" t="e">
            <v>#N/A</v>
          </cell>
          <cell r="L3642" t="e">
            <v>#N/A</v>
          </cell>
          <cell r="M3642" t="e">
            <v>#N/A</v>
          </cell>
          <cell r="N3642" t="e">
            <v>#N/A</v>
          </cell>
          <cell r="O3642" t="e">
            <v>#N/A</v>
          </cell>
          <cell r="P3642" t="e">
            <v>#N/A</v>
          </cell>
          <cell r="Q3642" t="e">
            <v>#N/A</v>
          </cell>
          <cell r="R3642" t="e">
            <v>#N/A</v>
          </cell>
          <cell r="S3642" t="e">
            <v>#N/A</v>
          </cell>
          <cell r="T3642" t="e">
            <v>#N/A</v>
          </cell>
          <cell r="U3642" t="e">
            <v>#N/A</v>
          </cell>
          <cell r="V3642" t="str">
            <v>Mount Vernon</v>
          </cell>
          <cell r="W3642" t="str">
            <v>Branson</v>
          </cell>
          <cell r="X3642" t="str">
            <v>BRANSON</v>
          </cell>
          <cell r="Y3642" t="str">
            <v>YES</v>
          </cell>
          <cell r="Z3642"/>
          <cell r="AA3642" t="str">
            <v/>
          </cell>
          <cell r="AB3642">
            <v>0</v>
          </cell>
          <cell r="AC3642">
            <v>0</v>
          </cell>
        </row>
        <row r="3643">
          <cell r="A3643" t="str">
            <v>VNDCOHXA</v>
          </cell>
          <cell r="B3643" t="str">
            <v>Venedocia</v>
          </cell>
          <cell r="C3643" t="str">
            <v>EQ</v>
          </cell>
          <cell r="D3643">
            <v>40.785232000000001</v>
          </cell>
          <cell r="E3643">
            <v>-84.456012000000001</v>
          </cell>
          <cell r="F3643" t="str">
            <v>VNDCOHXA</v>
          </cell>
          <cell r="G3643" t="str">
            <v>OH</v>
          </cell>
          <cell r="H3643">
            <v>923</v>
          </cell>
          <cell r="I3643" t="str">
            <v>Bellefontaine (LIMA)</v>
          </cell>
          <cell r="J3643" t="str">
            <v/>
          </cell>
          <cell r="K3643" t="e">
            <v>#N/A</v>
          </cell>
          <cell r="L3643" t="e">
            <v>#N/A</v>
          </cell>
          <cell r="M3643" t="e">
            <v>#N/A</v>
          </cell>
          <cell r="N3643" t="e">
            <v>#N/A</v>
          </cell>
          <cell r="O3643" t="str">
            <v>Y</v>
          </cell>
          <cell r="P3643" t="str">
            <v>Y</v>
          </cell>
          <cell r="Q3643" t="str">
            <v>2/7/14: Ethernet Enabled changed to Y</v>
          </cell>
          <cell r="R3643" t="str">
            <v>07/02/2015</v>
          </cell>
          <cell r="S3643" t="str">
            <v>LIMA</v>
          </cell>
          <cell r="T3643" t="str">
            <v/>
          </cell>
          <cell r="U3643" t="str">
            <v/>
          </cell>
          <cell r="V3643" t="str">
            <v>LIMA</v>
          </cell>
          <cell r="W3643" t="str">
            <v>Bellefontaine (LIMA)</v>
          </cell>
          <cell r="X3643" t="str">
            <v>MANSFIELD</v>
          </cell>
          <cell r="Y3643" t="str">
            <v>YES</v>
          </cell>
          <cell r="Z3643"/>
          <cell r="AA3643" t="str">
            <v/>
          </cell>
          <cell r="AB3643">
            <v>0</v>
          </cell>
          <cell r="AC3643">
            <v>0</v>
          </cell>
        </row>
        <row r="3644">
          <cell r="A3644" t="str">
            <v>VNLDCOMA</v>
          </cell>
          <cell r="B3644" t="str">
            <v>Pueblo Main Host Vineland</v>
          </cell>
          <cell r="C3644" t="str">
            <v>Q</v>
          </cell>
          <cell r="D3644">
            <v>38.274045000000001</v>
          </cell>
          <cell r="E3644">
            <v>-104.496675</v>
          </cell>
          <cell r="F3644" t="str">
            <v>VNLDCOMA</v>
          </cell>
          <cell r="G3644" t="str">
            <v>CO</v>
          </cell>
          <cell r="H3644">
            <v>658</v>
          </cell>
          <cell r="I3644">
            <v>658</v>
          </cell>
          <cell r="J3644" t="str">
            <v/>
          </cell>
          <cell r="K3644" t="e">
            <v>#N/A</v>
          </cell>
          <cell r="L3644" t="e">
            <v>#N/A</v>
          </cell>
          <cell r="M3644" t="e">
            <v>#N/A</v>
          </cell>
          <cell r="N3644" t="e">
            <v>#N/A</v>
          </cell>
          <cell r="O3644" t="str">
            <v>N</v>
          </cell>
          <cell r="P3644" t="str">
            <v>Y</v>
          </cell>
          <cell r="Q3644" t="str">
            <v/>
          </cell>
          <cell r="R3644" t="str">
            <v>04/09/2020</v>
          </cell>
          <cell r="S3644" t="str">
            <v/>
          </cell>
          <cell r="T3644" t="str">
            <v/>
          </cell>
          <cell r="U3644" t="str">
            <v/>
          </cell>
          <cell r="V3644" t="e">
            <v>#N/A</v>
          </cell>
          <cell r="W3644" t="e">
            <v>#N/A</v>
          </cell>
          <cell r="X3644" t="str">
            <v>658 - AVAILABLE</v>
          </cell>
          <cell r="Y3644"/>
          <cell r="Z3644" t="str">
            <v>AVAILABLE</v>
          </cell>
          <cell r="AA3644" t="e">
            <v>#N/A</v>
          </cell>
          <cell r="AB3644" t="e">
            <v>#N/A</v>
          </cell>
          <cell r="AC3644" t="e">
            <v>#N/A</v>
          </cell>
        </row>
        <row r="3645">
          <cell r="A3645" t="str">
            <v>VNMTIACO</v>
          </cell>
          <cell r="B3645" t="str">
            <v>Waukee Host Van Meter</v>
          </cell>
          <cell r="C3645" t="str">
            <v>Q</v>
          </cell>
          <cell r="D3645">
            <v>41.531517999999998</v>
          </cell>
          <cell r="E3645">
            <v>-93.954705000000004</v>
          </cell>
          <cell r="F3645" t="str">
            <v>VNMTIACO</v>
          </cell>
          <cell r="G3645" t="str">
            <v>IA</v>
          </cell>
          <cell r="H3645">
            <v>632</v>
          </cell>
          <cell r="I3645">
            <v>632</v>
          </cell>
          <cell r="J3645" t="str">
            <v/>
          </cell>
          <cell r="K3645" t="e">
            <v>#N/A</v>
          </cell>
          <cell r="L3645" t="e">
            <v>#N/A</v>
          </cell>
          <cell r="M3645" t="e">
            <v>#N/A</v>
          </cell>
          <cell r="N3645" t="e">
            <v>#N/A</v>
          </cell>
          <cell r="O3645" t="str">
            <v>N</v>
          </cell>
          <cell r="P3645" t="str">
            <v>Y</v>
          </cell>
          <cell r="Q3645" t="str">
            <v>05/04/15:  EoDS1 AVAILABLE</v>
          </cell>
          <cell r="R3645" t="str">
            <v>05/04/2020</v>
          </cell>
          <cell r="S3645" t="str">
            <v/>
          </cell>
          <cell r="T3645" t="str">
            <v/>
          </cell>
          <cell r="U3645" t="str">
            <v/>
          </cell>
          <cell r="V3645" t="e">
            <v>#N/A</v>
          </cell>
          <cell r="W3645" t="e">
            <v>#N/A</v>
          </cell>
          <cell r="X3645" t="str">
            <v>632 - AVAILABLE</v>
          </cell>
          <cell r="Y3645"/>
          <cell r="Z3645" t="str">
            <v>AVAILABLE</v>
          </cell>
          <cell r="AA3645" t="e">
            <v>#N/A</v>
          </cell>
          <cell r="AB3645" t="e">
            <v>#N/A</v>
          </cell>
          <cell r="AC3645" t="e">
            <v>#N/A</v>
          </cell>
        </row>
        <row r="3646">
          <cell r="A3646" t="str">
            <v>VNTNIACO</v>
          </cell>
          <cell r="B3646" t="str">
            <v>Cedar Rapids North Host Vinton</v>
          </cell>
          <cell r="C3646" t="str">
            <v>Q</v>
          </cell>
          <cell r="D3646">
            <v>42.167679</v>
          </cell>
          <cell r="E3646">
            <v>-92.022311000000002</v>
          </cell>
          <cell r="F3646" t="str">
            <v>VNTNIACO</v>
          </cell>
          <cell r="G3646" t="str">
            <v>IA</v>
          </cell>
          <cell r="H3646">
            <v>635</v>
          </cell>
          <cell r="I3646">
            <v>635</v>
          </cell>
          <cell r="J3646" t="str">
            <v/>
          </cell>
          <cell r="K3646" t="e">
            <v>#N/A</v>
          </cell>
          <cell r="L3646" t="e">
            <v>#N/A</v>
          </cell>
          <cell r="M3646" t="e">
            <v>#N/A</v>
          </cell>
          <cell r="N3646" t="e">
            <v>#N/A</v>
          </cell>
          <cell r="O3646" t="str">
            <v>N</v>
          </cell>
          <cell r="P3646" t="str">
            <v>Y</v>
          </cell>
          <cell r="Q3646" t="str">
            <v>05/04/15:  EoDS1 AVAILABLE</v>
          </cell>
          <cell r="R3646" t="str">
            <v>05/04/2020</v>
          </cell>
          <cell r="S3646" t="str">
            <v/>
          </cell>
          <cell r="T3646" t="str">
            <v/>
          </cell>
          <cell r="U3646" t="str">
            <v/>
          </cell>
          <cell r="V3646" t="e">
            <v>#N/A</v>
          </cell>
          <cell r="W3646" t="e">
            <v>#N/A</v>
          </cell>
          <cell r="X3646" t="str">
            <v>635 - AVAILABLE</v>
          </cell>
          <cell r="Y3646"/>
          <cell r="Z3646" t="str">
            <v>AVAILABLE</v>
          </cell>
          <cell r="AA3646" t="e">
            <v>#N/A</v>
          </cell>
          <cell r="AB3646" t="e">
            <v>#N/A</v>
          </cell>
          <cell r="AC3646" t="e">
            <v>#N/A</v>
          </cell>
        </row>
        <row r="3647">
          <cell r="A3647" t="str">
            <v>VNWGNMXC</v>
          </cell>
          <cell r="B3647" t="str">
            <v>Vanderwagen</v>
          </cell>
          <cell r="C3647" t="str">
            <v>CTL</v>
          </cell>
          <cell r="D3647">
            <v>35.264443999999997</v>
          </cell>
          <cell r="E3647">
            <v>-108.753889</v>
          </cell>
          <cell r="F3647" t="str">
            <v>VNWGNMXC</v>
          </cell>
          <cell r="G3647" t="str">
            <v>NM</v>
          </cell>
          <cell r="H3647">
            <v>664</v>
          </cell>
          <cell r="I3647">
            <v>0</v>
          </cell>
          <cell r="J3647" t="e">
            <v>#N/A</v>
          </cell>
          <cell r="K3647" t="e">
            <v>#N/A</v>
          </cell>
          <cell r="L3647" t="e">
            <v>#N/A</v>
          </cell>
          <cell r="M3647" t="e">
            <v>#N/A</v>
          </cell>
          <cell r="N3647" t="e">
            <v>#N/A</v>
          </cell>
          <cell r="O3647" t="e">
            <v>#N/A</v>
          </cell>
          <cell r="P3647" t="e">
            <v>#N/A</v>
          </cell>
          <cell r="Q3647" t="e">
            <v>#N/A</v>
          </cell>
          <cell r="R3647" t="e">
            <v>#N/A</v>
          </cell>
          <cell r="S3647" t="e">
            <v>#N/A</v>
          </cell>
          <cell r="T3647" t="e">
            <v>#N/A</v>
          </cell>
          <cell r="U3647" t="e">
            <v>#N/A</v>
          </cell>
          <cell r="V3647" t="str">
            <v>Not Available</v>
          </cell>
          <cell r="W3647">
            <v>0</v>
          </cell>
          <cell r="X3647" t="e">
            <v>#N/A</v>
          </cell>
          <cell r="Y3647" t="e">
            <v>#N/A</v>
          </cell>
          <cell r="Z3647" t="e">
            <v>#N/A</v>
          </cell>
          <cell r="AA3647">
            <v>0</v>
          </cell>
          <cell r="AB3647">
            <v>0</v>
          </cell>
          <cell r="AC3647">
            <v>0</v>
          </cell>
        </row>
        <row r="3648">
          <cell r="A3648" t="str">
            <v>VNWROHXA</v>
          </cell>
          <cell r="B3648" t="str">
            <v>Van Wert</v>
          </cell>
          <cell r="C3648" t="str">
            <v>EQ</v>
          </cell>
          <cell r="D3648">
            <v>40.868887999999998</v>
          </cell>
          <cell r="E3648">
            <v>-84.579862000000006</v>
          </cell>
          <cell r="F3648" t="str">
            <v>VNWROHXA</v>
          </cell>
          <cell r="G3648" t="str">
            <v>OH</v>
          </cell>
          <cell r="H3648">
            <v>923</v>
          </cell>
          <cell r="I3648" t="str">
            <v>Bellefontaine (LIMA)</v>
          </cell>
          <cell r="J3648" t="str">
            <v/>
          </cell>
          <cell r="K3648" t="str">
            <v>VNWROHXA</v>
          </cell>
          <cell r="L3648" t="str">
            <v>n</v>
          </cell>
          <cell r="M3648" t="e">
            <v>#N/A</v>
          </cell>
          <cell r="N3648" t="e">
            <v>#N/A</v>
          </cell>
          <cell r="O3648" t="str">
            <v>Y</v>
          </cell>
          <cell r="P3648" t="str">
            <v>Y</v>
          </cell>
          <cell r="Q3648" t="str">
            <v/>
          </cell>
          <cell r="R3648" t="str">
            <v>07/02/2015</v>
          </cell>
          <cell r="S3648" t="str">
            <v>LIMA</v>
          </cell>
          <cell r="T3648" t="str">
            <v/>
          </cell>
          <cell r="U3648" t="str">
            <v/>
          </cell>
          <cell r="V3648" t="str">
            <v>LIMA</v>
          </cell>
          <cell r="W3648" t="str">
            <v>Bellefontaine (LIMA)</v>
          </cell>
          <cell r="X3648" t="str">
            <v>MANSFIELD</v>
          </cell>
          <cell r="Y3648" t="str">
            <v>YES</v>
          </cell>
          <cell r="Z3648"/>
          <cell r="AA3648" t="str">
            <v>7750-SR7</v>
          </cell>
          <cell r="AB3648">
            <v>0</v>
          </cell>
          <cell r="AC3648" t="str">
            <v>VNWROHXA02W</v>
          </cell>
        </row>
        <row r="3649">
          <cell r="A3649" t="str">
            <v>VNZNMOXA</v>
          </cell>
          <cell r="B3649" t="str">
            <v>VANZANT</v>
          </cell>
          <cell r="C3649" t="str">
            <v>CTL</v>
          </cell>
          <cell r="D3649">
            <v>36.970001000000003</v>
          </cell>
          <cell r="E3649">
            <v>-92.303055000000001</v>
          </cell>
          <cell r="F3649" t="str">
            <v>VNZNMOXA</v>
          </cell>
          <cell r="G3649" t="str">
            <v>MO</v>
          </cell>
          <cell r="H3649">
            <v>522</v>
          </cell>
          <cell r="I3649" t="str">
            <v>Branson</v>
          </cell>
          <cell r="J3649" t="str">
            <v/>
          </cell>
          <cell r="K3649" t="e">
            <v>#N/A</v>
          </cell>
          <cell r="L3649" t="e">
            <v>#N/A</v>
          </cell>
          <cell r="M3649" t="e">
            <v>#N/A</v>
          </cell>
          <cell r="N3649" t="e">
            <v>#N/A</v>
          </cell>
          <cell r="O3649" t="str">
            <v>Y</v>
          </cell>
          <cell r="P3649" t="str">
            <v>Y</v>
          </cell>
          <cell r="Q3649" t="str">
            <v/>
          </cell>
          <cell r="R3649" t="str">
            <v>10/12/2015</v>
          </cell>
          <cell r="S3649" t="str">
            <v>Mount Vernon</v>
          </cell>
          <cell r="T3649" t="str">
            <v>Ciena 3940</v>
          </cell>
          <cell r="U3649" t="str">
            <v>N</v>
          </cell>
          <cell r="V3649" t="str">
            <v>Mount Vernon</v>
          </cell>
          <cell r="W3649" t="str">
            <v>Branson</v>
          </cell>
          <cell r="X3649" t="str">
            <v>BRANSON</v>
          </cell>
          <cell r="Y3649" t="str">
            <v>YES</v>
          </cell>
          <cell r="Z3649"/>
          <cell r="AA3649">
            <v>0</v>
          </cell>
          <cell r="AB3649">
            <v>0</v>
          </cell>
          <cell r="AC3649">
            <v>0</v>
          </cell>
        </row>
        <row r="3650">
          <cell r="A3650" t="str">
            <v>VOLGSDCO</v>
          </cell>
          <cell r="B3650" t="str">
            <v>Sioux Falls Ds0 Host Volga</v>
          </cell>
          <cell r="C3650" t="str">
            <v>Q</v>
          </cell>
          <cell r="D3650">
            <v>44.323858000000001</v>
          </cell>
          <cell r="E3650">
            <v>-96.926214000000002</v>
          </cell>
          <cell r="F3650" t="str">
            <v>VOLGSDCO</v>
          </cell>
          <cell r="G3650" t="str">
            <v>SD</v>
          </cell>
          <cell r="H3650">
            <v>640</v>
          </cell>
          <cell r="I3650">
            <v>640</v>
          </cell>
          <cell r="J3650" t="str">
            <v/>
          </cell>
          <cell r="K3650" t="e">
            <v>#N/A</v>
          </cell>
          <cell r="L3650" t="e">
            <v>#N/A</v>
          </cell>
          <cell r="M3650" t="e">
            <v>#N/A</v>
          </cell>
          <cell r="N3650" t="e">
            <v>#N/A</v>
          </cell>
          <cell r="O3650" t="str">
            <v>N</v>
          </cell>
          <cell r="P3650" t="str">
            <v>Y</v>
          </cell>
          <cell r="Q3650" t="str">
            <v>03/13/2015: EoDS1 AVAILABLE; 11/26/13: Metro Serv Eth Pt Available (up to 30MB)</v>
          </cell>
          <cell r="R3650" t="str">
            <v>03/13/2020</v>
          </cell>
          <cell r="S3650" t="str">
            <v/>
          </cell>
          <cell r="T3650" t="str">
            <v/>
          </cell>
          <cell r="U3650" t="str">
            <v/>
          </cell>
          <cell r="V3650" t="e">
            <v>#N/A</v>
          </cell>
          <cell r="W3650" t="e">
            <v>#N/A</v>
          </cell>
          <cell r="X3650" t="str">
            <v>640 - AVAILABLE (up to 30MB)</v>
          </cell>
          <cell r="Y3650"/>
          <cell r="Z3650" t="str">
            <v>AVAILABLE (up to 30MB)</v>
          </cell>
          <cell r="AA3650" t="e">
            <v>#N/A</v>
          </cell>
          <cell r="AB3650" t="e">
            <v>#N/A</v>
          </cell>
          <cell r="AC3650" t="e">
            <v>#N/A</v>
          </cell>
        </row>
        <row r="3651">
          <cell r="A3651" t="str">
            <v>VRGLVAXA</v>
          </cell>
          <cell r="B3651" t="str">
            <v>Virgilina</v>
          </cell>
          <cell r="C3651" t="str">
            <v>EQ</v>
          </cell>
          <cell r="D3651">
            <v>36.543883999999998</v>
          </cell>
          <cell r="E3651">
            <v>-78.774966000000006</v>
          </cell>
          <cell r="F3651" t="str">
            <v>VRGLVAXA</v>
          </cell>
          <cell r="G3651" t="str">
            <v>VA</v>
          </cell>
          <cell r="H3651">
            <v>250</v>
          </cell>
          <cell r="I3651" t="str">
            <v>Charlottesville</v>
          </cell>
          <cell r="J3651" t="str">
            <v/>
          </cell>
          <cell r="K3651" t="e">
            <v>#N/A</v>
          </cell>
          <cell r="L3651" t="e">
            <v>#N/A</v>
          </cell>
          <cell r="M3651" t="e">
            <v>#N/A</v>
          </cell>
          <cell r="N3651" t="e">
            <v>#N/A</v>
          </cell>
          <cell r="O3651" t="str">
            <v>N</v>
          </cell>
          <cell r="P3651" t="str">
            <v>Y</v>
          </cell>
          <cell r="Q3651" t="str">
            <v/>
          </cell>
          <cell r="R3651" t="str">
            <v>07/16/2015</v>
          </cell>
          <cell r="S3651" t="str">
            <v>Charlottesville</v>
          </cell>
          <cell r="T3651" t="str">
            <v/>
          </cell>
          <cell r="U3651" t="str">
            <v/>
          </cell>
          <cell r="V3651" t="str">
            <v>Charlottesville</v>
          </cell>
          <cell r="W3651" t="str">
            <v>Charlottesville</v>
          </cell>
          <cell r="X3651" t="str">
            <v>CHARLOTTESVILLE</v>
          </cell>
          <cell r="Y3651"/>
          <cell r="Z3651"/>
          <cell r="AA3651" t="str">
            <v/>
          </cell>
          <cell r="AB3651">
            <v>0</v>
          </cell>
          <cell r="AC3651">
            <v>0</v>
          </cell>
        </row>
        <row r="3652">
          <cell r="A3652" t="str">
            <v>VRGNMNVI</v>
          </cell>
          <cell r="B3652" t="str">
            <v>Virginia</v>
          </cell>
          <cell r="C3652" t="str">
            <v>Q</v>
          </cell>
          <cell r="D3652">
            <v>47.521386999999997</v>
          </cell>
          <cell r="E3652">
            <v>-92.535753</v>
          </cell>
          <cell r="F3652" t="str">
            <v>VRGNMNVI</v>
          </cell>
          <cell r="G3652" t="str">
            <v>MN</v>
          </cell>
          <cell r="H3652">
            <v>624</v>
          </cell>
          <cell r="I3652">
            <v>624</v>
          </cell>
          <cell r="J3652" t="str">
            <v>AVAILABLE</v>
          </cell>
          <cell r="K3652" t="e">
            <v>#N/A</v>
          </cell>
          <cell r="L3652" t="e">
            <v>#N/A</v>
          </cell>
          <cell r="M3652" t="e">
            <v>#N/A</v>
          </cell>
          <cell r="N3652" t="e">
            <v>#N/A</v>
          </cell>
          <cell r="O3652" t="str">
            <v>Y</v>
          </cell>
          <cell r="P3652" t="str">
            <v>Y</v>
          </cell>
          <cell r="Q3652" t="str">
            <v>04/10/15:EoDS1 AVAILABLE</v>
          </cell>
          <cell r="R3652" t="str">
            <v>04/10/2020</v>
          </cell>
          <cell r="S3652" t="str">
            <v/>
          </cell>
          <cell r="T3652" t="str">
            <v/>
          </cell>
          <cell r="U3652" t="str">
            <v/>
          </cell>
          <cell r="V3652" t="e">
            <v>#N/A</v>
          </cell>
          <cell r="W3652" t="e">
            <v>#N/A</v>
          </cell>
          <cell r="X3652" t="str">
            <v>624 - AVAILABLE</v>
          </cell>
          <cell r="Y3652"/>
          <cell r="Z3652" t="str">
            <v>AVAILABLE</v>
          </cell>
          <cell r="AA3652" t="e">
            <v>#N/A</v>
          </cell>
          <cell r="AB3652" t="e">
            <v>#N/A</v>
          </cell>
          <cell r="AC3652" t="e">
            <v>#N/A</v>
          </cell>
        </row>
        <row r="3653">
          <cell r="A3653" t="str">
            <v>VRMLOHXA</v>
          </cell>
          <cell r="B3653" t="str">
            <v>VERMILION</v>
          </cell>
          <cell r="C3653" t="str">
            <v>CTL</v>
          </cell>
          <cell r="D3653">
            <v>41.421892999999997</v>
          </cell>
          <cell r="E3653">
            <v>-82.368070000000003</v>
          </cell>
          <cell r="F3653" t="str">
            <v>VRMLOHXA</v>
          </cell>
          <cell r="G3653" t="str">
            <v>OH</v>
          </cell>
          <cell r="H3653">
            <v>320</v>
          </cell>
          <cell r="I3653" t="str">
            <v>Lorain</v>
          </cell>
          <cell r="J3653" t="str">
            <v/>
          </cell>
          <cell r="K3653" t="str">
            <v>VRMLOHXA</v>
          </cell>
          <cell r="L3653" t="str">
            <v>n</v>
          </cell>
          <cell r="M3653" t="e">
            <v>#N/A</v>
          </cell>
          <cell r="N3653" t="e">
            <v>#N/A</v>
          </cell>
          <cell r="O3653" t="str">
            <v>Y</v>
          </cell>
          <cell r="P3653" t="str">
            <v>Y</v>
          </cell>
          <cell r="Q3653" t="str">
            <v/>
          </cell>
          <cell r="R3653" t="str">
            <v>07/02/2015</v>
          </cell>
          <cell r="S3653" t="str">
            <v>Lorain</v>
          </cell>
          <cell r="T3653" t="str">
            <v/>
          </cell>
          <cell r="U3653" t="str">
            <v/>
          </cell>
          <cell r="V3653" t="str">
            <v>Lorain</v>
          </cell>
          <cell r="W3653" t="str">
            <v>Lorain</v>
          </cell>
          <cell r="X3653" t="str">
            <v>LORAIN</v>
          </cell>
          <cell r="Y3653" t="str">
            <v>YES</v>
          </cell>
          <cell r="Z3653"/>
          <cell r="AA3653" t="str">
            <v/>
          </cell>
          <cell r="AB3653" t="str">
            <v>7750-SR12</v>
          </cell>
          <cell r="AC3653">
            <v>0</v>
          </cell>
        </row>
        <row r="3654">
          <cell r="A3654" t="str">
            <v>VRMLSDCO</v>
          </cell>
          <cell r="B3654" t="str">
            <v>Vermillion</v>
          </cell>
          <cell r="C3654" t="str">
            <v>Q</v>
          </cell>
          <cell r="D3654">
            <v>42.781387000000002</v>
          </cell>
          <cell r="E3654">
            <v>-96.933052000000004</v>
          </cell>
          <cell r="F3654" t="str">
            <v>VRMLSDCO</v>
          </cell>
          <cell r="G3654" t="str">
            <v>SD</v>
          </cell>
          <cell r="H3654">
            <v>640</v>
          </cell>
          <cell r="I3654">
            <v>640</v>
          </cell>
          <cell r="J3654" t="str">
            <v/>
          </cell>
          <cell r="K3654" t="e">
            <v>#N/A</v>
          </cell>
          <cell r="L3654" t="e">
            <v>#N/A</v>
          </cell>
          <cell r="M3654" t="e">
            <v>#N/A</v>
          </cell>
          <cell r="N3654" t="e">
            <v>#N/A</v>
          </cell>
          <cell r="O3654" t="str">
            <v>N</v>
          </cell>
          <cell r="P3654" t="str">
            <v>Y</v>
          </cell>
          <cell r="Q3654" t="str">
            <v>04/08/2015: EoDS1 AVAILABLE;  07/14/14: updated Metro E Serv Pt</v>
          </cell>
          <cell r="R3654" t="str">
            <v>04/08/2020</v>
          </cell>
          <cell r="S3654" t="str">
            <v/>
          </cell>
          <cell r="T3654" t="str">
            <v/>
          </cell>
          <cell r="U3654" t="str">
            <v/>
          </cell>
          <cell r="V3654" t="e">
            <v>#N/A</v>
          </cell>
          <cell r="W3654" t="e">
            <v>#N/A</v>
          </cell>
          <cell r="X3654" t="str">
            <v>640 - AVAILABLE</v>
          </cell>
          <cell r="Y3654"/>
          <cell r="Z3654" t="str">
            <v>AVAILABLE</v>
          </cell>
          <cell r="AA3654" t="e">
            <v>#N/A</v>
          </cell>
          <cell r="AB3654" t="e">
            <v>#N/A</v>
          </cell>
          <cell r="AC3654" t="e">
            <v>#N/A</v>
          </cell>
        </row>
        <row r="3655">
          <cell r="A3655" t="str">
            <v>VRSLOHXA</v>
          </cell>
          <cell r="B3655" t="str">
            <v>Versailles</v>
          </cell>
          <cell r="C3655" t="str">
            <v>EQ</v>
          </cell>
          <cell r="D3655">
            <v>40.222054</v>
          </cell>
          <cell r="E3655">
            <v>-84.484250000000003</v>
          </cell>
          <cell r="F3655" t="str">
            <v>VRSLOHXA</v>
          </cell>
          <cell r="G3655" t="str">
            <v>OH</v>
          </cell>
          <cell r="H3655">
            <v>328</v>
          </cell>
          <cell r="I3655" t="str">
            <v>Bellefontaine</v>
          </cell>
          <cell r="J3655" t="str">
            <v/>
          </cell>
          <cell r="K3655" t="e">
            <v>#N/A</v>
          </cell>
          <cell r="L3655" t="e">
            <v>#N/A</v>
          </cell>
          <cell r="M3655" t="e">
            <v>#N/A</v>
          </cell>
          <cell r="N3655" t="e">
            <v>#N/A</v>
          </cell>
          <cell r="O3655" t="str">
            <v>Y</v>
          </cell>
          <cell r="P3655" t="str">
            <v>Y</v>
          </cell>
          <cell r="Q3655" t="str">
            <v>2/7/14: Ethernet Enabled changed to Y</v>
          </cell>
          <cell r="R3655" t="str">
            <v>07/02/2015</v>
          </cell>
          <cell r="S3655" t="str">
            <v>Bellefontaine</v>
          </cell>
          <cell r="T3655" t="str">
            <v/>
          </cell>
          <cell r="U3655" t="str">
            <v/>
          </cell>
          <cell r="V3655" t="str">
            <v>Bellefontaine</v>
          </cell>
          <cell r="W3655" t="str">
            <v>Bellefontaine</v>
          </cell>
          <cell r="X3655" t="str">
            <v>MANSFIELD</v>
          </cell>
          <cell r="Y3655" t="str">
            <v>YES</v>
          </cell>
          <cell r="Z3655"/>
          <cell r="AA3655" t="str">
            <v/>
          </cell>
          <cell r="AB3655">
            <v>0</v>
          </cell>
          <cell r="AC3655">
            <v>0</v>
          </cell>
        </row>
        <row r="3656">
          <cell r="A3656" t="str">
            <v>VSHNWAXA</v>
          </cell>
          <cell r="B3656" t="str">
            <v>VASHON</v>
          </cell>
          <cell r="C3656" t="str">
            <v>CTL</v>
          </cell>
          <cell r="D3656">
            <v>47.421978000000003</v>
          </cell>
          <cell r="E3656">
            <v>-122.45884</v>
          </cell>
          <cell r="F3656" t="str">
            <v>VSHNWAXA</v>
          </cell>
          <cell r="G3656" t="str">
            <v>WA</v>
          </cell>
          <cell r="H3656">
            <v>674</v>
          </cell>
          <cell r="I3656" t="str">
            <v>Gig Harbor</v>
          </cell>
          <cell r="J3656" t="str">
            <v/>
          </cell>
          <cell r="K3656" t="e">
            <v>#N/A</v>
          </cell>
          <cell r="L3656" t="e">
            <v>#N/A</v>
          </cell>
          <cell r="M3656" t="e">
            <v>#N/A</v>
          </cell>
          <cell r="N3656" t="e">
            <v>#N/A</v>
          </cell>
          <cell r="O3656" t="str">
            <v>Y</v>
          </cell>
          <cell r="P3656" t="str">
            <v>Y</v>
          </cell>
          <cell r="Q3656" t="str">
            <v/>
          </cell>
          <cell r="R3656" t="str">
            <v>09/16/2015</v>
          </cell>
          <cell r="S3656" t="str">
            <v>GIG HARBOR</v>
          </cell>
          <cell r="T3656" t="str">
            <v/>
          </cell>
          <cell r="U3656" t="str">
            <v/>
          </cell>
          <cell r="V3656" t="str">
            <v>Gig Harbor</v>
          </cell>
          <cell r="W3656" t="str">
            <v>Gig Harbor</v>
          </cell>
          <cell r="X3656" t="str">
            <v>GIG HARBOR</v>
          </cell>
          <cell r="Y3656"/>
          <cell r="Z3656"/>
          <cell r="AA3656" t="str">
            <v/>
          </cell>
          <cell r="AB3656">
            <v>0</v>
          </cell>
          <cell r="AC3656">
            <v>0</v>
          </cell>
        </row>
        <row r="3657">
          <cell r="A3657" t="str">
            <v>VSHNWAXB</v>
          </cell>
          <cell r="B3657" t="str">
            <v>NORTH VASHON</v>
          </cell>
          <cell r="C3657" t="str">
            <v>CTL</v>
          </cell>
          <cell r="D3657">
            <v>47.498308999999999</v>
          </cell>
          <cell r="E3657">
            <v>-122.46617999999999</v>
          </cell>
          <cell r="F3657" t="str">
            <v>VSHNWAXB</v>
          </cell>
          <cell r="G3657" t="str">
            <v>WA</v>
          </cell>
          <cell r="H3657">
            <v>674</v>
          </cell>
          <cell r="I3657" t="str">
            <v>Gig Harbor</v>
          </cell>
          <cell r="J3657" t="str">
            <v/>
          </cell>
          <cell r="K3657" t="e">
            <v>#N/A</v>
          </cell>
          <cell r="L3657" t="e">
            <v>#N/A</v>
          </cell>
          <cell r="M3657" t="e">
            <v>#N/A</v>
          </cell>
          <cell r="N3657" t="e">
            <v>#N/A</v>
          </cell>
          <cell r="O3657" t="str">
            <v>Y</v>
          </cell>
          <cell r="P3657" t="str">
            <v>Y</v>
          </cell>
          <cell r="Q3657" t="str">
            <v/>
          </cell>
          <cell r="R3657" t="str">
            <v>09/16/2015</v>
          </cell>
          <cell r="S3657" t="str">
            <v>GIG HARBOR</v>
          </cell>
          <cell r="T3657" t="str">
            <v/>
          </cell>
          <cell r="U3657" t="str">
            <v/>
          </cell>
          <cell r="V3657" t="str">
            <v>Gig Harbor</v>
          </cell>
          <cell r="W3657" t="str">
            <v>Gig Harbor</v>
          </cell>
          <cell r="X3657" t="str">
            <v>GIG HARBOR</v>
          </cell>
          <cell r="Y3657"/>
          <cell r="Z3657"/>
          <cell r="AA3657" t="str">
            <v/>
          </cell>
          <cell r="AB3657">
            <v>0</v>
          </cell>
          <cell r="AC3657">
            <v>0</v>
          </cell>
        </row>
        <row r="3658">
          <cell r="A3658" t="str">
            <v>VYHDALXA</v>
          </cell>
          <cell r="B3658" t="str">
            <v>VALLEY HEAD</v>
          </cell>
          <cell r="C3658" t="str">
            <v>CTL</v>
          </cell>
          <cell r="D3658">
            <v>34.566665999999998</v>
          </cell>
          <cell r="E3658">
            <v>-85.616943000000006</v>
          </cell>
          <cell r="F3658" t="str">
            <v>VYHDALXA</v>
          </cell>
          <cell r="G3658" t="str">
            <v>AL</v>
          </cell>
          <cell r="H3658">
            <v>476</v>
          </cell>
          <cell r="I3658" t="str">
            <v>Valley Head (Pell City)</v>
          </cell>
          <cell r="J3658" t="str">
            <v/>
          </cell>
          <cell r="K3658" t="str">
            <v>VYHDALXA</v>
          </cell>
          <cell r="L3658" t="str">
            <v>n</v>
          </cell>
          <cell r="M3658" t="e">
            <v>#N/A</v>
          </cell>
          <cell r="N3658" t="e">
            <v>#N/A</v>
          </cell>
          <cell r="O3658" t="str">
            <v>Y</v>
          </cell>
          <cell r="P3658" t="str">
            <v>Y</v>
          </cell>
          <cell r="Q3658" t="str">
            <v/>
          </cell>
          <cell r="R3658" t="str">
            <v>07/02/2015</v>
          </cell>
          <cell r="S3658" t="str">
            <v>Pell City</v>
          </cell>
          <cell r="T3658" t="str">
            <v/>
          </cell>
          <cell r="U3658" t="str">
            <v/>
          </cell>
          <cell r="V3658" t="str">
            <v>Pell City</v>
          </cell>
          <cell r="W3658" t="str">
            <v>Valley Head (Pell City)</v>
          </cell>
          <cell r="X3658" t="str">
            <v>PELL CITY</v>
          </cell>
          <cell r="Y3658"/>
          <cell r="Z3658"/>
          <cell r="AA3658" t="str">
            <v>7750-SR7</v>
          </cell>
          <cell r="AB3658">
            <v>0</v>
          </cell>
          <cell r="AC3658">
            <v>0</v>
          </cell>
        </row>
        <row r="3659">
          <cell r="A3659" t="str">
            <v>WABNWIXB</v>
          </cell>
          <cell r="B3659" t="str">
            <v>WABENO</v>
          </cell>
          <cell r="C3659" t="str">
            <v>CTL</v>
          </cell>
          <cell r="D3659">
            <v>45.436942999999999</v>
          </cell>
          <cell r="E3659">
            <v>-88.658332999999999</v>
          </cell>
          <cell r="F3659" t="str">
            <v>WABNWIXB</v>
          </cell>
          <cell r="G3659" t="str">
            <v>WI</v>
          </cell>
          <cell r="H3659">
            <v>350</v>
          </cell>
          <cell r="I3659" t="str">
            <v>MARINETTE</v>
          </cell>
          <cell r="J3659" t="str">
            <v/>
          </cell>
          <cell r="K3659" t="e">
            <v>#N/A</v>
          </cell>
          <cell r="L3659" t="e">
            <v>#N/A</v>
          </cell>
          <cell r="M3659" t="e">
            <v>#N/A</v>
          </cell>
          <cell r="N3659" t="e">
            <v>#N/A</v>
          </cell>
          <cell r="O3659" t="str">
            <v>Y</v>
          </cell>
          <cell r="P3659" t="str">
            <v>Y</v>
          </cell>
          <cell r="Q3659" t="str">
            <v/>
          </cell>
          <cell r="R3659" t="str">
            <v>09/10/2015</v>
          </cell>
          <cell r="S3659" t="str">
            <v>Marinette</v>
          </cell>
          <cell r="T3659" t="str">
            <v/>
          </cell>
          <cell r="U3659" t="str">
            <v/>
          </cell>
          <cell r="V3659" t="str">
            <v>Marinette</v>
          </cell>
          <cell r="W3659" t="str">
            <v>MARINETTE</v>
          </cell>
          <cell r="X3659" t="str">
            <v>MARINETTE</v>
          </cell>
          <cell r="Y3659"/>
          <cell r="Z3659"/>
          <cell r="AA3659" t="str">
            <v/>
          </cell>
          <cell r="AB3659">
            <v>0</v>
          </cell>
          <cell r="AC3659">
            <v>0</v>
          </cell>
        </row>
        <row r="3660">
          <cell r="A3660" t="str">
            <v>WACNMNXW</v>
          </cell>
          <cell r="B3660" t="str">
            <v>Waconia</v>
          </cell>
          <cell r="C3660" t="str">
            <v>EQ</v>
          </cell>
          <cell r="D3660">
            <v>44.849901000000003</v>
          </cell>
          <cell r="E3660">
            <v>-93.786072000000004</v>
          </cell>
          <cell r="F3660" t="str">
            <v>WACNMNXW</v>
          </cell>
          <cell r="G3660" t="str">
            <v>MN</v>
          </cell>
          <cell r="H3660">
            <v>628</v>
          </cell>
          <cell r="I3660" t="str">
            <v>Chaska</v>
          </cell>
          <cell r="J3660" t="str">
            <v>10G</v>
          </cell>
          <cell r="K3660" t="str">
            <v>WACNMNXW</v>
          </cell>
          <cell r="L3660" t="str">
            <v>n</v>
          </cell>
          <cell r="M3660" t="e">
            <v>#N/A</v>
          </cell>
          <cell r="N3660" t="e">
            <v>#N/A</v>
          </cell>
          <cell r="O3660" t="str">
            <v>Y</v>
          </cell>
          <cell r="P3660" t="str">
            <v>Y</v>
          </cell>
          <cell r="Q3660" t="str">
            <v/>
          </cell>
          <cell r="R3660" t="str">
            <v>12/04/2015</v>
          </cell>
          <cell r="S3660" t="str">
            <v>CHASKA</v>
          </cell>
          <cell r="T3660" t="str">
            <v/>
          </cell>
          <cell r="U3660" t="str">
            <v/>
          </cell>
          <cell r="V3660" t="str">
            <v>CHASKA</v>
          </cell>
          <cell r="W3660" t="str">
            <v>Chaska</v>
          </cell>
          <cell r="X3660" t="str">
            <v>CHASKA</v>
          </cell>
          <cell r="Y3660" t="str">
            <v>YES</v>
          </cell>
          <cell r="Z3660"/>
          <cell r="AA3660" t="str">
            <v/>
          </cell>
          <cell r="AB3660" t="str">
            <v>7750-SR12</v>
          </cell>
          <cell r="AC3660" t="str">
            <v>WACNMNXW02W</v>
          </cell>
        </row>
        <row r="3661">
          <cell r="A3661" t="str">
            <v>WADNMNWA</v>
          </cell>
          <cell r="B3661" t="str">
            <v>Wadena-12t Tandem</v>
          </cell>
          <cell r="C3661" t="str">
            <v>Q</v>
          </cell>
          <cell r="D3661">
            <v>46.437902000000001</v>
          </cell>
          <cell r="E3661">
            <v>-95.139290000000003</v>
          </cell>
          <cell r="F3661" t="str">
            <v>WADNMNWA</v>
          </cell>
          <cell r="G3661" t="str">
            <v>MN</v>
          </cell>
          <cell r="H3661">
            <v>636</v>
          </cell>
          <cell r="I3661">
            <v>636</v>
          </cell>
          <cell r="J3661" t="str">
            <v>AVAILABLE</v>
          </cell>
          <cell r="K3661" t="e">
            <v>#N/A</v>
          </cell>
          <cell r="L3661" t="e">
            <v>#N/A</v>
          </cell>
          <cell r="M3661" t="e">
            <v>#N/A</v>
          </cell>
          <cell r="N3661" t="e">
            <v>#N/A</v>
          </cell>
          <cell r="O3661" t="str">
            <v>Y</v>
          </cell>
          <cell r="P3661" t="str">
            <v>Y</v>
          </cell>
          <cell r="Q3661" t="str">
            <v>02/20/15: EoDS1 AVAILABLE; 6/19/13: CO Band Prof Available 2/7/14: Ethernet Enabled changed to Y</v>
          </cell>
          <cell r="R3661" t="str">
            <v>02/20/2020</v>
          </cell>
          <cell r="S3661" t="str">
            <v/>
          </cell>
          <cell r="T3661" t="str">
            <v/>
          </cell>
          <cell r="U3661" t="str">
            <v/>
          </cell>
          <cell r="V3661" t="e">
            <v>#N/A</v>
          </cell>
          <cell r="W3661" t="e">
            <v>#N/A</v>
          </cell>
          <cell r="X3661" t="str">
            <v>636 - AVAILABLE</v>
          </cell>
          <cell r="Y3661"/>
          <cell r="Z3661" t="str">
            <v>AVAILABLE</v>
          </cell>
          <cell r="AA3661" t="e">
            <v>#N/A</v>
          </cell>
          <cell r="AB3661" t="e">
            <v>#N/A</v>
          </cell>
          <cell r="AC3661" t="e">
            <v>#N/A</v>
          </cell>
        </row>
        <row r="3662">
          <cell r="A3662" t="str">
            <v>WAKNIACO</v>
          </cell>
          <cell r="B3662" t="str">
            <v>Oelwein Host Waukon</v>
          </cell>
          <cell r="C3662" t="str">
            <v>Q</v>
          </cell>
          <cell r="D3662">
            <v>43.269444</v>
          </cell>
          <cell r="E3662">
            <v>-91.478058000000004</v>
          </cell>
          <cell r="F3662" t="str">
            <v>WAKNIACO</v>
          </cell>
          <cell r="G3662" t="str">
            <v>IA</v>
          </cell>
          <cell r="H3662">
            <v>635</v>
          </cell>
          <cell r="I3662">
            <v>635</v>
          </cell>
          <cell r="J3662" t="str">
            <v/>
          </cell>
          <cell r="K3662" t="e">
            <v>#N/A</v>
          </cell>
          <cell r="L3662" t="e">
            <v>#N/A</v>
          </cell>
          <cell r="M3662" t="e">
            <v>#N/A</v>
          </cell>
          <cell r="N3662" t="e">
            <v>#N/A</v>
          </cell>
          <cell r="O3662" t="str">
            <v>N</v>
          </cell>
          <cell r="P3662" t="str">
            <v>Y</v>
          </cell>
          <cell r="Q3662" t="str">
            <v>05/04/15:  EoDS1 AVAILABLE</v>
          </cell>
          <cell r="R3662" t="str">
            <v>05/04/2020</v>
          </cell>
          <cell r="S3662" t="str">
            <v/>
          </cell>
          <cell r="T3662" t="str">
            <v/>
          </cell>
          <cell r="U3662" t="str">
            <v/>
          </cell>
          <cell r="V3662" t="e">
            <v>#N/A</v>
          </cell>
          <cell r="W3662" t="e">
            <v>#N/A</v>
          </cell>
          <cell r="X3662" t="str">
            <v>635 - AVAILABLE</v>
          </cell>
          <cell r="Y3662"/>
          <cell r="Z3662" t="str">
            <v>AVAILABLE</v>
          </cell>
          <cell r="AA3662" t="e">
            <v>#N/A</v>
          </cell>
          <cell r="AB3662" t="e">
            <v>#N/A</v>
          </cell>
          <cell r="AC3662" t="e">
            <v>#N/A</v>
          </cell>
        </row>
        <row r="3663">
          <cell r="A3663" t="str">
            <v>WALDARXA</v>
          </cell>
          <cell r="B3663" t="str">
            <v>WALDO</v>
          </cell>
          <cell r="C3663" t="str">
            <v>CTL</v>
          </cell>
          <cell r="D3663">
            <v>33.350555</v>
          </cell>
          <cell r="E3663">
            <v>-93.296668999999994</v>
          </cell>
          <cell r="F3663" t="str">
            <v>WALDARXA</v>
          </cell>
          <cell r="G3663" t="str">
            <v>AR</v>
          </cell>
          <cell r="H3663">
            <v>530</v>
          </cell>
          <cell r="I3663" t="str">
            <v>Waldo Stand Alone (Jacksonville)</v>
          </cell>
          <cell r="J3663" t="str">
            <v/>
          </cell>
          <cell r="K3663" t="str">
            <v>WALDARXA</v>
          </cell>
          <cell r="L3663" t="str">
            <v>n</v>
          </cell>
          <cell r="M3663" t="e">
            <v>#N/A</v>
          </cell>
          <cell r="N3663" t="e">
            <v>#N/A</v>
          </cell>
          <cell r="O3663" t="str">
            <v>Y</v>
          </cell>
          <cell r="P3663" t="str">
            <v>Y</v>
          </cell>
          <cell r="Q3663" t="str">
            <v/>
          </cell>
          <cell r="R3663" t="str">
            <v>11/09/2015</v>
          </cell>
          <cell r="S3663" t="str">
            <v>Waldo</v>
          </cell>
          <cell r="T3663" t="str">
            <v/>
          </cell>
          <cell r="U3663" t="str">
            <v/>
          </cell>
          <cell r="V3663" t="str">
            <v>Jacksonville</v>
          </cell>
          <cell r="W3663" t="str">
            <v>Waldo Stand Alone (Jacksonville)</v>
          </cell>
          <cell r="X3663" t="str">
            <v>JACKSONVILLE</v>
          </cell>
          <cell r="Y3663" t="str">
            <v>YES</v>
          </cell>
          <cell r="Z3663"/>
          <cell r="AA3663" t="str">
            <v/>
          </cell>
          <cell r="AB3663" t="str">
            <v>7750-SR12</v>
          </cell>
          <cell r="AC3663">
            <v>0</v>
          </cell>
        </row>
        <row r="3664">
          <cell r="A3664" t="str">
            <v>WAMCORXB</v>
          </cell>
          <cell r="B3664" t="str">
            <v>WAMIC</v>
          </cell>
          <cell r="C3664" t="str">
            <v>CTL</v>
          </cell>
          <cell r="D3664">
            <v>45.228233000000003</v>
          </cell>
          <cell r="E3664">
            <v>-121.27069</v>
          </cell>
          <cell r="F3664" t="str">
            <v>WAMCORXB</v>
          </cell>
          <cell r="G3664" t="str">
            <v>OR</v>
          </cell>
          <cell r="H3664">
            <v>672</v>
          </cell>
          <cell r="I3664" t="str">
            <v>AURORA</v>
          </cell>
          <cell r="J3664" t="str">
            <v/>
          </cell>
          <cell r="K3664" t="e">
            <v>#N/A</v>
          </cell>
          <cell r="L3664" t="e">
            <v>#N/A</v>
          </cell>
          <cell r="M3664" t="e">
            <v>#N/A</v>
          </cell>
          <cell r="N3664" t="e">
            <v>#N/A</v>
          </cell>
          <cell r="O3664" t="str">
            <v>N</v>
          </cell>
          <cell r="P3664" t="str">
            <v>Y</v>
          </cell>
          <cell r="Q3664" t="str">
            <v/>
          </cell>
          <cell r="R3664" t="str">
            <v>06/03/2015</v>
          </cell>
          <cell r="S3664" t="str">
            <v>AURORA</v>
          </cell>
          <cell r="T3664" t="str">
            <v/>
          </cell>
          <cell r="U3664" t="str">
            <v/>
          </cell>
          <cell r="V3664" t="str">
            <v>AURORA</v>
          </cell>
          <cell r="W3664" t="str">
            <v>AURORA - ROFR</v>
          </cell>
          <cell r="X3664" t="str">
            <v>AURORA</v>
          </cell>
          <cell r="Y3664" t="str">
            <v>YES</v>
          </cell>
          <cell r="Z3664"/>
          <cell r="AA3664" t="str">
            <v/>
          </cell>
          <cell r="AB3664">
            <v>0</v>
          </cell>
          <cell r="AC3664">
            <v>0</v>
          </cell>
        </row>
        <row r="3665">
          <cell r="A3665" t="str">
            <v>WARDCOMA</v>
          </cell>
          <cell r="B3665" t="str">
            <v>Boulder Host Ward</v>
          </cell>
          <cell r="C3665" t="str">
            <v>Q</v>
          </cell>
          <cell r="D3665">
            <v>40.071666999999998</v>
          </cell>
          <cell r="E3665">
            <v>-105.509163</v>
          </cell>
          <cell r="F3665" t="str">
            <v>WARDCOMA</v>
          </cell>
          <cell r="G3665" t="str">
            <v>CO</v>
          </cell>
          <cell r="H3665">
            <v>656</v>
          </cell>
          <cell r="I3665">
            <v>656</v>
          </cell>
          <cell r="J3665" t="str">
            <v/>
          </cell>
          <cell r="K3665" t="e">
            <v>#N/A</v>
          </cell>
          <cell r="L3665" t="e">
            <v>#N/A</v>
          </cell>
          <cell r="M3665" t="e">
            <v>#N/A</v>
          </cell>
          <cell r="N3665" t="e">
            <v>#N/A</v>
          </cell>
          <cell r="O3665" t="str">
            <v>N</v>
          </cell>
          <cell r="P3665" t="str">
            <v>Y</v>
          </cell>
          <cell r="Q3665" t="str">
            <v>ME not offered out of this office</v>
          </cell>
          <cell r="R3665" t="str">
            <v>09/16/2020</v>
          </cell>
          <cell r="S3665" t="str">
            <v/>
          </cell>
          <cell r="T3665" t="str">
            <v/>
          </cell>
          <cell r="U3665" t="str">
            <v/>
          </cell>
          <cell r="V3665" t="e">
            <v>#N/A</v>
          </cell>
          <cell r="W3665" t="e">
            <v>#N/A</v>
          </cell>
          <cell r="X3665" t="str">
            <v xml:space="preserve">656 - </v>
          </cell>
          <cell r="Y3665"/>
          <cell r="Z3665"/>
          <cell r="AA3665" t="e">
            <v>#N/A</v>
          </cell>
          <cell r="AB3665" t="e">
            <v>#N/A</v>
          </cell>
          <cell r="AC3665" t="e">
            <v>#N/A</v>
          </cell>
        </row>
        <row r="3666">
          <cell r="A3666" t="str">
            <v>WASCMNWA</v>
          </cell>
          <cell r="B3666" t="str">
            <v>Waseca</v>
          </cell>
          <cell r="C3666" t="str">
            <v>Q</v>
          </cell>
          <cell r="D3666">
            <v>44.076946</v>
          </cell>
          <cell r="E3666">
            <v>-93.504997000000003</v>
          </cell>
          <cell r="F3666" t="str">
            <v>WASCMNWA</v>
          </cell>
          <cell r="G3666" t="str">
            <v>MN</v>
          </cell>
          <cell r="H3666">
            <v>620</v>
          </cell>
          <cell r="I3666">
            <v>620</v>
          </cell>
          <cell r="J3666" t="str">
            <v/>
          </cell>
          <cell r="K3666" t="e">
            <v>#N/A</v>
          </cell>
          <cell r="L3666" t="e">
            <v>#N/A</v>
          </cell>
          <cell r="M3666" t="e">
            <v>#N/A</v>
          </cell>
          <cell r="N3666" t="e">
            <v>#N/A</v>
          </cell>
          <cell r="O3666" t="str">
            <v>N</v>
          </cell>
          <cell r="P3666" t="str">
            <v>Y</v>
          </cell>
          <cell r="Q3666" t="str">
            <v>4/15/15: EODS1 AVALIBLE; Updated 12/1/2014 IOF backhaul is avalible</v>
          </cell>
          <cell r="R3666" t="str">
            <v>04/15/2020</v>
          </cell>
          <cell r="S3666" t="str">
            <v/>
          </cell>
          <cell r="T3666" t="str">
            <v/>
          </cell>
          <cell r="U3666" t="str">
            <v/>
          </cell>
          <cell r="V3666" t="e">
            <v>#N/A</v>
          </cell>
          <cell r="W3666" t="e">
            <v>#N/A</v>
          </cell>
          <cell r="X3666" t="str">
            <v>620 - AVAILABLE</v>
          </cell>
          <cell r="Y3666"/>
          <cell r="Z3666" t="str">
            <v>AVAILABLE</v>
          </cell>
          <cell r="AA3666" t="e">
            <v>#N/A</v>
          </cell>
          <cell r="AB3666" t="e">
            <v>#N/A</v>
          </cell>
          <cell r="AC3666" t="e">
            <v>#N/A</v>
          </cell>
        </row>
        <row r="3667">
          <cell r="A3667" t="str">
            <v>WASCORXA</v>
          </cell>
          <cell r="B3667" t="str">
            <v>Wasco</v>
          </cell>
          <cell r="C3667" t="str">
            <v>EQ</v>
          </cell>
          <cell r="D3667">
            <v>45.591487999999998</v>
          </cell>
          <cell r="E3667">
            <v>-120.69891</v>
          </cell>
          <cell r="F3667" t="str">
            <v>WASCORXA</v>
          </cell>
          <cell r="G3667" t="str">
            <v>OR</v>
          </cell>
          <cell r="H3667">
            <v>672</v>
          </cell>
          <cell r="I3667" t="str">
            <v>Hood River</v>
          </cell>
          <cell r="J3667" t="str">
            <v/>
          </cell>
          <cell r="K3667" t="e">
            <v>#N/A</v>
          </cell>
          <cell r="L3667" t="e">
            <v>#N/A</v>
          </cell>
          <cell r="M3667" t="e">
            <v>#N/A</v>
          </cell>
          <cell r="N3667" t="e">
            <v>#N/A</v>
          </cell>
          <cell r="O3667" t="str">
            <v>Y</v>
          </cell>
          <cell r="P3667" t="str">
            <v>Y</v>
          </cell>
          <cell r="Q3667" t="str">
            <v>E7-DSLAM</v>
          </cell>
          <cell r="R3667" t="str">
            <v>06/03/2015</v>
          </cell>
          <cell r="S3667" t="str">
            <v>Hood River</v>
          </cell>
          <cell r="T3667" t="str">
            <v/>
          </cell>
          <cell r="U3667" t="str">
            <v/>
          </cell>
          <cell r="V3667" t="str">
            <v>Hood River</v>
          </cell>
          <cell r="W3667" t="str">
            <v>Hood River</v>
          </cell>
          <cell r="X3667" t="str">
            <v>HOOD RIVER</v>
          </cell>
          <cell r="Y3667" t="str">
            <v>YES</v>
          </cell>
          <cell r="Z3667"/>
          <cell r="AA3667">
            <v>0</v>
          </cell>
          <cell r="AB3667">
            <v>0</v>
          </cell>
          <cell r="AC3667">
            <v>0</v>
          </cell>
        </row>
        <row r="3668">
          <cell r="A3668" t="str">
            <v>WASHNCXA</v>
          </cell>
          <cell r="B3668" t="str">
            <v>Washington</v>
          </cell>
          <cell r="C3668" t="str">
            <v>EQ</v>
          </cell>
          <cell r="D3668">
            <v>35.543323000000001</v>
          </cell>
          <cell r="E3668">
            <v>-77.054919999999996</v>
          </cell>
          <cell r="F3668" t="str">
            <v>WASHNCXA</v>
          </cell>
          <cell r="G3668" t="str">
            <v>NC</v>
          </cell>
          <cell r="H3668">
            <v>951</v>
          </cell>
          <cell r="I3668" t="str">
            <v>Greenville</v>
          </cell>
          <cell r="J3668" t="str">
            <v/>
          </cell>
          <cell r="K3668" t="str">
            <v>WASHNCXA</v>
          </cell>
          <cell r="L3668" t="str">
            <v>n</v>
          </cell>
          <cell r="M3668" t="e">
            <v>#N/A</v>
          </cell>
          <cell r="N3668" t="e">
            <v>#N/A</v>
          </cell>
          <cell r="O3668" t="str">
            <v>Y</v>
          </cell>
          <cell r="P3668" t="str">
            <v>Y</v>
          </cell>
          <cell r="Q3668" t="str">
            <v/>
          </cell>
          <cell r="R3668" t="str">
            <v>05/22/2015</v>
          </cell>
          <cell r="S3668" t="str">
            <v>Greenville</v>
          </cell>
          <cell r="T3668" t="str">
            <v/>
          </cell>
          <cell r="U3668" t="str">
            <v/>
          </cell>
          <cell r="V3668" t="str">
            <v>Greenville</v>
          </cell>
          <cell r="W3668" t="str">
            <v>Greenville</v>
          </cell>
          <cell r="X3668" t="str">
            <v>ROCKY MOUNT</v>
          </cell>
          <cell r="Y3668" t="str">
            <v>YES</v>
          </cell>
          <cell r="Z3668"/>
          <cell r="AA3668" t="str">
            <v>7750-SR7</v>
          </cell>
          <cell r="AB3668">
            <v>0</v>
          </cell>
          <cell r="AC3668" t="str">
            <v>WASHNCXA02W</v>
          </cell>
        </row>
        <row r="3669">
          <cell r="A3669" t="str">
            <v>WASHTXXA</v>
          </cell>
          <cell r="B3669" t="str">
            <v>Washington</v>
          </cell>
          <cell r="C3669" t="str">
            <v>EQ</v>
          </cell>
          <cell r="D3669">
            <v>30.324988999999999</v>
          </cell>
          <cell r="E3669">
            <v>-96.157364999999999</v>
          </cell>
          <cell r="F3669" t="str">
            <v>WASHTXXA</v>
          </cell>
          <cell r="G3669" t="str">
            <v>TX</v>
          </cell>
          <cell r="H3669">
            <v>560</v>
          </cell>
          <cell r="I3669" t="str">
            <v>Humble</v>
          </cell>
          <cell r="J3669" t="str">
            <v/>
          </cell>
          <cell r="K3669" t="e">
            <v>#N/A</v>
          </cell>
          <cell r="L3669" t="e">
            <v>#N/A</v>
          </cell>
          <cell r="M3669" t="e">
            <v>#N/A</v>
          </cell>
          <cell r="N3669" t="e">
            <v>#N/A</v>
          </cell>
          <cell r="O3669" t="str">
            <v>N</v>
          </cell>
          <cell r="P3669" t="str">
            <v>N</v>
          </cell>
          <cell r="Q3669" t="str">
            <v/>
          </cell>
          <cell r="R3669" t="str">
            <v>02/03/2016</v>
          </cell>
          <cell r="S3669" t="str">
            <v>Humble</v>
          </cell>
          <cell r="T3669" t="str">
            <v/>
          </cell>
          <cell r="U3669" t="str">
            <v/>
          </cell>
          <cell r="V3669" t="str">
            <v>Humble</v>
          </cell>
          <cell r="W3669" t="str">
            <v>Humble</v>
          </cell>
          <cell r="X3669" t="e">
            <v>#N/A</v>
          </cell>
          <cell r="Y3669" t="e">
            <v>#N/A</v>
          </cell>
          <cell r="Z3669" t="e">
            <v>#N/A</v>
          </cell>
          <cell r="AA3669">
            <v>0</v>
          </cell>
          <cell r="AB3669">
            <v>0</v>
          </cell>
          <cell r="AC3669">
            <v>0</v>
          </cell>
        </row>
        <row r="3670">
          <cell r="A3670" t="str">
            <v>WASHUTMA</v>
          </cell>
          <cell r="B3670" t="str">
            <v>Washington</v>
          </cell>
          <cell r="C3670" t="str">
            <v>Q</v>
          </cell>
          <cell r="D3670">
            <v>37.129165999999998</v>
          </cell>
          <cell r="E3670">
            <v>-113.51277899999999</v>
          </cell>
          <cell r="F3670" t="str">
            <v>WASHUTMA</v>
          </cell>
          <cell r="G3670" t="str">
            <v>UT</v>
          </cell>
          <cell r="H3670">
            <v>660</v>
          </cell>
          <cell r="I3670">
            <v>660</v>
          </cell>
          <cell r="J3670" t="str">
            <v>AVAILABLE</v>
          </cell>
          <cell r="K3670" t="e">
            <v>#N/A</v>
          </cell>
          <cell r="L3670" t="e">
            <v>#N/A</v>
          </cell>
          <cell r="M3670" t="e">
            <v>#N/A</v>
          </cell>
          <cell r="N3670" t="e">
            <v>#N/A</v>
          </cell>
          <cell r="O3670" t="str">
            <v>Y</v>
          </cell>
          <cell r="P3670" t="str">
            <v>Y</v>
          </cell>
          <cell r="Q3670" t="str">
            <v>9/12/13: Metro Ethernet Serv Pt</v>
          </cell>
          <cell r="R3670" t="str">
            <v>07/20/2015</v>
          </cell>
          <cell r="S3670" t="str">
            <v/>
          </cell>
          <cell r="T3670" t="str">
            <v/>
          </cell>
          <cell r="U3670" t="str">
            <v/>
          </cell>
          <cell r="V3670" t="e">
            <v>#N/A</v>
          </cell>
          <cell r="W3670" t="e">
            <v>#N/A</v>
          </cell>
          <cell r="X3670" t="str">
            <v>660 - AVAILABLE</v>
          </cell>
          <cell r="Y3670"/>
          <cell r="Z3670" t="str">
            <v>AVAILABLE</v>
          </cell>
          <cell r="AA3670" t="e">
            <v>#N/A</v>
          </cell>
          <cell r="AB3670" t="e">
            <v>#N/A</v>
          </cell>
          <cell r="AC3670" t="e">
            <v>#N/A</v>
          </cell>
        </row>
        <row r="3671">
          <cell r="A3671" t="str">
            <v>WASHVAXA</v>
          </cell>
          <cell r="B3671" t="str">
            <v>Washington</v>
          </cell>
          <cell r="C3671" t="str">
            <v>EQ</v>
          </cell>
          <cell r="D3671">
            <v>38.713104999999999</v>
          </cell>
          <cell r="E3671">
            <v>-78.159167999999994</v>
          </cell>
          <cell r="F3671" t="str">
            <v>WASHVAXA</v>
          </cell>
          <cell r="G3671" t="str">
            <v>VA</v>
          </cell>
          <cell r="H3671">
            <v>246</v>
          </cell>
          <cell r="I3671" t="str">
            <v>Charlottesville</v>
          </cell>
          <cell r="J3671" t="str">
            <v/>
          </cell>
          <cell r="K3671" t="e">
            <v>#N/A</v>
          </cell>
          <cell r="L3671" t="e">
            <v>#N/A</v>
          </cell>
          <cell r="M3671" t="e">
            <v>#N/A</v>
          </cell>
          <cell r="N3671" t="e">
            <v>#N/A</v>
          </cell>
          <cell r="O3671" t="str">
            <v>N</v>
          </cell>
          <cell r="P3671" t="str">
            <v>Y</v>
          </cell>
          <cell r="Q3671" t="str">
            <v>2/7/14: Ethernet Capable changed to Y</v>
          </cell>
          <cell r="R3671" t="str">
            <v>07/16/2015</v>
          </cell>
          <cell r="S3671" t="str">
            <v>Charlottesville</v>
          </cell>
          <cell r="T3671" t="str">
            <v/>
          </cell>
          <cell r="U3671" t="str">
            <v/>
          </cell>
          <cell r="V3671" t="str">
            <v>Charlottesville</v>
          </cell>
          <cell r="W3671" t="str">
            <v>Charlottesville</v>
          </cell>
          <cell r="X3671" t="str">
            <v>CHARLOTTESVILLE</v>
          </cell>
          <cell r="Y3671"/>
          <cell r="Z3671"/>
          <cell r="AA3671" t="str">
            <v/>
          </cell>
          <cell r="AB3671">
            <v>0</v>
          </cell>
          <cell r="AC3671">
            <v>0</v>
          </cell>
        </row>
        <row r="3672">
          <cell r="A3672" t="str">
            <v>WASKWIXA</v>
          </cell>
          <cell r="B3672" t="str">
            <v>WAUSAUKEE</v>
          </cell>
          <cell r="C3672" t="str">
            <v>CTL</v>
          </cell>
          <cell r="D3672">
            <v>45.37426</v>
          </cell>
          <cell r="E3672">
            <v>-87.953490000000002</v>
          </cell>
          <cell r="F3672" t="str">
            <v>WASKWIXA</v>
          </cell>
          <cell r="G3672" t="str">
            <v>WI</v>
          </cell>
          <cell r="H3672">
            <v>350</v>
          </cell>
          <cell r="I3672" t="str">
            <v>MARINETTE</v>
          </cell>
          <cell r="J3672" t="str">
            <v/>
          </cell>
          <cell r="K3672" t="e">
            <v>#N/A</v>
          </cell>
          <cell r="L3672" t="e">
            <v>#N/A</v>
          </cell>
          <cell r="M3672" t="e">
            <v>#N/A</v>
          </cell>
          <cell r="N3672" t="e">
            <v>#N/A</v>
          </cell>
          <cell r="O3672" t="str">
            <v>Y</v>
          </cell>
          <cell r="P3672" t="str">
            <v>Y</v>
          </cell>
          <cell r="Q3672" t="str">
            <v/>
          </cell>
          <cell r="R3672" t="str">
            <v>06/03/2015</v>
          </cell>
          <cell r="S3672" t="str">
            <v>Marinette</v>
          </cell>
          <cell r="T3672" t="str">
            <v/>
          </cell>
          <cell r="U3672" t="str">
            <v/>
          </cell>
          <cell r="V3672" t="str">
            <v>Marinette</v>
          </cell>
          <cell r="W3672" t="str">
            <v>MARINETTE</v>
          </cell>
          <cell r="X3672" t="str">
            <v>MARINETTE</v>
          </cell>
          <cell r="Y3672"/>
          <cell r="Z3672"/>
          <cell r="AA3672" t="str">
            <v/>
          </cell>
          <cell r="AB3672">
            <v>0</v>
          </cell>
          <cell r="AC3672">
            <v>0</v>
          </cell>
        </row>
        <row r="3673">
          <cell r="A3673" t="str">
            <v>WASLMOXA</v>
          </cell>
          <cell r="B3673" t="str">
            <v>WASOLA</v>
          </cell>
          <cell r="C3673" t="str">
            <v>CTL</v>
          </cell>
          <cell r="D3673">
            <v>36.787497999999999</v>
          </cell>
          <cell r="E3673">
            <v>-92.636391000000003</v>
          </cell>
          <cell r="F3673" t="str">
            <v>WASLMOXA</v>
          </cell>
          <cell r="G3673" t="str">
            <v>MO</v>
          </cell>
          <cell r="H3673">
            <v>522</v>
          </cell>
          <cell r="I3673" t="str">
            <v>Branson</v>
          </cell>
          <cell r="J3673" t="str">
            <v/>
          </cell>
          <cell r="K3673" t="e">
            <v>#N/A</v>
          </cell>
          <cell r="L3673" t="e">
            <v>#N/A</v>
          </cell>
          <cell r="M3673" t="e">
            <v>#N/A</v>
          </cell>
          <cell r="N3673" t="e">
            <v>#N/A</v>
          </cell>
          <cell r="O3673" t="str">
            <v>N</v>
          </cell>
          <cell r="P3673" t="str">
            <v>Y</v>
          </cell>
          <cell r="Q3673" t="str">
            <v/>
          </cell>
          <cell r="R3673" t="str">
            <v>10/12/2015</v>
          </cell>
          <cell r="S3673" t="str">
            <v>Branson</v>
          </cell>
          <cell r="T3673" t="str">
            <v/>
          </cell>
          <cell r="U3673" t="str">
            <v/>
          </cell>
          <cell r="V3673" t="str">
            <v>Branson</v>
          </cell>
          <cell r="W3673" t="str">
            <v>Branson</v>
          </cell>
          <cell r="X3673" t="str">
            <v>BRANSON</v>
          </cell>
          <cell r="Y3673" t="str">
            <v>YES</v>
          </cell>
          <cell r="Z3673"/>
          <cell r="AA3673">
            <v>0</v>
          </cell>
          <cell r="AB3673">
            <v>0</v>
          </cell>
          <cell r="AC3673">
            <v>0</v>
          </cell>
        </row>
        <row r="3674">
          <cell r="A3674" t="str">
            <v>WASNOHXA</v>
          </cell>
          <cell r="B3674" t="str">
            <v>Wauseon</v>
          </cell>
          <cell r="C3674" t="str">
            <v>EQ</v>
          </cell>
          <cell r="D3674">
            <v>41.549168000000002</v>
          </cell>
          <cell r="E3674">
            <v>-84.139442000000003</v>
          </cell>
          <cell r="F3674" t="str">
            <v>WASNOHXA</v>
          </cell>
          <cell r="G3674" t="str">
            <v>OH</v>
          </cell>
          <cell r="H3674">
            <v>326</v>
          </cell>
          <cell r="I3674" t="str">
            <v>Napoleon (LIMA)</v>
          </cell>
          <cell r="J3674" t="str">
            <v/>
          </cell>
          <cell r="K3674" t="str">
            <v>WASNOHXA</v>
          </cell>
          <cell r="L3674" t="str">
            <v>n</v>
          </cell>
          <cell r="M3674" t="e">
            <v>#N/A</v>
          </cell>
          <cell r="N3674" t="e">
            <v>#N/A</v>
          </cell>
          <cell r="O3674" t="str">
            <v>Y</v>
          </cell>
          <cell r="P3674" t="str">
            <v>Y</v>
          </cell>
          <cell r="Q3674" t="str">
            <v/>
          </cell>
          <cell r="R3674" t="str">
            <v>07/02/2015</v>
          </cell>
          <cell r="S3674" t="str">
            <v>LIMA</v>
          </cell>
          <cell r="T3674" t="str">
            <v/>
          </cell>
          <cell r="U3674" t="str">
            <v/>
          </cell>
          <cell r="V3674" t="str">
            <v>LIMA</v>
          </cell>
          <cell r="W3674" t="str">
            <v>Napoleon (LIMA)</v>
          </cell>
          <cell r="X3674" t="str">
            <v>MANSFIELD</v>
          </cell>
          <cell r="Y3674" t="str">
            <v>YES</v>
          </cell>
          <cell r="Z3674"/>
          <cell r="AA3674" t="str">
            <v>7750-SR7</v>
          </cell>
          <cell r="AB3674">
            <v>0</v>
          </cell>
          <cell r="AC3674" t="str">
            <v>WASNOHXA00W</v>
          </cell>
        </row>
        <row r="3675">
          <cell r="A3675" t="str">
            <v>WATGILXD</v>
          </cell>
          <cell r="B3675" t="str">
            <v>WATAGA</v>
          </cell>
          <cell r="C3675" t="str">
            <v>CTL</v>
          </cell>
          <cell r="D3675">
            <v>41.025494000000002</v>
          </cell>
          <cell r="E3675">
            <v>-90.279240999999999</v>
          </cell>
          <cell r="F3675" t="str">
            <v>WATGILXD</v>
          </cell>
          <cell r="G3675" t="str">
            <v>IL</v>
          </cell>
          <cell r="H3675">
            <v>977</v>
          </cell>
          <cell r="I3675" t="str">
            <v>GALESBURG</v>
          </cell>
          <cell r="J3675" t="str">
            <v/>
          </cell>
          <cell r="K3675" t="e">
            <v>#N/A</v>
          </cell>
          <cell r="L3675" t="e">
            <v>#N/A</v>
          </cell>
          <cell r="M3675" t="e">
            <v>#N/A</v>
          </cell>
          <cell r="N3675" t="e">
            <v>#N/A</v>
          </cell>
          <cell r="O3675" t="str">
            <v>Y</v>
          </cell>
          <cell r="P3675" t="str">
            <v>Y</v>
          </cell>
          <cell r="Q3675" t="str">
            <v/>
          </cell>
          <cell r="R3675" t="str">
            <v>06/03/2015</v>
          </cell>
          <cell r="S3675" t="str">
            <v>Galesburg</v>
          </cell>
          <cell r="T3675" t="str">
            <v/>
          </cell>
          <cell r="U3675" t="str">
            <v/>
          </cell>
          <cell r="V3675" t="str">
            <v>Galesburg</v>
          </cell>
          <cell r="W3675" t="str">
            <v>GALESBURG</v>
          </cell>
          <cell r="X3675" t="str">
            <v>GALESBURG</v>
          </cell>
          <cell r="Y3675"/>
          <cell r="Z3675"/>
          <cell r="AA3675">
            <v>0</v>
          </cell>
          <cell r="AB3675">
            <v>0</v>
          </cell>
          <cell r="AC3675">
            <v>0</v>
          </cell>
        </row>
        <row r="3676">
          <cell r="A3676" t="str">
            <v>WAUKIACO</v>
          </cell>
          <cell r="B3676" t="str">
            <v>Waukee</v>
          </cell>
          <cell r="C3676" t="str">
            <v>Q</v>
          </cell>
          <cell r="D3676">
            <v>41.611452999999997</v>
          </cell>
          <cell r="E3676">
            <v>-93.886609000000007</v>
          </cell>
          <cell r="F3676" t="str">
            <v>WAUKIACO</v>
          </cell>
          <cell r="G3676" t="str">
            <v>IA</v>
          </cell>
          <cell r="H3676">
            <v>632</v>
          </cell>
          <cell r="I3676">
            <v>632</v>
          </cell>
          <cell r="J3676" t="str">
            <v>AVAILABLE</v>
          </cell>
          <cell r="K3676" t="e">
            <v>#N/A</v>
          </cell>
          <cell r="L3676" t="e">
            <v>#N/A</v>
          </cell>
          <cell r="M3676" t="e">
            <v>#N/A</v>
          </cell>
          <cell r="N3676" t="e">
            <v>#N/A</v>
          </cell>
          <cell r="O3676" t="str">
            <v>N</v>
          </cell>
          <cell r="P3676" t="str">
            <v>Y</v>
          </cell>
          <cell r="Q3676" t="str">
            <v>05/04/15:  EoDS1 AVAILABLE</v>
          </cell>
          <cell r="R3676" t="str">
            <v>05/04/2020</v>
          </cell>
          <cell r="S3676" t="str">
            <v/>
          </cell>
          <cell r="T3676" t="str">
            <v/>
          </cell>
          <cell r="U3676" t="str">
            <v/>
          </cell>
          <cell r="V3676" t="e">
            <v>#N/A</v>
          </cell>
          <cell r="W3676" t="e">
            <v>#N/A</v>
          </cell>
          <cell r="X3676" t="str">
            <v>632 - AVAILABLE</v>
          </cell>
          <cell r="Y3676"/>
          <cell r="Z3676" t="str">
            <v>AVAILABLE</v>
          </cell>
          <cell r="AA3676" t="e">
            <v>#N/A</v>
          </cell>
          <cell r="AB3676" t="e">
            <v>#N/A</v>
          </cell>
          <cell r="AC3676" t="e">
            <v>#N/A</v>
          </cell>
        </row>
        <row r="3677">
          <cell r="A3677" t="str">
            <v>WAVSNCXA</v>
          </cell>
          <cell r="B3677" t="str">
            <v>Waves</v>
          </cell>
          <cell r="C3677" t="str">
            <v>EQ</v>
          </cell>
          <cell r="D3677">
            <v>35.568607999999998</v>
          </cell>
          <cell r="E3677">
            <v>-75.468958999999998</v>
          </cell>
          <cell r="F3677" t="str">
            <v>WAVSNCXA</v>
          </cell>
          <cell r="G3677" t="str">
            <v>NC</v>
          </cell>
          <cell r="H3677">
            <v>951</v>
          </cell>
          <cell r="I3677" t="str">
            <v>Greenville</v>
          </cell>
          <cell r="J3677" t="str">
            <v/>
          </cell>
          <cell r="K3677" t="str">
            <v>WAVSNCXA</v>
          </cell>
          <cell r="L3677" t="str">
            <v>n</v>
          </cell>
          <cell r="M3677" t="e">
            <v>#N/A</v>
          </cell>
          <cell r="N3677" t="e">
            <v>#N/A</v>
          </cell>
          <cell r="O3677" t="str">
            <v>Y</v>
          </cell>
          <cell r="P3677" t="str">
            <v>Y</v>
          </cell>
          <cell r="Q3677" t="str">
            <v/>
          </cell>
          <cell r="R3677" t="str">
            <v>05/22/2015</v>
          </cell>
          <cell r="S3677" t="str">
            <v>Greenville</v>
          </cell>
          <cell r="T3677" t="str">
            <v/>
          </cell>
          <cell r="U3677" t="str">
            <v/>
          </cell>
          <cell r="V3677" t="str">
            <v>Greenville</v>
          </cell>
          <cell r="W3677" t="str">
            <v>Greenville</v>
          </cell>
          <cell r="X3677" t="str">
            <v>ROCKY MOUNT</v>
          </cell>
          <cell r="Y3677" t="str">
            <v>YES</v>
          </cell>
          <cell r="Z3677"/>
          <cell r="AA3677" t="str">
            <v/>
          </cell>
          <cell r="AB3677" t="str">
            <v>7750-SR12</v>
          </cell>
          <cell r="AC3677" t="str">
            <v>WAVSNCXA01W</v>
          </cell>
        </row>
        <row r="3678">
          <cell r="A3678" t="str">
            <v>WAYNNEUW</v>
          </cell>
          <cell r="B3678" t="str">
            <v>Norfolk Host Wayne</v>
          </cell>
          <cell r="C3678" t="str">
            <v>Q</v>
          </cell>
          <cell r="D3678">
            <v>42.230406000000002</v>
          </cell>
          <cell r="E3678">
            <v>-97.019193999999999</v>
          </cell>
          <cell r="F3678" t="str">
            <v>WAYNNEUW</v>
          </cell>
          <cell r="G3678" t="str">
            <v>NE</v>
          </cell>
          <cell r="H3678">
            <v>644</v>
          </cell>
          <cell r="I3678">
            <v>644</v>
          </cell>
          <cell r="J3678" t="str">
            <v/>
          </cell>
          <cell r="K3678" t="e">
            <v>#N/A</v>
          </cell>
          <cell r="L3678" t="e">
            <v>#N/A</v>
          </cell>
          <cell r="M3678" t="e">
            <v>#N/A</v>
          </cell>
          <cell r="N3678" t="e">
            <v>#N/A</v>
          </cell>
          <cell r="O3678" t="str">
            <v>N</v>
          </cell>
          <cell r="P3678" t="str">
            <v>Y</v>
          </cell>
          <cell r="Q3678" t="str">
            <v>11/16/2015: EoDS1 AVAILABLE</v>
          </cell>
          <cell r="R3678" t="str">
            <v>11/16/2015</v>
          </cell>
          <cell r="S3678" t="str">
            <v/>
          </cell>
          <cell r="T3678" t="str">
            <v/>
          </cell>
          <cell r="U3678" t="str">
            <v/>
          </cell>
          <cell r="V3678" t="e">
            <v>#N/A</v>
          </cell>
          <cell r="W3678" t="e">
            <v>#N/A</v>
          </cell>
          <cell r="X3678" t="str">
            <v>644 - AVAILABLE</v>
          </cell>
          <cell r="Y3678"/>
          <cell r="Z3678" t="str">
            <v>AVAILABLE</v>
          </cell>
          <cell r="AA3678" t="e">
            <v>#N/A</v>
          </cell>
          <cell r="AB3678" t="e">
            <v>#N/A</v>
          </cell>
          <cell r="AC3678" t="e">
            <v>#N/A</v>
          </cell>
        </row>
        <row r="3679">
          <cell r="A3679" t="str">
            <v>WBCYIATC</v>
          </cell>
          <cell r="B3679" t="str">
            <v>Webster City</v>
          </cell>
          <cell r="C3679" t="str">
            <v>Q</v>
          </cell>
          <cell r="D3679">
            <v>42.468958999999998</v>
          </cell>
          <cell r="E3679">
            <v>-93.819450000000003</v>
          </cell>
          <cell r="F3679" t="str">
            <v>WBCYIATC</v>
          </cell>
          <cell r="G3679" t="str">
            <v>IA</v>
          </cell>
          <cell r="H3679">
            <v>632</v>
          </cell>
          <cell r="I3679">
            <v>632</v>
          </cell>
          <cell r="J3679" t="str">
            <v>AVAILABLE</v>
          </cell>
          <cell r="K3679" t="e">
            <v>#N/A</v>
          </cell>
          <cell r="L3679" t="e">
            <v>#N/A</v>
          </cell>
          <cell r="M3679" t="e">
            <v>#N/A</v>
          </cell>
          <cell r="N3679" t="e">
            <v>#N/A</v>
          </cell>
          <cell r="O3679" t="str">
            <v>Y</v>
          </cell>
          <cell r="P3679" t="str">
            <v>Y</v>
          </cell>
          <cell r="Q3679" t="str">
            <v>05/04/15:  EoDS1 AVAILABLE</v>
          </cell>
          <cell r="R3679" t="str">
            <v>05/04/2020</v>
          </cell>
          <cell r="S3679" t="str">
            <v/>
          </cell>
          <cell r="T3679" t="str">
            <v/>
          </cell>
          <cell r="U3679" t="str">
            <v/>
          </cell>
          <cell r="V3679" t="e">
            <v>#N/A</v>
          </cell>
          <cell r="W3679" t="e">
            <v>#N/A</v>
          </cell>
          <cell r="X3679" t="str">
            <v>632 - AVAILABLE</v>
          </cell>
          <cell r="Y3679"/>
          <cell r="Z3679" t="str">
            <v>AVAILABLE</v>
          </cell>
          <cell r="AA3679" t="e">
            <v>#N/A</v>
          </cell>
          <cell r="AB3679" t="e">
            <v>#N/A</v>
          </cell>
          <cell r="AC3679" t="e">
            <v>#N/A</v>
          </cell>
        </row>
        <row r="3680">
          <cell r="A3680" t="str">
            <v>WBLKMNWB</v>
          </cell>
          <cell r="B3680" t="str">
            <v>White Bear Lake Isdn</v>
          </cell>
          <cell r="C3680" t="str">
            <v>Q</v>
          </cell>
          <cell r="D3680">
            <v>45.085278000000002</v>
          </cell>
          <cell r="E3680">
            <v>-93.013335999999995</v>
          </cell>
          <cell r="F3680" t="str">
            <v>WBLKMNWB</v>
          </cell>
          <cell r="G3680" t="str">
            <v>MN</v>
          </cell>
          <cell r="H3680">
            <v>628</v>
          </cell>
          <cell r="I3680">
            <v>628</v>
          </cell>
          <cell r="J3680" t="str">
            <v>AVAILABLE</v>
          </cell>
          <cell r="K3680" t="e">
            <v>#N/A</v>
          </cell>
          <cell r="L3680" t="e">
            <v>#N/A</v>
          </cell>
          <cell r="M3680" t="e">
            <v>#N/A</v>
          </cell>
          <cell r="N3680" t="e">
            <v>#N/A</v>
          </cell>
          <cell r="O3680" t="str">
            <v>Y</v>
          </cell>
          <cell r="P3680" t="str">
            <v>Y</v>
          </cell>
          <cell r="Q3680" t="str">
            <v/>
          </cell>
          <cell r="R3680" t="str">
            <v>04/09/2020</v>
          </cell>
          <cell r="S3680" t="str">
            <v/>
          </cell>
          <cell r="T3680" t="str">
            <v/>
          </cell>
          <cell r="U3680" t="str">
            <v/>
          </cell>
          <cell r="V3680" t="e">
            <v>#N/A</v>
          </cell>
          <cell r="W3680" t="e">
            <v>#N/A</v>
          </cell>
          <cell r="X3680" t="str">
            <v>628 - AVAILABLE</v>
          </cell>
          <cell r="Y3680"/>
          <cell r="Z3680" t="str">
            <v>AVAILABLE</v>
          </cell>
          <cell r="AA3680" t="e">
            <v>#N/A</v>
          </cell>
          <cell r="AB3680" t="e">
            <v>#N/A</v>
          </cell>
          <cell r="AC3680" t="e">
            <v>#N/A</v>
          </cell>
        </row>
        <row r="3681">
          <cell r="A3681" t="str">
            <v>WBLKWIXA</v>
          </cell>
          <cell r="B3681" t="str">
            <v>WEBB LAKE</v>
          </cell>
          <cell r="C3681" t="str">
            <v>CTL</v>
          </cell>
          <cell r="D3681">
            <v>46.009081000000002</v>
          </cell>
          <cell r="E3681">
            <v>-92.126377000000005</v>
          </cell>
          <cell r="F3681" t="str">
            <v>WBLKWIXA</v>
          </cell>
          <cell r="G3681" t="str">
            <v>WI</v>
          </cell>
          <cell r="H3681">
            <v>352</v>
          </cell>
          <cell r="I3681" t="str">
            <v>Rice Lake</v>
          </cell>
          <cell r="J3681" t="str">
            <v/>
          </cell>
          <cell r="K3681" t="e">
            <v>#N/A</v>
          </cell>
          <cell r="L3681" t="e">
            <v>#N/A</v>
          </cell>
          <cell r="M3681" t="e">
            <v>#N/A</v>
          </cell>
          <cell r="N3681" t="e">
            <v>#N/A</v>
          </cell>
          <cell r="O3681" t="str">
            <v>Y</v>
          </cell>
          <cell r="P3681" t="str">
            <v>Y</v>
          </cell>
          <cell r="Q3681" t="str">
            <v>2/7/14: Ethernet Enabled changed to Y</v>
          </cell>
          <cell r="R3681" t="str">
            <v>06/03/2015</v>
          </cell>
          <cell r="S3681" t="str">
            <v>Superior</v>
          </cell>
          <cell r="T3681" t="str">
            <v/>
          </cell>
          <cell r="U3681" t="str">
            <v/>
          </cell>
          <cell r="V3681" t="str">
            <v>RICE LAKE</v>
          </cell>
          <cell r="W3681" t="str">
            <v>Rice Lake</v>
          </cell>
          <cell r="X3681" t="str">
            <v>RICE LAKE</v>
          </cell>
          <cell r="Y3681"/>
          <cell r="Z3681"/>
          <cell r="AA3681" t="str">
            <v/>
          </cell>
          <cell r="AB3681">
            <v>0</v>
          </cell>
          <cell r="AC3681">
            <v>0</v>
          </cell>
        </row>
        <row r="3682">
          <cell r="A3682" t="str">
            <v>WBSHMNWA</v>
          </cell>
          <cell r="B3682" t="str">
            <v>Red Wing Host Wabasha</v>
          </cell>
          <cell r="C3682" t="str">
            <v>Q</v>
          </cell>
          <cell r="D3682">
            <v>44.381943</v>
          </cell>
          <cell r="E3682">
            <v>-92.03389</v>
          </cell>
          <cell r="F3682" t="str">
            <v>WBSHMNWA</v>
          </cell>
          <cell r="G3682" t="str">
            <v>MN</v>
          </cell>
          <cell r="H3682">
            <v>628</v>
          </cell>
          <cell r="I3682">
            <v>628</v>
          </cell>
          <cell r="J3682" t="str">
            <v/>
          </cell>
          <cell r="K3682" t="e">
            <v>#N/A</v>
          </cell>
          <cell r="L3682" t="e">
            <v>#N/A</v>
          </cell>
          <cell r="M3682" t="e">
            <v>#N/A</v>
          </cell>
          <cell r="N3682" t="e">
            <v>#N/A</v>
          </cell>
          <cell r="O3682" t="str">
            <v>N</v>
          </cell>
          <cell r="P3682" t="str">
            <v>Y</v>
          </cell>
          <cell r="Q3682" t="str">
            <v>ME not offered out of this office</v>
          </cell>
          <cell r="R3682" t="str">
            <v>11/26/2020</v>
          </cell>
          <cell r="S3682" t="str">
            <v/>
          </cell>
          <cell r="T3682" t="str">
            <v/>
          </cell>
          <cell r="U3682" t="str">
            <v/>
          </cell>
          <cell r="V3682" t="e">
            <v>#N/A</v>
          </cell>
          <cell r="W3682" t="e">
            <v>#N/A</v>
          </cell>
          <cell r="X3682" t="str">
            <v xml:space="preserve">628 - </v>
          </cell>
          <cell r="Y3682"/>
          <cell r="Z3682"/>
          <cell r="AA3682" t="e">
            <v>#N/A</v>
          </cell>
          <cell r="AB3682" t="e">
            <v>#N/A</v>
          </cell>
          <cell r="AC3682" t="e">
            <v>#N/A</v>
          </cell>
        </row>
        <row r="3683">
          <cell r="A3683" t="str">
            <v>WBSTWIXA</v>
          </cell>
          <cell r="B3683" t="str">
            <v>Webster</v>
          </cell>
          <cell r="C3683" t="str">
            <v>CTL</v>
          </cell>
          <cell r="D3683">
            <v>45.878610999999999</v>
          </cell>
          <cell r="E3683">
            <v>-92.364722</v>
          </cell>
          <cell r="F3683" t="str">
            <v>WBSTWIXA</v>
          </cell>
          <cell r="G3683" t="str">
            <v>WI</v>
          </cell>
          <cell r="H3683">
            <v>352</v>
          </cell>
          <cell r="I3683" t="str">
            <v>Rice Lake</v>
          </cell>
          <cell r="J3683" t="str">
            <v/>
          </cell>
          <cell r="K3683" t="str">
            <v>WBSTWIXA</v>
          </cell>
          <cell r="L3683" t="str">
            <v>n</v>
          </cell>
          <cell r="M3683" t="e">
            <v>#N/A</v>
          </cell>
          <cell r="N3683" t="e">
            <v>#N/A</v>
          </cell>
          <cell r="O3683" t="str">
            <v>Y</v>
          </cell>
          <cell r="P3683" t="str">
            <v>Y</v>
          </cell>
          <cell r="Q3683" t="str">
            <v/>
          </cell>
          <cell r="R3683" t="str">
            <v>06/03/2015</v>
          </cell>
          <cell r="S3683" t="str">
            <v>Rice Lake</v>
          </cell>
          <cell r="T3683" t="str">
            <v/>
          </cell>
          <cell r="U3683" t="str">
            <v/>
          </cell>
          <cell r="V3683" t="str">
            <v>Rice Lake</v>
          </cell>
          <cell r="W3683" t="str">
            <v>Rice Lake</v>
          </cell>
          <cell r="X3683" t="str">
            <v>RICE LAKE</v>
          </cell>
          <cell r="Y3683"/>
          <cell r="Z3683"/>
          <cell r="AA3683" t="str">
            <v>7750-SR7</v>
          </cell>
          <cell r="AB3683">
            <v>0</v>
          </cell>
          <cell r="AC3683" t="str">
            <v>WBSTWIXA26W</v>
          </cell>
        </row>
        <row r="3684">
          <cell r="A3684" t="str">
            <v>WCBGALXA</v>
          </cell>
          <cell r="B3684" t="str">
            <v>WICKSBURG</v>
          </cell>
          <cell r="C3684" t="str">
            <v>CTL</v>
          </cell>
          <cell r="D3684">
            <v>31.2425</v>
          </cell>
          <cell r="E3684">
            <v>-85.627502000000007</v>
          </cell>
          <cell r="F3684" t="str">
            <v>WCBGALXA</v>
          </cell>
          <cell r="G3684" t="str">
            <v>AL</v>
          </cell>
          <cell r="H3684">
            <v>478</v>
          </cell>
          <cell r="I3684" t="str">
            <v>Dothan</v>
          </cell>
          <cell r="J3684" t="str">
            <v/>
          </cell>
          <cell r="K3684" t="e">
            <v>#N/A</v>
          </cell>
          <cell r="L3684" t="e">
            <v>#N/A</v>
          </cell>
          <cell r="M3684" t="e">
            <v>#N/A</v>
          </cell>
          <cell r="N3684" t="e">
            <v>#N/A</v>
          </cell>
          <cell r="O3684" t="str">
            <v>N</v>
          </cell>
          <cell r="P3684" t="str">
            <v>Y</v>
          </cell>
          <cell r="Q3684" t="str">
            <v/>
          </cell>
          <cell r="R3684" t="str">
            <v>07/02/2015</v>
          </cell>
          <cell r="S3684" t="str">
            <v>Dothan</v>
          </cell>
          <cell r="T3684" t="str">
            <v/>
          </cell>
          <cell r="U3684" t="str">
            <v/>
          </cell>
          <cell r="V3684" t="str">
            <v>Dothan</v>
          </cell>
          <cell r="W3684" t="str">
            <v>Dothan</v>
          </cell>
          <cell r="X3684" t="str">
            <v>DOTHAN</v>
          </cell>
          <cell r="Y3684"/>
          <cell r="Z3684"/>
          <cell r="AA3684" t="str">
            <v/>
          </cell>
          <cell r="AB3684">
            <v>0</v>
          </cell>
          <cell r="AC3684">
            <v>0</v>
          </cell>
        </row>
        <row r="3685">
          <cell r="A3685" t="str">
            <v>WCBGAZMA</v>
          </cell>
          <cell r="B3685" t="str">
            <v>Beardsley Host Wickenburg</v>
          </cell>
          <cell r="C3685" t="str">
            <v>Q</v>
          </cell>
          <cell r="D3685">
            <v>33.968612999999998</v>
          </cell>
          <cell r="E3685">
            <v>-112.73111</v>
          </cell>
          <cell r="F3685" t="str">
            <v>WCBGAZMA</v>
          </cell>
          <cell r="G3685" t="str">
            <v>AZ</v>
          </cell>
          <cell r="H3685">
            <v>666</v>
          </cell>
          <cell r="I3685">
            <v>666</v>
          </cell>
          <cell r="J3685" t="str">
            <v/>
          </cell>
          <cell r="K3685" t="e">
            <v>#N/A</v>
          </cell>
          <cell r="L3685" t="e">
            <v>#N/A</v>
          </cell>
          <cell r="M3685" t="e">
            <v>#N/A</v>
          </cell>
          <cell r="N3685" t="e">
            <v>#N/A</v>
          </cell>
          <cell r="O3685" t="str">
            <v>N</v>
          </cell>
          <cell r="P3685" t="str">
            <v>Y</v>
          </cell>
          <cell r="Q3685" t="str">
            <v>03/02/2015: EoDS1 Available</v>
          </cell>
          <cell r="R3685" t="str">
            <v>04/13/2020</v>
          </cell>
          <cell r="S3685" t="str">
            <v/>
          </cell>
          <cell r="T3685" t="str">
            <v/>
          </cell>
          <cell r="U3685" t="str">
            <v/>
          </cell>
          <cell r="V3685" t="e">
            <v>#N/A</v>
          </cell>
          <cell r="W3685" t="e">
            <v>#N/A</v>
          </cell>
          <cell r="X3685" t="str">
            <v>666 - AVAILABLE</v>
          </cell>
          <cell r="Y3685"/>
          <cell r="Z3685" t="str">
            <v>AVAILABLE</v>
          </cell>
          <cell r="AA3685" t="e">
            <v>#N/A</v>
          </cell>
          <cell r="AB3685" t="e">
            <v>#N/A</v>
          </cell>
          <cell r="AC3685" t="e">
            <v>#N/A</v>
          </cell>
        </row>
        <row r="3686">
          <cell r="A3686" t="str">
            <v>WCHLFLXA</v>
          </cell>
          <cell r="B3686" t="str">
            <v>Wauchula</v>
          </cell>
          <cell r="C3686" t="str">
            <v>EQ</v>
          </cell>
          <cell r="D3686">
            <v>27.548009</v>
          </cell>
          <cell r="E3686">
            <v>-81.813367999999997</v>
          </cell>
          <cell r="F3686" t="str">
            <v>WCHLFLXA</v>
          </cell>
          <cell r="G3686" t="str">
            <v>FL</v>
          </cell>
          <cell r="H3686">
            <v>939</v>
          </cell>
          <cell r="I3686" t="str">
            <v>Avon Park (SOUTH FL)</v>
          </cell>
          <cell r="J3686" t="str">
            <v/>
          </cell>
          <cell r="K3686" t="str">
            <v>WCHLFLXA</v>
          </cell>
          <cell r="L3686" t="str">
            <v>n</v>
          </cell>
          <cell r="M3686" t="e">
            <v>#N/A</v>
          </cell>
          <cell r="N3686" t="e">
            <v>#N/A</v>
          </cell>
          <cell r="O3686" t="str">
            <v>Y</v>
          </cell>
          <cell r="P3686" t="str">
            <v>Y</v>
          </cell>
          <cell r="Q3686" t="str">
            <v/>
          </cell>
          <cell r="R3686" t="str">
            <v>07/02/2015</v>
          </cell>
          <cell r="S3686" t="str">
            <v>Avon Park</v>
          </cell>
          <cell r="T3686" t="str">
            <v/>
          </cell>
          <cell r="U3686" t="str">
            <v/>
          </cell>
          <cell r="V3686" t="str">
            <v>Avon Park</v>
          </cell>
          <cell r="W3686" t="str">
            <v>Avon Park</v>
          </cell>
          <cell r="X3686" t="str">
            <v>SOUTH FL</v>
          </cell>
          <cell r="Y3686" t="str">
            <v>YES</v>
          </cell>
          <cell r="Z3686"/>
          <cell r="AA3686" t="str">
            <v>7750-SR7</v>
          </cell>
          <cell r="AB3686">
            <v>0</v>
          </cell>
          <cell r="AC3686" t="str">
            <v>WCHLFLXA04W</v>
          </cell>
        </row>
        <row r="3687">
          <cell r="A3687" t="str">
            <v>WCLFCOXC</v>
          </cell>
          <cell r="B3687" t="str">
            <v>WESTCLIFFE</v>
          </cell>
          <cell r="C3687" t="str">
            <v>CTL</v>
          </cell>
          <cell r="D3687">
            <v>38.135277000000002</v>
          </cell>
          <cell r="E3687">
            <v>-105.46611</v>
          </cell>
          <cell r="F3687" t="str">
            <v>WCLFCOXC</v>
          </cell>
          <cell r="G3687" t="str">
            <v>CO</v>
          </cell>
          <cell r="H3687">
            <v>658</v>
          </cell>
          <cell r="I3687" t="str">
            <v>La Junta</v>
          </cell>
          <cell r="J3687" t="e">
            <v>#N/A</v>
          </cell>
          <cell r="K3687" t="e">
            <v>#N/A</v>
          </cell>
          <cell r="L3687" t="e">
            <v>#N/A</v>
          </cell>
          <cell r="M3687" t="e">
            <v>#N/A</v>
          </cell>
          <cell r="N3687" t="e">
            <v>#N/A</v>
          </cell>
          <cell r="O3687" t="e">
            <v>#N/A</v>
          </cell>
          <cell r="P3687" t="e">
            <v>#N/A</v>
          </cell>
          <cell r="Q3687" t="e">
            <v>#N/A</v>
          </cell>
          <cell r="R3687" t="e">
            <v>#N/A</v>
          </cell>
          <cell r="S3687" t="e">
            <v>#N/A</v>
          </cell>
          <cell r="T3687" t="e">
            <v>#N/A</v>
          </cell>
          <cell r="U3687" t="e">
            <v>#N/A</v>
          </cell>
          <cell r="V3687" t="str">
            <v>La Junta</v>
          </cell>
          <cell r="W3687" t="str">
            <v>La Junta</v>
          </cell>
          <cell r="X3687" t="str">
            <v>LA JUNTA</v>
          </cell>
          <cell r="Y3687"/>
          <cell r="Z3687"/>
          <cell r="AA3687" t="str">
            <v/>
          </cell>
          <cell r="AB3687">
            <v>0</v>
          </cell>
          <cell r="AC3687">
            <v>0</v>
          </cell>
        </row>
        <row r="3688">
          <cell r="A3688" t="str">
            <v>WCLMTXXA</v>
          </cell>
          <cell r="B3688" t="str">
            <v>West Columbia</v>
          </cell>
          <cell r="C3688" t="str">
            <v>EQ</v>
          </cell>
          <cell r="D3688">
            <v>29.143101999999999</v>
          </cell>
          <cell r="E3688">
            <v>-95.645067999999995</v>
          </cell>
          <cell r="F3688" t="str">
            <v>WCLMTXXA</v>
          </cell>
          <cell r="G3688" t="str">
            <v>TX</v>
          </cell>
          <cell r="H3688">
            <v>560</v>
          </cell>
          <cell r="I3688" t="str">
            <v>West Columbia Stand Alone (Humble)</v>
          </cell>
          <cell r="J3688" t="str">
            <v/>
          </cell>
          <cell r="K3688" t="e">
            <v>#N/A</v>
          </cell>
          <cell r="L3688" t="e">
            <v>#N/A</v>
          </cell>
          <cell r="M3688" t="e">
            <v>#N/A</v>
          </cell>
          <cell r="N3688" t="e">
            <v>#N/A</v>
          </cell>
          <cell r="O3688" t="str">
            <v>Y</v>
          </cell>
          <cell r="P3688" t="str">
            <v>Y</v>
          </cell>
          <cell r="Q3688" t="str">
            <v>2/7/14: Ethernet Enabled changed to Y</v>
          </cell>
          <cell r="R3688" t="str">
            <v>02/03/2016</v>
          </cell>
          <cell r="S3688" t="str">
            <v>Humble</v>
          </cell>
          <cell r="T3688" t="str">
            <v/>
          </cell>
          <cell r="U3688" t="str">
            <v/>
          </cell>
          <cell r="V3688" t="str">
            <v>Humble West Columbia Stand Alone (Humble)</v>
          </cell>
          <cell r="W3688" t="str">
            <v>West Columbia Stand Alone (Humble)</v>
          </cell>
          <cell r="X3688" t="str">
            <v>HUMBLE</v>
          </cell>
          <cell r="Y3688" t="str">
            <v>YES</v>
          </cell>
          <cell r="Z3688"/>
          <cell r="AA3688" t="str">
            <v/>
          </cell>
          <cell r="AB3688">
            <v>0</v>
          </cell>
          <cell r="AC3688">
            <v>0</v>
          </cell>
        </row>
        <row r="3689">
          <cell r="A3689" t="str">
            <v>WDBNOR59</v>
          </cell>
          <cell r="B3689" t="str">
            <v>Woodburn Isdn</v>
          </cell>
          <cell r="C3689" t="str">
            <v>Q</v>
          </cell>
          <cell r="D3689">
            <v>45.160556999999997</v>
          </cell>
          <cell r="E3689">
            <v>-122.855003</v>
          </cell>
          <cell r="F3689" t="str">
            <v>WDBNOR59</v>
          </cell>
          <cell r="G3689" t="str">
            <v>OR</v>
          </cell>
          <cell r="H3689">
            <v>672</v>
          </cell>
          <cell r="I3689">
            <v>672</v>
          </cell>
          <cell r="J3689" t="str">
            <v>AVAILABLE</v>
          </cell>
          <cell r="K3689" t="e">
            <v>#N/A</v>
          </cell>
          <cell r="L3689" t="e">
            <v>#N/A</v>
          </cell>
          <cell r="M3689" t="e">
            <v>#N/A</v>
          </cell>
          <cell r="N3689" t="e">
            <v>#N/A</v>
          </cell>
          <cell r="O3689" t="str">
            <v>Y</v>
          </cell>
          <cell r="P3689" t="str">
            <v>Y</v>
          </cell>
          <cell r="Q3689" t="str">
            <v>1/26/15:  EoDS1 Available</v>
          </cell>
          <cell r="R3689" t="str">
            <v>01/26/2020</v>
          </cell>
          <cell r="S3689" t="str">
            <v/>
          </cell>
          <cell r="T3689" t="str">
            <v/>
          </cell>
          <cell r="U3689" t="str">
            <v/>
          </cell>
          <cell r="V3689" t="e">
            <v>#N/A</v>
          </cell>
          <cell r="W3689" t="e">
            <v>#N/A</v>
          </cell>
          <cell r="X3689" t="str">
            <v>672 - AVAILABLE</v>
          </cell>
          <cell r="Y3689"/>
          <cell r="Z3689" t="str">
            <v>AVAILABLE</v>
          </cell>
          <cell r="AA3689" t="e">
            <v>#N/A</v>
          </cell>
          <cell r="AB3689" t="e">
            <v>#N/A</v>
          </cell>
          <cell r="AC3689" t="e">
            <v>#N/A</v>
          </cell>
        </row>
        <row r="3690">
          <cell r="A3690" t="str">
            <v>WDLDALXA</v>
          </cell>
          <cell r="B3690" t="str">
            <v>WOODLAND</v>
          </cell>
          <cell r="C3690" t="str">
            <v>CTL</v>
          </cell>
          <cell r="D3690">
            <v>33.373610999999997</v>
          </cell>
          <cell r="E3690">
            <v>-85.397498999999996</v>
          </cell>
          <cell r="F3690" t="str">
            <v>WDLDALXA</v>
          </cell>
          <cell r="G3690" t="str">
            <v>AL</v>
          </cell>
          <cell r="H3690">
            <v>476</v>
          </cell>
          <cell r="I3690" t="str">
            <v>Pell City (Trussville &amp; Ashland)</v>
          </cell>
          <cell r="J3690" t="str">
            <v/>
          </cell>
          <cell r="K3690" t="e">
            <v>#N/A</v>
          </cell>
          <cell r="L3690" t="e">
            <v>#N/A</v>
          </cell>
          <cell r="M3690" t="e">
            <v>#N/A</v>
          </cell>
          <cell r="N3690" t="e">
            <v>#N/A</v>
          </cell>
          <cell r="O3690" t="str">
            <v>Y</v>
          </cell>
          <cell r="P3690" t="str">
            <v>Y</v>
          </cell>
          <cell r="Q3690" t="str">
            <v/>
          </cell>
          <cell r="R3690" t="str">
            <v>07/02/2015</v>
          </cell>
          <cell r="S3690" t="str">
            <v>Pell City</v>
          </cell>
          <cell r="T3690" t="str">
            <v/>
          </cell>
          <cell r="U3690" t="str">
            <v/>
          </cell>
          <cell r="V3690" t="str">
            <v>Pell City</v>
          </cell>
          <cell r="W3690" t="str">
            <v>Pell City (Trussville &amp; Ashland)</v>
          </cell>
          <cell r="X3690" t="str">
            <v>PELL CITY</v>
          </cell>
          <cell r="Y3690"/>
          <cell r="Z3690"/>
          <cell r="AA3690" t="str">
            <v/>
          </cell>
          <cell r="AB3690">
            <v>0</v>
          </cell>
          <cell r="AC3690">
            <v>0</v>
          </cell>
        </row>
        <row r="3691">
          <cell r="A3691" t="str">
            <v>WDLDNCXA</v>
          </cell>
          <cell r="B3691" t="str">
            <v>Woodland</v>
          </cell>
          <cell r="C3691" t="str">
            <v>EQ</v>
          </cell>
          <cell r="D3691">
            <v>36.330865000000003</v>
          </cell>
          <cell r="E3691">
            <v>-77.212446999999997</v>
          </cell>
          <cell r="F3691" t="str">
            <v>WDLDNCXA</v>
          </cell>
          <cell r="G3691" t="str">
            <v>NC</v>
          </cell>
          <cell r="H3691">
            <v>951</v>
          </cell>
          <cell r="I3691" t="e">
            <v>#N/A</v>
          </cell>
          <cell r="J3691" t="str">
            <v/>
          </cell>
          <cell r="K3691" t="e">
            <v>#N/A</v>
          </cell>
          <cell r="L3691" t="e">
            <v>#N/A</v>
          </cell>
          <cell r="M3691" t="e">
            <v>#N/A</v>
          </cell>
          <cell r="N3691" t="e">
            <v>#N/A</v>
          </cell>
          <cell r="O3691" t="str">
            <v>Y</v>
          </cell>
          <cell r="P3691" t="str">
            <v>Y</v>
          </cell>
          <cell r="Q3691" t="str">
            <v/>
          </cell>
          <cell r="R3691" t="str">
            <v>06/04/2015</v>
          </cell>
          <cell r="S3691" t="str">
            <v>Greenville</v>
          </cell>
          <cell r="T3691" t="str">
            <v/>
          </cell>
          <cell r="U3691" t="str">
            <v/>
          </cell>
          <cell r="V3691" t="e">
            <v>#N/A</v>
          </cell>
          <cell r="W3691" t="e">
            <v>#N/A</v>
          </cell>
          <cell r="X3691" t="str">
            <v>ROCKY MOUNT</v>
          </cell>
          <cell r="Y3691" t="str">
            <v>YES</v>
          </cell>
          <cell r="Z3691"/>
          <cell r="AA3691" t="e">
            <v>#N/A</v>
          </cell>
          <cell r="AB3691" t="e">
            <v>#N/A</v>
          </cell>
          <cell r="AC3691" t="e">
            <v>#N/A</v>
          </cell>
        </row>
        <row r="3692">
          <cell r="A3692" t="str">
            <v>WDLYALXA</v>
          </cell>
          <cell r="B3692" t="str">
            <v>WADLEY</v>
          </cell>
          <cell r="C3692" t="str">
            <v>CTL</v>
          </cell>
          <cell r="D3692">
            <v>33.123890000000003</v>
          </cell>
          <cell r="E3692">
            <v>-85.565551999999997</v>
          </cell>
          <cell r="F3692" t="str">
            <v>WDLYALXA</v>
          </cell>
          <cell r="G3692" t="str">
            <v>AL</v>
          </cell>
          <cell r="H3692">
            <v>476</v>
          </cell>
          <cell r="I3692" t="str">
            <v>Pell City (Trussville &amp; Ashland)</v>
          </cell>
          <cell r="J3692" t="str">
            <v/>
          </cell>
          <cell r="K3692" t="e">
            <v>#N/A</v>
          </cell>
          <cell r="L3692" t="e">
            <v>#N/A</v>
          </cell>
          <cell r="M3692" t="e">
            <v>#N/A</v>
          </cell>
          <cell r="N3692" t="e">
            <v>#N/A</v>
          </cell>
          <cell r="O3692" t="str">
            <v>Y</v>
          </cell>
          <cell r="P3692" t="str">
            <v>Y</v>
          </cell>
          <cell r="Q3692" t="str">
            <v/>
          </cell>
          <cell r="R3692" t="str">
            <v>07/02/2015</v>
          </cell>
          <cell r="S3692" t="str">
            <v>Pell City</v>
          </cell>
          <cell r="T3692" t="str">
            <v/>
          </cell>
          <cell r="U3692" t="str">
            <v/>
          </cell>
          <cell r="V3692" t="str">
            <v>Pell City</v>
          </cell>
          <cell r="W3692" t="str">
            <v>Pell City (Trussville &amp; Ashland)</v>
          </cell>
          <cell r="X3692" t="str">
            <v>PELL CITY</v>
          </cell>
          <cell r="Y3692"/>
          <cell r="Z3692"/>
          <cell r="AA3692" t="str">
            <v/>
          </cell>
          <cell r="AB3692">
            <v>0</v>
          </cell>
          <cell r="AC3692">
            <v>0</v>
          </cell>
        </row>
        <row r="3693">
          <cell r="A3693" t="str">
            <v>WDPKCOMA</v>
          </cell>
          <cell r="B3693" t="str">
            <v>Woodland Park</v>
          </cell>
          <cell r="C3693" t="str">
            <v>Q</v>
          </cell>
          <cell r="D3693">
            <v>38.995500999999997</v>
          </cell>
          <cell r="E3693">
            <v>-105.05250100000001</v>
          </cell>
          <cell r="F3693" t="str">
            <v>WDPKCOMA</v>
          </cell>
          <cell r="G3693" t="str">
            <v>CO</v>
          </cell>
          <cell r="H3693">
            <v>658</v>
          </cell>
          <cell r="I3693">
            <v>658</v>
          </cell>
          <cell r="J3693" t="str">
            <v>AVAILABLE</v>
          </cell>
          <cell r="K3693" t="e">
            <v>#N/A</v>
          </cell>
          <cell r="L3693" t="e">
            <v>#N/A</v>
          </cell>
          <cell r="M3693" t="e">
            <v>#N/A</v>
          </cell>
          <cell r="N3693" t="e">
            <v>#N/A</v>
          </cell>
          <cell r="O3693" t="str">
            <v>Y</v>
          </cell>
          <cell r="P3693" t="str">
            <v>Y</v>
          </cell>
          <cell r="Q3693" t="str">
            <v/>
          </cell>
          <cell r="R3693" t="str">
            <v>04/09/2020</v>
          </cell>
          <cell r="S3693" t="str">
            <v/>
          </cell>
          <cell r="T3693" t="str">
            <v/>
          </cell>
          <cell r="U3693" t="str">
            <v/>
          </cell>
          <cell r="V3693" t="e">
            <v>#N/A</v>
          </cell>
          <cell r="W3693" t="e">
            <v>#N/A</v>
          </cell>
          <cell r="X3693" t="str">
            <v>658 - AVAILABLE</v>
          </cell>
          <cell r="Y3693"/>
          <cell r="Z3693" t="str">
            <v>AVAILABLE</v>
          </cell>
          <cell r="AA3693" t="e">
            <v>#N/A</v>
          </cell>
          <cell r="AB3693" t="e">
            <v>#N/A</v>
          </cell>
          <cell r="AC3693" t="e">
            <v>#N/A</v>
          </cell>
        </row>
        <row r="3694">
          <cell r="A3694" t="str">
            <v>WDRFMNXW</v>
          </cell>
          <cell r="B3694" t="str">
            <v>Waldorf</v>
          </cell>
          <cell r="C3694" t="str">
            <v>EQ</v>
          </cell>
          <cell r="D3694">
            <v>43.933872999999998</v>
          </cell>
          <cell r="E3694">
            <v>-93.697159999999997</v>
          </cell>
          <cell r="F3694" t="str">
            <v>WDRFMNXW</v>
          </cell>
          <cell r="G3694" t="str">
            <v>MN</v>
          </cell>
          <cell r="H3694">
            <v>620</v>
          </cell>
          <cell r="I3694" t="str">
            <v>NEW RICHLAND (Chaska)</v>
          </cell>
          <cell r="J3694" t="str">
            <v/>
          </cell>
          <cell r="K3694" t="e">
            <v>#N/A</v>
          </cell>
          <cell r="L3694" t="e">
            <v>#N/A</v>
          </cell>
          <cell r="M3694" t="e">
            <v>#N/A</v>
          </cell>
          <cell r="N3694" t="e">
            <v>#N/A</v>
          </cell>
          <cell r="O3694" t="str">
            <v>N</v>
          </cell>
          <cell r="P3694" t="str">
            <v>N</v>
          </cell>
          <cell r="Q3694" t="str">
            <v/>
          </cell>
          <cell r="R3694" t="str">
            <v>07/14/2015</v>
          </cell>
          <cell r="S3694" t="str">
            <v>CHASKA</v>
          </cell>
          <cell r="T3694" t="str">
            <v/>
          </cell>
          <cell r="U3694" t="str">
            <v/>
          </cell>
          <cell r="V3694" t="str">
            <v>CHASKA</v>
          </cell>
          <cell r="W3694" t="str">
            <v>NEW RICHLAND (Chaska)</v>
          </cell>
          <cell r="X3694" t="e">
            <v>#N/A</v>
          </cell>
          <cell r="Y3694" t="e">
            <v>#N/A</v>
          </cell>
          <cell r="Z3694" t="e">
            <v>#N/A</v>
          </cell>
          <cell r="AA3694">
            <v>0</v>
          </cell>
          <cell r="AB3694">
            <v>0</v>
          </cell>
          <cell r="AC3694">
            <v>0</v>
          </cell>
        </row>
        <row r="3695">
          <cell r="A3695" t="str">
            <v>WDRNARXA</v>
          </cell>
          <cell r="B3695" t="str">
            <v>WALDRON</v>
          </cell>
          <cell r="C3695" t="str">
            <v>CTL</v>
          </cell>
          <cell r="D3695">
            <v>34.899166000000001</v>
          </cell>
          <cell r="E3695">
            <v>-94.094170000000005</v>
          </cell>
          <cell r="F3695" t="str">
            <v>WDRNARXA</v>
          </cell>
          <cell r="G3695" t="str">
            <v>AR</v>
          </cell>
          <cell r="H3695">
            <v>526</v>
          </cell>
          <cell r="I3695" t="str">
            <v>Southern Cloud (Greenwood - Alma Area) [Russellville]</v>
          </cell>
          <cell r="J3695" t="str">
            <v/>
          </cell>
          <cell r="K3695" t="str">
            <v>GNWDARXA</v>
          </cell>
          <cell r="L3695" t="str">
            <v>Y</v>
          </cell>
          <cell r="M3695" t="e">
            <v>#N/A</v>
          </cell>
          <cell r="N3695" t="e">
            <v>#N/A</v>
          </cell>
          <cell r="O3695" t="str">
            <v>Y</v>
          </cell>
          <cell r="P3695" t="str">
            <v>Y</v>
          </cell>
          <cell r="Q3695" t="str">
            <v/>
          </cell>
          <cell r="R3695" t="str">
            <v>06/30/2015</v>
          </cell>
          <cell r="S3695" t="str">
            <v>Russellville</v>
          </cell>
          <cell r="T3695" t="str">
            <v/>
          </cell>
          <cell r="U3695" t="str">
            <v/>
          </cell>
          <cell r="V3695" t="str">
            <v>Russellville</v>
          </cell>
          <cell r="W3695" t="str">
            <v>Southern Cloud (Greenwood - Alma Area) [Russellville]</v>
          </cell>
          <cell r="X3695" t="str">
            <v>RUSSELLVILLE</v>
          </cell>
          <cell r="Y3695" t="str">
            <v>YES</v>
          </cell>
          <cell r="Z3695"/>
          <cell r="AA3695" t="str">
            <v/>
          </cell>
          <cell r="AB3695">
            <v>0</v>
          </cell>
          <cell r="AC3695">
            <v>0</v>
          </cell>
        </row>
        <row r="3696">
          <cell r="A3696" t="str">
            <v>WDRVNENW</v>
          </cell>
          <cell r="B3696" t="str">
            <v>Grand Island Host Wood River</v>
          </cell>
          <cell r="C3696" t="str">
            <v>Q</v>
          </cell>
          <cell r="D3696">
            <v>40.821109999999997</v>
          </cell>
          <cell r="E3696">
            <v>-98.601112000000001</v>
          </cell>
          <cell r="F3696" t="str">
            <v>WDRVNENW</v>
          </cell>
          <cell r="G3696" t="str">
            <v>NE</v>
          </cell>
          <cell r="H3696">
            <v>646</v>
          </cell>
          <cell r="I3696">
            <v>646</v>
          </cell>
          <cell r="J3696" t="str">
            <v/>
          </cell>
          <cell r="K3696" t="e">
            <v>#N/A</v>
          </cell>
          <cell r="L3696" t="e">
            <v>#N/A</v>
          </cell>
          <cell r="M3696" t="e">
            <v>#N/A</v>
          </cell>
          <cell r="N3696" t="e">
            <v>#N/A</v>
          </cell>
          <cell r="O3696" t="str">
            <v>N</v>
          </cell>
          <cell r="P3696" t="str">
            <v>Y</v>
          </cell>
          <cell r="Q3696" t="str">
            <v/>
          </cell>
          <cell r="R3696" t="str">
            <v>04/09/2020</v>
          </cell>
          <cell r="S3696" t="str">
            <v/>
          </cell>
          <cell r="T3696" t="str">
            <v/>
          </cell>
          <cell r="U3696" t="str">
            <v/>
          </cell>
          <cell r="V3696" t="e">
            <v>#N/A</v>
          </cell>
          <cell r="W3696" t="e">
            <v>#N/A</v>
          </cell>
          <cell r="X3696" t="str">
            <v>646 - AVAILABLE</v>
          </cell>
          <cell r="Y3696"/>
          <cell r="Z3696" t="str">
            <v>AVAILABLE</v>
          </cell>
          <cell r="AA3696" t="e">
            <v>#N/A</v>
          </cell>
          <cell r="AB3696" t="e">
            <v>#N/A</v>
          </cell>
          <cell r="AC3696" t="e">
            <v>#N/A</v>
          </cell>
        </row>
        <row r="3697">
          <cell r="A3697" t="str">
            <v>WDVLNCXA</v>
          </cell>
          <cell r="B3697" t="str">
            <v>Woodville</v>
          </cell>
          <cell r="C3697" t="str">
            <v>EQ</v>
          </cell>
          <cell r="D3697">
            <v>36.234896999999997</v>
          </cell>
          <cell r="E3697">
            <v>-76.325004000000007</v>
          </cell>
          <cell r="F3697" t="str">
            <v>WDVLNCXA</v>
          </cell>
          <cell r="G3697" t="str">
            <v>NC</v>
          </cell>
          <cell r="H3697">
            <v>951</v>
          </cell>
          <cell r="I3697" t="str">
            <v>Greenville</v>
          </cell>
          <cell r="J3697" t="str">
            <v/>
          </cell>
          <cell r="K3697" t="str">
            <v>WDVLNCXA</v>
          </cell>
          <cell r="L3697" t="str">
            <v>n</v>
          </cell>
          <cell r="M3697" t="e">
            <v>#N/A</v>
          </cell>
          <cell r="N3697" t="e">
            <v>#N/A</v>
          </cell>
          <cell r="O3697" t="str">
            <v>Y</v>
          </cell>
          <cell r="P3697" t="str">
            <v>Y</v>
          </cell>
          <cell r="Q3697" t="str">
            <v/>
          </cell>
          <cell r="R3697" t="str">
            <v>05/22/2015</v>
          </cell>
          <cell r="S3697" t="str">
            <v>Greenville</v>
          </cell>
          <cell r="T3697" t="str">
            <v/>
          </cell>
          <cell r="U3697" t="str">
            <v/>
          </cell>
          <cell r="V3697" t="str">
            <v>Greenville</v>
          </cell>
          <cell r="W3697" t="str">
            <v>Greenville</v>
          </cell>
          <cell r="X3697" t="str">
            <v>ROCKY MOUNT</v>
          </cell>
          <cell r="Y3697" t="str">
            <v>YES</v>
          </cell>
          <cell r="Z3697"/>
          <cell r="AA3697" t="str">
            <v/>
          </cell>
          <cell r="AB3697" t="str">
            <v>7750-SR12</v>
          </cell>
          <cell r="AC3697" t="str">
            <v>WDVLNCXA01W</v>
          </cell>
        </row>
        <row r="3698">
          <cell r="A3698" t="str">
            <v>WDVLOHXA</v>
          </cell>
          <cell r="B3698" t="str">
            <v>Woodville</v>
          </cell>
          <cell r="C3698" t="str">
            <v>EQ</v>
          </cell>
          <cell r="D3698">
            <v>41.450988000000002</v>
          </cell>
          <cell r="E3698">
            <v>-83.364631000000003</v>
          </cell>
          <cell r="F3698" t="str">
            <v>WDVLOHXA</v>
          </cell>
          <cell r="G3698" t="str">
            <v>OH</v>
          </cell>
          <cell r="H3698">
            <v>326</v>
          </cell>
          <cell r="I3698" t="str">
            <v>Napoleon (LIMA)</v>
          </cell>
          <cell r="J3698" t="str">
            <v/>
          </cell>
          <cell r="K3698" t="e">
            <v>#N/A</v>
          </cell>
          <cell r="L3698" t="e">
            <v>#N/A</v>
          </cell>
          <cell r="M3698" t="e">
            <v>#N/A</v>
          </cell>
          <cell r="N3698" t="e">
            <v>#N/A</v>
          </cell>
          <cell r="O3698" t="str">
            <v>Y</v>
          </cell>
          <cell r="P3698" t="str">
            <v>Y</v>
          </cell>
          <cell r="Q3698" t="str">
            <v>2/7/14: Ethernet Enabled changed to Y</v>
          </cell>
          <cell r="R3698" t="str">
            <v>07/02/2015</v>
          </cell>
          <cell r="S3698" t="str">
            <v>LIMA</v>
          </cell>
          <cell r="T3698" t="str">
            <v/>
          </cell>
          <cell r="U3698" t="str">
            <v/>
          </cell>
          <cell r="V3698" t="str">
            <v>LIMA</v>
          </cell>
          <cell r="W3698" t="str">
            <v>Napoleon (LIMA)</v>
          </cell>
          <cell r="X3698" t="str">
            <v>MANSFIELD</v>
          </cell>
          <cell r="Y3698" t="str">
            <v>YES</v>
          </cell>
          <cell r="Z3698"/>
          <cell r="AA3698" t="str">
            <v/>
          </cell>
          <cell r="AB3698">
            <v>0</v>
          </cell>
          <cell r="AC3698">
            <v>0</v>
          </cell>
        </row>
        <row r="3699">
          <cell r="A3699" t="str">
            <v>WEBLMOXA</v>
          </cell>
          <cell r="B3699" t="str">
            <v>Weaubleau</v>
          </cell>
          <cell r="C3699" t="str">
            <v>CTL</v>
          </cell>
          <cell r="D3699">
            <v>37.889471999999998</v>
          </cell>
          <cell r="E3699">
            <v>-93.541805999999994</v>
          </cell>
          <cell r="F3699" t="str">
            <v>WEBLMOXA</v>
          </cell>
          <cell r="G3699" t="str">
            <v>MO</v>
          </cell>
          <cell r="H3699">
            <v>522</v>
          </cell>
          <cell r="I3699" t="str">
            <v>Branson</v>
          </cell>
          <cell r="J3699" t="str">
            <v/>
          </cell>
          <cell r="K3699" t="e">
            <v>#N/A</v>
          </cell>
          <cell r="L3699" t="e">
            <v>#N/A</v>
          </cell>
          <cell r="M3699" t="e">
            <v>#N/A</v>
          </cell>
          <cell r="N3699" t="e">
            <v>#N/A</v>
          </cell>
          <cell r="O3699" t="str">
            <v>Y</v>
          </cell>
          <cell r="P3699" t="str">
            <v>Y</v>
          </cell>
          <cell r="Q3699" t="str">
            <v/>
          </cell>
          <cell r="R3699" t="str">
            <v>10/12/2015</v>
          </cell>
          <cell r="S3699" t="str">
            <v>Mount Vernon</v>
          </cell>
          <cell r="T3699" t="str">
            <v>Calix E7-2</v>
          </cell>
          <cell r="U3699" t="str">
            <v>Y</v>
          </cell>
          <cell r="V3699" t="str">
            <v>Mount Vernon</v>
          </cell>
          <cell r="W3699" t="str">
            <v>Branson</v>
          </cell>
          <cell r="X3699" t="str">
            <v>BRANSON</v>
          </cell>
          <cell r="Y3699" t="str">
            <v>YES</v>
          </cell>
          <cell r="Z3699"/>
          <cell r="AA3699" t="str">
            <v/>
          </cell>
          <cell r="AB3699">
            <v>0</v>
          </cell>
          <cell r="AC3699">
            <v>0</v>
          </cell>
        </row>
        <row r="3700">
          <cell r="A3700" t="str">
            <v>WEDWALXA</v>
          </cell>
          <cell r="B3700" t="str">
            <v>WEDOWEE</v>
          </cell>
          <cell r="C3700" t="str">
            <v>CTL</v>
          </cell>
          <cell r="D3700">
            <v>33.310001</v>
          </cell>
          <cell r="E3700">
            <v>-85.488335000000006</v>
          </cell>
          <cell r="F3700" t="str">
            <v>WEDWALXA</v>
          </cell>
          <cell r="G3700" t="str">
            <v>AL</v>
          </cell>
          <cell r="H3700">
            <v>476</v>
          </cell>
          <cell r="I3700" t="str">
            <v>Pell City (Trussville &amp; Ashland)</v>
          </cell>
          <cell r="J3700" t="str">
            <v/>
          </cell>
          <cell r="K3700" t="e">
            <v>#N/A</v>
          </cell>
          <cell r="L3700" t="e">
            <v>#N/A</v>
          </cell>
          <cell r="M3700" t="e">
            <v>#N/A</v>
          </cell>
          <cell r="N3700" t="e">
            <v>#N/A</v>
          </cell>
          <cell r="O3700" t="str">
            <v>Y</v>
          </cell>
          <cell r="P3700" t="str">
            <v>Y</v>
          </cell>
          <cell r="Q3700" t="str">
            <v/>
          </cell>
          <cell r="R3700" t="str">
            <v>07/02/2015</v>
          </cell>
          <cell r="S3700" t="str">
            <v>Pell City</v>
          </cell>
          <cell r="T3700" t="str">
            <v/>
          </cell>
          <cell r="U3700" t="str">
            <v/>
          </cell>
          <cell r="V3700" t="str">
            <v>Pell City</v>
          </cell>
          <cell r="W3700" t="str">
            <v>Pell City (Trussville &amp; Ashland)</v>
          </cell>
          <cell r="X3700" t="str">
            <v>PELL CITY</v>
          </cell>
          <cell r="Y3700"/>
          <cell r="Z3700"/>
          <cell r="AA3700" t="str">
            <v/>
          </cell>
          <cell r="AB3700">
            <v>0</v>
          </cell>
          <cell r="AC3700">
            <v>0</v>
          </cell>
        </row>
        <row r="3701">
          <cell r="A3701" t="str">
            <v>WENDNCXB</v>
          </cell>
          <cell r="B3701" t="str">
            <v>West End</v>
          </cell>
          <cell r="C3701" t="str">
            <v>EQ</v>
          </cell>
          <cell r="D3701">
            <v>35.264536999999997</v>
          </cell>
          <cell r="E3701">
            <v>-79.586714999999998</v>
          </cell>
          <cell r="F3701" t="str">
            <v>WENDNCXB</v>
          </cell>
          <cell r="G3701" t="str">
            <v>NC</v>
          </cell>
          <cell r="H3701">
            <v>424</v>
          </cell>
          <cell r="I3701" t="str">
            <v>Fayetteville</v>
          </cell>
          <cell r="J3701" t="str">
            <v/>
          </cell>
          <cell r="K3701" t="str">
            <v>WENDNCXB</v>
          </cell>
          <cell r="L3701" t="str">
            <v>n</v>
          </cell>
          <cell r="M3701" t="e">
            <v>#N/A</v>
          </cell>
          <cell r="N3701" t="e">
            <v>#N/A</v>
          </cell>
          <cell r="O3701" t="str">
            <v>Y</v>
          </cell>
          <cell r="P3701" t="str">
            <v>Y</v>
          </cell>
          <cell r="Q3701" t="str">
            <v/>
          </cell>
          <cell r="R3701" t="str">
            <v>05/22/2015</v>
          </cell>
          <cell r="S3701" t="str">
            <v>Fayetteville</v>
          </cell>
          <cell r="T3701" t="str">
            <v/>
          </cell>
          <cell r="U3701" t="str">
            <v/>
          </cell>
          <cell r="V3701" t="str">
            <v>Fayetteville</v>
          </cell>
          <cell r="W3701" t="str">
            <v>Fayetteville</v>
          </cell>
          <cell r="X3701" t="str">
            <v>ROCKY MOUNT</v>
          </cell>
          <cell r="Y3701" t="str">
            <v>YES</v>
          </cell>
          <cell r="Z3701"/>
          <cell r="AA3701" t="str">
            <v>7750-SR7</v>
          </cell>
          <cell r="AB3701">
            <v>0</v>
          </cell>
          <cell r="AC3701" t="str">
            <v>WENDNCXB03W</v>
          </cell>
        </row>
        <row r="3702">
          <cell r="A3702" t="str">
            <v>WESPFLXA</v>
          </cell>
          <cell r="B3702" t="str">
            <v>Lake Brantley</v>
          </cell>
          <cell r="C3702" t="str">
            <v>EQ</v>
          </cell>
          <cell r="D3702">
            <v>28.708310999999998</v>
          </cell>
          <cell r="E3702">
            <v>-81.445162999999994</v>
          </cell>
          <cell r="F3702" t="e">
            <v>#N/A</v>
          </cell>
          <cell r="G3702" t="str">
            <v>FL</v>
          </cell>
          <cell r="H3702" t="e">
            <v>#N/A</v>
          </cell>
          <cell r="I3702" t="e">
            <v>#N/A</v>
          </cell>
          <cell r="J3702" t="e">
            <v>#N/A</v>
          </cell>
          <cell r="K3702" t="e">
            <v>#N/A</v>
          </cell>
          <cell r="L3702" t="e">
            <v>#N/A</v>
          </cell>
          <cell r="M3702" t="e">
            <v>#N/A</v>
          </cell>
          <cell r="N3702" t="e">
            <v>#N/A</v>
          </cell>
          <cell r="O3702" t="e">
            <v>#N/A</v>
          </cell>
          <cell r="P3702" t="e">
            <v>#N/A</v>
          </cell>
          <cell r="Q3702" t="e">
            <v>#N/A</v>
          </cell>
          <cell r="R3702" t="e">
            <v>#N/A</v>
          </cell>
          <cell r="S3702" t="e">
            <v>#N/A</v>
          </cell>
          <cell r="T3702" t="e">
            <v>#N/A</v>
          </cell>
          <cell r="U3702" t="e">
            <v>#N/A</v>
          </cell>
          <cell r="V3702" t="e">
            <v>#N/A</v>
          </cell>
          <cell r="W3702" t="e">
            <v>#N/A</v>
          </cell>
          <cell r="X3702" t="e">
            <v>#N/A</v>
          </cell>
          <cell r="Y3702" t="e">
            <v>#N/A</v>
          </cell>
          <cell r="Z3702" t="e">
            <v>#N/A</v>
          </cell>
          <cell r="AA3702" t="e">
            <v>#N/A</v>
          </cell>
          <cell r="AB3702" t="e">
            <v>#N/A</v>
          </cell>
          <cell r="AC3702" t="e">
            <v>#N/A</v>
          </cell>
        </row>
        <row r="3703">
          <cell r="A3703" t="str">
            <v>WESRIDMA</v>
          </cell>
          <cell r="B3703" t="str">
            <v>Boise Main Ds1 Ll Host Weiser</v>
          </cell>
          <cell r="C3703" t="str">
            <v>Q</v>
          </cell>
          <cell r="D3703">
            <v>44.247776000000002</v>
          </cell>
          <cell r="E3703">
            <v>-116.967781</v>
          </cell>
          <cell r="F3703" t="str">
            <v>WESRIDMA</v>
          </cell>
          <cell r="G3703" t="str">
            <v>ID</v>
          </cell>
          <cell r="H3703">
            <v>652</v>
          </cell>
          <cell r="I3703">
            <v>652</v>
          </cell>
          <cell r="J3703" t="str">
            <v>AVAILABLE</v>
          </cell>
          <cell r="K3703" t="e">
            <v>#N/A</v>
          </cell>
          <cell r="L3703" t="e">
            <v>#N/A</v>
          </cell>
          <cell r="M3703" t="e">
            <v>#N/A</v>
          </cell>
          <cell r="N3703" t="e">
            <v>#N/A</v>
          </cell>
          <cell r="O3703" t="str">
            <v>Y</v>
          </cell>
          <cell r="P3703" t="str">
            <v>Y</v>
          </cell>
          <cell r="Q3703" t="str">
            <v>EODS1 AVAILABLE (Home to BOISIDMAH27)</v>
          </cell>
          <cell r="R3703" t="str">
            <v>10/08/2020</v>
          </cell>
          <cell r="S3703" t="str">
            <v/>
          </cell>
          <cell r="T3703" t="str">
            <v/>
          </cell>
          <cell r="U3703" t="str">
            <v/>
          </cell>
          <cell r="V3703" t="e">
            <v>#N/A</v>
          </cell>
          <cell r="W3703" t="e">
            <v>#N/A</v>
          </cell>
          <cell r="X3703" t="str">
            <v>652 - AVAILABLE</v>
          </cell>
          <cell r="Y3703"/>
          <cell r="Z3703" t="str">
            <v>AVAILABLE</v>
          </cell>
          <cell r="AA3703" t="e">
            <v>#N/A</v>
          </cell>
          <cell r="AB3703" t="e">
            <v>#N/A</v>
          </cell>
          <cell r="AC3703" t="e">
            <v>#N/A</v>
          </cell>
        </row>
        <row r="3704">
          <cell r="A3704" t="str">
            <v>WFRGNDBC</v>
          </cell>
          <cell r="B3704" t="str">
            <v>Fargo West</v>
          </cell>
          <cell r="C3704" t="str">
            <v>Q</v>
          </cell>
          <cell r="D3704">
            <v>46.869446000000003</v>
          </cell>
          <cell r="E3704">
            <v>-96.902778999999995</v>
          </cell>
          <cell r="F3704" t="str">
            <v>WFRGNDBC</v>
          </cell>
          <cell r="G3704" t="str">
            <v>ND</v>
          </cell>
          <cell r="H3704">
            <v>636</v>
          </cell>
          <cell r="I3704">
            <v>636</v>
          </cell>
          <cell r="J3704" t="str">
            <v>AVAILABLE</v>
          </cell>
          <cell r="K3704" t="e">
            <v>#N/A</v>
          </cell>
          <cell r="L3704" t="e">
            <v>#N/A</v>
          </cell>
          <cell r="M3704" t="e">
            <v>#N/A</v>
          </cell>
          <cell r="N3704" t="e">
            <v>#N/A</v>
          </cell>
          <cell r="O3704" t="str">
            <v>Y</v>
          </cell>
          <cell r="P3704" t="str">
            <v>Y</v>
          </cell>
          <cell r="Q3704" t="str">
            <v>2/3/15: EoDS1 AVAILABLE</v>
          </cell>
          <cell r="R3704" t="str">
            <v>02/03/2020</v>
          </cell>
          <cell r="S3704" t="str">
            <v/>
          </cell>
          <cell r="T3704" t="str">
            <v/>
          </cell>
          <cell r="U3704" t="str">
            <v/>
          </cell>
          <cell r="V3704" t="e">
            <v>#N/A</v>
          </cell>
          <cell r="W3704" t="e">
            <v>#N/A</v>
          </cell>
          <cell r="X3704" t="str">
            <v>636 - AVAILABLE</v>
          </cell>
          <cell r="Y3704"/>
          <cell r="Z3704" t="str">
            <v>AVAILABLE</v>
          </cell>
          <cell r="AA3704" t="e">
            <v>#N/A</v>
          </cell>
          <cell r="AB3704" t="e">
            <v>#N/A</v>
          </cell>
          <cell r="AC3704" t="e">
            <v>#N/A</v>
          </cell>
        </row>
        <row r="3705">
          <cell r="A3705" t="str">
            <v>WGLCMTMA</v>
          </cell>
          <cell r="B3705" t="str">
            <v>Shelby Host West Glacier</v>
          </cell>
          <cell r="C3705" t="str">
            <v>Q</v>
          </cell>
          <cell r="D3705">
            <v>48.494289999999999</v>
          </cell>
          <cell r="E3705">
            <v>-113.98069</v>
          </cell>
          <cell r="F3705" t="str">
            <v>WGLCMTMA</v>
          </cell>
          <cell r="G3705" t="str">
            <v>MT</v>
          </cell>
          <cell r="H3705">
            <v>648</v>
          </cell>
          <cell r="I3705">
            <v>648</v>
          </cell>
          <cell r="J3705" t="str">
            <v/>
          </cell>
          <cell r="K3705" t="e">
            <v>#N/A</v>
          </cell>
          <cell r="L3705" t="e">
            <v>#N/A</v>
          </cell>
          <cell r="M3705" t="e">
            <v>#N/A</v>
          </cell>
          <cell r="N3705" t="e">
            <v>#N/A</v>
          </cell>
          <cell r="O3705" t="str">
            <v>N</v>
          </cell>
          <cell r="P3705" t="str">
            <v>Y</v>
          </cell>
          <cell r="Q3705" t="str">
            <v>10/31/14: EoDS1 available</v>
          </cell>
          <cell r="R3705" t="str">
            <v>11/04/2020</v>
          </cell>
          <cell r="S3705" t="str">
            <v/>
          </cell>
          <cell r="T3705" t="str">
            <v/>
          </cell>
          <cell r="U3705" t="str">
            <v/>
          </cell>
          <cell r="V3705" t="e">
            <v>#N/A</v>
          </cell>
          <cell r="W3705" t="e">
            <v>#N/A</v>
          </cell>
          <cell r="X3705" t="str">
            <v>648 - AVAILABLE (up to 30MB)</v>
          </cell>
          <cell r="Y3705"/>
          <cell r="Z3705" t="str">
            <v>AVAILABLE (up to 30MB)</v>
          </cell>
          <cell r="AA3705" t="e">
            <v>#N/A</v>
          </cell>
          <cell r="AB3705" t="e">
            <v>#N/A</v>
          </cell>
          <cell r="AC3705" t="e">
            <v>#N/A</v>
          </cell>
        </row>
        <row r="3706">
          <cell r="A3706" t="str">
            <v>WGTNCOMA</v>
          </cell>
          <cell r="B3706" t="str">
            <v>Harmony Host Wellinton</v>
          </cell>
          <cell r="C3706" t="str">
            <v>Q</v>
          </cell>
          <cell r="D3706">
            <v>40.702778000000002</v>
          </cell>
          <cell r="E3706">
            <v>-105.006111</v>
          </cell>
          <cell r="F3706" t="str">
            <v>WGTNCOMA</v>
          </cell>
          <cell r="G3706" t="str">
            <v>CO</v>
          </cell>
          <cell r="H3706">
            <v>656</v>
          </cell>
          <cell r="I3706">
            <v>656</v>
          </cell>
          <cell r="J3706" t="str">
            <v>AVAILABLE</v>
          </cell>
          <cell r="K3706" t="e">
            <v>#N/A</v>
          </cell>
          <cell r="L3706" t="e">
            <v>#N/A</v>
          </cell>
          <cell r="M3706" t="e">
            <v>#N/A</v>
          </cell>
          <cell r="N3706" t="e">
            <v>#N/A</v>
          </cell>
          <cell r="O3706" t="str">
            <v>Y</v>
          </cell>
          <cell r="P3706" t="str">
            <v>Y</v>
          </cell>
          <cell r="Q3706" t="str">
            <v>2/11/14:  CO Bandwidth Prof Available</v>
          </cell>
          <cell r="R3706" t="str">
            <v>02/12/2020</v>
          </cell>
          <cell r="S3706" t="str">
            <v/>
          </cell>
          <cell r="T3706" t="str">
            <v/>
          </cell>
          <cell r="U3706" t="str">
            <v/>
          </cell>
          <cell r="V3706" t="e">
            <v>#N/A</v>
          </cell>
          <cell r="W3706" t="e">
            <v>#N/A</v>
          </cell>
          <cell r="X3706" t="str">
            <v>656 - AVAILABLE</v>
          </cell>
          <cell r="Y3706"/>
          <cell r="Z3706" t="str">
            <v>AVAILABLE</v>
          </cell>
          <cell r="AA3706" t="e">
            <v>#N/A</v>
          </cell>
          <cell r="AB3706" t="e">
            <v>#N/A</v>
          </cell>
          <cell r="AC3706" t="e">
            <v>#N/A</v>
          </cell>
        </row>
        <row r="3707">
          <cell r="A3707" t="str">
            <v>WGTNMOXA</v>
          </cell>
          <cell r="B3707" t="str">
            <v>Wellington</v>
          </cell>
          <cell r="C3707" t="str">
            <v>EQ</v>
          </cell>
          <cell r="D3707">
            <v>39.133209999999998</v>
          </cell>
          <cell r="E3707">
            <v>-93.984592000000006</v>
          </cell>
          <cell r="F3707" t="str">
            <v>WGTNMOXA</v>
          </cell>
          <cell r="G3707" t="str">
            <v>MO</v>
          </cell>
          <cell r="H3707">
            <v>524</v>
          </cell>
          <cell r="I3707" t="str">
            <v>Warrensburg</v>
          </cell>
          <cell r="J3707" t="str">
            <v/>
          </cell>
          <cell r="K3707" t="e">
            <v>#N/A</v>
          </cell>
          <cell r="L3707" t="e">
            <v>#N/A</v>
          </cell>
          <cell r="M3707" t="e">
            <v>#N/A</v>
          </cell>
          <cell r="N3707" t="e">
            <v>#N/A</v>
          </cell>
          <cell r="O3707" t="str">
            <v>Y</v>
          </cell>
          <cell r="P3707" t="str">
            <v>Y</v>
          </cell>
          <cell r="Q3707" t="str">
            <v/>
          </cell>
          <cell r="R3707" t="str">
            <v>10/08/2015</v>
          </cell>
          <cell r="S3707" t="str">
            <v>Warrensburg</v>
          </cell>
          <cell r="T3707" t="str">
            <v>Calix E7-2</v>
          </cell>
          <cell r="U3707" t="str">
            <v>N</v>
          </cell>
          <cell r="V3707" t="str">
            <v>Warrensburg</v>
          </cell>
          <cell r="W3707" t="str">
            <v>Warrensburg</v>
          </cell>
          <cell r="X3707" t="str">
            <v>WARRENSBURG</v>
          </cell>
          <cell r="Y3707" t="str">
            <v>YES</v>
          </cell>
          <cell r="Z3707"/>
          <cell r="AA3707">
            <v>0</v>
          </cell>
          <cell r="AB3707">
            <v>0</v>
          </cell>
          <cell r="AC3707">
            <v>0</v>
          </cell>
        </row>
        <row r="3708">
          <cell r="A3708" t="str">
            <v>WHCLKSXA</v>
          </cell>
          <cell r="B3708" t="str">
            <v>White Cloud</v>
          </cell>
          <cell r="C3708" t="str">
            <v>EQ</v>
          </cell>
          <cell r="D3708">
            <v>39.973464999999997</v>
          </cell>
          <cell r="E3708">
            <v>-95.309888000000001</v>
          </cell>
          <cell r="F3708" t="str">
            <v>WHCLKSXA</v>
          </cell>
          <cell r="G3708" t="str">
            <v>KS</v>
          </cell>
          <cell r="H3708">
            <v>534</v>
          </cell>
          <cell r="I3708" t="str">
            <v>Gardner</v>
          </cell>
          <cell r="J3708" t="str">
            <v/>
          </cell>
          <cell r="K3708" t="e">
            <v>#N/A</v>
          </cell>
          <cell r="L3708" t="e">
            <v>#N/A</v>
          </cell>
          <cell r="M3708" t="e">
            <v>#N/A</v>
          </cell>
          <cell r="N3708" t="e">
            <v>#N/A</v>
          </cell>
          <cell r="O3708" t="str">
            <v>N</v>
          </cell>
          <cell r="P3708" t="str">
            <v>N</v>
          </cell>
          <cell r="Q3708" t="str">
            <v/>
          </cell>
          <cell r="R3708" t="str">
            <v>07/10/2015</v>
          </cell>
          <cell r="S3708" t="str">
            <v>Gardner</v>
          </cell>
          <cell r="T3708" t="str">
            <v/>
          </cell>
          <cell r="U3708" t="str">
            <v/>
          </cell>
          <cell r="V3708" t="str">
            <v xml:space="preserve">Junction City </v>
          </cell>
          <cell r="W3708" t="str">
            <v>Gardner</v>
          </cell>
          <cell r="X3708" t="e">
            <v>#N/A</v>
          </cell>
          <cell r="Y3708" t="e">
            <v>#N/A</v>
          </cell>
          <cell r="Z3708" t="e">
            <v>#N/A</v>
          </cell>
          <cell r="AA3708" t="str">
            <v/>
          </cell>
          <cell r="AB3708">
            <v>0</v>
          </cell>
          <cell r="AC3708">
            <v>0</v>
          </cell>
        </row>
        <row r="3709">
          <cell r="A3709" t="str">
            <v>WHCYORXX</v>
          </cell>
          <cell r="B3709" t="str">
            <v>White City</v>
          </cell>
          <cell r="C3709" t="str">
            <v>EQ</v>
          </cell>
          <cell r="D3709">
            <v>42.436708000000003</v>
          </cell>
          <cell r="E3709">
            <v>-122.842186</v>
          </cell>
          <cell r="F3709" t="str">
            <v>WHCYORXX</v>
          </cell>
          <cell r="G3709" t="str">
            <v>OR</v>
          </cell>
          <cell r="H3709">
            <v>670</v>
          </cell>
          <cell r="I3709" t="str">
            <v>Hood River</v>
          </cell>
          <cell r="J3709" t="str">
            <v/>
          </cell>
          <cell r="K3709" t="str">
            <v>WHCYORXX</v>
          </cell>
          <cell r="L3709" t="str">
            <v>n</v>
          </cell>
          <cell r="M3709" t="e">
            <v>#N/A</v>
          </cell>
          <cell r="N3709" t="e">
            <v>#N/A</v>
          </cell>
          <cell r="O3709" t="str">
            <v>Y</v>
          </cell>
          <cell r="P3709" t="str">
            <v>Y</v>
          </cell>
          <cell r="Q3709" t="str">
            <v/>
          </cell>
          <cell r="R3709" t="str">
            <v>06/03/2015</v>
          </cell>
          <cell r="S3709" t="str">
            <v>Hood River</v>
          </cell>
          <cell r="T3709" t="str">
            <v/>
          </cell>
          <cell r="U3709" t="str">
            <v/>
          </cell>
          <cell r="V3709" t="str">
            <v>Hood River</v>
          </cell>
          <cell r="W3709" t="str">
            <v>Hood River</v>
          </cell>
          <cell r="X3709" t="str">
            <v>HOOD RIVER</v>
          </cell>
          <cell r="Y3709" t="str">
            <v>YES</v>
          </cell>
          <cell r="Z3709"/>
          <cell r="AA3709" t="str">
            <v>7750-SR7</v>
          </cell>
          <cell r="AB3709">
            <v>0</v>
          </cell>
          <cell r="AC3709">
            <v>0</v>
          </cell>
        </row>
        <row r="3710">
          <cell r="A3710" t="str">
            <v>WHFDINXA</v>
          </cell>
          <cell r="B3710" t="str">
            <v>Wheatfield</v>
          </cell>
          <cell r="C3710" t="str">
            <v>EQ</v>
          </cell>
          <cell r="D3710">
            <v>41.193181000000003</v>
          </cell>
          <cell r="E3710">
            <v>-87.055655999999999</v>
          </cell>
          <cell r="F3710" t="str">
            <v>WHFDINXA</v>
          </cell>
          <cell r="G3710" t="str">
            <v>IN</v>
          </cell>
          <cell r="H3710">
            <v>332</v>
          </cell>
          <cell r="I3710" t="str">
            <v>Plymouth</v>
          </cell>
          <cell r="J3710" t="str">
            <v/>
          </cell>
          <cell r="K3710" t="str">
            <v>WHFDINXA</v>
          </cell>
          <cell r="L3710" t="str">
            <v>n</v>
          </cell>
          <cell r="M3710" t="e">
            <v>#N/A</v>
          </cell>
          <cell r="N3710" t="e">
            <v>#N/A</v>
          </cell>
          <cell r="O3710" t="str">
            <v>Y</v>
          </cell>
          <cell r="P3710" t="str">
            <v>Y</v>
          </cell>
          <cell r="Q3710" t="str">
            <v/>
          </cell>
          <cell r="R3710" t="str">
            <v>07/01/2015</v>
          </cell>
          <cell r="S3710" t="str">
            <v>Plymouth</v>
          </cell>
          <cell r="T3710" t="str">
            <v/>
          </cell>
          <cell r="U3710" t="str">
            <v/>
          </cell>
          <cell r="V3710" t="str">
            <v>Plymouth</v>
          </cell>
          <cell r="W3710" t="str">
            <v>Plymouth</v>
          </cell>
          <cell r="X3710" t="str">
            <v>PLYMOUTH</v>
          </cell>
          <cell r="Y3710"/>
          <cell r="Z3710"/>
          <cell r="AA3710" t="str">
            <v>7750-SR7</v>
          </cell>
          <cell r="AB3710">
            <v>0</v>
          </cell>
          <cell r="AC3710" t="str">
            <v>WHFDINXA00W</v>
          </cell>
        </row>
        <row r="3711">
          <cell r="A3711" t="str">
            <v>WHFSMTXC</v>
          </cell>
          <cell r="B3711" t="str">
            <v>WHITEFISH</v>
          </cell>
          <cell r="C3711" t="str">
            <v>CTL</v>
          </cell>
          <cell r="D3711">
            <v>48.410651999999999</v>
          </cell>
          <cell r="E3711">
            <v>-114.3364</v>
          </cell>
          <cell r="F3711" t="str">
            <v>WHFSMTXC</v>
          </cell>
          <cell r="G3711" t="str">
            <v>MT</v>
          </cell>
          <cell r="H3711">
            <v>648</v>
          </cell>
          <cell r="I3711" t="str">
            <v>KALISPELL</v>
          </cell>
          <cell r="J3711" t="str">
            <v/>
          </cell>
          <cell r="K3711" t="e">
            <v>#N/A</v>
          </cell>
          <cell r="L3711" t="e">
            <v>#N/A</v>
          </cell>
          <cell r="M3711" t="e">
            <v>#N/A</v>
          </cell>
          <cell r="N3711" t="e">
            <v>#N/A</v>
          </cell>
          <cell r="O3711" t="str">
            <v>N</v>
          </cell>
          <cell r="P3711" t="str">
            <v>Y</v>
          </cell>
          <cell r="Q3711" t="str">
            <v>2/7/14: CLLI changed</v>
          </cell>
          <cell r="R3711" t="str">
            <v>02/10/2020</v>
          </cell>
          <cell r="S3711" t="str">
            <v>KALISPELL</v>
          </cell>
          <cell r="T3711" t="str">
            <v/>
          </cell>
          <cell r="U3711" t="str">
            <v/>
          </cell>
          <cell r="V3711" t="str">
            <v>KALISPELL</v>
          </cell>
          <cell r="W3711" t="str">
            <v>KALISPELL</v>
          </cell>
          <cell r="X3711" t="str">
            <v>KALISPELL</v>
          </cell>
          <cell r="Y3711"/>
          <cell r="Z3711"/>
          <cell r="AA3711" t="str">
            <v/>
          </cell>
          <cell r="AB3711">
            <v>0</v>
          </cell>
          <cell r="AC3711">
            <v>0</v>
          </cell>
        </row>
        <row r="3712">
          <cell r="A3712" t="str">
            <v>WHHSNJXJ</v>
          </cell>
          <cell r="B3712" t="str">
            <v>Whitehouse</v>
          </cell>
          <cell r="C3712" t="str">
            <v>EQ</v>
          </cell>
          <cell r="D3712">
            <v>40.621699</v>
          </cell>
          <cell r="E3712">
            <v>-74.762726000000001</v>
          </cell>
          <cell r="F3712" t="str">
            <v>WHHSNJXJ</v>
          </cell>
          <cell r="G3712" t="str">
            <v>NJ</v>
          </cell>
          <cell r="H3712">
            <v>224</v>
          </cell>
          <cell r="I3712" t="str">
            <v>Clinton</v>
          </cell>
          <cell r="J3712" t="str">
            <v/>
          </cell>
          <cell r="K3712" t="str">
            <v>WHHSNJXJ</v>
          </cell>
          <cell r="L3712" t="str">
            <v>n</v>
          </cell>
          <cell r="M3712" t="e">
            <v>#N/A</v>
          </cell>
          <cell r="N3712" t="e">
            <v>#N/A</v>
          </cell>
          <cell r="O3712" t="str">
            <v>Y</v>
          </cell>
          <cell r="P3712" t="str">
            <v>Y</v>
          </cell>
          <cell r="Q3712" t="str">
            <v/>
          </cell>
          <cell r="R3712" t="str">
            <v>07/06/2015</v>
          </cell>
          <cell r="S3712" t="str">
            <v>Clinton</v>
          </cell>
          <cell r="T3712" t="str">
            <v/>
          </cell>
          <cell r="U3712" t="str">
            <v/>
          </cell>
          <cell r="V3712" t="str">
            <v>Clinton</v>
          </cell>
          <cell r="W3712" t="str">
            <v>Clinton</v>
          </cell>
          <cell r="X3712" t="str">
            <v>CLINTON</v>
          </cell>
          <cell r="Y3712"/>
          <cell r="Z3712"/>
          <cell r="AA3712" t="str">
            <v>7750-SR7</v>
          </cell>
          <cell r="AB3712">
            <v>0</v>
          </cell>
          <cell r="AC3712" t="str">
            <v>WHHSNJXJ02W</v>
          </cell>
        </row>
        <row r="3713">
          <cell r="A3713" t="str">
            <v>WHLDINXA</v>
          </cell>
          <cell r="B3713" t="str">
            <v>Whiteland</v>
          </cell>
          <cell r="C3713" t="str">
            <v>EQ</v>
          </cell>
          <cell r="D3713">
            <v>39.555461999999999</v>
          </cell>
          <cell r="E3713">
            <v>-86.089871000000002</v>
          </cell>
          <cell r="F3713" t="str">
            <v>WHLDINXA</v>
          </cell>
          <cell r="G3713" t="str">
            <v>IN</v>
          </cell>
          <cell r="H3713">
            <v>336</v>
          </cell>
          <cell r="I3713" t="str">
            <v>Franklin</v>
          </cell>
          <cell r="J3713" t="str">
            <v/>
          </cell>
          <cell r="K3713" t="str">
            <v>WHLDINXA</v>
          </cell>
          <cell r="L3713" t="str">
            <v>n</v>
          </cell>
          <cell r="M3713" t="e">
            <v>#N/A</v>
          </cell>
          <cell r="N3713" t="e">
            <v>#N/A</v>
          </cell>
          <cell r="O3713" t="str">
            <v>Y</v>
          </cell>
          <cell r="P3713" t="str">
            <v>Y</v>
          </cell>
          <cell r="Q3713" t="str">
            <v/>
          </cell>
          <cell r="R3713" t="str">
            <v>07/01/2015</v>
          </cell>
          <cell r="S3713" t="str">
            <v>Franklin</v>
          </cell>
          <cell r="T3713" t="str">
            <v/>
          </cell>
          <cell r="U3713" t="str">
            <v/>
          </cell>
          <cell r="V3713" t="str">
            <v>Franklin</v>
          </cell>
          <cell r="W3713" t="str">
            <v>Franklin</v>
          </cell>
          <cell r="X3713" t="str">
            <v>FRANKLIN</v>
          </cell>
          <cell r="Y3713"/>
          <cell r="Z3713"/>
          <cell r="AA3713" t="str">
            <v>7750-SR7</v>
          </cell>
          <cell r="AB3713">
            <v>0</v>
          </cell>
          <cell r="AC3713" t="str">
            <v>WHLDINXA01W</v>
          </cell>
        </row>
        <row r="3714">
          <cell r="A3714" t="str">
            <v>WHLDWYMA</v>
          </cell>
          <cell r="B3714" t="str">
            <v>Cheyenne 911 Tandem  Host Wheatland</v>
          </cell>
          <cell r="C3714" t="str">
            <v>Q</v>
          </cell>
          <cell r="D3714">
            <v>42.055</v>
          </cell>
          <cell r="E3714">
            <v>-104.955276</v>
          </cell>
          <cell r="F3714" t="e">
            <v>#N/A</v>
          </cell>
          <cell r="G3714" t="str">
            <v>WY</v>
          </cell>
          <cell r="H3714">
            <v>654</v>
          </cell>
          <cell r="I3714">
            <v>654</v>
          </cell>
          <cell r="J3714" t="str">
            <v/>
          </cell>
          <cell r="K3714" t="e">
            <v>#N/A</v>
          </cell>
          <cell r="L3714" t="e">
            <v>#N/A</v>
          </cell>
          <cell r="M3714" t="e">
            <v>#N/A</v>
          </cell>
          <cell r="N3714" t="e">
            <v>#N/A</v>
          </cell>
          <cell r="O3714" t="str">
            <v>N</v>
          </cell>
          <cell r="P3714" t="str">
            <v>Y</v>
          </cell>
          <cell r="Q3714" t="str">
            <v>12/30/14: EoDS1 available.</v>
          </cell>
          <cell r="R3714" t="str">
            <v>12/30/2020</v>
          </cell>
          <cell r="S3714" t="str">
            <v/>
          </cell>
          <cell r="T3714" t="str">
            <v/>
          </cell>
          <cell r="U3714" t="str">
            <v/>
          </cell>
          <cell r="V3714" t="e">
            <v>#N/A</v>
          </cell>
          <cell r="W3714" t="e">
            <v>#N/A</v>
          </cell>
          <cell r="X3714" t="str">
            <v xml:space="preserve">0 - </v>
          </cell>
          <cell r="Y3714"/>
          <cell r="Z3714"/>
          <cell r="AA3714" t="e">
            <v>#N/A</v>
          </cell>
          <cell r="AB3714" t="e">
            <v>#N/A</v>
          </cell>
          <cell r="AC3714" t="e">
            <v>#N/A</v>
          </cell>
        </row>
        <row r="3715">
          <cell r="A3715" t="str">
            <v>WHLRWIXA</v>
          </cell>
          <cell r="B3715" t="str">
            <v>Wheeler</v>
          </cell>
          <cell r="C3715" t="str">
            <v>CTL</v>
          </cell>
          <cell r="D3715">
            <v>45.045000000000002</v>
          </cell>
          <cell r="E3715">
            <v>-91.905556000000004</v>
          </cell>
          <cell r="F3715" t="str">
            <v>WHLRWIXA</v>
          </cell>
          <cell r="G3715" t="str">
            <v>WI</v>
          </cell>
          <cell r="H3715">
            <v>352</v>
          </cell>
          <cell r="I3715" t="str">
            <v>Rice Lake</v>
          </cell>
          <cell r="J3715" t="str">
            <v/>
          </cell>
          <cell r="K3715" t="str">
            <v>WHLRWIXA</v>
          </cell>
          <cell r="L3715" t="str">
            <v>n</v>
          </cell>
          <cell r="M3715" t="e">
            <v>#N/A</v>
          </cell>
          <cell r="N3715" t="e">
            <v>#N/A</v>
          </cell>
          <cell r="O3715" t="str">
            <v>Y</v>
          </cell>
          <cell r="P3715" t="str">
            <v>Y</v>
          </cell>
          <cell r="Q3715" t="str">
            <v/>
          </cell>
          <cell r="R3715" t="str">
            <v>06/03/2015</v>
          </cell>
          <cell r="S3715" t="str">
            <v>Rice Lake</v>
          </cell>
          <cell r="T3715" t="str">
            <v/>
          </cell>
          <cell r="U3715" t="str">
            <v/>
          </cell>
          <cell r="V3715" t="str">
            <v>Rice Lake</v>
          </cell>
          <cell r="W3715" t="str">
            <v>Rice Lake</v>
          </cell>
          <cell r="X3715" t="str">
            <v>RICE LAKE</v>
          </cell>
          <cell r="Y3715"/>
          <cell r="Z3715"/>
          <cell r="AA3715" t="str">
            <v>7750-SR7</v>
          </cell>
          <cell r="AB3715">
            <v>0</v>
          </cell>
          <cell r="AC3715" t="str">
            <v>WHLRWIXA20W</v>
          </cell>
        </row>
        <row r="3716">
          <cell r="A3716" t="str">
            <v>WHMRIACO</v>
          </cell>
          <cell r="B3716" t="str">
            <v>Algona Host Whittemore</v>
          </cell>
          <cell r="C3716" t="str">
            <v>Q</v>
          </cell>
          <cell r="D3716">
            <v>43.063364</v>
          </cell>
          <cell r="E3716">
            <v>-94.421422000000007</v>
          </cell>
          <cell r="F3716" t="str">
            <v>WHMRIACO</v>
          </cell>
          <cell r="G3716" t="str">
            <v>IA</v>
          </cell>
          <cell r="H3716">
            <v>632</v>
          </cell>
          <cell r="I3716">
            <v>632</v>
          </cell>
          <cell r="J3716" t="str">
            <v/>
          </cell>
          <cell r="K3716" t="e">
            <v>#N/A</v>
          </cell>
          <cell r="L3716" t="e">
            <v>#N/A</v>
          </cell>
          <cell r="M3716" t="e">
            <v>#N/A</v>
          </cell>
          <cell r="N3716" t="e">
            <v>#N/A</v>
          </cell>
          <cell r="O3716" t="str">
            <v>N</v>
          </cell>
          <cell r="P3716" t="str">
            <v>Y</v>
          </cell>
          <cell r="Q3716" t="str">
            <v>05/04/15: EoDS1 AVAILABLE</v>
          </cell>
          <cell r="R3716" t="str">
            <v>05/04/2020</v>
          </cell>
          <cell r="S3716" t="str">
            <v/>
          </cell>
          <cell r="T3716" t="str">
            <v/>
          </cell>
          <cell r="U3716" t="str">
            <v/>
          </cell>
          <cell r="V3716" t="e">
            <v>#N/A</v>
          </cell>
          <cell r="W3716" t="e">
            <v>#N/A</v>
          </cell>
          <cell r="X3716" t="str">
            <v>632 - AVAILABLE (up to 10MB)</v>
          </cell>
          <cell r="Y3716"/>
          <cell r="Z3716" t="str">
            <v>AVAILABLE (up to 10MB)</v>
          </cell>
          <cell r="AA3716" t="e">
            <v>#N/A</v>
          </cell>
          <cell r="AB3716" t="e">
            <v>#N/A</v>
          </cell>
          <cell r="AC3716" t="e">
            <v>#N/A</v>
          </cell>
        </row>
        <row r="3717">
          <cell r="A3717" t="str">
            <v>WHMRMIXI</v>
          </cell>
          <cell r="B3717" t="str">
            <v>WHITTEMORE</v>
          </cell>
          <cell r="C3717" t="str">
            <v>CTL</v>
          </cell>
          <cell r="D3717">
            <v>44.231388000000003</v>
          </cell>
          <cell r="E3717">
            <v>-83.805831999999995</v>
          </cell>
          <cell r="F3717" t="str">
            <v>WHMRMIXI</v>
          </cell>
          <cell r="G3717" t="str">
            <v>MI</v>
          </cell>
          <cell r="H3717">
            <v>344</v>
          </cell>
          <cell r="I3717" t="str">
            <v>HALE / PINCONNING (CHESANING)</v>
          </cell>
          <cell r="J3717" t="str">
            <v/>
          </cell>
          <cell r="K3717" t="e">
            <v>#N/A</v>
          </cell>
          <cell r="L3717" t="e">
            <v>#N/A</v>
          </cell>
          <cell r="M3717" t="e">
            <v>#N/A</v>
          </cell>
          <cell r="N3717" t="e">
            <v>#N/A</v>
          </cell>
          <cell r="O3717" t="str">
            <v>N</v>
          </cell>
          <cell r="P3717" t="str">
            <v>Y</v>
          </cell>
          <cell r="Q3717" t="str">
            <v/>
          </cell>
          <cell r="R3717" t="str">
            <v>07/01/2015</v>
          </cell>
          <cell r="S3717" t="str">
            <v>CHESANING</v>
          </cell>
          <cell r="T3717" t="str">
            <v/>
          </cell>
          <cell r="U3717" t="str">
            <v/>
          </cell>
          <cell r="V3717" t="str">
            <v>CHESANING</v>
          </cell>
          <cell r="W3717" t="str">
            <v>HALE / PINCONNING (CHESANING)</v>
          </cell>
          <cell r="X3717" t="str">
            <v>CHESANING</v>
          </cell>
          <cell r="Y3717"/>
          <cell r="Z3717"/>
          <cell r="AA3717" t="str">
            <v/>
          </cell>
          <cell r="AB3717">
            <v>0</v>
          </cell>
          <cell r="AC3717">
            <v>0</v>
          </cell>
        </row>
        <row r="3718">
          <cell r="A3718" t="str">
            <v>WHNGIACO</v>
          </cell>
          <cell r="B3718" t="str">
            <v>Sioux City Dt Host Whiting</v>
          </cell>
          <cell r="C3718" t="str">
            <v>Q</v>
          </cell>
          <cell r="D3718">
            <v>42.126109999999997</v>
          </cell>
          <cell r="E3718">
            <v>-96.150558000000004</v>
          </cell>
          <cell r="F3718" t="str">
            <v>WHNGIACO</v>
          </cell>
          <cell r="G3718" t="str">
            <v>IA</v>
          </cell>
          <cell r="H3718">
            <v>630</v>
          </cell>
          <cell r="I3718">
            <v>630</v>
          </cell>
          <cell r="J3718" t="str">
            <v/>
          </cell>
          <cell r="K3718" t="e">
            <v>#N/A</v>
          </cell>
          <cell r="L3718" t="e">
            <v>#N/A</v>
          </cell>
          <cell r="M3718" t="e">
            <v>#N/A</v>
          </cell>
          <cell r="N3718" t="e">
            <v>#N/A</v>
          </cell>
          <cell r="O3718" t="str">
            <v>N</v>
          </cell>
          <cell r="P3718" t="str">
            <v>Y</v>
          </cell>
          <cell r="Q3718" t="str">
            <v>05/04/15: EoDS1 AVAILABLE</v>
          </cell>
          <cell r="R3718" t="str">
            <v>05/04/2020</v>
          </cell>
          <cell r="S3718" t="str">
            <v/>
          </cell>
          <cell r="T3718" t="str">
            <v/>
          </cell>
          <cell r="U3718" t="str">
            <v/>
          </cell>
          <cell r="V3718" t="e">
            <v>#N/A</v>
          </cell>
          <cell r="W3718" t="e">
            <v>#N/A</v>
          </cell>
          <cell r="X3718" t="str">
            <v>630 - AVAILABLE</v>
          </cell>
          <cell r="Y3718"/>
          <cell r="Z3718" t="str">
            <v>AVAILABLE</v>
          </cell>
          <cell r="AA3718" t="e">
            <v>#N/A</v>
          </cell>
          <cell r="AB3718" t="e">
            <v>#N/A</v>
          </cell>
          <cell r="AC3718" t="e">
            <v>#N/A</v>
          </cell>
        </row>
        <row r="3719">
          <cell r="A3719" t="str">
            <v>WHPNNCXA</v>
          </cell>
          <cell r="B3719" t="str">
            <v>Whispering Pines</v>
          </cell>
          <cell r="C3719" t="str">
            <v>EQ</v>
          </cell>
          <cell r="D3719">
            <v>35.257508000000001</v>
          </cell>
          <cell r="E3719">
            <v>-79.370576</v>
          </cell>
          <cell r="F3719" t="str">
            <v>WHPNNCXA</v>
          </cell>
          <cell r="G3719" t="str">
            <v>NC</v>
          </cell>
          <cell r="H3719">
            <v>949</v>
          </cell>
          <cell r="I3719" t="str">
            <v>Fayetteville</v>
          </cell>
          <cell r="J3719" t="str">
            <v/>
          </cell>
          <cell r="K3719" t="str">
            <v>WHPNNCXA</v>
          </cell>
          <cell r="L3719" t="str">
            <v>n</v>
          </cell>
          <cell r="M3719" t="e">
            <v>#N/A</v>
          </cell>
          <cell r="N3719" t="e">
            <v>#N/A</v>
          </cell>
          <cell r="O3719" t="str">
            <v>Y</v>
          </cell>
          <cell r="P3719" t="str">
            <v>Y</v>
          </cell>
          <cell r="Q3719" t="str">
            <v/>
          </cell>
          <cell r="R3719" t="str">
            <v>05/22/2015</v>
          </cell>
          <cell r="S3719" t="str">
            <v>Fayetteville</v>
          </cell>
          <cell r="T3719" t="str">
            <v/>
          </cell>
          <cell r="U3719" t="str">
            <v/>
          </cell>
          <cell r="V3719" t="str">
            <v>Fayetteville</v>
          </cell>
          <cell r="W3719" t="str">
            <v>Fayetteville</v>
          </cell>
          <cell r="X3719" t="str">
            <v>ROCKY MOUNT</v>
          </cell>
          <cell r="Y3719" t="str">
            <v>YES</v>
          </cell>
          <cell r="Z3719"/>
          <cell r="AA3719" t="str">
            <v/>
          </cell>
          <cell r="AB3719" t="str">
            <v>7750-SR12</v>
          </cell>
          <cell r="AC3719" t="str">
            <v>WHPNNCXA02W</v>
          </cell>
        </row>
        <row r="3720">
          <cell r="A3720" t="str">
            <v>WHSLWAXX</v>
          </cell>
          <cell r="B3720" t="str">
            <v>White Salmon</v>
          </cell>
          <cell r="C3720" t="str">
            <v>EQ</v>
          </cell>
          <cell r="D3720">
            <v>45.729590000000002</v>
          </cell>
          <cell r="E3720">
            <v>-121.48626400000001</v>
          </cell>
          <cell r="F3720" t="str">
            <v>WHSLWAXX</v>
          </cell>
          <cell r="G3720" t="str">
            <v>WA</v>
          </cell>
          <cell r="H3720">
            <v>672</v>
          </cell>
          <cell r="I3720" t="str">
            <v>Hood River</v>
          </cell>
          <cell r="J3720" t="str">
            <v/>
          </cell>
          <cell r="K3720" t="e">
            <v>#N/A</v>
          </cell>
          <cell r="L3720" t="e">
            <v>#N/A</v>
          </cell>
          <cell r="M3720" t="e">
            <v>#N/A</v>
          </cell>
          <cell r="N3720" t="e">
            <v>#N/A</v>
          </cell>
          <cell r="O3720" t="str">
            <v>Y</v>
          </cell>
          <cell r="P3720" t="str">
            <v>Y</v>
          </cell>
          <cell r="Q3720" t="str">
            <v/>
          </cell>
          <cell r="R3720" t="str">
            <v>06/03/2015</v>
          </cell>
          <cell r="S3720" t="str">
            <v>HOOD RIVER</v>
          </cell>
          <cell r="T3720" t="str">
            <v/>
          </cell>
          <cell r="U3720" t="str">
            <v/>
          </cell>
          <cell r="V3720" t="str">
            <v>HOOD RIVER</v>
          </cell>
          <cell r="W3720" t="str">
            <v>Hood River</v>
          </cell>
          <cell r="X3720" t="str">
            <v>HOOD RIVER</v>
          </cell>
          <cell r="Y3720"/>
          <cell r="Z3720"/>
          <cell r="AA3720" t="str">
            <v/>
          </cell>
          <cell r="AB3720">
            <v>0</v>
          </cell>
          <cell r="AC3720">
            <v>0</v>
          </cell>
        </row>
        <row r="3721">
          <cell r="A3721" t="str">
            <v>WHSWWAXX</v>
          </cell>
          <cell r="B3721" t="str">
            <v>White Swan</v>
          </cell>
          <cell r="C3721" t="str">
            <v>EQ</v>
          </cell>
          <cell r="D3721">
            <v>46.381861000000001</v>
          </cell>
          <cell r="E3721">
            <v>-120.730818</v>
          </cell>
          <cell r="F3721" t="str">
            <v>WHSWWAXX</v>
          </cell>
          <cell r="G3721" t="str">
            <v>WA</v>
          </cell>
          <cell r="H3721">
            <v>676</v>
          </cell>
          <cell r="I3721" t="str">
            <v>Spokane-Sunnyside</v>
          </cell>
          <cell r="J3721" t="str">
            <v/>
          </cell>
          <cell r="K3721" t="e">
            <v>#N/A</v>
          </cell>
          <cell r="L3721" t="e">
            <v>#N/A</v>
          </cell>
          <cell r="M3721" t="e">
            <v>#N/A</v>
          </cell>
          <cell r="N3721" t="e">
            <v>#N/A</v>
          </cell>
          <cell r="O3721" t="str">
            <v>N</v>
          </cell>
          <cell r="P3721" t="str">
            <v>Y</v>
          </cell>
          <cell r="Q3721" t="str">
            <v>2/7/14: Ethernet Capable changed to Y</v>
          </cell>
          <cell r="R3721" t="str">
            <v>09/16/2015</v>
          </cell>
          <cell r="S3721" t="str">
            <v>SPOKANE-SUNNYSIDE</v>
          </cell>
          <cell r="T3721" t="str">
            <v/>
          </cell>
          <cell r="U3721" t="str">
            <v/>
          </cell>
          <cell r="V3721" t="str">
            <v>Spokane-Sunnyside</v>
          </cell>
          <cell r="W3721" t="str">
            <v>Spokane-Sunnyside</v>
          </cell>
          <cell r="X3721" t="str">
            <v>SPOKANE-SUNNYSIDE</v>
          </cell>
          <cell r="Y3721"/>
          <cell r="Z3721"/>
          <cell r="AA3721">
            <v>0</v>
          </cell>
          <cell r="AB3721">
            <v>0</v>
          </cell>
          <cell r="AC3721">
            <v>0</v>
          </cell>
        </row>
        <row r="3722">
          <cell r="A3722" t="str">
            <v>WHTHMTMA</v>
          </cell>
          <cell r="B3722" t="str">
            <v>Helena Ds1 Host Whitehall</v>
          </cell>
          <cell r="C3722" t="str">
            <v>Q</v>
          </cell>
          <cell r="D3722">
            <v>45.869999</v>
          </cell>
          <cell r="E3722">
            <v>-112.10333300000001</v>
          </cell>
          <cell r="F3722" t="str">
            <v>WHTHMTMA</v>
          </cell>
          <cell r="G3722" t="str">
            <v>MT</v>
          </cell>
          <cell r="H3722">
            <v>648</v>
          </cell>
          <cell r="I3722">
            <v>648</v>
          </cell>
          <cell r="J3722" t="str">
            <v/>
          </cell>
          <cell r="K3722" t="e">
            <v>#N/A</v>
          </cell>
          <cell r="L3722" t="e">
            <v>#N/A</v>
          </cell>
          <cell r="M3722" t="e">
            <v>#N/A</v>
          </cell>
          <cell r="N3722" t="e">
            <v>#N/A</v>
          </cell>
          <cell r="O3722" t="str">
            <v>N</v>
          </cell>
          <cell r="P3722" t="str">
            <v>Y</v>
          </cell>
          <cell r="Q3722" t="str">
            <v>10/31/14: EoDS1 available</v>
          </cell>
          <cell r="R3722" t="str">
            <v>11/04/2020</v>
          </cell>
          <cell r="S3722" t="str">
            <v/>
          </cell>
          <cell r="T3722" t="str">
            <v/>
          </cell>
          <cell r="U3722" t="str">
            <v/>
          </cell>
          <cell r="V3722" t="e">
            <v>#N/A</v>
          </cell>
          <cell r="W3722" t="e">
            <v>#N/A</v>
          </cell>
          <cell r="X3722" t="str">
            <v>648 - AVAILABLE (up to 30MB)</v>
          </cell>
          <cell r="Y3722"/>
          <cell r="Z3722" t="str">
            <v>AVAILABLE (up to 30MB)</v>
          </cell>
          <cell r="AA3722" t="e">
            <v>#N/A</v>
          </cell>
          <cell r="AB3722" t="e">
            <v>#N/A</v>
          </cell>
          <cell r="AC3722" t="e">
            <v>#N/A</v>
          </cell>
        </row>
        <row r="3723">
          <cell r="A3723" t="str">
            <v>WHTHWIXA</v>
          </cell>
          <cell r="B3723" t="str">
            <v>Whitehall</v>
          </cell>
          <cell r="C3723" t="str">
            <v>CTL</v>
          </cell>
          <cell r="D3723">
            <v>44.367111000000001</v>
          </cell>
          <cell r="E3723">
            <v>-91.316693999999998</v>
          </cell>
          <cell r="F3723" t="str">
            <v>WHTHWIXA</v>
          </cell>
          <cell r="G3723" t="str">
            <v>WI</v>
          </cell>
          <cell r="H3723">
            <v>352</v>
          </cell>
          <cell r="I3723" t="str">
            <v>LA CROSSE</v>
          </cell>
          <cell r="J3723" t="str">
            <v/>
          </cell>
          <cell r="K3723" t="str">
            <v>WHTHWIXA</v>
          </cell>
          <cell r="L3723" t="str">
            <v>n</v>
          </cell>
          <cell r="M3723" t="e">
            <v>#N/A</v>
          </cell>
          <cell r="N3723" t="e">
            <v>#N/A</v>
          </cell>
          <cell r="O3723" t="str">
            <v>Y</v>
          </cell>
          <cell r="P3723" t="str">
            <v>Y</v>
          </cell>
          <cell r="Q3723" t="str">
            <v/>
          </cell>
          <cell r="R3723" t="str">
            <v>06/03/2015</v>
          </cell>
          <cell r="S3723" t="str">
            <v>La Crosse</v>
          </cell>
          <cell r="T3723" t="str">
            <v/>
          </cell>
          <cell r="U3723" t="str">
            <v/>
          </cell>
          <cell r="V3723" t="str">
            <v>La Crosse</v>
          </cell>
          <cell r="W3723" t="str">
            <v>LA CROSSE</v>
          </cell>
          <cell r="X3723" t="str">
            <v>LA CROSSE</v>
          </cell>
          <cell r="Y3723"/>
          <cell r="Z3723"/>
          <cell r="AA3723" t="str">
            <v>7750-SR7</v>
          </cell>
          <cell r="AB3723">
            <v>0</v>
          </cell>
          <cell r="AC3723">
            <v>0</v>
          </cell>
        </row>
        <row r="3724">
          <cell r="A3724" t="str">
            <v>WHTKAZMA</v>
          </cell>
          <cell r="B3724" t="str">
            <v>Phoenix Bethany West Host White Tanks</v>
          </cell>
          <cell r="C3724" t="str">
            <v>Q</v>
          </cell>
          <cell r="D3724">
            <v>33.471668000000001</v>
          </cell>
          <cell r="E3724">
            <v>-112.461388</v>
          </cell>
          <cell r="F3724" t="str">
            <v>WHTKAZMA</v>
          </cell>
          <cell r="G3724" t="str">
            <v>AZ</v>
          </cell>
          <cell r="H3724">
            <v>666</v>
          </cell>
          <cell r="I3724">
            <v>666</v>
          </cell>
          <cell r="J3724" t="str">
            <v/>
          </cell>
          <cell r="K3724" t="str">
            <v>LTPKAZMA</v>
          </cell>
          <cell r="L3724" t="str">
            <v>Y</v>
          </cell>
          <cell r="M3724" t="e">
            <v>#N/A</v>
          </cell>
          <cell r="N3724" t="str">
            <v>BS TMO 145718</v>
          </cell>
          <cell r="O3724" t="str">
            <v>N</v>
          </cell>
          <cell r="P3724" t="str">
            <v>Y</v>
          </cell>
          <cell r="Q3724" t="str">
            <v>03/02/2015: EoDS1 Available</v>
          </cell>
          <cell r="R3724" t="str">
            <v>04/13/2020</v>
          </cell>
          <cell r="S3724" t="str">
            <v/>
          </cell>
          <cell r="T3724" t="str">
            <v/>
          </cell>
          <cell r="U3724" t="str">
            <v/>
          </cell>
          <cell r="V3724" t="e">
            <v>#N/A</v>
          </cell>
          <cell r="W3724" t="e">
            <v>#N/A</v>
          </cell>
          <cell r="X3724" t="str">
            <v>666 - AVAILABLE</v>
          </cell>
          <cell r="Y3724"/>
          <cell r="Z3724" t="str">
            <v>AVAILABLE</v>
          </cell>
          <cell r="AA3724" t="e">
            <v>#N/A</v>
          </cell>
          <cell r="AB3724" t="e">
            <v>#N/A</v>
          </cell>
          <cell r="AC3724" t="e">
            <v>#N/A</v>
          </cell>
        </row>
        <row r="3725">
          <cell r="A3725" t="str">
            <v>WHTKNCXA</v>
          </cell>
          <cell r="B3725" t="str">
            <v>Whitakers</v>
          </cell>
          <cell r="C3725" t="str">
            <v>EQ</v>
          </cell>
          <cell r="D3725">
            <v>36.105024</v>
          </cell>
          <cell r="E3725">
            <v>-77.711952999999994</v>
          </cell>
          <cell r="F3725" t="str">
            <v>WHTKNCXA</v>
          </cell>
          <cell r="G3725" t="str">
            <v>NC</v>
          </cell>
          <cell r="H3725">
            <v>951</v>
          </cell>
          <cell r="I3725" t="str">
            <v>Rocky Mount</v>
          </cell>
          <cell r="J3725" t="str">
            <v/>
          </cell>
          <cell r="K3725" t="e">
            <v>#N/A</v>
          </cell>
          <cell r="L3725" t="e">
            <v>#N/A</v>
          </cell>
          <cell r="M3725" t="e">
            <v>#N/A</v>
          </cell>
          <cell r="N3725" t="e">
            <v>#N/A</v>
          </cell>
          <cell r="O3725" t="str">
            <v>Y</v>
          </cell>
          <cell r="P3725" t="str">
            <v>Y</v>
          </cell>
          <cell r="Q3725" t="str">
            <v/>
          </cell>
          <cell r="R3725" t="str">
            <v>05/22/2015</v>
          </cell>
          <cell r="S3725" t="str">
            <v>Rocky Mount</v>
          </cell>
          <cell r="T3725" t="str">
            <v/>
          </cell>
          <cell r="U3725" t="str">
            <v/>
          </cell>
          <cell r="V3725" t="str">
            <v>Rocky Mount</v>
          </cell>
          <cell r="W3725" t="str">
            <v>Rocky Mount</v>
          </cell>
          <cell r="X3725" t="str">
            <v>ROCKY MOUNT</v>
          </cell>
          <cell r="Y3725" t="str">
            <v>YES</v>
          </cell>
          <cell r="Z3725"/>
          <cell r="AA3725" t="str">
            <v/>
          </cell>
          <cell r="AB3725">
            <v>0</v>
          </cell>
          <cell r="AC3725" t="str">
            <v>WHTKNCXA02W</v>
          </cell>
        </row>
        <row r="3726">
          <cell r="A3726" t="str">
            <v>WHTLARXA</v>
          </cell>
          <cell r="B3726" t="str">
            <v>WHEATLEY</v>
          </cell>
          <cell r="C3726" t="str">
            <v>CTL</v>
          </cell>
          <cell r="D3726">
            <v>34.913612000000001</v>
          </cell>
          <cell r="E3726">
            <v>-91.109443999999996</v>
          </cell>
          <cell r="F3726" t="str">
            <v>WHTLARXA</v>
          </cell>
          <cell r="G3726" t="str">
            <v>AR</v>
          </cell>
          <cell r="H3726">
            <v>528</v>
          </cell>
          <cell r="I3726" t="str">
            <v>Jacksonville</v>
          </cell>
          <cell r="J3726" t="str">
            <v/>
          </cell>
          <cell r="K3726" t="e">
            <v>#N/A</v>
          </cell>
          <cell r="L3726" t="e">
            <v>#N/A</v>
          </cell>
          <cell r="M3726" t="e">
            <v>#N/A</v>
          </cell>
          <cell r="N3726" t="e">
            <v>#N/A</v>
          </cell>
          <cell r="O3726" t="str">
            <v>Y</v>
          </cell>
          <cell r="P3726" t="str">
            <v>Y</v>
          </cell>
          <cell r="Q3726" t="str">
            <v/>
          </cell>
          <cell r="R3726" t="str">
            <v>06/30/2015</v>
          </cell>
          <cell r="S3726" t="str">
            <v>Jacksonville</v>
          </cell>
          <cell r="T3726" t="str">
            <v/>
          </cell>
          <cell r="U3726" t="str">
            <v/>
          </cell>
          <cell r="V3726" t="str">
            <v>Jacksonville</v>
          </cell>
          <cell r="W3726" t="str">
            <v>Jacksonville</v>
          </cell>
          <cell r="X3726" t="str">
            <v>JACKSONVILLE</v>
          </cell>
          <cell r="Y3726" t="str">
            <v>YES</v>
          </cell>
          <cell r="Z3726"/>
          <cell r="AA3726" t="str">
            <v/>
          </cell>
          <cell r="AB3726">
            <v>0</v>
          </cell>
          <cell r="AC3726">
            <v>0</v>
          </cell>
        </row>
        <row r="3727">
          <cell r="A3727" t="str">
            <v>WHTLAZMA</v>
          </cell>
          <cell r="B3727" t="str">
            <v>Whitlow</v>
          </cell>
          <cell r="C3727" t="str">
            <v>Q</v>
          </cell>
          <cell r="D3727">
            <v>33.296664999999997</v>
          </cell>
          <cell r="E3727">
            <v>-111.294724</v>
          </cell>
          <cell r="F3727" t="str">
            <v>WHTLAZMA</v>
          </cell>
          <cell r="G3727" t="str">
            <v>AZ</v>
          </cell>
          <cell r="H3727">
            <v>666</v>
          </cell>
          <cell r="I3727">
            <v>666</v>
          </cell>
          <cell r="J3727" t="str">
            <v/>
          </cell>
          <cell r="K3727" t="str">
            <v>SPRSAZMA</v>
          </cell>
          <cell r="L3727" t="str">
            <v>Y</v>
          </cell>
          <cell r="M3727">
            <v>42436</v>
          </cell>
          <cell r="N3727" t="str">
            <v xml:space="preserve">BS 144316 </v>
          </cell>
          <cell r="O3727" t="str">
            <v>N</v>
          </cell>
          <cell r="P3727" t="str">
            <v>Y</v>
          </cell>
          <cell r="Q3727" t="str">
            <v>03/02/2015: EoDS1 Available; ME NOT AVAILABLE AT THIS OFFICE</v>
          </cell>
          <cell r="R3727" t="str">
            <v>05/04/2020</v>
          </cell>
          <cell r="S3727" t="str">
            <v/>
          </cell>
          <cell r="T3727" t="str">
            <v/>
          </cell>
          <cell r="U3727" t="str">
            <v/>
          </cell>
          <cell r="V3727" t="e">
            <v>#N/A</v>
          </cell>
          <cell r="W3727" t="e">
            <v>#N/A</v>
          </cell>
          <cell r="X3727" t="str">
            <v>666 - AVAILABLE (up to 10MB)</v>
          </cell>
          <cell r="Y3727"/>
          <cell r="Z3727" t="str">
            <v>AVAILABLE (up to 10MB)</v>
          </cell>
          <cell r="AA3727" t="e">
            <v>#N/A</v>
          </cell>
          <cell r="AB3727" t="e">
            <v>#N/A</v>
          </cell>
          <cell r="AC3727" t="e">
            <v>#N/A</v>
          </cell>
        </row>
        <row r="3728">
          <cell r="A3728" t="str">
            <v>WHTMVAXA</v>
          </cell>
          <cell r="B3728" t="str">
            <v>Whitmell</v>
          </cell>
          <cell r="C3728" t="str">
            <v>EQ</v>
          </cell>
          <cell r="D3728">
            <v>36.705139000000003</v>
          </cell>
          <cell r="E3728">
            <v>-79.523887999999999</v>
          </cell>
          <cell r="F3728" t="str">
            <v>WHTMVAXA</v>
          </cell>
          <cell r="G3728" t="str">
            <v>VA</v>
          </cell>
          <cell r="H3728">
            <v>250</v>
          </cell>
          <cell r="I3728" t="str">
            <v>Martinsville (Charlottesville sub Cloud)</v>
          </cell>
          <cell r="J3728" t="str">
            <v/>
          </cell>
          <cell r="K3728" t="str">
            <v>WHTMVAXA</v>
          </cell>
          <cell r="L3728" t="str">
            <v>n</v>
          </cell>
          <cell r="M3728" t="e">
            <v>#N/A</v>
          </cell>
          <cell r="N3728" t="e">
            <v>#N/A</v>
          </cell>
          <cell r="O3728" t="str">
            <v>Y</v>
          </cell>
          <cell r="P3728" t="str">
            <v>Y</v>
          </cell>
          <cell r="Q3728" t="str">
            <v/>
          </cell>
          <cell r="R3728" t="str">
            <v>07/16/2015</v>
          </cell>
          <cell r="S3728" t="str">
            <v>Martinsville</v>
          </cell>
          <cell r="T3728" t="str">
            <v/>
          </cell>
          <cell r="U3728" t="str">
            <v/>
          </cell>
          <cell r="V3728" t="str">
            <v>Martinsville (Charlottesville sub Cloud)</v>
          </cell>
          <cell r="W3728" t="str">
            <v>Martinsville (Charlottesville sub Cloud)</v>
          </cell>
          <cell r="X3728" t="str">
            <v>MARTINSVILLE</v>
          </cell>
          <cell r="Y3728"/>
          <cell r="Z3728"/>
          <cell r="AA3728" t="str">
            <v>7750-SR7</v>
          </cell>
          <cell r="AB3728">
            <v>0</v>
          </cell>
          <cell r="AC3728" t="str">
            <v>WHTMVAXA01W</v>
          </cell>
        </row>
        <row r="3729">
          <cell r="A3729" t="str">
            <v>WHTNIACO</v>
          </cell>
          <cell r="B3729" t="str">
            <v>Spencer-axe Host Wahpeton</v>
          </cell>
          <cell r="C3729" t="str">
            <v>Q</v>
          </cell>
          <cell r="D3729">
            <v>43.372475000000001</v>
          </cell>
          <cell r="E3729">
            <v>-95.180130000000005</v>
          </cell>
          <cell r="F3729" t="str">
            <v>WHTNIACO</v>
          </cell>
          <cell r="G3729" t="str">
            <v>IA</v>
          </cell>
          <cell r="H3729">
            <v>630</v>
          </cell>
          <cell r="I3729">
            <v>630</v>
          </cell>
          <cell r="J3729" t="str">
            <v/>
          </cell>
          <cell r="K3729" t="e">
            <v>#N/A</v>
          </cell>
          <cell r="L3729" t="e">
            <v>#N/A</v>
          </cell>
          <cell r="M3729" t="e">
            <v>#N/A</v>
          </cell>
          <cell r="N3729" t="e">
            <v>#N/A</v>
          </cell>
          <cell r="O3729" t="str">
            <v>N</v>
          </cell>
          <cell r="P3729" t="str">
            <v>Y</v>
          </cell>
          <cell r="Q3729" t="str">
            <v>05/04/15: EoDS1 AVAILABLE</v>
          </cell>
          <cell r="R3729" t="str">
            <v>05/04/2020</v>
          </cell>
          <cell r="S3729" t="str">
            <v/>
          </cell>
          <cell r="T3729" t="str">
            <v/>
          </cell>
          <cell r="U3729" t="str">
            <v/>
          </cell>
          <cell r="V3729" t="e">
            <v>#N/A</v>
          </cell>
          <cell r="W3729" t="e">
            <v>#N/A</v>
          </cell>
          <cell r="X3729" t="str">
            <v>630 - AVAILABLE (up to 10MB)</v>
          </cell>
          <cell r="Y3729"/>
          <cell r="Z3729" t="str">
            <v>AVAILABLE (up to 10MB)</v>
          </cell>
          <cell r="AA3729" t="e">
            <v>#N/A</v>
          </cell>
          <cell r="AB3729" t="e">
            <v>#N/A</v>
          </cell>
          <cell r="AC3729" t="e">
            <v>#N/A</v>
          </cell>
        </row>
        <row r="3730">
          <cell r="A3730" t="str">
            <v>WHTNNDBC</v>
          </cell>
          <cell r="B3730" t="str">
            <v>Wahpeton</v>
          </cell>
          <cell r="C3730" t="str">
            <v>Q</v>
          </cell>
          <cell r="D3730">
            <v>46.264167999999998</v>
          </cell>
          <cell r="E3730">
            <v>-96.603888999999995</v>
          </cell>
          <cell r="F3730" t="str">
            <v>WHTNNDBC</v>
          </cell>
          <cell r="G3730" t="str">
            <v>ND</v>
          </cell>
          <cell r="H3730">
            <v>636</v>
          </cell>
          <cell r="I3730">
            <v>636</v>
          </cell>
          <cell r="J3730" t="str">
            <v/>
          </cell>
          <cell r="K3730" t="e">
            <v>#N/A</v>
          </cell>
          <cell r="L3730" t="e">
            <v>#N/A</v>
          </cell>
          <cell r="M3730" t="e">
            <v>#N/A</v>
          </cell>
          <cell r="N3730" t="e">
            <v>#N/A</v>
          </cell>
          <cell r="O3730" t="str">
            <v>N</v>
          </cell>
          <cell r="P3730" t="str">
            <v>Y</v>
          </cell>
          <cell r="Q3730" t="str">
            <v>02/20/15: EoDS1 AVAILABLE; 07/14/14: updated Metro Ethern Serv Pt/ Eth capable</v>
          </cell>
          <cell r="R3730" t="str">
            <v>02/20/2020</v>
          </cell>
          <cell r="S3730" t="str">
            <v/>
          </cell>
          <cell r="T3730" t="str">
            <v/>
          </cell>
          <cell r="U3730" t="str">
            <v/>
          </cell>
          <cell r="V3730" t="e">
            <v>#N/A</v>
          </cell>
          <cell r="W3730" t="e">
            <v>#N/A</v>
          </cell>
          <cell r="X3730" t="str">
            <v>636 - AVAILABLE</v>
          </cell>
          <cell r="Y3730"/>
          <cell r="Z3730" t="str">
            <v>AVAILABLE</v>
          </cell>
          <cell r="AA3730" t="e">
            <v>#N/A</v>
          </cell>
          <cell r="AB3730" t="e">
            <v>#N/A</v>
          </cell>
          <cell r="AC3730" t="e">
            <v>#N/A</v>
          </cell>
        </row>
        <row r="3731">
          <cell r="A3731" t="str">
            <v>WHTSWAXA</v>
          </cell>
          <cell r="B3731" t="str">
            <v>Whitstran</v>
          </cell>
          <cell r="C3731" t="str">
            <v>EQ</v>
          </cell>
          <cell r="D3731">
            <v>46.236038999999998</v>
          </cell>
          <cell r="E3731">
            <v>-119.707506</v>
          </cell>
          <cell r="F3731" t="str">
            <v>WHTSWAXA</v>
          </cell>
          <cell r="G3731" t="str">
            <v>WA</v>
          </cell>
          <cell r="H3731">
            <v>676</v>
          </cell>
          <cell r="I3731" t="str">
            <v>Spokane-Sunnyside</v>
          </cell>
          <cell r="J3731" t="str">
            <v/>
          </cell>
          <cell r="K3731" t="e">
            <v>#N/A</v>
          </cell>
          <cell r="L3731" t="e">
            <v>#N/A</v>
          </cell>
          <cell r="M3731" t="e">
            <v>#N/A</v>
          </cell>
          <cell r="N3731" t="e">
            <v>#N/A</v>
          </cell>
          <cell r="O3731" t="str">
            <v>N</v>
          </cell>
          <cell r="P3731" t="str">
            <v>Y</v>
          </cell>
          <cell r="Q3731" t="str">
            <v>2/7/14: Ethernet Capable changed to Y</v>
          </cell>
          <cell r="R3731" t="str">
            <v>09/16/2015</v>
          </cell>
          <cell r="S3731" t="str">
            <v>SPOKANE-SUNNYSIDE</v>
          </cell>
          <cell r="T3731" t="str">
            <v/>
          </cell>
          <cell r="U3731" t="str">
            <v/>
          </cell>
          <cell r="V3731" t="str">
            <v>Spokane-Sunnyside</v>
          </cell>
          <cell r="W3731" t="str">
            <v>Spokane-Sunnyside</v>
          </cell>
          <cell r="X3731" t="str">
            <v>SPOKANE-SUNNYSIDE</v>
          </cell>
          <cell r="Y3731"/>
          <cell r="Z3731"/>
          <cell r="AA3731">
            <v>0</v>
          </cell>
          <cell r="AB3731">
            <v>0</v>
          </cell>
          <cell r="AC3731">
            <v>0</v>
          </cell>
        </row>
        <row r="3732">
          <cell r="A3732" t="str">
            <v>WHVLARXA</v>
          </cell>
          <cell r="B3732" t="str">
            <v>Whiteville</v>
          </cell>
          <cell r="C3732" t="str">
            <v>CTL</v>
          </cell>
          <cell r="D3732">
            <v>36.320861000000001</v>
          </cell>
          <cell r="E3732">
            <v>-92.476944000000003</v>
          </cell>
          <cell r="F3732" t="str">
            <v>WHVLARXA</v>
          </cell>
          <cell r="G3732" t="str">
            <v>AR</v>
          </cell>
          <cell r="H3732">
            <v>528</v>
          </cell>
          <cell r="I3732" t="str">
            <v>Hardy/Monette (Mountain Home)</v>
          </cell>
          <cell r="J3732" t="str">
            <v/>
          </cell>
          <cell r="K3732" t="e">
            <v>#N/A</v>
          </cell>
          <cell r="L3732" t="e">
            <v>#N/A</v>
          </cell>
          <cell r="M3732" t="e">
            <v>#N/A</v>
          </cell>
          <cell r="N3732" t="e">
            <v>#N/A</v>
          </cell>
          <cell r="O3732" t="str">
            <v>Y</v>
          </cell>
          <cell r="P3732" t="str">
            <v>Y</v>
          </cell>
          <cell r="Q3732" t="str">
            <v/>
          </cell>
          <cell r="R3732" t="str">
            <v>06/30/2015</v>
          </cell>
          <cell r="S3732" t="str">
            <v>Mountain Home</v>
          </cell>
          <cell r="T3732" t="str">
            <v/>
          </cell>
          <cell r="U3732" t="str">
            <v/>
          </cell>
          <cell r="V3732" t="str">
            <v>Mountian Home</v>
          </cell>
          <cell r="W3732" t="str">
            <v>Hardy/Monette (Mountain Home)</v>
          </cell>
          <cell r="X3732" t="str">
            <v>MOUNTAIN HOME</v>
          </cell>
          <cell r="Y3732" t="str">
            <v>YES</v>
          </cell>
          <cell r="Z3732"/>
          <cell r="AA3732" t="str">
            <v/>
          </cell>
          <cell r="AB3732">
            <v>0</v>
          </cell>
          <cell r="AC3732">
            <v>0</v>
          </cell>
        </row>
        <row r="3733">
          <cell r="A3733" t="str">
            <v>WHVLMOXA</v>
          </cell>
          <cell r="B3733" t="str">
            <v>Whitesville</v>
          </cell>
          <cell r="C3733" t="str">
            <v>CTL</v>
          </cell>
          <cell r="D3733">
            <v>40.063972</v>
          </cell>
          <cell r="E3733">
            <v>-94.726721999999995</v>
          </cell>
          <cell r="F3733" t="str">
            <v>WHVLMOXA</v>
          </cell>
          <cell r="G3733" t="str">
            <v>MO</v>
          </cell>
          <cell r="H3733">
            <v>524</v>
          </cell>
          <cell r="I3733" t="str">
            <v>Cameron</v>
          </cell>
          <cell r="J3733" t="str">
            <v/>
          </cell>
          <cell r="K3733" t="e">
            <v>#N/A</v>
          </cell>
          <cell r="L3733" t="e">
            <v>#N/A</v>
          </cell>
          <cell r="M3733" t="e">
            <v>#N/A</v>
          </cell>
          <cell r="N3733" t="e">
            <v>#N/A</v>
          </cell>
          <cell r="O3733" t="str">
            <v>N</v>
          </cell>
          <cell r="P3733" t="str">
            <v>N</v>
          </cell>
          <cell r="Q3733" t="str">
            <v/>
          </cell>
          <cell r="R3733" t="str">
            <v>07/10/2015</v>
          </cell>
          <cell r="S3733" t="str">
            <v>Cameron</v>
          </cell>
          <cell r="T3733" t="str">
            <v/>
          </cell>
          <cell r="U3733" t="str">
            <v/>
          </cell>
          <cell r="V3733" t="str">
            <v>Cameron</v>
          </cell>
          <cell r="W3733" t="str">
            <v>Cameron</v>
          </cell>
          <cell r="X3733" t="e">
            <v>#N/A</v>
          </cell>
          <cell r="Y3733" t="e">
            <v>#N/A</v>
          </cell>
          <cell r="Z3733" t="e">
            <v>#N/A</v>
          </cell>
          <cell r="AA3733">
            <v>0</v>
          </cell>
          <cell r="AB3733">
            <v>0</v>
          </cell>
          <cell r="AC3733">
            <v>0</v>
          </cell>
        </row>
        <row r="3734">
          <cell r="A3734" t="str">
            <v>WHVLNCXA</v>
          </cell>
          <cell r="B3734" t="str">
            <v>Whiteville</v>
          </cell>
          <cell r="C3734" t="str">
            <v>EQ</v>
          </cell>
          <cell r="D3734">
            <v>34.330629999999999</v>
          </cell>
          <cell r="E3734">
            <v>-78.703819999999993</v>
          </cell>
          <cell r="F3734" t="str">
            <v>WHVLNCXA</v>
          </cell>
          <cell r="G3734" t="str">
            <v>NC</v>
          </cell>
          <cell r="H3734">
            <v>949</v>
          </cell>
          <cell r="I3734" t="str">
            <v>Fayetteville</v>
          </cell>
          <cell r="J3734" t="str">
            <v/>
          </cell>
          <cell r="K3734" t="str">
            <v>WHVLNCXA</v>
          </cell>
          <cell r="L3734" t="str">
            <v>n</v>
          </cell>
          <cell r="M3734" t="e">
            <v>#N/A</v>
          </cell>
          <cell r="N3734" t="e">
            <v>#N/A</v>
          </cell>
          <cell r="O3734" t="str">
            <v>Y</v>
          </cell>
          <cell r="P3734" t="str">
            <v>Y</v>
          </cell>
          <cell r="Q3734" t="str">
            <v/>
          </cell>
          <cell r="R3734" t="str">
            <v>05/22/2015</v>
          </cell>
          <cell r="S3734" t="str">
            <v>Fayetteville</v>
          </cell>
          <cell r="T3734" t="str">
            <v/>
          </cell>
          <cell r="U3734" t="str">
            <v/>
          </cell>
          <cell r="V3734" t="str">
            <v>Fayetteville</v>
          </cell>
          <cell r="W3734" t="str">
            <v>Fayetteville</v>
          </cell>
          <cell r="X3734" t="str">
            <v>ROCKY MOUNT</v>
          </cell>
          <cell r="Y3734" t="str">
            <v>YES</v>
          </cell>
          <cell r="Z3734"/>
          <cell r="AA3734" t="str">
            <v/>
          </cell>
          <cell r="AB3734" t="str">
            <v>7750-SR12</v>
          </cell>
          <cell r="AC3734" t="str">
            <v>WHVLNCXA05W</v>
          </cell>
        </row>
        <row r="3735">
          <cell r="A3735" t="str">
            <v>WHWDSDCO</v>
          </cell>
          <cell r="B3735" t="str">
            <v>Rapid City Host Whitewood</v>
          </cell>
          <cell r="C3735" t="str">
            <v>Q</v>
          </cell>
          <cell r="D3735">
            <v>44.459999000000003</v>
          </cell>
          <cell r="E3735">
            <v>-103.638336</v>
          </cell>
          <cell r="F3735" t="str">
            <v>WHWDSDCO</v>
          </cell>
          <cell r="G3735" t="str">
            <v>SD</v>
          </cell>
          <cell r="H3735">
            <v>640</v>
          </cell>
          <cell r="I3735">
            <v>640</v>
          </cell>
          <cell r="J3735" t="str">
            <v/>
          </cell>
          <cell r="K3735" t="e">
            <v>#N/A</v>
          </cell>
          <cell r="L3735" t="e">
            <v>#N/A</v>
          </cell>
          <cell r="M3735" t="e">
            <v>#N/A</v>
          </cell>
          <cell r="N3735" t="e">
            <v>#N/A</v>
          </cell>
          <cell r="O3735" t="str">
            <v>N</v>
          </cell>
          <cell r="P3735" t="str">
            <v>Y</v>
          </cell>
          <cell r="Q3735" t="str">
            <v>ME not offered out of this office</v>
          </cell>
          <cell r="R3735" t="str">
            <v>12/02/2020</v>
          </cell>
          <cell r="S3735" t="str">
            <v/>
          </cell>
          <cell r="T3735" t="str">
            <v/>
          </cell>
          <cell r="U3735" t="str">
            <v/>
          </cell>
          <cell r="V3735" t="e">
            <v>#N/A</v>
          </cell>
          <cell r="W3735" t="e">
            <v>#N/A</v>
          </cell>
          <cell r="X3735" t="str">
            <v xml:space="preserve">640 - </v>
          </cell>
          <cell r="Y3735"/>
          <cell r="Z3735"/>
          <cell r="AA3735" t="e">
            <v>#N/A</v>
          </cell>
          <cell r="AB3735" t="e">
            <v>#N/A</v>
          </cell>
          <cell r="AC3735" t="e">
            <v>#N/A</v>
          </cell>
        </row>
        <row r="3736">
          <cell r="A3736" t="str">
            <v>WIBXMTMA</v>
          </cell>
          <cell r="B3736" t="str">
            <v>Glendive Host Wibaux</v>
          </cell>
          <cell r="C3736" t="str">
            <v>Q</v>
          </cell>
          <cell r="D3736">
            <v>46.987499</v>
          </cell>
          <cell r="E3736">
            <v>-104.19000200000001</v>
          </cell>
          <cell r="F3736" t="str">
            <v>WIBXMTMA</v>
          </cell>
          <cell r="G3736" t="str">
            <v>MT</v>
          </cell>
          <cell r="H3736">
            <v>650</v>
          </cell>
          <cell r="I3736">
            <v>650</v>
          </cell>
          <cell r="J3736" t="str">
            <v/>
          </cell>
          <cell r="K3736" t="e">
            <v>#N/A</v>
          </cell>
          <cell r="L3736" t="e">
            <v>#N/A</v>
          </cell>
          <cell r="M3736" t="e">
            <v>#N/A</v>
          </cell>
          <cell r="N3736" t="e">
            <v>#N/A</v>
          </cell>
          <cell r="O3736" t="str">
            <v>N</v>
          </cell>
          <cell r="P3736" t="str">
            <v>N</v>
          </cell>
          <cell r="Q3736" t="str">
            <v>4/3/14: copper fed</v>
          </cell>
          <cell r="R3736" t="str">
            <v>04/03/2020</v>
          </cell>
          <cell r="S3736" t="str">
            <v/>
          </cell>
          <cell r="T3736" t="str">
            <v/>
          </cell>
          <cell r="U3736" t="str">
            <v/>
          </cell>
          <cell r="V3736" t="e">
            <v>#N/A</v>
          </cell>
          <cell r="W3736" t="e">
            <v>#N/A</v>
          </cell>
          <cell r="X3736" t="str">
            <v xml:space="preserve">650 - </v>
          </cell>
          <cell r="Y3736"/>
          <cell r="Z3736"/>
          <cell r="AA3736" t="e">
            <v>#N/A</v>
          </cell>
          <cell r="AB3736" t="e">
            <v>#N/A</v>
          </cell>
          <cell r="AC3736" t="e">
            <v>#N/A</v>
          </cell>
        </row>
        <row r="3737">
          <cell r="A3737" t="str">
            <v>WILYCOXC</v>
          </cell>
          <cell r="B3737" t="str">
            <v>WILEY</v>
          </cell>
          <cell r="C3737" t="str">
            <v>CTL</v>
          </cell>
          <cell r="D3737">
            <v>38.153888999999999</v>
          </cell>
          <cell r="E3737">
            <v>-102.72</v>
          </cell>
          <cell r="F3737" t="str">
            <v>WILYCOXC</v>
          </cell>
          <cell r="G3737" t="str">
            <v>CO</v>
          </cell>
          <cell r="H3737">
            <v>658</v>
          </cell>
          <cell r="I3737" t="str">
            <v>La Junta</v>
          </cell>
          <cell r="J3737" t="e">
            <v>#N/A</v>
          </cell>
          <cell r="K3737" t="e">
            <v>#N/A</v>
          </cell>
          <cell r="L3737" t="e">
            <v>#N/A</v>
          </cell>
          <cell r="M3737" t="e">
            <v>#N/A</v>
          </cell>
          <cell r="N3737" t="e">
            <v>#N/A</v>
          </cell>
          <cell r="O3737" t="e">
            <v>#N/A</v>
          </cell>
          <cell r="P3737" t="e">
            <v>#N/A</v>
          </cell>
          <cell r="Q3737" t="e">
            <v>#N/A</v>
          </cell>
          <cell r="R3737" t="e">
            <v>#N/A</v>
          </cell>
          <cell r="S3737" t="e">
            <v>#N/A</v>
          </cell>
          <cell r="T3737" t="e">
            <v>#N/A</v>
          </cell>
          <cell r="U3737" t="e">
            <v>#N/A</v>
          </cell>
          <cell r="V3737" t="str">
            <v>La Junta</v>
          </cell>
          <cell r="W3737" t="str">
            <v>La Junta</v>
          </cell>
          <cell r="X3737" t="str">
            <v>LA JUNTA</v>
          </cell>
          <cell r="Y3737"/>
          <cell r="Z3737"/>
          <cell r="AA3737">
            <v>0</v>
          </cell>
          <cell r="AB3737">
            <v>0</v>
          </cell>
          <cell r="AC3737">
            <v>0</v>
          </cell>
        </row>
        <row r="3738">
          <cell r="A3738" t="str">
            <v>WINOMNWI</v>
          </cell>
          <cell r="B3738" t="str">
            <v>Winona</v>
          </cell>
          <cell r="C3738" t="str">
            <v>Q</v>
          </cell>
          <cell r="D3738">
            <v>44.053055000000001</v>
          </cell>
          <cell r="E3738">
            <v>-91.638335999999995</v>
          </cell>
          <cell r="F3738" t="str">
            <v>WINOMNWI</v>
          </cell>
          <cell r="G3738" t="str">
            <v>MN</v>
          </cell>
          <cell r="H3738">
            <v>620</v>
          </cell>
          <cell r="I3738">
            <v>620</v>
          </cell>
          <cell r="J3738" t="str">
            <v/>
          </cell>
          <cell r="K3738" t="e">
            <v>#N/A</v>
          </cell>
          <cell r="L3738" t="e">
            <v>#N/A</v>
          </cell>
          <cell r="M3738" t="e">
            <v>#N/A</v>
          </cell>
          <cell r="N3738" t="e">
            <v>#N/A</v>
          </cell>
          <cell r="O3738" t="str">
            <v>N</v>
          </cell>
          <cell r="P3738" t="str">
            <v>Y</v>
          </cell>
          <cell r="Q3738" t="str">
            <v>4/15/15: EODS1 AVALIBLE; 07022014 MADE SVC POINT AVAILABLE</v>
          </cell>
          <cell r="R3738" t="str">
            <v>04/15/2020</v>
          </cell>
          <cell r="S3738" t="str">
            <v/>
          </cell>
          <cell r="T3738" t="str">
            <v/>
          </cell>
          <cell r="U3738" t="str">
            <v/>
          </cell>
          <cell r="V3738" t="e">
            <v>#N/A</v>
          </cell>
          <cell r="W3738" t="e">
            <v>#N/A</v>
          </cell>
          <cell r="X3738" t="str">
            <v>620 - AVAILABLE</v>
          </cell>
          <cell r="Y3738"/>
          <cell r="Z3738" t="str">
            <v>AVAILABLE</v>
          </cell>
          <cell r="AA3738" t="e">
            <v>#N/A</v>
          </cell>
          <cell r="AB3738" t="e">
            <v>#N/A</v>
          </cell>
          <cell r="AC3738" t="e">
            <v>#N/A</v>
          </cell>
        </row>
        <row r="3739">
          <cell r="A3739" t="str">
            <v>WINOMOXA</v>
          </cell>
          <cell r="B3739" t="str">
            <v>WINONA</v>
          </cell>
          <cell r="C3739" t="str">
            <v>CTL</v>
          </cell>
          <cell r="D3739">
            <v>37.008887999999999</v>
          </cell>
          <cell r="E3739">
            <v>-91.327224999999999</v>
          </cell>
          <cell r="F3739" t="str">
            <v>WINOMOXA</v>
          </cell>
          <cell r="G3739" t="str">
            <v>MO</v>
          </cell>
          <cell r="H3739">
            <v>520</v>
          </cell>
          <cell r="I3739" t="str">
            <v>Branson</v>
          </cell>
          <cell r="J3739" t="str">
            <v/>
          </cell>
          <cell r="K3739" t="e">
            <v>#N/A</v>
          </cell>
          <cell r="L3739" t="e">
            <v>#N/A</v>
          </cell>
          <cell r="M3739" t="e">
            <v>#N/A</v>
          </cell>
          <cell r="N3739" t="e">
            <v>#N/A</v>
          </cell>
          <cell r="O3739" t="str">
            <v>Y</v>
          </cell>
          <cell r="P3739" t="str">
            <v>Y</v>
          </cell>
          <cell r="Q3739" t="str">
            <v/>
          </cell>
          <cell r="R3739" t="str">
            <v>10/12/2015</v>
          </cell>
          <cell r="S3739" t="str">
            <v>Mount Vernon</v>
          </cell>
          <cell r="T3739" t="str">
            <v>Calix E7-2</v>
          </cell>
          <cell r="U3739" t="str">
            <v>Y</v>
          </cell>
          <cell r="V3739" t="str">
            <v>Mount Vernon</v>
          </cell>
          <cell r="W3739" t="str">
            <v>Branson</v>
          </cell>
          <cell r="X3739" t="str">
            <v>BRANSON</v>
          </cell>
          <cell r="Y3739" t="str">
            <v>YES</v>
          </cell>
          <cell r="Z3739"/>
          <cell r="AA3739" t="str">
            <v/>
          </cell>
          <cell r="AB3739">
            <v>0</v>
          </cell>
          <cell r="AC3739">
            <v>0</v>
          </cell>
        </row>
        <row r="3740">
          <cell r="A3740" t="str">
            <v>WIOTWIXA</v>
          </cell>
          <cell r="B3740" t="str">
            <v>WIOTA</v>
          </cell>
          <cell r="C3740" t="str">
            <v>CTL</v>
          </cell>
          <cell r="D3740">
            <v>42.640712000000001</v>
          </cell>
          <cell r="E3740">
            <v>-89.955021000000002</v>
          </cell>
          <cell r="F3740" t="str">
            <v>WIOTWIXA</v>
          </cell>
          <cell r="G3740" t="str">
            <v>WI</v>
          </cell>
          <cell r="H3740">
            <v>354</v>
          </cell>
          <cell r="I3740" t="str">
            <v>Platteville-Benton</v>
          </cell>
          <cell r="J3740" t="str">
            <v/>
          </cell>
          <cell r="K3740" t="e">
            <v>#N/A</v>
          </cell>
          <cell r="L3740" t="e">
            <v>#N/A</v>
          </cell>
          <cell r="M3740" t="e">
            <v>#N/A</v>
          </cell>
          <cell r="N3740" t="e">
            <v>#N/A</v>
          </cell>
          <cell r="O3740" t="str">
            <v>Y</v>
          </cell>
          <cell r="P3740" t="str">
            <v>Y</v>
          </cell>
          <cell r="Q3740" t="str">
            <v>8/26/14: Ethernet Enabled changed to Y</v>
          </cell>
          <cell r="R3740" t="str">
            <v>06/03/2015</v>
          </cell>
          <cell r="S3740" t="str">
            <v>Platteville</v>
          </cell>
          <cell r="T3740" t="str">
            <v/>
          </cell>
          <cell r="U3740" t="str">
            <v/>
          </cell>
          <cell r="V3740" t="str">
            <v>Platteville-Benton</v>
          </cell>
          <cell r="W3740" t="str">
            <v>Platteville-Benton</v>
          </cell>
          <cell r="X3740" t="str">
            <v>PLATTEVILLE-BENTON</v>
          </cell>
          <cell r="Y3740"/>
          <cell r="Z3740"/>
          <cell r="AA3740" t="str">
            <v/>
          </cell>
          <cell r="AB3740">
            <v>0</v>
          </cell>
          <cell r="AC3740">
            <v>0</v>
          </cell>
        </row>
        <row r="3741">
          <cell r="A3741" t="str">
            <v>WITNNCXA</v>
          </cell>
          <cell r="B3741" t="str">
            <v>Winton</v>
          </cell>
          <cell r="C3741" t="str">
            <v>EQ</v>
          </cell>
          <cell r="D3741">
            <v>36.395719999999997</v>
          </cell>
          <cell r="E3741">
            <v>-76.934048000000004</v>
          </cell>
          <cell r="F3741" t="str">
            <v>WITNNCXA</v>
          </cell>
          <cell r="G3741" t="str">
            <v>NC</v>
          </cell>
          <cell r="H3741">
            <v>951</v>
          </cell>
          <cell r="I3741" t="str">
            <v>Greenville</v>
          </cell>
          <cell r="J3741" t="str">
            <v/>
          </cell>
          <cell r="K3741" t="str">
            <v>WITNNCXA</v>
          </cell>
          <cell r="L3741" t="str">
            <v>n</v>
          </cell>
          <cell r="M3741" t="e">
            <v>#N/A</v>
          </cell>
          <cell r="N3741" t="e">
            <v>#N/A</v>
          </cell>
          <cell r="O3741" t="str">
            <v>Y</v>
          </cell>
          <cell r="P3741" t="str">
            <v>Y</v>
          </cell>
          <cell r="Q3741" t="str">
            <v/>
          </cell>
          <cell r="R3741" t="str">
            <v>05/22/2015</v>
          </cell>
          <cell r="S3741" t="str">
            <v>Greenville</v>
          </cell>
          <cell r="T3741" t="str">
            <v/>
          </cell>
          <cell r="U3741" t="str">
            <v/>
          </cell>
          <cell r="V3741" t="str">
            <v>Greenville</v>
          </cell>
          <cell r="W3741" t="str">
            <v>Greenville</v>
          </cell>
          <cell r="X3741" t="str">
            <v>ROCKY MOUNT</v>
          </cell>
          <cell r="Y3741" t="str">
            <v>YES</v>
          </cell>
          <cell r="Z3741"/>
          <cell r="AA3741" t="str">
            <v/>
          </cell>
          <cell r="AB3741" t="str">
            <v>7750-SR12</v>
          </cell>
          <cell r="AC3741" t="str">
            <v>WITNNCXA03W</v>
          </cell>
        </row>
        <row r="3742">
          <cell r="A3742" t="str">
            <v>WJRDUTMA</v>
          </cell>
          <cell r="B3742" t="str">
            <v>West Jordan</v>
          </cell>
          <cell r="C3742" t="str">
            <v>Q</v>
          </cell>
          <cell r="D3742">
            <v>40.597225999999999</v>
          </cell>
          <cell r="E3742">
            <v>-111.986411</v>
          </cell>
          <cell r="F3742" t="str">
            <v>WJRDUTMA</v>
          </cell>
          <cell r="G3742" t="str">
            <v>UT</v>
          </cell>
          <cell r="H3742">
            <v>660</v>
          </cell>
          <cell r="I3742">
            <v>660</v>
          </cell>
          <cell r="J3742" t="str">
            <v>AVAILABLE</v>
          </cell>
          <cell r="K3742" t="e">
            <v>#N/A</v>
          </cell>
          <cell r="L3742" t="e">
            <v>#N/A</v>
          </cell>
          <cell r="M3742" t="e">
            <v>#N/A</v>
          </cell>
          <cell r="N3742" t="e">
            <v>#N/A</v>
          </cell>
          <cell r="O3742" t="str">
            <v>Y</v>
          </cell>
          <cell r="P3742" t="str">
            <v>Y</v>
          </cell>
          <cell r="Q3742" t="str">
            <v>2/9/15 EoDS1 Available</v>
          </cell>
          <cell r="R3742" t="str">
            <v>02/04/2020</v>
          </cell>
          <cell r="S3742" t="str">
            <v/>
          </cell>
          <cell r="T3742" t="str">
            <v/>
          </cell>
          <cell r="U3742" t="str">
            <v/>
          </cell>
          <cell r="V3742" t="e">
            <v>#N/A</v>
          </cell>
          <cell r="W3742" t="e">
            <v>#N/A</v>
          </cell>
          <cell r="X3742" t="str">
            <v>660 - AVAILABLE</v>
          </cell>
          <cell r="Y3742"/>
          <cell r="Z3742" t="str">
            <v>AVAILABLE</v>
          </cell>
          <cell r="AA3742" t="e">
            <v>#N/A</v>
          </cell>
          <cell r="AB3742" t="e">
            <v>#N/A</v>
          </cell>
          <cell r="AC3742" t="e">
            <v>#N/A</v>
          </cell>
        </row>
        <row r="3743">
          <cell r="A3743" t="str">
            <v>WJSNNCXA</v>
          </cell>
          <cell r="B3743" t="str">
            <v>West Jefferson</v>
          </cell>
          <cell r="C3743" t="str">
            <v>EQ</v>
          </cell>
          <cell r="D3743">
            <v>36.398510000000002</v>
          </cell>
          <cell r="E3743">
            <v>-81.490654000000006</v>
          </cell>
          <cell r="F3743" t="str">
            <v>WJSNNCXA</v>
          </cell>
          <cell r="G3743" t="str">
            <v>NC</v>
          </cell>
          <cell r="H3743">
            <v>424</v>
          </cell>
          <cell r="I3743" t="str">
            <v>Elkin/Hickory</v>
          </cell>
          <cell r="J3743" t="str">
            <v/>
          </cell>
          <cell r="K3743" t="str">
            <v>WJSNNCXA</v>
          </cell>
          <cell r="L3743" t="str">
            <v>n</v>
          </cell>
          <cell r="M3743" t="e">
            <v>#N/A</v>
          </cell>
          <cell r="N3743" t="e">
            <v>#N/A</v>
          </cell>
          <cell r="O3743" t="str">
            <v>Y</v>
          </cell>
          <cell r="P3743" t="str">
            <v>Y</v>
          </cell>
          <cell r="Q3743" t="str">
            <v/>
          </cell>
          <cell r="R3743" t="str">
            <v>05/22/2015</v>
          </cell>
          <cell r="S3743" t="str">
            <v>Elkin/Hickory</v>
          </cell>
          <cell r="T3743" t="str">
            <v/>
          </cell>
          <cell r="U3743" t="str">
            <v/>
          </cell>
          <cell r="V3743" t="str">
            <v>Elkin/Hickory</v>
          </cell>
          <cell r="W3743" t="str">
            <v>Elkin/Hickory via Juniper to RCMT</v>
          </cell>
          <cell r="X3743" t="str">
            <v>ROCKY MOUNT</v>
          </cell>
          <cell r="Y3743" t="str">
            <v>YES</v>
          </cell>
          <cell r="Z3743" t="str">
            <v>This SWC belongs to the former Elkin/Hickory Cloud and while it is Interconnected to Rocky Mount, it is best to connect directly at Elkin or Hicory</v>
          </cell>
          <cell r="AA3743" t="str">
            <v/>
          </cell>
          <cell r="AB3743" t="str">
            <v>7750-SR12</v>
          </cell>
          <cell r="AC3743" t="str">
            <v>WJSNNCXA02W</v>
          </cell>
        </row>
        <row r="3744">
          <cell r="A3744" t="str">
            <v>WKFDNENW</v>
          </cell>
          <cell r="B3744" t="str">
            <v>Norfolk Host Wakefield</v>
          </cell>
          <cell r="C3744" t="str">
            <v>Q</v>
          </cell>
          <cell r="D3744">
            <v>42.266945</v>
          </cell>
          <cell r="E3744">
            <v>-96.863335000000006</v>
          </cell>
          <cell r="F3744" t="str">
            <v>WKFDNENW</v>
          </cell>
          <cell r="G3744" t="str">
            <v>NE</v>
          </cell>
          <cell r="H3744">
            <v>644</v>
          </cell>
          <cell r="I3744">
            <v>644</v>
          </cell>
          <cell r="J3744" t="str">
            <v/>
          </cell>
          <cell r="K3744" t="e">
            <v>#N/A</v>
          </cell>
          <cell r="L3744" t="e">
            <v>#N/A</v>
          </cell>
          <cell r="M3744" t="e">
            <v>#N/A</v>
          </cell>
          <cell r="N3744" t="e">
            <v>#N/A</v>
          </cell>
          <cell r="O3744" t="str">
            <v>N</v>
          </cell>
          <cell r="P3744" t="str">
            <v>Y</v>
          </cell>
          <cell r="Q3744" t="str">
            <v/>
          </cell>
          <cell r="R3744" t="str">
            <v>04/09/2020</v>
          </cell>
          <cell r="S3744" t="str">
            <v/>
          </cell>
          <cell r="T3744" t="str">
            <v/>
          </cell>
          <cell r="U3744" t="str">
            <v/>
          </cell>
          <cell r="V3744" t="e">
            <v>#N/A</v>
          </cell>
          <cell r="W3744" t="e">
            <v>#N/A</v>
          </cell>
          <cell r="X3744" t="str">
            <v>644 - AVAILABLE</v>
          </cell>
          <cell r="Y3744"/>
          <cell r="Z3744" t="str">
            <v>AVAILABLE</v>
          </cell>
          <cell r="AA3744" t="e">
            <v>#N/A</v>
          </cell>
          <cell r="AB3744" t="e">
            <v>#N/A</v>
          </cell>
          <cell r="AC3744" t="e">
            <v>#N/A</v>
          </cell>
        </row>
        <row r="3745">
          <cell r="A3745" t="str">
            <v>WKFSNCAB</v>
          </cell>
          <cell r="B3745" t="str">
            <v>Wake Forest</v>
          </cell>
          <cell r="C3745" t="str">
            <v>EQ</v>
          </cell>
          <cell r="D3745">
            <v>36.020561999999998</v>
          </cell>
          <cell r="E3745">
            <v>-78.516391999999996</v>
          </cell>
          <cell r="F3745" t="e">
            <v>#N/A</v>
          </cell>
          <cell r="G3745" t="str">
            <v>NC</v>
          </cell>
          <cell r="H3745" t="e">
            <v>#N/A</v>
          </cell>
          <cell r="I3745" t="e">
            <v>#N/A</v>
          </cell>
          <cell r="J3745" t="e">
            <v>#N/A</v>
          </cell>
          <cell r="K3745" t="e">
            <v>#N/A</v>
          </cell>
          <cell r="L3745" t="e">
            <v>#N/A</v>
          </cell>
          <cell r="M3745" t="e">
            <v>#N/A</v>
          </cell>
          <cell r="N3745" t="e">
            <v>#N/A</v>
          </cell>
          <cell r="O3745" t="e">
            <v>#N/A</v>
          </cell>
          <cell r="P3745" t="e">
            <v>#N/A</v>
          </cell>
          <cell r="Q3745" t="e">
            <v>#N/A</v>
          </cell>
          <cell r="R3745" t="e">
            <v>#N/A</v>
          </cell>
          <cell r="S3745" t="e">
            <v>#N/A</v>
          </cell>
          <cell r="T3745" t="e">
            <v>#N/A</v>
          </cell>
          <cell r="U3745" t="e">
            <v>#N/A</v>
          </cell>
          <cell r="V3745" t="e">
            <v>#N/A</v>
          </cell>
          <cell r="W3745" t="e">
            <v>#N/A</v>
          </cell>
          <cell r="X3745" t="e">
            <v>#N/A</v>
          </cell>
          <cell r="Y3745" t="e">
            <v>#N/A</v>
          </cell>
          <cell r="Z3745" t="e">
            <v>#N/A</v>
          </cell>
          <cell r="AA3745" t="e">
            <v>#N/A</v>
          </cell>
          <cell r="AB3745" t="e">
            <v>#N/A</v>
          </cell>
          <cell r="AC3745" t="e">
            <v>#N/A</v>
          </cell>
        </row>
        <row r="3746">
          <cell r="A3746" t="str">
            <v>WKFSNCXA</v>
          </cell>
          <cell r="B3746" t="str">
            <v>Wake Forest</v>
          </cell>
          <cell r="C3746" t="str">
            <v>EQ</v>
          </cell>
          <cell r="D3746">
            <v>35.97831</v>
          </cell>
          <cell r="E3746">
            <v>-78.508399999999995</v>
          </cell>
          <cell r="F3746" t="str">
            <v>WKFSNCXA</v>
          </cell>
          <cell r="G3746" t="str">
            <v>NC</v>
          </cell>
          <cell r="H3746">
            <v>426</v>
          </cell>
          <cell r="I3746" t="str">
            <v>Rocky Mount</v>
          </cell>
          <cell r="J3746" t="str">
            <v/>
          </cell>
          <cell r="K3746" t="str">
            <v>WKFSNCXA</v>
          </cell>
          <cell r="L3746" t="str">
            <v>n</v>
          </cell>
          <cell r="M3746" t="e">
            <v>#N/A</v>
          </cell>
          <cell r="N3746" t="e">
            <v>#N/A</v>
          </cell>
          <cell r="O3746" t="str">
            <v>Y</v>
          </cell>
          <cell r="P3746" t="str">
            <v>Y</v>
          </cell>
          <cell r="Q3746" t="str">
            <v/>
          </cell>
          <cell r="R3746" t="str">
            <v>05/22/2015</v>
          </cell>
          <cell r="S3746" t="str">
            <v>Rocky Mount</v>
          </cell>
          <cell r="T3746" t="str">
            <v/>
          </cell>
          <cell r="U3746" t="str">
            <v/>
          </cell>
          <cell r="V3746" t="str">
            <v>Rocky Mount</v>
          </cell>
          <cell r="W3746" t="str">
            <v>Rocky Mount</v>
          </cell>
          <cell r="X3746" t="str">
            <v>ROCKY MOUNT</v>
          </cell>
          <cell r="Y3746" t="str">
            <v>YES</v>
          </cell>
          <cell r="Z3746"/>
          <cell r="AA3746" t="str">
            <v/>
          </cell>
          <cell r="AB3746" t="str">
            <v>7750-SR12</v>
          </cell>
          <cell r="AC3746" t="str">
            <v>WKFSNCXA09W</v>
          </cell>
        </row>
        <row r="3747">
          <cell r="A3747" t="str">
            <v>WKSNINXA</v>
          </cell>
          <cell r="B3747" t="str">
            <v>Wilkinson</v>
          </cell>
          <cell r="C3747" t="str">
            <v>EQ</v>
          </cell>
          <cell r="D3747">
            <v>39.887842999999997</v>
          </cell>
          <cell r="E3747">
            <v>-85.598123999999999</v>
          </cell>
          <cell r="F3747" t="str">
            <v>WKSNINXA</v>
          </cell>
          <cell r="G3747" t="str">
            <v>IN</v>
          </cell>
          <cell r="H3747">
            <v>336</v>
          </cell>
          <cell r="I3747" t="str">
            <v>LAPEL (Plymouth)</v>
          </cell>
          <cell r="J3747" t="str">
            <v/>
          </cell>
          <cell r="K3747" t="e">
            <v>#N/A</v>
          </cell>
          <cell r="L3747" t="e">
            <v>#N/A</v>
          </cell>
          <cell r="M3747" t="e">
            <v>#N/A</v>
          </cell>
          <cell r="N3747" t="e">
            <v>#N/A</v>
          </cell>
          <cell r="O3747" t="str">
            <v>Y</v>
          </cell>
          <cell r="P3747" t="str">
            <v>Y</v>
          </cell>
          <cell r="Q3747" t="str">
            <v/>
          </cell>
          <cell r="R3747" t="str">
            <v>07/01/2015</v>
          </cell>
          <cell r="S3747" t="str">
            <v>Plymouth</v>
          </cell>
          <cell r="T3747" t="str">
            <v/>
          </cell>
          <cell r="U3747" t="str">
            <v/>
          </cell>
          <cell r="V3747" t="str">
            <v>Plymouth</v>
          </cell>
          <cell r="W3747" t="str">
            <v>LAPEL (Plymouth)</v>
          </cell>
          <cell r="X3747" t="str">
            <v>PLYMOUTH</v>
          </cell>
          <cell r="Y3747"/>
          <cell r="Z3747"/>
          <cell r="AA3747">
            <v>0</v>
          </cell>
          <cell r="AB3747">
            <v>0</v>
          </cell>
          <cell r="AC3747">
            <v>0</v>
          </cell>
        </row>
        <row r="3748">
          <cell r="A3748" t="str">
            <v>WKTNINXA</v>
          </cell>
          <cell r="B3748" t="str">
            <v>Walkerton</v>
          </cell>
          <cell r="C3748" t="str">
            <v>EQ</v>
          </cell>
          <cell r="D3748">
            <v>41.462432</v>
          </cell>
          <cell r="E3748">
            <v>-86.489845000000003</v>
          </cell>
          <cell r="F3748" t="str">
            <v>WKTNINXA</v>
          </cell>
          <cell r="G3748" t="str">
            <v>IN</v>
          </cell>
          <cell r="H3748">
            <v>332</v>
          </cell>
          <cell r="I3748" t="str">
            <v>Plymouth</v>
          </cell>
          <cell r="J3748" t="str">
            <v/>
          </cell>
          <cell r="K3748" t="str">
            <v>WKTNINXA</v>
          </cell>
          <cell r="L3748" t="str">
            <v>n</v>
          </cell>
          <cell r="M3748" t="e">
            <v>#N/A</v>
          </cell>
          <cell r="N3748" t="e">
            <v>#N/A</v>
          </cell>
          <cell r="O3748" t="str">
            <v>Y</v>
          </cell>
          <cell r="P3748" t="str">
            <v>Y</v>
          </cell>
          <cell r="Q3748" t="str">
            <v>2/7/14: Ethernet Enabled changed to Y</v>
          </cell>
          <cell r="R3748" t="str">
            <v>07/01/2015</v>
          </cell>
          <cell r="S3748" t="str">
            <v>Plymouth</v>
          </cell>
          <cell r="T3748" t="str">
            <v/>
          </cell>
          <cell r="U3748" t="str">
            <v/>
          </cell>
          <cell r="V3748" t="str">
            <v>Plymouth</v>
          </cell>
          <cell r="W3748" t="str">
            <v>Plymouth</v>
          </cell>
          <cell r="X3748" t="str">
            <v>PLYMOUTH</v>
          </cell>
          <cell r="Y3748"/>
          <cell r="Z3748"/>
          <cell r="AA3748" t="str">
            <v>7750-SR7</v>
          </cell>
          <cell r="AB3748">
            <v>0</v>
          </cell>
          <cell r="AC3748">
            <v>0</v>
          </cell>
        </row>
        <row r="3749">
          <cell r="A3749" t="str">
            <v>WKTWNCXA</v>
          </cell>
          <cell r="B3749" t="str">
            <v>Walkertown</v>
          </cell>
          <cell r="C3749" t="str">
            <v>EQ</v>
          </cell>
          <cell r="D3749">
            <v>36.174357999999998</v>
          </cell>
          <cell r="E3749">
            <v>-80.154017999999994</v>
          </cell>
          <cell r="F3749" t="str">
            <v>WKTWNCXA</v>
          </cell>
          <cell r="G3749" t="str">
            <v>NC</v>
          </cell>
          <cell r="H3749">
            <v>424</v>
          </cell>
          <cell r="I3749" t="str">
            <v>Elkin/Hickory</v>
          </cell>
          <cell r="J3749" t="str">
            <v/>
          </cell>
          <cell r="K3749" t="str">
            <v>WKTWNCXA</v>
          </cell>
          <cell r="L3749" t="str">
            <v>n</v>
          </cell>
          <cell r="M3749" t="e">
            <v>#N/A</v>
          </cell>
          <cell r="N3749" t="e">
            <v>#N/A</v>
          </cell>
          <cell r="O3749" t="str">
            <v>Y</v>
          </cell>
          <cell r="P3749" t="str">
            <v>Y</v>
          </cell>
          <cell r="Q3749" t="str">
            <v/>
          </cell>
          <cell r="R3749" t="str">
            <v>05/22/2015</v>
          </cell>
          <cell r="S3749" t="str">
            <v>Elkin/Hickory</v>
          </cell>
          <cell r="T3749" t="str">
            <v/>
          </cell>
          <cell r="U3749" t="str">
            <v/>
          </cell>
          <cell r="V3749" t="str">
            <v>Elkin/Hickory</v>
          </cell>
          <cell r="W3749" t="str">
            <v>Elkin/Hickory via Juniper to RCMT</v>
          </cell>
          <cell r="X3749" t="str">
            <v>ROCKY MOUNT</v>
          </cell>
          <cell r="Y3749" t="str">
            <v>YES</v>
          </cell>
          <cell r="Z3749" t="str">
            <v>This SWC belongs to the former Elkin/Hickory Cloud and while it is Interconnected to Rocky Mount, it is best to connect directly at Elkin or Hicory</v>
          </cell>
          <cell r="AA3749" t="str">
            <v>7750-SR7</v>
          </cell>
          <cell r="AB3749">
            <v>0</v>
          </cell>
          <cell r="AC3749" t="str">
            <v>WKTWNCXA02W</v>
          </cell>
        </row>
        <row r="3750">
          <cell r="A3750" t="str">
            <v>WKVLNCXA</v>
          </cell>
          <cell r="B3750" t="str">
            <v>Weeksville</v>
          </cell>
          <cell r="C3750" t="str">
            <v>EQ</v>
          </cell>
          <cell r="D3750">
            <v>36.208387999999999</v>
          </cell>
          <cell r="E3750">
            <v>-76.177017000000006</v>
          </cell>
          <cell r="F3750" t="str">
            <v>WKVLNCXA</v>
          </cell>
          <cell r="G3750" t="str">
            <v>NC</v>
          </cell>
          <cell r="H3750">
            <v>951</v>
          </cell>
          <cell r="I3750" t="str">
            <v>Greenville</v>
          </cell>
          <cell r="J3750" t="str">
            <v/>
          </cell>
          <cell r="K3750" t="e">
            <v>#N/A</v>
          </cell>
          <cell r="L3750" t="e">
            <v>#N/A</v>
          </cell>
          <cell r="M3750" t="e">
            <v>#N/A</v>
          </cell>
          <cell r="N3750" t="e">
            <v>#N/A</v>
          </cell>
          <cell r="O3750" t="str">
            <v>Y</v>
          </cell>
          <cell r="P3750" t="str">
            <v>Y</v>
          </cell>
          <cell r="Q3750" t="str">
            <v/>
          </cell>
          <cell r="R3750" t="str">
            <v>05/22/2015</v>
          </cell>
          <cell r="S3750" t="str">
            <v>Greenville</v>
          </cell>
          <cell r="T3750" t="str">
            <v/>
          </cell>
          <cell r="U3750" t="str">
            <v/>
          </cell>
          <cell r="V3750" t="str">
            <v>Greenville</v>
          </cell>
          <cell r="W3750" t="str">
            <v>Greenville</v>
          </cell>
          <cell r="X3750" t="str">
            <v>ROCKY MOUNT</v>
          </cell>
          <cell r="Y3750" t="str">
            <v>YES</v>
          </cell>
          <cell r="Z3750"/>
          <cell r="AA3750" t="str">
            <v/>
          </cell>
          <cell r="AB3750">
            <v>0</v>
          </cell>
          <cell r="AC3750" t="str">
            <v>WKVLNCXA02W</v>
          </cell>
        </row>
        <row r="3751">
          <cell r="A3751" t="str">
            <v>WLBGCOMA</v>
          </cell>
          <cell r="B3751" t="str">
            <v>Trinidad Host Walsenburg</v>
          </cell>
          <cell r="C3751" t="str">
            <v>Q</v>
          </cell>
          <cell r="D3751">
            <v>37.624442999999999</v>
          </cell>
          <cell r="E3751">
            <v>-104.779999</v>
          </cell>
          <cell r="F3751" t="str">
            <v>WLBGCOMA</v>
          </cell>
          <cell r="G3751" t="str">
            <v>CO</v>
          </cell>
          <cell r="H3751">
            <v>658</v>
          </cell>
          <cell r="I3751">
            <v>658</v>
          </cell>
          <cell r="J3751" t="str">
            <v/>
          </cell>
          <cell r="K3751" t="e">
            <v>#N/A</v>
          </cell>
          <cell r="L3751" t="e">
            <v>#N/A</v>
          </cell>
          <cell r="M3751" t="e">
            <v>#N/A</v>
          </cell>
          <cell r="N3751" t="e">
            <v>#N/A</v>
          </cell>
          <cell r="O3751" t="str">
            <v>N</v>
          </cell>
          <cell r="P3751" t="str">
            <v>Y</v>
          </cell>
          <cell r="Q3751" t="str">
            <v/>
          </cell>
          <cell r="R3751" t="str">
            <v>04/09/2020</v>
          </cell>
          <cell r="S3751" t="str">
            <v/>
          </cell>
          <cell r="T3751" t="str">
            <v/>
          </cell>
          <cell r="U3751" t="str">
            <v/>
          </cell>
          <cell r="V3751" t="e">
            <v>#N/A</v>
          </cell>
          <cell r="W3751" t="e">
            <v>#N/A</v>
          </cell>
          <cell r="X3751" t="str">
            <v xml:space="preserve">658 - AVAILABLE </v>
          </cell>
          <cell r="Y3751"/>
          <cell r="Z3751" t="str">
            <v xml:space="preserve">AVAILABLE </v>
          </cell>
          <cell r="AA3751" t="e">
            <v>#N/A</v>
          </cell>
          <cell r="AB3751" t="e">
            <v>#N/A</v>
          </cell>
          <cell r="AC3751" t="e">
            <v>#N/A</v>
          </cell>
        </row>
        <row r="3752">
          <cell r="A3752" t="str">
            <v>WLBGPAXW</v>
          </cell>
          <cell r="B3752" t="str">
            <v>Williamsburg</v>
          </cell>
          <cell r="C3752" t="str">
            <v>EQ</v>
          </cell>
          <cell r="D3752">
            <v>40.459153999999998</v>
          </cell>
          <cell r="E3752">
            <v>-78.201142000000004</v>
          </cell>
          <cell r="F3752" t="str">
            <v>WLBGPAXW</v>
          </cell>
          <cell r="G3752" t="str">
            <v>PA</v>
          </cell>
          <cell r="H3752">
            <v>230</v>
          </cell>
          <cell r="I3752" t="str">
            <v>Bedford (via Carlisle)</v>
          </cell>
          <cell r="J3752" t="str">
            <v/>
          </cell>
          <cell r="K3752" t="str">
            <v>WLBGPAXW</v>
          </cell>
          <cell r="L3752" t="str">
            <v>n</v>
          </cell>
          <cell r="M3752" t="e">
            <v>#N/A</v>
          </cell>
          <cell r="N3752" t="e">
            <v>#N/A</v>
          </cell>
          <cell r="O3752" t="str">
            <v>Y</v>
          </cell>
          <cell r="P3752" t="str">
            <v>Y</v>
          </cell>
          <cell r="Q3752" t="str">
            <v/>
          </cell>
          <cell r="R3752" t="str">
            <v>07/06/2015</v>
          </cell>
          <cell r="S3752" t="str">
            <v>Bedford</v>
          </cell>
          <cell r="T3752" t="str">
            <v/>
          </cell>
          <cell r="U3752" t="str">
            <v/>
          </cell>
          <cell r="V3752" t="str">
            <v>Bedford</v>
          </cell>
          <cell r="W3752" t="str">
            <v>Bedford (via Carlisle)</v>
          </cell>
          <cell r="X3752" t="str">
            <v>BEDFORD</v>
          </cell>
          <cell r="Y3752"/>
          <cell r="Z3752"/>
          <cell r="AA3752" t="str">
            <v>7750-SR7</v>
          </cell>
          <cell r="AB3752">
            <v>0</v>
          </cell>
          <cell r="AC3752">
            <v>0</v>
          </cell>
        </row>
        <row r="3753">
          <cell r="A3753" t="str">
            <v>WLBRWAXA</v>
          </cell>
          <cell r="B3753" t="str">
            <v>WILBUR</v>
          </cell>
          <cell r="C3753" t="str">
            <v>CTL</v>
          </cell>
          <cell r="D3753">
            <v>47.755870999999999</v>
          </cell>
          <cell r="E3753">
            <v>-118.70359000000001</v>
          </cell>
          <cell r="F3753" t="str">
            <v>WLBRWAXA</v>
          </cell>
          <cell r="G3753" t="str">
            <v>WA</v>
          </cell>
          <cell r="H3753">
            <v>676</v>
          </cell>
          <cell r="I3753" t="str">
            <v>Spokane-Cheney</v>
          </cell>
          <cell r="J3753" t="str">
            <v/>
          </cell>
          <cell r="K3753" t="e">
            <v>#N/A</v>
          </cell>
          <cell r="L3753" t="e">
            <v>#N/A</v>
          </cell>
          <cell r="M3753" t="e">
            <v>#N/A</v>
          </cell>
          <cell r="N3753" t="e">
            <v>#N/A</v>
          </cell>
          <cell r="O3753" t="str">
            <v>Y</v>
          </cell>
          <cell r="P3753" t="str">
            <v>Y</v>
          </cell>
          <cell r="Q3753" t="str">
            <v/>
          </cell>
          <cell r="R3753" t="str">
            <v>09/16/2015</v>
          </cell>
          <cell r="S3753" t="str">
            <v>SPOKANE-CHENEY</v>
          </cell>
          <cell r="T3753" t="str">
            <v/>
          </cell>
          <cell r="U3753" t="str">
            <v/>
          </cell>
          <cell r="V3753" t="str">
            <v>Spokane-Cheney</v>
          </cell>
          <cell r="W3753" t="str">
            <v>Spokane-Cheney</v>
          </cell>
          <cell r="X3753" t="str">
            <v>SPOKANE-CHENEY</v>
          </cell>
          <cell r="Y3753"/>
          <cell r="Z3753"/>
          <cell r="AA3753" t="str">
            <v/>
          </cell>
          <cell r="AB3753">
            <v>0</v>
          </cell>
          <cell r="AC3753">
            <v>0</v>
          </cell>
        </row>
        <row r="3754">
          <cell r="A3754" t="str">
            <v>WLBTOHXA</v>
          </cell>
          <cell r="B3754" t="str">
            <v>West Liberty</v>
          </cell>
          <cell r="C3754" t="str">
            <v>EQ</v>
          </cell>
          <cell r="D3754">
            <v>40.254182</v>
          </cell>
          <cell r="E3754">
            <v>-83.754824999999997</v>
          </cell>
          <cell r="F3754" t="str">
            <v>WLBTOHXA</v>
          </cell>
          <cell r="G3754" t="str">
            <v>OH</v>
          </cell>
          <cell r="H3754">
            <v>923</v>
          </cell>
          <cell r="I3754" t="str">
            <v>Bellefontaine</v>
          </cell>
          <cell r="J3754" t="str">
            <v/>
          </cell>
          <cell r="K3754" t="e">
            <v>#N/A</v>
          </cell>
          <cell r="L3754" t="e">
            <v>#N/A</v>
          </cell>
          <cell r="M3754" t="e">
            <v>#N/A</v>
          </cell>
          <cell r="N3754" t="e">
            <v>#N/A</v>
          </cell>
          <cell r="O3754" t="str">
            <v>Y</v>
          </cell>
          <cell r="P3754" t="str">
            <v>Y</v>
          </cell>
          <cell r="Q3754" t="str">
            <v/>
          </cell>
          <cell r="R3754" t="str">
            <v>07/02/2015</v>
          </cell>
          <cell r="S3754" t="str">
            <v>Bellefontaine</v>
          </cell>
          <cell r="T3754" t="str">
            <v/>
          </cell>
          <cell r="U3754" t="str">
            <v/>
          </cell>
          <cell r="V3754" t="str">
            <v>Bellefontaine</v>
          </cell>
          <cell r="W3754" t="str">
            <v>Bellefontaine</v>
          </cell>
          <cell r="X3754" t="str">
            <v>MANSFIELD</v>
          </cell>
          <cell r="Y3754" t="str">
            <v>YES</v>
          </cell>
          <cell r="Z3754"/>
          <cell r="AA3754" t="str">
            <v/>
          </cell>
          <cell r="AB3754">
            <v>0</v>
          </cell>
          <cell r="AC3754">
            <v>0</v>
          </cell>
        </row>
        <row r="3755">
          <cell r="A3755" t="str">
            <v>WLCHNCXA</v>
          </cell>
          <cell r="B3755" t="str">
            <v>Welch</v>
          </cell>
          <cell r="C3755" t="str">
            <v>EQ</v>
          </cell>
          <cell r="D3755">
            <v>36.226813</v>
          </cell>
          <cell r="E3755">
            <v>-76.654807000000005</v>
          </cell>
          <cell r="F3755" t="str">
            <v>WLCHNCXA</v>
          </cell>
          <cell r="G3755" t="str">
            <v>NC</v>
          </cell>
          <cell r="H3755">
            <v>951</v>
          </cell>
          <cell r="I3755" t="str">
            <v>Greenville</v>
          </cell>
          <cell r="J3755" t="str">
            <v/>
          </cell>
          <cell r="K3755" t="e">
            <v>#N/A</v>
          </cell>
          <cell r="L3755" t="e">
            <v>#N/A</v>
          </cell>
          <cell r="M3755" t="e">
            <v>#N/A</v>
          </cell>
          <cell r="N3755" t="e">
            <v>#N/A</v>
          </cell>
          <cell r="O3755" t="str">
            <v>Y</v>
          </cell>
          <cell r="P3755" t="str">
            <v>Y</v>
          </cell>
          <cell r="Q3755" t="str">
            <v/>
          </cell>
          <cell r="R3755" t="str">
            <v>05/22/2015</v>
          </cell>
          <cell r="S3755" t="str">
            <v>Greenville</v>
          </cell>
          <cell r="T3755" t="str">
            <v/>
          </cell>
          <cell r="U3755" t="str">
            <v/>
          </cell>
          <cell r="V3755" t="str">
            <v>Greenville</v>
          </cell>
          <cell r="W3755" t="str">
            <v>Greenville</v>
          </cell>
          <cell r="X3755" t="str">
            <v>ROCKY MOUNT</v>
          </cell>
          <cell r="Y3755" t="str">
            <v>YES</v>
          </cell>
          <cell r="Z3755"/>
          <cell r="AA3755" t="str">
            <v/>
          </cell>
          <cell r="AB3755">
            <v>0</v>
          </cell>
          <cell r="AC3755" t="str">
            <v>WLCHNCXA03W</v>
          </cell>
        </row>
        <row r="3756">
          <cell r="A3756" t="str">
            <v>WLCKMTMA</v>
          </cell>
          <cell r="B3756" t="str">
            <v>Helena Ds1 Host Wolf Creek</v>
          </cell>
          <cell r="C3756" t="str">
            <v>Q</v>
          </cell>
          <cell r="D3756">
            <v>47.006897000000002</v>
          </cell>
          <cell r="E3756">
            <v>-112.07074799999999</v>
          </cell>
          <cell r="F3756" t="str">
            <v>WLCKMTMA</v>
          </cell>
          <cell r="G3756" t="str">
            <v>MT</v>
          </cell>
          <cell r="H3756">
            <v>648</v>
          </cell>
          <cell r="I3756">
            <v>648</v>
          </cell>
          <cell r="J3756" t="str">
            <v/>
          </cell>
          <cell r="K3756" t="e">
            <v>#N/A</v>
          </cell>
          <cell r="L3756" t="e">
            <v>#N/A</v>
          </cell>
          <cell r="M3756" t="e">
            <v>#N/A</v>
          </cell>
          <cell r="N3756" t="e">
            <v>#N/A</v>
          </cell>
          <cell r="O3756" t="str">
            <v>N</v>
          </cell>
          <cell r="P3756" t="str">
            <v>Y</v>
          </cell>
          <cell r="Q3756" t="str">
            <v>2/2/15: EoDS1 available</v>
          </cell>
          <cell r="R3756" t="str">
            <v>04/14/2020</v>
          </cell>
          <cell r="S3756" t="str">
            <v/>
          </cell>
          <cell r="T3756" t="str">
            <v/>
          </cell>
          <cell r="U3756" t="str">
            <v/>
          </cell>
          <cell r="V3756" t="e">
            <v>#N/A</v>
          </cell>
          <cell r="W3756" t="e">
            <v>#N/A</v>
          </cell>
          <cell r="X3756" t="str">
            <v>648 - AVAILABLE (up to 10MB)</v>
          </cell>
          <cell r="Y3756"/>
          <cell r="Z3756" t="str">
            <v>AVAILABLE (up to 10MB)</v>
          </cell>
          <cell r="AA3756" t="e">
            <v>#N/A</v>
          </cell>
          <cell r="AB3756" t="e">
            <v>#N/A</v>
          </cell>
          <cell r="AC3756" t="e">
            <v>#N/A</v>
          </cell>
        </row>
        <row r="3757">
          <cell r="A3757" t="str">
            <v>WLCTIACO</v>
          </cell>
          <cell r="B3757" t="str">
            <v>Davenport East Host Walcott</v>
          </cell>
          <cell r="C3757" t="str">
            <v>Q</v>
          </cell>
          <cell r="D3757">
            <v>41.584035999999998</v>
          </cell>
          <cell r="E3757">
            <v>-90.774341000000007</v>
          </cell>
          <cell r="F3757" t="str">
            <v>WLCTIACO</v>
          </cell>
          <cell r="G3757" t="str">
            <v>IA</v>
          </cell>
          <cell r="H3757">
            <v>634</v>
          </cell>
          <cell r="I3757">
            <v>634</v>
          </cell>
          <cell r="J3757" t="str">
            <v/>
          </cell>
          <cell r="K3757" t="e">
            <v>#N/A</v>
          </cell>
          <cell r="L3757" t="e">
            <v>#N/A</v>
          </cell>
          <cell r="M3757" t="e">
            <v>#N/A</v>
          </cell>
          <cell r="N3757" t="e">
            <v>#N/A</v>
          </cell>
          <cell r="O3757" t="str">
            <v>N</v>
          </cell>
          <cell r="P3757" t="str">
            <v>Y</v>
          </cell>
          <cell r="Q3757" t="str">
            <v>05/04/15:  EoDS1 AVAILABLE</v>
          </cell>
          <cell r="R3757" t="str">
            <v>05/04/2020</v>
          </cell>
          <cell r="S3757" t="str">
            <v/>
          </cell>
          <cell r="T3757" t="str">
            <v/>
          </cell>
          <cell r="U3757" t="str">
            <v/>
          </cell>
          <cell r="V3757" t="e">
            <v>#N/A</v>
          </cell>
          <cell r="W3757" t="e">
            <v>#N/A</v>
          </cell>
          <cell r="X3757" t="str">
            <v>634 - AVAILABLE</v>
          </cell>
          <cell r="Y3757"/>
          <cell r="Z3757" t="str">
            <v>AVAILABLE</v>
          </cell>
          <cell r="AA3757" t="e">
            <v>#N/A</v>
          </cell>
          <cell r="AB3757" t="e">
            <v>#N/A</v>
          </cell>
          <cell r="AC3757" t="e">
            <v>#N/A</v>
          </cell>
        </row>
        <row r="3758">
          <cell r="A3758" t="str">
            <v>WLCTINXA</v>
          </cell>
          <cell r="B3758" t="str">
            <v>Wolcott</v>
          </cell>
          <cell r="C3758" t="str">
            <v>EQ</v>
          </cell>
          <cell r="D3758">
            <v>40.759177000000001</v>
          </cell>
          <cell r="E3758">
            <v>-87.041391000000004</v>
          </cell>
          <cell r="F3758" t="str">
            <v>WLCTINXA</v>
          </cell>
          <cell r="G3758" t="str">
            <v>IN</v>
          </cell>
          <cell r="H3758">
            <v>332</v>
          </cell>
          <cell r="I3758" t="str">
            <v>Plymouth</v>
          </cell>
          <cell r="J3758" t="str">
            <v/>
          </cell>
          <cell r="K3758" t="e">
            <v>#N/A</v>
          </cell>
          <cell r="L3758" t="e">
            <v>#N/A</v>
          </cell>
          <cell r="M3758" t="e">
            <v>#N/A</v>
          </cell>
          <cell r="N3758" t="e">
            <v>#N/A</v>
          </cell>
          <cell r="O3758" t="str">
            <v>Y</v>
          </cell>
          <cell r="P3758" t="str">
            <v>Y</v>
          </cell>
          <cell r="Q3758" t="str">
            <v>12/03/14: EThernet Enabled changed to Y : WLCTINXA01W - E7 placed on 665720 in-service 11/07/14</v>
          </cell>
          <cell r="R3758" t="str">
            <v>07/01/2015</v>
          </cell>
          <cell r="S3758" t="str">
            <v>Plymouth</v>
          </cell>
          <cell r="T3758" t="str">
            <v/>
          </cell>
          <cell r="U3758" t="str">
            <v/>
          </cell>
          <cell r="V3758" t="str">
            <v>Plymouth</v>
          </cell>
          <cell r="W3758" t="str">
            <v>Plymouth</v>
          </cell>
          <cell r="X3758" t="str">
            <v>PLYMOUTH</v>
          </cell>
          <cell r="Y3758"/>
          <cell r="Z3758"/>
          <cell r="AA3758" t="str">
            <v/>
          </cell>
          <cell r="AB3758">
            <v>0</v>
          </cell>
          <cell r="AC3758">
            <v>0</v>
          </cell>
        </row>
        <row r="3759">
          <cell r="A3759" t="str">
            <v>WLCVNCXA</v>
          </cell>
          <cell r="B3759" t="str">
            <v>Walnut Cove</v>
          </cell>
          <cell r="C3759" t="str">
            <v>EQ</v>
          </cell>
          <cell r="D3759">
            <v>36.296486999999999</v>
          </cell>
          <cell r="E3759">
            <v>-80.142194000000003</v>
          </cell>
          <cell r="F3759" t="str">
            <v>WLCVNCXA</v>
          </cell>
          <cell r="G3759" t="str">
            <v>NC</v>
          </cell>
          <cell r="H3759">
            <v>424</v>
          </cell>
          <cell r="I3759" t="str">
            <v>Elkin/Hickory</v>
          </cell>
          <cell r="J3759" t="str">
            <v/>
          </cell>
          <cell r="K3759" t="str">
            <v>WLCVNCXA</v>
          </cell>
          <cell r="L3759" t="str">
            <v>n</v>
          </cell>
          <cell r="M3759" t="e">
            <v>#N/A</v>
          </cell>
          <cell r="N3759" t="e">
            <v>#N/A</v>
          </cell>
          <cell r="O3759" t="str">
            <v>Y</v>
          </cell>
          <cell r="P3759" t="str">
            <v>Y</v>
          </cell>
          <cell r="Q3759" t="str">
            <v/>
          </cell>
          <cell r="R3759" t="str">
            <v>05/22/2015</v>
          </cell>
          <cell r="S3759" t="str">
            <v>Elkin/Hickory</v>
          </cell>
          <cell r="T3759" t="str">
            <v/>
          </cell>
          <cell r="U3759" t="str">
            <v/>
          </cell>
          <cell r="V3759" t="str">
            <v>Elkin/Hickory</v>
          </cell>
          <cell r="W3759" t="str">
            <v>Elkin/Hickory via Juniper to RCMT</v>
          </cell>
          <cell r="X3759" t="str">
            <v>ROCKY MOUNT</v>
          </cell>
          <cell r="Y3759" t="str">
            <v>YES</v>
          </cell>
          <cell r="Z3759" t="str">
            <v>This SWC belongs to the former Elkin/Hickory Cloud and while it is Interconnected to Rocky Mount, it is best to connect directly at Elkin or Hicory</v>
          </cell>
          <cell r="AA3759" t="str">
            <v/>
          </cell>
          <cell r="AB3759" t="str">
            <v>7750-SR12</v>
          </cell>
          <cell r="AC3759" t="str">
            <v>WLCVNCXA02W</v>
          </cell>
        </row>
        <row r="3760">
          <cell r="A3760" t="str">
            <v>WLCXAZMA</v>
          </cell>
          <cell r="B3760" t="str">
            <v>Tucson Southwest Host Willcox</v>
          </cell>
          <cell r="C3760" t="str">
            <v>Q</v>
          </cell>
          <cell r="D3760">
            <v>32.252223999999998</v>
          </cell>
          <cell r="E3760">
            <v>-109.833054</v>
          </cell>
          <cell r="F3760" t="str">
            <v>WLCXAZMA</v>
          </cell>
          <cell r="G3760" t="str">
            <v>AZ</v>
          </cell>
          <cell r="H3760">
            <v>666</v>
          </cell>
          <cell r="I3760">
            <v>666</v>
          </cell>
          <cell r="J3760" t="str">
            <v/>
          </cell>
          <cell r="K3760" t="str">
            <v>WLCXAZMA</v>
          </cell>
          <cell r="L3760" t="str">
            <v>N</v>
          </cell>
          <cell r="M3760">
            <v>42436</v>
          </cell>
          <cell r="N3760" t="str">
            <v xml:space="preserve">BS 144316 </v>
          </cell>
          <cell r="O3760" t="str">
            <v>Y</v>
          </cell>
          <cell r="P3760" t="str">
            <v>Y</v>
          </cell>
          <cell r="Q3760" t="str">
            <v/>
          </cell>
          <cell r="R3760" t="str">
            <v>02/16/2016</v>
          </cell>
          <cell r="S3760" t="str">
            <v/>
          </cell>
          <cell r="T3760" t="str">
            <v/>
          </cell>
          <cell r="U3760" t="str">
            <v/>
          </cell>
          <cell r="V3760" t="e">
            <v>#N/A</v>
          </cell>
          <cell r="W3760" t="e">
            <v>#N/A</v>
          </cell>
          <cell r="X3760" t="str">
            <v>666 - AVAILABLE</v>
          </cell>
          <cell r="Y3760"/>
          <cell r="Z3760" t="str">
            <v>AVAILABLE</v>
          </cell>
          <cell r="AA3760" t="e">
            <v>#N/A</v>
          </cell>
          <cell r="AB3760" t="e">
            <v>#N/A</v>
          </cell>
          <cell r="AC3760" t="e">
            <v>#N/A</v>
          </cell>
        </row>
        <row r="3761">
          <cell r="A3761" t="str">
            <v>WLDACOMA</v>
          </cell>
          <cell r="B3761" t="str">
            <v>Fort Morgan Host Weldona</v>
          </cell>
          <cell r="C3761" t="str">
            <v>Q</v>
          </cell>
          <cell r="D3761">
            <v>40.348056999999997</v>
          </cell>
          <cell r="E3761">
            <v>-103.96917000000001</v>
          </cell>
          <cell r="F3761" t="str">
            <v>WLDACOMA</v>
          </cell>
          <cell r="G3761" t="str">
            <v>CO</v>
          </cell>
          <cell r="H3761">
            <v>656</v>
          </cell>
          <cell r="I3761">
            <v>656</v>
          </cell>
          <cell r="J3761" t="str">
            <v/>
          </cell>
          <cell r="K3761" t="e">
            <v>#N/A</v>
          </cell>
          <cell r="L3761" t="e">
            <v>#N/A</v>
          </cell>
          <cell r="M3761" t="e">
            <v>#N/A</v>
          </cell>
          <cell r="N3761" t="e">
            <v>#N/A</v>
          </cell>
          <cell r="O3761" t="str">
            <v>N</v>
          </cell>
          <cell r="P3761" t="str">
            <v>Y</v>
          </cell>
          <cell r="Q3761" t="str">
            <v>ME not offered out of this office</v>
          </cell>
          <cell r="R3761" t="str">
            <v>09/16/2020</v>
          </cell>
          <cell r="S3761" t="str">
            <v/>
          </cell>
          <cell r="T3761" t="str">
            <v/>
          </cell>
          <cell r="U3761" t="str">
            <v/>
          </cell>
          <cell r="V3761" t="e">
            <v>#N/A</v>
          </cell>
          <cell r="W3761" t="e">
            <v>#N/A</v>
          </cell>
          <cell r="X3761" t="str">
            <v xml:space="preserve">656 - </v>
          </cell>
          <cell r="Y3761"/>
          <cell r="Z3761"/>
          <cell r="AA3761" t="e">
            <v>#N/A</v>
          </cell>
          <cell r="AB3761" t="e">
            <v>#N/A</v>
          </cell>
          <cell r="AC3761" t="e">
            <v>#N/A</v>
          </cell>
        </row>
        <row r="3762">
          <cell r="A3762" t="str">
            <v>WLDNCOXC</v>
          </cell>
          <cell r="B3762" t="str">
            <v>WALDEN</v>
          </cell>
          <cell r="C3762" t="str">
            <v>CTL</v>
          </cell>
          <cell r="D3762">
            <v>40.728889000000002</v>
          </cell>
          <cell r="E3762">
            <v>-106.28111</v>
          </cell>
          <cell r="F3762" t="str">
            <v>WLDNCOXC</v>
          </cell>
          <cell r="G3762" t="str">
            <v>CO</v>
          </cell>
          <cell r="H3762">
            <v>656</v>
          </cell>
          <cell r="I3762" t="str">
            <v>LATA 656 North-Central (Eagle)</v>
          </cell>
          <cell r="J3762" t="e">
            <v>#N/A</v>
          </cell>
          <cell r="K3762" t="e">
            <v>#N/A</v>
          </cell>
          <cell r="L3762" t="e">
            <v>#N/A</v>
          </cell>
          <cell r="M3762" t="e">
            <v>#N/A</v>
          </cell>
          <cell r="N3762" t="e">
            <v>#N/A</v>
          </cell>
          <cell r="O3762" t="e">
            <v>#N/A</v>
          </cell>
          <cell r="P3762" t="e">
            <v>#N/A</v>
          </cell>
          <cell r="Q3762" t="e">
            <v>#N/A</v>
          </cell>
          <cell r="R3762" t="e">
            <v>#N/A</v>
          </cell>
          <cell r="S3762" t="e">
            <v>#N/A</v>
          </cell>
          <cell r="T3762" t="e">
            <v>#N/A</v>
          </cell>
          <cell r="U3762" t="e">
            <v>#N/A</v>
          </cell>
          <cell r="V3762" t="str">
            <v>Eagle</v>
          </cell>
          <cell r="W3762" t="str">
            <v>LATA 656 North-Central (Eagle)</v>
          </cell>
          <cell r="X3762" t="str">
            <v>EAGLE</v>
          </cell>
          <cell r="Y3762"/>
          <cell r="Z3762"/>
          <cell r="AA3762">
            <v>0</v>
          </cell>
          <cell r="AB3762">
            <v>0</v>
          </cell>
          <cell r="AC3762">
            <v>0</v>
          </cell>
        </row>
        <row r="3763">
          <cell r="A3763" t="str">
            <v>WLDNNCXA</v>
          </cell>
          <cell r="B3763" t="str">
            <v>Weldon</v>
          </cell>
          <cell r="C3763" t="str">
            <v>EQ</v>
          </cell>
          <cell r="D3763">
            <v>36.426020000000001</v>
          </cell>
          <cell r="E3763">
            <v>-77.597800000000007</v>
          </cell>
          <cell r="F3763" t="str">
            <v>WLDNNCXA</v>
          </cell>
          <cell r="G3763" t="str">
            <v>NC</v>
          </cell>
          <cell r="H3763">
            <v>951</v>
          </cell>
          <cell r="I3763" t="str">
            <v>Rocky Mount</v>
          </cell>
          <cell r="J3763" t="str">
            <v/>
          </cell>
          <cell r="K3763" t="str">
            <v>WLDNNCXA</v>
          </cell>
          <cell r="L3763" t="str">
            <v>n</v>
          </cell>
          <cell r="M3763" t="e">
            <v>#N/A</v>
          </cell>
          <cell r="N3763" t="e">
            <v>#N/A</v>
          </cell>
          <cell r="O3763" t="str">
            <v>Y</v>
          </cell>
          <cell r="P3763" t="str">
            <v>Y</v>
          </cell>
          <cell r="Q3763" t="str">
            <v/>
          </cell>
          <cell r="R3763" t="str">
            <v>05/22/2015</v>
          </cell>
          <cell r="S3763" t="str">
            <v>Rocky Mount</v>
          </cell>
          <cell r="T3763" t="str">
            <v/>
          </cell>
          <cell r="U3763" t="str">
            <v/>
          </cell>
          <cell r="V3763" t="str">
            <v>Rocky Mount</v>
          </cell>
          <cell r="W3763" t="str">
            <v>Rocky Mount</v>
          </cell>
          <cell r="X3763" t="str">
            <v>ROCKY MOUNT</v>
          </cell>
          <cell r="Y3763" t="str">
            <v>YES</v>
          </cell>
          <cell r="Z3763"/>
          <cell r="AA3763" t="str">
            <v/>
          </cell>
          <cell r="AB3763" t="str">
            <v>7750-SR12</v>
          </cell>
          <cell r="AC3763" t="str">
            <v>WLDNNCXA03W</v>
          </cell>
        </row>
        <row r="3764">
          <cell r="A3764" t="str">
            <v>WLDROHXA</v>
          </cell>
          <cell r="B3764" t="str">
            <v>Woodland</v>
          </cell>
          <cell r="C3764" t="str">
            <v>EQ</v>
          </cell>
          <cell r="D3764">
            <v>40.735596999999999</v>
          </cell>
          <cell r="E3764">
            <v>-82.531485000000004</v>
          </cell>
          <cell r="F3764" t="str">
            <v>WLDROHXA</v>
          </cell>
          <cell r="G3764" t="str">
            <v>OH</v>
          </cell>
          <cell r="H3764">
            <v>923</v>
          </cell>
          <cell r="I3764" t="str">
            <v>Mansfield</v>
          </cell>
          <cell r="J3764" t="str">
            <v/>
          </cell>
          <cell r="K3764" t="str">
            <v>WLDROHXA</v>
          </cell>
          <cell r="L3764" t="str">
            <v>n</v>
          </cell>
          <cell r="M3764" t="e">
            <v>#N/A</v>
          </cell>
          <cell r="N3764" t="e">
            <v>#N/A</v>
          </cell>
          <cell r="O3764" t="str">
            <v>Y</v>
          </cell>
          <cell r="P3764" t="str">
            <v>Y</v>
          </cell>
          <cell r="Q3764" t="str">
            <v/>
          </cell>
          <cell r="R3764" t="str">
            <v>07/02/2015</v>
          </cell>
          <cell r="S3764" t="str">
            <v>Mansfield</v>
          </cell>
          <cell r="T3764" t="str">
            <v/>
          </cell>
          <cell r="U3764" t="str">
            <v/>
          </cell>
          <cell r="V3764" t="str">
            <v>Mansfield</v>
          </cell>
          <cell r="W3764" t="str">
            <v>Mansfield</v>
          </cell>
          <cell r="X3764" t="str">
            <v>MANSFIELD</v>
          </cell>
          <cell r="Y3764" t="str">
            <v>YES</v>
          </cell>
          <cell r="Z3764"/>
          <cell r="AA3764" t="str">
            <v>7750-SR7</v>
          </cell>
          <cell r="AB3764">
            <v>0</v>
          </cell>
          <cell r="AC3764" t="str">
            <v>WLDROHXA02W</v>
          </cell>
        </row>
        <row r="3765">
          <cell r="A3765" t="str">
            <v>WLDRWIXA</v>
          </cell>
          <cell r="B3765" t="str">
            <v>WILD ROSE</v>
          </cell>
          <cell r="C3765" t="str">
            <v>CTL</v>
          </cell>
          <cell r="D3765">
            <v>44.203240000000001</v>
          </cell>
          <cell r="E3765">
            <v>-89.209995000000006</v>
          </cell>
          <cell r="F3765" t="str">
            <v>WLDRWIXA</v>
          </cell>
          <cell r="G3765" t="str">
            <v>WI</v>
          </cell>
          <cell r="H3765">
            <v>350</v>
          </cell>
          <cell r="I3765" t="str">
            <v>DE FOREST</v>
          </cell>
          <cell r="J3765" t="str">
            <v/>
          </cell>
          <cell r="K3765" t="e">
            <v>#N/A</v>
          </cell>
          <cell r="L3765" t="e">
            <v>#N/A</v>
          </cell>
          <cell r="M3765" t="e">
            <v>#N/A</v>
          </cell>
          <cell r="N3765" t="e">
            <v>#N/A</v>
          </cell>
          <cell r="O3765" t="str">
            <v>Y</v>
          </cell>
          <cell r="P3765" t="str">
            <v>Y</v>
          </cell>
          <cell r="Q3765" t="str">
            <v/>
          </cell>
          <cell r="R3765" t="str">
            <v>06/03/2015</v>
          </cell>
          <cell r="S3765" t="str">
            <v>DeForest</v>
          </cell>
          <cell r="T3765" t="str">
            <v/>
          </cell>
          <cell r="U3765" t="str">
            <v/>
          </cell>
          <cell r="V3765" t="str">
            <v>De Forest</v>
          </cell>
          <cell r="W3765" t="str">
            <v>DE FOREST</v>
          </cell>
          <cell r="X3765" t="str">
            <v>DEFOREST</v>
          </cell>
          <cell r="Y3765"/>
          <cell r="Z3765"/>
          <cell r="AA3765" t="str">
            <v/>
          </cell>
          <cell r="AB3765">
            <v>0</v>
          </cell>
          <cell r="AC3765">
            <v>0</v>
          </cell>
        </row>
        <row r="3766">
          <cell r="A3766" t="str">
            <v>WLKRMOXA</v>
          </cell>
          <cell r="B3766" t="str">
            <v>WALKER</v>
          </cell>
          <cell r="C3766" t="str">
            <v>CTL</v>
          </cell>
          <cell r="D3766">
            <v>37.898612999999997</v>
          </cell>
          <cell r="E3766">
            <v>-94.231941000000006</v>
          </cell>
          <cell r="F3766" t="str">
            <v>WLKRMOXA</v>
          </cell>
          <cell r="G3766" t="str">
            <v>MO</v>
          </cell>
          <cell r="H3766">
            <v>522</v>
          </cell>
          <cell r="I3766" t="str">
            <v>Branson</v>
          </cell>
          <cell r="J3766" t="str">
            <v/>
          </cell>
          <cell r="K3766" t="e">
            <v>#N/A</v>
          </cell>
          <cell r="L3766" t="e">
            <v>#N/A</v>
          </cell>
          <cell r="M3766" t="e">
            <v>#N/A</v>
          </cell>
          <cell r="N3766" t="e">
            <v>#N/A</v>
          </cell>
          <cell r="O3766" t="str">
            <v>Y</v>
          </cell>
          <cell r="P3766" t="str">
            <v>Y</v>
          </cell>
          <cell r="Q3766" t="str">
            <v/>
          </cell>
          <cell r="R3766" t="str">
            <v>10/12/2015</v>
          </cell>
          <cell r="S3766" t="str">
            <v>Mount Vernon</v>
          </cell>
          <cell r="T3766" t="str">
            <v>Ciena 3940</v>
          </cell>
          <cell r="U3766" t="str">
            <v>N</v>
          </cell>
          <cell r="V3766" t="str">
            <v>Mount Vernon</v>
          </cell>
          <cell r="W3766" t="str">
            <v>Branson</v>
          </cell>
          <cell r="X3766" t="str">
            <v>BRANSON</v>
          </cell>
          <cell r="Y3766" t="str">
            <v>YES</v>
          </cell>
          <cell r="Z3766"/>
          <cell r="AA3766" t="str">
            <v/>
          </cell>
          <cell r="AB3766">
            <v>0</v>
          </cell>
          <cell r="AC3766">
            <v>0</v>
          </cell>
        </row>
        <row r="3767">
          <cell r="A3767" t="str">
            <v>WLLCNCXA</v>
          </cell>
          <cell r="B3767" t="str">
            <v>Wallace</v>
          </cell>
          <cell r="C3767" t="str">
            <v>EQ</v>
          </cell>
          <cell r="D3767">
            <v>34.737169999999999</v>
          </cell>
          <cell r="E3767">
            <v>-77.993780000000001</v>
          </cell>
          <cell r="F3767" t="str">
            <v>WLLCNCXA</v>
          </cell>
          <cell r="G3767" t="str">
            <v>NC</v>
          </cell>
          <cell r="H3767">
            <v>949</v>
          </cell>
          <cell r="I3767" t="str">
            <v>Greenville</v>
          </cell>
          <cell r="J3767" t="str">
            <v/>
          </cell>
          <cell r="K3767" t="str">
            <v>WLLCNCXA</v>
          </cell>
          <cell r="L3767" t="str">
            <v>n</v>
          </cell>
          <cell r="M3767" t="e">
            <v>#N/A</v>
          </cell>
          <cell r="N3767" t="e">
            <v>#N/A</v>
          </cell>
          <cell r="O3767" t="str">
            <v>Y</v>
          </cell>
          <cell r="P3767" t="str">
            <v>Y</v>
          </cell>
          <cell r="Q3767" t="str">
            <v/>
          </cell>
          <cell r="R3767" t="str">
            <v>05/22/2015</v>
          </cell>
          <cell r="S3767" t="str">
            <v>Jacksonville</v>
          </cell>
          <cell r="T3767" t="str">
            <v/>
          </cell>
          <cell r="U3767" t="str">
            <v/>
          </cell>
          <cell r="V3767" t="str">
            <v>Greenville</v>
          </cell>
          <cell r="W3767" t="str">
            <v>Greenville</v>
          </cell>
          <cell r="X3767" t="str">
            <v>ROCKY MOUNT</v>
          </cell>
          <cell r="Y3767" t="str">
            <v>YES</v>
          </cell>
          <cell r="Z3767"/>
          <cell r="AA3767" t="str">
            <v/>
          </cell>
          <cell r="AB3767" t="str">
            <v>7750-SR12</v>
          </cell>
          <cell r="AC3767" t="str">
            <v>WLLCNCXA04W</v>
          </cell>
        </row>
        <row r="3768">
          <cell r="A3768" t="str">
            <v>WLMNORXB</v>
          </cell>
          <cell r="B3768" t="str">
            <v>Willamina</v>
          </cell>
          <cell r="C3768" t="str">
            <v>EQ</v>
          </cell>
          <cell r="D3768">
            <v>45.080050999999997</v>
          </cell>
          <cell r="E3768">
            <v>-123.48265600000001</v>
          </cell>
          <cell r="F3768" t="str">
            <v>WLMNORXB</v>
          </cell>
          <cell r="G3768" t="str">
            <v>OR</v>
          </cell>
          <cell r="H3768">
            <v>672</v>
          </cell>
          <cell r="I3768" t="str">
            <v>SHERIDAN</v>
          </cell>
          <cell r="J3768" t="str">
            <v/>
          </cell>
          <cell r="K3768" t="e">
            <v>#N/A</v>
          </cell>
          <cell r="L3768" t="e">
            <v>#N/A</v>
          </cell>
          <cell r="M3768" t="e">
            <v>#N/A</v>
          </cell>
          <cell r="N3768" t="e">
            <v>#N/A</v>
          </cell>
          <cell r="O3768" t="str">
            <v>Y</v>
          </cell>
          <cell r="P3768" t="str">
            <v>Y</v>
          </cell>
          <cell r="Q3768" t="str">
            <v>3940</v>
          </cell>
          <cell r="R3768" t="str">
            <v>06/03/2015</v>
          </cell>
          <cell r="S3768" t="str">
            <v>SHERIDAN</v>
          </cell>
          <cell r="T3768" t="str">
            <v/>
          </cell>
          <cell r="U3768" t="str">
            <v/>
          </cell>
          <cell r="V3768" t="str">
            <v>SHERIDAN</v>
          </cell>
          <cell r="W3768" t="str">
            <v>SHERIDAN</v>
          </cell>
          <cell r="X3768" t="str">
            <v>HOOD RIVER</v>
          </cell>
          <cell r="Y3768" t="str">
            <v>YES</v>
          </cell>
          <cell r="Z3768"/>
          <cell r="AA3768">
            <v>0</v>
          </cell>
          <cell r="AB3768">
            <v>0</v>
          </cell>
          <cell r="AC3768">
            <v>0</v>
          </cell>
        </row>
        <row r="3769">
          <cell r="A3769" t="str">
            <v>WLMRMNWI</v>
          </cell>
          <cell r="B3769" t="str">
            <v>Willmar-01t-local Tandem</v>
          </cell>
          <cell r="C3769" t="str">
            <v>Q</v>
          </cell>
          <cell r="D3769">
            <v>45.119759000000002</v>
          </cell>
          <cell r="E3769">
            <v>-95.04768</v>
          </cell>
          <cell r="F3769" t="str">
            <v>WLMRMNWI</v>
          </cell>
          <cell r="G3769" t="str">
            <v>MN</v>
          </cell>
          <cell r="H3769">
            <v>626</v>
          </cell>
          <cell r="I3769">
            <v>626</v>
          </cell>
          <cell r="J3769" t="str">
            <v>AVAILABLE</v>
          </cell>
          <cell r="K3769" t="e">
            <v>#N/A</v>
          </cell>
          <cell r="L3769" t="e">
            <v>#N/A</v>
          </cell>
          <cell r="M3769" t="e">
            <v>#N/A</v>
          </cell>
          <cell r="N3769" t="e">
            <v>#N/A</v>
          </cell>
          <cell r="O3769" t="str">
            <v>Y</v>
          </cell>
          <cell r="P3769" t="str">
            <v>Y</v>
          </cell>
          <cell r="Q3769" t="str">
            <v>02/20/15: EoDS1 AVAILABLE; 6/10/2014 - chgd avail date; 3/6/14 - new sw in 5/2014</v>
          </cell>
          <cell r="R3769" t="str">
            <v>02/20/2020</v>
          </cell>
          <cell r="S3769" t="str">
            <v/>
          </cell>
          <cell r="T3769" t="str">
            <v/>
          </cell>
          <cell r="U3769" t="str">
            <v/>
          </cell>
          <cell r="V3769" t="e">
            <v>#N/A</v>
          </cell>
          <cell r="W3769" t="e">
            <v>#N/A</v>
          </cell>
          <cell r="X3769" t="str">
            <v>626 - AVAILABLE</v>
          </cell>
          <cell r="Y3769"/>
          <cell r="Z3769" t="str">
            <v>AVAILABLE</v>
          </cell>
          <cell r="AA3769" t="e">
            <v>#N/A</v>
          </cell>
          <cell r="AB3769" t="e">
            <v>#N/A</v>
          </cell>
          <cell r="AC3769" t="e">
            <v>#N/A</v>
          </cell>
        </row>
        <row r="3770">
          <cell r="A3770" t="str">
            <v>WLMSAZMA</v>
          </cell>
          <cell r="B3770" t="str">
            <v>Flagstaff Main Host Williams</v>
          </cell>
          <cell r="C3770" t="str">
            <v>Q</v>
          </cell>
          <cell r="D3770">
            <v>35.248890000000003</v>
          </cell>
          <cell r="E3770">
            <v>-112.188889</v>
          </cell>
          <cell r="F3770" t="str">
            <v>WLMSAZMA</v>
          </cell>
          <cell r="G3770" t="str">
            <v>AZ</v>
          </cell>
          <cell r="H3770">
            <v>666</v>
          </cell>
          <cell r="I3770">
            <v>666</v>
          </cell>
          <cell r="J3770" t="str">
            <v/>
          </cell>
          <cell r="K3770" t="str">
            <v>FLGSAZMA</v>
          </cell>
          <cell r="L3770" t="str">
            <v>Y</v>
          </cell>
          <cell r="M3770">
            <v>42431</v>
          </cell>
          <cell r="N3770" t="str">
            <v>SF# 169232</v>
          </cell>
          <cell r="O3770" t="str">
            <v>N</v>
          </cell>
          <cell r="P3770" t="str">
            <v>Y</v>
          </cell>
          <cell r="Q3770" t="str">
            <v>03/02/2015: EoDS1 Available</v>
          </cell>
          <cell r="R3770" t="str">
            <v>04/13/2020</v>
          </cell>
          <cell r="S3770" t="str">
            <v/>
          </cell>
          <cell r="T3770" t="str">
            <v/>
          </cell>
          <cell r="U3770" t="str">
            <v/>
          </cell>
          <cell r="V3770" t="e">
            <v>#N/A</v>
          </cell>
          <cell r="W3770" t="e">
            <v>#N/A</v>
          </cell>
          <cell r="X3770" t="str">
            <v>666 - AVAILABLE</v>
          </cell>
          <cell r="Y3770"/>
          <cell r="Z3770" t="str">
            <v>AVAILABLE</v>
          </cell>
          <cell r="AA3770" t="e">
            <v>#N/A</v>
          </cell>
          <cell r="AB3770" t="e">
            <v>#N/A</v>
          </cell>
          <cell r="AC3770" t="e">
            <v>#N/A</v>
          </cell>
        </row>
        <row r="3771">
          <cell r="A3771" t="str">
            <v>WLMSIACO</v>
          </cell>
          <cell r="B3771" t="str">
            <v>Webster City Host Williams</v>
          </cell>
          <cell r="C3771" t="str">
            <v>Q</v>
          </cell>
          <cell r="D3771">
            <v>42.488633999999998</v>
          </cell>
          <cell r="E3771">
            <v>-93.544639000000004</v>
          </cell>
          <cell r="F3771" t="str">
            <v>WLMSIACO</v>
          </cell>
          <cell r="G3771" t="str">
            <v>IA</v>
          </cell>
          <cell r="H3771">
            <v>632</v>
          </cell>
          <cell r="I3771">
            <v>632</v>
          </cell>
          <cell r="J3771" t="str">
            <v/>
          </cell>
          <cell r="K3771" t="e">
            <v>#N/A</v>
          </cell>
          <cell r="L3771" t="e">
            <v>#N/A</v>
          </cell>
          <cell r="M3771" t="e">
            <v>#N/A</v>
          </cell>
          <cell r="N3771" t="e">
            <v>#N/A</v>
          </cell>
          <cell r="O3771" t="str">
            <v>N</v>
          </cell>
          <cell r="P3771" t="str">
            <v>Y</v>
          </cell>
          <cell r="Q3771" t="str">
            <v>05/04/15: EoDS1 AVAILABLE</v>
          </cell>
          <cell r="R3771" t="str">
            <v>05/04/2020</v>
          </cell>
          <cell r="S3771" t="str">
            <v/>
          </cell>
          <cell r="T3771" t="str">
            <v/>
          </cell>
          <cell r="U3771" t="str">
            <v/>
          </cell>
          <cell r="V3771" t="e">
            <v>#N/A</v>
          </cell>
          <cell r="W3771" t="e">
            <v>#N/A</v>
          </cell>
          <cell r="X3771" t="str">
            <v>632 - AVAILABLE</v>
          </cell>
          <cell r="Y3771"/>
          <cell r="Z3771" t="str">
            <v>AVAILABLE</v>
          </cell>
          <cell r="AA3771" t="e">
            <v>#N/A</v>
          </cell>
          <cell r="AB3771" t="e">
            <v>#N/A</v>
          </cell>
          <cell r="AC3771" t="e">
            <v>#N/A</v>
          </cell>
        </row>
        <row r="3772">
          <cell r="A3772" t="str">
            <v>WLMTMNXA</v>
          </cell>
          <cell r="B3772" t="str">
            <v>WILMONT</v>
          </cell>
          <cell r="C3772" t="str">
            <v>CTL</v>
          </cell>
          <cell r="D3772">
            <v>43.761301000000003</v>
          </cell>
          <cell r="E3772">
            <v>-95.828588999999994</v>
          </cell>
          <cell r="F3772" t="str">
            <v>WLMTMNXA</v>
          </cell>
          <cell r="G3772" t="str">
            <v>MN</v>
          </cell>
          <cell r="H3772">
            <v>620</v>
          </cell>
          <cell r="I3772" t="str">
            <v>FULDA</v>
          </cell>
          <cell r="J3772" t="str">
            <v/>
          </cell>
          <cell r="K3772" t="e">
            <v>#N/A</v>
          </cell>
          <cell r="L3772" t="e">
            <v>#N/A</v>
          </cell>
          <cell r="M3772" t="e">
            <v>#N/A</v>
          </cell>
          <cell r="N3772" t="e">
            <v>#N/A</v>
          </cell>
          <cell r="O3772" t="str">
            <v>N</v>
          </cell>
          <cell r="P3772" t="str">
            <v>N</v>
          </cell>
          <cell r="Q3772" t="str">
            <v/>
          </cell>
          <cell r="R3772" t="str">
            <v>07/14/2015</v>
          </cell>
          <cell r="S3772" t="str">
            <v>LA CROSSE</v>
          </cell>
          <cell r="T3772" t="str">
            <v/>
          </cell>
          <cell r="U3772" t="str">
            <v/>
          </cell>
          <cell r="V3772" t="str">
            <v>LA CROSSE</v>
          </cell>
          <cell r="W3772" t="str">
            <v>FULDA</v>
          </cell>
          <cell r="X3772" t="e">
            <v>#N/A</v>
          </cell>
          <cell r="Y3772" t="e">
            <v>#N/A</v>
          </cell>
          <cell r="Z3772" t="e">
            <v>#N/A</v>
          </cell>
          <cell r="AA3772">
            <v>0</v>
          </cell>
          <cell r="AB3772">
            <v>0</v>
          </cell>
          <cell r="AC3772">
            <v>0</v>
          </cell>
        </row>
        <row r="3773">
          <cell r="A3773" t="str">
            <v>WLRDWAXX</v>
          </cell>
          <cell r="B3773" t="str">
            <v>Willard</v>
          </cell>
          <cell r="C3773" t="str">
            <v>EQ</v>
          </cell>
          <cell r="D3773">
            <v>45.753476999999997</v>
          </cell>
          <cell r="E3773">
            <v>-121.64643599999999</v>
          </cell>
          <cell r="F3773" t="str">
            <v>WLRDWAXX</v>
          </cell>
          <cell r="G3773" t="str">
            <v>WA</v>
          </cell>
          <cell r="H3773">
            <v>672</v>
          </cell>
          <cell r="I3773" t="str">
            <v>Hood River</v>
          </cell>
          <cell r="J3773" t="str">
            <v/>
          </cell>
          <cell r="K3773" t="e">
            <v>#N/A</v>
          </cell>
          <cell r="L3773" t="e">
            <v>#N/A</v>
          </cell>
          <cell r="M3773" t="e">
            <v>#N/A</v>
          </cell>
          <cell r="N3773" t="e">
            <v>#N/A</v>
          </cell>
          <cell r="O3773" t="str">
            <v>N</v>
          </cell>
          <cell r="P3773" t="str">
            <v>Y</v>
          </cell>
          <cell r="Q3773" t="str">
            <v/>
          </cell>
          <cell r="R3773" t="str">
            <v>08/03/2015</v>
          </cell>
          <cell r="S3773" t="str">
            <v>HOOD RIVER</v>
          </cell>
          <cell r="T3773" t="str">
            <v/>
          </cell>
          <cell r="U3773" t="str">
            <v/>
          </cell>
          <cell r="V3773" t="str">
            <v>HOOD RIVER</v>
          </cell>
          <cell r="W3773" t="str">
            <v>Hood River</v>
          </cell>
          <cell r="X3773" t="str">
            <v>HOOD RIVER</v>
          </cell>
          <cell r="Y3773"/>
          <cell r="Z3773"/>
          <cell r="AA3773" t="str">
            <v/>
          </cell>
          <cell r="AB3773">
            <v>0</v>
          </cell>
          <cell r="AC3773">
            <v>0</v>
          </cell>
        </row>
        <row r="3774">
          <cell r="A3774" t="str">
            <v>WLRGMOXA</v>
          </cell>
          <cell r="B3774" t="str">
            <v>WOOLDRIDGE</v>
          </cell>
          <cell r="C3774" t="str">
            <v>CTL</v>
          </cell>
          <cell r="D3774">
            <v>38.906666000000001</v>
          </cell>
          <cell r="E3774">
            <v>-92.523330999999999</v>
          </cell>
          <cell r="F3774" t="str">
            <v>WLRGMOXA</v>
          </cell>
          <cell r="G3774" t="str">
            <v>MO</v>
          </cell>
          <cell r="H3774">
            <v>524</v>
          </cell>
          <cell r="I3774" t="str">
            <v>Columbia Jamestown MO Stand Alone</v>
          </cell>
          <cell r="J3774" t="str">
            <v/>
          </cell>
          <cell r="K3774" t="e">
            <v>#N/A</v>
          </cell>
          <cell r="L3774" t="e">
            <v>#N/A</v>
          </cell>
          <cell r="M3774" t="e">
            <v>#N/A</v>
          </cell>
          <cell r="N3774" t="e">
            <v>#N/A</v>
          </cell>
          <cell r="O3774" t="str">
            <v>Y</v>
          </cell>
          <cell r="P3774" t="str">
            <v>Y</v>
          </cell>
          <cell r="Q3774" t="str">
            <v/>
          </cell>
          <cell r="R3774" t="str">
            <v>10/12/2015</v>
          </cell>
          <cell r="S3774" t="str">
            <v>Columbia</v>
          </cell>
          <cell r="T3774" t="str">
            <v>Ciena 3940</v>
          </cell>
          <cell r="U3774" t="str">
            <v>N</v>
          </cell>
          <cell r="V3774" t="str">
            <v>Columbia</v>
          </cell>
          <cell r="W3774" t="str">
            <v>Columbia Jamestown MO Stand Alone</v>
          </cell>
          <cell r="X3774" t="str">
            <v>COLUMBIA</v>
          </cell>
          <cell r="Y3774" t="str">
            <v>YES</v>
          </cell>
          <cell r="Z3774"/>
          <cell r="AA3774" t="str">
            <v/>
          </cell>
          <cell r="AB3774">
            <v>0</v>
          </cell>
          <cell r="AC3774">
            <v>0</v>
          </cell>
        </row>
        <row r="3775">
          <cell r="A3775" t="str">
            <v>WLSHCOXC</v>
          </cell>
          <cell r="B3775" t="str">
            <v>WALSH</v>
          </cell>
          <cell r="C3775" t="str">
            <v>CTL</v>
          </cell>
          <cell r="D3775">
            <v>37.386665000000001</v>
          </cell>
          <cell r="E3775">
            <v>-102.27943999999999</v>
          </cell>
          <cell r="F3775" t="str">
            <v>WLSHCOXC</v>
          </cell>
          <cell r="G3775" t="str">
            <v>CO</v>
          </cell>
          <cell r="H3775">
            <v>658</v>
          </cell>
          <cell r="I3775" t="str">
            <v>La Junta</v>
          </cell>
          <cell r="J3775" t="e">
            <v>#N/A</v>
          </cell>
          <cell r="K3775" t="e">
            <v>#N/A</v>
          </cell>
          <cell r="L3775" t="e">
            <v>#N/A</v>
          </cell>
          <cell r="M3775" t="e">
            <v>#N/A</v>
          </cell>
          <cell r="N3775" t="e">
            <v>#N/A</v>
          </cell>
          <cell r="O3775" t="e">
            <v>#N/A</v>
          </cell>
          <cell r="P3775" t="e">
            <v>#N/A</v>
          </cell>
          <cell r="Q3775" t="e">
            <v>#N/A</v>
          </cell>
          <cell r="R3775" t="e">
            <v>#N/A</v>
          </cell>
          <cell r="S3775" t="e">
            <v>#N/A</v>
          </cell>
          <cell r="T3775" t="e">
            <v>#N/A</v>
          </cell>
          <cell r="U3775" t="e">
            <v>#N/A</v>
          </cell>
          <cell r="V3775" t="str">
            <v>La Junta</v>
          </cell>
          <cell r="W3775" t="str">
            <v>La Junta</v>
          </cell>
          <cell r="X3775" t="str">
            <v>LA JUNTA</v>
          </cell>
          <cell r="Y3775"/>
          <cell r="Z3775"/>
          <cell r="AA3775">
            <v>0</v>
          </cell>
          <cell r="AB3775">
            <v>0</v>
          </cell>
          <cell r="AC3775">
            <v>0</v>
          </cell>
        </row>
        <row r="3776">
          <cell r="A3776" t="str">
            <v>WLSHLAXA</v>
          </cell>
          <cell r="B3776" t="str">
            <v>WELSH</v>
          </cell>
          <cell r="C3776" t="str">
            <v>CTL</v>
          </cell>
          <cell r="D3776">
            <v>30.236564999999999</v>
          </cell>
          <cell r="E3776">
            <v>-92.821143000000006</v>
          </cell>
          <cell r="F3776" t="str">
            <v>WLSHLAXA</v>
          </cell>
          <cell r="G3776" t="str">
            <v>LA</v>
          </cell>
          <cell r="H3776">
            <v>488</v>
          </cell>
          <cell r="I3776" t="str">
            <v>Basile</v>
          </cell>
          <cell r="J3776" t="str">
            <v/>
          </cell>
          <cell r="K3776" t="str">
            <v>WLSHLAXA</v>
          </cell>
          <cell r="L3776" t="str">
            <v>n</v>
          </cell>
          <cell r="M3776" t="e">
            <v>#N/A</v>
          </cell>
          <cell r="N3776" t="e">
            <v>#N/A</v>
          </cell>
          <cell r="O3776" t="str">
            <v>Y</v>
          </cell>
          <cell r="P3776" t="str">
            <v>Y</v>
          </cell>
          <cell r="Q3776" t="str">
            <v/>
          </cell>
          <cell r="R3776" t="str">
            <v>06/30/2015</v>
          </cell>
          <cell r="S3776" t="str">
            <v>Basile</v>
          </cell>
          <cell r="T3776" t="str">
            <v/>
          </cell>
          <cell r="U3776" t="str">
            <v/>
          </cell>
          <cell r="V3776" t="str">
            <v>Basile</v>
          </cell>
          <cell r="W3776" t="str">
            <v>Basile</v>
          </cell>
          <cell r="X3776" t="str">
            <v>BASILE</v>
          </cell>
          <cell r="Y3776" t="str">
            <v>YES</v>
          </cell>
          <cell r="Z3776"/>
          <cell r="AA3776" t="str">
            <v/>
          </cell>
          <cell r="AB3776" t="str">
            <v>7750-SR12</v>
          </cell>
          <cell r="AC3776" t="str">
            <v>WLSHLAXA20W</v>
          </cell>
        </row>
        <row r="3777">
          <cell r="A3777" t="str">
            <v>WLSLMTMA</v>
          </cell>
          <cell r="B3777" t="str">
            <v>Livingston Host Wilsall</v>
          </cell>
          <cell r="C3777" t="str">
            <v>Q</v>
          </cell>
          <cell r="D3777">
            <v>45.994883000000002</v>
          </cell>
          <cell r="E3777">
            <v>-110.66121200000001</v>
          </cell>
          <cell r="F3777" t="str">
            <v>WLSLMTMA</v>
          </cell>
          <cell r="G3777" t="str">
            <v>MT</v>
          </cell>
          <cell r="H3777">
            <v>650</v>
          </cell>
          <cell r="I3777">
            <v>650</v>
          </cell>
          <cell r="J3777" t="str">
            <v/>
          </cell>
          <cell r="K3777" t="e">
            <v>#N/A</v>
          </cell>
          <cell r="L3777" t="e">
            <v>#N/A</v>
          </cell>
          <cell r="M3777" t="e">
            <v>#N/A</v>
          </cell>
          <cell r="N3777" t="e">
            <v>#N/A</v>
          </cell>
          <cell r="O3777" t="str">
            <v>N</v>
          </cell>
          <cell r="P3777" t="str">
            <v>Y</v>
          </cell>
          <cell r="Q3777" t="str">
            <v>2/2/15: EoDS1 available</v>
          </cell>
          <cell r="R3777" t="str">
            <v>04/14/2020</v>
          </cell>
          <cell r="S3777" t="str">
            <v/>
          </cell>
          <cell r="T3777" t="str">
            <v/>
          </cell>
          <cell r="U3777" t="str">
            <v/>
          </cell>
          <cell r="V3777" t="e">
            <v>#N/A</v>
          </cell>
          <cell r="W3777" t="e">
            <v>#N/A</v>
          </cell>
          <cell r="X3777" t="str">
            <v>650 - AVAILABLE (up to 10MB)</v>
          </cell>
          <cell r="Y3777"/>
          <cell r="Z3777" t="str">
            <v>AVAILABLE (up to 10MB)</v>
          </cell>
          <cell r="AA3777" t="e">
            <v>#N/A</v>
          </cell>
          <cell r="AB3777" t="e">
            <v>#N/A</v>
          </cell>
          <cell r="AC3777" t="e">
            <v>#N/A</v>
          </cell>
        </row>
        <row r="3778">
          <cell r="A3778" t="str">
            <v>WLSNNCXA</v>
          </cell>
          <cell r="B3778" t="str">
            <v>Wilson</v>
          </cell>
          <cell r="C3778" t="str">
            <v>EQ</v>
          </cell>
          <cell r="D3778">
            <v>35.725399000000003</v>
          </cell>
          <cell r="E3778">
            <v>-77.910663</v>
          </cell>
          <cell r="F3778" t="str">
            <v>WLSNNCXA</v>
          </cell>
          <cell r="G3778" t="str">
            <v>NC</v>
          </cell>
          <cell r="H3778">
            <v>951</v>
          </cell>
          <cell r="I3778" t="str">
            <v>Rocky Mount</v>
          </cell>
          <cell r="J3778" t="str">
            <v/>
          </cell>
          <cell r="K3778" t="str">
            <v>WLSNNCXA</v>
          </cell>
          <cell r="L3778" t="str">
            <v>n</v>
          </cell>
          <cell r="M3778" t="e">
            <v>#N/A</v>
          </cell>
          <cell r="N3778" t="e">
            <v>#N/A</v>
          </cell>
          <cell r="O3778" t="str">
            <v>Y</v>
          </cell>
          <cell r="P3778" t="str">
            <v>Y</v>
          </cell>
          <cell r="Q3778" t="str">
            <v/>
          </cell>
          <cell r="R3778" t="str">
            <v>05/22/2015</v>
          </cell>
          <cell r="S3778" t="str">
            <v>Rocky Mount</v>
          </cell>
          <cell r="T3778" t="str">
            <v/>
          </cell>
          <cell r="U3778" t="str">
            <v/>
          </cell>
          <cell r="V3778" t="str">
            <v>Rocky Mount</v>
          </cell>
          <cell r="W3778" t="str">
            <v>Rocky Mount</v>
          </cell>
          <cell r="X3778" t="str">
            <v>ROCKY MOUNT</v>
          </cell>
          <cell r="Y3778" t="str">
            <v>YES</v>
          </cell>
          <cell r="Z3778"/>
          <cell r="AA3778" t="str">
            <v/>
          </cell>
          <cell r="AB3778" t="str">
            <v>7750-SR12</v>
          </cell>
          <cell r="AC3778" t="str">
            <v>WLSNNCXA03W</v>
          </cell>
        </row>
        <row r="3779">
          <cell r="A3779" t="str">
            <v>WLSNNCXB</v>
          </cell>
          <cell r="B3779" t="str">
            <v>Wilson</v>
          </cell>
          <cell r="C3779" t="str">
            <v>EQ</v>
          </cell>
          <cell r="D3779">
            <v>35.717278</v>
          </cell>
          <cell r="E3779">
            <v>-77.949938000000003</v>
          </cell>
          <cell r="F3779" t="e">
            <v>#N/A</v>
          </cell>
          <cell r="G3779" t="str">
            <v>NC</v>
          </cell>
          <cell r="H3779" t="e">
            <v>#N/A</v>
          </cell>
          <cell r="I3779" t="e">
            <v>#N/A</v>
          </cell>
          <cell r="J3779" t="e">
            <v>#N/A</v>
          </cell>
          <cell r="K3779" t="e">
            <v>#N/A</v>
          </cell>
          <cell r="L3779" t="e">
            <v>#N/A</v>
          </cell>
          <cell r="M3779" t="e">
            <v>#N/A</v>
          </cell>
          <cell r="N3779" t="e">
            <v>#N/A</v>
          </cell>
          <cell r="O3779" t="e">
            <v>#N/A</v>
          </cell>
          <cell r="P3779" t="e">
            <v>#N/A</v>
          </cell>
          <cell r="Q3779" t="e">
            <v>#N/A</v>
          </cell>
          <cell r="R3779" t="e">
            <v>#N/A</v>
          </cell>
          <cell r="S3779" t="e">
            <v>#N/A</v>
          </cell>
          <cell r="T3779" t="e">
            <v>#N/A</v>
          </cell>
          <cell r="U3779" t="e">
            <v>#N/A</v>
          </cell>
          <cell r="V3779" t="e">
            <v>#N/A</v>
          </cell>
          <cell r="W3779" t="e">
            <v>#N/A</v>
          </cell>
          <cell r="X3779" t="e">
            <v>#N/A</v>
          </cell>
          <cell r="Y3779" t="e">
            <v>#N/A</v>
          </cell>
          <cell r="Z3779" t="e">
            <v>#N/A</v>
          </cell>
          <cell r="AA3779" t="e">
            <v>#N/A</v>
          </cell>
          <cell r="AB3779" t="e">
            <v>#N/A</v>
          </cell>
          <cell r="AC3779" t="e">
            <v>#N/A</v>
          </cell>
        </row>
        <row r="3780">
          <cell r="A3780" t="str">
            <v>WLSNNCXC</v>
          </cell>
          <cell r="B3780" t="str">
            <v>Wilson</v>
          </cell>
          <cell r="C3780" t="str">
            <v>EQ</v>
          </cell>
          <cell r="D3780">
            <v>35.712452999999996</v>
          </cell>
          <cell r="E3780">
            <v>-77.883292999999995</v>
          </cell>
          <cell r="F3780" t="e">
            <v>#N/A</v>
          </cell>
          <cell r="G3780" t="str">
            <v>NC</v>
          </cell>
          <cell r="H3780" t="e">
            <v>#N/A</v>
          </cell>
          <cell r="I3780" t="e">
            <v>#N/A</v>
          </cell>
          <cell r="J3780" t="e">
            <v>#N/A</v>
          </cell>
          <cell r="K3780" t="e">
            <v>#N/A</v>
          </cell>
          <cell r="L3780" t="e">
            <v>#N/A</v>
          </cell>
          <cell r="M3780" t="e">
            <v>#N/A</v>
          </cell>
          <cell r="N3780" t="e">
            <v>#N/A</v>
          </cell>
          <cell r="O3780" t="e">
            <v>#N/A</v>
          </cell>
          <cell r="P3780" t="e">
            <v>#N/A</v>
          </cell>
          <cell r="Q3780" t="e">
            <v>#N/A</v>
          </cell>
          <cell r="R3780" t="e">
            <v>#N/A</v>
          </cell>
          <cell r="S3780" t="e">
            <v>#N/A</v>
          </cell>
          <cell r="T3780" t="e">
            <v>#N/A</v>
          </cell>
          <cell r="U3780" t="e">
            <v>#N/A</v>
          </cell>
          <cell r="V3780" t="e">
            <v>#N/A</v>
          </cell>
          <cell r="W3780" t="e">
            <v>#N/A</v>
          </cell>
          <cell r="X3780" t="e">
            <v>#N/A</v>
          </cell>
          <cell r="Y3780" t="e">
            <v>#N/A</v>
          </cell>
          <cell r="Z3780" t="e">
            <v>#N/A</v>
          </cell>
          <cell r="AA3780" t="e">
            <v>#N/A</v>
          </cell>
          <cell r="AB3780" t="e">
            <v>#N/A</v>
          </cell>
          <cell r="AC3780" t="e">
            <v>#N/A</v>
          </cell>
        </row>
        <row r="3781">
          <cell r="A3781" t="str">
            <v>WLSPMOXA</v>
          </cell>
          <cell r="B3781" t="str">
            <v>WILLOW SPRINGS</v>
          </cell>
          <cell r="C3781" t="str">
            <v>CTL</v>
          </cell>
          <cell r="D3781">
            <v>36.991942999999999</v>
          </cell>
          <cell r="E3781">
            <v>-91.967781000000002</v>
          </cell>
          <cell r="F3781" t="str">
            <v>WLSPMOXA</v>
          </cell>
          <cell r="G3781" t="str">
            <v>MO</v>
          </cell>
          <cell r="H3781">
            <v>522</v>
          </cell>
          <cell r="I3781" t="str">
            <v>Branson</v>
          </cell>
          <cell r="J3781" t="str">
            <v/>
          </cell>
          <cell r="K3781" t="str">
            <v>WLSPMOXA</v>
          </cell>
          <cell r="L3781" t="str">
            <v>n</v>
          </cell>
          <cell r="M3781" t="e">
            <v>#N/A</v>
          </cell>
          <cell r="N3781" t="e">
            <v>#N/A</v>
          </cell>
          <cell r="O3781" t="str">
            <v>Y</v>
          </cell>
          <cell r="P3781" t="str">
            <v>Y</v>
          </cell>
          <cell r="Q3781" t="str">
            <v/>
          </cell>
          <cell r="R3781" t="str">
            <v>10/12/2015</v>
          </cell>
          <cell r="S3781" t="str">
            <v>Branson</v>
          </cell>
          <cell r="T3781" t="str">
            <v>ALU 7750 SR7</v>
          </cell>
          <cell r="U3781" t="str">
            <v>Y</v>
          </cell>
          <cell r="V3781" t="str">
            <v>Branson</v>
          </cell>
          <cell r="W3781" t="str">
            <v>Branson</v>
          </cell>
          <cell r="X3781" t="str">
            <v>BRANSON</v>
          </cell>
          <cell r="Y3781" t="str">
            <v>YES</v>
          </cell>
          <cell r="Z3781"/>
          <cell r="AA3781" t="str">
            <v>7750-SR7</v>
          </cell>
          <cell r="AB3781">
            <v>0</v>
          </cell>
          <cell r="AC3781" t="str">
            <v>WLSPMOXA22W</v>
          </cell>
        </row>
        <row r="3782">
          <cell r="A3782" t="str">
            <v>WLSTFLXA</v>
          </cell>
          <cell r="B3782" t="str">
            <v>Williston</v>
          </cell>
          <cell r="C3782" t="str">
            <v>EQ</v>
          </cell>
          <cell r="D3782">
            <v>29.38673</v>
          </cell>
          <cell r="E3782">
            <v>-82.446105000000003</v>
          </cell>
          <cell r="F3782" t="str">
            <v>WLSTFLXA</v>
          </cell>
          <cell r="G3782" t="str">
            <v>FL</v>
          </cell>
          <cell r="H3782">
            <v>454</v>
          </cell>
          <cell r="I3782" t="str">
            <v>Ocala (CENTRAL FL)</v>
          </cell>
          <cell r="J3782" t="str">
            <v/>
          </cell>
          <cell r="K3782" t="str">
            <v>WLSTFLXA</v>
          </cell>
          <cell r="L3782" t="str">
            <v>N</v>
          </cell>
          <cell r="M3782" t="e">
            <v>#N/A</v>
          </cell>
          <cell r="N3782" t="e">
            <v>#N/A</v>
          </cell>
          <cell r="O3782" t="str">
            <v>Y</v>
          </cell>
          <cell r="P3782" t="str">
            <v>Y</v>
          </cell>
          <cell r="Q3782" t="str">
            <v/>
          </cell>
          <cell r="R3782" t="str">
            <v>07/02/2015</v>
          </cell>
          <cell r="S3782" t="str">
            <v>Ocala</v>
          </cell>
          <cell r="T3782" t="str">
            <v/>
          </cell>
          <cell r="U3782" t="str">
            <v/>
          </cell>
          <cell r="V3782" t="str">
            <v>Ocala</v>
          </cell>
          <cell r="W3782" t="str">
            <v>Ocala</v>
          </cell>
          <cell r="X3782" t="str">
            <v>CENTRAL FL</v>
          </cell>
          <cell r="Y3782" t="str">
            <v>YES</v>
          </cell>
          <cell r="Z3782"/>
          <cell r="AA3782" t="str">
            <v/>
          </cell>
          <cell r="AB3782" t="str">
            <v>7750-SR12</v>
          </cell>
          <cell r="AC3782" t="str">
            <v>WLSTFLXA02W</v>
          </cell>
        </row>
        <row r="3783">
          <cell r="A3783" t="str">
            <v>WLTNAZMA</v>
          </cell>
          <cell r="B3783" t="str">
            <v>Yuma Southeast Host Wellton</v>
          </cell>
          <cell r="C3783" t="str">
            <v>Q</v>
          </cell>
          <cell r="D3783">
            <v>32.671300000000002</v>
          </cell>
          <cell r="E3783">
            <v>-114.144339</v>
          </cell>
          <cell r="F3783" t="str">
            <v>WLTNAZMA</v>
          </cell>
          <cell r="G3783" t="str">
            <v>AZ</v>
          </cell>
          <cell r="H3783">
            <v>666</v>
          </cell>
          <cell r="I3783">
            <v>666</v>
          </cell>
          <cell r="J3783" t="str">
            <v/>
          </cell>
          <cell r="K3783" t="str">
            <v>YUMAAZMA</v>
          </cell>
          <cell r="L3783" t="str">
            <v>Y</v>
          </cell>
          <cell r="M3783">
            <v>42436</v>
          </cell>
          <cell r="N3783" t="str">
            <v xml:space="preserve">BS 144316 </v>
          </cell>
          <cell r="O3783" t="str">
            <v>N</v>
          </cell>
          <cell r="P3783" t="str">
            <v>Y</v>
          </cell>
          <cell r="Q3783" t="str">
            <v>03/02/2015: EoDS1 Available; ME NOT AVAILABLE AT THIS OFFICE</v>
          </cell>
          <cell r="R3783" t="str">
            <v>05/04/2020</v>
          </cell>
          <cell r="S3783" t="str">
            <v/>
          </cell>
          <cell r="T3783" t="str">
            <v/>
          </cell>
          <cell r="U3783" t="str">
            <v/>
          </cell>
          <cell r="V3783" t="e">
            <v>#N/A</v>
          </cell>
          <cell r="W3783" t="e">
            <v>#N/A</v>
          </cell>
          <cell r="X3783" t="str">
            <v>666 - AVAILABLE (up to 10MB)</v>
          </cell>
          <cell r="Y3783"/>
          <cell r="Z3783" t="str">
            <v>AVAILABLE (up to 10MB)</v>
          </cell>
          <cell r="AA3783" t="e">
            <v>#N/A</v>
          </cell>
          <cell r="AB3783" t="e">
            <v>#N/A</v>
          </cell>
          <cell r="AC3783" t="e">
            <v>#N/A</v>
          </cell>
        </row>
        <row r="3784">
          <cell r="A3784" t="str">
            <v>WLTNKSXA</v>
          </cell>
          <cell r="B3784" t="str">
            <v>Walton</v>
          </cell>
          <cell r="C3784" t="str">
            <v>EQ</v>
          </cell>
          <cell r="D3784">
            <v>38.117716999999999</v>
          </cell>
          <cell r="E3784">
            <v>-97.257371000000006</v>
          </cell>
          <cell r="F3784" t="str">
            <v>WLTNKSXA</v>
          </cell>
          <cell r="G3784" t="str">
            <v>KS</v>
          </cell>
          <cell r="H3784">
            <v>532</v>
          </cell>
          <cell r="I3784" t="str">
            <v>Hesston</v>
          </cell>
          <cell r="J3784" t="str">
            <v/>
          </cell>
          <cell r="K3784" t="e">
            <v>#N/A</v>
          </cell>
          <cell r="L3784" t="e">
            <v>#N/A</v>
          </cell>
          <cell r="M3784" t="e">
            <v>#N/A</v>
          </cell>
          <cell r="N3784" t="e">
            <v>#N/A</v>
          </cell>
          <cell r="O3784" t="str">
            <v>N</v>
          </cell>
          <cell r="P3784" t="str">
            <v>Y</v>
          </cell>
          <cell r="Q3784" t="str">
            <v>2/7/14: Ethernet Capable changed to Y</v>
          </cell>
          <cell r="R3784" t="str">
            <v>07/10/2015</v>
          </cell>
          <cell r="S3784" t="str">
            <v>Gardner</v>
          </cell>
          <cell r="T3784" t="str">
            <v/>
          </cell>
          <cell r="U3784" t="str">
            <v/>
          </cell>
          <cell r="V3784" t="str">
            <v>Gardner</v>
          </cell>
          <cell r="W3784" t="str">
            <v>Hesston</v>
          </cell>
          <cell r="X3784" t="str">
            <v>GARDNER</v>
          </cell>
          <cell r="Y3784"/>
          <cell r="Z3784"/>
          <cell r="AA3784">
            <v>0</v>
          </cell>
          <cell r="AB3784">
            <v>0</v>
          </cell>
          <cell r="AC3784">
            <v>0</v>
          </cell>
        </row>
        <row r="3785">
          <cell r="A3785" t="str">
            <v>WLTOWIXA</v>
          </cell>
          <cell r="B3785" t="str">
            <v>WILTON</v>
          </cell>
          <cell r="C3785" t="str">
            <v>CTL</v>
          </cell>
          <cell r="D3785">
            <v>43.818123</v>
          </cell>
          <cell r="E3785">
            <v>-90.522395000000003</v>
          </cell>
          <cell r="F3785" t="str">
            <v>WLTOWIXA</v>
          </cell>
          <cell r="G3785" t="str">
            <v>WI</v>
          </cell>
          <cell r="H3785">
            <v>354</v>
          </cell>
          <cell r="I3785" t="str">
            <v>LA CROSSE</v>
          </cell>
          <cell r="J3785" t="str">
            <v/>
          </cell>
          <cell r="K3785" t="e">
            <v>#N/A</v>
          </cell>
          <cell r="L3785" t="e">
            <v>#N/A</v>
          </cell>
          <cell r="M3785" t="e">
            <v>#N/A</v>
          </cell>
          <cell r="N3785" t="e">
            <v>#N/A</v>
          </cell>
          <cell r="O3785" t="str">
            <v>Y</v>
          </cell>
          <cell r="P3785" t="str">
            <v>Y</v>
          </cell>
          <cell r="Q3785" t="str">
            <v>2/7/14: Ethernet Enabled changed to Y</v>
          </cell>
          <cell r="R3785" t="str">
            <v>06/03/2015</v>
          </cell>
          <cell r="S3785" t="str">
            <v>La Crosse</v>
          </cell>
          <cell r="T3785" t="str">
            <v/>
          </cell>
          <cell r="U3785" t="str">
            <v/>
          </cell>
          <cell r="V3785" t="str">
            <v>La Crosse</v>
          </cell>
          <cell r="W3785" t="str">
            <v>LA CROSSE</v>
          </cell>
          <cell r="X3785" t="str">
            <v>LA CROSSE</v>
          </cell>
          <cell r="Y3785"/>
          <cell r="Z3785"/>
          <cell r="AA3785" t="str">
            <v/>
          </cell>
          <cell r="AB3785">
            <v>0</v>
          </cell>
          <cell r="AC3785">
            <v>0</v>
          </cell>
        </row>
        <row r="3786">
          <cell r="A3786" t="str">
            <v>WLVLINXA</v>
          </cell>
          <cell r="B3786" t="str">
            <v>Wolcottville</v>
          </cell>
          <cell r="C3786" t="str">
            <v>EQ</v>
          </cell>
          <cell r="D3786">
            <v>41.527683000000003</v>
          </cell>
          <cell r="E3786">
            <v>-85.366927000000004</v>
          </cell>
          <cell r="F3786" t="str">
            <v>WLVLINXA</v>
          </cell>
          <cell r="G3786" t="str">
            <v>IN</v>
          </cell>
          <cell r="H3786">
            <v>332</v>
          </cell>
          <cell r="I3786" t="str">
            <v>Warsaw (Plymouth)</v>
          </cell>
          <cell r="J3786" t="str">
            <v/>
          </cell>
          <cell r="K3786" t="e">
            <v>#N/A</v>
          </cell>
          <cell r="L3786" t="e">
            <v>#N/A</v>
          </cell>
          <cell r="M3786" t="e">
            <v>#N/A</v>
          </cell>
          <cell r="N3786" t="e">
            <v>#N/A</v>
          </cell>
          <cell r="O3786" t="str">
            <v>N</v>
          </cell>
          <cell r="P3786" t="str">
            <v>Y</v>
          </cell>
          <cell r="Q3786" t="str">
            <v>6/11/14 Changed Ethernet Enabled to Y</v>
          </cell>
          <cell r="R3786" t="str">
            <v>07/01/2015</v>
          </cell>
          <cell r="S3786" t="str">
            <v>Plymouth</v>
          </cell>
          <cell r="T3786" t="str">
            <v/>
          </cell>
          <cell r="U3786" t="str">
            <v/>
          </cell>
          <cell r="V3786" t="str">
            <v>Plymouth</v>
          </cell>
          <cell r="W3786" t="str">
            <v>Warsaw (Plymouth)</v>
          </cell>
          <cell r="X3786" t="str">
            <v>PLYMOUTH</v>
          </cell>
          <cell r="Y3786"/>
          <cell r="Z3786"/>
          <cell r="AA3786" t="str">
            <v/>
          </cell>
          <cell r="AB3786">
            <v>0</v>
          </cell>
          <cell r="AC3786">
            <v>0</v>
          </cell>
        </row>
        <row r="3787">
          <cell r="A3787" t="str">
            <v>WLVLKSXA</v>
          </cell>
          <cell r="B3787" t="str">
            <v>Wellsville</v>
          </cell>
          <cell r="C3787" t="str">
            <v>EQ</v>
          </cell>
          <cell r="D3787">
            <v>38.716565000000003</v>
          </cell>
          <cell r="E3787">
            <v>-95.081692000000004</v>
          </cell>
          <cell r="F3787" t="str">
            <v>WLVLKSXA</v>
          </cell>
          <cell r="G3787" t="str">
            <v>KS</v>
          </cell>
          <cell r="H3787">
            <v>534</v>
          </cell>
          <cell r="I3787" t="str">
            <v>Gardner</v>
          </cell>
          <cell r="J3787" t="str">
            <v/>
          </cell>
          <cell r="K3787" t="e">
            <v>#N/A</v>
          </cell>
          <cell r="L3787" t="e">
            <v>#N/A</v>
          </cell>
          <cell r="M3787" t="e">
            <v>#N/A</v>
          </cell>
          <cell r="N3787" t="e">
            <v>#N/A</v>
          </cell>
          <cell r="O3787" t="str">
            <v>Y</v>
          </cell>
          <cell r="P3787" t="str">
            <v>Y</v>
          </cell>
          <cell r="Q3787" t="str">
            <v>2/7/14: Etherent Capable changed to Y</v>
          </cell>
          <cell r="R3787" t="str">
            <v>10/08/2015</v>
          </cell>
          <cell r="S3787" t="str">
            <v>Gardner</v>
          </cell>
          <cell r="T3787" t="str">
            <v>Calix E7-2</v>
          </cell>
          <cell r="U3787" t="str">
            <v>N</v>
          </cell>
          <cell r="V3787" t="str">
            <v>Gardner</v>
          </cell>
          <cell r="W3787" t="str">
            <v>Gardner</v>
          </cell>
          <cell r="X3787" t="str">
            <v>GARDNER</v>
          </cell>
          <cell r="Y3787"/>
          <cell r="Z3787"/>
          <cell r="AA3787" t="str">
            <v/>
          </cell>
          <cell r="AB3787">
            <v>0</v>
          </cell>
          <cell r="AC3787">
            <v>0</v>
          </cell>
        </row>
        <row r="3788">
          <cell r="A3788" t="str">
            <v>WLWDFLXA</v>
          </cell>
          <cell r="B3788" t="str">
            <v>Wildwood</v>
          </cell>
          <cell r="C3788" t="str">
            <v>EQ</v>
          </cell>
          <cell r="D3788">
            <v>28.861014999999998</v>
          </cell>
          <cell r="E3788">
            <v>-82.040859999999995</v>
          </cell>
          <cell r="F3788" t="str">
            <v>WLWDFLXA</v>
          </cell>
          <cell r="G3788" t="str">
            <v>FL</v>
          </cell>
          <cell r="H3788">
            <v>454</v>
          </cell>
          <cell r="I3788" t="str">
            <v>Leesburg (CENTRAL FL)</v>
          </cell>
          <cell r="J3788" t="str">
            <v/>
          </cell>
          <cell r="K3788" t="str">
            <v>WLWDFLXA</v>
          </cell>
          <cell r="L3788" t="str">
            <v>n</v>
          </cell>
          <cell r="M3788" t="e">
            <v>#N/A</v>
          </cell>
          <cell r="N3788" t="e">
            <v>#N/A</v>
          </cell>
          <cell r="O3788" t="str">
            <v>Y</v>
          </cell>
          <cell r="P3788" t="str">
            <v>Y</v>
          </cell>
          <cell r="Q3788" t="str">
            <v/>
          </cell>
          <cell r="R3788" t="str">
            <v>07/02/2015</v>
          </cell>
          <cell r="S3788" t="str">
            <v>Leesburg</v>
          </cell>
          <cell r="T3788" t="str">
            <v/>
          </cell>
          <cell r="U3788" t="str">
            <v/>
          </cell>
          <cell r="V3788" t="str">
            <v>Leesburg</v>
          </cell>
          <cell r="W3788" t="str">
            <v>Leesburg</v>
          </cell>
          <cell r="X3788" t="str">
            <v>CENTRAL FL</v>
          </cell>
          <cell r="Y3788" t="str">
            <v>YES</v>
          </cell>
          <cell r="Z3788"/>
          <cell r="AA3788" t="str">
            <v>7750-SR7</v>
          </cell>
          <cell r="AB3788">
            <v>0</v>
          </cell>
          <cell r="AC3788" t="str">
            <v>WLWDFLXA02W</v>
          </cell>
        </row>
        <row r="3789">
          <cell r="A3789" t="str">
            <v>WLWLWA01</v>
          </cell>
          <cell r="B3789" t="str">
            <v>Walla Walla Local Tandem</v>
          </cell>
          <cell r="C3789" t="str">
            <v>Q</v>
          </cell>
          <cell r="D3789">
            <v>46.066645999999999</v>
          </cell>
          <cell r="E3789">
            <v>-118.33666700000001</v>
          </cell>
          <cell r="F3789" t="str">
            <v>WLWLWA01</v>
          </cell>
          <cell r="G3789" t="str">
            <v>WA</v>
          </cell>
          <cell r="H3789">
            <v>676</v>
          </cell>
          <cell r="I3789">
            <v>676</v>
          </cell>
          <cell r="J3789" t="str">
            <v>AVAILABLE</v>
          </cell>
          <cell r="K3789" t="e">
            <v>#N/A</v>
          </cell>
          <cell r="L3789" t="e">
            <v>#N/A</v>
          </cell>
          <cell r="M3789" t="e">
            <v>#N/A</v>
          </cell>
          <cell r="N3789" t="e">
            <v>#N/A</v>
          </cell>
          <cell r="O3789" t="str">
            <v>Y</v>
          </cell>
          <cell r="P3789" t="str">
            <v>Y</v>
          </cell>
          <cell r="Q3789" t="str">
            <v/>
          </cell>
          <cell r="R3789" t="str">
            <v>04/09/2020</v>
          </cell>
          <cell r="S3789" t="str">
            <v/>
          </cell>
          <cell r="T3789" t="str">
            <v/>
          </cell>
          <cell r="U3789" t="str">
            <v/>
          </cell>
          <cell r="V3789" t="e">
            <v>#N/A</v>
          </cell>
          <cell r="W3789" t="e">
            <v>#N/A</v>
          </cell>
          <cell r="X3789" t="str">
            <v>676 - AVAILABLE</v>
          </cell>
          <cell r="Y3789"/>
          <cell r="Z3789" t="str">
            <v>AVAILABLE</v>
          </cell>
          <cell r="AA3789" t="e">
            <v>#N/A</v>
          </cell>
          <cell r="AB3789" t="e">
            <v>#N/A</v>
          </cell>
          <cell r="AC3789" t="e">
            <v>#N/A</v>
          </cell>
        </row>
        <row r="3790">
          <cell r="A3790" t="str">
            <v>WLWNVAXA</v>
          </cell>
          <cell r="B3790" t="str">
            <v>Woolwine</v>
          </cell>
          <cell r="C3790" t="str">
            <v>EQ</v>
          </cell>
          <cell r="D3790">
            <v>36.777189999999997</v>
          </cell>
          <cell r="E3790">
            <v>-80.257378000000003</v>
          </cell>
          <cell r="F3790" t="str">
            <v>WLWNVAXA</v>
          </cell>
          <cell r="G3790" t="str">
            <v>VA</v>
          </cell>
          <cell r="H3790">
            <v>244</v>
          </cell>
          <cell r="I3790" t="str">
            <v>Martinsville (Charlottesville sub Cloud)</v>
          </cell>
          <cell r="J3790" t="str">
            <v/>
          </cell>
          <cell r="K3790" t="str">
            <v>WLWNVAXA</v>
          </cell>
          <cell r="L3790" t="str">
            <v>n</v>
          </cell>
          <cell r="M3790" t="e">
            <v>#N/A</v>
          </cell>
          <cell r="N3790" t="e">
            <v>#N/A</v>
          </cell>
          <cell r="O3790" t="str">
            <v>Y</v>
          </cell>
          <cell r="P3790" t="str">
            <v>Y</v>
          </cell>
          <cell r="Q3790" t="str">
            <v/>
          </cell>
          <cell r="R3790" t="str">
            <v>07/16/2015</v>
          </cell>
          <cell r="S3790" t="str">
            <v>Martinsville</v>
          </cell>
          <cell r="T3790" t="str">
            <v/>
          </cell>
          <cell r="U3790" t="str">
            <v/>
          </cell>
          <cell r="V3790" t="str">
            <v>Martinsville (Charlottesville sub Cloud)</v>
          </cell>
          <cell r="W3790" t="str">
            <v>Martinsville (Charlottesville sub Cloud)</v>
          </cell>
          <cell r="X3790" t="str">
            <v>MARTINSVILLE</v>
          </cell>
          <cell r="Y3790"/>
          <cell r="Z3790"/>
          <cell r="AA3790" t="str">
            <v/>
          </cell>
          <cell r="AB3790" t="str">
            <v>7750-SR12</v>
          </cell>
          <cell r="AC3790" t="str">
            <v>WLWNVAXA02W</v>
          </cell>
        </row>
        <row r="3791">
          <cell r="A3791" t="str">
            <v>WMCHOHXA</v>
          </cell>
          <cell r="B3791" t="str">
            <v>West Manchester</v>
          </cell>
          <cell r="C3791" t="str">
            <v>EQ</v>
          </cell>
          <cell r="D3791">
            <v>39.902652000000003</v>
          </cell>
          <cell r="E3791">
            <v>-84.627347999999998</v>
          </cell>
          <cell r="F3791" t="str">
            <v>WMCHOHXA</v>
          </cell>
          <cell r="G3791" t="str">
            <v>OH</v>
          </cell>
          <cell r="H3791">
            <v>328</v>
          </cell>
          <cell r="I3791" t="str">
            <v>Bellefontaine</v>
          </cell>
          <cell r="J3791" t="str">
            <v/>
          </cell>
          <cell r="K3791" t="e">
            <v>#N/A</v>
          </cell>
          <cell r="L3791" t="e">
            <v>#N/A</v>
          </cell>
          <cell r="M3791" t="e">
            <v>#N/A</v>
          </cell>
          <cell r="N3791" t="e">
            <v>#N/A</v>
          </cell>
          <cell r="O3791" t="str">
            <v>Y</v>
          </cell>
          <cell r="P3791" t="str">
            <v>Y</v>
          </cell>
          <cell r="Q3791" t="str">
            <v>2/7/14: Ethernet Enabled changed to Y</v>
          </cell>
          <cell r="R3791" t="str">
            <v>07/02/2015</v>
          </cell>
          <cell r="S3791" t="str">
            <v>Bellefontaine</v>
          </cell>
          <cell r="T3791" t="str">
            <v/>
          </cell>
          <cell r="U3791" t="str">
            <v/>
          </cell>
          <cell r="V3791" t="str">
            <v>Bellefontaine</v>
          </cell>
          <cell r="W3791" t="str">
            <v>Bellefontaine</v>
          </cell>
          <cell r="X3791" t="str">
            <v>MANSFIELD</v>
          </cell>
          <cell r="Y3791" t="str">
            <v>YES</v>
          </cell>
          <cell r="Z3791"/>
          <cell r="AA3791" t="str">
            <v/>
          </cell>
          <cell r="AB3791">
            <v>0</v>
          </cell>
          <cell r="AC3791">
            <v>0</v>
          </cell>
        </row>
        <row r="3792">
          <cell r="A3792" t="str">
            <v>WMFDOHAC</v>
          </cell>
          <cell r="B3792" t="str">
            <v>Byhalia</v>
          </cell>
          <cell r="C3792" t="str">
            <v>EQ</v>
          </cell>
          <cell r="D3792">
            <v>40.453367999999998</v>
          </cell>
          <cell r="E3792">
            <v>-83.455779000000007</v>
          </cell>
          <cell r="F3792" t="str">
            <v>WMFDOHAC</v>
          </cell>
          <cell r="G3792" t="str">
            <v>OH</v>
          </cell>
          <cell r="H3792">
            <v>923</v>
          </cell>
          <cell r="I3792" t="e">
            <v>#N/A</v>
          </cell>
          <cell r="J3792" t="str">
            <v/>
          </cell>
          <cell r="K3792" t="e">
            <v>#N/A</v>
          </cell>
          <cell r="L3792" t="e">
            <v>#N/A</v>
          </cell>
          <cell r="M3792" t="e">
            <v>#N/A</v>
          </cell>
          <cell r="N3792" t="e">
            <v>#N/A</v>
          </cell>
          <cell r="O3792" t="str">
            <v>N</v>
          </cell>
          <cell r="P3792" t="str">
            <v>Y</v>
          </cell>
          <cell r="Q3792" t="str">
            <v>2/24/14: Updated CLLI to that of the OPM which replaced the Byhalia CO probably will never have data switch / router</v>
          </cell>
          <cell r="R3792" t="str">
            <v>12/03/2015</v>
          </cell>
          <cell r="S3792" t="str">
            <v>Lorain</v>
          </cell>
          <cell r="T3792" t="str">
            <v/>
          </cell>
          <cell r="U3792" t="str">
            <v/>
          </cell>
          <cell r="V3792" t="e">
            <v>#N/A</v>
          </cell>
          <cell r="W3792" t="e">
            <v>#N/A</v>
          </cell>
          <cell r="X3792" t="str">
            <v>LORAIN</v>
          </cell>
          <cell r="Y3792" t="str">
            <v>YES</v>
          </cell>
          <cell r="Z3792"/>
          <cell r="AA3792" t="e">
            <v>#N/A</v>
          </cell>
          <cell r="AB3792" t="e">
            <v>#N/A</v>
          </cell>
          <cell r="AC3792" t="e">
            <v>#N/A</v>
          </cell>
        </row>
        <row r="3793">
          <cell r="A3793" t="str">
            <v>WMFDOHXA</v>
          </cell>
          <cell r="B3793" t="str">
            <v>West Mansfield</v>
          </cell>
          <cell r="C3793" t="str">
            <v>EQ</v>
          </cell>
          <cell r="D3793">
            <v>40.399903000000002</v>
          </cell>
          <cell r="E3793">
            <v>-83.544835000000006</v>
          </cell>
          <cell r="F3793" t="str">
            <v>WMFDOHXA</v>
          </cell>
          <cell r="G3793" t="str">
            <v>OH</v>
          </cell>
          <cell r="H3793">
            <v>923</v>
          </cell>
          <cell r="I3793" t="str">
            <v>Mansfield</v>
          </cell>
          <cell r="J3793" t="str">
            <v/>
          </cell>
          <cell r="K3793" t="e">
            <v>#N/A</v>
          </cell>
          <cell r="L3793" t="e">
            <v>#N/A</v>
          </cell>
          <cell r="M3793" t="e">
            <v>#N/A</v>
          </cell>
          <cell r="N3793" t="e">
            <v>#N/A</v>
          </cell>
          <cell r="O3793" t="str">
            <v>Y</v>
          </cell>
          <cell r="P3793" t="str">
            <v>Y</v>
          </cell>
          <cell r="Q3793" t="str">
            <v>2/7/14: Ethernet Enabled changed to Y</v>
          </cell>
          <cell r="R3793" t="str">
            <v>07/02/2015</v>
          </cell>
          <cell r="S3793" t="str">
            <v>Mansfield</v>
          </cell>
          <cell r="T3793" t="str">
            <v/>
          </cell>
          <cell r="U3793" t="str">
            <v/>
          </cell>
          <cell r="V3793" t="str">
            <v>Mansfield</v>
          </cell>
          <cell r="W3793" t="str">
            <v>Mansfield</v>
          </cell>
          <cell r="X3793" t="str">
            <v>MANSFIELD</v>
          </cell>
          <cell r="Y3793" t="str">
            <v>YES</v>
          </cell>
          <cell r="Z3793"/>
          <cell r="AA3793" t="str">
            <v/>
          </cell>
          <cell r="AB3793">
            <v>0</v>
          </cell>
          <cell r="AC3793">
            <v>0</v>
          </cell>
        </row>
        <row r="3794">
          <cell r="A3794" t="str">
            <v>WMNSCOMA</v>
          </cell>
          <cell r="B3794" t="str">
            <v>Westminster</v>
          </cell>
          <cell r="C3794" t="str">
            <v>Q</v>
          </cell>
          <cell r="D3794">
            <v>39.830002</v>
          </cell>
          <cell r="E3794">
            <v>-105.03389</v>
          </cell>
          <cell r="F3794" t="str">
            <v>WMNSCOMA</v>
          </cell>
          <cell r="G3794" t="str">
            <v>CO</v>
          </cell>
          <cell r="H3794">
            <v>656</v>
          </cell>
          <cell r="I3794">
            <v>656</v>
          </cell>
          <cell r="J3794" t="str">
            <v>AVAILABLE</v>
          </cell>
          <cell r="K3794" t="e">
            <v>#N/A</v>
          </cell>
          <cell r="L3794" t="e">
            <v>#N/A</v>
          </cell>
          <cell r="M3794" t="e">
            <v>#N/A</v>
          </cell>
          <cell r="N3794" t="e">
            <v>#N/A</v>
          </cell>
          <cell r="O3794" t="str">
            <v>Y</v>
          </cell>
          <cell r="P3794" t="str">
            <v>Y</v>
          </cell>
          <cell r="Q3794" t="str">
            <v/>
          </cell>
          <cell r="R3794" t="str">
            <v>04/09/2020</v>
          </cell>
          <cell r="S3794" t="str">
            <v/>
          </cell>
          <cell r="T3794" t="str">
            <v/>
          </cell>
          <cell r="U3794" t="str">
            <v/>
          </cell>
          <cell r="V3794" t="e">
            <v>#N/A</v>
          </cell>
          <cell r="W3794" t="e">
            <v>#N/A</v>
          </cell>
          <cell r="X3794" t="str">
            <v>656 - AVAILABLE</v>
          </cell>
          <cell r="Y3794"/>
          <cell r="Z3794" t="str">
            <v>AVAILABLE</v>
          </cell>
          <cell r="AA3794" t="e">
            <v>#N/A</v>
          </cell>
          <cell r="AB3794" t="e">
            <v>#N/A</v>
          </cell>
          <cell r="AC3794" t="e">
            <v>#N/A</v>
          </cell>
        </row>
        <row r="3795">
          <cell r="A3795" t="str">
            <v>WMNSOHXA</v>
          </cell>
          <cell r="B3795" t="str">
            <v>Westminster</v>
          </cell>
          <cell r="C3795" t="str">
            <v>EQ</v>
          </cell>
          <cell r="D3795">
            <v>40.693750000000001</v>
          </cell>
          <cell r="E3795">
            <v>-83.978151999999994</v>
          </cell>
          <cell r="F3795" t="str">
            <v>WMNSOHXA</v>
          </cell>
          <cell r="G3795" t="str">
            <v>OH</v>
          </cell>
          <cell r="H3795">
            <v>923</v>
          </cell>
          <cell r="I3795" t="str">
            <v>Bellefontaine (LIMA)</v>
          </cell>
          <cell r="J3795" t="str">
            <v/>
          </cell>
          <cell r="K3795" t="e">
            <v>#N/A</v>
          </cell>
          <cell r="L3795" t="e">
            <v>#N/A</v>
          </cell>
          <cell r="M3795" t="e">
            <v>#N/A</v>
          </cell>
          <cell r="N3795" t="e">
            <v>#N/A</v>
          </cell>
          <cell r="O3795" t="str">
            <v>Y</v>
          </cell>
          <cell r="P3795" t="str">
            <v>Y</v>
          </cell>
          <cell r="Q3795" t="str">
            <v>2/7/14L Ethernet Enabled changed to Y</v>
          </cell>
          <cell r="R3795" t="str">
            <v>07/02/2015</v>
          </cell>
          <cell r="S3795" t="str">
            <v>LIMA</v>
          </cell>
          <cell r="T3795" t="str">
            <v/>
          </cell>
          <cell r="U3795" t="str">
            <v/>
          </cell>
          <cell r="V3795" t="str">
            <v>LIMA</v>
          </cell>
          <cell r="W3795" t="str">
            <v>Bellefontaine (LIMA)</v>
          </cell>
          <cell r="X3795" t="str">
            <v>MANSFIELD</v>
          </cell>
          <cell r="Y3795" t="str">
            <v>YES</v>
          </cell>
          <cell r="Z3795"/>
          <cell r="AA3795">
            <v>0</v>
          </cell>
          <cell r="AB3795">
            <v>0</v>
          </cell>
          <cell r="AC3795">
            <v>0</v>
          </cell>
        </row>
        <row r="3796">
          <cell r="A3796" t="str">
            <v>WMTNNCXA</v>
          </cell>
          <cell r="B3796" t="str">
            <v>Williamston</v>
          </cell>
          <cell r="C3796" t="str">
            <v>EQ</v>
          </cell>
          <cell r="D3796">
            <v>35.854909999999997</v>
          </cell>
          <cell r="E3796">
            <v>-77.054720000000003</v>
          </cell>
          <cell r="F3796" t="str">
            <v>WMTNNCXA</v>
          </cell>
          <cell r="G3796" t="str">
            <v>NC</v>
          </cell>
          <cell r="H3796">
            <v>951</v>
          </cell>
          <cell r="I3796" t="str">
            <v>Greenville</v>
          </cell>
          <cell r="J3796" t="str">
            <v/>
          </cell>
          <cell r="K3796" t="str">
            <v>WMTNNCXA</v>
          </cell>
          <cell r="L3796" t="str">
            <v>n</v>
          </cell>
          <cell r="M3796" t="e">
            <v>#N/A</v>
          </cell>
          <cell r="N3796" t="e">
            <v>#N/A</v>
          </cell>
          <cell r="O3796" t="str">
            <v>Y</v>
          </cell>
          <cell r="P3796" t="str">
            <v>Y</v>
          </cell>
          <cell r="Q3796" t="str">
            <v/>
          </cell>
          <cell r="R3796" t="str">
            <v>05/22/2015</v>
          </cell>
          <cell r="S3796" t="str">
            <v>Greenville</v>
          </cell>
          <cell r="T3796" t="str">
            <v/>
          </cell>
          <cell r="U3796" t="str">
            <v/>
          </cell>
          <cell r="V3796" t="str">
            <v>Greenville</v>
          </cell>
          <cell r="W3796" t="str">
            <v>Greenville</v>
          </cell>
          <cell r="X3796" t="str">
            <v>ROCKY MOUNT</v>
          </cell>
          <cell r="Y3796" t="str">
            <v>YES</v>
          </cell>
          <cell r="Z3796"/>
          <cell r="AA3796" t="str">
            <v/>
          </cell>
          <cell r="AB3796" t="str">
            <v>7750-SR12</v>
          </cell>
          <cell r="AC3796" t="str">
            <v>WMTNNCXA02W</v>
          </cell>
        </row>
        <row r="3797">
          <cell r="A3797" t="str">
            <v>WNBGAZ01</v>
          </cell>
          <cell r="B3797" t="str">
            <v>Goodyear/Coldwater Host Wintersburg</v>
          </cell>
          <cell r="C3797" t="str">
            <v>Q</v>
          </cell>
          <cell r="D3797">
            <v>33.437128000000001</v>
          </cell>
          <cell r="E3797">
            <v>-112.84737</v>
          </cell>
          <cell r="F3797" t="str">
            <v>WNBGAZ01</v>
          </cell>
          <cell r="G3797" t="str">
            <v>AZ</v>
          </cell>
          <cell r="H3797">
            <v>666</v>
          </cell>
          <cell r="I3797">
            <v>666</v>
          </cell>
          <cell r="J3797" t="str">
            <v/>
          </cell>
          <cell r="K3797" t="e">
            <v>#N/A</v>
          </cell>
          <cell r="L3797" t="e">
            <v>#N/A</v>
          </cell>
          <cell r="M3797" t="e">
            <v>#N/A</v>
          </cell>
          <cell r="N3797" t="e">
            <v>#N/A</v>
          </cell>
          <cell r="O3797" t="str">
            <v>N</v>
          </cell>
          <cell r="P3797" t="str">
            <v>Y</v>
          </cell>
          <cell r="Q3797" t="str">
            <v>03/02/2015: EoDS1 Available; ME NOT AVAILABLE AT THIS OFFICE</v>
          </cell>
          <cell r="R3797" t="str">
            <v>05/04/2020</v>
          </cell>
          <cell r="S3797" t="str">
            <v/>
          </cell>
          <cell r="T3797" t="str">
            <v/>
          </cell>
          <cell r="U3797" t="str">
            <v/>
          </cell>
          <cell r="V3797" t="e">
            <v>#N/A</v>
          </cell>
          <cell r="W3797" t="e">
            <v>#N/A</v>
          </cell>
          <cell r="X3797" t="str">
            <v>666 - AVAILABLE (up to 10MB)</v>
          </cell>
          <cell r="Y3797"/>
          <cell r="Z3797" t="str">
            <v>AVAILABLE (up to 10MB)</v>
          </cell>
          <cell r="AA3797" t="e">
            <v>#N/A</v>
          </cell>
          <cell r="AB3797" t="e">
            <v>#N/A</v>
          </cell>
          <cell r="AC3797" t="e">
            <v>#N/A</v>
          </cell>
        </row>
        <row r="3798">
          <cell r="A3798" t="str">
            <v>WNCHKSXA</v>
          </cell>
          <cell r="B3798" t="str">
            <v>Winchester</v>
          </cell>
          <cell r="C3798" t="str">
            <v>EQ</v>
          </cell>
          <cell r="D3798">
            <v>39.322639000000002</v>
          </cell>
          <cell r="E3798">
            <v>-95.266315000000006</v>
          </cell>
          <cell r="F3798" t="str">
            <v>WNCHKSXA</v>
          </cell>
          <cell r="G3798" t="str">
            <v>KS</v>
          </cell>
          <cell r="H3798">
            <v>524</v>
          </cell>
          <cell r="I3798" t="str">
            <v>Gardner</v>
          </cell>
          <cell r="J3798" t="str">
            <v/>
          </cell>
          <cell r="K3798" t="e">
            <v>#N/A</v>
          </cell>
          <cell r="L3798" t="e">
            <v>#N/A</v>
          </cell>
          <cell r="M3798" t="e">
            <v>#N/A</v>
          </cell>
          <cell r="N3798" t="e">
            <v>#N/A</v>
          </cell>
          <cell r="O3798" t="str">
            <v>Y</v>
          </cell>
          <cell r="P3798" t="str">
            <v>Y</v>
          </cell>
          <cell r="Q3798" t="str">
            <v>2/7/14: Ethernet Capable changed to Y</v>
          </cell>
          <cell r="R3798" t="str">
            <v>10/08/2015</v>
          </cell>
          <cell r="S3798" t="str">
            <v>Gardner</v>
          </cell>
          <cell r="T3798" t="str">
            <v>Calix E7-2</v>
          </cell>
          <cell r="U3798" t="str">
            <v>Y</v>
          </cell>
          <cell r="V3798" t="str">
            <v>Gardner</v>
          </cell>
          <cell r="W3798" t="str">
            <v>Gardner</v>
          </cell>
          <cell r="X3798" t="str">
            <v>GARDNER</v>
          </cell>
          <cell r="Y3798"/>
          <cell r="Z3798"/>
          <cell r="AA3798">
            <v>0</v>
          </cell>
          <cell r="AB3798">
            <v>0</v>
          </cell>
          <cell r="AC3798">
            <v>0</v>
          </cell>
        </row>
        <row r="3799">
          <cell r="A3799" t="str">
            <v>WNDMKSXA</v>
          </cell>
          <cell r="B3799" t="str">
            <v>Windom</v>
          </cell>
          <cell r="C3799" t="str">
            <v>EQ</v>
          </cell>
          <cell r="D3799">
            <v>38.384092000000003</v>
          </cell>
          <cell r="E3799">
            <v>-97.909593000000001</v>
          </cell>
          <cell r="F3799" t="str">
            <v>WNDMKSXA</v>
          </cell>
          <cell r="G3799" t="str">
            <v>KS</v>
          </cell>
          <cell r="H3799">
            <v>532</v>
          </cell>
          <cell r="I3799" t="str">
            <v>Hesston</v>
          </cell>
          <cell r="J3799" t="str">
            <v/>
          </cell>
          <cell r="K3799" t="e">
            <v>#N/A</v>
          </cell>
          <cell r="L3799" t="e">
            <v>#N/A</v>
          </cell>
          <cell r="M3799" t="e">
            <v>#N/A</v>
          </cell>
          <cell r="N3799" t="e">
            <v>#N/A</v>
          </cell>
          <cell r="O3799" t="str">
            <v>N</v>
          </cell>
          <cell r="P3799" t="str">
            <v>N</v>
          </cell>
          <cell r="Q3799" t="str">
            <v/>
          </cell>
          <cell r="R3799" t="str">
            <v>07/10/2015</v>
          </cell>
          <cell r="S3799" t="str">
            <v>Gardner</v>
          </cell>
          <cell r="T3799" t="str">
            <v/>
          </cell>
          <cell r="U3799" t="str">
            <v/>
          </cell>
          <cell r="V3799" t="str">
            <v>Gardner</v>
          </cell>
          <cell r="W3799" t="str">
            <v>Hesston</v>
          </cell>
          <cell r="X3799" t="e">
            <v>#N/A</v>
          </cell>
          <cell r="Y3799" t="e">
            <v>#N/A</v>
          </cell>
          <cell r="Z3799" t="e">
            <v>#N/A</v>
          </cell>
          <cell r="AA3799" t="str">
            <v/>
          </cell>
          <cell r="AB3799">
            <v>0</v>
          </cell>
          <cell r="AC3799">
            <v>0</v>
          </cell>
        </row>
        <row r="3800">
          <cell r="A3800" t="str">
            <v>WNDMMNWI</v>
          </cell>
          <cell r="B3800" t="str">
            <v>Windom 12t Tandem</v>
          </cell>
          <cell r="C3800" t="str">
            <v>Q</v>
          </cell>
          <cell r="D3800">
            <v>43.867778999999999</v>
          </cell>
          <cell r="E3800">
            <v>-95.111114999999998</v>
          </cell>
          <cell r="F3800" t="str">
            <v>WNDMMNWI</v>
          </cell>
          <cell r="G3800" t="str">
            <v>MN</v>
          </cell>
          <cell r="H3800">
            <v>620</v>
          </cell>
          <cell r="I3800">
            <v>620</v>
          </cell>
          <cell r="J3800" t="str">
            <v/>
          </cell>
          <cell r="K3800" t="e">
            <v>#N/A</v>
          </cell>
          <cell r="L3800" t="e">
            <v>#N/A</v>
          </cell>
          <cell r="M3800" t="e">
            <v>#N/A</v>
          </cell>
          <cell r="N3800" t="e">
            <v>#N/A</v>
          </cell>
          <cell r="O3800" t="str">
            <v>N</v>
          </cell>
          <cell r="P3800" t="str">
            <v>Y</v>
          </cell>
          <cell r="Q3800" t="str">
            <v>04/08/15: EoDS1 AVAILABLE</v>
          </cell>
          <cell r="R3800" t="str">
            <v>04/14/2020</v>
          </cell>
          <cell r="S3800" t="str">
            <v/>
          </cell>
          <cell r="T3800" t="str">
            <v/>
          </cell>
          <cell r="U3800" t="str">
            <v/>
          </cell>
          <cell r="V3800" t="e">
            <v>#N/A</v>
          </cell>
          <cell r="W3800" t="e">
            <v>#N/A</v>
          </cell>
          <cell r="X3800" t="str">
            <v>620 - AVAILABLE (up to 10MB)</v>
          </cell>
          <cell r="Y3800"/>
          <cell r="Z3800" t="str">
            <v>AVAILABLE (up to 10MB)</v>
          </cell>
          <cell r="AA3800" t="e">
            <v>#N/A</v>
          </cell>
          <cell r="AB3800" t="e">
            <v>#N/A</v>
          </cell>
          <cell r="AC3800" t="e">
            <v>#N/A</v>
          </cell>
        </row>
        <row r="3801">
          <cell r="A3801" t="str">
            <v>WNDRFLXA</v>
          </cell>
          <cell r="B3801" t="str">
            <v>Windermere</v>
          </cell>
          <cell r="C3801" t="str">
            <v>EQ</v>
          </cell>
          <cell r="D3801">
            <v>28.498397000000001</v>
          </cell>
          <cell r="E3801">
            <v>-81.535856999999993</v>
          </cell>
          <cell r="F3801" t="str">
            <v>WNDRFLXA</v>
          </cell>
          <cell r="G3801" t="str">
            <v>FL</v>
          </cell>
          <cell r="H3801">
            <v>458</v>
          </cell>
          <cell r="I3801" t="str">
            <v>Winter Park (CENTRAL FL)</v>
          </cell>
          <cell r="J3801" t="str">
            <v/>
          </cell>
          <cell r="K3801" t="str">
            <v>WNDRFLXA</v>
          </cell>
          <cell r="L3801" t="str">
            <v>N</v>
          </cell>
          <cell r="M3801" t="e">
            <v>#N/A</v>
          </cell>
          <cell r="N3801" t="e">
            <v>#N/A</v>
          </cell>
          <cell r="O3801" t="str">
            <v>Y</v>
          </cell>
          <cell r="P3801" t="str">
            <v>Y</v>
          </cell>
          <cell r="Q3801" t="str">
            <v/>
          </cell>
          <cell r="R3801" t="str">
            <v>07/02/2015</v>
          </cell>
          <cell r="S3801" t="str">
            <v>Winter Park</v>
          </cell>
          <cell r="T3801" t="str">
            <v/>
          </cell>
          <cell r="U3801" t="str">
            <v/>
          </cell>
          <cell r="V3801" t="str">
            <v>Winter Park</v>
          </cell>
          <cell r="W3801" t="str">
            <v>Winter Park</v>
          </cell>
          <cell r="X3801" t="str">
            <v>CENTRAL FL</v>
          </cell>
          <cell r="Y3801" t="str">
            <v>YES</v>
          </cell>
          <cell r="Z3801"/>
          <cell r="AA3801" t="str">
            <v/>
          </cell>
          <cell r="AB3801" t="str">
            <v>7750-SR12</v>
          </cell>
          <cell r="AC3801" t="str">
            <v>WNDRFLXA03W</v>
          </cell>
        </row>
        <row r="3802">
          <cell r="A3802" t="str">
            <v>WNDRFLXB</v>
          </cell>
          <cell r="B3802" t="str">
            <v>Windermere</v>
          </cell>
          <cell r="C3802" t="str">
            <v>EQ</v>
          </cell>
          <cell r="D3802">
            <v>28.46096</v>
          </cell>
          <cell r="E3802">
            <v>-81.502150999999998</v>
          </cell>
          <cell r="F3802" t="e">
            <v>#N/A</v>
          </cell>
          <cell r="G3802" t="str">
            <v>FL</v>
          </cell>
          <cell r="H3802" t="e">
            <v>#N/A</v>
          </cell>
          <cell r="I3802" t="e">
            <v>#N/A</v>
          </cell>
          <cell r="J3802" t="e">
            <v>#N/A</v>
          </cell>
          <cell r="K3802" t="e">
            <v>#N/A</v>
          </cell>
          <cell r="L3802" t="e">
            <v>#N/A</v>
          </cell>
          <cell r="M3802" t="e">
            <v>#N/A</v>
          </cell>
          <cell r="N3802" t="e">
            <v>#N/A</v>
          </cell>
          <cell r="O3802" t="e">
            <v>#N/A</v>
          </cell>
          <cell r="P3802" t="e">
            <v>#N/A</v>
          </cell>
          <cell r="Q3802" t="e">
            <v>#N/A</v>
          </cell>
          <cell r="R3802" t="e">
            <v>#N/A</v>
          </cell>
          <cell r="S3802" t="e">
            <v>#N/A</v>
          </cell>
          <cell r="T3802" t="e">
            <v>#N/A</v>
          </cell>
          <cell r="U3802" t="e">
            <v>#N/A</v>
          </cell>
          <cell r="V3802" t="e">
            <v>#N/A</v>
          </cell>
          <cell r="W3802" t="e">
            <v>#N/A</v>
          </cell>
          <cell r="X3802" t="e">
            <v>#N/A</v>
          </cell>
          <cell r="Y3802" t="e">
            <v>#N/A</v>
          </cell>
          <cell r="Z3802" t="e">
            <v>#N/A</v>
          </cell>
          <cell r="AA3802" t="e">
            <v>#N/A</v>
          </cell>
          <cell r="AB3802" t="e">
            <v>#N/A</v>
          </cell>
          <cell r="AC3802" t="e">
            <v>#N/A</v>
          </cell>
        </row>
        <row r="3803">
          <cell r="A3803" t="str">
            <v>WNDSCOMA</v>
          </cell>
          <cell r="B3803" t="str">
            <v>Windsor</v>
          </cell>
          <cell r="C3803" t="str">
            <v>Q</v>
          </cell>
          <cell r="D3803">
            <v>40.477778999999998</v>
          </cell>
          <cell r="E3803">
            <v>-104.90166499999999</v>
          </cell>
          <cell r="F3803" t="str">
            <v>WNDSCOMA</v>
          </cell>
          <cell r="G3803" t="str">
            <v>CO</v>
          </cell>
          <cell r="H3803">
            <v>656</v>
          </cell>
          <cell r="I3803">
            <v>656</v>
          </cell>
          <cell r="J3803" t="str">
            <v>AVAILABLE</v>
          </cell>
          <cell r="K3803" t="e">
            <v>#N/A</v>
          </cell>
          <cell r="L3803" t="e">
            <v>#N/A</v>
          </cell>
          <cell r="M3803" t="e">
            <v>#N/A</v>
          </cell>
          <cell r="N3803" t="e">
            <v>#N/A</v>
          </cell>
          <cell r="O3803" t="str">
            <v>Y</v>
          </cell>
          <cell r="P3803" t="str">
            <v>Y</v>
          </cell>
          <cell r="Q3803" t="str">
            <v/>
          </cell>
          <cell r="R3803" t="str">
            <v>04/09/2020</v>
          </cell>
          <cell r="S3803" t="str">
            <v/>
          </cell>
          <cell r="T3803" t="str">
            <v/>
          </cell>
          <cell r="U3803" t="str">
            <v/>
          </cell>
          <cell r="V3803" t="e">
            <v>#N/A</v>
          </cell>
          <cell r="W3803" t="e">
            <v>#N/A</v>
          </cell>
          <cell r="X3803" t="str">
            <v>656 - AVAILABLE</v>
          </cell>
          <cell r="Y3803"/>
          <cell r="Z3803" t="str">
            <v>AVAILABLE</v>
          </cell>
          <cell r="AA3803" t="e">
            <v>#N/A</v>
          </cell>
          <cell r="AB3803" t="e">
            <v>#N/A</v>
          </cell>
          <cell r="AC3803" t="e">
            <v>#N/A</v>
          </cell>
        </row>
        <row r="3804">
          <cell r="A3804" t="str">
            <v>WNDSMOXA</v>
          </cell>
          <cell r="B3804" t="str">
            <v>Windsor</v>
          </cell>
          <cell r="C3804" t="str">
            <v>EQ</v>
          </cell>
          <cell r="D3804">
            <v>38.532435</v>
          </cell>
          <cell r="E3804">
            <v>-93.521247000000002</v>
          </cell>
          <cell r="F3804" t="str">
            <v>WNDSMOXA</v>
          </cell>
          <cell r="G3804" t="str">
            <v>MO</v>
          </cell>
          <cell r="H3804">
            <v>524</v>
          </cell>
          <cell r="I3804" t="str">
            <v>Warrensburg</v>
          </cell>
          <cell r="J3804" t="str">
            <v/>
          </cell>
          <cell r="K3804" t="e">
            <v>#N/A</v>
          </cell>
          <cell r="L3804" t="e">
            <v>#N/A</v>
          </cell>
          <cell r="M3804" t="e">
            <v>#N/A</v>
          </cell>
          <cell r="N3804" t="e">
            <v>#N/A</v>
          </cell>
          <cell r="O3804" t="str">
            <v>Y</v>
          </cell>
          <cell r="P3804" t="str">
            <v>Y</v>
          </cell>
          <cell r="Q3804" t="str">
            <v/>
          </cell>
          <cell r="R3804" t="str">
            <v>10/09/2015</v>
          </cell>
          <cell r="S3804" t="str">
            <v>Warrensburg</v>
          </cell>
          <cell r="T3804" t="str">
            <v>Calix E7-2</v>
          </cell>
          <cell r="U3804" t="str">
            <v>N</v>
          </cell>
          <cell r="V3804" t="str">
            <v>Warrensburg</v>
          </cell>
          <cell r="W3804" t="str">
            <v>Warrensburg</v>
          </cell>
          <cell r="X3804" t="str">
            <v>WARRENSBURG</v>
          </cell>
          <cell r="Y3804" t="str">
            <v>YES</v>
          </cell>
          <cell r="Z3804"/>
          <cell r="AA3804" t="str">
            <v/>
          </cell>
          <cell r="AB3804">
            <v>0</v>
          </cell>
          <cell r="AC3804">
            <v>0</v>
          </cell>
        </row>
        <row r="3805">
          <cell r="A3805" t="str">
            <v>WNDSNCXA</v>
          </cell>
          <cell r="B3805" t="str">
            <v>Windsor</v>
          </cell>
          <cell r="C3805" t="str">
            <v>EQ</v>
          </cell>
          <cell r="D3805">
            <v>35.999180000000003</v>
          </cell>
          <cell r="E3805">
            <v>-76.952005999999997</v>
          </cell>
          <cell r="F3805" t="str">
            <v>WNDSNCXA</v>
          </cell>
          <cell r="G3805" t="str">
            <v>NC</v>
          </cell>
          <cell r="H3805">
            <v>951</v>
          </cell>
          <cell r="I3805" t="str">
            <v>Greenville</v>
          </cell>
          <cell r="J3805" t="str">
            <v/>
          </cell>
          <cell r="K3805" t="str">
            <v>WNDSNCXA</v>
          </cell>
          <cell r="L3805" t="str">
            <v>n</v>
          </cell>
          <cell r="M3805" t="e">
            <v>#N/A</v>
          </cell>
          <cell r="N3805" t="e">
            <v>#N/A</v>
          </cell>
          <cell r="O3805" t="str">
            <v>Y</v>
          </cell>
          <cell r="P3805" t="str">
            <v>Y</v>
          </cell>
          <cell r="Q3805" t="str">
            <v/>
          </cell>
          <cell r="R3805" t="str">
            <v>05/22/2015</v>
          </cell>
          <cell r="S3805" t="str">
            <v>Greenville</v>
          </cell>
          <cell r="T3805" t="str">
            <v/>
          </cell>
          <cell r="U3805" t="str">
            <v/>
          </cell>
          <cell r="V3805" t="str">
            <v>Greenville</v>
          </cell>
          <cell r="W3805" t="str">
            <v>Greenville</v>
          </cell>
          <cell r="X3805" t="str">
            <v>ROCKY MOUNT</v>
          </cell>
          <cell r="Y3805" t="str">
            <v>YES</v>
          </cell>
          <cell r="Z3805"/>
          <cell r="AA3805" t="str">
            <v/>
          </cell>
          <cell r="AB3805" t="str">
            <v>7750-SR12</v>
          </cell>
          <cell r="AC3805" t="str">
            <v>WNDSNCXA03W</v>
          </cell>
        </row>
        <row r="3806">
          <cell r="A3806" t="str">
            <v>WNFDALXA</v>
          </cell>
          <cell r="B3806" t="str">
            <v>WINFIELD</v>
          </cell>
          <cell r="C3806" t="str">
            <v>CTL</v>
          </cell>
          <cell r="D3806">
            <v>33.929113999999998</v>
          </cell>
          <cell r="E3806">
            <v>-87.815190999999999</v>
          </cell>
          <cell r="F3806" t="str">
            <v>WNFDALXA</v>
          </cell>
          <cell r="G3806" t="str">
            <v>AL</v>
          </cell>
          <cell r="H3806">
            <v>476</v>
          </cell>
          <cell r="I3806" t="str">
            <v>Winfield &amp; Gordo (West) [Pell City]</v>
          </cell>
          <cell r="J3806" t="str">
            <v/>
          </cell>
          <cell r="K3806" t="str">
            <v>WNFDALXA</v>
          </cell>
          <cell r="L3806" t="str">
            <v>n</v>
          </cell>
          <cell r="M3806" t="e">
            <v>#N/A</v>
          </cell>
          <cell r="N3806" t="e">
            <v>#N/A</v>
          </cell>
          <cell r="O3806" t="str">
            <v>Y</v>
          </cell>
          <cell r="P3806" t="str">
            <v>Y</v>
          </cell>
          <cell r="Q3806" t="str">
            <v/>
          </cell>
          <cell r="R3806" t="str">
            <v>07/02/2015</v>
          </cell>
          <cell r="S3806" t="str">
            <v>Pell City</v>
          </cell>
          <cell r="T3806" t="str">
            <v/>
          </cell>
          <cell r="U3806" t="str">
            <v/>
          </cell>
          <cell r="V3806" t="str">
            <v>Pell City</v>
          </cell>
          <cell r="W3806" t="str">
            <v>Winfield &amp; Gordo (West) [Pell City]</v>
          </cell>
          <cell r="X3806" t="str">
            <v>PELL CITY</v>
          </cell>
          <cell r="Y3806"/>
          <cell r="Z3806"/>
          <cell r="AA3806" t="str">
            <v/>
          </cell>
          <cell r="AB3806" t="str">
            <v>7750-SR12</v>
          </cell>
          <cell r="AC3806" t="str">
            <v>WNFDALXA28W</v>
          </cell>
        </row>
        <row r="3807">
          <cell r="A3807" t="str">
            <v>WNFDMOXA</v>
          </cell>
          <cell r="B3807" t="str">
            <v>WINFIELD</v>
          </cell>
          <cell r="C3807" t="str">
            <v>CTL</v>
          </cell>
          <cell r="D3807">
            <v>38.997211999999998</v>
          </cell>
          <cell r="E3807">
            <v>-90.738992999999994</v>
          </cell>
          <cell r="F3807" t="str">
            <v>WNFDMOXA</v>
          </cell>
          <cell r="G3807" t="str">
            <v>MO</v>
          </cell>
          <cell r="H3807">
            <v>520</v>
          </cell>
          <cell r="I3807" t="str">
            <v>Wentzville</v>
          </cell>
          <cell r="J3807" t="str">
            <v/>
          </cell>
          <cell r="K3807" t="e">
            <v>#N/A</v>
          </cell>
          <cell r="L3807" t="e">
            <v>#N/A</v>
          </cell>
          <cell r="M3807" t="e">
            <v>#N/A</v>
          </cell>
          <cell r="N3807" t="e">
            <v>#N/A</v>
          </cell>
          <cell r="O3807" t="str">
            <v>Y</v>
          </cell>
          <cell r="P3807" t="str">
            <v>Y</v>
          </cell>
          <cell r="Q3807" t="str">
            <v/>
          </cell>
          <cell r="R3807" t="str">
            <v>10/12/2015</v>
          </cell>
          <cell r="S3807" t="str">
            <v>Wentzville</v>
          </cell>
          <cell r="T3807" t="str">
            <v>Calix E7-2</v>
          </cell>
          <cell r="U3807" t="str">
            <v>N</v>
          </cell>
          <cell r="V3807" t="str">
            <v>Wentzville</v>
          </cell>
          <cell r="W3807" t="str">
            <v>Wentzville</v>
          </cell>
          <cell r="X3807" t="str">
            <v>WENTZVILLE</v>
          </cell>
          <cell r="Y3807" t="str">
            <v>YES</v>
          </cell>
          <cell r="Z3807"/>
          <cell r="AA3807" t="str">
            <v/>
          </cell>
          <cell r="AB3807">
            <v>0</v>
          </cell>
          <cell r="AC3807">
            <v>0</v>
          </cell>
        </row>
        <row r="3808">
          <cell r="A3808" t="str">
            <v>WNGRFLXA</v>
          </cell>
          <cell r="B3808" t="str">
            <v>Winter Garden</v>
          </cell>
          <cell r="C3808" t="str">
            <v>EQ</v>
          </cell>
          <cell r="D3808">
            <v>28.566175000000001</v>
          </cell>
          <cell r="E3808">
            <v>-81.585520000000002</v>
          </cell>
          <cell r="F3808" t="str">
            <v>WNGRFLXA</v>
          </cell>
          <cell r="G3808" t="str">
            <v>FL</v>
          </cell>
          <cell r="H3808">
            <v>458</v>
          </cell>
          <cell r="I3808" t="str">
            <v>Winter Park (CENTRAL FL)</v>
          </cell>
          <cell r="J3808" t="str">
            <v/>
          </cell>
          <cell r="K3808" t="str">
            <v>WNGRFLXA</v>
          </cell>
          <cell r="L3808" t="str">
            <v>N</v>
          </cell>
          <cell r="M3808" t="e">
            <v>#N/A</v>
          </cell>
          <cell r="N3808" t="e">
            <v>#N/A</v>
          </cell>
          <cell r="O3808" t="str">
            <v>Y</v>
          </cell>
          <cell r="P3808" t="str">
            <v>Y</v>
          </cell>
          <cell r="Q3808" t="str">
            <v/>
          </cell>
          <cell r="R3808" t="str">
            <v>07/02/2015</v>
          </cell>
          <cell r="S3808" t="str">
            <v>Winter Park</v>
          </cell>
          <cell r="T3808" t="str">
            <v/>
          </cell>
          <cell r="U3808" t="str">
            <v/>
          </cell>
          <cell r="V3808" t="str">
            <v>Winter Park</v>
          </cell>
          <cell r="W3808" t="str">
            <v>Winter Park</v>
          </cell>
          <cell r="X3808" t="str">
            <v>CENTRAL FL</v>
          </cell>
          <cell r="Y3808" t="str">
            <v>YES</v>
          </cell>
          <cell r="Z3808"/>
          <cell r="AA3808" t="str">
            <v/>
          </cell>
          <cell r="AB3808" t="str">
            <v>7750-SR12</v>
          </cell>
          <cell r="AC3808" t="str">
            <v>WNGRFLXA04W</v>
          </cell>
        </row>
        <row r="3809">
          <cell r="A3809" t="str">
            <v>WNHMOHXA</v>
          </cell>
          <cell r="B3809" t="str">
            <v>Windham</v>
          </cell>
          <cell r="C3809" t="str">
            <v>EQ</v>
          </cell>
          <cell r="D3809">
            <v>41.235365999999999</v>
          </cell>
          <cell r="E3809">
            <v>-81.048817999999997</v>
          </cell>
          <cell r="F3809" t="str">
            <v>WNHMOHXA</v>
          </cell>
          <cell r="G3809" t="str">
            <v>OH</v>
          </cell>
          <cell r="H3809">
            <v>322</v>
          </cell>
          <cell r="I3809" t="str">
            <v>Warren</v>
          </cell>
          <cell r="J3809" t="str">
            <v/>
          </cell>
          <cell r="K3809" t="e">
            <v>#N/A</v>
          </cell>
          <cell r="L3809" t="e">
            <v>#N/A</v>
          </cell>
          <cell r="M3809" t="e">
            <v>#N/A</v>
          </cell>
          <cell r="N3809" t="e">
            <v>#N/A</v>
          </cell>
          <cell r="O3809" t="str">
            <v>Y</v>
          </cell>
          <cell r="P3809" t="str">
            <v>Y</v>
          </cell>
          <cell r="Q3809" t="str">
            <v>2/7/14: Ethernet Enabled changed to Y</v>
          </cell>
          <cell r="R3809" t="str">
            <v>07/02/2015</v>
          </cell>
          <cell r="S3809" t="str">
            <v>Warren</v>
          </cell>
          <cell r="T3809" t="str">
            <v/>
          </cell>
          <cell r="U3809" t="str">
            <v/>
          </cell>
          <cell r="V3809" t="str">
            <v>Warren</v>
          </cell>
          <cell r="W3809" t="str">
            <v>Warren</v>
          </cell>
          <cell r="X3809" t="str">
            <v>MANSFIELD</v>
          </cell>
          <cell r="Y3809" t="str">
            <v>YES</v>
          </cell>
          <cell r="Z3809"/>
          <cell r="AA3809" t="str">
            <v/>
          </cell>
          <cell r="AB3809">
            <v>0</v>
          </cell>
          <cell r="AC3809">
            <v>0</v>
          </cell>
        </row>
        <row r="3810">
          <cell r="A3810" t="str">
            <v>WNLCWA01</v>
          </cell>
          <cell r="B3810" t="str">
            <v>Winlock</v>
          </cell>
          <cell r="C3810" t="str">
            <v>Q</v>
          </cell>
          <cell r="D3810">
            <v>46.489514999999997</v>
          </cell>
          <cell r="E3810">
            <v>-122.937395</v>
          </cell>
          <cell r="F3810" t="str">
            <v>WNLCWA01</v>
          </cell>
          <cell r="G3810" t="str">
            <v>WA</v>
          </cell>
          <cell r="H3810">
            <v>674</v>
          </cell>
          <cell r="I3810">
            <v>674</v>
          </cell>
          <cell r="J3810" t="str">
            <v>AVAILABLE</v>
          </cell>
          <cell r="K3810" t="e">
            <v>#N/A</v>
          </cell>
          <cell r="L3810" t="e">
            <v>#N/A</v>
          </cell>
          <cell r="M3810" t="e">
            <v>#N/A</v>
          </cell>
          <cell r="N3810" t="e">
            <v>#N/A</v>
          </cell>
          <cell r="O3810" t="str">
            <v>Y</v>
          </cell>
          <cell r="P3810" t="str">
            <v>Y</v>
          </cell>
          <cell r="Q3810" t="str">
            <v/>
          </cell>
          <cell r="R3810" t="str">
            <v>04/10/2020</v>
          </cell>
          <cell r="S3810" t="str">
            <v/>
          </cell>
          <cell r="T3810" t="str">
            <v/>
          </cell>
          <cell r="U3810" t="str">
            <v/>
          </cell>
          <cell r="V3810" t="e">
            <v>#N/A</v>
          </cell>
          <cell r="W3810" t="e">
            <v>#N/A</v>
          </cell>
          <cell r="X3810" t="str">
            <v>674 - AVAILABLE</v>
          </cell>
          <cell r="Y3810"/>
          <cell r="Z3810" t="str">
            <v>AVAILABLE</v>
          </cell>
          <cell r="AA3810" t="e">
            <v>#N/A</v>
          </cell>
          <cell r="AB3810" t="e">
            <v>#N/A</v>
          </cell>
          <cell r="AC3810" t="e">
            <v>#N/A</v>
          </cell>
        </row>
        <row r="3811">
          <cell r="A3811" t="str">
            <v>WNMCINXA</v>
          </cell>
          <cell r="B3811" t="str">
            <v>Winamac</v>
          </cell>
          <cell r="C3811" t="str">
            <v>EQ</v>
          </cell>
          <cell r="D3811">
            <v>41.051845999999998</v>
          </cell>
          <cell r="E3811">
            <v>-86.603122999999997</v>
          </cell>
          <cell r="F3811" t="str">
            <v>WNMCINXA</v>
          </cell>
          <cell r="G3811" t="str">
            <v>IN</v>
          </cell>
          <cell r="H3811">
            <v>332</v>
          </cell>
          <cell r="I3811" t="str">
            <v>Plymouth</v>
          </cell>
          <cell r="J3811" t="str">
            <v/>
          </cell>
          <cell r="K3811" t="str">
            <v>WNMCINXA</v>
          </cell>
          <cell r="L3811" t="str">
            <v>n</v>
          </cell>
          <cell r="M3811" t="e">
            <v>#N/A</v>
          </cell>
          <cell r="N3811" t="e">
            <v>#N/A</v>
          </cell>
          <cell r="O3811" t="str">
            <v>Y</v>
          </cell>
          <cell r="P3811" t="str">
            <v>Y</v>
          </cell>
          <cell r="Q3811" t="str">
            <v/>
          </cell>
          <cell r="R3811" t="str">
            <v>07/01/2015</v>
          </cell>
          <cell r="S3811" t="str">
            <v>Plymouth</v>
          </cell>
          <cell r="T3811" t="str">
            <v/>
          </cell>
          <cell r="U3811" t="str">
            <v/>
          </cell>
          <cell r="V3811" t="str">
            <v>Plymouth</v>
          </cell>
          <cell r="W3811" t="str">
            <v>Plymouth</v>
          </cell>
          <cell r="X3811" t="str">
            <v>PLYMOUTH</v>
          </cell>
          <cell r="Y3811"/>
          <cell r="Z3811"/>
          <cell r="AA3811" t="str">
            <v>7750-SR7</v>
          </cell>
          <cell r="AB3811">
            <v>0</v>
          </cell>
          <cell r="AC3811" t="str">
            <v>WNMCINXA01W</v>
          </cell>
        </row>
        <row r="3812">
          <cell r="A3812" t="str">
            <v>WNPKFLXA</v>
          </cell>
          <cell r="B3812" t="str">
            <v>Winter Park</v>
          </cell>
          <cell r="C3812" t="str">
            <v>EQ</v>
          </cell>
          <cell r="D3812">
            <v>28.596910000000001</v>
          </cell>
          <cell r="E3812">
            <v>-81.353217999999998</v>
          </cell>
          <cell r="F3812" t="str">
            <v>WNPKFLXA</v>
          </cell>
          <cell r="G3812" t="str">
            <v>FL</v>
          </cell>
          <cell r="H3812">
            <v>458</v>
          </cell>
          <cell r="I3812" t="str">
            <v>Winter Park (CENTRAL FL)</v>
          </cell>
          <cell r="J3812" t="str">
            <v/>
          </cell>
          <cell r="K3812" t="str">
            <v>WNPKFLXA</v>
          </cell>
          <cell r="L3812" t="str">
            <v>N</v>
          </cell>
          <cell r="M3812" t="e">
            <v>#N/A</v>
          </cell>
          <cell r="N3812" t="e">
            <v>#N/A</v>
          </cell>
          <cell r="O3812" t="str">
            <v>Y</v>
          </cell>
          <cell r="P3812" t="str">
            <v>Y</v>
          </cell>
          <cell r="Q3812" t="str">
            <v/>
          </cell>
          <cell r="R3812" t="str">
            <v>07/02/2015</v>
          </cell>
          <cell r="S3812" t="str">
            <v>Winter Park</v>
          </cell>
          <cell r="T3812" t="str">
            <v/>
          </cell>
          <cell r="U3812" t="str">
            <v/>
          </cell>
          <cell r="V3812" t="str">
            <v>Winter Park</v>
          </cell>
          <cell r="W3812" t="str">
            <v>Winter Park</v>
          </cell>
          <cell r="X3812" t="str">
            <v>CENTRAL FL</v>
          </cell>
          <cell r="Y3812" t="str">
            <v>YES</v>
          </cell>
          <cell r="Z3812"/>
          <cell r="AA3812" t="str">
            <v/>
          </cell>
          <cell r="AB3812" t="str">
            <v>7750-SR12</v>
          </cell>
          <cell r="AC3812" t="str">
            <v>WNPKFLXA20W</v>
          </cell>
        </row>
        <row r="3813">
          <cell r="A3813" t="str">
            <v>WNPKFLXB</v>
          </cell>
          <cell r="B3813" t="str">
            <v>Winter Park</v>
          </cell>
          <cell r="C3813" t="str">
            <v>EQ</v>
          </cell>
          <cell r="D3813">
            <v>28.602194999999998</v>
          </cell>
          <cell r="E3813">
            <v>-81.393315999999999</v>
          </cell>
          <cell r="F3813" t="e">
            <v>#N/A</v>
          </cell>
          <cell r="G3813" t="str">
            <v>FL</v>
          </cell>
          <cell r="H3813" t="e">
            <v>#N/A</v>
          </cell>
          <cell r="I3813" t="e">
            <v>#N/A</v>
          </cell>
          <cell r="J3813" t="e">
            <v>#N/A</v>
          </cell>
          <cell r="K3813" t="e">
            <v>#N/A</v>
          </cell>
          <cell r="L3813" t="e">
            <v>#N/A</v>
          </cell>
          <cell r="M3813" t="e">
            <v>#N/A</v>
          </cell>
          <cell r="N3813" t="e">
            <v>#N/A</v>
          </cell>
          <cell r="O3813" t="e">
            <v>#N/A</v>
          </cell>
          <cell r="P3813" t="e">
            <v>#N/A</v>
          </cell>
          <cell r="Q3813" t="e">
            <v>#N/A</v>
          </cell>
          <cell r="R3813" t="e">
            <v>#N/A</v>
          </cell>
          <cell r="S3813" t="e">
            <v>#N/A</v>
          </cell>
          <cell r="T3813" t="e">
            <v>#N/A</v>
          </cell>
          <cell r="U3813" t="e">
            <v>#N/A</v>
          </cell>
          <cell r="V3813" t="e">
            <v>#N/A</v>
          </cell>
          <cell r="W3813" t="e">
            <v>#N/A</v>
          </cell>
          <cell r="X3813" t="e">
            <v>#N/A</v>
          </cell>
          <cell r="Y3813" t="e">
            <v>#N/A</v>
          </cell>
          <cell r="Z3813" t="e">
            <v>#N/A</v>
          </cell>
          <cell r="AA3813" t="e">
            <v>#N/A</v>
          </cell>
          <cell r="AB3813" t="e">
            <v>#N/A</v>
          </cell>
          <cell r="AC3813" t="e">
            <v>#N/A</v>
          </cell>
        </row>
        <row r="3814">
          <cell r="A3814" t="str">
            <v>WNPKFLXE</v>
          </cell>
          <cell r="B3814" t="str">
            <v>Winter Park</v>
          </cell>
          <cell r="C3814" t="str">
            <v>EQ</v>
          </cell>
          <cell r="D3814">
            <v>28.600494000000001</v>
          </cell>
          <cell r="E3814">
            <v>-81.352401</v>
          </cell>
          <cell r="F3814" t="e">
            <v>#N/A</v>
          </cell>
          <cell r="G3814" t="str">
            <v>FL</v>
          </cell>
          <cell r="H3814" t="e">
            <v>#N/A</v>
          </cell>
          <cell r="I3814" t="str">
            <v>Winter Park (CENTRAL FL)</v>
          </cell>
          <cell r="J3814" t="e">
            <v>#N/A</v>
          </cell>
          <cell r="K3814" t="str">
            <v>WNPKFLXE</v>
          </cell>
          <cell r="L3814" t="str">
            <v>n</v>
          </cell>
          <cell r="M3814" t="e">
            <v>#N/A</v>
          </cell>
          <cell r="N3814" t="e">
            <v>#N/A</v>
          </cell>
          <cell r="O3814" t="e">
            <v>#N/A</v>
          </cell>
          <cell r="P3814" t="e">
            <v>#N/A</v>
          </cell>
          <cell r="Q3814" t="e">
            <v>#N/A</v>
          </cell>
          <cell r="R3814" t="e">
            <v>#N/A</v>
          </cell>
          <cell r="S3814" t="e">
            <v>#N/A</v>
          </cell>
          <cell r="T3814" t="e">
            <v>#N/A</v>
          </cell>
          <cell r="U3814" t="e">
            <v>#N/A</v>
          </cell>
          <cell r="V3814" t="str">
            <v>Winter Park</v>
          </cell>
          <cell r="W3814" t="str">
            <v>Winter Park</v>
          </cell>
          <cell r="X3814" t="e">
            <v>#N/A</v>
          </cell>
          <cell r="Y3814" t="e">
            <v>#N/A</v>
          </cell>
          <cell r="Z3814" t="e">
            <v>#N/A</v>
          </cell>
          <cell r="AA3814" t="str">
            <v/>
          </cell>
          <cell r="AB3814" t="str">
            <v>7750-SR12</v>
          </cell>
          <cell r="AC3814" t="str">
            <v>WNPKFLXE62W</v>
          </cell>
        </row>
        <row r="3815">
          <cell r="A3815" t="str">
            <v>WNPKFLXL</v>
          </cell>
          <cell r="B3815" t="str">
            <v>Winter Park</v>
          </cell>
          <cell r="C3815" t="str">
            <v>EQ</v>
          </cell>
          <cell r="D3815">
            <v>28.630106999999999</v>
          </cell>
          <cell r="E3815">
            <v>-81.365538999999998</v>
          </cell>
          <cell r="F3815" t="e">
            <v>#N/A</v>
          </cell>
          <cell r="G3815" t="str">
            <v>FL</v>
          </cell>
          <cell r="H3815" t="e">
            <v>#N/A</v>
          </cell>
          <cell r="I3815" t="e">
            <v>#N/A</v>
          </cell>
          <cell r="J3815" t="e">
            <v>#N/A</v>
          </cell>
          <cell r="K3815" t="e">
            <v>#N/A</v>
          </cell>
          <cell r="L3815" t="e">
            <v>#N/A</v>
          </cell>
          <cell r="M3815" t="e">
            <v>#N/A</v>
          </cell>
          <cell r="N3815" t="e">
            <v>#N/A</v>
          </cell>
          <cell r="O3815" t="e">
            <v>#N/A</v>
          </cell>
          <cell r="P3815" t="e">
            <v>#N/A</v>
          </cell>
          <cell r="Q3815" t="e">
            <v>#N/A</v>
          </cell>
          <cell r="R3815" t="e">
            <v>#N/A</v>
          </cell>
          <cell r="S3815" t="e">
            <v>#N/A</v>
          </cell>
          <cell r="T3815" t="e">
            <v>#N/A</v>
          </cell>
          <cell r="U3815" t="e">
            <v>#N/A</v>
          </cell>
          <cell r="V3815" t="e">
            <v>#N/A</v>
          </cell>
          <cell r="W3815" t="e">
            <v>#N/A</v>
          </cell>
          <cell r="X3815" t="e">
            <v>#N/A</v>
          </cell>
          <cell r="Y3815" t="e">
            <v>#N/A</v>
          </cell>
          <cell r="Z3815" t="e">
            <v>#N/A</v>
          </cell>
          <cell r="AA3815" t="e">
            <v>#N/A</v>
          </cell>
          <cell r="AB3815" t="e">
            <v>#N/A</v>
          </cell>
          <cell r="AC3815" t="e">
            <v>#N/A</v>
          </cell>
        </row>
        <row r="3816">
          <cell r="A3816" t="str">
            <v>WNPKFLXM</v>
          </cell>
          <cell r="B3816" t="str">
            <v>Winter Park</v>
          </cell>
          <cell r="C3816" t="str">
            <v>EQ</v>
          </cell>
          <cell r="D3816">
            <v>28.627724000000001</v>
          </cell>
          <cell r="E3816">
            <v>-81.337389000000002</v>
          </cell>
          <cell r="F3816" t="e">
            <v>#N/A</v>
          </cell>
          <cell r="G3816" t="str">
            <v>FL</v>
          </cell>
          <cell r="H3816" t="e">
            <v>#N/A</v>
          </cell>
          <cell r="I3816" t="e">
            <v>#N/A</v>
          </cell>
          <cell r="J3816" t="e">
            <v>#N/A</v>
          </cell>
          <cell r="K3816" t="e">
            <v>#N/A</v>
          </cell>
          <cell r="L3816" t="e">
            <v>#N/A</v>
          </cell>
          <cell r="M3816" t="e">
            <v>#N/A</v>
          </cell>
          <cell r="N3816" t="e">
            <v>#N/A</v>
          </cell>
          <cell r="O3816" t="e">
            <v>#N/A</v>
          </cell>
          <cell r="P3816" t="e">
            <v>#N/A</v>
          </cell>
          <cell r="Q3816" t="e">
            <v>#N/A</v>
          </cell>
          <cell r="R3816" t="e">
            <v>#N/A</v>
          </cell>
          <cell r="S3816" t="e">
            <v>#N/A</v>
          </cell>
          <cell r="T3816" t="e">
            <v>#N/A</v>
          </cell>
          <cell r="U3816" t="e">
            <v>#N/A</v>
          </cell>
          <cell r="V3816" t="e">
            <v>#N/A</v>
          </cell>
          <cell r="W3816" t="e">
            <v>#N/A</v>
          </cell>
          <cell r="X3816" t="e">
            <v>#N/A</v>
          </cell>
          <cell r="Y3816" t="e">
            <v>#N/A</v>
          </cell>
          <cell r="Z3816" t="e">
            <v>#N/A</v>
          </cell>
          <cell r="AA3816" t="e">
            <v>#N/A</v>
          </cell>
          <cell r="AB3816" t="e">
            <v>#N/A</v>
          </cell>
          <cell r="AC3816" t="e">
            <v>#N/A</v>
          </cell>
        </row>
        <row r="3817">
          <cell r="A3817" t="str">
            <v>WNSLARXA</v>
          </cell>
          <cell r="B3817" t="str">
            <v>WINSLOW</v>
          </cell>
          <cell r="C3817" t="str">
            <v>CTL</v>
          </cell>
          <cell r="D3817">
            <v>35.807499</v>
          </cell>
          <cell r="E3817">
            <v>-94.131111000000004</v>
          </cell>
          <cell r="F3817" t="str">
            <v>WNSLARXA</v>
          </cell>
          <cell r="G3817" t="str">
            <v>AR</v>
          </cell>
          <cell r="H3817">
            <v>526</v>
          </cell>
          <cell r="I3817" t="str">
            <v>Southern Cloud (Greenwood - Alma Area) [Russellville]</v>
          </cell>
          <cell r="J3817" t="str">
            <v/>
          </cell>
          <cell r="K3817" t="e">
            <v>#N/A</v>
          </cell>
          <cell r="L3817" t="e">
            <v>#N/A</v>
          </cell>
          <cell r="M3817" t="e">
            <v>#N/A</v>
          </cell>
          <cell r="N3817" t="e">
            <v>#N/A</v>
          </cell>
          <cell r="O3817" t="str">
            <v>Y</v>
          </cell>
          <cell r="P3817" t="str">
            <v>Y</v>
          </cell>
          <cell r="Q3817" t="str">
            <v/>
          </cell>
          <cell r="R3817" t="str">
            <v>06/30/2015</v>
          </cell>
          <cell r="S3817" t="str">
            <v>Russellville</v>
          </cell>
          <cell r="T3817" t="str">
            <v/>
          </cell>
          <cell r="U3817" t="str">
            <v/>
          </cell>
          <cell r="V3817" t="str">
            <v>Russellville</v>
          </cell>
          <cell r="W3817" t="str">
            <v>Southern Cloud (Greenwood - Alma Area) [Russellville]</v>
          </cell>
          <cell r="X3817" t="str">
            <v>RUSSELLVILLE</v>
          </cell>
          <cell r="Y3817" t="str">
            <v>YES</v>
          </cell>
          <cell r="Z3817"/>
          <cell r="AA3817" t="str">
            <v/>
          </cell>
          <cell r="AB3817">
            <v>0</v>
          </cell>
          <cell r="AC3817">
            <v>0</v>
          </cell>
        </row>
        <row r="3818">
          <cell r="A3818" t="str">
            <v>WNSLAZMA</v>
          </cell>
          <cell r="B3818" t="str">
            <v>Winslow</v>
          </cell>
          <cell r="C3818" t="str">
            <v>Q</v>
          </cell>
          <cell r="D3818">
            <v>35.024445</v>
          </cell>
          <cell r="E3818">
            <v>-110.696388</v>
          </cell>
          <cell r="F3818" t="str">
            <v>WNSLAZMA</v>
          </cell>
          <cell r="G3818" t="str">
            <v>AZ</v>
          </cell>
          <cell r="H3818">
            <v>666</v>
          </cell>
          <cell r="I3818">
            <v>666</v>
          </cell>
          <cell r="J3818" t="str">
            <v/>
          </cell>
          <cell r="K3818" t="str">
            <v>FLGSAZMA</v>
          </cell>
          <cell r="L3818" t="str">
            <v>Y</v>
          </cell>
          <cell r="M3818" t="e">
            <v>#N/A</v>
          </cell>
          <cell r="N3818" t="e">
            <v>#N/A</v>
          </cell>
          <cell r="O3818" t="str">
            <v>N</v>
          </cell>
          <cell r="P3818" t="str">
            <v>Y</v>
          </cell>
          <cell r="Q3818" t="str">
            <v>03/02/2015: EoDS1 Available; 1/26/15: changed Metro Ethernet SP to AVAILABLE</v>
          </cell>
          <cell r="R3818" t="str">
            <v>04/13/2020</v>
          </cell>
          <cell r="S3818" t="str">
            <v/>
          </cell>
          <cell r="T3818" t="str">
            <v/>
          </cell>
          <cell r="U3818" t="str">
            <v/>
          </cell>
          <cell r="V3818" t="e">
            <v>#N/A</v>
          </cell>
          <cell r="W3818" t="e">
            <v>#N/A</v>
          </cell>
          <cell r="X3818" t="str">
            <v>666 - AVAILABLE</v>
          </cell>
          <cell r="Y3818"/>
          <cell r="Z3818" t="str">
            <v>AVAILABLE</v>
          </cell>
          <cell r="AA3818" t="e">
            <v>#N/A</v>
          </cell>
          <cell r="AB3818" t="e">
            <v>#N/A</v>
          </cell>
          <cell r="AC3818" t="e">
            <v>#N/A</v>
          </cell>
        </row>
        <row r="3819">
          <cell r="A3819" t="str">
            <v>WNTHWAXA</v>
          </cell>
          <cell r="B3819" t="str">
            <v>WINTHROP</v>
          </cell>
          <cell r="C3819" t="str">
            <v>CTL</v>
          </cell>
          <cell r="D3819">
            <v>48.475966999999997</v>
          </cell>
          <cell r="E3819">
            <v>-120.17946999999999</v>
          </cell>
          <cell r="F3819" t="str">
            <v>WNTHWAXA</v>
          </cell>
          <cell r="G3819" t="str">
            <v>WA</v>
          </cell>
          <cell r="H3819">
            <v>676</v>
          </cell>
          <cell r="I3819" t="str">
            <v>Spokane-Cheney</v>
          </cell>
          <cell r="J3819" t="str">
            <v/>
          </cell>
          <cell r="K3819" t="e">
            <v>#N/A</v>
          </cell>
          <cell r="L3819" t="e">
            <v>#N/A</v>
          </cell>
          <cell r="M3819" t="e">
            <v>#N/A</v>
          </cell>
          <cell r="N3819" t="e">
            <v>#N/A</v>
          </cell>
          <cell r="O3819" t="str">
            <v>Y</v>
          </cell>
          <cell r="P3819" t="str">
            <v>Y</v>
          </cell>
          <cell r="Q3819" t="str">
            <v/>
          </cell>
          <cell r="R3819" t="str">
            <v>09/16/2015</v>
          </cell>
          <cell r="S3819" t="str">
            <v>SPOKANE-CHENEY</v>
          </cell>
          <cell r="T3819" t="str">
            <v/>
          </cell>
          <cell r="U3819" t="str">
            <v/>
          </cell>
          <cell r="V3819" t="str">
            <v>Spokane-Cheney</v>
          </cell>
          <cell r="W3819" t="str">
            <v>Spokane-Cheney</v>
          </cell>
          <cell r="X3819" t="str">
            <v>SPOKANE-CHENEY</v>
          </cell>
          <cell r="Y3819"/>
          <cell r="Z3819" t="str">
            <v>No EVPL or IROOSA for WNTHWAXA or TWISWAXA. TWISWAXA is the uplink site for the area and it has a 2G LAG of leased capacity, not fiber.  Tier 3 with a single 7750. (Per Terrie Comstock DATA &amp; Aaron Bahr IOF 2/19/19)</v>
          </cell>
          <cell r="AA3819" t="str">
            <v/>
          </cell>
          <cell r="AB3819">
            <v>0</v>
          </cell>
          <cell r="AC3819">
            <v>0</v>
          </cell>
        </row>
        <row r="3820">
          <cell r="A3820" t="str">
            <v>WNTNOR57</v>
          </cell>
          <cell r="B3820" t="str">
            <v>Winston</v>
          </cell>
          <cell r="C3820" t="str">
            <v>Q</v>
          </cell>
          <cell r="D3820">
            <v>43.118609999999997</v>
          </cell>
          <cell r="E3820">
            <v>-123.41139200000001</v>
          </cell>
          <cell r="F3820" t="str">
            <v>WNTNOR57</v>
          </cell>
          <cell r="G3820" t="str">
            <v>OR</v>
          </cell>
          <cell r="H3820">
            <v>670</v>
          </cell>
          <cell r="I3820">
            <v>670</v>
          </cell>
          <cell r="J3820" t="str">
            <v>AVAILABLE</v>
          </cell>
          <cell r="K3820" t="e">
            <v>#N/A</v>
          </cell>
          <cell r="L3820" t="e">
            <v>#N/A</v>
          </cell>
          <cell r="M3820" t="e">
            <v>#N/A</v>
          </cell>
          <cell r="N3820" t="e">
            <v>#N/A</v>
          </cell>
          <cell r="O3820" t="str">
            <v>Y</v>
          </cell>
          <cell r="P3820" t="str">
            <v>Y</v>
          </cell>
          <cell r="Q3820" t="str">
            <v>1/22/15: EoDS1 Available; 8/5/13: Added Sept 2013 date 9/5/13: Metro Ethernet SP and CO Band Prof Available</v>
          </cell>
          <cell r="R3820" t="str">
            <v>01/22/2020</v>
          </cell>
          <cell r="S3820" t="str">
            <v/>
          </cell>
          <cell r="T3820" t="str">
            <v/>
          </cell>
          <cell r="U3820" t="str">
            <v/>
          </cell>
          <cell r="V3820" t="e">
            <v>#N/A</v>
          </cell>
          <cell r="W3820" t="e">
            <v>#N/A</v>
          </cell>
          <cell r="X3820" t="str">
            <v>670 - AVAILABLE</v>
          </cell>
          <cell r="Y3820"/>
          <cell r="Z3820" t="str">
            <v>AVAILABLE</v>
          </cell>
          <cell r="AA3820" t="e">
            <v>#N/A</v>
          </cell>
          <cell r="AB3820" t="e">
            <v>#N/A</v>
          </cell>
          <cell r="AC3820" t="e">
            <v>#N/A</v>
          </cell>
        </row>
        <row r="3821">
          <cell r="A3821" t="str">
            <v>WNTRIACO</v>
          </cell>
          <cell r="B3821" t="str">
            <v>Waukee Host Winterset</v>
          </cell>
          <cell r="C3821" t="str">
            <v>Q</v>
          </cell>
          <cell r="D3821">
            <v>41.334446</v>
          </cell>
          <cell r="E3821">
            <v>-94.016388000000006</v>
          </cell>
          <cell r="F3821" t="str">
            <v>WNTRIACO</v>
          </cell>
          <cell r="G3821" t="str">
            <v>IA</v>
          </cell>
          <cell r="H3821">
            <v>632</v>
          </cell>
          <cell r="I3821">
            <v>632</v>
          </cell>
          <cell r="J3821" t="str">
            <v/>
          </cell>
          <cell r="K3821" t="e">
            <v>#N/A</v>
          </cell>
          <cell r="L3821" t="e">
            <v>#N/A</v>
          </cell>
          <cell r="M3821" t="e">
            <v>#N/A</v>
          </cell>
          <cell r="N3821" t="e">
            <v>#N/A</v>
          </cell>
          <cell r="O3821" t="str">
            <v>N</v>
          </cell>
          <cell r="P3821" t="str">
            <v>Y</v>
          </cell>
          <cell r="Q3821" t="str">
            <v>05/04/15:  EoDS1 AVAILABLE</v>
          </cell>
          <cell r="R3821" t="str">
            <v>05/04/2020</v>
          </cell>
          <cell r="S3821" t="str">
            <v/>
          </cell>
          <cell r="T3821" t="str">
            <v/>
          </cell>
          <cell r="U3821" t="str">
            <v/>
          </cell>
          <cell r="V3821" t="e">
            <v>#N/A</v>
          </cell>
          <cell r="W3821" t="e">
            <v>#N/A</v>
          </cell>
          <cell r="X3821" t="str">
            <v>632 - AVAILABLE</v>
          </cell>
          <cell r="Y3821"/>
          <cell r="Z3821" t="str">
            <v>AVAILABLE</v>
          </cell>
          <cell r="AA3821" t="e">
            <v>#N/A</v>
          </cell>
          <cell r="AB3821" t="e">
            <v>#N/A</v>
          </cell>
          <cell r="AC3821" t="e">
            <v>#N/A</v>
          </cell>
        </row>
        <row r="3822">
          <cell r="A3822" t="str">
            <v>WNTRWIXA</v>
          </cell>
          <cell r="B3822" t="str">
            <v>WINTER</v>
          </cell>
          <cell r="C3822" t="str">
            <v>CTL</v>
          </cell>
          <cell r="D3822">
            <v>45.821503999999997</v>
          </cell>
          <cell r="E3822">
            <v>-91.008893</v>
          </cell>
          <cell r="F3822" t="str">
            <v>WNTRWIXA</v>
          </cell>
          <cell r="G3822" t="str">
            <v>WI</v>
          </cell>
          <cell r="H3822">
            <v>352</v>
          </cell>
          <cell r="I3822" t="str">
            <v>Rice Lake</v>
          </cell>
          <cell r="J3822" t="str">
            <v/>
          </cell>
          <cell r="K3822" t="str">
            <v>WNTRWIXA</v>
          </cell>
          <cell r="L3822" t="str">
            <v>n</v>
          </cell>
          <cell r="M3822" t="e">
            <v>#N/A</v>
          </cell>
          <cell r="N3822" t="e">
            <v>#N/A</v>
          </cell>
          <cell r="O3822" t="str">
            <v>Y</v>
          </cell>
          <cell r="P3822" t="str">
            <v>Y</v>
          </cell>
          <cell r="Q3822" t="str">
            <v/>
          </cell>
          <cell r="R3822" t="str">
            <v>06/03/2015</v>
          </cell>
          <cell r="S3822" t="str">
            <v>Rice Lake</v>
          </cell>
          <cell r="T3822" t="str">
            <v/>
          </cell>
          <cell r="U3822" t="str">
            <v/>
          </cell>
          <cell r="V3822" t="str">
            <v>Rice Lake</v>
          </cell>
          <cell r="W3822" t="str">
            <v>Rice Lake</v>
          </cell>
          <cell r="X3822" t="str">
            <v>RICE LAKE</v>
          </cell>
          <cell r="Y3822"/>
          <cell r="Z3822"/>
          <cell r="AA3822" t="str">
            <v>7750-SR7</v>
          </cell>
          <cell r="AB3822">
            <v>0</v>
          </cell>
          <cell r="AC3822" t="str">
            <v>WNTRWIXA20W</v>
          </cell>
        </row>
        <row r="3823">
          <cell r="A3823" t="str">
            <v>WNVLMOXA</v>
          </cell>
          <cell r="B3823" t="str">
            <v>FORISTELL</v>
          </cell>
          <cell r="C3823" t="str">
            <v>CTL</v>
          </cell>
          <cell r="D3823">
            <v>38.815122000000002</v>
          </cell>
          <cell r="E3823">
            <v>-90.956372999999999</v>
          </cell>
          <cell r="F3823" t="str">
            <v>WNVLMOXA</v>
          </cell>
          <cell r="G3823" t="str">
            <v>MO</v>
          </cell>
          <cell r="H3823">
            <v>520</v>
          </cell>
          <cell r="I3823" t="str">
            <v>Wentzville</v>
          </cell>
          <cell r="J3823" t="str">
            <v/>
          </cell>
          <cell r="K3823" t="str">
            <v>WNVLMOXA</v>
          </cell>
          <cell r="L3823" t="str">
            <v>n</v>
          </cell>
          <cell r="M3823" t="e">
            <v>#N/A</v>
          </cell>
          <cell r="N3823" t="e">
            <v>#N/A</v>
          </cell>
          <cell r="O3823" t="str">
            <v>Y</v>
          </cell>
          <cell r="P3823" t="str">
            <v>Y</v>
          </cell>
          <cell r="Q3823" t="str">
            <v/>
          </cell>
          <cell r="R3823" t="str">
            <v>10/12/2015</v>
          </cell>
          <cell r="S3823" t="str">
            <v>Wentzville</v>
          </cell>
          <cell r="T3823" t="str">
            <v>ALU 7750 SR7</v>
          </cell>
          <cell r="U3823" t="str">
            <v>Y</v>
          </cell>
          <cell r="V3823" t="str">
            <v>Wentzville</v>
          </cell>
          <cell r="W3823" t="str">
            <v>Wentzville</v>
          </cell>
          <cell r="X3823" t="str">
            <v>WENTZVILLE</v>
          </cell>
          <cell r="Y3823" t="str">
            <v>YES</v>
          </cell>
          <cell r="Z3823"/>
          <cell r="AA3823" t="str">
            <v>7750-SR7</v>
          </cell>
          <cell r="AB3823">
            <v>0</v>
          </cell>
          <cell r="AC3823" t="str">
            <v>WNVLMOXA32W</v>
          </cell>
        </row>
        <row r="3824">
          <cell r="A3824" t="str">
            <v>WNWCWIXA</v>
          </cell>
          <cell r="B3824" t="str">
            <v>WONEWOC</v>
          </cell>
          <cell r="C3824" t="str">
            <v>CTL</v>
          </cell>
          <cell r="D3824">
            <v>43.653171</v>
          </cell>
          <cell r="E3824">
            <v>-90.230390999999997</v>
          </cell>
          <cell r="F3824" t="str">
            <v>WNWCWIXA</v>
          </cell>
          <cell r="G3824" t="str">
            <v>WI</v>
          </cell>
          <cell r="H3824">
            <v>354</v>
          </cell>
          <cell r="I3824" t="str">
            <v>LA CROSSE</v>
          </cell>
          <cell r="J3824" t="str">
            <v/>
          </cell>
          <cell r="K3824" t="e">
            <v>#N/A</v>
          </cell>
          <cell r="L3824" t="e">
            <v>#N/A</v>
          </cell>
          <cell r="M3824" t="e">
            <v>#N/A</v>
          </cell>
          <cell r="N3824" t="e">
            <v>#N/A</v>
          </cell>
          <cell r="O3824" t="str">
            <v>Y</v>
          </cell>
          <cell r="P3824" t="str">
            <v>Y</v>
          </cell>
          <cell r="Q3824" t="str">
            <v>8/26/14: Ethernet Enabled changed to Y</v>
          </cell>
          <cell r="R3824" t="str">
            <v>06/03/2015</v>
          </cell>
          <cell r="S3824" t="str">
            <v>La Crosse</v>
          </cell>
          <cell r="T3824" t="str">
            <v/>
          </cell>
          <cell r="U3824" t="str">
            <v/>
          </cell>
          <cell r="V3824" t="str">
            <v>La Crosse - TOMAH</v>
          </cell>
          <cell r="W3824" t="str">
            <v>LA CROSSE</v>
          </cell>
          <cell r="X3824" t="str">
            <v>LA CROSSE - TOMAH</v>
          </cell>
          <cell r="Y3824"/>
          <cell r="Z3824"/>
          <cell r="AA3824" t="str">
            <v/>
          </cell>
          <cell r="AB3824">
            <v>0</v>
          </cell>
          <cell r="AC3824">
            <v>0</v>
          </cell>
        </row>
        <row r="3825">
          <cell r="A3825" t="str">
            <v>WPATWAXX</v>
          </cell>
          <cell r="B3825" t="str">
            <v>Wapato</v>
          </cell>
          <cell r="C3825" t="str">
            <v>EQ</v>
          </cell>
          <cell r="D3825">
            <v>46.444383999999999</v>
          </cell>
          <cell r="E3825">
            <v>-120.420669</v>
          </cell>
          <cell r="F3825" t="str">
            <v>WPATWAXX</v>
          </cell>
          <cell r="G3825" t="str">
            <v>WA</v>
          </cell>
          <cell r="H3825">
            <v>676</v>
          </cell>
          <cell r="I3825" t="str">
            <v>Spokane-Sunnyside</v>
          </cell>
          <cell r="J3825" t="str">
            <v/>
          </cell>
          <cell r="K3825" t="e">
            <v>#N/A</v>
          </cell>
          <cell r="L3825" t="e">
            <v>#N/A</v>
          </cell>
          <cell r="M3825" t="e">
            <v>#N/A</v>
          </cell>
          <cell r="N3825" t="e">
            <v>#N/A</v>
          </cell>
          <cell r="O3825" t="str">
            <v>Y</v>
          </cell>
          <cell r="P3825" t="str">
            <v>Y</v>
          </cell>
          <cell r="Q3825" t="str">
            <v>4/10/14: Ethernet Capable and Enabled Y</v>
          </cell>
          <cell r="R3825" t="str">
            <v>09/16/2015</v>
          </cell>
          <cell r="S3825" t="str">
            <v>SPOKANE-SUNNYSIDE</v>
          </cell>
          <cell r="T3825" t="str">
            <v/>
          </cell>
          <cell r="U3825" t="str">
            <v/>
          </cell>
          <cell r="V3825" t="str">
            <v>Spokane-Sunnyside</v>
          </cell>
          <cell r="W3825" t="str">
            <v>Spokane-Sunnyside</v>
          </cell>
          <cell r="X3825" t="str">
            <v>SPOKANE-SUNNYSIDE</v>
          </cell>
          <cell r="Y3825"/>
          <cell r="Z3825"/>
          <cell r="AA3825" t="str">
            <v/>
          </cell>
          <cell r="AB3825">
            <v>0</v>
          </cell>
          <cell r="AC3825">
            <v>0</v>
          </cell>
        </row>
        <row r="3826">
          <cell r="A3826" t="str">
            <v>WPHLKSXA</v>
          </cell>
          <cell r="B3826" t="str">
            <v>Westphalia</v>
          </cell>
          <cell r="C3826" t="str">
            <v>EQ</v>
          </cell>
          <cell r="D3826">
            <v>38.181938000000002</v>
          </cell>
          <cell r="E3826">
            <v>-95.490198000000007</v>
          </cell>
          <cell r="F3826" t="str">
            <v>WPHLKSXA</v>
          </cell>
          <cell r="G3826" t="str">
            <v>KS</v>
          </cell>
          <cell r="H3826">
            <v>534</v>
          </cell>
          <cell r="I3826" t="str">
            <v>Gardner</v>
          </cell>
          <cell r="J3826" t="str">
            <v/>
          </cell>
          <cell r="K3826" t="e">
            <v>#N/A</v>
          </cell>
          <cell r="L3826" t="e">
            <v>#N/A</v>
          </cell>
          <cell r="M3826" t="e">
            <v>#N/A</v>
          </cell>
          <cell r="N3826" t="e">
            <v>#N/A</v>
          </cell>
          <cell r="O3826" t="str">
            <v>N</v>
          </cell>
          <cell r="P3826" t="str">
            <v>Y</v>
          </cell>
          <cell r="Q3826" t="str">
            <v>2/7/14: Ethernet Capable changed to Y</v>
          </cell>
          <cell r="R3826" t="str">
            <v>07/10/2015</v>
          </cell>
          <cell r="S3826" t="str">
            <v>Gardner</v>
          </cell>
          <cell r="T3826" t="str">
            <v/>
          </cell>
          <cell r="U3826" t="str">
            <v/>
          </cell>
          <cell r="V3826" t="str">
            <v xml:space="preserve">Junction City </v>
          </cell>
          <cell r="W3826" t="str">
            <v>Gardner</v>
          </cell>
          <cell r="X3826" t="str">
            <v>JUNCTION CITY</v>
          </cell>
          <cell r="Y3826"/>
          <cell r="Z3826"/>
          <cell r="AA3826">
            <v>0</v>
          </cell>
          <cell r="AB3826">
            <v>0</v>
          </cell>
          <cell r="AC3826">
            <v>0</v>
          </cell>
        </row>
        <row r="3827">
          <cell r="A3827" t="str">
            <v>WPLNMOXA</v>
          </cell>
          <cell r="B3827" t="str">
            <v>WEST PLAINS</v>
          </cell>
          <cell r="C3827" t="str">
            <v>CTL</v>
          </cell>
          <cell r="D3827">
            <v>36.727778999999998</v>
          </cell>
          <cell r="E3827">
            <v>-91.851112000000001</v>
          </cell>
          <cell r="F3827" t="str">
            <v>WPLNMOXA</v>
          </cell>
          <cell r="G3827" t="str">
            <v>MO</v>
          </cell>
          <cell r="H3827">
            <v>522</v>
          </cell>
          <cell r="I3827" t="str">
            <v>Branson</v>
          </cell>
          <cell r="J3827" t="str">
            <v/>
          </cell>
          <cell r="K3827" t="str">
            <v>WPLNMOXA</v>
          </cell>
          <cell r="L3827" t="str">
            <v>n</v>
          </cell>
          <cell r="M3827" t="e">
            <v>#N/A</v>
          </cell>
          <cell r="N3827" t="e">
            <v>#N/A</v>
          </cell>
          <cell r="O3827" t="str">
            <v>Y</v>
          </cell>
          <cell r="P3827" t="str">
            <v>Y</v>
          </cell>
          <cell r="Q3827" t="str">
            <v/>
          </cell>
          <cell r="R3827" t="str">
            <v>10/12/2015</v>
          </cell>
          <cell r="S3827" t="str">
            <v>Branson</v>
          </cell>
          <cell r="T3827" t="str">
            <v>ALU 7750 SR7</v>
          </cell>
          <cell r="U3827" t="str">
            <v>Y</v>
          </cell>
          <cell r="V3827" t="str">
            <v>Branson</v>
          </cell>
          <cell r="W3827" t="str">
            <v>Branson</v>
          </cell>
          <cell r="X3827" t="str">
            <v>BRANSON</v>
          </cell>
          <cell r="Y3827" t="str">
            <v>YES</v>
          </cell>
          <cell r="Z3827"/>
          <cell r="AA3827" t="str">
            <v>7750-SR7</v>
          </cell>
          <cell r="AB3827">
            <v>0</v>
          </cell>
          <cell r="AC3827" t="str">
            <v>WPLNMOXA22W</v>
          </cell>
        </row>
        <row r="3828">
          <cell r="A3828" t="str">
            <v>WQNCMOXA</v>
          </cell>
          <cell r="B3828" t="str">
            <v>LA GRANGE</v>
          </cell>
          <cell r="C3828" t="str">
            <v>CTL</v>
          </cell>
          <cell r="D3828">
            <v>39.946944999999999</v>
          </cell>
          <cell r="E3828">
            <v>-91.524169999999998</v>
          </cell>
          <cell r="F3828" t="str">
            <v>WQNCMOXA</v>
          </cell>
          <cell r="G3828" t="str">
            <v>MO</v>
          </cell>
          <cell r="H3828">
            <v>520</v>
          </cell>
          <cell r="I3828" t="str">
            <v>Wentzville</v>
          </cell>
          <cell r="J3828" t="str">
            <v/>
          </cell>
          <cell r="K3828" t="e">
            <v>#N/A</v>
          </cell>
          <cell r="L3828" t="e">
            <v>#N/A</v>
          </cell>
          <cell r="M3828" t="e">
            <v>#N/A</v>
          </cell>
          <cell r="N3828" t="e">
            <v>#N/A</v>
          </cell>
          <cell r="O3828" t="str">
            <v>Y</v>
          </cell>
          <cell r="P3828" t="str">
            <v>Y</v>
          </cell>
          <cell r="Q3828" t="str">
            <v/>
          </cell>
          <cell r="R3828" t="str">
            <v>10/12/2015</v>
          </cell>
          <cell r="S3828" t="str">
            <v>Wentzville3</v>
          </cell>
          <cell r="T3828" t="str">
            <v>Calix E7-2</v>
          </cell>
          <cell r="U3828" t="str">
            <v>N</v>
          </cell>
          <cell r="V3828" t="str">
            <v>Wentzville3</v>
          </cell>
          <cell r="W3828" t="str">
            <v>Wentzville</v>
          </cell>
          <cell r="X3828" t="str">
            <v>WENTZVILLE</v>
          </cell>
          <cell r="Y3828" t="str">
            <v>YES</v>
          </cell>
          <cell r="Z3828"/>
          <cell r="AA3828">
            <v>0</v>
          </cell>
          <cell r="AB3828">
            <v>0</v>
          </cell>
          <cell r="AC3828">
            <v>0</v>
          </cell>
        </row>
        <row r="3829">
          <cell r="A3829" t="str">
            <v>WRAYCOXC</v>
          </cell>
          <cell r="B3829" t="str">
            <v>WRAY</v>
          </cell>
          <cell r="C3829" t="str">
            <v>CTL</v>
          </cell>
          <cell r="D3829">
            <v>40.076667999999998</v>
          </cell>
          <cell r="E3829">
            <v>-102.22333</v>
          </cell>
          <cell r="F3829" t="str">
            <v>WRAYCOXC</v>
          </cell>
          <cell r="G3829" t="str">
            <v>CO</v>
          </cell>
          <cell r="H3829">
            <v>656</v>
          </cell>
          <cell r="I3829" t="str">
            <v>LATA 656 North-East (Eagle)</v>
          </cell>
          <cell r="J3829" t="e">
            <v>#N/A</v>
          </cell>
          <cell r="K3829" t="e">
            <v>#N/A</v>
          </cell>
          <cell r="L3829" t="e">
            <v>#N/A</v>
          </cell>
          <cell r="M3829" t="e">
            <v>#N/A</v>
          </cell>
          <cell r="N3829" t="e">
            <v>#N/A</v>
          </cell>
          <cell r="O3829" t="e">
            <v>#N/A</v>
          </cell>
          <cell r="P3829" t="e">
            <v>#N/A</v>
          </cell>
          <cell r="Q3829" t="e">
            <v>#N/A</v>
          </cell>
          <cell r="R3829" t="e">
            <v>#N/A</v>
          </cell>
          <cell r="S3829" t="e">
            <v>#N/A</v>
          </cell>
          <cell r="T3829" t="e">
            <v>#N/A</v>
          </cell>
          <cell r="U3829" t="e">
            <v>#N/A</v>
          </cell>
          <cell r="V3829" t="str">
            <v>Eagle</v>
          </cell>
          <cell r="W3829" t="str">
            <v>LATA 656 North-East (Eagle)</v>
          </cell>
          <cell r="X3829" t="str">
            <v>EAGLE</v>
          </cell>
          <cell r="Y3829"/>
          <cell r="Z3829"/>
          <cell r="AA3829">
            <v>0</v>
          </cell>
          <cell r="AB3829">
            <v>0</v>
          </cell>
          <cell r="AC3829">
            <v>0</v>
          </cell>
        </row>
        <row r="3830">
          <cell r="A3830" t="str">
            <v>WRBGMOXA</v>
          </cell>
          <cell r="B3830" t="str">
            <v>Warrensburg</v>
          </cell>
          <cell r="C3830" t="str">
            <v>EQ</v>
          </cell>
          <cell r="D3830">
            <v>38.764448999999999</v>
          </cell>
          <cell r="E3830">
            <v>-93.736832000000007</v>
          </cell>
          <cell r="F3830" t="str">
            <v>WRBGMOXA</v>
          </cell>
          <cell r="G3830" t="str">
            <v>MO</v>
          </cell>
          <cell r="H3830">
            <v>524</v>
          </cell>
          <cell r="I3830" t="str">
            <v>Warrensburg</v>
          </cell>
          <cell r="J3830" t="str">
            <v/>
          </cell>
          <cell r="K3830" t="str">
            <v>WRBGMOXA</v>
          </cell>
          <cell r="L3830" t="str">
            <v>n</v>
          </cell>
          <cell r="M3830" t="e">
            <v>#N/A</v>
          </cell>
          <cell r="N3830" t="e">
            <v>#N/A</v>
          </cell>
          <cell r="O3830" t="str">
            <v>Y</v>
          </cell>
          <cell r="P3830" t="str">
            <v>Y</v>
          </cell>
          <cell r="Q3830" t="str">
            <v/>
          </cell>
          <cell r="R3830" t="str">
            <v>10/08/2015</v>
          </cell>
          <cell r="S3830" t="str">
            <v>Warrensburg</v>
          </cell>
          <cell r="T3830" t="str">
            <v>ALU 7750 SR12</v>
          </cell>
          <cell r="U3830" t="str">
            <v>Y</v>
          </cell>
          <cell r="V3830" t="str">
            <v>Warrensburg</v>
          </cell>
          <cell r="W3830" t="str">
            <v>Warrensburg</v>
          </cell>
          <cell r="X3830" t="str">
            <v>WARRENSBURG</v>
          </cell>
          <cell r="Y3830" t="str">
            <v>YES</v>
          </cell>
          <cell r="Z3830"/>
          <cell r="AA3830" t="str">
            <v>7750-SR7</v>
          </cell>
          <cell r="AB3830">
            <v>0</v>
          </cell>
          <cell r="AC3830" t="str">
            <v>WRBGMOXA31W</v>
          </cell>
        </row>
        <row r="3831">
          <cell r="A3831" t="str">
            <v>WRCYMOXA</v>
          </cell>
          <cell r="B3831" t="str">
            <v>WRIGHT CITY</v>
          </cell>
          <cell r="C3831" t="str">
            <v>CTL</v>
          </cell>
          <cell r="D3831">
            <v>38.82779</v>
          </cell>
          <cell r="E3831">
            <v>-91.020336</v>
          </cell>
          <cell r="F3831" t="str">
            <v>WRCYMOXA</v>
          </cell>
          <cell r="G3831" t="str">
            <v>MO</v>
          </cell>
          <cell r="H3831">
            <v>520</v>
          </cell>
          <cell r="I3831" t="str">
            <v>Wentzville</v>
          </cell>
          <cell r="J3831" t="str">
            <v/>
          </cell>
          <cell r="K3831" t="str">
            <v>WRCYMOXA</v>
          </cell>
          <cell r="L3831" t="str">
            <v>n</v>
          </cell>
          <cell r="M3831" t="e">
            <v>#N/A</v>
          </cell>
          <cell r="N3831" t="e">
            <v>#N/A</v>
          </cell>
          <cell r="O3831" t="str">
            <v>Y</v>
          </cell>
          <cell r="P3831" t="str">
            <v>Y</v>
          </cell>
          <cell r="Q3831" t="str">
            <v/>
          </cell>
          <cell r="R3831" t="str">
            <v>10/12/2015</v>
          </cell>
          <cell r="S3831" t="str">
            <v>Wentzville</v>
          </cell>
          <cell r="T3831" t="str">
            <v>ALU 7750 SR7</v>
          </cell>
          <cell r="U3831" t="str">
            <v>Y</v>
          </cell>
          <cell r="V3831" t="str">
            <v>Wentzville</v>
          </cell>
          <cell r="W3831" t="str">
            <v>Wentzville</v>
          </cell>
          <cell r="X3831" t="str">
            <v>WENTZVILLE</v>
          </cell>
          <cell r="Y3831" t="str">
            <v>YES</v>
          </cell>
          <cell r="Z3831"/>
          <cell r="AA3831" t="str">
            <v>7750-SR7</v>
          </cell>
          <cell r="AB3831">
            <v>0</v>
          </cell>
          <cell r="AC3831" t="str">
            <v>WRCYMOXA22W</v>
          </cell>
        </row>
        <row r="3832">
          <cell r="A3832" t="str">
            <v>WRDNWA01</v>
          </cell>
          <cell r="B3832" t="str">
            <v>Warden</v>
          </cell>
          <cell r="C3832" t="str">
            <v>Q</v>
          </cell>
          <cell r="D3832">
            <v>46.967776999999998</v>
          </cell>
          <cell r="E3832">
            <v>-119.041946</v>
          </cell>
          <cell r="F3832" t="str">
            <v>WRDNWA01</v>
          </cell>
          <cell r="G3832" t="str">
            <v>WA</v>
          </cell>
          <cell r="H3832">
            <v>676</v>
          </cell>
          <cell r="I3832">
            <v>676</v>
          </cell>
          <cell r="J3832" t="str">
            <v/>
          </cell>
          <cell r="K3832" t="e">
            <v>#N/A</v>
          </cell>
          <cell r="L3832" t="e">
            <v>#N/A</v>
          </cell>
          <cell r="M3832" t="e">
            <v>#N/A</v>
          </cell>
          <cell r="N3832" t="e">
            <v>#N/A</v>
          </cell>
          <cell r="O3832" t="str">
            <v>N</v>
          </cell>
          <cell r="P3832" t="str">
            <v>Y</v>
          </cell>
          <cell r="Q3832" t="str">
            <v/>
          </cell>
          <cell r="R3832" t="str">
            <v>04/09/2020</v>
          </cell>
          <cell r="S3832" t="str">
            <v/>
          </cell>
          <cell r="T3832" t="str">
            <v/>
          </cell>
          <cell r="U3832" t="str">
            <v/>
          </cell>
          <cell r="V3832" t="e">
            <v>#N/A</v>
          </cell>
          <cell r="W3832" t="e">
            <v>#N/A</v>
          </cell>
          <cell r="X3832" t="str">
            <v>676 - AVAILABLE (up to 30MB)</v>
          </cell>
          <cell r="Y3832"/>
          <cell r="Z3832" t="str">
            <v>AVAILABLE (up to 30MB)</v>
          </cell>
          <cell r="AA3832" t="e">
            <v>#N/A</v>
          </cell>
          <cell r="AB3832" t="e">
            <v>#N/A</v>
          </cell>
          <cell r="AC3832" t="e">
            <v>#N/A</v>
          </cell>
        </row>
        <row r="3833">
          <cell r="A3833" t="str">
            <v>WRGHWYMA</v>
          </cell>
          <cell r="B3833" t="str">
            <v>Gillette Ll Host Wright</v>
          </cell>
          <cell r="C3833" t="str">
            <v>Q</v>
          </cell>
          <cell r="D3833">
            <v>43.759998000000003</v>
          </cell>
          <cell r="E3833">
            <v>-105.485001</v>
          </cell>
          <cell r="F3833" t="e">
            <v>#N/A</v>
          </cell>
          <cell r="G3833" t="str">
            <v>WY</v>
          </cell>
          <cell r="H3833">
            <v>654</v>
          </cell>
          <cell r="I3833">
            <v>654</v>
          </cell>
          <cell r="J3833" t="str">
            <v/>
          </cell>
          <cell r="K3833" t="e">
            <v>#N/A</v>
          </cell>
          <cell r="L3833" t="e">
            <v>#N/A</v>
          </cell>
          <cell r="M3833" t="e">
            <v>#N/A</v>
          </cell>
          <cell r="N3833" t="e">
            <v>#N/A</v>
          </cell>
          <cell r="O3833" t="str">
            <v>N</v>
          </cell>
          <cell r="P3833" t="str">
            <v>Y</v>
          </cell>
          <cell r="Q3833" t="str">
            <v>2/4/15: EoDS1 available</v>
          </cell>
          <cell r="R3833" t="str">
            <v>02/03/2020</v>
          </cell>
          <cell r="S3833" t="str">
            <v/>
          </cell>
          <cell r="T3833" t="str">
            <v/>
          </cell>
          <cell r="U3833" t="str">
            <v/>
          </cell>
          <cell r="V3833" t="e">
            <v>#N/A</v>
          </cell>
          <cell r="W3833" t="e">
            <v>#N/A</v>
          </cell>
          <cell r="X3833" t="str">
            <v xml:space="preserve">0 - </v>
          </cell>
          <cell r="Y3833"/>
          <cell r="Z3833"/>
          <cell r="AA3833" t="e">
            <v>#N/A</v>
          </cell>
          <cell r="AB3833" t="e">
            <v>#N/A</v>
          </cell>
          <cell r="AC3833" t="e">
            <v>#N/A</v>
          </cell>
        </row>
        <row r="3834">
          <cell r="A3834" t="str">
            <v>WRNSWIXA</v>
          </cell>
          <cell r="B3834" t="str">
            <v>WARRENS</v>
          </cell>
          <cell r="C3834" t="str">
            <v>CTL</v>
          </cell>
          <cell r="D3834">
            <v>44.129722999999998</v>
          </cell>
          <cell r="E3834">
            <v>-90.502219999999994</v>
          </cell>
          <cell r="F3834" t="str">
            <v>WRNSWIXA</v>
          </cell>
          <cell r="G3834" t="str">
            <v>WI</v>
          </cell>
          <cell r="H3834">
            <v>354</v>
          </cell>
          <cell r="I3834" t="str">
            <v>LA CROSSE</v>
          </cell>
          <cell r="J3834" t="str">
            <v/>
          </cell>
          <cell r="K3834" t="str">
            <v>WRNSWIXA</v>
          </cell>
          <cell r="L3834" t="str">
            <v>n</v>
          </cell>
          <cell r="M3834" t="e">
            <v>#N/A</v>
          </cell>
          <cell r="N3834" t="e">
            <v>#N/A</v>
          </cell>
          <cell r="O3834" t="str">
            <v>Y</v>
          </cell>
          <cell r="P3834" t="str">
            <v>Y</v>
          </cell>
          <cell r="Q3834" t="str">
            <v/>
          </cell>
          <cell r="R3834" t="str">
            <v>06/03/2015</v>
          </cell>
          <cell r="S3834" t="str">
            <v>La Crosse</v>
          </cell>
          <cell r="T3834" t="str">
            <v/>
          </cell>
          <cell r="U3834" t="str">
            <v/>
          </cell>
          <cell r="V3834" t="str">
            <v>La Crosse - TOMAH</v>
          </cell>
          <cell r="W3834" t="str">
            <v>LA CROSSE</v>
          </cell>
          <cell r="X3834" t="str">
            <v>LA CROSSE - TOMAH</v>
          </cell>
          <cell r="Y3834"/>
          <cell r="Z3834"/>
          <cell r="AA3834" t="str">
            <v>7750-SR7</v>
          </cell>
          <cell r="AB3834">
            <v>0</v>
          </cell>
          <cell r="AC3834">
            <v>0</v>
          </cell>
        </row>
        <row r="3835">
          <cell r="A3835" t="str">
            <v>WRRDMNXA</v>
          </cell>
          <cell r="B3835" t="str">
            <v>WARROAD</v>
          </cell>
          <cell r="C3835" t="str">
            <v>CTL</v>
          </cell>
          <cell r="D3835">
            <v>48.905799999999999</v>
          </cell>
          <cell r="E3835">
            <v>-95.315938000000003</v>
          </cell>
          <cell r="F3835" t="str">
            <v>WRRDMNXA</v>
          </cell>
          <cell r="G3835" t="str">
            <v>MN</v>
          </cell>
          <cell r="H3835">
            <v>636</v>
          </cell>
          <cell r="I3835" t="str">
            <v>WARROAD</v>
          </cell>
          <cell r="J3835" t="str">
            <v>OC12 75%</v>
          </cell>
          <cell r="K3835" t="e">
            <v>#N/A</v>
          </cell>
          <cell r="L3835" t="e">
            <v>#N/A</v>
          </cell>
          <cell r="M3835" t="e">
            <v>#N/A</v>
          </cell>
          <cell r="N3835" t="e">
            <v>#N/A</v>
          </cell>
          <cell r="O3835" t="str">
            <v>N</v>
          </cell>
          <cell r="P3835" t="str">
            <v>Y</v>
          </cell>
          <cell r="Q3835" t="str">
            <v/>
          </cell>
          <cell r="R3835" t="str">
            <v>12/04/2015</v>
          </cell>
          <cell r="S3835" t="str">
            <v>LA CROSSE</v>
          </cell>
          <cell r="T3835" t="str">
            <v/>
          </cell>
          <cell r="U3835" t="str">
            <v/>
          </cell>
          <cell r="V3835" t="str">
            <v>LA CROSSE</v>
          </cell>
          <cell r="W3835" t="str">
            <v>WARROAD</v>
          </cell>
          <cell r="X3835" t="e">
            <v>#N/A</v>
          </cell>
          <cell r="Y3835" t="e">
            <v>#N/A</v>
          </cell>
          <cell r="Z3835" t="e">
            <v>#N/A</v>
          </cell>
          <cell r="AA3835" t="str">
            <v/>
          </cell>
          <cell r="AB3835">
            <v>0</v>
          </cell>
          <cell r="AC3835">
            <v>0</v>
          </cell>
        </row>
        <row r="3836">
          <cell r="A3836" t="str">
            <v>WRRNOHXA</v>
          </cell>
          <cell r="B3836" t="str">
            <v>Warren</v>
          </cell>
          <cell r="C3836" t="str">
            <v>EQ</v>
          </cell>
          <cell r="D3836">
            <v>41.234493999999998</v>
          </cell>
          <cell r="E3836">
            <v>-80.817819999999998</v>
          </cell>
          <cell r="F3836" t="e">
            <v>#N/A</v>
          </cell>
          <cell r="G3836" t="str">
            <v>OH</v>
          </cell>
          <cell r="H3836" t="e">
            <v>#N/A</v>
          </cell>
          <cell r="I3836" t="str">
            <v>Warren</v>
          </cell>
          <cell r="J3836" t="str">
            <v/>
          </cell>
          <cell r="K3836" t="str">
            <v>WRRNOHXA</v>
          </cell>
          <cell r="L3836" t="str">
            <v>n</v>
          </cell>
          <cell r="M3836" t="e">
            <v>#N/A</v>
          </cell>
          <cell r="N3836" t="e">
            <v>#N/A</v>
          </cell>
          <cell r="O3836" t="str">
            <v>Y</v>
          </cell>
          <cell r="P3836" t="str">
            <v>Y</v>
          </cell>
          <cell r="Q3836" t="str">
            <v/>
          </cell>
          <cell r="R3836" t="str">
            <v>07/02/2015</v>
          </cell>
          <cell r="S3836" t="str">
            <v>Warren</v>
          </cell>
          <cell r="T3836" t="str">
            <v/>
          </cell>
          <cell r="U3836" t="str">
            <v/>
          </cell>
          <cell r="V3836" t="str">
            <v>Warren</v>
          </cell>
          <cell r="W3836" t="str">
            <v>Warren</v>
          </cell>
          <cell r="X3836" t="str">
            <v>MANSFIELD</v>
          </cell>
          <cell r="Y3836" t="str">
            <v>YES</v>
          </cell>
          <cell r="Z3836"/>
          <cell r="AA3836" t="str">
            <v>7750-SR7</v>
          </cell>
          <cell r="AB3836">
            <v>0</v>
          </cell>
          <cell r="AC3836" t="str">
            <v>WRRNOHXA09W</v>
          </cell>
        </row>
        <row r="3837">
          <cell r="A3837" t="str">
            <v>WRRNOHXB</v>
          </cell>
          <cell r="B3837" t="str">
            <v>Franklin</v>
          </cell>
          <cell r="C3837" t="str">
            <v>EQ</v>
          </cell>
          <cell r="D3837">
            <v>41.254966000000003</v>
          </cell>
          <cell r="E3837">
            <v>-80.790844000000007</v>
          </cell>
          <cell r="F3837" t="e">
            <v>#N/A</v>
          </cell>
          <cell r="G3837" t="str">
            <v>OH</v>
          </cell>
          <cell r="H3837" t="e">
            <v>#N/A</v>
          </cell>
          <cell r="I3837" t="str">
            <v>Warren</v>
          </cell>
          <cell r="J3837" t="str">
            <v/>
          </cell>
          <cell r="K3837" t="str">
            <v>WRRNOHXB</v>
          </cell>
          <cell r="L3837" t="str">
            <v>n</v>
          </cell>
          <cell r="M3837" t="e">
            <v>#N/A</v>
          </cell>
          <cell r="N3837" t="e">
            <v>#N/A</v>
          </cell>
          <cell r="O3837" t="str">
            <v>Y</v>
          </cell>
          <cell r="P3837" t="str">
            <v>Y</v>
          </cell>
          <cell r="Q3837" t="str">
            <v/>
          </cell>
          <cell r="R3837" t="str">
            <v>12/17/2015</v>
          </cell>
          <cell r="S3837" t="str">
            <v>Warren</v>
          </cell>
          <cell r="T3837" t="str">
            <v/>
          </cell>
          <cell r="U3837" t="str">
            <v/>
          </cell>
          <cell r="V3837" t="str">
            <v>Warren</v>
          </cell>
          <cell r="W3837" t="str">
            <v>Warren</v>
          </cell>
          <cell r="X3837" t="str">
            <v>MANSFIELD</v>
          </cell>
          <cell r="Y3837" t="str">
            <v>YES</v>
          </cell>
          <cell r="Z3837"/>
          <cell r="AA3837" t="str">
            <v>7750-SR7</v>
          </cell>
          <cell r="AB3837">
            <v>0</v>
          </cell>
          <cell r="AC3837" t="str">
            <v>WRRNOHXB03W</v>
          </cell>
        </row>
        <row r="3838">
          <cell r="A3838" t="str">
            <v>WRRNOHXE</v>
          </cell>
          <cell r="B3838" t="str">
            <v>Champion</v>
          </cell>
          <cell r="C3838" t="str">
            <v>EQ</v>
          </cell>
          <cell r="D3838">
            <v>41.282555000000002</v>
          </cell>
          <cell r="E3838">
            <v>-80.845821999999998</v>
          </cell>
          <cell r="F3838" t="e">
            <v>#N/A</v>
          </cell>
          <cell r="G3838" t="str">
            <v>OH</v>
          </cell>
          <cell r="H3838" t="e">
            <v>#N/A</v>
          </cell>
          <cell r="I3838" t="str">
            <v>Warren</v>
          </cell>
          <cell r="J3838" t="str">
            <v/>
          </cell>
          <cell r="K3838" t="str">
            <v>WRRNOHXE</v>
          </cell>
          <cell r="L3838" t="str">
            <v>n</v>
          </cell>
          <cell r="M3838" t="e">
            <v>#N/A</v>
          </cell>
          <cell r="N3838" t="e">
            <v>#N/A</v>
          </cell>
          <cell r="O3838" t="str">
            <v>Y</v>
          </cell>
          <cell r="P3838" t="str">
            <v>Y</v>
          </cell>
          <cell r="Q3838" t="str">
            <v/>
          </cell>
          <cell r="R3838" t="str">
            <v>09/10/2015</v>
          </cell>
          <cell r="S3838" t="str">
            <v>Warren</v>
          </cell>
          <cell r="T3838" t="str">
            <v/>
          </cell>
          <cell r="U3838" t="str">
            <v/>
          </cell>
          <cell r="V3838" t="str">
            <v>Warren</v>
          </cell>
          <cell r="W3838" t="str">
            <v>Warren</v>
          </cell>
          <cell r="X3838" t="str">
            <v>MANSFIELD</v>
          </cell>
          <cell r="Y3838" t="str">
            <v>YES</v>
          </cell>
          <cell r="Z3838"/>
          <cell r="AA3838" t="str">
            <v>7750-SR7</v>
          </cell>
          <cell r="AB3838">
            <v>0</v>
          </cell>
          <cell r="AC3838" t="str">
            <v>WRRNOHXE02W</v>
          </cell>
        </row>
        <row r="3839">
          <cell r="A3839" t="str">
            <v>WRRNOHXF</v>
          </cell>
          <cell r="B3839" t="str">
            <v>Howland/Vienna</v>
          </cell>
          <cell r="C3839" t="str">
            <v>EQ</v>
          </cell>
          <cell r="D3839">
            <v>41.237457999999997</v>
          </cell>
          <cell r="E3839">
            <v>-80.740421999999995</v>
          </cell>
          <cell r="F3839" t="e">
            <v>#N/A</v>
          </cell>
          <cell r="G3839" t="str">
            <v>OH</v>
          </cell>
          <cell r="H3839" t="e">
            <v>#N/A</v>
          </cell>
          <cell r="I3839" t="str">
            <v>Warren</v>
          </cell>
          <cell r="J3839" t="e">
            <v>#N/A</v>
          </cell>
          <cell r="K3839" t="str">
            <v>WRRNOHXF</v>
          </cell>
          <cell r="L3839" t="str">
            <v>n</v>
          </cell>
          <cell r="M3839" t="e">
            <v>#N/A</v>
          </cell>
          <cell r="N3839" t="e">
            <v>#N/A</v>
          </cell>
          <cell r="O3839" t="e">
            <v>#N/A</v>
          </cell>
          <cell r="P3839" t="e">
            <v>#N/A</v>
          </cell>
          <cell r="Q3839" t="e">
            <v>#N/A</v>
          </cell>
          <cell r="R3839" t="e">
            <v>#N/A</v>
          </cell>
          <cell r="S3839" t="e">
            <v>#N/A</v>
          </cell>
          <cell r="T3839" t="e">
            <v>#N/A</v>
          </cell>
          <cell r="U3839" t="e">
            <v>#N/A</v>
          </cell>
          <cell r="V3839" t="str">
            <v>Warren</v>
          </cell>
          <cell r="W3839" t="str">
            <v>Warren</v>
          </cell>
          <cell r="X3839" t="e">
            <v>#N/A</v>
          </cell>
          <cell r="Y3839" t="e">
            <v>#N/A</v>
          </cell>
          <cell r="Z3839" t="e">
            <v>#N/A</v>
          </cell>
          <cell r="AA3839" t="str">
            <v>7750-SR7</v>
          </cell>
          <cell r="AB3839">
            <v>0</v>
          </cell>
          <cell r="AC3839" t="str">
            <v>WRRNOHXF02W</v>
          </cell>
        </row>
        <row r="3840">
          <cell r="A3840" t="str">
            <v>WRRNOHXG</v>
          </cell>
          <cell r="B3840" t="str">
            <v>Oak Knoll</v>
          </cell>
          <cell r="C3840" t="str">
            <v>EQ</v>
          </cell>
          <cell r="D3840">
            <v>41.226537999999998</v>
          </cell>
          <cell r="E3840">
            <v>-80.795578000000006</v>
          </cell>
          <cell r="F3840" t="e">
            <v>#N/A</v>
          </cell>
          <cell r="G3840" t="str">
            <v>OH</v>
          </cell>
          <cell r="H3840" t="e">
            <v>#N/A</v>
          </cell>
          <cell r="I3840" t="str">
            <v>Warren</v>
          </cell>
          <cell r="J3840" t="str">
            <v/>
          </cell>
          <cell r="K3840" t="str">
            <v>WRRNOHXG</v>
          </cell>
          <cell r="L3840" t="str">
            <v>n</v>
          </cell>
          <cell r="M3840" t="e">
            <v>#N/A</v>
          </cell>
          <cell r="N3840" t="e">
            <v>#N/A</v>
          </cell>
          <cell r="O3840" t="str">
            <v>Y</v>
          </cell>
          <cell r="P3840" t="str">
            <v>Y</v>
          </cell>
          <cell r="Q3840" t="str">
            <v/>
          </cell>
          <cell r="R3840" t="str">
            <v>09/10/2015</v>
          </cell>
          <cell r="S3840" t="str">
            <v>Warren</v>
          </cell>
          <cell r="T3840" t="str">
            <v/>
          </cell>
          <cell r="U3840" t="str">
            <v/>
          </cell>
          <cell r="V3840" t="str">
            <v>Warren</v>
          </cell>
          <cell r="W3840" t="str">
            <v>Warren</v>
          </cell>
          <cell r="X3840" t="str">
            <v>MANSFIELD</v>
          </cell>
          <cell r="Y3840" t="str">
            <v>YES</v>
          </cell>
          <cell r="Z3840"/>
          <cell r="AA3840" t="str">
            <v>7750-SR7</v>
          </cell>
          <cell r="AB3840">
            <v>0</v>
          </cell>
          <cell r="AC3840" t="str">
            <v>WRRNOHXG01W</v>
          </cell>
        </row>
        <row r="3841">
          <cell r="A3841" t="str">
            <v>WRSHSCXA</v>
          </cell>
          <cell r="B3841" t="str">
            <v>Ware Shoals</v>
          </cell>
          <cell r="C3841" t="str">
            <v>EQ</v>
          </cell>
          <cell r="D3841">
            <v>34.397914999999998</v>
          </cell>
          <cell r="E3841">
            <v>-82.246846000000005</v>
          </cell>
          <cell r="F3841" t="str">
            <v>WRSHSCXA</v>
          </cell>
          <cell r="G3841" t="str">
            <v>SC</v>
          </cell>
          <cell r="H3841">
            <v>430</v>
          </cell>
          <cell r="I3841" t="str">
            <v>Greenwood</v>
          </cell>
          <cell r="J3841" t="str">
            <v/>
          </cell>
          <cell r="K3841" t="e">
            <v>#N/A</v>
          </cell>
          <cell r="L3841" t="e">
            <v>#N/A</v>
          </cell>
          <cell r="M3841" t="e">
            <v>#N/A</v>
          </cell>
          <cell r="N3841" t="e">
            <v>#N/A</v>
          </cell>
          <cell r="O3841" t="str">
            <v>Y</v>
          </cell>
          <cell r="P3841" t="str">
            <v>Y</v>
          </cell>
          <cell r="Q3841" t="str">
            <v>2/7/14: Ethernet Enabled changed to Y   2/20/14: WRSHSCXA01W  COBP: E7-2 10G RING</v>
          </cell>
          <cell r="R3841" t="str">
            <v>02/20/2020</v>
          </cell>
          <cell r="S3841" t="str">
            <v>Greenwood</v>
          </cell>
          <cell r="T3841" t="str">
            <v/>
          </cell>
          <cell r="U3841" t="str">
            <v/>
          </cell>
          <cell r="V3841" t="str">
            <v>Greenwood</v>
          </cell>
          <cell r="W3841" t="str">
            <v>Greenwood</v>
          </cell>
          <cell r="X3841" t="str">
            <v>GREENWOOD</v>
          </cell>
          <cell r="Y3841"/>
          <cell r="Z3841"/>
          <cell r="AA3841" t="str">
            <v/>
          </cell>
          <cell r="AB3841">
            <v>0</v>
          </cell>
          <cell r="AC3841">
            <v>0</v>
          </cell>
        </row>
        <row r="3842">
          <cell r="A3842" t="str">
            <v>WRSPMTMA</v>
          </cell>
          <cell r="B3842" t="str">
            <v>Helena Ds1 Host Warm Springs</v>
          </cell>
          <cell r="C3842" t="str">
            <v>Q</v>
          </cell>
          <cell r="D3842">
            <v>46.177776000000001</v>
          </cell>
          <cell r="E3842">
            <v>-112.792503</v>
          </cell>
          <cell r="F3842" t="str">
            <v>WRSPMTMA</v>
          </cell>
          <cell r="G3842" t="str">
            <v>MT</v>
          </cell>
          <cell r="H3842">
            <v>648</v>
          </cell>
          <cell r="I3842">
            <v>648</v>
          </cell>
          <cell r="J3842" t="str">
            <v/>
          </cell>
          <cell r="K3842" t="e">
            <v>#N/A</v>
          </cell>
          <cell r="L3842" t="e">
            <v>#N/A</v>
          </cell>
          <cell r="M3842" t="e">
            <v>#N/A</v>
          </cell>
          <cell r="N3842" t="e">
            <v>#N/A</v>
          </cell>
          <cell r="O3842" t="str">
            <v>N</v>
          </cell>
          <cell r="P3842" t="str">
            <v>Y</v>
          </cell>
          <cell r="Q3842" t="str">
            <v>2/2/15: EoDS1 available</v>
          </cell>
          <cell r="R3842" t="str">
            <v>01/23/2020</v>
          </cell>
          <cell r="S3842" t="str">
            <v/>
          </cell>
          <cell r="T3842" t="str">
            <v/>
          </cell>
          <cell r="U3842" t="str">
            <v/>
          </cell>
          <cell r="V3842" t="e">
            <v>#N/A</v>
          </cell>
          <cell r="W3842" t="e">
            <v>#N/A</v>
          </cell>
          <cell r="X3842" t="str">
            <v>648 - AVAILABLE</v>
          </cell>
          <cell r="Y3842"/>
          <cell r="Z3842" t="str">
            <v>AVAILABLE</v>
          </cell>
          <cell r="AA3842" t="e">
            <v>#N/A</v>
          </cell>
          <cell r="AB3842" t="e">
            <v>#N/A</v>
          </cell>
          <cell r="AC3842" t="e">
            <v>#N/A</v>
          </cell>
        </row>
        <row r="3843">
          <cell r="A3843" t="str">
            <v>WRSPOR52</v>
          </cell>
          <cell r="B3843" t="str">
            <v>Warm Springs</v>
          </cell>
          <cell r="C3843" t="str">
            <v>Q</v>
          </cell>
          <cell r="D3843">
            <v>44.763384000000002</v>
          </cell>
          <cell r="E3843">
            <v>-121.26630900000001</v>
          </cell>
          <cell r="F3843" t="str">
            <v>WRSPOR52</v>
          </cell>
          <cell r="G3843" t="str">
            <v>OR</v>
          </cell>
          <cell r="H3843">
            <v>672</v>
          </cell>
          <cell r="I3843">
            <v>672</v>
          </cell>
          <cell r="J3843" t="str">
            <v/>
          </cell>
          <cell r="K3843" t="e">
            <v>#N/A</v>
          </cell>
          <cell r="L3843" t="e">
            <v>#N/A</v>
          </cell>
          <cell r="M3843" t="e">
            <v>#N/A</v>
          </cell>
          <cell r="N3843" t="e">
            <v>#N/A</v>
          </cell>
          <cell r="O3843" t="str">
            <v>N</v>
          </cell>
          <cell r="P3843" t="str">
            <v>Y</v>
          </cell>
          <cell r="Q3843" t="str">
            <v>1/27/15:  EoDS1 Available.</v>
          </cell>
          <cell r="R3843" t="str">
            <v>01/27/2020</v>
          </cell>
          <cell r="S3843" t="str">
            <v/>
          </cell>
          <cell r="T3843" t="str">
            <v/>
          </cell>
          <cell r="U3843" t="str">
            <v/>
          </cell>
          <cell r="V3843" t="e">
            <v>#N/A</v>
          </cell>
          <cell r="W3843" t="e">
            <v>#N/A</v>
          </cell>
          <cell r="X3843" t="str">
            <v>672 - AVAILABLE (up to 30MB)</v>
          </cell>
          <cell r="Y3843"/>
          <cell r="Z3843" t="str">
            <v>AVAILABLE (up to 30MB)</v>
          </cell>
          <cell r="AA3843" t="e">
            <v>#N/A</v>
          </cell>
          <cell r="AB3843" t="e">
            <v>#N/A</v>
          </cell>
          <cell r="AC3843" t="e">
            <v>#N/A</v>
          </cell>
        </row>
        <row r="3844">
          <cell r="A3844" t="str">
            <v>WRSWINXA</v>
          </cell>
          <cell r="B3844" t="str">
            <v>Warsaw</v>
          </cell>
          <cell r="C3844" t="str">
            <v>EQ</v>
          </cell>
          <cell r="D3844">
            <v>41.237761999999996</v>
          </cell>
          <cell r="E3844">
            <v>-85.856054999999998</v>
          </cell>
          <cell r="F3844" t="str">
            <v>WRSWINXA</v>
          </cell>
          <cell r="G3844" t="str">
            <v>IN</v>
          </cell>
          <cell r="H3844">
            <v>332</v>
          </cell>
          <cell r="I3844" t="str">
            <v>Warsaw (Plymouth)</v>
          </cell>
          <cell r="J3844" t="str">
            <v/>
          </cell>
          <cell r="K3844" t="str">
            <v>WRSWINXA</v>
          </cell>
          <cell r="L3844" t="str">
            <v>n</v>
          </cell>
          <cell r="M3844" t="e">
            <v>#N/A</v>
          </cell>
          <cell r="N3844" t="e">
            <v>#N/A</v>
          </cell>
          <cell r="O3844" t="str">
            <v>Y</v>
          </cell>
          <cell r="P3844" t="str">
            <v>Y</v>
          </cell>
          <cell r="Q3844" t="str">
            <v/>
          </cell>
          <cell r="R3844" t="str">
            <v>07/01/2015</v>
          </cell>
          <cell r="S3844" t="str">
            <v>Plymouth</v>
          </cell>
          <cell r="T3844" t="str">
            <v/>
          </cell>
          <cell r="U3844" t="str">
            <v/>
          </cell>
          <cell r="V3844" t="str">
            <v>Plymouth</v>
          </cell>
          <cell r="W3844" t="str">
            <v>Warsaw (Plymouth)</v>
          </cell>
          <cell r="X3844" t="str">
            <v>PLYMOUTH</v>
          </cell>
          <cell r="Y3844"/>
          <cell r="Z3844"/>
          <cell r="AA3844" t="str">
            <v>7750-SR7</v>
          </cell>
          <cell r="AB3844">
            <v>0</v>
          </cell>
          <cell r="AC3844" t="str">
            <v>WRSWINXA18W</v>
          </cell>
        </row>
        <row r="3845">
          <cell r="A3845" t="str">
            <v>WRSWMOXA</v>
          </cell>
          <cell r="B3845" t="str">
            <v>Warsaw</v>
          </cell>
          <cell r="C3845" t="str">
            <v>EQ</v>
          </cell>
          <cell r="D3845">
            <v>38.242944000000001</v>
          </cell>
          <cell r="E3845">
            <v>-93.381489000000002</v>
          </cell>
          <cell r="F3845" t="str">
            <v>WRSWMOXA</v>
          </cell>
          <cell r="G3845" t="str">
            <v>MO</v>
          </cell>
          <cell r="H3845">
            <v>524</v>
          </cell>
          <cell r="I3845" t="str">
            <v>Warrensburg</v>
          </cell>
          <cell r="J3845" t="str">
            <v/>
          </cell>
          <cell r="K3845" t="str">
            <v>WRSWMOXA</v>
          </cell>
          <cell r="L3845" t="str">
            <v>n</v>
          </cell>
          <cell r="M3845" t="e">
            <v>#N/A</v>
          </cell>
          <cell r="N3845" t="e">
            <v>#N/A</v>
          </cell>
          <cell r="O3845" t="str">
            <v>Y</v>
          </cell>
          <cell r="P3845" t="str">
            <v>Y</v>
          </cell>
          <cell r="Q3845" t="str">
            <v/>
          </cell>
          <cell r="R3845" t="str">
            <v>10/08/2015</v>
          </cell>
          <cell r="S3845" t="str">
            <v>Warrensburg</v>
          </cell>
          <cell r="T3845" t="str">
            <v>ALU 7750 SRc12</v>
          </cell>
          <cell r="U3845" t="str">
            <v>N</v>
          </cell>
          <cell r="V3845" t="str">
            <v>Warrensburg</v>
          </cell>
          <cell r="W3845" t="str">
            <v>Warrensburg</v>
          </cell>
          <cell r="X3845" t="str">
            <v>WARRENSBURG</v>
          </cell>
          <cell r="Y3845" t="str">
            <v>YES</v>
          </cell>
          <cell r="Z3845"/>
          <cell r="AA3845" t="str">
            <v/>
          </cell>
          <cell r="AB3845" t="str">
            <v>7750-SR12</v>
          </cell>
          <cell r="AC3845">
            <v>0</v>
          </cell>
        </row>
        <row r="3846">
          <cell r="A3846" t="str">
            <v>WRSWNCXA</v>
          </cell>
          <cell r="B3846" t="str">
            <v>Warsaw</v>
          </cell>
          <cell r="C3846" t="str">
            <v>EQ</v>
          </cell>
          <cell r="D3846">
            <v>35.000410000000002</v>
          </cell>
          <cell r="E3846">
            <v>-78.091650000000001</v>
          </cell>
          <cell r="F3846" t="str">
            <v>WRSWNCXA</v>
          </cell>
          <cell r="G3846" t="str">
            <v>NC</v>
          </cell>
          <cell r="H3846">
            <v>949</v>
          </cell>
          <cell r="I3846" t="str">
            <v>Fayetteville</v>
          </cell>
          <cell r="J3846" t="str">
            <v/>
          </cell>
          <cell r="K3846" t="str">
            <v>WRSWNCXA</v>
          </cell>
          <cell r="L3846" t="str">
            <v>n</v>
          </cell>
          <cell r="M3846" t="e">
            <v>#N/A</v>
          </cell>
          <cell r="N3846" t="e">
            <v>#N/A</v>
          </cell>
          <cell r="O3846" t="str">
            <v>Y</v>
          </cell>
          <cell r="P3846" t="str">
            <v>Y</v>
          </cell>
          <cell r="Q3846" t="str">
            <v/>
          </cell>
          <cell r="R3846" t="str">
            <v>05/22/2015</v>
          </cell>
          <cell r="S3846" t="str">
            <v>Fayetteville</v>
          </cell>
          <cell r="T3846" t="str">
            <v/>
          </cell>
          <cell r="U3846" t="str">
            <v/>
          </cell>
          <cell r="V3846" t="str">
            <v>Fayetteville</v>
          </cell>
          <cell r="W3846" t="str">
            <v>Fayetteville</v>
          </cell>
          <cell r="X3846" t="str">
            <v>ROCKY MOUNT</v>
          </cell>
          <cell r="Y3846" t="str">
            <v>YES</v>
          </cell>
          <cell r="Z3846"/>
          <cell r="AA3846" t="str">
            <v>7750-SR7</v>
          </cell>
          <cell r="AB3846">
            <v>0</v>
          </cell>
          <cell r="AC3846" t="str">
            <v>WRSWNCXA04W</v>
          </cell>
        </row>
        <row r="3847">
          <cell r="A3847" t="str">
            <v>WRTNMOXA</v>
          </cell>
          <cell r="B3847" t="str">
            <v>WARRENTON</v>
          </cell>
          <cell r="C3847" t="str">
            <v>CTL</v>
          </cell>
          <cell r="D3847">
            <v>38.811776000000002</v>
          </cell>
          <cell r="E3847">
            <v>-91.141533999999993</v>
          </cell>
          <cell r="F3847" t="str">
            <v>WRTNMOXA</v>
          </cell>
          <cell r="G3847" t="str">
            <v>MO</v>
          </cell>
          <cell r="H3847">
            <v>520</v>
          </cell>
          <cell r="I3847" t="str">
            <v>Wentzville</v>
          </cell>
          <cell r="J3847" t="str">
            <v/>
          </cell>
          <cell r="K3847" t="str">
            <v>WRTNMOXA</v>
          </cell>
          <cell r="L3847" t="str">
            <v>n</v>
          </cell>
          <cell r="M3847" t="e">
            <v>#N/A</v>
          </cell>
          <cell r="N3847" t="e">
            <v>#N/A</v>
          </cell>
          <cell r="O3847" t="str">
            <v>Y</v>
          </cell>
          <cell r="P3847" t="str">
            <v>Y</v>
          </cell>
          <cell r="Q3847" t="str">
            <v/>
          </cell>
          <cell r="R3847" t="str">
            <v>10/12/2015</v>
          </cell>
          <cell r="S3847" t="str">
            <v>Wentzville</v>
          </cell>
          <cell r="T3847" t="str">
            <v>ALU 7750 SR7</v>
          </cell>
          <cell r="U3847" t="str">
            <v>Y</v>
          </cell>
          <cell r="V3847" t="str">
            <v>Wentzville</v>
          </cell>
          <cell r="W3847" t="str">
            <v>Wentzville</v>
          </cell>
          <cell r="X3847" t="str">
            <v>WENTZVILLE</v>
          </cell>
          <cell r="Y3847" t="str">
            <v>YES</v>
          </cell>
          <cell r="Z3847"/>
          <cell r="AA3847" t="str">
            <v>7750-SR7</v>
          </cell>
          <cell r="AB3847">
            <v>0</v>
          </cell>
          <cell r="AC3847">
            <v>0</v>
          </cell>
        </row>
        <row r="3848">
          <cell r="A3848" t="str">
            <v>WRTNNCXA</v>
          </cell>
          <cell r="B3848" t="str">
            <v>Warrenton</v>
          </cell>
          <cell r="C3848" t="str">
            <v>EQ</v>
          </cell>
          <cell r="D3848">
            <v>36.396801000000004</v>
          </cell>
          <cell r="E3848">
            <v>-78.152249999999995</v>
          </cell>
          <cell r="F3848" t="str">
            <v>WRTNNCXA</v>
          </cell>
          <cell r="G3848" t="str">
            <v>NC</v>
          </cell>
          <cell r="H3848">
            <v>951</v>
          </cell>
          <cell r="I3848" t="str">
            <v>Rocky Mount</v>
          </cell>
          <cell r="J3848" t="str">
            <v/>
          </cell>
          <cell r="K3848" t="e">
            <v>#N/A</v>
          </cell>
          <cell r="L3848" t="e">
            <v>#N/A</v>
          </cell>
          <cell r="M3848" t="e">
            <v>#N/A</v>
          </cell>
          <cell r="N3848" t="e">
            <v>#N/A</v>
          </cell>
          <cell r="O3848" t="str">
            <v>Y</v>
          </cell>
          <cell r="P3848" t="str">
            <v>Y</v>
          </cell>
          <cell r="Q3848" t="str">
            <v/>
          </cell>
          <cell r="R3848" t="str">
            <v>05/22/2015</v>
          </cell>
          <cell r="S3848" t="str">
            <v>Rocky Mount</v>
          </cell>
          <cell r="T3848" t="str">
            <v/>
          </cell>
          <cell r="U3848" t="str">
            <v/>
          </cell>
          <cell r="V3848" t="str">
            <v>Rocky Mount</v>
          </cell>
          <cell r="W3848" t="str">
            <v>Rocky Mount</v>
          </cell>
          <cell r="X3848" t="str">
            <v>ROCKY MOUNT</v>
          </cell>
          <cell r="Y3848" t="str">
            <v>YES</v>
          </cell>
          <cell r="Z3848"/>
          <cell r="AA3848" t="str">
            <v/>
          </cell>
          <cell r="AB3848">
            <v>0</v>
          </cell>
          <cell r="AC3848" t="str">
            <v>WRTNNCXA02W</v>
          </cell>
        </row>
        <row r="3849">
          <cell r="A3849" t="str">
            <v>WRTNOR64</v>
          </cell>
          <cell r="B3849" t="str">
            <v>Warrenton</v>
          </cell>
          <cell r="C3849" t="str">
            <v>Q</v>
          </cell>
          <cell r="D3849">
            <v>46.146189999999997</v>
          </cell>
          <cell r="E3849">
            <v>-123.93088299999999</v>
          </cell>
          <cell r="F3849" t="str">
            <v>WRTNOR64</v>
          </cell>
          <cell r="G3849" t="str">
            <v>OR</v>
          </cell>
          <cell r="H3849">
            <v>672</v>
          </cell>
          <cell r="I3849">
            <v>672</v>
          </cell>
          <cell r="J3849" t="str">
            <v/>
          </cell>
          <cell r="K3849" t="e">
            <v>#N/A</v>
          </cell>
          <cell r="L3849" t="e">
            <v>#N/A</v>
          </cell>
          <cell r="M3849" t="e">
            <v>#N/A</v>
          </cell>
          <cell r="N3849" t="e">
            <v>#N/A</v>
          </cell>
          <cell r="O3849" t="str">
            <v>N</v>
          </cell>
          <cell r="P3849" t="str">
            <v>Y</v>
          </cell>
          <cell r="Q3849" t="str">
            <v>11/24/14: EoDS1 Available</v>
          </cell>
          <cell r="R3849" t="str">
            <v>11/24/2020</v>
          </cell>
          <cell r="S3849" t="str">
            <v/>
          </cell>
          <cell r="T3849" t="str">
            <v/>
          </cell>
          <cell r="U3849" t="str">
            <v/>
          </cell>
          <cell r="V3849" t="e">
            <v>#N/A</v>
          </cell>
          <cell r="W3849" t="e">
            <v>#N/A</v>
          </cell>
          <cell r="X3849" t="str">
            <v>672 - AVAILABLE (up to 30MB)</v>
          </cell>
          <cell r="Y3849"/>
          <cell r="Z3849" t="str">
            <v>AVAILABLE (up to 30MB)</v>
          </cell>
          <cell r="AA3849" t="e">
            <v>#N/A</v>
          </cell>
          <cell r="AB3849" t="e">
            <v>#N/A</v>
          </cell>
          <cell r="AC3849" t="e">
            <v>#N/A</v>
          </cell>
        </row>
        <row r="3850">
          <cell r="A3850" t="str">
            <v>WSBKMNXA</v>
          </cell>
          <cell r="B3850" t="str">
            <v>WESTBROOK</v>
          </cell>
          <cell r="C3850" t="str">
            <v>CTL</v>
          </cell>
          <cell r="D3850">
            <v>44.041561000000002</v>
          </cell>
          <cell r="E3850">
            <v>-95.436058000000003</v>
          </cell>
          <cell r="F3850" t="str">
            <v>WSBKMNXA</v>
          </cell>
          <cell r="G3850" t="str">
            <v>MN</v>
          </cell>
          <cell r="H3850">
            <v>620</v>
          </cell>
          <cell r="I3850" t="str">
            <v>FULDA</v>
          </cell>
          <cell r="J3850" t="str">
            <v/>
          </cell>
          <cell r="K3850" t="e">
            <v>#N/A</v>
          </cell>
          <cell r="L3850" t="e">
            <v>#N/A</v>
          </cell>
          <cell r="M3850" t="e">
            <v>#N/A</v>
          </cell>
          <cell r="N3850" t="e">
            <v>#N/A</v>
          </cell>
          <cell r="O3850" t="str">
            <v>N</v>
          </cell>
          <cell r="P3850" t="str">
            <v>Y</v>
          </cell>
          <cell r="Q3850" t="str">
            <v/>
          </cell>
          <cell r="R3850" t="str">
            <v>07/08/2015</v>
          </cell>
          <cell r="S3850" t="str">
            <v>LA CROSSE</v>
          </cell>
          <cell r="T3850" t="str">
            <v/>
          </cell>
          <cell r="U3850" t="str">
            <v/>
          </cell>
          <cell r="V3850" t="str">
            <v>LA CROSSE</v>
          </cell>
          <cell r="W3850" t="str">
            <v>FULDA</v>
          </cell>
          <cell r="X3850" t="e">
            <v>#N/A</v>
          </cell>
          <cell r="Y3850" t="e">
            <v>#N/A</v>
          </cell>
          <cell r="Z3850" t="e">
            <v>#N/A</v>
          </cell>
          <cell r="AA3850">
            <v>0</v>
          </cell>
          <cell r="AB3850">
            <v>0</v>
          </cell>
          <cell r="AC3850">
            <v>0</v>
          </cell>
        </row>
        <row r="3851">
          <cell r="A3851" t="str">
            <v>WSBNMOXA</v>
          </cell>
          <cell r="B3851" t="str">
            <v>WASHBURN</v>
          </cell>
          <cell r="C3851" t="str">
            <v>CTL</v>
          </cell>
          <cell r="D3851">
            <v>36.586945</v>
          </cell>
          <cell r="E3851">
            <v>-93.953613000000004</v>
          </cell>
          <cell r="F3851" t="str">
            <v>WSBNMOXA</v>
          </cell>
          <cell r="G3851" t="str">
            <v>MO</v>
          </cell>
          <cell r="H3851">
            <v>522</v>
          </cell>
          <cell r="I3851" t="str">
            <v>Branson</v>
          </cell>
          <cell r="J3851" t="str">
            <v/>
          </cell>
          <cell r="K3851" t="e">
            <v>#N/A</v>
          </cell>
          <cell r="L3851" t="e">
            <v>#N/A</v>
          </cell>
          <cell r="M3851" t="e">
            <v>#N/A</v>
          </cell>
          <cell r="N3851" t="e">
            <v>#N/A</v>
          </cell>
          <cell r="O3851" t="str">
            <v>Y</v>
          </cell>
          <cell r="P3851" t="str">
            <v>Y</v>
          </cell>
          <cell r="Q3851" t="str">
            <v/>
          </cell>
          <cell r="R3851" t="str">
            <v>10/12/2015</v>
          </cell>
          <cell r="S3851" t="str">
            <v>Branson</v>
          </cell>
          <cell r="T3851" t="str">
            <v>Calix E7-2</v>
          </cell>
          <cell r="U3851" t="str">
            <v>N</v>
          </cell>
          <cell r="V3851" t="str">
            <v>Branson</v>
          </cell>
          <cell r="W3851" t="str">
            <v>Branson</v>
          </cell>
          <cell r="X3851" t="str">
            <v>BRANSON</v>
          </cell>
          <cell r="Y3851" t="str">
            <v>YES</v>
          </cell>
          <cell r="Z3851"/>
          <cell r="AA3851" t="str">
            <v/>
          </cell>
          <cell r="AB3851">
            <v>0</v>
          </cell>
          <cell r="AC3851">
            <v>0</v>
          </cell>
        </row>
        <row r="3852">
          <cell r="A3852" t="str">
            <v>WSBNWI11</v>
          </cell>
          <cell r="B3852" t="str">
            <v>WASHBURN</v>
          </cell>
          <cell r="C3852" t="str">
            <v>CTL</v>
          </cell>
          <cell r="D3852">
            <v>46.671112000000001</v>
          </cell>
          <cell r="E3852">
            <v>-90.893608</v>
          </cell>
          <cell r="F3852" t="str">
            <v>WSBNWI11</v>
          </cell>
          <cell r="G3852" t="str">
            <v>WI</v>
          </cell>
          <cell r="H3852">
            <v>352</v>
          </cell>
          <cell r="I3852" t="str">
            <v>Superior</v>
          </cell>
          <cell r="J3852" t="str">
            <v/>
          </cell>
          <cell r="K3852" t="e">
            <v>#N/A</v>
          </cell>
          <cell r="L3852" t="e">
            <v>#N/A</v>
          </cell>
          <cell r="M3852" t="e">
            <v>#N/A</v>
          </cell>
          <cell r="N3852" t="e">
            <v>#N/A</v>
          </cell>
          <cell r="O3852" t="str">
            <v>Y</v>
          </cell>
          <cell r="P3852" t="str">
            <v>Y</v>
          </cell>
          <cell r="Q3852" t="str">
            <v/>
          </cell>
          <cell r="R3852" t="str">
            <v>06/03/2015</v>
          </cell>
          <cell r="S3852" t="str">
            <v>Superior</v>
          </cell>
          <cell r="T3852" t="str">
            <v/>
          </cell>
          <cell r="U3852" t="str">
            <v/>
          </cell>
          <cell r="V3852" t="str">
            <v>Superior</v>
          </cell>
          <cell r="W3852" t="str">
            <v>Superior</v>
          </cell>
          <cell r="X3852" t="str">
            <v>SUPERIOR</v>
          </cell>
          <cell r="Y3852"/>
          <cell r="Z3852"/>
          <cell r="AA3852" t="str">
            <v/>
          </cell>
          <cell r="AB3852">
            <v>0</v>
          </cell>
          <cell r="AC3852">
            <v>0</v>
          </cell>
        </row>
        <row r="3853">
          <cell r="A3853" t="str">
            <v>WSCKWAXA</v>
          </cell>
          <cell r="B3853" t="str">
            <v>WILSON CREEK</v>
          </cell>
          <cell r="C3853" t="str">
            <v>CTL</v>
          </cell>
          <cell r="D3853">
            <v>47.424804000000002</v>
          </cell>
          <cell r="E3853">
            <v>-119.12407</v>
          </cell>
          <cell r="F3853" t="str">
            <v>WSCKWAXA</v>
          </cell>
          <cell r="G3853" t="str">
            <v>WA</v>
          </cell>
          <cell r="H3853">
            <v>676</v>
          </cell>
          <cell r="I3853" t="str">
            <v>Spokane-Cheney</v>
          </cell>
          <cell r="J3853" t="str">
            <v/>
          </cell>
          <cell r="K3853" t="e">
            <v>#N/A</v>
          </cell>
          <cell r="L3853" t="e">
            <v>#N/A</v>
          </cell>
          <cell r="M3853" t="e">
            <v>#N/A</v>
          </cell>
          <cell r="N3853" t="e">
            <v>#N/A</v>
          </cell>
          <cell r="O3853" t="str">
            <v>Y</v>
          </cell>
          <cell r="P3853" t="str">
            <v>Y</v>
          </cell>
          <cell r="Q3853" t="str">
            <v/>
          </cell>
          <cell r="R3853" t="str">
            <v>09/16/2015</v>
          </cell>
          <cell r="S3853" t="str">
            <v>SPOKANE-CHENEY</v>
          </cell>
          <cell r="T3853" t="str">
            <v/>
          </cell>
          <cell r="U3853" t="str">
            <v/>
          </cell>
          <cell r="V3853" t="str">
            <v>Spokane-Cheney</v>
          </cell>
          <cell r="W3853" t="str">
            <v>Spokane-Cheney</v>
          </cell>
          <cell r="X3853" t="str">
            <v>SPOKANE-CHENEY</v>
          </cell>
          <cell r="Y3853"/>
          <cell r="Z3853"/>
          <cell r="AA3853" t="str">
            <v/>
          </cell>
          <cell r="AB3853">
            <v>0</v>
          </cell>
          <cell r="AC3853">
            <v>0</v>
          </cell>
        </row>
        <row r="3854">
          <cell r="A3854" t="str">
            <v>WSHRWAXA</v>
          </cell>
          <cell r="B3854" t="str">
            <v>Wishram</v>
          </cell>
          <cell r="C3854" t="str">
            <v>EQ</v>
          </cell>
          <cell r="D3854">
            <v>45.659274000000003</v>
          </cell>
          <cell r="E3854">
            <v>-120.96392</v>
          </cell>
          <cell r="F3854" t="str">
            <v>WSHRWAXA</v>
          </cell>
          <cell r="G3854" t="str">
            <v>WA</v>
          </cell>
          <cell r="H3854">
            <v>672</v>
          </cell>
          <cell r="I3854" t="str">
            <v>Spokane-Sunnyside</v>
          </cell>
          <cell r="J3854" t="str">
            <v/>
          </cell>
          <cell r="K3854" t="e">
            <v>#N/A</v>
          </cell>
          <cell r="L3854" t="e">
            <v>#N/A</v>
          </cell>
          <cell r="M3854" t="e">
            <v>#N/A</v>
          </cell>
          <cell r="N3854" t="e">
            <v>#N/A</v>
          </cell>
          <cell r="O3854" t="str">
            <v>N</v>
          </cell>
          <cell r="P3854" t="str">
            <v>N</v>
          </cell>
          <cell r="Q3854" t="str">
            <v/>
          </cell>
          <cell r="R3854" t="str">
            <v>09/16/2015</v>
          </cell>
          <cell r="S3854" t="str">
            <v>HOOD RIVER</v>
          </cell>
          <cell r="T3854" t="str">
            <v/>
          </cell>
          <cell r="U3854" t="str">
            <v/>
          </cell>
          <cell r="V3854" t="str">
            <v>Spokane-Sunnyside</v>
          </cell>
          <cell r="W3854" t="str">
            <v>Spokane-Sunnyside</v>
          </cell>
          <cell r="X3854" t="e">
            <v>#N/A</v>
          </cell>
          <cell r="Y3854" t="e">
            <v>#N/A</v>
          </cell>
          <cell r="Z3854" t="e">
            <v>#N/A</v>
          </cell>
          <cell r="AA3854" t="str">
            <v/>
          </cell>
          <cell r="AB3854">
            <v>0</v>
          </cell>
          <cell r="AC3854">
            <v>0</v>
          </cell>
        </row>
        <row r="3855">
          <cell r="A3855" t="str">
            <v>WSHTWAXA</v>
          </cell>
          <cell r="B3855" t="str">
            <v>WASHTUCNA</v>
          </cell>
          <cell r="C3855" t="str">
            <v>CTL</v>
          </cell>
          <cell r="D3855">
            <v>46.753562000000002</v>
          </cell>
          <cell r="E3855">
            <v>-118.31310999999999</v>
          </cell>
          <cell r="F3855" t="str">
            <v>WSHTWAXA</v>
          </cell>
          <cell r="G3855" t="str">
            <v>WA</v>
          </cell>
          <cell r="H3855">
            <v>676</v>
          </cell>
          <cell r="I3855" t="str">
            <v>Spokane-Cheney</v>
          </cell>
          <cell r="J3855" t="str">
            <v/>
          </cell>
          <cell r="K3855" t="e">
            <v>#N/A</v>
          </cell>
          <cell r="L3855" t="e">
            <v>#N/A</v>
          </cell>
          <cell r="M3855" t="e">
            <v>#N/A</v>
          </cell>
          <cell r="N3855" t="e">
            <v>#N/A</v>
          </cell>
          <cell r="O3855" t="str">
            <v>N</v>
          </cell>
          <cell r="P3855" t="str">
            <v>Y</v>
          </cell>
          <cell r="Q3855" t="str">
            <v/>
          </cell>
          <cell r="R3855" t="str">
            <v>09/16/2015</v>
          </cell>
          <cell r="S3855" t="str">
            <v>SPOKANE-CHENEY</v>
          </cell>
          <cell r="T3855" t="str">
            <v/>
          </cell>
          <cell r="U3855" t="str">
            <v/>
          </cell>
          <cell r="V3855" t="str">
            <v>Spokane-Cheney</v>
          </cell>
          <cell r="W3855" t="str">
            <v>Spokane-Cheney</v>
          </cell>
          <cell r="X3855" t="str">
            <v>SPOKANE-CHENEY</v>
          </cell>
          <cell r="Y3855"/>
          <cell r="Z3855"/>
          <cell r="AA3855" t="str">
            <v/>
          </cell>
          <cell r="AB3855">
            <v>0</v>
          </cell>
          <cell r="AC3855">
            <v>0</v>
          </cell>
        </row>
        <row r="3856">
          <cell r="A3856" t="str">
            <v>WSLMWIXA</v>
          </cell>
          <cell r="B3856" t="str">
            <v>WEST SALEM</v>
          </cell>
          <cell r="C3856" t="str">
            <v>CTL</v>
          </cell>
          <cell r="D3856">
            <v>43.897499000000003</v>
          </cell>
          <cell r="E3856">
            <v>-91.079445000000007</v>
          </cell>
          <cell r="F3856" t="str">
            <v>WSLMWIXA</v>
          </cell>
          <cell r="G3856" t="str">
            <v>WI</v>
          </cell>
          <cell r="H3856">
            <v>354</v>
          </cell>
          <cell r="I3856" t="str">
            <v>LA CROSSE</v>
          </cell>
          <cell r="J3856" t="str">
            <v/>
          </cell>
          <cell r="K3856" t="str">
            <v>WSLMWIXA</v>
          </cell>
          <cell r="L3856" t="str">
            <v>n</v>
          </cell>
          <cell r="M3856" t="e">
            <v>#N/A</v>
          </cell>
          <cell r="N3856" t="e">
            <v>#N/A</v>
          </cell>
          <cell r="O3856" t="str">
            <v>Y</v>
          </cell>
          <cell r="P3856" t="str">
            <v>Y</v>
          </cell>
          <cell r="Q3856" t="str">
            <v/>
          </cell>
          <cell r="R3856" t="str">
            <v>06/03/2015</v>
          </cell>
          <cell r="S3856" t="str">
            <v>La Crosse</v>
          </cell>
          <cell r="T3856" t="str">
            <v/>
          </cell>
          <cell r="U3856" t="str">
            <v/>
          </cell>
          <cell r="V3856" t="str">
            <v>La Crosse</v>
          </cell>
          <cell r="W3856" t="str">
            <v>LA CROSSE</v>
          </cell>
          <cell r="X3856" t="str">
            <v>LA CROSSE</v>
          </cell>
          <cell r="Y3856"/>
          <cell r="Z3856"/>
          <cell r="AA3856" t="str">
            <v>7750-SR7</v>
          </cell>
          <cell r="AB3856">
            <v>0</v>
          </cell>
          <cell r="AC3856">
            <v>0</v>
          </cell>
        </row>
        <row r="3857">
          <cell r="A3857" t="str">
            <v>WSNBPAXW</v>
          </cell>
          <cell r="B3857" t="str">
            <v>West Sunbury</v>
          </cell>
          <cell r="C3857" t="str">
            <v>EQ</v>
          </cell>
          <cell r="D3857">
            <v>41.006487</v>
          </cell>
          <cell r="E3857">
            <v>-79.895796000000004</v>
          </cell>
          <cell r="F3857" t="str">
            <v>WSNBPAXW</v>
          </cell>
          <cell r="G3857" t="str">
            <v>PA</v>
          </cell>
          <cell r="H3857">
            <v>234</v>
          </cell>
          <cell r="I3857" t="str">
            <v>Butler</v>
          </cell>
          <cell r="J3857" t="str">
            <v/>
          </cell>
          <cell r="K3857" t="str">
            <v>WSNBPAXW</v>
          </cell>
          <cell r="L3857" t="str">
            <v>n</v>
          </cell>
          <cell r="M3857" t="e">
            <v>#N/A</v>
          </cell>
          <cell r="N3857" t="e">
            <v>#N/A</v>
          </cell>
          <cell r="O3857" t="str">
            <v>Y</v>
          </cell>
          <cell r="P3857" t="str">
            <v>Y</v>
          </cell>
          <cell r="Q3857" t="str">
            <v>2/7/14: Ethernet Enabled changed to Y</v>
          </cell>
          <cell r="R3857" t="str">
            <v>07/06/2015</v>
          </cell>
          <cell r="S3857" t="str">
            <v>Butler</v>
          </cell>
          <cell r="T3857" t="str">
            <v/>
          </cell>
          <cell r="U3857" t="str">
            <v/>
          </cell>
          <cell r="V3857" t="str">
            <v>Butler</v>
          </cell>
          <cell r="W3857" t="str">
            <v>Butler</v>
          </cell>
          <cell r="X3857" t="str">
            <v>BUTLER</v>
          </cell>
          <cell r="Y3857"/>
          <cell r="Z3857"/>
          <cell r="AA3857" t="str">
            <v>7750-SR7</v>
          </cell>
          <cell r="AB3857">
            <v>0</v>
          </cell>
          <cell r="AC3857" t="str">
            <v>WSNBPAXW01W</v>
          </cell>
        </row>
        <row r="3858">
          <cell r="A3858" t="str">
            <v>WSNRLAXA</v>
          </cell>
          <cell r="B3858" t="str">
            <v>Wisner</v>
          </cell>
          <cell r="C3858" t="str">
            <v>CTL</v>
          </cell>
          <cell r="D3858">
            <v>31.978332999999999</v>
          </cell>
          <cell r="E3858">
            <v>-91.656389000000004</v>
          </cell>
          <cell r="F3858" t="str">
            <v>WSNRLAXA</v>
          </cell>
          <cell r="G3858" t="str">
            <v>LA</v>
          </cell>
          <cell r="H3858">
            <v>486</v>
          </cell>
          <cell r="I3858" t="str">
            <v>Wisner Stand Alone (Marion)</v>
          </cell>
          <cell r="J3858" t="str">
            <v/>
          </cell>
          <cell r="K3858" t="str">
            <v>WSNRLAXA</v>
          </cell>
          <cell r="L3858" t="str">
            <v>n</v>
          </cell>
          <cell r="M3858" t="e">
            <v>#N/A</v>
          </cell>
          <cell r="N3858" t="e">
            <v>#N/A</v>
          </cell>
          <cell r="O3858" t="str">
            <v>Y</v>
          </cell>
          <cell r="P3858" t="str">
            <v>Y</v>
          </cell>
          <cell r="Q3858" t="str">
            <v/>
          </cell>
          <cell r="R3858" t="str">
            <v>06/30/2015</v>
          </cell>
          <cell r="S3858" t="str">
            <v>Marion</v>
          </cell>
          <cell r="T3858" t="str">
            <v/>
          </cell>
          <cell r="U3858" t="str">
            <v/>
          </cell>
          <cell r="V3858" t="str">
            <v>Marion</v>
          </cell>
          <cell r="W3858" t="str">
            <v>Wisner Stand Alone (Marion)</v>
          </cell>
          <cell r="X3858" t="str">
            <v>MARION</v>
          </cell>
          <cell r="Y3858" t="str">
            <v>YES</v>
          </cell>
          <cell r="Z3858"/>
          <cell r="AA3858" t="str">
            <v/>
          </cell>
          <cell r="AB3858" t="str">
            <v>7750-SR12</v>
          </cell>
          <cell r="AC3858">
            <v>0</v>
          </cell>
        </row>
        <row r="3859">
          <cell r="A3859" t="str">
            <v>WSPLMNWS</v>
          </cell>
          <cell r="B3859" t="str">
            <v>St. Paul West</v>
          </cell>
          <cell r="C3859" t="str">
            <v>Q</v>
          </cell>
          <cell r="D3859">
            <v>44.894444</v>
          </cell>
          <cell r="E3859">
            <v>-93.070273999999998</v>
          </cell>
          <cell r="F3859" t="str">
            <v>WSPLMNWS</v>
          </cell>
          <cell r="G3859" t="str">
            <v>MN</v>
          </cell>
          <cell r="H3859">
            <v>628</v>
          </cell>
          <cell r="I3859">
            <v>628</v>
          </cell>
          <cell r="J3859" t="str">
            <v>AVAILABLE</v>
          </cell>
          <cell r="K3859" t="e">
            <v>#N/A</v>
          </cell>
          <cell r="L3859" t="e">
            <v>#N/A</v>
          </cell>
          <cell r="M3859" t="e">
            <v>#N/A</v>
          </cell>
          <cell r="N3859" t="e">
            <v>#N/A</v>
          </cell>
          <cell r="O3859" t="str">
            <v>Y</v>
          </cell>
          <cell r="P3859" t="str">
            <v>Y</v>
          </cell>
          <cell r="Q3859" t="str">
            <v/>
          </cell>
          <cell r="R3859" t="str">
            <v>04/09/2020</v>
          </cell>
          <cell r="S3859" t="str">
            <v/>
          </cell>
          <cell r="T3859" t="str">
            <v/>
          </cell>
          <cell r="U3859" t="str">
            <v/>
          </cell>
          <cell r="V3859" t="e">
            <v>#N/A</v>
          </cell>
          <cell r="W3859" t="e">
            <v>#N/A</v>
          </cell>
          <cell r="X3859" t="str">
            <v>628 - AVAILABLE</v>
          </cell>
          <cell r="Y3859"/>
          <cell r="Z3859" t="str">
            <v>AVAILABLE</v>
          </cell>
          <cell r="AA3859" t="e">
            <v>#N/A</v>
          </cell>
          <cell r="AB3859" t="e">
            <v>#N/A</v>
          </cell>
          <cell r="AC3859" t="e">
            <v>#N/A</v>
          </cell>
        </row>
        <row r="3860">
          <cell r="A3860" t="str">
            <v>WSPNNENW</v>
          </cell>
          <cell r="B3860" t="str">
            <v>Fremont Host West Point</v>
          </cell>
          <cell r="C3860" t="str">
            <v>Q</v>
          </cell>
          <cell r="D3860">
            <v>41.842224000000002</v>
          </cell>
          <cell r="E3860">
            <v>-96.711669999999998</v>
          </cell>
          <cell r="F3860" t="str">
            <v>WSPNNENW</v>
          </cell>
          <cell r="G3860" t="str">
            <v>NE</v>
          </cell>
          <cell r="H3860">
            <v>644</v>
          </cell>
          <cell r="I3860">
            <v>644</v>
          </cell>
          <cell r="J3860" t="str">
            <v/>
          </cell>
          <cell r="K3860" t="e">
            <v>#N/A</v>
          </cell>
          <cell r="L3860" t="e">
            <v>#N/A</v>
          </cell>
          <cell r="M3860" t="e">
            <v>#N/A</v>
          </cell>
          <cell r="N3860" t="e">
            <v>#N/A</v>
          </cell>
          <cell r="O3860" t="str">
            <v>N</v>
          </cell>
          <cell r="P3860" t="str">
            <v>Y</v>
          </cell>
          <cell r="Q3860" t="str">
            <v>11/16/2015: EoDS1 AVAILABLE</v>
          </cell>
          <cell r="R3860" t="str">
            <v>11/16/2015</v>
          </cell>
          <cell r="S3860" t="str">
            <v/>
          </cell>
          <cell r="T3860" t="str">
            <v/>
          </cell>
          <cell r="U3860" t="str">
            <v/>
          </cell>
          <cell r="V3860" t="e">
            <v>#N/A</v>
          </cell>
          <cell r="W3860" t="e">
            <v>#N/A</v>
          </cell>
          <cell r="X3860" t="str">
            <v>644 - AVAILABLE</v>
          </cell>
          <cell r="Y3860"/>
          <cell r="Z3860" t="str">
            <v>AVAILABLE</v>
          </cell>
          <cell r="AA3860" t="e">
            <v>#N/A</v>
          </cell>
          <cell r="AB3860" t="e">
            <v>#N/A</v>
          </cell>
          <cell r="AC3860" t="e">
            <v>#N/A</v>
          </cell>
        </row>
        <row r="3861">
          <cell r="A3861" t="str">
            <v>WSPTOR64</v>
          </cell>
          <cell r="B3861" t="str">
            <v>Westport</v>
          </cell>
          <cell r="C3861" t="str">
            <v>Q</v>
          </cell>
          <cell r="D3861">
            <v>46.131428</v>
          </cell>
          <cell r="E3861">
            <v>-123.373375</v>
          </cell>
          <cell r="F3861" t="str">
            <v>WSPTOR64</v>
          </cell>
          <cell r="G3861" t="str">
            <v>OR</v>
          </cell>
          <cell r="H3861">
            <v>672</v>
          </cell>
          <cell r="I3861">
            <v>672</v>
          </cell>
          <cell r="J3861" t="str">
            <v/>
          </cell>
          <cell r="K3861" t="e">
            <v>#N/A</v>
          </cell>
          <cell r="L3861" t="e">
            <v>#N/A</v>
          </cell>
          <cell r="M3861" t="e">
            <v>#N/A</v>
          </cell>
          <cell r="N3861" t="e">
            <v>#N/A</v>
          </cell>
          <cell r="O3861" t="str">
            <v>N</v>
          </cell>
          <cell r="P3861" t="str">
            <v>Y</v>
          </cell>
          <cell r="Q3861" t="str">
            <v>1/29/15:  EoDS1 Available</v>
          </cell>
          <cell r="R3861" t="str">
            <v>01/29/2020</v>
          </cell>
          <cell r="S3861" t="str">
            <v/>
          </cell>
          <cell r="T3861" t="str">
            <v/>
          </cell>
          <cell r="U3861" t="str">
            <v/>
          </cell>
          <cell r="V3861" t="e">
            <v>#N/A</v>
          </cell>
          <cell r="W3861" t="e">
            <v>#N/A</v>
          </cell>
          <cell r="X3861" t="str">
            <v>672 - AVAILABLE (up to 30MB)</v>
          </cell>
          <cell r="Y3861"/>
          <cell r="Z3861" t="str">
            <v>AVAILABLE (up to 30MB)</v>
          </cell>
          <cell r="AA3861" t="e">
            <v>#N/A</v>
          </cell>
          <cell r="AB3861" t="e">
            <v>#N/A</v>
          </cell>
          <cell r="AC3861" t="e">
            <v>#N/A</v>
          </cell>
        </row>
        <row r="3862">
          <cell r="A3862" t="str">
            <v>WSTNCOXC</v>
          </cell>
          <cell r="B3862" t="str">
            <v>WESTON</v>
          </cell>
          <cell r="C3862" t="str">
            <v>CTL</v>
          </cell>
          <cell r="D3862">
            <v>37.131017</v>
          </cell>
          <cell r="E3862">
            <v>-104.85199</v>
          </cell>
          <cell r="F3862" t="str">
            <v>WSTNCOXC</v>
          </cell>
          <cell r="G3862" t="str">
            <v>CO</v>
          </cell>
          <cell r="H3862">
            <v>658</v>
          </cell>
          <cell r="I3862" t="str">
            <v>La Junta</v>
          </cell>
          <cell r="J3862" t="e">
            <v>#N/A</v>
          </cell>
          <cell r="K3862" t="e">
            <v>#N/A</v>
          </cell>
          <cell r="L3862" t="e">
            <v>#N/A</v>
          </cell>
          <cell r="M3862" t="e">
            <v>#N/A</v>
          </cell>
          <cell r="N3862" t="e">
            <v>#N/A</v>
          </cell>
          <cell r="O3862" t="e">
            <v>#N/A</v>
          </cell>
          <cell r="P3862" t="e">
            <v>#N/A</v>
          </cell>
          <cell r="Q3862" t="e">
            <v>#N/A</v>
          </cell>
          <cell r="R3862" t="e">
            <v>#N/A</v>
          </cell>
          <cell r="S3862" t="e">
            <v>#N/A</v>
          </cell>
          <cell r="T3862" t="e">
            <v>#N/A</v>
          </cell>
          <cell r="U3862" t="e">
            <v>#N/A</v>
          </cell>
          <cell r="V3862" t="str">
            <v>La Junta</v>
          </cell>
          <cell r="W3862" t="str">
            <v>La Junta</v>
          </cell>
          <cell r="X3862" t="str">
            <v>LA JUNTA</v>
          </cell>
          <cell r="Y3862"/>
          <cell r="Z3862"/>
          <cell r="AA3862">
            <v>0</v>
          </cell>
          <cell r="AB3862">
            <v>0</v>
          </cell>
          <cell r="AC3862">
            <v>0</v>
          </cell>
        </row>
        <row r="3863">
          <cell r="A3863" t="str">
            <v>WSTNMOXA</v>
          </cell>
          <cell r="B3863" t="str">
            <v>Weston</v>
          </cell>
          <cell r="C3863" t="str">
            <v>EQ</v>
          </cell>
          <cell r="D3863">
            <v>39.411679999999997</v>
          </cell>
          <cell r="E3863">
            <v>-94.898618999999997</v>
          </cell>
          <cell r="F3863" t="str">
            <v>WSTNMOXA</v>
          </cell>
          <cell r="G3863" t="str">
            <v>MO</v>
          </cell>
          <cell r="H3863">
            <v>524</v>
          </cell>
          <cell r="I3863" t="str">
            <v>Maryville [Warrensburg]</v>
          </cell>
          <cell r="J3863" t="str">
            <v/>
          </cell>
          <cell r="K3863" t="e">
            <v>#N/A</v>
          </cell>
          <cell r="L3863" t="e">
            <v>#N/A</v>
          </cell>
          <cell r="M3863" t="e">
            <v>#N/A</v>
          </cell>
          <cell r="N3863" t="e">
            <v>#N/A</v>
          </cell>
          <cell r="O3863" t="str">
            <v>N</v>
          </cell>
          <cell r="P3863" t="str">
            <v>Y</v>
          </cell>
          <cell r="Q3863" t="str">
            <v/>
          </cell>
          <cell r="R3863" t="str">
            <v>07/10/2015</v>
          </cell>
          <cell r="S3863" t="str">
            <v>Warrensburg</v>
          </cell>
          <cell r="T3863" t="str">
            <v/>
          </cell>
          <cell r="U3863" t="str">
            <v/>
          </cell>
          <cell r="V3863" t="str">
            <v>Warrensburg</v>
          </cell>
          <cell r="W3863" t="str">
            <v>Maryville [Warrensburg]</v>
          </cell>
          <cell r="X3863" t="str">
            <v>WARRENSBURG</v>
          </cell>
          <cell r="Y3863" t="str">
            <v>YES</v>
          </cell>
          <cell r="Z3863"/>
          <cell r="AA3863" t="str">
            <v/>
          </cell>
          <cell r="AB3863">
            <v>0</v>
          </cell>
          <cell r="AC3863">
            <v>0</v>
          </cell>
        </row>
        <row r="3864">
          <cell r="A3864" t="str">
            <v>WSTROHXA</v>
          </cell>
          <cell r="B3864" t="str">
            <v>Wooster</v>
          </cell>
          <cell r="C3864" t="str">
            <v>EQ</v>
          </cell>
          <cell r="D3864">
            <v>40.798870999999998</v>
          </cell>
          <cell r="E3864">
            <v>-81.938092999999995</v>
          </cell>
          <cell r="F3864" t="str">
            <v>WSTROHXA</v>
          </cell>
          <cell r="G3864" t="str">
            <v>OH</v>
          </cell>
          <cell r="H3864">
            <v>923</v>
          </cell>
          <cell r="I3864" t="str">
            <v>Mansfield</v>
          </cell>
          <cell r="J3864" t="str">
            <v/>
          </cell>
          <cell r="K3864" t="str">
            <v>WSTROHXA</v>
          </cell>
          <cell r="L3864" t="str">
            <v>n</v>
          </cell>
          <cell r="M3864" t="e">
            <v>#N/A</v>
          </cell>
          <cell r="N3864" t="e">
            <v>#N/A</v>
          </cell>
          <cell r="O3864" t="str">
            <v>Y</v>
          </cell>
          <cell r="P3864" t="str">
            <v>Y</v>
          </cell>
          <cell r="Q3864" t="str">
            <v/>
          </cell>
          <cell r="R3864" t="str">
            <v>07/02/2015</v>
          </cell>
          <cell r="S3864" t="str">
            <v>Mansfield</v>
          </cell>
          <cell r="T3864" t="str">
            <v/>
          </cell>
          <cell r="U3864" t="str">
            <v/>
          </cell>
          <cell r="V3864" t="str">
            <v>Mansfield</v>
          </cell>
          <cell r="W3864" t="str">
            <v>Mansfield</v>
          </cell>
          <cell r="X3864" t="str">
            <v>MANSFIELD</v>
          </cell>
          <cell r="Y3864" t="str">
            <v>YES</v>
          </cell>
          <cell r="Z3864"/>
          <cell r="AA3864" t="str">
            <v>7750-SR7</v>
          </cell>
          <cell r="AB3864">
            <v>0</v>
          </cell>
          <cell r="AC3864" t="str">
            <v>WSTROHXA05W</v>
          </cell>
        </row>
        <row r="3865">
          <cell r="A3865" t="str">
            <v>WSTVFLXA</v>
          </cell>
          <cell r="B3865" t="str">
            <v>Westville</v>
          </cell>
          <cell r="C3865" t="str">
            <v>EQ</v>
          </cell>
          <cell r="D3865">
            <v>30.775390000000002</v>
          </cell>
          <cell r="E3865">
            <v>-85.851877999999999</v>
          </cell>
          <cell r="F3865" t="str">
            <v>WSTVFLXA</v>
          </cell>
          <cell r="G3865" t="str">
            <v>FL</v>
          </cell>
          <cell r="H3865">
            <v>450</v>
          </cell>
          <cell r="I3865" t="str">
            <v>Ft Walton (NORTH FL)</v>
          </cell>
          <cell r="J3865" t="str">
            <v/>
          </cell>
          <cell r="K3865" t="e">
            <v>#N/A</v>
          </cell>
          <cell r="L3865" t="e">
            <v>#N/A</v>
          </cell>
          <cell r="M3865" t="e">
            <v>#N/A</v>
          </cell>
          <cell r="N3865" t="e">
            <v>#N/A</v>
          </cell>
          <cell r="O3865" t="str">
            <v>N</v>
          </cell>
          <cell r="P3865" t="str">
            <v>Y</v>
          </cell>
          <cell r="Q3865" t="str">
            <v/>
          </cell>
          <cell r="R3865" t="str">
            <v>07/02/2015</v>
          </cell>
          <cell r="S3865" t="str">
            <v>Ft Walton</v>
          </cell>
          <cell r="T3865" t="str">
            <v/>
          </cell>
          <cell r="U3865" t="str">
            <v/>
          </cell>
          <cell r="V3865" t="str">
            <v>Ft Walton</v>
          </cell>
          <cell r="W3865" t="str">
            <v>Ft Walton (Bonifay sub-cloud)</v>
          </cell>
          <cell r="X3865" t="str">
            <v>NORTH FL</v>
          </cell>
          <cell r="Y3865" t="str">
            <v>YES</v>
          </cell>
          <cell r="Z3865"/>
          <cell r="AA3865" t="str">
            <v/>
          </cell>
          <cell r="AB3865">
            <v>0</v>
          </cell>
          <cell r="AC3865">
            <v>0</v>
          </cell>
        </row>
        <row r="3866">
          <cell r="A3866" t="str">
            <v>WTBGWA01</v>
          </cell>
          <cell r="B3866" t="str">
            <v>Waitsburg</v>
          </cell>
          <cell r="C3866" t="str">
            <v>Q</v>
          </cell>
          <cell r="D3866">
            <v>46.266945</v>
          </cell>
          <cell r="E3866">
            <v>-118.15222199999999</v>
          </cell>
          <cell r="F3866" t="str">
            <v>WTBGWA01</v>
          </cell>
          <cell r="G3866" t="str">
            <v>WA</v>
          </cell>
          <cell r="H3866">
            <v>676</v>
          </cell>
          <cell r="I3866">
            <v>676</v>
          </cell>
          <cell r="J3866" t="str">
            <v/>
          </cell>
          <cell r="K3866" t="e">
            <v>#N/A</v>
          </cell>
          <cell r="L3866" t="e">
            <v>#N/A</v>
          </cell>
          <cell r="M3866" t="e">
            <v>#N/A</v>
          </cell>
          <cell r="N3866" t="e">
            <v>#N/A</v>
          </cell>
          <cell r="O3866" t="str">
            <v>N</v>
          </cell>
          <cell r="P3866" t="str">
            <v>Y</v>
          </cell>
          <cell r="Q3866" t="str">
            <v/>
          </cell>
          <cell r="R3866" t="str">
            <v>04/09/2020</v>
          </cell>
          <cell r="S3866" t="str">
            <v/>
          </cell>
          <cell r="T3866" t="str">
            <v/>
          </cell>
          <cell r="U3866" t="str">
            <v/>
          </cell>
          <cell r="V3866" t="e">
            <v>#N/A</v>
          </cell>
          <cell r="W3866" t="e">
            <v>#N/A</v>
          </cell>
          <cell r="X3866" t="str">
            <v>676 - AVAILABLE (up to 30MB)</v>
          </cell>
          <cell r="Y3866"/>
          <cell r="Z3866" t="str">
            <v>AVAILABLE (up to 30MB)</v>
          </cell>
          <cell r="AA3866" t="e">
            <v>#N/A</v>
          </cell>
          <cell r="AB3866" t="e">
            <v>#N/A</v>
          </cell>
          <cell r="AC3866" t="e">
            <v>#N/A</v>
          </cell>
        </row>
        <row r="3867">
          <cell r="A3867" t="str">
            <v>WTHNKSXA</v>
          </cell>
          <cell r="B3867" t="str">
            <v>Wathena</v>
          </cell>
          <cell r="C3867" t="str">
            <v>EQ</v>
          </cell>
          <cell r="D3867">
            <v>39.760109999999997</v>
          </cell>
          <cell r="E3867">
            <v>-94.948824000000002</v>
          </cell>
          <cell r="F3867" t="str">
            <v>WTHNKSXA</v>
          </cell>
          <cell r="G3867" t="str">
            <v>KS</v>
          </cell>
          <cell r="H3867">
            <v>534</v>
          </cell>
          <cell r="I3867" t="str">
            <v>Gardner</v>
          </cell>
          <cell r="J3867" t="str">
            <v/>
          </cell>
          <cell r="K3867" t="e">
            <v>#N/A</v>
          </cell>
          <cell r="L3867" t="e">
            <v>#N/A</v>
          </cell>
          <cell r="M3867" t="e">
            <v>#N/A</v>
          </cell>
          <cell r="N3867" t="e">
            <v>#N/A</v>
          </cell>
          <cell r="O3867" t="str">
            <v>Y</v>
          </cell>
          <cell r="P3867" t="str">
            <v>Y</v>
          </cell>
          <cell r="Q3867" t="str">
            <v/>
          </cell>
          <cell r="R3867" t="str">
            <v>10/08/2015</v>
          </cell>
          <cell r="S3867" t="str">
            <v>Gardner</v>
          </cell>
          <cell r="T3867" t="str">
            <v>Calix E7-2</v>
          </cell>
          <cell r="U3867" t="str">
            <v>N</v>
          </cell>
          <cell r="V3867" t="str">
            <v xml:space="preserve">Junction City </v>
          </cell>
          <cell r="W3867" t="str">
            <v>Gardner</v>
          </cell>
          <cell r="X3867" t="str">
            <v>GARDNER</v>
          </cell>
          <cell r="Y3867"/>
          <cell r="Z3867"/>
          <cell r="AA3867">
            <v>0</v>
          </cell>
          <cell r="AB3867">
            <v>0</v>
          </cell>
          <cell r="AC3867">
            <v>0</v>
          </cell>
        </row>
        <row r="3868">
          <cell r="A3868" t="str">
            <v>WTLDMOXA</v>
          </cell>
          <cell r="B3868" t="str">
            <v>WHEATLAND</v>
          </cell>
          <cell r="C3868" t="str">
            <v>CTL</v>
          </cell>
          <cell r="D3868">
            <v>37.943053999999997</v>
          </cell>
          <cell r="E3868">
            <v>-93.400558000000004</v>
          </cell>
          <cell r="F3868" t="str">
            <v>WTLDMOXA</v>
          </cell>
          <cell r="G3868" t="str">
            <v>MO</v>
          </cell>
          <cell r="H3868">
            <v>522</v>
          </cell>
          <cell r="I3868" t="str">
            <v>Branson</v>
          </cell>
          <cell r="J3868" t="str">
            <v/>
          </cell>
          <cell r="K3868" t="e">
            <v>#N/A</v>
          </cell>
          <cell r="L3868" t="e">
            <v>#N/A</v>
          </cell>
          <cell r="M3868" t="e">
            <v>#N/A</v>
          </cell>
          <cell r="N3868" t="e">
            <v>#N/A</v>
          </cell>
          <cell r="O3868" t="str">
            <v>Y</v>
          </cell>
          <cell r="P3868" t="str">
            <v>Y</v>
          </cell>
          <cell r="Q3868" t="str">
            <v/>
          </cell>
          <cell r="R3868" t="str">
            <v>10/12/2015</v>
          </cell>
          <cell r="S3868" t="str">
            <v>Branson</v>
          </cell>
          <cell r="T3868" t="str">
            <v>Calix E7-2</v>
          </cell>
          <cell r="U3868" t="str">
            <v>Y</v>
          </cell>
          <cell r="V3868" t="str">
            <v>Branson</v>
          </cell>
          <cell r="W3868" t="str">
            <v>Branson</v>
          </cell>
          <cell r="X3868" t="str">
            <v>BRANSON</v>
          </cell>
          <cell r="Y3868" t="str">
            <v>YES</v>
          </cell>
          <cell r="Z3868"/>
          <cell r="AA3868" t="str">
            <v/>
          </cell>
          <cell r="AB3868">
            <v>0</v>
          </cell>
          <cell r="AC3868">
            <v>0</v>
          </cell>
        </row>
        <row r="3869">
          <cell r="A3869" t="str">
            <v>WTMAWIXA</v>
          </cell>
          <cell r="B3869" t="str">
            <v>WAUTOMA</v>
          </cell>
          <cell r="C3869" t="str">
            <v>CTL</v>
          </cell>
          <cell r="D3869">
            <v>44.072777000000002</v>
          </cell>
          <cell r="E3869">
            <v>-89.289444000000003</v>
          </cell>
          <cell r="F3869" t="str">
            <v>WTMAWIXA</v>
          </cell>
          <cell r="G3869" t="str">
            <v>WI</v>
          </cell>
          <cell r="H3869">
            <v>350</v>
          </cell>
          <cell r="I3869" t="str">
            <v>DE FOREST</v>
          </cell>
          <cell r="J3869" t="str">
            <v/>
          </cell>
          <cell r="K3869" t="str">
            <v>WTMAWIXA</v>
          </cell>
          <cell r="L3869" t="str">
            <v>n</v>
          </cell>
          <cell r="M3869" t="e">
            <v>#N/A</v>
          </cell>
          <cell r="N3869" t="e">
            <v>#N/A</v>
          </cell>
          <cell r="O3869" t="str">
            <v>Y</v>
          </cell>
          <cell r="P3869" t="str">
            <v>Y</v>
          </cell>
          <cell r="Q3869" t="str">
            <v/>
          </cell>
          <cell r="R3869" t="str">
            <v>06/03/2015</v>
          </cell>
          <cell r="S3869" t="str">
            <v>DeForest</v>
          </cell>
          <cell r="T3869" t="str">
            <v/>
          </cell>
          <cell r="U3869" t="str">
            <v/>
          </cell>
          <cell r="V3869" t="str">
            <v>De Forest</v>
          </cell>
          <cell r="W3869" t="str">
            <v>DE FOREST</v>
          </cell>
          <cell r="X3869" t="str">
            <v>DEFOREST</v>
          </cell>
          <cell r="Y3869"/>
          <cell r="Z3869"/>
          <cell r="AA3869" t="str">
            <v>7750-SR7</v>
          </cell>
          <cell r="AB3869">
            <v>0</v>
          </cell>
          <cell r="AC3869">
            <v>0</v>
          </cell>
        </row>
        <row r="3870">
          <cell r="A3870" t="str">
            <v>WTRLIADT</v>
          </cell>
          <cell r="B3870" t="str">
            <v>Waterloo Local Tandem</v>
          </cell>
          <cell r="C3870" t="str">
            <v>Q</v>
          </cell>
          <cell r="D3870">
            <v>42.499364999999997</v>
          </cell>
          <cell r="E3870">
            <v>-92.337618000000006</v>
          </cell>
          <cell r="F3870" t="str">
            <v>WTRLIADT</v>
          </cell>
          <cell r="G3870" t="str">
            <v>IA</v>
          </cell>
          <cell r="H3870">
            <v>635</v>
          </cell>
          <cell r="I3870">
            <v>635</v>
          </cell>
          <cell r="J3870" t="str">
            <v>AVAILABLE</v>
          </cell>
          <cell r="K3870" t="e">
            <v>#N/A</v>
          </cell>
          <cell r="L3870" t="e">
            <v>#N/A</v>
          </cell>
          <cell r="M3870" t="e">
            <v>#N/A</v>
          </cell>
          <cell r="N3870" t="e">
            <v>#N/A</v>
          </cell>
          <cell r="O3870" t="str">
            <v>Y</v>
          </cell>
          <cell r="P3870" t="str">
            <v>Y</v>
          </cell>
          <cell r="Q3870" t="str">
            <v>04/08/15:  EoCU AVAILABLE, EoDS1 AVAILABLE</v>
          </cell>
          <cell r="R3870" t="str">
            <v>04/08/2020</v>
          </cell>
          <cell r="S3870" t="str">
            <v/>
          </cell>
          <cell r="T3870" t="str">
            <v/>
          </cell>
          <cell r="U3870" t="str">
            <v/>
          </cell>
          <cell r="V3870" t="e">
            <v>#N/A</v>
          </cell>
          <cell r="W3870" t="e">
            <v>#N/A</v>
          </cell>
          <cell r="X3870" t="str">
            <v>635 - AVAILABLE</v>
          </cell>
          <cell r="Y3870"/>
          <cell r="Z3870" t="str">
            <v>AVAILABLE</v>
          </cell>
          <cell r="AA3870" t="e">
            <v>#N/A</v>
          </cell>
          <cell r="AB3870" t="e">
            <v>#N/A</v>
          </cell>
          <cell r="AC3870" t="e">
            <v>#N/A</v>
          </cell>
        </row>
        <row r="3871">
          <cell r="A3871" t="str">
            <v>WTRLIAWS</v>
          </cell>
          <cell r="B3871" t="str">
            <v>Cedar Falls Host Waterloo-washburn</v>
          </cell>
          <cell r="C3871" t="str">
            <v>Q</v>
          </cell>
          <cell r="D3871">
            <v>42.4099</v>
          </cell>
          <cell r="E3871">
            <v>-92.267646999999997</v>
          </cell>
          <cell r="F3871" t="str">
            <v>WTRLIAWS</v>
          </cell>
          <cell r="G3871" t="str">
            <v>IA</v>
          </cell>
          <cell r="H3871">
            <v>635</v>
          </cell>
          <cell r="I3871">
            <v>635</v>
          </cell>
          <cell r="J3871" t="str">
            <v/>
          </cell>
          <cell r="K3871" t="e">
            <v>#N/A</v>
          </cell>
          <cell r="L3871" t="e">
            <v>#N/A</v>
          </cell>
          <cell r="M3871" t="e">
            <v>#N/A</v>
          </cell>
          <cell r="N3871" t="e">
            <v>#N/A</v>
          </cell>
          <cell r="O3871" t="str">
            <v>N</v>
          </cell>
          <cell r="P3871" t="str">
            <v>Y</v>
          </cell>
          <cell r="Q3871" t="str">
            <v>05/04/15: EoDS1 AVAILABLE</v>
          </cell>
          <cell r="R3871" t="str">
            <v>05/04/2020</v>
          </cell>
          <cell r="S3871" t="str">
            <v/>
          </cell>
          <cell r="T3871" t="str">
            <v/>
          </cell>
          <cell r="U3871" t="str">
            <v/>
          </cell>
          <cell r="V3871" t="e">
            <v>#N/A</v>
          </cell>
          <cell r="W3871" t="e">
            <v>#N/A</v>
          </cell>
          <cell r="X3871" t="str">
            <v>635 - AVAILABLE</v>
          </cell>
          <cell r="Y3871"/>
          <cell r="Z3871" t="str">
            <v>AVAILABLE</v>
          </cell>
          <cell r="AA3871" t="e">
            <v>#N/A</v>
          </cell>
          <cell r="AB3871" t="e">
            <v>#N/A</v>
          </cell>
          <cell r="AC3871" t="e">
            <v>#N/A</v>
          </cell>
        </row>
        <row r="3872">
          <cell r="A3872" t="str">
            <v>WTTWSDCO</v>
          </cell>
          <cell r="B3872" t="str">
            <v>Watertown Isdn</v>
          </cell>
          <cell r="C3872" t="str">
            <v>Q</v>
          </cell>
          <cell r="D3872">
            <v>44.898434999999999</v>
          </cell>
          <cell r="E3872">
            <v>-97.113488000000004</v>
          </cell>
          <cell r="F3872" t="str">
            <v>WTTWSDCO</v>
          </cell>
          <cell r="G3872" t="str">
            <v>SD</v>
          </cell>
          <cell r="H3872">
            <v>640</v>
          </cell>
          <cell r="I3872">
            <v>640</v>
          </cell>
          <cell r="J3872" t="str">
            <v/>
          </cell>
          <cell r="K3872" t="e">
            <v>#N/A</v>
          </cell>
          <cell r="L3872" t="e">
            <v>#N/A</v>
          </cell>
          <cell r="M3872" t="e">
            <v>#N/A</v>
          </cell>
          <cell r="N3872" t="e">
            <v>#N/A</v>
          </cell>
          <cell r="O3872" t="str">
            <v>N</v>
          </cell>
          <cell r="P3872" t="str">
            <v>Y</v>
          </cell>
          <cell r="Q3872" t="str">
            <v>03/13/2015: EoDS1 AVAILABLE; 5/7/13: Metro Ethernet Serv Pt Available</v>
          </cell>
          <cell r="R3872" t="str">
            <v>03/13/2020</v>
          </cell>
          <cell r="S3872" t="str">
            <v/>
          </cell>
          <cell r="T3872" t="str">
            <v/>
          </cell>
          <cell r="U3872" t="str">
            <v/>
          </cell>
          <cell r="V3872" t="e">
            <v>#N/A</v>
          </cell>
          <cell r="W3872" t="e">
            <v>#N/A</v>
          </cell>
          <cell r="X3872" t="str">
            <v>640 - AVAILABLE</v>
          </cell>
          <cell r="Y3872"/>
          <cell r="Z3872" t="str">
            <v>AVAILABLE</v>
          </cell>
          <cell r="AA3872" t="e">
            <v>#N/A</v>
          </cell>
          <cell r="AB3872" t="e">
            <v>#N/A</v>
          </cell>
          <cell r="AC3872" t="e">
            <v>#N/A</v>
          </cell>
        </row>
        <row r="3873">
          <cell r="A3873" t="str">
            <v>WTVLOHXA</v>
          </cell>
          <cell r="B3873" t="str">
            <v>Waterville</v>
          </cell>
          <cell r="C3873" t="str">
            <v>EQ</v>
          </cell>
          <cell r="D3873">
            <v>41.502760000000002</v>
          </cell>
          <cell r="E3873">
            <v>-83.718044000000006</v>
          </cell>
          <cell r="F3873" t="str">
            <v>WTVLOHXA</v>
          </cell>
          <cell r="G3873" t="str">
            <v>OH</v>
          </cell>
          <cell r="H3873">
            <v>326</v>
          </cell>
          <cell r="I3873" t="str">
            <v>Napoleon (LIMA)</v>
          </cell>
          <cell r="J3873" t="str">
            <v/>
          </cell>
          <cell r="K3873" t="str">
            <v>WTVLOHXA</v>
          </cell>
          <cell r="L3873" t="str">
            <v>n</v>
          </cell>
          <cell r="M3873" t="e">
            <v>#N/A</v>
          </cell>
          <cell r="N3873" t="e">
            <v>#N/A</v>
          </cell>
          <cell r="O3873" t="str">
            <v>Y</v>
          </cell>
          <cell r="P3873" t="str">
            <v>Y</v>
          </cell>
          <cell r="Q3873" t="str">
            <v/>
          </cell>
          <cell r="R3873" t="str">
            <v>07/02/2015</v>
          </cell>
          <cell r="S3873" t="str">
            <v>LIMA</v>
          </cell>
          <cell r="T3873" t="str">
            <v/>
          </cell>
          <cell r="U3873" t="str">
            <v/>
          </cell>
          <cell r="V3873" t="str">
            <v>LIMA</v>
          </cell>
          <cell r="W3873" t="str">
            <v>Napoleon (LIMA)</v>
          </cell>
          <cell r="X3873" t="str">
            <v>MANSFIELD</v>
          </cell>
          <cell r="Y3873" t="str">
            <v>YES</v>
          </cell>
          <cell r="Z3873"/>
          <cell r="AA3873" t="str">
            <v>7750-SR7</v>
          </cell>
          <cell r="AB3873">
            <v>0</v>
          </cell>
          <cell r="AC3873" t="str">
            <v>WTVLOHXA01W</v>
          </cell>
        </row>
        <row r="3874">
          <cell r="A3874" t="str">
            <v>WUNNIACO</v>
          </cell>
          <cell r="B3874" t="str">
            <v>Oelwein Host West Union</v>
          </cell>
          <cell r="C3874" t="str">
            <v>Q</v>
          </cell>
          <cell r="D3874">
            <v>42.962775999999998</v>
          </cell>
          <cell r="E3874">
            <v>-91.809997999999993</v>
          </cell>
          <cell r="F3874" t="str">
            <v>WUNNIACO</v>
          </cell>
          <cell r="G3874" t="str">
            <v>IA</v>
          </cell>
          <cell r="H3874">
            <v>635</v>
          </cell>
          <cell r="I3874">
            <v>635</v>
          </cell>
          <cell r="J3874" t="str">
            <v/>
          </cell>
          <cell r="K3874" t="e">
            <v>#N/A</v>
          </cell>
          <cell r="L3874" t="e">
            <v>#N/A</v>
          </cell>
          <cell r="M3874" t="e">
            <v>#N/A</v>
          </cell>
          <cell r="N3874" t="e">
            <v>#N/A</v>
          </cell>
          <cell r="O3874" t="str">
            <v>N</v>
          </cell>
          <cell r="P3874" t="str">
            <v>Y</v>
          </cell>
          <cell r="Q3874" t="str">
            <v>05/04/15:  EoDS1 AVAILABLE</v>
          </cell>
          <cell r="R3874" t="str">
            <v>05/04/2020</v>
          </cell>
          <cell r="S3874" t="str">
            <v/>
          </cell>
          <cell r="T3874" t="str">
            <v/>
          </cell>
          <cell r="U3874" t="str">
            <v/>
          </cell>
          <cell r="V3874" t="e">
            <v>#N/A</v>
          </cell>
          <cell r="W3874" t="e">
            <v>#N/A</v>
          </cell>
          <cell r="X3874" t="str">
            <v>635 - AVAILABLE (up to 30MB)</v>
          </cell>
          <cell r="Y3874"/>
          <cell r="Z3874" t="str">
            <v>AVAILABLE (up to 30MB)</v>
          </cell>
          <cell r="AA3874" t="e">
            <v>#N/A</v>
          </cell>
          <cell r="AB3874" t="e">
            <v>#N/A</v>
          </cell>
          <cell r="AC3874" t="e">
            <v>#N/A</v>
          </cell>
        </row>
        <row r="3875">
          <cell r="A3875" t="str">
            <v>WVRLIACO</v>
          </cell>
          <cell r="B3875" t="str">
            <v>Cedar Falls Host Waverly</v>
          </cell>
          <cell r="C3875" t="str">
            <v>Q</v>
          </cell>
          <cell r="D3875">
            <v>42.724997999999999</v>
          </cell>
          <cell r="E3875">
            <v>-92.467499000000004</v>
          </cell>
          <cell r="F3875" t="str">
            <v>WVRLIACO</v>
          </cell>
          <cell r="G3875" t="str">
            <v>IA</v>
          </cell>
          <cell r="H3875">
            <v>635</v>
          </cell>
          <cell r="I3875">
            <v>635</v>
          </cell>
          <cell r="J3875" t="str">
            <v/>
          </cell>
          <cell r="K3875" t="e">
            <v>#N/A</v>
          </cell>
          <cell r="L3875" t="e">
            <v>#N/A</v>
          </cell>
          <cell r="M3875" t="e">
            <v>#N/A</v>
          </cell>
          <cell r="N3875" t="e">
            <v>#N/A</v>
          </cell>
          <cell r="O3875" t="str">
            <v>N</v>
          </cell>
          <cell r="P3875" t="str">
            <v>Y</v>
          </cell>
          <cell r="Q3875" t="str">
            <v>05/04/15:  EoDS1 AVAILABLE</v>
          </cell>
          <cell r="R3875" t="str">
            <v>05/04/2020</v>
          </cell>
          <cell r="S3875" t="str">
            <v/>
          </cell>
          <cell r="T3875" t="str">
            <v/>
          </cell>
          <cell r="U3875" t="str">
            <v/>
          </cell>
          <cell r="V3875" t="e">
            <v>#N/A</v>
          </cell>
          <cell r="W3875" t="e">
            <v>#N/A</v>
          </cell>
          <cell r="X3875" t="str">
            <v>635 - AVAILABLE</v>
          </cell>
          <cell r="Y3875"/>
          <cell r="Z3875" t="str">
            <v>AVAILABLE</v>
          </cell>
          <cell r="AA3875" t="e">
            <v>#N/A</v>
          </cell>
          <cell r="AB3875" t="e">
            <v>#N/A</v>
          </cell>
          <cell r="AC3875" t="e">
            <v>#N/A</v>
          </cell>
        </row>
        <row r="3876">
          <cell r="A3876" t="str">
            <v>WVRLKSXA</v>
          </cell>
          <cell r="B3876" t="str">
            <v>Waverly</v>
          </cell>
          <cell r="C3876" t="str">
            <v>EQ</v>
          </cell>
          <cell r="D3876">
            <v>38.392803999999998</v>
          </cell>
          <cell r="E3876">
            <v>-95.600781999999995</v>
          </cell>
          <cell r="F3876" t="str">
            <v>WVRLKSXA</v>
          </cell>
          <cell r="G3876" t="str">
            <v>KS</v>
          </cell>
          <cell r="H3876">
            <v>534</v>
          </cell>
          <cell r="I3876" t="str">
            <v>Gardner</v>
          </cell>
          <cell r="J3876" t="str">
            <v/>
          </cell>
          <cell r="K3876" t="e">
            <v>#N/A</v>
          </cell>
          <cell r="L3876" t="e">
            <v>#N/A</v>
          </cell>
          <cell r="M3876" t="e">
            <v>#N/A</v>
          </cell>
          <cell r="N3876" t="e">
            <v>#N/A</v>
          </cell>
          <cell r="O3876" t="str">
            <v>N</v>
          </cell>
          <cell r="P3876" t="str">
            <v>Y</v>
          </cell>
          <cell r="Q3876" t="str">
            <v>2/7/14: Ethernet Capable changed to Y</v>
          </cell>
          <cell r="R3876" t="str">
            <v>07/10/2015</v>
          </cell>
          <cell r="S3876" t="str">
            <v>Gardner</v>
          </cell>
          <cell r="T3876" t="str">
            <v/>
          </cell>
          <cell r="U3876" t="str">
            <v/>
          </cell>
          <cell r="V3876" t="str">
            <v xml:space="preserve">Junction City </v>
          </cell>
          <cell r="W3876" t="str">
            <v>Gardner</v>
          </cell>
          <cell r="X3876" t="str">
            <v>JUNCTION CITY</v>
          </cell>
          <cell r="Y3876"/>
          <cell r="Z3876"/>
          <cell r="AA3876">
            <v>0</v>
          </cell>
          <cell r="AB3876">
            <v>0</v>
          </cell>
          <cell r="AC3876">
            <v>0</v>
          </cell>
        </row>
        <row r="3877">
          <cell r="A3877" t="str">
            <v>WVRLMOXA</v>
          </cell>
          <cell r="B3877" t="str">
            <v>Waverly</v>
          </cell>
          <cell r="C3877" t="str">
            <v>EQ</v>
          </cell>
          <cell r="D3877">
            <v>39.209055999999997</v>
          </cell>
          <cell r="E3877">
            <v>-93.518417999999997</v>
          </cell>
          <cell r="F3877" t="str">
            <v>WVRLMOXA</v>
          </cell>
          <cell r="G3877" t="str">
            <v>MO</v>
          </cell>
          <cell r="H3877">
            <v>524</v>
          </cell>
          <cell r="I3877" t="str">
            <v>Warrensburg</v>
          </cell>
          <cell r="J3877" t="str">
            <v/>
          </cell>
          <cell r="K3877" t="e">
            <v>#N/A</v>
          </cell>
          <cell r="L3877" t="e">
            <v>#N/A</v>
          </cell>
          <cell r="M3877" t="e">
            <v>#N/A</v>
          </cell>
          <cell r="N3877" t="e">
            <v>#N/A</v>
          </cell>
          <cell r="O3877" t="str">
            <v>Y</v>
          </cell>
          <cell r="P3877" t="str">
            <v>Y</v>
          </cell>
          <cell r="Q3877" t="str">
            <v/>
          </cell>
          <cell r="R3877" t="str">
            <v>10/09/2015</v>
          </cell>
          <cell r="S3877" t="str">
            <v>Warrensburg</v>
          </cell>
          <cell r="T3877" t="str">
            <v>Calix E7-2</v>
          </cell>
          <cell r="U3877" t="str">
            <v>N</v>
          </cell>
          <cell r="V3877" t="str">
            <v>Warrensburg</v>
          </cell>
          <cell r="W3877" t="str">
            <v>Warrensburg</v>
          </cell>
          <cell r="X3877" t="str">
            <v>WARRENSBURG</v>
          </cell>
          <cell r="Y3877" t="str">
            <v>YES</v>
          </cell>
          <cell r="Z3877"/>
          <cell r="AA3877">
            <v>0</v>
          </cell>
          <cell r="AB3877">
            <v>0</v>
          </cell>
          <cell r="AC3877">
            <v>0</v>
          </cell>
        </row>
        <row r="3878">
          <cell r="A3878" t="str">
            <v>WYBOPAXW</v>
          </cell>
          <cell r="B3878" t="str">
            <v>Waynesboro</v>
          </cell>
          <cell r="C3878" t="str">
            <v>EQ</v>
          </cell>
          <cell r="D3878">
            <v>39.757792999999999</v>
          </cell>
          <cell r="E3878">
            <v>-77.579448999999997</v>
          </cell>
          <cell r="F3878" t="str">
            <v>WYBOPAXW</v>
          </cell>
          <cell r="G3878" t="str">
            <v>PA</v>
          </cell>
          <cell r="H3878">
            <v>226</v>
          </cell>
          <cell r="I3878" t="str">
            <v>Carlisle</v>
          </cell>
          <cell r="J3878" t="str">
            <v/>
          </cell>
          <cell r="K3878" t="str">
            <v>WYBOPAXW</v>
          </cell>
          <cell r="L3878" t="str">
            <v>n</v>
          </cell>
          <cell r="M3878" t="e">
            <v>#N/A</v>
          </cell>
          <cell r="N3878" t="e">
            <v>#N/A</v>
          </cell>
          <cell r="O3878" t="str">
            <v>Y</v>
          </cell>
          <cell r="P3878" t="str">
            <v>Y</v>
          </cell>
          <cell r="Q3878" t="str">
            <v/>
          </cell>
          <cell r="R3878" t="str">
            <v>07/06/2015</v>
          </cell>
          <cell r="S3878" t="str">
            <v>Carlisle</v>
          </cell>
          <cell r="T3878" t="str">
            <v/>
          </cell>
          <cell r="U3878" t="str">
            <v/>
          </cell>
          <cell r="V3878" t="str">
            <v>Carlisle</v>
          </cell>
          <cell r="W3878" t="str">
            <v>Carlisle</v>
          </cell>
          <cell r="X3878" t="str">
            <v>CARLISLE</v>
          </cell>
          <cell r="Y3878"/>
          <cell r="Z3878"/>
          <cell r="AA3878" t="str">
            <v>7750-SR7</v>
          </cell>
          <cell r="AB3878">
            <v>0</v>
          </cell>
          <cell r="AC3878" t="str">
            <v>WYBOPAXW01W</v>
          </cell>
        </row>
        <row r="3879">
          <cell r="A3879" t="str">
            <v>WYFDOHXA</v>
          </cell>
          <cell r="B3879" t="str">
            <v>Waynesfield</v>
          </cell>
          <cell r="C3879" t="str">
            <v>EQ</v>
          </cell>
          <cell r="D3879">
            <v>40.600842999999998</v>
          </cell>
          <cell r="E3879">
            <v>-83.977210999999997</v>
          </cell>
          <cell r="F3879" t="str">
            <v>WYFDOHXA</v>
          </cell>
          <cell r="G3879" t="str">
            <v>OH</v>
          </cell>
          <cell r="H3879">
            <v>923</v>
          </cell>
          <cell r="I3879" t="str">
            <v>Bellefontaine (LIMA)</v>
          </cell>
          <cell r="J3879" t="str">
            <v/>
          </cell>
          <cell r="K3879" t="e">
            <v>#N/A</v>
          </cell>
          <cell r="L3879" t="e">
            <v>#N/A</v>
          </cell>
          <cell r="M3879" t="e">
            <v>#N/A</v>
          </cell>
          <cell r="N3879" t="e">
            <v>#N/A</v>
          </cell>
          <cell r="O3879" t="str">
            <v>Y</v>
          </cell>
          <cell r="P3879" t="str">
            <v>Y</v>
          </cell>
          <cell r="Q3879" t="str">
            <v>2/7/14: Ethernet Enabeld changed to Y</v>
          </cell>
          <cell r="R3879" t="str">
            <v>07/02/2015</v>
          </cell>
          <cell r="S3879" t="str">
            <v>LIMA</v>
          </cell>
          <cell r="T3879" t="str">
            <v/>
          </cell>
          <cell r="U3879" t="str">
            <v/>
          </cell>
          <cell r="V3879" t="str">
            <v>LIMA</v>
          </cell>
          <cell r="W3879" t="str">
            <v>Bellefontaine (LIMA)</v>
          </cell>
          <cell r="X3879" t="str">
            <v>MANSFIELD</v>
          </cell>
          <cell r="Y3879" t="str">
            <v>YES</v>
          </cell>
          <cell r="Z3879"/>
          <cell r="AA3879" t="str">
            <v/>
          </cell>
          <cell r="AB3879">
            <v>0</v>
          </cell>
          <cell r="AC3879">
            <v>0</v>
          </cell>
        </row>
        <row r="3880">
          <cell r="A3880" t="str">
            <v>WYLDMOXA</v>
          </cell>
          <cell r="B3880" t="str">
            <v>WAYLAND</v>
          </cell>
          <cell r="C3880" t="str">
            <v>CTL</v>
          </cell>
          <cell r="D3880">
            <v>40.395279000000002</v>
          </cell>
          <cell r="E3880">
            <v>-91.586945</v>
          </cell>
          <cell r="F3880" t="str">
            <v>WYLDMOXA</v>
          </cell>
          <cell r="G3880" t="str">
            <v>MO</v>
          </cell>
          <cell r="H3880">
            <v>524</v>
          </cell>
          <cell r="I3880" t="str">
            <v>Wentzville</v>
          </cell>
          <cell r="J3880" t="str">
            <v/>
          </cell>
          <cell r="K3880" t="e">
            <v>#N/A</v>
          </cell>
          <cell r="L3880" t="e">
            <v>#N/A</v>
          </cell>
          <cell r="M3880" t="e">
            <v>#N/A</v>
          </cell>
          <cell r="N3880" t="e">
            <v>#N/A</v>
          </cell>
          <cell r="O3880" t="str">
            <v>Y</v>
          </cell>
          <cell r="P3880" t="str">
            <v>Y</v>
          </cell>
          <cell r="Q3880" t="str">
            <v/>
          </cell>
          <cell r="R3880" t="str">
            <v>10/12/2015</v>
          </cell>
          <cell r="S3880" t="str">
            <v>Wentzville3</v>
          </cell>
          <cell r="T3880" t="str">
            <v>Ciena 3940</v>
          </cell>
          <cell r="U3880" t="str">
            <v>N</v>
          </cell>
          <cell r="V3880" t="str">
            <v>Wentzville3</v>
          </cell>
          <cell r="W3880" t="str">
            <v>Wentzville</v>
          </cell>
          <cell r="X3880" t="str">
            <v>WENTZVILLE</v>
          </cell>
          <cell r="Y3880" t="str">
            <v>YES</v>
          </cell>
          <cell r="Z3880"/>
          <cell r="AA3880" t="str">
            <v/>
          </cell>
          <cell r="AB3880">
            <v>0</v>
          </cell>
          <cell r="AC3880">
            <v>0</v>
          </cell>
        </row>
        <row r="3881">
          <cell r="A3881" t="str">
            <v>WYLDOHXA</v>
          </cell>
          <cell r="B3881" t="str">
            <v>Wayland</v>
          </cell>
          <cell r="C3881" t="str">
            <v>EQ</v>
          </cell>
          <cell r="D3881">
            <v>41.165422999999997</v>
          </cell>
          <cell r="E3881">
            <v>-81.083239000000006</v>
          </cell>
          <cell r="F3881" t="str">
            <v>WYLDOHXA</v>
          </cell>
          <cell r="G3881" t="str">
            <v>OH</v>
          </cell>
          <cell r="H3881">
            <v>322</v>
          </cell>
          <cell r="I3881" t="str">
            <v>Warren</v>
          </cell>
          <cell r="J3881" t="str">
            <v/>
          </cell>
          <cell r="K3881" t="e">
            <v>#N/A</v>
          </cell>
          <cell r="L3881" t="e">
            <v>#N/A</v>
          </cell>
          <cell r="M3881" t="e">
            <v>#N/A</v>
          </cell>
          <cell r="N3881" t="e">
            <v>#N/A</v>
          </cell>
          <cell r="O3881" t="str">
            <v>Y</v>
          </cell>
          <cell r="P3881" t="str">
            <v>Y</v>
          </cell>
          <cell r="Q3881" t="str">
            <v>2/7/14: Ethernet Enabled changed to Y</v>
          </cell>
          <cell r="R3881" t="str">
            <v>07/02/2015</v>
          </cell>
          <cell r="S3881" t="str">
            <v>Warren</v>
          </cell>
          <cell r="T3881" t="str">
            <v/>
          </cell>
          <cell r="U3881" t="str">
            <v/>
          </cell>
          <cell r="V3881" t="str">
            <v>Warren</v>
          </cell>
          <cell r="W3881" t="str">
            <v>Warren</v>
          </cell>
          <cell r="X3881" t="str">
            <v>MANSFIELD</v>
          </cell>
          <cell r="Y3881" t="str">
            <v>YES</v>
          </cell>
          <cell r="Z3881"/>
          <cell r="AA3881" t="str">
            <v/>
          </cell>
          <cell r="AB3881">
            <v>0</v>
          </cell>
          <cell r="AC3881">
            <v>0</v>
          </cell>
        </row>
        <row r="3882">
          <cell r="A3882" t="str">
            <v>WYLWMTMA</v>
          </cell>
          <cell r="B3882" t="str">
            <v>Livingston Host West Yellowstone</v>
          </cell>
          <cell r="C3882" t="str">
            <v>Q</v>
          </cell>
          <cell r="D3882">
            <v>44.658690999999997</v>
          </cell>
          <cell r="E3882">
            <v>-111.09769900000001</v>
          </cell>
          <cell r="F3882" t="str">
            <v>WYLWMTMA</v>
          </cell>
          <cell r="G3882" t="str">
            <v>MT</v>
          </cell>
          <cell r="H3882">
            <v>650</v>
          </cell>
          <cell r="I3882">
            <v>650</v>
          </cell>
          <cell r="J3882" t="str">
            <v/>
          </cell>
          <cell r="K3882" t="e">
            <v>#N/A</v>
          </cell>
          <cell r="L3882" t="e">
            <v>#N/A</v>
          </cell>
          <cell r="M3882" t="e">
            <v>#N/A</v>
          </cell>
          <cell r="N3882" t="e">
            <v>#N/A</v>
          </cell>
          <cell r="O3882" t="str">
            <v>N</v>
          </cell>
          <cell r="P3882" t="str">
            <v>N</v>
          </cell>
          <cell r="Q3882" t="str">
            <v>4/3/14: radio fed</v>
          </cell>
          <cell r="R3882" t="str">
            <v>04/03/2020</v>
          </cell>
          <cell r="S3882" t="str">
            <v/>
          </cell>
          <cell r="T3882" t="str">
            <v/>
          </cell>
          <cell r="U3882" t="str">
            <v/>
          </cell>
          <cell r="V3882" t="e">
            <v>#N/A</v>
          </cell>
          <cell r="W3882" t="e">
            <v>#N/A</v>
          </cell>
          <cell r="X3882" t="str">
            <v xml:space="preserve">650 - </v>
          </cell>
          <cell r="Y3882"/>
          <cell r="Z3882"/>
          <cell r="AA3882" t="e">
            <v>#N/A</v>
          </cell>
          <cell r="AB3882" t="e">
            <v>#N/A</v>
          </cell>
          <cell r="AC3882" t="e">
            <v>#N/A</v>
          </cell>
        </row>
        <row r="3883">
          <cell r="A3883" t="str">
            <v>WYSDWIXA</v>
          </cell>
          <cell r="B3883" t="str">
            <v>WAYSIDE</v>
          </cell>
          <cell r="C3883" t="str">
            <v>CTL</v>
          </cell>
          <cell r="D3883">
            <v>44.296716000000004</v>
          </cell>
          <cell r="E3883">
            <v>-87.986503999999996</v>
          </cell>
          <cell r="F3883" t="str">
            <v>WYSDWIXA</v>
          </cell>
          <cell r="G3883" t="str">
            <v>WI</v>
          </cell>
          <cell r="H3883">
            <v>350</v>
          </cell>
          <cell r="I3883" t="str">
            <v>Denmark (Deforest)</v>
          </cell>
          <cell r="J3883" t="str">
            <v/>
          </cell>
          <cell r="K3883" t="e">
            <v>#N/A</v>
          </cell>
          <cell r="L3883" t="e">
            <v>#N/A</v>
          </cell>
          <cell r="M3883" t="e">
            <v>#N/A</v>
          </cell>
          <cell r="N3883" t="e">
            <v>#N/A</v>
          </cell>
          <cell r="O3883" t="str">
            <v>Y</v>
          </cell>
          <cell r="P3883" t="str">
            <v>Y</v>
          </cell>
          <cell r="Q3883" t="str">
            <v/>
          </cell>
          <cell r="R3883" t="str">
            <v>06/03/2015</v>
          </cell>
          <cell r="S3883" t="str">
            <v>Denmark</v>
          </cell>
          <cell r="T3883" t="str">
            <v/>
          </cell>
          <cell r="U3883" t="str">
            <v/>
          </cell>
          <cell r="V3883" t="str">
            <v>DEFOREST - DENMARK</v>
          </cell>
          <cell r="W3883" t="str">
            <v>Denmark (Deforest)</v>
          </cell>
          <cell r="X3883" t="str">
            <v>DEFOREST - DENMARK</v>
          </cell>
          <cell r="Y3883"/>
          <cell r="Z3883"/>
          <cell r="AA3883" t="str">
            <v/>
          </cell>
          <cell r="AB3883">
            <v>0</v>
          </cell>
          <cell r="AC3883">
            <v>0</v>
          </cell>
        </row>
        <row r="3884">
          <cell r="A3884" t="str">
            <v>WYVLMOXA</v>
          </cell>
          <cell r="B3884" t="str">
            <v>Waynesville</v>
          </cell>
          <cell r="C3884" t="str">
            <v>EQ</v>
          </cell>
          <cell r="D3884">
            <v>37.828187</v>
          </cell>
          <cell r="E3884">
            <v>-92.202285000000003</v>
          </cell>
          <cell r="F3884" t="str">
            <v>WYVLMOXA</v>
          </cell>
          <cell r="G3884" t="str">
            <v>MO</v>
          </cell>
          <cell r="H3884">
            <v>520</v>
          </cell>
          <cell r="I3884" t="str">
            <v>Rolla [Warrensburg]</v>
          </cell>
          <cell r="J3884" t="str">
            <v/>
          </cell>
          <cell r="K3884" t="str">
            <v>WYVLMOXA</v>
          </cell>
          <cell r="L3884" t="str">
            <v>n</v>
          </cell>
          <cell r="M3884" t="e">
            <v>#N/A</v>
          </cell>
          <cell r="N3884" t="e">
            <v>#N/A</v>
          </cell>
          <cell r="O3884" t="str">
            <v>Y</v>
          </cell>
          <cell r="P3884" t="str">
            <v>Y</v>
          </cell>
          <cell r="Q3884" t="str">
            <v/>
          </cell>
          <cell r="R3884" t="str">
            <v>10/08/2015</v>
          </cell>
          <cell r="S3884" t="str">
            <v>Warrensburg JC</v>
          </cell>
          <cell r="T3884" t="str">
            <v>ALU 7750 SRc12</v>
          </cell>
          <cell r="U3884" t="str">
            <v>Y</v>
          </cell>
          <cell r="V3884" t="str">
            <v>Warrensburg JC</v>
          </cell>
          <cell r="W3884" t="str">
            <v>Rolla [Warrensburg]</v>
          </cell>
          <cell r="X3884" t="str">
            <v>WARRENSBURG</v>
          </cell>
          <cell r="Y3884" t="str">
            <v>YES</v>
          </cell>
          <cell r="Z3884"/>
          <cell r="AA3884" t="str">
            <v/>
          </cell>
          <cell r="AB3884" t="str">
            <v>7750-SR12</v>
          </cell>
          <cell r="AC3884" t="str">
            <v>WYVLMOXA01W</v>
          </cell>
        </row>
        <row r="3885">
          <cell r="A3885" t="str">
            <v>WYVLOHXA</v>
          </cell>
          <cell r="B3885" t="str">
            <v>Waynesville</v>
          </cell>
          <cell r="C3885" t="str">
            <v>EQ</v>
          </cell>
          <cell r="D3885">
            <v>39.530476</v>
          </cell>
          <cell r="E3885">
            <v>-84.085684000000001</v>
          </cell>
          <cell r="F3885" t="str">
            <v>WYVLOHXA</v>
          </cell>
          <cell r="G3885" t="str">
            <v>OH</v>
          </cell>
          <cell r="H3885">
            <v>922</v>
          </cell>
          <cell r="I3885" t="str">
            <v>Lebanon (Mansfield)</v>
          </cell>
          <cell r="J3885" t="str">
            <v/>
          </cell>
          <cell r="K3885" t="e">
            <v>#N/A</v>
          </cell>
          <cell r="L3885" t="e">
            <v>#N/A</v>
          </cell>
          <cell r="M3885" t="e">
            <v>#N/A</v>
          </cell>
          <cell r="N3885" t="e">
            <v>#N/A</v>
          </cell>
          <cell r="O3885" t="str">
            <v>Y</v>
          </cell>
          <cell r="P3885" t="str">
            <v>Y</v>
          </cell>
          <cell r="Q3885" t="str">
            <v/>
          </cell>
          <cell r="R3885" t="str">
            <v>07/02/2015</v>
          </cell>
          <cell r="S3885" t="str">
            <v>Mansfield</v>
          </cell>
          <cell r="T3885" t="str">
            <v/>
          </cell>
          <cell r="U3885" t="str">
            <v/>
          </cell>
          <cell r="V3885" t="str">
            <v>Mansfield</v>
          </cell>
          <cell r="W3885" t="str">
            <v>Lebanon (Mansfield)</v>
          </cell>
          <cell r="X3885" t="str">
            <v>MANSFIELD</v>
          </cell>
          <cell r="Y3885" t="str">
            <v>YES</v>
          </cell>
          <cell r="Z3885"/>
          <cell r="AA3885">
            <v>0</v>
          </cell>
          <cell r="AB3885">
            <v>0</v>
          </cell>
          <cell r="AC3885">
            <v>0</v>
          </cell>
        </row>
        <row r="3886">
          <cell r="A3886" t="str">
            <v>WYVLVAXA</v>
          </cell>
          <cell r="B3886" t="str">
            <v>Wytheville</v>
          </cell>
          <cell r="C3886" t="str">
            <v>EQ</v>
          </cell>
          <cell r="D3886">
            <v>36.950181000000001</v>
          </cell>
          <cell r="E3886">
            <v>-81.082211000000001</v>
          </cell>
          <cell r="F3886" t="str">
            <v>WYVLVAXA</v>
          </cell>
          <cell r="G3886" t="str">
            <v>VA</v>
          </cell>
          <cell r="H3886">
            <v>956</v>
          </cell>
          <cell r="I3886" t="str">
            <v>Wytheville (Charlottesville sub Cloud)</v>
          </cell>
          <cell r="J3886" t="str">
            <v/>
          </cell>
          <cell r="K3886" t="str">
            <v>WYVLVAXA</v>
          </cell>
          <cell r="L3886" t="str">
            <v>n</v>
          </cell>
          <cell r="M3886" t="e">
            <v>#N/A</v>
          </cell>
          <cell r="N3886" t="e">
            <v>#N/A</v>
          </cell>
          <cell r="O3886" t="str">
            <v>Y</v>
          </cell>
          <cell r="P3886" t="str">
            <v>Y</v>
          </cell>
          <cell r="Q3886" t="str">
            <v/>
          </cell>
          <cell r="R3886" t="str">
            <v>07/16/2015</v>
          </cell>
          <cell r="S3886" t="str">
            <v>Wytheville</v>
          </cell>
          <cell r="T3886" t="str">
            <v/>
          </cell>
          <cell r="U3886" t="str">
            <v/>
          </cell>
          <cell r="V3886" t="str">
            <v>Wytheville (Charlottesville sub Cloud)</v>
          </cell>
          <cell r="W3886" t="str">
            <v>Wytheville (Charlottesville sub Cloud)</v>
          </cell>
          <cell r="X3886" t="str">
            <v>WYTHEVILLE</v>
          </cell>
          <cell r="Y3886"/>
          <cell r="Z3886"/>
          <cell r="AA3886" t="str">
            <v/>
          </cell>
          <cell r="AB3886" t="str">
            <v>7750-SR12</v>
          </cell>
          <cell r="AC3886" t="str">
            <v>WYVLVAXA07W</v>
          </cell>
        </row>
        <row r="3887">
          <cell r="A3887" t="str">
            <v>WYWGWIXA</v>
          </cell>
          <cell r="B3887" t="str">
            <v>WEYAUWEGA</v>
          </cell>
          <cell r="C3887" t="str">
            <v>CTL</v>
          </cell>
          <cell r="D3887">
            <v>44.321109999999997</v>
          </cell>
          <cell r="E3887">
            <v>-88.927498</v>
          </cell>
          <cell r="F3887" t="str">
            <v>WYWGWIXA</v>
          </cell>
          <cell r="G3887" t="str">
            <v>WI</v>
          </cell>
          <cell r="H3887">
            <v>350</v>
          </cell>
          <cell r="I3887" t="str">
            <v>DE FOREST</v>
          </cell>
          <cell r="J3887" t="str">
            <v/>
          </cell>
          <cell r="K3887" t="e">
            <v>#N/A</v>
          </cell>
          <cell r="L3887" t="e">
            <v>#N/A</v>
          </cell>
          <cell r="M3887" t="e">
            <v>#N/A</v>
          </cell>
          <cell r="N3887" t="e">
            <v>#N/A</v>
          </cell>
          <cell r="O3887" t="str">
            <v>Y</v>
          </cell>
          <cell r="P3887" t="str">
            <v>Y</v>
          </cell>
          <cell r="Q3887" t="str">
            <v/>
          </cell>
          <cell r="R3887" t="str">
            <v>06/03/2015</v>
          </cell>
          <cell r="S3887" t="str">
            <v>DeForest</v>
          </cell>
          <cell r="T3887" t="str">
            <v/>
          </cell>
          <cell r="U3887" t="str">
            <v/>
          </cell>
          <cell r="V3887" t="str">
            <v>De Forest</v>
          </cell>
          <cell r="W3887" t="str">
            <v>DE FOREST</v>
          </cell>
          <cell r="X3887" t="str">
            <v>DEFOREST</v>
          </cell>
          <cell r="Y3887"/>
          <cell r="Z3887"/>
          <cell r="AA3887" t="str">
            <v/>
          </cell>
          <cell r="AB3887">
            <v>0</v>
          </cell>
          <cell r="AC3887">
            <v>0</v>
          </cell>
        </row>
        <row r="3888">
          <cell r="A3888" t="str">
            <v>WYZTMNWA</v>
          </cell>
          <cell r="B3888" t="str">
            <v>Wayzata-isdn</v>
          </cell>
          <cell r="C3888" t="str">
            <v>Q</v>
          </cell>
          <cell r="D3888">
            <v>44.971668000000001</v>
          </cell>
          <cell r="E3888">
            <v>-93.501662999999994</v>
          </cell>
          <cell r="F3888" t="str">
            <v>WYZTMNWA</v>
          </cell>
          <cell r="G3888" t="str">
            <v>MN</v>
          </cell>
          <cell r="H3888">
            <v>628</v>
          </cell>
          <cell r="I3888">
            <v>628</v>
          </cell>
          <cell r="J3888" t="str">
            <v>AVAILABLE</v>
          </cell>
          <cell r="K3888" t="e">
            <v>#N/A</v>
          </cell>
          <cell r="L3888" t="e">
            <v>#N/A</v>
          </cell>
          <cell r="M3888" t="e">
            <v>#N/A</v>
          </cell>
          <cell r="N3888" t="e">
            <v>#N/A</v>
          </cell>
          <cell r="O3888" t="str">
            <v>Y</v>
          </cell>
          <cell r="P3888" t="str">
            <v>Y</v>
          </cell>
          <cell r="Q3888" t="str">
            <v>02/12/15: EoDS1 AVIALABLE</v>
          </cell>
          <cell r="R3888" t="str">
            <v>02/12/2020</v>
          </cell>
          <cell r="S3888" t="str">
            <v/>
          </cell>
          <cell r="T3888" t="str">
            <v/>
          </cell>
          <cell r="U3888" t="str">
            <v/>
          </cell>
          <cell r="V3888" t="e">
            <v>#N/A</v>
          </cell>
          <cell r="W3888" t="e">
            <v>#N/A</v>
          </cell>
          <cell r="X3888" t="str">
            <v>628 - AVAILABLE</v>
          </cell>
          <cell r="Y3888"/>
          <cell r="Z3888" t="str">
            <v>AVAILABLE</v>
          </cell>
          <cell r="AA3888" t="e">
            <v>#N/A</v>
          </cell>
          <cell r="AB3888" t="e">
            <v>#N/A</v>
          </cell>
          <cell r="AC3888" t="e">
            <v>#N/A</v>
          </cell>
        </row>
        <row r="3889">
          <cell r="A3889" t="str">
            <v>WZKAWIXA</v>
          </cell>
          <cell r="B3889" t="str">
            <v>WAUZEKA</v>
          </cell>
          <cell r="C3889" t="str">
            <v>CTL</v>
          </cell>
          <cell r="D3889">
            <v>43.085835000000003</v>
          </cell>
          <cell r="E3889">
            <v>-90.878051999999997</v>
          </cell>
          <cell r="F3889" t="str">
            <v>WZKAWIXA</v>
          </cell>
          <cell r="G3889" t="str">
            <v>WI</v>
          </cell>
          <cell r="H3889">
            <v>354</v>
          </cell>
          <cell r="I3889" t="str">
            <v>Platteville - PR DU CHIEN</v>
          </cell>
          <cell r="J3889" t="str">
            <v/>
          </cell>
          <cell r="K3889" t="e">
            <v>#N/A</v>
          </cell>
          <cell r="L3889" t="e">
            <v>#N/A</v>
          </cell>
          <cell r="M3889" t="e">
            <v>#N/A</v>
          </cell>
          <cell r="N3889" t="e">
            <v>#N/A</v>
          </cell>
          <cell r="O3889" t="str">
            <v>Y</v>
          </cell>
          <cell r="P3889" t="str">
            <v>Y</v>
          </cell>
          <cell r="Q3889" t="str">
            <v/>
          </cell>
          <cell r="R3889" t="str">
            <v>06/03/2015</v>
          </cell>
          <cell r="S3889" t="str">
            <v>Platteville</v>
          </cell>
          <cell r="T3889" t="str">
            <v/>
          </cell>
          <cell r="U3889" t="str">
            <v/>
          </cell>
          <cell r="V3889" t="str">
            <v>Platteville - PR DU CHIEN</v>
          </cell>
          <cell r="W3889" t="str">
            <v>Platteville - PR DU CHIEN</v>
          </cell>
          <cell r="X3889" t="str">
            <v>PLATTEVILLE - PR DU CHIEN</v>
          </cell>
          <cell r="Y3889"/>
          <cell r="Z3889"/>
          <cell r="AA3889" t="str">
            <v/>
          </cell>
          <cell r="AB3889">
            <v>0</v>
          </cell>
          <cell r="AC3889">
            <v>0</v>
          </cell>
        </row>
        <row r="3890">
          <cell r="A3890" t="str">
            <v>YAKMWA02</v>
          </cell>
          <cell r="B3890" t="str">
            <v>Yakima 911 Tandem</v>
          </cell>
          <cell r="C3890" t="str">
            <v>Q</v>
          </cell>
          <cell r="D3890">
            <v>46.600428000000001</v>
          </cell>
          <cell r="E3890">
            <v>-120.510789</v>
          </cell>
          <cell r="F3890" t="str">
            <v>YAKMWA02</v>
          </cell>
          <cell r="G3890" t="str">
            <v>WA</v>
          </cell>
          <cell r="H3890">
            <v>676</v>
          </cell>
          <cell r="I3890">
            <v>676</v>
          </cell>
          <cell r="J3890" t="str">
            <v>AVAILABLE</v>
          </cell>
          <cell r="K3890" t="e">
            <v>#N/A</v>
          </cell>
          <cell r="L3890" t="e">
            <v>#N/A</v>
          </cell>
          <cell r="M3890" t="e">
            <v>#N/A</v>
          </cell>
          <cell r="N3890" t="e">
            <v>#N/A</v>
          </cell>
          <cell r="O3890" t="str">
            <v>Y</v>
          </cell>
          <cell r="P3890" t="str">
            <v>Y</v>
          </cell>
          <cell r="Q3890" t="str">
            <v>6/19/2015:  EOCU AVAILABLE YAKMWA02H15</v>
          </cell>
          <cell r="R3890" t="str">
            <v>06/19/2015</v>
          </cell>
          <cell r="S3890" t="str">
            <v/>
          </cell>
          <cell r="T3890" t="str">
            <v/>
          </cell>
          <cell r="U3890" t="str">
            <v/>
          </cell>
          <cell r="V3890" t="e">
            <v>#N/A</v>
          </cell>
          <cell r="W3890" t="e">
            <v>#N/A</v>
          </cell>
          <cell r="X3890" t="str">
            <v>676 - AVAILABLE</v>
          </cell>
          <cell r="Y3890"/>
          <cell r="Z3890" t="str">
            <v>AVAILABLE</v>
          </cell>
          <cell r="AA3890" t="e">
            <v>#N/A</v>
          </cell>
          <cell r="AB3890" t="e">
            <v>#N/A</v>
          </cell>
          <cell r="AC3890" t="e">
            <v>#N/A</v>
          </cell>
        </row>
        <row r="3891">
          <cell r="A3891" t="str">
            <v>YAKMWAWE</v>
          </cell>
          <cell r="B3891" t="str">
            <v>Yakima Tops</v>
          </cell>
          <cell r="C3891" t="str">
            <v>Q</v>
          </cell>
          <cell r="D3891">
            <v>46.596943000000003</v>
          </cell>
          <cell r="E3891">
            <v>-120.603058</v>
          </cell>
          <cell r="F3891" t="str">
            <v>YAKMWAWE</v>
          </cell>
          <cell r="G3891" t="str">
            <v>WA</v>
          </cell>
          <cell r="H3891">
            <v>676</v>
          </cell>
          <cell r="I3891">
            <v>676</v>
          </cell>
          <cell r="J3891" t="str">
            <v>AVAILABLE</v>
          </cell>
          <cell r="K3891" t="e">
            <v>#N/A</v>
          </cell>
          <cell r="L3891" t="e">
            <v>#N/A</v>
          </cell>
          <cell r="M3891" t="e">
            <v>#N/A</v>
          </cell>
          <cell r="N3891" t="e">
            <v>#N/A</v>
          </cell>
          <cell r="O3891" t="str">
            <v>Y</v>
          </cell>
          <cell r="P3891" t="str">
            <v>Y</v>
          </cell>
          <cell r="Q3891" t="str">
            <v/>
          </cell>
          <cell r="R3891" t="str">
            <v>04/09/2020</v>
          </cell>
          <cell r="S3891" t="str">
            <v/>
          </cell>
          <cell r="T3891" t="str">
            <v/>
          </cell>
          <cell r="U3891" t="str">
            <v/>
          </cell>
          <cell r="V3891" t="e">
            <v>#N/A</v>
          </cell>
          <cell r="W3891" t="e">
            <v>#N/A</v>
          </cell>
          <cell r="X3891" t="str">
            <v>676 - AVAILABLE</v>
          </cell>
          <cell r="Y3891"/>
          <cell r="Z3891" t="str">
            <v>AVAILABLE</v>
          </cell>
          <cell r="AA3891" t="e">
            <v>#N/A</v>
          </cell>
          <cell r="AB3891" t="e">
            <v>#N/A</v>
          </cell>
          <cell r="AC3891" t="e">
            <v>#N/A</v>
          </cell>
        </row>
        <row r="3892">
          <cell r="A3892" t="str">
            <v>YAMPCOMA</v>
          </cell>
          <cell r="B3892" t="str">
            <v>Steamboat Sprgs Lineless Host Yampa</v>
          </cell>
          <cell r="C3892" t="str">
            <v>Q</v>
          </cell>
          <cell r="D3892">
            <v>40.150162999999999</v>
          </cell>
          <cell r="E3892">
            <v>-106.907256</v>
          </cell>
          <cell r="F3892" t="str">
            <v>YAMPCOMA</v>
          </cell>
          <cell r="G3892" t="str">
            <v>CO</v>
          </cell>
          <cell r="H3892">
            <v>656</v>
          </cell>
          <cell r="I3892">
            <v>656</v>
          </cell>
          <cell r="J3892" t="str">
            <v/>
          </cell>
          <cell r="K3892" t="e">
            <v>#N/A</v>
          </cell>
          <cell r="L3892" t="e">
            <v>#N/A</v>
          </cell>
          <cell r="M3892" t="e">
            <v>#N/A</v>
          </cell>
          <cell r="N3892" t="e">
            <v>#N/A</v>
          </cell>
          <cell r="O3892" t="str">
            <v>N</v>
          </cell>
          <cell r="P3892" t="str">
            <v>Y</v>
          </cell>
          <cell r="Q3892" t="str">
            <v>3/18/15 - ROADM node will need to be funded by cust - Currently serving FTTT cust - NSH</v>
          </cell>
          <cell r="R3892" t="str">
            <v>03/18/2020</v>
          </cell>
          <cell r="S3892" t="str">
            <v/>
          </cell>
          <cell r="T3892" t="str">
            <v/>
          </cell>
          <cell r="U3892" t="str">
            <v/>
          </cell>
          <cell r="V3892" t="e">
            <v>#N/A</v>
          </cell>
          <cell r="W3892" t="e">
            <v>#N/A</v>
          </cell>
          <cell r="X3892" t="str">
            <v>656 - AVAILABLE</v>
          </cell>
          <cell r="Y3892"/>
          <cell r="Z3892" t="str">
            <v>AVAILABLE</v>
          </cell>
          <cell r="AA3892" t="e">
            <v>#N/A</v>
          </cell>
          <cell r="AB3892" t="e">
            <v>#N/A</v>
          </cell>
          <cell r="AC3892" t="e">
            <v>#N/A</v>
          </cell>
        </row>
        <row r="3893">
          <cell r="A3893" t="str">
            <v>YCLTWAXA</v>
          </cell>
          <cell r="B3893" t="str">
            <v>YACOLT</v>
          </cell>
          <cell r="C3893" t="str">
            <v>CTL</v>
          </cell>
          <cell r="D3893">
            <v>45.865957999999999</v>
          </cell>
          <cell r="E3893">
            <v>-122.40882999999999</v>
          </cell>
          <cell r="F3893" t="str">
            <v>YCLTWAXA</v>
          </cell>
          <cell r="G3893" t="str">
            <v>WA</v>
          </cell>
          <cell r="H3893">
            <v>672</v>
          </cell>
          <cell r="I3893" t="str">
            <v>VADER</v>
          </cell>
          <cell r="J3893" t="str">
            <v/>
          </cell>
          <cell r="K3893" t="e">
            <v>#N/A</v>
          </cell>
          <cell r="L3893" t="e">
            <v>#N/A</v>
          </cell>
          <cell r="M3893" t="e">
            <v>#N/A</v>
          </cell>
          <cell r="N3893" t="e">
            <v>#N/A</v>
          </cell>
          <cell r="O3893" t="str">
            <v>Y</v>
          </cell>
          <cell r="P3893" t="str">
            <v>Y</v>
          </cell>
          <cell r="Q3893" t="str">
            <v>E7</v>
          </cell>
          <cell r="R3893" t="str">
            <v>06/03/2015</v>
          </cell>
          <cell r="S3893" t="str">
            <v>Aurora</v>
          </cell>
          <cell r="T3893" t="str">
            <v/>
          </cell>
          <cell r="U3893" t="str">
            <v/>
          </cell>
          <cell r="V3893" t="str">
            <v>VADER</v>
          </cell>
          <cell r="W3893" t="str">
            <v>VADER</v>
          </cell>
          <cell r="X3893" t="str">
            <v>VADER</v>
          </cell>
          <cell r="Y3893"/>
          <cell r="Z3893"/>
          <cell r="AA3893" t="str">
            <v/>
          </cell>
          <cell r="AB3893">
            <v>0</v>
          </cell>
          <cell r="AC3893">
            <v>0</v>
          </cell>
        </row>
        <row r="3894">
          <cell r="A3894" t="str">
            <v>YCVLNCXA</v>
          </cell>
          <cell r="B3894" t="str">
            <v>Yanceyville</v>
          </cell>
          <cell r="C3894" t="str">
            <v>EQ</v>
          </cell>
          <cell r="D3894">
            <v>36.403925999999998</v>
          </cell>
          <cell r="E3894">
            <v>-79.332572999999996</v>
          </cell>
          <cell r="F3894" t="str">
            <v>YCVLNCXA</v>
          </cell>
          <cell r="G3894" t="str">
            <v>NC</v>
          </cell>
          <cell r="H3894">
            <v>424</v>
          </cell>
          <cell r="I3894" t="str">
            <v>Rocky Mount</v>
          </cell>
          <cell r="J3894" t="str">
            <v/>
          </cell>
          <cell r="K3894" t="e">
            <v>#N/A</v>
          </cell>
          <cell r="L3894" t="e">
            <v>#N/A</v>
          </cell>
          <cell r="M3894" t="e">
            <v>#N/A</v>
          </cell>
          <cell r="N3894" t="e">
            <v>#N/A</v>
          </cell>
          <cell r="O3894" t="str">
            <v>Y</v>
          </cell>
          <cell r="P3894" t="str">
            <v>Y</v>
          </cell>
          <cell r="Q3894" t="str">
            <v/>
          </cell>
          <cell r="R3894" t="str">
            <v>05/22/2015</v>
          </cell>
          <cell r="S3894" t="str">
            <v>Rocky Mount</v>
          </cell>
          <cell r="T3894" t="str">
            <v/>
          </cell>
          <cell r="U3894" t="str">
            <v/>
          </cell>
          <cell r="V3894" t="str">
            <v>Rocky Mount</v>
          </cell>
          <cell r="W3894" t="str">
            <v>Rocky Mount</v>
          </cell>
          <cell r="X3894" t="str">
            <v>ROCKY MOUNT</v>
          </cell>
          <cell r="Y3894" t="str">
            <v>YES</v>
          </cell>
          <cell r="Z3894"/>
          <cell r="AA3894" t="str">
            <v/>
          </cell>
          <cell r="AB3894">
            <v>0</v>
          </cell>
          <cell r="AC3894">
            <v>0</v>
          </cell>
        </row>
        <row r="3895">
          <cell r="A3895" t="str">
            <v>YDVLNCXA</v>
          </cell>
          <cell r="B3895" t="str">
            <v>Yadkinville</v>
          </cell>
          <cell r="C3895" t="str">
            <v>EQ</v>
          </cell>
          <cell r="D3895">
            <v>36.135617000000003</v>
          </cell>
          <cell r="E3895">
            <v>-80.660430000000005</v>
          </cell>
          <cell r="F3895" t="str">
            <v>YDVLNCXA</v>
          </cell>
          <cell r="G3895" t="str">
            <v>NC</v>
          </cell>
          <cell r="H3895">
            <v>424</v>
          </cell>
          <cell r="I3895" t="str">
            <v>Elkin/Hickory</v>
          </cell>
          <cell r="J3895" t="str">
            <v/>
          </cell>
          <cell r="K3895" t="str">
            <v>YDVLNCXA</v>
          </cell>
          <cell r="L3895" t="str">
            <v>n</v>
          </cell>
          <cell r="M3895" t="e">
            <v>#N/A</v>
          </cell>
          <cell r="N3895" t="e">
            <v>#N/A</v>
          </cell>
          <cell r="O3895" t="str">
            <v>Y</v>
          </cell>
          <cell r="P3895" t="str">
            <v>Y</v>
          </cell>
          <cell r="Q3895" t="str">
            <v/>
          </cell>
          <cell r="R3895" t="str">
            <v>05/22/2015</v>
          </cell>
          <cell r="S3895" t="str">
            <v>Elkin/Hickory</v>
          </cell>
          <cell r="T3895" t="str">
            <v/>
          </cell>
          <cell r="U3895" t="str">
            <v/>
          </cell>
          <cell r="V3895" t="str">
            <v>Elkin/Hickory</v>
          </cell>
          <cell r="W3895" t="str">
            <v>Elkin/Hickory via Juniper to RCMT</v>
          </cell>
          <cell r="X3895" t="str">
            <v>ROCKY MOUNT</v>
          </cell>
          <cell r="Y3895" t="str">
            <v>YES</v>
          </cell>
          <cell r="Z3895" t="str">
            <v>This SWC belongs to the former Elkin/Hickory Cloud and while it is Interconnected to Rocky Mount, it is best to connect directly at Elkin or Hicory</v>
          </cell>
          <cell r="AA3895" t="str">
            <v>7750-SR7</v>
          </cell>
          <cell r="AB3895">
            <v>0</v>
          </cell>
          <cell r="AC3895" t="str">
            <v>YDVLNCXA02W</v>
          </cell>
        </row>
        <row r="3896">
          <cell r="A3896" t="str">
            <v>YLBYMTXC</v>
          </cell>
          <cell r="B3896" t="str">
            <v>YELLOW BAY</v>
          </cell>
          <cell r="C3896" t="str">
            <v>CTL</v>
          </cell>
          <cell r="D3896">
            <v>47.913617693144765</v>
          </cell>
          <cell r="E3896">
            <v>-114.02824865756781</v>
          </cell>
          <cell r="F3896" t="str">
            <v>YLBYMTXC</v>
          </cell>
          <cell r="G3896" t="str">
            <v>MT</v>
          </cell>
          <cell r="H3896">
            <v>648</v>
          </cell>
          <cell r="I3896" t="str">
            <v>KALISPELL</v>
          </cell>
          <cell r="O3896" t="str">
            <v>Y</v>
          </cell>
          <cell r="P3896" t="str">
            <v>Y</v>
          </cell>
          <cell r="V3896" t="str">
            <v>KALISPELL</v>
          </cell>
          <cell r="W3896" t="str">
            <v>KALISPELL</v>
          </cell>
          <cell r="X3896" t="str">
            <v>KALISPELL</v>
          </cell>
          <cell r="Y3896"/>
          <cell r="Z3896"/>
          <cell r="AA3896"/>
          <cell r="AB3896"/>
          <cell r="AC3896"/>
        </row>
        <row r="3897">
          <cell r="A3897" t="str">
            <v>YNCLORXA</v>
          </cell>
          <cell r="B3897" t="str">
            <v>YONCALLA</v>
          </cell>
          <cell r="C3897" t="str">
            <v>CTL</v>
          </cell>
          <cell r="D3897">
            <v>43.598646000000002</v>
          </cell>
          <cell r="E3897">
            <v>-123.28321</v>
          </cell>
          <cell r="F3897" t="str">
            <v>YNCLORXA</v>
          </cell>
          <cell r="G3897" t="str">
            <v>OR</v>
          </cell>
          <cell r="H3897">
            <v>670</v>
          </cell>
          <cell r="I3897" t="str">
            <v>AURORA</v>
          </cell>
          <cell r="J3897" t="str">
            <v/>
          </cell>
          <cell r="K3897" t="e">
            <v>#N/A</v>
          </cell>
          <cell r="L3897" t="e">
            <v>#N/A</v>
          </cell>
          <cell r="M3897" t="e">
            <v>#N/A</v>
          </cell>
          <cell r="N3897" t="e">
            <v>#N/A</v>
          </cell>
          <cell r="O3897" t="str">
            <v>N</v>
          </cell>
          <cell r="P3897" t="str">
            <v>Y</v>
          </cell>
          <cell r="Q3897" t="str">
            <v/>
          </cell>
          <cell r="R3897" t="str">
            <v>06/03/2015</v>
          </cell>
          <cell r="S3897" t="str">
            <v>AURORA</v>
          </cell>
          <cell r="T3897" t="str">
            <v/>
          </cell>
          <cell r="U3897" t="str">
            <v/>
          </cell>
          <cell r="V3897" t="str">
            <v>AURORA</v>
          </cell>
          <cell r="W3897" t="str">
            <v>AURORA - ROFR</v>
          </cell>
          <cell r="X3897" t="str">
            <v>AURORA</v>
          </cell>
          <cell r="Y3897" t="str">
            <v>YES</v>
          </cell>
          <cell r="Z3897"/>
          <cell r="AA3897" t="str">
            <v/>
          </cell>
          <cell r="AB3897">
            <v>0</v>
          </cell>
          <cell r="AC3897">
            <v>0</v>
          </cell>
        </row>
        <row r="3898">
          <cell r="A3898" t="str">
            <v>YNTNSDCO</v>
          </cell>
          <cell r="B3898" t="str">
            <v>Yankton-isdn</v>
          </cell>
          <cell r="C3898" t="str">
            <v>Q</v>
          </cell>
          <cell r="D3898">
            <v>42.882221000000001</v>
          </cell>
          <cell r="E3898">
            <v>-97.395279000000002</v>
          </cell>
          <cell r="F3898" t="str">
            <v>YNTNSDCO</v>
          </cell>
          <cell r="G3898" t="str">
            <v>SD</v>
          </cell>
          <cell r="H3898">
            <v>640</v>
          </cell>
          <cell r="I3898">
            <v>640</v>
          </cell>
          <cell r="J3898" t="str">
            <v/>
          </cell>
          <cell r="K3898" t="e">
            <v>#N/A</v>
          </cell>
          <cell r="L3898" t="e">
            <v>#N/A</v>
          </cell>
          <cell r="M3898" t="e">
            <v>#N/A</v>
          </cell>
          <cell r="N3898" t="e">
            <v>#N/A</v>
          </cell>
          <cell r="O3898" t="str">
            <v>N</v>
          </cell>
          <cell r="P3898" t="str">
            <v>Y</v>
          </cell>
          <cell r="Q3898" t="str">
            <v>03/13/2015: EoDS1 AVAILABLE; 5/7/13: Metro Ethernet Serv Pt Available</v>
          </cell>
          <cell r="R3898" t="str">
            <v>03/13/2020</v>
          </cell>
          <cell r="S3898" t="str">
            <v/>
          </cell>
          <cell r="T3898" t="str">
            <v/>
          </cell>
          <cell r="U3898" t="str">
            <v/>
          </cell>
          <cell r="V3898" t="e">
            <v>#N/A</v>
          </cell>
          <cell r="W3898" t="e">
            <v>#N/A</v>
          </cell>
          <cell r="X3898" t="str">
            <v>640 - AVAILABLE</v>
          </cell>
          <cell r="Y3898"/>
          <cell r="Z3898" t="str">
            <v>AVAILABLE</v>
          </cell>
          <cell r="AA3898" t="e">
            <v>#N/A</v>
          </cell>
          <cell r="AB3898" t="e">
            <v>#N/A</v>
          </cell>
          <cell r="AC3898" t="e">
            <v>#N/A</v>
          </cell>
        </row>
        <row r="3899">
          <cell r="A3899" t="str">
            <v>YRCTOHXA</v>
          </cell>
          <cell r="B3899" t="str">
            <v>York Center</v>
          </cell>
          <cell r="C3899" t="str">
            <v>EQ</v>
          </cell>
          <cell r="D3899">
            <v>40.409280000000003</v>
          </cell>
          <cell r="E3899">
            <v>-83.452123999999998</v>
          </cell>
          <cell r="F3899" t="str">
            <v>YRCTOHXA</v>
          </cell>
          <cell r="G3899" t="str">
            <v>OH</v>
          </cell>
          <cell r="H3899">
            <v>923</v>
          </cell>
          <cell r="I3899" t="str">
            <v>Bellefontaine</v>
          </cell>
          <cell r="J3899" t="str">
            <v/>
          </cell>
          <cell r="K3899" t="e">
            <v>#N/A</v>
          </cell>
          <cell r="L3899" t="e">
            <v>#N/A</v>
          </cell>
          <cell r="M3899" t="e">
            <v>#N/A</v>
          </cell>
          <cell r="N3899" t="e">
            <v>#N/A</v>
          </cell>
          <cell r="O3899" t="str">
            <v>Y</v>
          </cell>
          <cell r="P3899" t="str">
            <v>Y</v>
          </cell>
          <cell r="Q3899" t="str">
            <v>12/03/14: EThernet Enabled changed to Y : YRCTOHXA01W - E7 placed on 614371 in-service 10/02/14</v>
          </cell>
          <cell r="R3899" t="str">
            <v>07/02/2015</v>
          </cell>
          <cell r="S3899" t="str">
            <v>Bellefontaine</v>
          </cell>
          <cell r="T3899" t="str">
            <v/>
          </cell>
          <cell r="U3899" t="str">
            <v/>
          </cell>
          <cell r="V3899" t="str">
            <v>Bellefontaine</v>
          </cell>
          <cell r="W3899" t="str">
            <v>Bellefontaine</v>
          </cell>
          <cell r="X3899" t="str">
            <v>MANSFIELD</v>
          </cell>
          <cell r="Y3899" t="str">
            <v>YES</v>
          </cell>
          <cell r="Z3899"/>
          <cell r="AA3899" t="str">
            <v/>
          </cell>
          <cell r="AB3899">
            <v>0</v>
          </cell>
          <cell r="AC3899">
            <v>0</v>
          </cell>
        </row>
        <row r="3900">
          <cell r="A3900" t="str">
            <v>YRNLAZMA</v>
          </cell>
          <cell r="B3900" t="str">
            <v>YARNELL</v>
          </cell>
          <cell r="C3900" t="str">
            <v>Q</v>
          </cell>
          <cell r="F3900" t="str">
            <v>YRNLAZMA</v>
          </cell>
          <cell r="G3900" t="str">
            <v>AZ</v>
          </cell>
          <cell r="H3900">
            <v>666</v>
          </cell>
          <cell r="I3900">
            <v>666</v>
          </cell>
          <cell r="K3900"/>
          <cell r="L3900"/>
          <cell r="M3900"/>
          <cell r="N3900"/>
          <cell r="O3900" t="str">
            <v>N</v>
          </cell>
          <cell r="P3900" t="str">
            <v>N</v>
          </cell>
          <cell r="Q3900"/>
          <cell r="R3900" t="str">
            <v>04/09/2020</v>
          </cell>
          <cell r="V3900" t="e">
            <v>#N/A</v>
          </cell>
          <cell r="W3900" t="e">
            <v>#N/A</v>
          </cell>
          <cell r="X3900" t="str">
            <v xml:space="preserve">666 - </v>
          </cell>
          <cell r="Y3900"/>
          <cell r="Z3900"/>
          <cell r="AA3900" t="e">
            <v>#N/A</v>
          </cell>
          <cell r="AB3900" t="e">
            <v>#N/A</v>
          </cell>
          <cell r="AC3900" t="e">
            <v>#N/A</v>
          </cell>
        </row>
        <row r="3901">
          <cell r="A3901" t="str">
            <v>YRSPPAXY</v>
          </cell>
          <cell r="B3901" t="str">
            <v>York Springs</v>
          </cell>
          <cell r="C3901" t="str">
            <v>EQ</v>
          </cell>
          <cell r="D3901">
            <v>40.006368999999999</v>
          </cell>
          <cell r="E3901">
            <v>-77.109564000000006</v>
          </cell>
          <cell r="F3901" t="str">
            <v>YRSPPAXY</v>
          </cell>
          <cell r="G3901" t="str">
            <v>PA</v>
          </cell>
          <cell r="H3901">
            <v>226</v>
          </cell>
          <cell r="I3901" t="str">
            <v>Carlisle</v>
          </cell>
          <cell r="J3901" t="str">
            <v/>
          </cell>
          <cell r="K3901" t="e">
            <v>#N/A</v>
          </cell>
          <cell r="L3901" t="e">
            <v>#N/A</v>
          </cell>
          <cell r="M3901" t="e">
            <v>#N/A</v>
          </cell>
          <cell r="N3901" t="e">
            <v>#N/A</v>
          </cell>
          <cell r="O3901" t="str">
            <v>Y</v>
          </cell>
          <cell r="P3901" t="str">
            <v>Y</v>
          </cell>
          <cell r="Q3901" t="str">
            <v/>
          </cell>
          <cell r="R3901" t="str">
            <v>07/06/2015</v>
          </cell>
          <cell r="S3901" t="str">
            <v>Carlisle</v>
          </cell>
          <cell r="T3901" t="str">
            <v/>
          </cell>
          <cell r="U3901" t="str">
            <v/>
          </cell>
          <cell r="V3901" t="str">
            <v>Carlisle</v>
          </cell>
          <cell r="W3901" t="str">
            <v>Carlisle</v>
          </cell>
          <cell r="X3901" t="str">
            <v>CARLISLE</v>
          </cell>
          <cell r="Y3901"/>
          <cell r="Z3901"/>
          <cell r="AA3901" t="str">
            <v/>
          </cell>
          <cell r="AB3901">
            <v>0</v>
          </cell>
          <cell r="AC3901">
            <v>0</v>
          </cell>
        </row>
        <row r="3902">
          <cell r="A3902" t="str">
            <v>YUMAAZFT</v>
          </cell>
          <cell r="B3902" t="str">
            <v>Yuma Fortuna</v>
          </cell>
          <cell r="C3902" t="str">
            <v>Q</v>
          </cell>
          <cell r="D3902">
            <v>32.667259999999999</v>
          </cell>
          <cell r="E3902">
            <v>-114.400724</v>
          </cell>
          <cell r="F3902" t="str">
            <v>YUMAAZFT</v>
          </cell>
          <cell r="G3902" t="str">
            <v>AZ</v>
          </cell>
          <cell r="H3902">
            <v>666</v>
          </cell>
          <cell r="I3902">
            <v>666</v>
          </cell>
          <cell r="J3902" t="str">
            <v/>
          </cell>
          <cell r="K3902" t="str">
            <v>YUMAAZSE</v>
          </cell>
          <cell r="L3902" t="str">
            <v>Y</v>
          </cell>
          <cell r="M3902">
            <v>42436</v>
          </cell>
          <cell r="N3902" t="str">
            <v xml:space="preserve">BS 144316 </v>
          </cell>
          <cell r="O3902" t="str">
            <v>N</v>
          </cell>
          <cell r="P3902" t="str">
            <v>Y</v>
          </cell>
          <cell r="Q3902" t="str">
            <v>03/02/2015: EoDS1 Available</v>
          </cell>
          <cell r="R3902" t="str">
            <v>04/13/2020</v>
          </cell>
          <cell r="S3902" t="str">
            <v/>
          </cell>
          <cell r="T3902" t="str">
            <v/>
          </cell>
          <cell r="U3902" t="str">
            <v/>
          </cell>
          <cell r="V3902" t="e">
            <v>#N/A</v>
          </cell>
          <cell r="W3902" t="e">
            <v>#N/A</v>
          </cell>
          <cell r="X3902" t="str">
            <v>666 - AVAILABLE (up to 30MB)</v>
          </cell>
          <cell r="Y3902"/>
          <cell r="Z3902" t="str">
            <v>AVAILABLE (up to 30MB)</v>
          </cell>
          <cell r="AA3902" t="e">
            <v>#N/A</v>
          </cell>
          <cell r="AB3902" t="e">
            <v>#N/A</v>
          </cell>
          <cell r="AC3902" t="e">
            <v>#N/A</v>
          </cell>
        </row>
        <row r="3903">
          <cell r="A3903" t="str">
            <v>YUMAAZMA</v>
          </cell>
          <cell r="B3903" t="str">
            <v>Yuma Local Tandem</v>
          </cell>
          <cell r="C3903" t="str">
            <v>Q</v>
          </cell>
          <cell r="D3903">
            <v>32.720275999999998</v>
          </cell>
          <cell r="E3903">
            <v>-114.621109</v>
          </cell>
          <cell r="F3903" t="str">
            <v>YUMAAZMA</v>
          </cell>
          <cell r="G3903" t="str">
            <v>AZ</v>
          </cell>
          <cell r="H3903">
            <v>666</v>
          </cell>
          <cell r="I3903">
            <v>666</v>
          </cell>
          <cell r="J3903" t="str">
            <v>AVAILABLE</v>
          </cell>
          <cell r="K3903" t="str">
            <v>YUMAAZMA</v>
          </cell>
          <cell r="L3903" t="str">
            <v>N</v>
          </cell>
          <cell r="M3903" t="e">
            <v>#N/A</v>
          </cell>
          <cell r="N3903" t="e">
            <v>#N/A</v>
          </cell>
          <cell r="O3903" t="str">
            <v>Y</v>
          </cell>
          <cell r="P3903" t="str">
            <v>Y</v>
          </cell>
          <cell r="Q3903" t="str">
            <v>03/02/2015: EoDS1 Available</v>
          </cell>
          <cell r="R3903" t="str">
            <v>04/13/2020</v>
          </cell>
          <cell r="S3903" t="str">
            <v/>
          </cell>
          <cell r="T3903" t="str">
            <v/>
          </cell>
          <cell r="U3903" t="str">
            <v/>
          </cell>
          <cell r="V3903" t="e">
            <v>#N/A</v>
          </cell>
          <cell r="W3903" t="e">
            <v>#N/A</v>
          </cell>
          <cell r="X3903" t="str">
            <v>666 - AVAILABLE</v>
          </cell>
          <cell r="Y3903"/>
          <cell r="Z3903" t="str">
            <v>AVAILABLE</v>
          </cell>
          <cell r="AA3903" t="e">
            <v>#N/A</v>
          </cell>
          <cell r="AB3903" t="e">
            <v>#N/A</v>
          </cell>
          <cell r="AC3903" t="e">
            <v>#N/A</v>
          </cell>
        </row>
        <row r="3904">
          <cell r="A3904" t="str">
            <v>YUMAAZSE</v>
          </cell>
          <cell r="B3904" t="str">
            <v>Yuma Southeast</v>
          </cell>
          <cell r="C3904" t="str">
            <v>Q</v>
          </cell>
          <cell r="D3904">
            <v>32.676665999999997</v>
          </cell>
          <cell r="E3904">
            <v>-114.584999</v>
          </cell>
          <cell r="F3904" t="str">
            <v>YUMAAZSE</v>
          </cell>
          <cell r="G3904" t="str">
            <v>AZ</v>
          </cell>
          <cell r="H3904">
            <v>666</v>
          </cell>
          <cell r="I3904">
            <v>666</v>
          </cell>
          <cell r="J3904" t="str">
            <v>AVAILABLE</v>
          </cell>
          <cell r="K3904" t="str">
            <v>YUMAAZSE</v>
          </cell>
          <cell r="L3904" t="str">
            <v>N</v>
          </cell>
          <cell r="M3904">
            <v>42436</v>
          </cell>
          <cell r="N3904" t="str">
            <v xml:space="preserve">BS 144316 </v>
          </cell>
          <cell r="O3904" t="str">
            <v>Y</v>
          </cell>
          <cell r="P3904" t="str">
            <v>Y</v>
          </cell>
          <cell r="Q3904" t="str">
            <v>03/02/2015: EoDS1 Available</v>
          </cell>
          <cell r="R3904" t="str">
            <v>04/13/2020</v>
          </cell>
          <cell r="S3904" t="str">
            <v/>
          </cell>
          <cell r="T3904" t="str">
            <v/>
          </cell>
          <cell r="U3904" t="str">
            <v/>
          </cell>
          <cell r="V3904" t="e">
            <v>#N/A</v>
          </cell>
          <cell r="W3904" t="e">
            <v>#N/A</v>
          </cell>
          <cell r="X3904" t="str">
            <v>666 - AVAILABLE</v>
          </cell>
          <cell r="Y3904"/>
          <cell r="Z3904" t="str">
            <v>AVAILABLE</v>
          </cell>
          <cell r="AA3904" t="e">
            <v>#N/A</v>
          </cell>
          <cell r="AB3904" t="e">
            <v>#N/A</v>
          </cell>
          <cell r="AC3904" t="e">
            <v>#N/A</v>
          </cell>
        </row>
        <row r="3905">
          <cell r="A3905" t="str">
            <v>YUMACOXC</v>
          </cell>
          <cell r="B3905" t="str">
            <v>YUMA</v>
          </cell>
          <cell r="C3905" t="str">
            <v>CTL</v>
          </cell>
          <cell r="D3905">
            <v>40.123893000000002</v>
          </cell>
          <cell r="E3905">
            <v>-102.72524</v>
          </cell>
          <cell r="F3905" t="str">
            <v>YUMACOXC</v>
          </cell>
          <cell r="G3905" t="str">
            <v>CO</v>
          </cell>
          <cell r="H3905">
            <v>656</v>
          </cell>
          <cell r="I3905" t="str">
            <v>LATA 656 North-East (Eagle)</v>
          </cell>
          <cell r="J3905" t="e">
            <v>#N/A</v>
          </cell>
          <cell r="K3905" t="e">
            <v>#N/A</v>
          </cell>
          <cell r="L3905" t="e">
            <v>#N/A</v>
          </cell>
          <cell r="M3905" t="e">
            <v>#N/A</v>
          </cell>
          <cell r="N3905" t="e">
            <v>#N/A</v>
          </cell>
          <cell r="O3905" t="e">
            <v>#N/A</v>
          </cell>
          <cell r="P3905" t="e">
            <v>#N/A</v>
          </cell>
          <cell r="Q3905" t="e">
            <v>#N/A</v>
          </cell>
          <cell r="R3905" t="e">
            <v>#N/A</v>
          </cell>
          <cell r="S3905" t="e">
            <v>#N/A</v>
          </cell>
          <cell r="T3905" t="e">
            <v>#N/A</v>
          </cell>
          <cell r="U3905" t="e">
            <v>#N/A</v>
          </cell>
          <cell r="V3905" t="str">
            <v>Eagle</v>
          </cell>
          <cell r="W3905" t="str">
            <v>LATA 656 North-East (Eagle)</v>
          </cell>
          <cell r="X3905" t="str">
            <v>EAGLE</v>
          </cell>
          <cell r="Y3905"/>
          <cell r="Z3905"/>
          <cell r="AA3905">
            <v>0</v>
          </cell>
          <cell r="AB3905">
            <v>0</v>
          </cell>
          <cell r="AC3905">
            <v>0</v>
          </cell>
        </row>
        <row r="3906">
          <cell r="A3906" t="str">
            <v>ZBVLTXXA</v>
          </cell>
          <cell r="B3906" t="str">
            <v>Zabcikville</v>
          </cell>
          <cell r="C3906" t="str">
            <v>EQ</v>
          </cell>
          <cell r="D3906">
            <v>31.045262999999998</v>
          </cell>
          <cell r="E3906">
            <v>-97.164666999999994</v>
          </cell>
          <cell r="F3906" t="str">
            <v>ZBVLTXXA</v>
          </cell>
          <cell r="G3906" t="str">
            <v>TX</v>
          </cell>
          <cell r="H3906">
            <v>556</v>
          </cell>
          <cell r="I3906" t="str">
            <v>Killeen</v>
          </cell>
          <cell r="J3906" t="str">
            <v/>
          </cell>
          <cell r="K3906" t="e">
            <v>#N/A</v>
          </cell>
          <cell r="L3906" t="e">
            <v>#N/A</v>
          </cell>
          <cell r="M3906" t="e">
            <v>#N/A</v>
          </cell>
          <cell r="N3906" t="e">
            <v>#N/A</v>
          </cell>
          <cell r="O3906" t="str">
            <v>N</v>
          </cell>
          <cell r="P3906" t="str">
            <v>Y</v>
          </cell>
          <cell r="Q3906" t="str">
            <v/>
          </cell>
          <cell r="R3906" t="str">
            <v>02/03/2016</v>
          </cell>
          <cell r="S3906" t="str">
            <v>Killeen</v>
          </cell>
          <cell r="T3906" t="str">
            <v/>
          </cell>
          <cell r="U3906" t="str">
            <v/>
          </cell>
          <cell r="V3906" t="str">
            <v>Killeen</v>
          </cell>
          <cell r="W3906" t="str">
            <v>Killeen</v>
          </cell>
          <cell r="X3906" t="str">
            <v>KILLEEN</v>
          </cell>
          <cell r="Y3906" t="str">
            <v>YES</v>
          </cell>
          <cell r="Z3906"/>
          <cell r="AA3906" t="str">
            <v>EPL</v>
          </cell>
          <cell r="AB3906">
            <v>0</v>
          </cell>
          <cell r="AC3906">
            <v>0</v>
          </cell>
        </row>
        <row r="3907">
          <cell r="A3907" t="str">
            <v>ZIONPAXZ</v>
          </cell>
          <cell r="B3907" t="str">
            <v>Zion</v>
          </cell>
          <cell r="C3907" t="str">
            <v>EQ</v>
          </cell>
          <cell r="D3907">
            <v>40.934106999999997</v>
          </cell>
          <cell r="E3907">
            <v>-77.652212000000006</v>
          </cell>
          <cell r="F3907" t="str">
            <v>ZIONPAXZ</v>
          </cell>
          <cell r="G3907" t="str">
            <v>PA</v>
          </cell>
          <cell r="H3907">
            <v>232</v>
          </cell>
          <cell r="I3907" t="str">
            <v>Carlisle</v>
          </cell>
          <cell r="J3907" t="str">
            <v/>
          </cell>
          <cell r="K3907" t="str">
            <v>ZIONPAXZ</v>
          </cell>
          <cell r="L3907" t="str">
            <v>n</v>
          </cell>
          <cell r="M3907" t="e">
            <v>#N/A</v>
          </cell>
          <cell r="N3907" t="e">
            <v>#N/A</v>
          </cell>
          <cell r="O3907" t="str">
            <v>Y</v>
          </cell>
          <cell r="P3907" t="str">
            <v>Y</v>
          </cell>
          <cell r="Q3907" t="str">
            <v/>
          </cell>
          <cell r="R3907" t="str">
            <v>07/06/2015</v>
          </cell>
          <cell r="S3907" t="str">
            <v>Carlisle</v>
          </cell>
          <cell r="T3907" t="str">
            <v/>
          </cell>
          <cell r="U3907" t="str">
            <v/>
          </cell>
          <cell r="V3907" t="str">
            <v>Carlisle</v>
          </cell>
          <cell r="W3907" t="str">
            <v>Carlisle</v>
          </cell>
          <cell r="X3907" t="str">
            <v>CARLISLE</v>
          </cell>
          <cell r="Y3907"/>
          <cell r="Z3907"/>
          <cell r="AA3907" t="str">
            <v>7750-SR7</v>
          </cell>
          <cell r="AB3907">
            <v>0</v>
          </cell>
          <cell r="AC3907">
            <v>0</v>
          </cell>
        </row>
        <row r="3908">
          <cell r="A3908" t="str">
            <v>ZLLHWAXA</v>
          </cell>
          <cell r="B3908" t="str">
            <v>Zillah</v>
          </cell>
          <cell r="C3908" t="str">
            <v>EQ</v>
          </cell>
          <cell r="D3908">
            <v>46.401615999999997</v>
          </cell>
          <cell r="E3908">
            <v>-120.25931300000001</v>
          </cell>
          <cell r="F3908" t="str">
            <v>ZLLHWAXA</v>
          </cell>
          <cell r="G3908" t="str">
            <v>WA</v>
          </cell>
          <cell r="H3908">
            <v>676</v>
          </cell>
          <cell r="I3908" t="str">
            <v>Spokane-Sunnyside</v>
          </cell>
          <cell r="J3908" t="str">
            <v/>
          </cell>
          <cell r="K3908" t="e">
            <v>#N/A</v>
          </cell>
          <cell r="L3908" t="e">
            <v>#N/A</v>
          </cell>
          <cell r="M3908" t="e">
            <v>#N/A</v>
          </cell>
          <cell r="N3908" t="e">
            <v>#N/A</v>
          </cell>
          <cell r="O3908" t="str">
            <v>Y</v>
          </cell>
          <cell r="P3908" t="str">
            <v>Y</v>
          </cell>
          <cell r="Q3908" t="str">
            <v/>
          </cell>
          <cell r="R3908" t="str">
            <v>09/16/2015</v>
          </cell>
          <cell r="S3908" t="str">
            <v>SPOKANE-SUNNYSIDE</v>
          </cell>
          <cell r="T3908" t="str">
            <v/>
          </cell>
          <cell r="U3908" t="str">
            <v/>
          </cell>
          <cell r="V3908" t="str">
            <v>Spokane-Sunnyside</v>
          </cell>
          <cell r="W3908" t="str">
            <v>Spokane-Sunnyside</v>
          </cell>
          <cell r="X3908" t="str">
            <v>SPOKANE-SUNNYSIDE</v>
          </cell>
          <cell r="Y3908"/>
          <cell r="Z3908"/>
          <cell r="AA3908" t="str">
            <v/>
          </cell>
          <cell r="AB3908">
            <v>0</v>
          </cell>
          <cell r="AC3908">
            <v>0</v>
          </cell>
        </row>
        <row r="3909">
          <cell r="A3909" t="str">
            <v>ZLSPFLXA</v>
          </cell>
          <cell r="B3909" t="str">
            <v>Zolfo Springs</v>
          </cell>
          <cell r="C3909" t="str">
            <v>EQ</v>
          </cell>
          <cell r="D3909">
            <v>27.493451</v>
          </cell>
          <cell r="E3909">
            <v>-81.794838999999996</v>
          </cell>
          <cell r="F3909" t="str">
            <v>ZLSPFLXA</v>
          </cell>
          <cell r="G3909" t="str">
            <v>FL</v>
          </cell>
          <cell r="H3909">
            <v>939</v>
          </cell>
          <cell r="I3909" t="str">
            <v>Avon Park (SOUTH FL)</v>
          </cell>
          <cell r="J3909" t="str">
            <v/>
          </cell>
          <cell r="K3909" t="str">
            <v>ZLSPFLXA</v>
          </cell>
          <cell r="L3909" t="str">
            <v>N</v>
          </cell>
          <cell r="M3909" t="e">
            <v>#N/A</v>
          </cell>
          <cell r="N3909" t="e">
            <v>#N/A</v>
          </cell>
          <cell r="O3909" t="str">
            <v>Y</v>
          </cell>
          <cell r="P3909" t="str">
            <v>Y</v>
          </cell>
          <cell r="Q3909" t="str">
            <v/>
          </cell>
          <cell r="R3909" t="str">
            <v>07/02/2015</v>
          </cell>
          <cell r="S3909" t="str">
            <v>Avon Park</v>
          </cell>
          <cell r="T3909" t="str">
            <v/>
          </cell>
          <cell r="U3909" t="str">
            <v/>
          </cell>
          <cell r="V3909" t="str">
            <v>Avon Park</v>
          </cell>
          <cell r="W3909" t="str">
            <v>Avon Park</v>
          </cell>
          <cell r="X3909" t="str">
            <v>SOUTH FL</v>
          </cell>
          <cell r="Y3909" t="str">
            <v>YES</v>
          </cell>
          <cell r="Z3909"/>
          <cell r="AA3909" t="str">
            <v/>
          </cell>
          <cell r="AB3909" t="str">
            <v>7750-SR12</v>
          </cell>
          <cell r="AC3909" t="str">
            <v>ZLSPFLXA02W</v>
          </cell>
        </row>
        <row r="3910">
          <cell r="A3910" t="str">
            <v>ZLWDFLXA</v>
          </cell>
          <cell r="B3910" t="str">
            <v>Apopka</v>
          </cell>
          <cell r="C3910" t="str">
            <v>EQ</v>
          </cell>
          <cell r="D3910">
            <v>28.708335000000002</v>
          </cell>
          <cell r="E3910">
            <v>-81.580323000000007</v>
          </cell>
          <cell r="F3910" t="e">
            <v>#N/A</v>
          </cell>
          <cell r="G3910" t="str">
            <v>FL</v>
          </cell>
          <cell r="H3910" t="e">
            <v>#N/A</v>
          </cell>
          <cell r="I3910" t="e">
            <v>#N/A</v>
          </cell>
          <cell r="J3910" t="e">
            <v>#N/A</v>
          </cell>
          <cell r="K3910" t="e">
            <v>#N/A</v>
          </cell>
          <cell r="L3910" t="e">
            <v>#N/A</v>
          </cell>
          <cell r="M3910" t="e">
            <v>#N/A</v>
          </cell>
          <cell r="N3910" t="e">
            <v>#N/A</v>
          </cell>
          <cell r="O3910" t="e">
            <v>#N/A</v>
          </cell>
          <cell r="P3910" t="e">
            <v>#N/A</v>
          </cell>
          <cell r="Q3910" t="e">
            <v>#N/A</v>
          </cell>
          <cell r="R3910" t="e">
            <v>#N/A</v>
          </cell>
          <cell r="S3910" t="e">
            <v>#N/A</v>
          </cell>
          <cell r="T3910" t="e">
            <v>#N/A</v>
          </cell>
          <cell r="U3910" t="e">
            <v>#N/A</v>
          </cell>
          <cell r="V3910" t="e">
            <v>#N/A</v>
          </cell>
          <cell r="W3910" t="e">
            <v>#N/A</v>
          </cell>
          <cell r="X3910" t="e">
            <v>#N/A</v>
          </cell>
          <cell r="Y3910" t="e">
            <v>#N/A</v>
          </cell>
          <cell r="Z3910" t="e">
            <v>#N/A</v>
          </cell>
          <cell r="AA3910" t="e">
            <v>#N/A</v>
          </cell>
          <cell r="AB3910" t="e">
            <v>#N/A</v>
          </cell>
          <cell r="AC3910" t="e">
            <v>#N/A</v>
          </cell>
        </row>
        <row r="3911">
          <cell r="A3911" t="str">
            <v>ZMFLMNXZ</v>
          </cell>
          <cell r="B3911" t="str">
            <v>Zumbro Falls</v>
          </cell>
          <cell r="C3911" t="str">
            <v>EQ</v>
          </cell>
          <cell r="D3911">
            <v>44.284131000000002</v>
          </cell>
          <cell r="E3911">
            <v>-92.424829000000003</v>
          </cell>
          <cell r="F3911" t="str">
            <v>ZMFLMNXZ</v>
          </cell>
          <cell r="G3911" t="str">
            <v>MN</v>
          </cell>
          <cell r="H3911">
            <v>620</v>
          </cell>
          <cell r="I3911" t="str">
            <v>PLAINVIEW (Chaska)</v>
          </cell>
          <cell r="J3911" t="str">
            <v/>
          </cell>
          <cell r="K3911" t="e">
            <v>#N/A</v>
          </cell>
          <cell r="L3911" t="e">
            <v>#N/A</v>
          </cell>
          <cell r="M3911" t="e">
            <v>#N/A</v>
          </cell>
          <cell r="N3911" t="e">
            <v>#N/A</v>
          </cell>
          <cell r="O3911" t="str">
            <v>N</v>
          </cell>
          <cell r="P3911" t="str">
            <v>Y</v>
          </cell>
          <cell r="Q3911" t="str">
            <v/>
          </cell>
          <cell r="R3911" t="str">
            <v>07/14/2015</v>
          </cell>
          <cell r="S3911" t="str">
            <v>CHASKA</v>
          </cell>
          <cell r="T3911" t="str">
            <v/>
          </cell>
          <cell r="U3911" t="str">
            <v/>
          </cell>
          <cell r="V3911" t="str">
            <v>CHASKA PV</v>
          </cell>
          <cell r="W3911" t="str">
            <v>PLAINVIEW (Chaska)</v>
          </cell>
          <cell r="X3911" t="str">
            <v>CHASKA</v>
          </cell>
          <cell r="Y3911" t="str">
            <v>YES</v>
          </cell>
          <cell r="Z3911"/>
          <cell r="AA3911" t="str">
            <v/>
          </cell>
          <cell r="AB3911">
            <v>0</v>
          </cell>
          <cell r="AC3911">
            <v>0</v>
          </cell>
        </row>
        <row r="3912">
          <cell r="A3912" t="str">
            <v>ZUNINMXC</v>
          </cell>
          <cell r="B3912" t="str">
            <v>ZUNI</v>
          </cell>
          <cell r="C3912" t="str">
            <v>CTL</v>
          </cell>
          <cell r="D3912">
            <v>35.068747000000002</v>
          </cell>
          <cell r="E3912">
            <v>-108.85293</v>
          </cell>
          <cell r="F3912" t="str">
            <v>ZUNINMXC</v>
          </cell>
          <cell r="G3912" t="str">
            <v>NM</v>
          </cell>
          <cell r="H3912">
            <v>664</v>
          </cell>
          <cell r="I3912">
            <v>0</v>
          </cell>
          <cell r="J3912" t="str">
            <v/>
          </cell>
          <cell r="K3912" t="e">
            <v>#N/A</v>
          </cell>
          <cell r="L3912" t="e">
            <v>#N/A</v>
          </cell>
          <cell r="M3912" t="e">
            <v>#N/A</v>
          </cell>
          <cell r="N3912" t="e">
            <v>#N/A</v>
          </cell>
          <cell r="O3912" t="str">
            <v>N</v>
          </cell>
          <cell r="P3912" t="str">
            <v>N</v>
          </cell>
          <cell r="Q3912" t="str">
            <v/>
          </cell>
          <cell r="R3912" t="str">
            <v>01/25/2016</v>
          </cell>
          <cell r="S3912" t="str">
            <v>La Junta</v>
          </cell>
          <cell r="T3912" t="str">
            <v/>
          </cell>
          <cell r="U3912" t="str">
            <v/>
          </cell>
          <cell r="V3912" t="str">
            <v>Not Available</v>
          </cell>
          <cell r="W3912">
            <v>0</v>
          </cell>
          <cell r="X3912" t="e">
            <v>#N/A</v>
          </cell>
          <cell r="Y3912" t="e">
            <v>#N/A</v>
          </cell>
          <cell r="Z3912" t="e">
            <v>#N/A</v>
          </cell>
          <cell r="AA3912" t="str">
            <v/>
          </cell>
          <cell r="AB3912">
            <v>0</v>
          </cell>
          <cell r="AC3912">
            <v>0</v>
          </cell>
        </row>
      </sheetData>
      <sheetData sheetId="6">
        <row r="3">
          <cell r="A3" t="str">
            <v>ALBQNMMA</v>
          </cell>
          <cell r="B3">
            <v>35.085244000000003</v>
          </cell>
          <cell r="C3">
            <v>-106.651189</v>
          </cell>
          <cell r="D3" t="str">
            <v>111 3RD ST NW</v>
          </cell>
          <cell r="E3" t="str">
            <v>ALBUQUERQUE</v>
          </cell>
          <cell r="F3" t="str">
            <v>NM</v>
          </cell>
          <cell r="G3">
            <v>87102</v>
          </cell>
          <cell r="H3"/>
          <cell r="I3" t="str">
            <v>AT&amp;T</v>
          </cell>
          <cell r="J3">
            <v>664</v>
          </cell>
          <cell r="K3">
            <v>8548</v>
          </cell>
          <cell r="L3">
            <v>5888</v>
          </cell>
          <cell r="M3" t="str">
            <v>ALBQNMMA</v>
          </cell>
          <cell r="N3" t="str">
            <v>ALBQNMMA</v>
          </cell>
          <cell r="O3" t="str">
            <v>BS 144316 &amp; 144292 &amp; 147329</v>
          </cell>
          <cell r="P3" t="str">
            <v>Qwest</v>
          </cell>
          <cell r="Q3" t="str">
            <v>ALBQNMMA28W &amp; 29W</v>
          </cell>
        </row>
        <row r="4">
          <cell r="A4" t="str">
            <v>ALBRNMFE</v>
          </cell>
          <cell r="B4">
            <v>35.136566162100003</v>
          </cell>
          <cell r="C4">
            <v>-106.60265350340001</v>
          </cell>
          <cell r="D4" t="str">
            <v>4830 Pan Americal Freeway NE, suite A</v>
          </cell>
          <cell r="E4" t="str">
            <v>Albuquerque</v>
          </cell>
          <cell r="F4" t="str">
            <v>NM</v>
          </cell>
          <cell r="G4">
            <v>87109</v>
          </cell>
          <cell r="H4" t="str">
            <v>Albuquerque Switch</v>
          </cell>
          <cell r="I4" t="str">
            <v>T-Mobile</v>
          </cell>
          <cell r="J4">
            <v>664</v>
          </cell>
          <cell r="K4">
            <v>8535</v>
          </cell>
          <cell r="L4">
            <v>5882</v>
          </cell>
          <cell r="M4" t="str">
            <v>ALBQNMNO</v>
          </cell>
          <cell r="N4" t="str">
            <v>ALBQNMEA</v>
          </cell>
          <cell r="O4" t="str">
            <v>BS Diag &amp; SF 145718</v>
          </cell>
          <cell r="P4" t="str">
            <v>Qwest</v>
          </cell>
          <cell r="Q4" t="str">
            <v>ALBQNMSM SWC, but  near ALBQNMNO Bndry. ALBRNMFE00W&amp;01W</v>
          </cell>
        </row>
        <row r="5">
          <cell r="A5" t="str">
            <v>ATLNGANW</v>
          </cell>
          <cell r="B5">
            <v>33.878683000000002</v>
          </cell>
          <cell r="C5">
            <v>-84.458732999999995</v>
          </cell>
          <cell r="D5" t="str">
            <v>3450 RIVERWOOD PKWY SE @ (BLDG 3001)</v>
          </cell>
          <cell r="E5" t="str">
            <v>ATLANTA</v>
          </cell>
          <cell r="F5" t="str">
            <v>GA</v>
          </cell>
          <cell r="G5">
            <v>30339</v>
          </cell>
          <cell r="H5" t="str">
            <v>ATLANTA NW POP</v>
          </cell>
          <cell r="I5" t="str">
            <v>AT&amp;T IXC POP</v>
          </cell>
          <cell r="J5">
            <v>438</v>
          </cell>
          <cell r="K5">
            <v>7243</v>
          </cell>
          <cell r="L5">
            <v>2109</v>
          </cell>
          <cell r="M5" t="str">
            <v>SMYRGAPF</v>
          </cell>
          <cell r="N5" t="str">
            <v>SMYRGAPF</v>
          </cell>
          <cell r="O5" t="str">
            <v>CLONES</v>
          </cell>
          <cell r="P5" t="str">
            <v>BS</v>
          </cell>
          <cell r="Q5"/>
        </row>
        <row r="6">
          <cell r="A6" t="str">
            <v>BASNMOXA</v>
          </cell>
          <cell r="B6">
            <v>36.64282</v>
          </cell>
          <cell r="C6">
            <v>-93.219532000000001</v>
          </cell>
          <cell r="D6" t="str">
            <v>211 S 3RD ST</v>
          </cell>
          <cell r="E6" t="str">
            <v>BRANSON</v>
          </cell>
          <cell r="F6" t="str">
            <v>mo</v>
          </cell>
          <cell r="G6" t="str">
            <v>65616</v>
          </cell>
          <cell r="H6" t="str">
            <v>LightCore Branson POP</v>
          </cell>
          <cell r="I6" t="str">
            <v>LC</v>
          </cell>
          <cell r="J6">
            <v>522</v>
          </cell>
          <cell r="K6">
            <v>7418</v>
          </cell>
          <cell r="L6">
            <v>3772</v>
          </cell>
          <cell r="M6" t="str">
            <v>BASNMOXA</v>
          </cell>
          <cell r="N6" t="str">
            <v>BASNMOXA</v>
          </cell>
          <cell r="O6"/>
          <cell r="P6" t="str">
            <v>CenturyTel</v>
          </cell>
          <cell r="Q6"/>
        </row>
        <row r="7">
          <cell r="A7" t="str">
            <v>BOISIDVP</v>
          </cell>
          <cell r="B7">
            <v>43.609648999999997</v>
          </cell>
          <cell r="C7">
            <v>-116.302418</v>
          </cell>
          <cell r="D7" t="str">
            <v>9288 W. Emerald St</v>
          </cell>
          <cell r="E7" t="str">
            <v>Boise</v>
          </cell>
          <cell r="F7" t="str">
            <v>ID</v>
          </cell>
          <cell r="G7">
            <v>83704</v>
          </cell>
          <cell r="H7" t="str">
            <v>Boise Switch</v>
          </cell>
          <cell r="I7" t="str">
            <v>T-Mobile</v>
          </cell>
          <cell r="J7">
            <v>652</v>
          </cell>
          <cell r="K7">
            <v>7098</v>
          </cell>
          <cell r="L7">
            <v>7881</v>
          </cell>
          <cell r="M7" t="str">
            <v>BOISIDWE</v>
          </cell>
          <cell r="N7" t="str">
            <v>BOISIDMA</v>
          </cell>
          <cell r="O7" t="str">
            <v>BS Diag &amp; Spreadsheet</v>
          </cell>
          <cell r="P7" t="str">
            <v>Qwest</v>
          </cell>
          <cell r="Q7" t="str">
            <v>BOISIDWE SWC</v>
          </cell>
        </row>
        <row r="8">
          <cell r="A8" t="str">
            <v>BOTHWAAK</v>
          </cell>
          <cell r="B8">
            <v>47.753059999999998</v>
          </cell>
          <cell r="C8">
            <v>-122.21408</v>
          </cell>
          <cell r="D8" t="str">
            <v>19807 NORTH CREEK PKWY NORTH</v>
          </cell>
          <cell r="E8" t="str">
            <v>BOTHELL</v>
          </cell>
          <cell r="F8" t="str">
            <v>WA</v>
          </cell>
          <cell r="G8">
            <v>98011</v>
          </cell>
          <cell r="H8"/>
          <cell r="I8" t="str">
            <v>T-Mobile</v>
          </cell>
          <cell r="J8">
            <v>674</v>
          </cell>
          <cell r="K8">
            <v>6299</v>
          </cell>
          <cell r="L8">
            <v>8877</v>
          </cell>
          <cell r="M8" t="str">
            <v>STTLWA06</v>
          </cell>
          <cell r="N8" t="str">
            <v>KENTWAOB</v>
          </cell>
          <cell r="O8" t="str">
            <v>BS Diag &amp; Spreadsheet</v>
          </cell>
          <cell r="P8" t="str">
            <v>FRONTIER</v>
          </cell>
          <cell r="Q8" t="str">
            <v>BOTHWAXB SWC OOT. Served via QCC.</v>
          </cell>
        </row>
        <row r="9">
          <cell r="A9" t="str">
            <v>BRHMALXS</v>
          </cell>
          <cell r="B9">
            <v>33.516944000000002</v>
          </cell>
          <cell r="C9">
            <v>-86.780277999999996</v>
          </cell>
          <cell r="D9" t="str">
            <v>609 35TH ST S</v>
          </cell>
          <cell r="E9" t="str">
            <v>BIRMINGHAM</v>
          </cell>
          <cell r="F9" t="str">
            <v>AL</v>
          </cell>
          <cell r="G9">
            <v>35222</v>
          </cell>
          <cell r="H9" t="str">
            <v>AT&amp;T Birmingham XS MTSO</v>
          </cell>
          <cell r="I9" t="str">
            <v>AT&amp;T</v>
          </cell>
          <cell r="J9">
            <v>476</v>
          </cell>
          <cell r="K9">
            <v>7515</v>
          </cell>
          <cell r="L9">
            <v>2441</v>
          </cell>
          <cell r="M9" t="str">
            <v>BRHMALMT</v>
          </cell>
          <cell r="N9" t="str">
            <v>BRHMALMT</v>
          </cell>
          <cell r="O9" t="str">
            <v>CLONES</v>
          </cell>
          <cell r="P9" t="str">
            <v>AT&amp;T</v>
          </cell>
          <cell r="Q9"/>
        </row>
        <row r="10">
          <cell r="A10" t="str">
            <v>BRHMALMT</v>
          </cell>
          <cell r="B10">
            <v>33.517251999999999</v>
          </cell>
          <cell r="C10">
            <v>-86.812906999999996</v>
          </cell>
          <cell r="D10" t="str">
            <v>1715 6TH AVE N</v>
          </cell>
          <cell r="E10" t="str">
            <v>BIRMINGHAM</v>
          </cell>
          <cell r="F10" t="str">
            <v>AL</v>
          </cell>
          <cell r="G10">
            <v>35203</v>
          </cell>
          <cell r="H10" t="str">
            <v>AT&amp;T Birmingham MT POP &amp; MTSO &amp; CO</v>
          </cell>
          <cell r="I10" t="str">
            <v>AT&amp;T</v>
          </cell>
          <cell r="J10">
            <v>476</v>
          </cell>
          <cell r="K10">
            <v>7518</v>
          </cell>
          <cell r="L10">
            <v>2446</v>
          </cell>
          <cell r="M10" t="str">
            <v>BRHMALMT</v>
          </cell>
          <cell r="N10" t="str">
            <v>BRHMALMT</v>
          </cell>
          <cell r="O10" t="str">
            <v>CLONES</v>
          </cell>
          <cell r="P10" t="str">
            <v>AT&amp;T</v>
          </cell>
          <cell r="Q10"/>
        </row>
        <row r="11">
          <cell r="A11" t="str">
            <v>BTRHLAGR</v>
          </cell>
          <cell r="B11">
            <v>30.462655999999999</v>
          </cell>
          <cell r="C11">
            <v>-91.104169999999996</v>
          </cell>
          <cell r="D11" t="str">
            <v>8182 AIRLINE HWY</v>
          </cell>
          <cell r="E11" t="str">
            <v>BATON ROUGE</v>
          </cell>
          <cell r="F11" t="str">
            <v>LA</v>
          </cell>
          <cell r="G11">
            <v>70815</v>
          </cell>
          <cell r="H11" t="str">
            <v>VzW BATON ROUGE MSC</v>
          </cell>
          <cell r="I11" t="str">
            <v>VzW</v>
          </cell>
          <cell r="J11">
            <v>492</v>
          </cell>
          <cell r="K11">
            <v>8467</v>
          </cell>
          <cell r="L11">
            <v>2862</v>
          </cell>
          <cell r="M11" t="str">
            <v>BTRGLAGW</v>
          </cell>
          <cell r="N11" t="str">
            <v>BTRGLAGW</v>
          </cell>
          <cell r="O11" t="str">
            <v>CLONES</v>
          </cell>
          <cell r="P11" t="str">
            <v>AT&amp;T</v>
          </cell>
          <cell r="Q11"/>
        </row>
        <row r="12">
          <cell r="A12" t="str">
            <v>BRHOALTB</v>
          </cell>
          <cell r="B12">
            <v>33.428680999999997</v>
          </cell>
          <cell r="C12">
            <v>-86.885343000000006</v>
          </cell>
          <cell r="D12" t="str">
            <v>2601 VENICE RD SW</v>
          </cell>
          <cell r="E12" t="str">
            <v>BIRMINGHAM</v>
          </cell>
          <cell r="F12" t="str">
            <v>AL</v>
          </cell>
          <cell r="G12">
            <v>35211</v>
          </cell>
          <cell r="H12" t="str">
            <v xml:space="preserve">VzW </v>
          </cell>
          <cell r="I12" t="str">
            <v>VzW</v>
          </cell>
          <cell r="J12">
            <v>476</v>
          </cell>
          <cell r="K12">
            <v>7542</v>
          </cell>
          <cell r="L12">
            <v>2449</v>
          </cell>
          <cell r="M12" t="str">
            <v>BRHMALOX</v>
          </cell>
          <cell r="N12" t="str">
            <v>BRHMALOX</v>
          </cell>
          <cell r="O12" t="str">
            <v>CLONES</v>
          </cell>
          <cell r="P12" t="str">
            <v>AT&amp;T</v>
          </cell>
          <cell r="Q12"/>
        </row>
        <row r="13">
          <cell r="A13" t="str">
            <v>CLMAMORS</v>
          </cell>
          <cell r="B13">
            <v>38.960748000000002</v>
          </cell>
          <cell r="C13">
            <v>-92.215770000000006</v>
          </cell>
          <cell r="D13" t="str">
            <v>7351 E ABC LN</v>
          </cell>
          <cell r="E13" t="str">
            <v>COLUMBIA</v>
          </cell>
          <cell r="F13" t="str">
            <v>MO</v>
          </cell>
          <cell r="G13">
            <v>65202</v>
          </cell>
          <cell r="H13" t="str">
            <v>Columbia POP</v>
          </cell>
          <cell r="I13" t="str">
            <v>AT&amp;T IXC POP</v>
          </cell>
          <cell r="J13">
            <v>521</v>
          </cell>
          <cell r="K13">
            <v>6890</v>
          </cell>
          <cell r="L13">
            <v>3824</v>
          </cell>
          <cell r="M13" t="str">
            <v>CLMAMOXA</v>
          </cell>
          <cell r="N13" t="str">
            <v>CLMAMOXA</v>
          </cell>
          <cell r="O13" t="str">
            <v>AT&amp;T Diagrams</v>
          </cell>
          <cell r="P13" t="str">
            <v>CenturyTel</v>
          </cell>
          <cell r="Q13" t="str">
            <v>POP; AT&amp;T takes traffic to MNCHMOAQ</v>
          </cell>
        </row>
        <row r="14">
          <cell r="A14" t="str">
            <v>CLMAMOCC</v>
          </cell>
          <cell r="B14">
            <v>38.970734</v>
          </cell>
          <cell r="C14">
            <v>-92.310508999999996</v>
          </cell>
          <cell r="D14" t="str">
            <v>1804 VANDIVER DR</v>
          </cell>
          <cell r="E14" t="str">
            <v>COLUMBIA</v>
          </cell>
          <cell r="F14" t="str">
            <v>MO</v>
          </cell>
          <cell r="G14">
            <v>65202</v>
          </cell>
          <cell r="H14" t="str">
            <v>USCC Columbia MSC</v>
          </cell>
          <cell r="I14" t="str">
            <v>USCC</v>
          </cell>
          <cell r="J14">
            <v>521</v>
          </cell>
          <cell r="K14">
            <v>6895</v>
          </cell>
          <cell r="L14">
            <v>3840</v>
          </cell>
          <cell r="M14" t="str">
            <v>CLMAMOXA</v>
          </cell>
          <cell r="N14" t="str">
            <v>CLMAMOXA</v>
          </cell>
          <cell r="O14" t="str">
            <v>CLONES</v>
          </cell>
          <cell r="P14" t="str">
            <v>CenturyTel</v>
          </cell>
          <cell r="Q14"/>
        </row>
        <row r="15">
          <cell r="A15" t="str">
            <v>CHRLNCTE</v>
          </cell>
          <cell r="B15">
            <v>35.149918999999997</v>
          </cell>
          <cell r="C15">
            <v>-80.836898000000005</v>
          </cell>
          <cell r="D15" t="str">
            <v>4701 BARCLAY DOWNS DR (4701 TELSTAR LN)</v>
          </cell>
          <cell r="E15" t="str">
            <v>CHARLOTTE</v>
          </cell>
          <cell r="F15" t="str">
            <v>NC</v>
          </cell>
          <cell r="G15">
            <v>28210</v>
          </cell>
          <cell r="H15" t="str">
            <v>Charlotte POP</v>
          </cell>
          <cell r="I15" t="str">
            <v>AT&amp;T IXC POP</v>
          </cell>
          <cell r="J15">
            <v>422</v>
          </cell>
          <cell r="K15">
            <v>6671</v>
          </cell>
          <cell r="L15">
            <v>1689</v>
          </cell>
          <cell r="M15" t="str">
            <v>CHRLNCRE</v>
          </cell>
          <cell r="N15" t="str">
            <v>CHRLNCRE</v>
          </cell>
          <cell r="O15" t="str">
            <v>CLONES</v>
          </cell>
          <cell r="P15" t="str">
            <v>BS</v>
          </cell>
          <cell r="Q15"/>
        </row>
        <row r="16">
          <cell r="A16" t="str">
            <v>CHRONCNA</v>
          </cell>
          <cell r="B16">
            <v>35.265555999999997</v>
          </cell>
          <cell r="C16">
            <v>-80.821113999999994</v>
          </cell>
          <cell r="D16" t="str">
            <v>3390 SERVICE ST</v>
          </cell>
          <cell r="E16" t="str">
            <v>CHARLOTTE</v>
          </cell>
          <cell r="F16" t="str">
            <v>NC</v>
          </cell>
          <cell r="G16">
            <v>28206</v>
          </cell>
          <cell r="H16" t="str">
            <v>CHARLOTTE BLDG (TMO Hand-off)</v>
          </cell>
          <cell r="I16" t="str">
            <v>T-Mobile</v>
          </cell>
          <cell r="J16">
            <v>422</v>
          </cell>
          <cell r="K16">
            <v>6648</v>
          </cell>
          <cell r="L16">
            <v>1700</v>
          </cell>
          <cell r="M16" t="str">
            <v>CHRONCNA</v>
          </cell>
          <cell r="N16" t="str">
            <v>CHRONCNA</v>
          </cell>
          <cell r="O16" t="str">
            <v>CLONES</v>
          </cell>
          <cell r="P16" t="str">
            <v>AT&amp;T</v>
          </cell>
          <cell r="Q16" t="str">
            <v>CHRLNCDE is SWC</v>
          </cell>
        </row>
        <row r="17">
          <cell r="A17" t="str">
            <v>DNVRCOII</v>
          </cell>
          <cell r="B17">
            <v>39.759590148900003</v>
          </cell>
          <cell r="C17">
            <v>-104.9932556152</v>
          </cell>
          <cell r="D17" t="str">
            <v>2323 Delgany ST</v>
          </cell>
          <cell r="E17" t="str">
            <v>Denver</v>
          </cell>
          <cell r="F17" t="str">
            <v>CO</v>
          </cell>
          <cell r="G17">
            <v>80216</v>
          </cell>
          <cell r="H17"/>
          <cell r="I17" t="str">
            <v>T-Mobile</v>
          </cell>
          <cell r="J17">
            <v>656</v>
          </cell>
          <cell r="K17">
            <v>7497</v>
          </cell>
          <cell r="L17">
            <v>5899</v>
          </cell>
          <cell r="M17" t="str">
            <v>DNVRCO26</v>
          </cell>
          <cell r="N17" t="str">
            <v>AURRCOMA</v>
          </cell>
          <cell r="O17" t="str">
            <v>BS Diag &amp; Spreadsheet</v>
          </cell>
          <cell r="P17" t="str">
            <v>Qwest</v>
          </cell>
          <cell r="Q17" t="str">
            <v>DNVRCOCP SWC</v>
          </cell>
        </row>
        <row r="18">
          <cell r="A18" t="str">
            <v>DRPRUTKJ</v>
          </cell>
          <cell r="B18">
            <v>40.5267181396</v>
          </cell>
          <cell r="C18">
            <v>-111.9004364014</v>
          </cell>
          <cell r="D18" t="str">
            <v>264 W. 12300 South</v>
          </cell>
          <cell r="E18" t="str">
            <v>Draper</v>
          </cell>
          <cell r="F18" t="str">
            <v>UT</v>
          </cell>
          <cell r="G18">
            <v>84020</v>
          </cell>
          <cell r="H18" t="str">
            <v>Draper Switch</v>
          </cell>
          <cell r="I18" t="str">
            <v>T-Mobile</v>
          </cell>
          <cell r="J18">
            <v>660</v>
          </cell>
          <cell r="K18">
            <v>7626</v>
          </cell>
          <cell r="L18">
            <v>7057</v>
          </cell>
          <cell r="M18" t="str">
            <v>MDVAUTMA</v>
          </cell>
          <cell r="N18" t="str">
            <v>SLKCUTMA</v>
          </cell>
          <cell r="O18" t="str">
            <v>BS Diag &amp; Spreadsheet</v>
          </cell>
          <cell r="P18" t="str">
            <v>Qwest</v>
          </cell>
          <cell r="Q18" t="str">
            <v>DRPRUTMA SWC</v>
          </cell>
        </row>
        <row r="19">
          <cell r="A19" t="str">
            <v>ELSSTXAE</v>
          </cell>
          <cell r="B19">
            <v>32.842776999999998</v>
          </cell>
          <cell r="C19">
            <v>-97.084998999999996</v>
          </cell>
          <cell r="D19" t="str">
            <v>310 HIMES DR</v>
          </cell>
          <cell r="E19" t="str">
            <v>EULESS</v>
          </cell>
          <cell r="F19" t="str">
            <v>TX</v>
          </cell>
          <cell r="G19">
            <v>76039</v>
          </cell>
          <cell r="H19" t="str">
            <v>AT&amp;T Euless MSC</v>
          </cell>
          <cell r="I19" t="str">
            <v>AT&amp;T</v>
          </cell>
          <cell r="J19">
            <v>552</v>
          </cell>
          <cell r="K19">
            <v>8444</v>
          </cell>
          <cell r="L19">
            <v>4089</v>
          </cell>
          <cell r="M19" t="str">
            <v>FTWOTXEU</v>
          </cell>
          <cell r="N19" t="str">
            <v>FTWOTXEU</v>
          </cell>
          <cell r="O19" t="str">
            <v>CLONES</v>
          </cell>
          <cell r="P19" t="str">
            <v>AT&amp;T</v>
          </cell>
          <cell r="Q19"/>
        </row>
        <row r="20">
          <cell r="A20" t="str">
            <v>EWNCWA27</v>
          </cell>
          <cell r="B20">
            <v>47.406860351600002</v>
          </cell>
          <cell r="C20">
            <v>-120.18859863279999</v>
          </cell>
          <cell r="D20" t="str">
            <v>4405 GRANT ROAD</v>
          </cell>
          <cell r="E20" t="str">
            <v>EAST WENATCHEE</v>
          </cell>
          <cell r="F20" t="str">
            <v>WA</v>
          </cell>
          <cell r="G20">
            <v>98802</v>
          </cell>
          <cell r="H20" t="str">
            <v>East Wenatchee</v>
          </cell>
          <cell r="I20" t="str">
            <v>T-Mobile</v>
          </cell>
          <cell r="J20">
            <v>676</v>
          </cell>
          <cell r="K20">
            <v>6351</v>
          </cell>
          <cell r="L20">
            <v>8577</v>
          </cell>
          <cell r="M20" t="str">
            <v>SPKNWA01</v>
          </cell>
          <cell r="N20" t="str">
            <v>SPKNWA01</v>
          </cell>
          <cell r="O20"/>
          <cell r="P20" t="str">
            <v>FRONTIER</v>
          </cell>
          <cell r="Q20" t="str">
            <v>EWNCWAXA SWC OOT. Served via QCC.</v>
          </cell>
        </row>
        <row r="21">
          <cell r="A21" t="str">
            <v>FTMYFLMA</v>
          </cell>
          <cell r="B21">
            <v>26.606259999999999</v>
          </cell>
          <cell r="C21">
            <v>-81.825108999999998</v>
          </cell>
          <cell r="D21" t="str">
            <v>4290 COLONIAL BLVD</v>
          </cell>
          <cell r="E21" t="str">
            <v>Fort Myers</v>
          </cell>
          <cell r="F21" t="str">
            <v>FL</v>
          </cell>
          <cell r="G21">
            <v>33966</v>
          </cell>
          <cell r="H21" t="str">
            <v>Fort Myers</v>
          </cell>
          <cell r="I21" t="str">
            <v>AT&amp;T</v>
          </cell>
          <cell r="J21">
            <v>939</v>
          </cell>
          <cell r="K21">
            <v>8363</v>
          </cell>
          <cell r="L21">
            <v>895</v>
          </cell>
          <cell r="M21" t="str">
            <v>FTMYFLXC</v>
          </cell>
          <cell r="N21" t="str">
            <v>FTMYFLXA</v>
          </cell>
          <cell r="O21" t="str">
            <v>AT&amp;T Diagrams</v>
          </cell>
          <cell r="P21" t="str">
            <v>EMBARQ</v>
          </cell>
          <cell r="Q21"/>
        </row>
        <row r="22">
          <cell r="A22" t="str">
            <v>FTLEFLWE</v>
          </cell>
          <cell r="B22">
            <v>26.100356000000001</v>
          </cell>
          <cell r="C22">
            <v>-80.143231999999998</v>
          </cell>
          <cell r="D22" t="str">
            <v>120 SW 17TH ST</v>
          </cell>
          <cell r="E22" t="str">
            <v>FORT LAUDERDALE</v>
          </cell>
          <cell r="F22" t="str">
            <v>FL</v>
          </cell>
          <cell r="G22">
            <v>33315</v>
          </cell>
          <cell r="H22" t="str">
            <v>QCC POP - FT LAUDERDALE</v>
          </cell>
          <cell r="I22" t="str">
            <v>QCC</v>
          </cell>
          <cell r="J22">
            <v>460</v>
          </cell>
          <cell r="K22">
            <v>8285</v>
          </cell>
          <cell r="L22">
            <v>555</v>
          </cell>
          <cell r="M22" t="str">
            <v>TBD</v>
          </cell>
          <cell r="N22" t="str">
            <v>TBD</v>
          </cell>
          <cell r="O22"/>
          <cell r="P22" t="str">
            <v>AT&amp;T</v>
          </cell>
          <cell r="Q22"/>
        </row>
        <row r="23">
          <cell r="A23" t="str">
            <v>FTWBFLCI</v>
          </cell>
          <cell r="B23">
            <v>30.412222</v>
          </cell>
          <cell r="C23">
            <v>-86.610557999999997</v>
          </cell>
          <cell r="D23" t="str">
            <v>112 HOLLYWOOD BLVD SW</v>
          </cell>
          <cell r="E23" t="str">
            <v>FORT WALTON BEACH</v>
          </cell>
          <cell r="F23" t="str">
            <v>FL</v>
          </cell>
          <cell r="G23">
            <v>32548</v>
          </cell>
          <cell r="H23"/>
          <cell r="I23" t="str">
            <v>AT&amp;T IXC POP</v>
          </cell>
          <cell r="J23">
            <v>448</v>
          </cell>
          <cell r="K23">
            <v>8095</v>
          </cell>
          <cell r="L23">
            <v>2098</v>
          </cell>
          <cell r="M23" t="str">
            <v>FTWBFLXA</v>
          </cell>
          <cell r="N23" t="str">
            <v>FTWBFLXA</v>
          </cell>
          <cell r="O23" t="str">
            <v>AT&amp;T Diagrams</v>
          </cell>
          <cell r="P23" t="str">
            <v>EMBARQ</v>
          </cell>
          <cell r="Q23" t="str">
            <v>Actually a POP.  AT&amp;T then takes traffic to MOBLALIH &amp; JCVOFLLJ.</v>
          </cell>
        </row>
        <row r="24">
          <cell r="A24" t="str">
            <v>FRBRTXBL</v>
          </cell>
          <cell r="B24">
            <v>32.938738999999998</v>
          </cell>
          <cell r="C24">
            <v>-96.838217</v>
          </cell>
          <cell r="D24" t="str">
            <v>13900 MIDWAY RD</v>
          </cell>
          <cell r="E24" t="str">
            <v>FARMERS BRANCH</v>
          </cell>
          <cell r="F24" t="str">
            <v>TX</v>
          </cell>
          <cell r="G24">
            <v>75244</v>
          </cell>
          <cell r="H24" t="str">
            <v>AT&amp;T FARMERS BRANCH MSC</v>
          </cell>
          <cell r="I24" t="str">
            <v>AT&amp;T</v>
          </cell>
          <cell r="J24">
            <v>552</v>
          </cell>
          <cell r="K24">
            <v>8408</v>
          </cell>
          <cell r="L24">
            <v>4054</v>
          </cell>
          <cell r="M24" t="str">
            <v>DLLSTXAD</v>
          </cell>
          <cell r="N24" t="str">
            <v>DLLSTXAD</v>
          </cell>
          <cell r="O24" t="str">
            <v>CLONES</v>
          </cell>
          <cell r="P24" t="str">
            <v>AT&amp;T</v>
          </cell>
          <cell r="Q24"/>
        </row>
        <row r="25">
          <cell r="A25" t="str">
            <v>FYVLNCDK</v>
          </cell>
          <cell r="B25">
            <v>35.040554</v>
          </cell>
          <cell r="C25">
            <v>-78.864722999999998</v>
          </cell>
          <cell r="D25" t="str">
            <v>625 S KING ST</v>
          </cell>
          <cell r="E25" t="str">
            <v>FAYETTEVILLE</v>
          </cell>
          <cell r="F25" t="str">
            <v>NC</v>
          </cell>
          <cell r="G25">
            <v>28301</v>
          </cell>
          <cell r="H25" t="str">
            <v>Fayetteville POP</v>
          </cell>
          <cell r="I25" t="str">
            <v>AT&amp;T IXC POP</v>
          </cell>
          <cell r="J25">
            <v>949</v>
          </cell>
          <cell r="K25">
            <v>6501</v>
          </cell>
          <cell r="L25">
            <v>1379</v>
          </cell>
          <cell r="M25" t="str">
            <v>FYVLNCXA</v>
          </cell>
          <cell r="N25" t="str">
            <v>FYVLNCXA</v>
          </cell>
          <cell r="O25" t="str">
            <v>CLONES</v>
          </cell>
          <cell r="P25" t="str">
            <v>EQ</v>
          </cell>
          <cell r="Q25"/>
        </row>
        <row r="26">
          <cell r="A26" t="str">
            <v>GNVLNCAT</v>
          </cell>
          <cell r="B26">
            <v>35.554299999999998</v>
          </cell>
          <cell r="C26">
            <v>-77.403568000000007</v>
          </cell>
          <cell r="D26" t="str">
            <v>638 CHAPMAN RD</v>
          </cell>
          <cell r="E26" t="str">
            <v>GREENVILLE</v>
          </cell>
          <cell r="F26" t="str">
            <v>NC</v>
          </cell>
          <cell r="G26">
            <v>28590</v>
          </cell>
          <cell r="H26" t="str">
            <v>Greenvile POP</v>
          </cell>
          <cell r="I26" t="str">
            <v>AT&amp;T IXC POP</v>
          </cell>
          <cell r="J26">
            <v>951</v>
          </cell>
          <cell r="K26">
            <v>6263</v>
          </cell>
          <cell r="L26">
            <v>1224</v>
          </cell>
          <cell r="M26" t="str">
            <v>GNVLNCXA</v>
          </cell>
          <cell r="N26" t="str">
            <v>GNVLNCXA</v>
          </cell>
          <cell r="O26" t="str">
            <v>CLONES</v>
          </cell>
          <cell r="P26" t="str">
            <v>EQ</v>
          </cell>
          <cell r="Q26"/>
        </row>
        <row r="27">
          <cell r="A27" t="str">
            <v>GNVLSCTL</v>
          </cell>
          <cell r="B27">
            <v>34.857259999999997</v>
          </cell>
          <cell r="C27">
            <v>-82.396979000000002</v>
          </cell>
          <cell r="D27" t="str">
            <v>400 N ACADEMY ST</v>
          </cell>
          <cell r="E27" t="str">
            <v>GREENVILLE</v>
          </cell>
          <cell r="F27" t="str">
            <v>SC</v>
          </cell>
          <cell r="G27">
            <v>29601</v>
          </cell>
          <cell r="H27" t="str">
            <v>GREENVILLE SC POP</v>
          </cell>
          <cell r="I27" t="str">
            <v>AT&amp;T IXC POP</v>
          </cell>
          <cell r="J27">
            <v>430</v>
          </cell>
          <cell r="K27">
            <v>6871</v>
          </cell>
          <cell r="L27">
            <v>1894</v>
          </cell>
          <cell r="M27" t="str">
            <v>GNVLSCDT</v>
          </cell>
          <cell r="N27" t="str">
            <v>GNVLSCDT</v>
          </cell>
          <cell r="O27" t="str">
            <v>CLONES</v>
          </cell>
          <cell r="P27" t="str">
            <v>BS</v>
          </cell>
          <cell r="Q27"/>
        </row>
        <row r="28">
          <cell r="A28" t="str">
            <v>GNBONCEU</v>
          </cell>
          <cell r="B28">
            <v>36.072223999999999</v>
          </cell>
          <cell r="C28">
            <v>-79.793892</v>
          </cell>
          <cell r="D28" t="str">
            <v>100 S EUGENE ST</v>
          </cell>
          <cell r="E28" t="str">
            <v>GREENSBORO</v>
          </cell>
          <cell r="F28" t="str">
            <v>NC</v>
          </cell>
          <cell r="G28">
            <v>27401</v>
          </cell>
          <cell r="H28" t="str">
            <v>GREENSBORO POP</v>
          </cell>
          <cell r="I28" t="str">
            <v>AT&amp;T IXC POP</v>
          </cell>
          <cell r="J28">
            <v>424</v>
          </cell>
          <cell r="K28">
            <v>6402</v>
          </cell>
          <cell r="L28">
            <v>1639</v>
          </cell>
          <cell r="M28" t="str">
            <v>GNBONCEU</v>
          </cell>
          <cell r="N28" t="str">
            <v>GNBONCEU</v>
          </cell>
          <cell r="O28" t="str">
            <v>CLONES</v>
          </cell>
          <cell r="P28" t="str">
            <v>BS</v>
          </cell>
          <cell r="Q28"/>
        </row>
        <row r="29">
          <cell r="A29" t="str">
            <v>HSTDTXBG</v>
          </cell>
          <cell r="B29">
            <v>29.938889</v>
          </cell>
          <cell r="C29">
            <v>-95.319168000000005</v>
          </cell>
          <cell r="D29" t="str">
            <v>4660 N SAM HOUSTON PKWY E (Beltway 8 E)</v>
          </cell>
          <cell r="E29" t="str">
            <v>Houston</v>
          </cell>
          <cell r="F29" t="str">
            <v>TX</v>
          </cell>
          <cell r="G29">
            <v>77032</v>
          </cell>
          <cell r="H29" t="str">
            <v>T-Mobile Houston</v>
          </cell>
          <cell r="I29" t="str">
            <v>T-Mobile</v>
          </cell>
          <cell r="J29">
            <v>560</v>
          </cell>
          <cell r="K29">
            <v>8897</v>
          </cell>
          <cell r="L29">
            <v>3544</v>
          </cell>
          <cell r="M29"/>
          <cell r="N29"/>
          <cell r="O29"/>
          <cell r="P29" t="str">
            <v>AT&amp;T</v>
          </cell>
          <cell r="Q29" t="str">
            <v>HSTNTXAD SWC</v>
          </cell>
        </row>
        <row r="30">
          <cell r="A30" t="str">
            <v>JCVLFLJB</v>
          </cell>
          <cell r="B30">
            <v>30.331112000000001</v>
          </cell>
          <cell r="C30">
            <v>-81.662223999999995</v>
          </cell>
          <cell r="D30" t="str">
            <v>421 W CHURCH ST</v>
          </cell>
          <cell r="E30" t="str">
            <v>JACKSONVILLE</v>
          </cell>
          <cell r="F30" t="str">
            <v>FL</v>
          </cell>
          <cell r="G30">
            <v>32202</v>
          </cell>
          <cell r="H30" t="str">
            <v>QCC POP - JACOBS BUILDING Jacksonville</v>
          </cell>
          <cell r="I30" t="str">
            <v>QCC</v>
          </cell>
          <cell r="J30">
            <v>953</v>
          </cell>
          <cell r="K30">
            <v>7647</v>
          </cell>
          <cell r="L30">
            <v>1276</v>
          </cell>
          <cell r="M30" t="str">
            <v>JCVLFLCL</v>
          </cell>
          <cell r="N30" t="str">
            <v>JCVLFLCL</v>
          </cell>
          <cell r="O30" t="str">
            <v>TMO Diagrams</v>
          </cell>
          <cell r="P30" t="str">
            <v>AT&amp;T</v>
          </cell>
          <cell r="Q30" t="str">
            <v>QCC POP</v>
          </cell>
        </row>
        <row r="31">
          <cell r="A31" t="str">
            <v>JCVLFLMN</v>
          </cell>
          <cell r="B31">
            <v>30.333334000000001</v>
          </cell>
          <cell r="C31">
            <v>-81.650002000000001</v>
          </cell>
          <cell r="D31" t="str">
            <v>15300 FANG RD &amp; BLDG 5</v>
          </cell>
          <cell r="E31" t="str">
            <v>JACKSONVILLE</v>
          </cell>
          <cell r="F31" t="str">
            <v>FL</v>
          </cell>
          <cell r="G31">
            <v>32229</v>
          </cell>
          <cell r="H31"/>
          <cell r="I31" t="str">
            <v>T-Mobile</v>
          </cell>
          <cell r="J31">
            <v>452</v>
          </cell>
          <cell r="K31">
            <v>7646</v>
          </cell>
          <cell r="L31">
            <v>1274</v>
          </cell>
          <cell r="M31" t="str">
            <v>TLHSFLXA</v>
          </cell>
          <cell r="N31" t="str">
            <v>TLHSFLXD</v>
          </cell>
          <cell r="O31" t="str">
            <v>TMO Diagrams</v>
          </cell>
          <cell r="P31" t="str">
            <v>AT&amp;T</v>
          </cell>
          <cell r="Q31" t="str">
            <v>Transport via QCC TLHSFLNG-JCVLFLLB</v>
          </cell>
        </row>
        <row r="32">
          <cell r="A32" t="str">
            <v>JCVLNCAT</v>
          </cell>
          <cell r="B32">
            <v>34.756390000000003</v>
          </cell>
          <cell r="C32">
            <v>-77.479720999999998</v>
          </cell>
          <cell r="D32" t="str">
            <v>3006 RICHLANDS HWY</v>
          </cell>
          <cell r="E32" t="str">
            <v>JACKSONVILLE</v>
          </cell>
          <cell r="F32" t="str">
            <v>NC</v>
          </cell>
          <cell r="G32">
            <v>28540</v>
          </cell>
          <cell r="H32" t="str">
            <v>JACKSONVILLE POP</v>
          </cell>
          <cell r="I32" t="str">
            <v>AT&amp;T IXC POP</v>
          </cell>
          <cell r="J32">
            <v>949</v>
          </cell>
          <cell r="K32">
            <v>6415</v>
          </cell>
          <cell r="L32">
            <v>1138</v>
          </cell>
          <cell r="M32" t="str">
            <v>JCVLNCXA</v>
          </cell>
          <cell r="N32" t="str">
            <v>JCVLNCXA</v>
          </cell>
          <cell r="O32" t="str">
            <v>CLONES</v>
          </cell>
          <cell r="P32" t="str">
            <v>EQ</v>
          </cell>
          <cell r="Q32"/>
        </row>
        <row r="33">
          <cell r="A33" t="str">
            <v>JCVOFLXZ</v>
          </cell>
          <cell r="B33">
            <v>30.18975</v>
          </cell>
          <cell r="C33">
            <v>-81.574284000000006</v>
          </cell>
          <cell r="D33" t="str">
            <v>9740 FLORIDA MINING BLVD W</v>
          </cell>
          <cell r="E33" t="str">
            <v>JACKSONVILLE</v>
          </cell>
          <cell r="F33" t="str">
            <v>FL</v>
          </cell>
          <cell r="G33">
            <v>32257</v>
          </cell>
          <cell r="H33" t="str">
            <v>VzW Jacksonville MSC</v>
          </cell>
          <cell r="I33" t="str">
            <v>VzW</v>
          </cell>
          <cell r="J33">
            <v>452</v>
          </cell>
          <cell r="K33">
            <v>7665</v>
          </cell>
          <cell r="L33">
            <v>1246</v>
          </cell>
          <cell r="M33" t="str">
            <v>MNDRFLLO</v>
          </cell>
          <cell r="N33" t="str">
            <v>MNDRFLLO</v>
          </cell>
          <cell r="O33" t="str">
            <v>CLONES</v>
          </cell>
          <cell r="P33" t="str">
            <v>AT&amp;T</v>
          </cell>
          <cell r="Q33"/>
        </row>
        <row r="34">
          <cell r="A34" t="str">
            <v>JPTRFLGN</v>
          </cell>
          <cell r="B34">
            <v>26.904343999999998</v>
          </cell>
          <cell r="C34">
            <v>-80.273567999999997</v>
          </cell>
          <cell r="D34" t="str">
            <v>15340 PARK OF COMMERCE BLVD</v>
          </cell>
          <cell r="E34" t="str">
            <v>JUPITER</v>
          </cell>
          <cell r="F34" t="str">
            <v>FL</v>
          </cell>
          <cell r="G34">
            <v>33478</v>
          </cell>
          <cell r="H34" t="str">
            <v>VzW Jupiter MSC</v>
          </cell>
          <cell r="I34" t="str">
            <v>VzW</v>
          </cell>
          <cell r="J34">
            <v>460</v>
          </cell>
          <cell r="K34">
            <v>8149</v>
          </cell>
          <cell r="L34">
            <v>667</v>
          </cell>
          <cell r="M34" t="str">
            <v>WPBHFLGR</v>
          </cell>
          <cell r="N34" t="str">
            <v>WPBHFLGR</v>
          </cell>
          <cell r="O34" t="str">
            <v>CLONES</v>
          </cell>
          <cell r="P34" t="str">
            <v>AT&amp;T</v>
          </cell>
          <cell r="Q34"/>
        </row>
        <row r="35">
          <cell r="A35" t="str">
            <v>KSCZMOVR</v>
          </cell>
          <cell r="B35">
            <v>39.077602386499997</v>
          </cell>
          <cell r="C35">
            <v>-94.577331543</v>
          </cell>
          <cell r="D35" t="str">
            <v>2709 Cherry ST</v>
          </cell>
          <cell r="E35" t="str">
            <v>Kansas City</v>
          </cell>
          <cell r="F35" t="str">
            <v>MO</v>
          </cell>
          <cell r="G35" t="str">
            <v>64108</v>
          </cell>
          <cell r="H35" t="str">
            <v>T-Mobile Kansas</v>
          </cell>
          <cell r="I35" t="str">
            <v>T-Mobile</v>
          </cell>
          <cell r="J35">
            <v>524</v>
          </cell>
          <cell r="K35"/>
          <cell r="L35"/>
          <cell r="M35" t="str">
            <v>KSCBMONR</v>
          </cell>
          <cell r="N35" t="str">
            <v>KSCBMONR</v>
          </cell>
          <cell r="O35" t="str">
            <v>TMO Diagrams</v>
          </cell>
          <cell r="P35" t="str">
            <v>AT&amp;T</v>
          </cell>
          <cell r="Q35" t="str">
            <v>KSCYMO55 SWC</v>
          </cell>
        </row>
        <row r="36">
          <cell r="A36" t="str">
            <v>KSCBMONR</v>
          </cell>
          <cell r="B36">
            <v>39.097220999999998</v>
          </cell>
          <cell r="C36">
            <v>-94.574164999999994</v>
          </cell>
          <cell r="D36" t="str">
            <v>1401 CHARLOTTE ST</v>
          </cell>
          <cell r="E36" t="str">
            <v>Kansas City</v>
          </cell>
          <cell r="F36" t="str">
            <v>MO</v>
          </cell>
          <cell r="G36">
            <v>64106</v>
          </cell>
          <cell r="H36" t="str">
            <v>LightCore Kansas POP</v>
          </cell>
          <cell r="I36" t="str">
            <v>LC</v>
          </cell>
          <cell r="J36">
            <v>524</v>
          </cell>
          <cell r="K36">
            <v>7027</v>
          </cell>
          <cell r="L36">
            <v>4201</v>
          </cell>
          <cell r="M36" t="str">
            <v>KSCBMONR</v>
          </cell>
          <cell r="N36" t="str">
            <v>KSCBMONR</v>
          </cell>
          <cell r="O36" t="str">
            <v>TMO Diagrams</v>
          </cell>
          <cell r="P36" t="str">
            <v>AT&amp;T</v>
          </cell>
          <cell r="Q36" t="str">
            <v>KSCYMO55 SWC</v>
          </cell>
        </row>
        <row r="37">
          <cell r="A37" t="str">
            <v>LSVONVPP</v>
          </cell>
          <cell r="B37">
            <v>36.163620000000002</v>
          </cell>
          <cell r="C37">
            <v>-115.10197599999999</v>
          </cell>
          <cell r="D37" t="str">
            <v>250 SPECTRUM BLVD</v>
          </cell>
          <cell r="E37" t="str">
            <v>LAS VEGAS</v>
          </cell>
          <cell r="F37" t="str">
            <v>NV</v>
          </cell>
          <cell r="G37">
            <v>89101</v>
          </cell>
          <cell r="H37"/>
          <cell r="I37" t="str">
            <v>AT&amp;T</v>
          </cell>
          <cell r="J37">
            <v>721</v>
          </cell>
          <cell r="K37">
            <v>8665</v>
          </cell>
          <cell r="L37">
            <v>7404</v>
          </cell>
          <cell r="M37" t="str">
            <v>LSVGNVXI</v>
          </cell>
          <cell r="N37" t="str">
            <v>LSVGNVXB</v>
          </cell>
          <cell r="O37"/>
          <cell r="P37" t="str">
            <v>EMBARQ</v>
          </cell>
          <cell r="Q37" t="str">
            <v>All CLONES QVO data. XI SWC</v>
          </cell>
        </row>
        <row r="38">
          <cell r="A38" t="str">
            <v>LSVHNVCI</v>
          </cell>
          <cell r="B38">
            <v>36.068601999999998</v>
          </cell>
          <cell r="C38">
            <v>-115.143889</v>
          </cell>
          <cell r="D38" t="str">
            <v>871 GRIER DR</v>
          </cell>
          <cell r="E38" t="str">
            <v>LAS VEGAS</v>
          </cell>
          <cell r="F38" t="str">
            <v>NV</v>
          </cell>
          <cell r="G38">
            <v>89119</v>
          </cell>
          <cell r="H38" t="str">
            <v>Sprint Las Vegas MSC</v>
          </cell>
          <cell r="I38" t="str">
            <v>Sprint</v>
          </cell>
          <cell r="J38">
            <v>721</v>
          </cell>
          <cell r="K38">
            <v>8686</v>
          </cell>
          <cell r="L38">
            <v>7407</v>
          </cell>
          <cell r="M38" t="str">
            <v>LSVGNVXV</v>
          </cell>
          <cell r="N38" t="str">
            <v>LSVGNVXB</v>
          </cell>
          <cell r="O38" t="str">
            <v>Sprint Diagrams</v>
          </cell>
          <cell r="P38" t="str">
            <v>EMBARQ</v>
          </cell>
          <cell r="Q38" t="str">
            <v>In LSVGNVXV SWC.</v>
          </cell>
        </row>
        <row r="39">
          <cell r="A39" t="str">
            <v>LBCKTXFG</v>
          </cell>
          <cell r="B39">
            <v>33.519722000000002</v>
          </cell>
          <cell r="C39">
            <v>-101.968887</v>
          </cell>
          <cell r="D39" t="str">
            <v>6914 82ND ST</v>
          </cell>
          <cell r="E39" t="str">
            <v>LUBBOCK</v>
          </cell>
          <cell r="F39" t="str">
            <v>TX</v>
          </cell>
          <cell r="G39">
            <v>79424</v>
          </cell>
          <cell r="H39" t="str">
            <v>AT&amp;T Lubbock MTSO</v>
          </cell>
          <cell r="I39" t="str">
            <v>AT&amp;T</v>
          </cell>
          <cell r="J39">
            <v>544</v>
          </cell>
          <cell r="K39">
            <v>8618</v>
          </cell>
          <cell r="L39">
            <v>4978</v>
          </cell>
          <cell r="M39" t="str">
            <v>ALBQNMMA</v>
          </cell>
          <cell r="N39" t="str">
            <v>ALBQNMMA</v>
          </cell>
          <cell r="O39" t="str">
            <v>Q Diagrams</v>
          </cell>
          <cell r="P39" t="str">
            <v>Qwest</v>
          </cell>
          <cell r="Q39" t="str">
            <v>Hand-off to AT&amp;T @ ALBQNMMA (28W &amp; 29W)</v>
          </cell>
        </row>
        <row r="40">
          <cell r="A40" t="str">
            <v>LBCKTXPS</v>
          </cell>
          <cell r="B40">
            <v>33.584511999999997</v>
          </cell>
          <cell r="C40">
            <v>-101.85075500000001</v>
          </cell>
          <cell r="D40" t="str">
            <v>1420 BROADWAY ST</v>
          </cell>
          <cell r="E40" t="str">
            <v>LUBBOCK</v>
          </cell>
          <cell r="F40" t="str">
            <v>TX</v>
          </cell>
          <cell r="G40">
            <v>79401</v>
          </cell>
          <cell r="H40"/>
          <cell r="I40" t="str">
            <v>AT&amp;T</v>
          </cell>
          <cell r="J40">
            <v>544</v>
          </cell>
          <cell r="K40">
            <v>8598</v>
          </cell>
          <cell r="L40">
            <v>4962</v>
          </cell>
          <cell r="M40" t="str">
            <v>ALBQNMMA</v>
          </cell>
          <cell r="N40" t="str">
            <v>ALBQNMMA</v>
          </cell>
          <cell r="O40" t="str">
            <v>Q Diagrams</v>
          </cell>
          <cell r="P40" t="str">
            <v>Qwest</v>
          </cell>
          <cell r="Q40" t="str">
            <v>Hand-off to AT&amp;T @ ALBQNMMA</v>
          </cell>
        </row>
        <row r="41">
          <cell r="A41" t="str">
            <v>LKMRFL16</v>
          </cell>
          <cell r="B41">
            <v>28.735516000000001</v>
          </cell>
          <cell r="C41">
            <v>-81.360296000000005</v>
          </cell>
          <cell r="D41" t="str">
            <v>510 TECHNOLOGY PARK</v>
          </cell>
          <cell r="E41" t="str">
            <v>LAKE MARY</v>
          </cell>
          <cell r="F41" t="str">
            <v>FL</v>
          </cell>
          <cell r="G41">
            <v>32746</v>
          </cell>
          <cell r="H41" t="str">
            <v>AT&amp;T Lake Mary MTSO</v>
          </cell>
          <cell r="I41" t="str">
            <v>AT&amp;T</v>
          </cell>
          <cell r="J41">
            <v>458</v>
          </cell>
          <cell r="K41">
            <v>7916</v>
          </cell>
          <cell r="L41">
            <v>1050</v>
          </cell>
          <cell r="M41" t="str">
            <v>ALSPFLXA</v>
          </cell>
          <cell r="N41" t="str">
            <v>LKBRFLXA</v>
          </cell>
          <cell r="O41" t="str">
            <v>CLONES</v>
          </cell>
          <cell r="P41" t="str">
            <v>AT&amp;T</v>
          </cell>
          <cell r="Q41" t="str">
            <v>ECI Build</v>
          </cell>
        </row>
        <row r="42">
          <cell r="A42" t="str">
            <v>LTRKAR10</v>
          </cell>
          <cell r="B42">
            <v>34.655555999999997</v>
          </cell>
          <cell r="C42">
            <v>-92.427779999999998</v>
          </cell>
          <cell r="D42" t="str">
            <v>10301 STAGECOACH RD (10301 HWY 5)</v>
          </cell>
          <cell r="E42" t="str">
            <v>LITTLE ROCK</v>
          </cell>
          <cell r="F42" t="str">
            <v>AR</v>
          </cell>
          <cell r="G42">
            <v>72210</v>
          </cell>
          <cell r="H42" t="str">
            <v>AT&amp;T Little Rock AR MTSO</v>
          </cell>
          <cell r="I42" t="str">
            <v>AT&amp;T</v>
          </cell>
          <cell r="J42">
            <v>528</v>
          </cell>
          <cell r="K42">
            <v>7750</v>
          </cell>
          <cell r="L42">
            <v>3466</v>
          </cell>
          <cell r="M42" t="str">
            <v>LTRKARSW</v>
          </cell>
          <cell r="N42" t="str">
            <v>LTRKARSW</v>
          </cell>
          <cell r="O42" t="str">
            <v>CLONES</v>
          </cell>
          <cell r="P42" t="str">
            <v>AT&amp;T</v>
          </cell>
          <cell r="Q42"/>
        </row>
        <row r="43">
          <cell r="A43" t="str">
            <v>LTROARTB</v>
          </cell>
          <cell r="B43">
            <v>34.789442000000001</v>
          </cell>
          <cell r="C43">
            <v>-92.395014000000003</v>
          </cell>
          <cell r="D43" t="str">
            <v>11000 ANDERSON DR</v>
          </cell>
          <cell r="E43" t="str">
            <v>LITTLE ROCK</v>
          </cell>
          <cell r="F43" t="str">
            <v>AR</v>
          </cell>
          <cell r="G43">
            <v>72212</v>
          </cell>
          <cell r="H43" t="str">
            <v>VzW Little Rock AR MSC</v>
          </cell>
          <cell r="I43" t="str">
            <v>VzW</v>
          </cell>
          <cell r="J43">
            <v>528</v>
          </cell>
          <cell r="K43">
            <v>7721</v>
          </cell>
          <cell r="L43">
            <v>3473</v>
          </cell>
          <cell r="M43" t="str">
            <v>LTRKARCA</v>
          </cell>
          <cell r="N43" t="str">
            <v>LTRKARCA</v>
          </cell>
          <cell r="O43" t="str">
            <v>CLONES</v>
          </cell>
          <cell r="P43" t="str">
            <v>AT&amp;T</v>
          </cell>
          <cell r="Q43"/>
        </row>
        <row r="44">
          <cell r="A44" t="str">
            <v>MACNGAYQ</v>
          </cell>
          <cell r="B44">
            <v>32.781415000000003</v>
          </cell>
          <cell r="C44">
            <v>-83.657293999999993</v>
          </cell>
          <cell r="D44" t="str">
            <v>1041 WISE RD @ BLDG C</v>
          </cell>
          <cell r="E44" t="str">
            <v xml:space="preserve">MACON </v>
          </cell>
          <cell r="F44" t="str">
            <v>GA</v>
          </cell>
          <cell r="G44">
            <v>31206</v>
          </cell>
          <cell r="H44" t="str">
            <v>VzW MACON MSC</v>
          </cell>
          <cell r="I44" t="str">
            <v>VzW</v>
          </cell>
          <cell r="J44">
            <v>446</v>
          </cell>
          <cell r="K44">
            <v>7377</v>
          </cell>
          <cell r="L44">
            <v>1864</v>
          </cell>
          <cell r="M44" t="str">
            <v>MACNGAGP</v>
          </cell>
          <cell r="N44" t="str">
            <v>MACNGAGP</v>
          </cell>
          <cell r="O44" t="str">
            <v>CLONES</v>
          </cell>
          <cell r="P44" t="str">
            <v>AT&amp;T</v>
          </cell>
          <cell r="Q44"/>
        </row>
        <row r="45">
          <cell r="A45" t="str">
            <v>MNRGKSAB</v>
          </cell>
          <cell r="B45">
            <v>38.198611999999997</v>
          </cell>
          <cell r="C45">
            <v>-97.519165000000001</v>
          </cell>
          <cell r="D45" t="str">
            <v>901 INDUSTRIAL DR</v>
          </cell>
          <cell r="E45" t="str">
            <v>MOUNDRIDGE</v>
          </cell>
          <cell r="F45" t="str">
            <v>KS</v>
          </cell>
          <cell r="G45">
            <v>67107</v>
          </cell>
          <cell r="H45" t="str">
            <v>VzW Moundridge KS MSC</v>
          </cell>
          <cell r="I45" t="str">
            <v>VzW</v>
          </cell>
          <cell r="J45">
            <v>532</v>
          </cell>
          <cell r="K45">
            <v>7399</v>
          </cell>
          <cell r="L45">
            <v>4590</v>
          </cell>
          <cell r="M45" t="str">
            <v>MNRGKSXA</v>
          </cell>
          <cell r="N45" t="str">
            <v>MNRGKSXA</v>
          </cell>
          <cell r="O45" t="str">
            <v>CLONES</v>
          </cell>
          <cell r="P45" t="str">
            <v>MOUNDRIDGE TELEPHONE CO.</v>
          </cell>
          <cell r="Q45"/>
        </row>
        <row r="46">
          <cell r="A46" t="str">
            <v>MOBLALIH</v>
          </cell>
          <cell r="B46">
            <v>30.633611999999999</v>
          </cell>
          <cell r="C46">
            <v>-88.129997000000003</v>
          </cell>
          <cell r="D46" t="str">
            <v>3740 INDUSTRIAL PARK DR</v>
          </cell>
          <cell r="E46" t="str">
            <v>Mobile</v>
          </cell>
          <cell r="F46" t="str">
            <v>AL</v>
          </cell>
          <cell r="G46">
            <v>36693</v>
          </cell>
          <cell r="H46"/>
          <cell r="I46" t="str">
            <v>AT&amp;T</v>
          </cell>
          <cell r="J46">
            <v>480</v>
          </cell>
          <cell r="K46">
            <v>8185</v>
          </cell>
          <cell r="L46">
            <v>2375</v>
          </cell>
          <cell r="M46" t="str">
            <v>LXLYALXA</v>
          </cell>
          <cell r="N46" t="str">
            <v>LXLYALXA</v>
          </cell>
          <cell r="O46" t="str">
            <v>AT&amp;T Diagrams</v>
          </cell>
          <cell r="P46" t="str">
            <v>AT&amp;T</v>
          </cell>
          <cell r="Q46" t="str">
            <v>at&amp;t MOBLALSK swc. Existing 10G Pair 641</v>
          </cell>
        </row>
        <row r="47">
          <cell r="A47" t="str">
            <v>MOBLALMT</v>
          </cell>
          <cell r="B47">
            <v>30.691943999999999</v>
          </cell>
          <cell r="C47">
            <v>-88.046943999999996</v>
          </cell>
          <cell r="D47" t="str">
            <v>100 N FRANKLIN ST</v>
          </cell>
          <cell r="E47" t="str">
            <v>Mobile</v>
          </cell>
          <cell r="F47" t="str">
            <v>AL</v>
          </cell>
          <cell r="G47">
            <v>36602</v>
          </cell>
          <cell r="H47" t="str">
            <v>AT&amp;T Mobile POP</v>
          </cell>
          <cell r="I47" t="str">
            <v>AT&amp;T IXC POP</v>
          </cell>
          <cell r="J47">
            <v>480</v>
          </cell>
          <cell r="K47">
            <v>8167</v>
          </cell>
          <cell r="L47">
            <v>2367</v>
          </cell>
          <cell r="M47" t="str">
            <v>MOBLALAZ</v>
          </cell>
          <cell r="N47" t="str">
            <v>MOBLALAZ</v>
          </cell>
          <cell r="O47" t="str">
            <v>CLONES</v>
          </cell>
          <cell r="P47" t="str">
            <v>AT&amp;T</v>
          </cell>
          <cell r="Q47"/>
        </row>
        <row r="48">
          <cell r="A48" t="str">
            <v>MTGMALMT</v>
          </cell>
          <cell r="B48">
            <v>32.376094000000002</v>
          </cell>
          <cell r="C48">
            <v>-86.308052000000004</v>
          </cell>
          <cell r="D48" t="str">
            <v>38 WASHINGTON AVE</v>
          </cell>
          <cell r="E48" t="str">
            <v>MONTGOMERY</v>
          </cell>
          <cell r="F48" t="str">
            <v>AL</v>
          </cell>
          <cell r="G48">
            <v>36104</v>
          </cell>
          <cell r="H48" t="str">
            <v>AT&amp;T Montgomery POP &amp; CO</v>
          </cell>
          <cell r="I48" t="str">
            <v>AT&amp;T IXC POP</v>
          </cell>
          <cell r="J48">
            <v>478</v>
          </cell>
          <cell r="K48">
            <v>7692</v>
          </cell>
          <cell r="L48">
            <v>2248</v>
          </cell>
          <cell r="M48" t="str">
            <v>MTGMALMT</v>
          </cell>
          <cell r="N48" t="str">
            <v>MTGMALMT</v>
          </cell>
          <cell r="O48" t="str">
            <v>CLONES</v>
          </cell>
          <cell r="P48" t="str">
            <v>AT&amp;T</v>
          </cell>
          <cell r="Q48"/>
        </row>
        <row r="49">
          <cell r="A49" t="str">
            <v>MRMRFL09</v>
          </cell>
          <cell r="B49">
            <v>25.977222000000001</v>
          </cell>
          <cell r="C49">
            <v>-80.276664999999994</v>
          </cell>
          <cell r="D49" t="str">
            <v>9954 PREMIER PKWY</v>
          </cell>
          <cell r="E49" t="str">
            <v>MIRAMAR</v>
          </cell>
          <cell r="F49" t="str">
            <v>FL</v>
          </cell>
          <cell r="G49">
            <v>33025</v>
          </cell>
          <cell r="H49" t="str">
            <v>T-Mobile MIRAMAR MSC</v>
          </cell>
          <cell r="I49" t="str">
            <v>T-Mobile</v>
          </cell>
          <cell r="J49">
            <v>460</v>
          </cell>
          <cell r="K49">
            <v>8322</v>
          </cell>
          <cell r="L49">
            <v>564</v>
          </cell>
          <cell r="M49"/>
          <cell r="N49"/>
          <cell r="O49" t="str">
            <v>TMO Diagrams</v>
          </cell>
          <cell r="P49" t="str">
            <v>AT&amp;T</v>
          </cell>
          <cell r="Q49"/>
        </row>
        <row r="50">
          <cell r="A50" t="str">
            <v>MRHGMOQA</v>
          </cell>
          <cell r="B50">
            <v>38.699283000000001</v>
          </cell>
          <cell r="C50">
            <v>-90.409137999999999</v>
          </cell>
          <cell r="D50" t="str">
            <v>11111 DORSETT RD</v>
          </cell>
          <cell r="E50" t="str">
            <v>MARYLAND HEIGHTS</v>
          </cell>
          <cell r="F50" t="str">
            <v>MO</v>
          </cell>
          <cell r="G50">
            <v>63043</v>
          </cell>
          <cell r="H50" t="str">
            <v>LC MARYLAND HEIGHTS POP</v>
          </cell>
          <cell r="I50" t="str">
            <v>LC</v>
          </cell>
          <cell r="J50">
            <v>520</v>
          </cell>
          <cell r="K50">
            <v>6809</v>
          </cell>
          <cell r="L50">
            <v>3522</v>
          </cell>
          <cell r="M50" t="str">
            <v>MRHGMOQA</v>
          </cell>
          <cell r="N50" t="str">
            <v>MRHGMOQA</v>
          </cell>
          <cell r="O50" t="str">
            <v>TMO Diagrams</v>
          </cell>
          <cell r="P50" t="str">
            <v>AT&amp;T</v>
          </cell>
          <cell r="Q50" t="str">
            <v xml:space="preserve">STLSMO23 SWC OOT. </v>
          </cell>
        </row>
        <row r="51">
          <cell r="A51" t="str">
            <v>FTSMARHU</v>
          </cell>
          <cell r="B51">
            <v>35.325279000000002</v>
          </cell>
          <cell r="C51">
            <v>-94.399719000000005</v>
          </cell>
          <cell r="D51" t="str">
            <v>3200 KENNEDY CT</v>
          </cell>
          <cell r="E51" t="str">
            <v>FORT SMITH</v>
          </cell>
          <cell r="F51" t="str">
            <v>AR</v>
          </cell>
          <cell r="G51">
            <v>72908</v>
          </cell>
          <cell r="H51" t="str">
            <v>FORT SMITH MTSO</v>
          </cell>
          <cell r="I51" t="str">
            <v>AT&amp;T</v>
          </cell>
          <cell r="J51">
            <v>526</v>
          </cell>
          <cell r="K51">
            <v>7762</v>
          </cell>
          <cell r="L51">
            <v>3847</v>
          </cell>
          <cell r="M51" t="str">
            <v>FTSMARMI</v>
          </cell>
          <cell r="N51" t="str">
            <v>FTSMARMI</v>
          </cell>
          <cell r="O51" t="str">
            <v>QVO</v>
          </cell>
          <cell r="P51" t="str">
            <v>AT&amp;T</v>
          </cell>
          <cell r="Q51"/>
        </row>
        <row r="52">
          <cell r="A52" t="str">
            <v>NLRKARGP</v>
          </cell>
          <cell r="B52">
            <v>34.776111999999998</v>
          </cell>
          <cell r="C52">
            <v>-92.263053999999997</v>
          </cell>
          <cell r="D52" t="str">
            <v>423 E 20TH ST</v>
          </cell>
          <cell r="E52" t="str">
            <v>NORTH LITTLE ROCK</v>
          </cell>
          <cell r="F52" t="str">
            <v>AR</v>
          </cell>
          <cell r="G52">
            <v>72114</v>
          </cell>
          <cell r="H52" t="str">
            <v>LC MN. Little Rock POP</v>
          </cell>
          <cell r="I52" t="str">
            <v>LC</v>
          </cell>
          <cell r="J52">
            <v>528</v>
          </cell>
          <cell r="K52">
            <v>7714</v>
          </cell>
          <cell r="L52">
            <v>3450</v>
          </cell>
          <cell r="M52" t="str">
            <v>NLRKARGP</v>
          </cell>
          <cell r="N52" t="str">
            <v>NLRKARGP</v>
          </cell>
          <cell r="O52" t="str">
            <v>TMO Diagrams</v>
          </cell>
          <cell r="P52" t="str">
            <v>AT&amp;T</v>
          </cell>
          <cell r="Q52" t="str">
            <v>LTRKARSK SWC OOT.</v>
          </cell>
        </row>
        <row r="53">
          <cell r="A53" t="str">
            <v>NLVGNV19</v>
          </cell>
          <cell r="B53">
            <v>36.213889999999999</v>
          </cell>
          <cell r="C53">
            <v>-115.17944300000001</v>
          </cell>
          <cell r="D53" t="str">
            <v>3040 SIMMONS ST</v>
          </cell>
          <cell r="E53" t="str">
            <v>NORTH LAS VEGAS</v>
          </cell>
          <cell r="F53" t="str">
            <v>NV</v>
          </cell>
          <cell r="G53">
            <v>89032</v>
          </cell>
          <cell r="H53" t="str">
            <v>T-Mobile Las Vegas MSC</v>
          </cell>
          <cell r="I53" t="str">
            <v>T-Mobile</v>
          </cell>
          <cell r="J53">
            <v>721</v>
          </cell>
          <cell r="K53">
            <v>8656</v>
          </cell>
          <cell r="L53">
            <v>7419</v>
          </cell>
          <cell r="M53" t="str">
            <v>LSVGNVXT</v>
          </cell>
          <cell r="N53" t="str">
            <v>LSVGNVXT</v>
          </cell>
          <cell r="O53" t="str">
            <v>TMO Diagrams</v>
          </cell>
          <cell r="P53" t="str">
            <v>EMBARQ</v>
          </cell>
          <cell r="Q53" t="str">
            <v>Use to be Cingular Wireless MSC</v>
          </cell>
        </row>
        <row r="54">
          <cell r="A54" t="str">
            <v>LSVGNV19</v>
          </cell>
          <cell r="B54">
            <v>36.132221000000001</v>
          </cell>
          <cell r="C54">
            <v>-115.19027699999999</v>
          </cell>
          <cell r="D54" t="str">
            <v>3111 S VALLEY VIEW BLVD</v>
          </cell>
          <cell r="E54" t="str">
            <v>LAS VEGAS</v>
          </cell>
          <cell r="F54" t="str">
            <v>NV</v>
          </cell>
          <cell r="G54">
            <v>89102</v>
          </cell>
          <cell r="H54"/>
          <cell r="I54"/>
          <cell r="J54">
            <v>721</v>
          </cell>
          <cell r="K54">
            <v>8674</v>
          </cell>
          <cell r="L54">
            <v>7418</v>
          </cell>
          <cell r="M54" t="str">
            <v>LSVGNVXK</v>
          </cell>
          <cell r="N54" t="str">
            <v>LSVGNVXB</v>
          </cell>
          <cell r="O54"/>
          <cell r="P54"/>
          <cell r="Q54"/>
        </row>
        <row r="55">
          <cell r="A55" t="str">
            <v>ORLFFL05</v>
          </cell>
          <cell r="B55">
            <v>28.626111999999999</v>
          </cell>
          <cell r="C55">
            <v>-81.398055999999997</v>
          </cell>
          <cell r="D55" t="str">
            <v>200 TELECOM DR</v>
          </cell>
          <cell r="E55" t="str">
            <v>ORLANDO</v>
          </cell>
          <cell r="F55" t="str">
            <v>FL</v>
          </cell>
          <cell r="G55">
            <v>32810</v>
          </cell>
          <cell r="H55" t="str">
            <v>T-Mobile Orlando MSC</v>
          </cell>
          <cell r="I55" t="str">
            <v>T-Mobile</v>
          </cell>
          <cell r="J55">
            <v>458</v>
          </cell>
          <cell r="K55">
            <v>7941</v>
          </cell>
          <cell r="L55">
            <v>31045</v>
          </cell>
          <cell r="M55" t="str">
            <v>MTLDFLXA</v>
          </cell>
          <cell r="N55" t="str">
            <v>WNPKFLXA</v>
          </cell>
          <cell r="O55" t="str">
            <v>TMO Diagrams</v>
          </cell>
          <cell r="P55" t="str">
            <v>EMBARQ</v>
          </cell>
          <cell r="Q55"/>
        </row>
        <row r="56">
          <cell r="A56" t="str">
            <v>PHNFAZFX</v>
          </cell>
          <cell r="B56">
            <v>33.399636000000001</v>
          </cell>
          <cell r="C56">
            <v>-112.04911800000001</v>
          </cell>
          <cell r="D56" t="str">
            <v>1530 E ROESER RD</v>
          </cell>
          <cell r="E56" t="str">
            <v>PHOENIX</v>
          </cell>
          <cell r="F56" t="str">
            <v>AZ</v>
          </cell>
          <cell r="G56">
            <v>85040</v>
          </cell>
          <cell r="H56" t="str">
            <v>Sprint Roeser MSC</v>
          </cell>
          <cell r="I56" t="str">
            <v>Sprint</v>
          </cell>
          <cell r="J56">
            <v>666</v>
          </cell>
          <cell r="K56">
            <v>9143</v>
          </cell>
          <cell r="L56">
            <v>6741</v>
          </cell>
          <cell r="M56" t="str">
            <v>PHNXAZMA</v>
          </cell>
          <cell r="N56" t="str">
            <v>PHNXAZNE</v>
          </cell>
          <cell r="O56" t="str">
            <v>Sprint Diagrams</v>
          </cell>
          <cell r="P56" t="str">
            <v>Qwest</v>
          </cell>
          <cell r="Q56" t="str">
            <v>Physically within the PHNXAZSO SWC.</v>
          </cell>
        </row>
        <row r="57">
          <cell r="A57" t="str">
            <v>PHNXAZMA</v>
          </cell>
          <cell r="B57">
            <v>33.450361000000001</v>
          </cell>
          <cell r="C57">
            <v>-112.07709</v>
          </cell>
          <cell r="D57" t="str">
            <v>211 W MONROE ST</v>
          </cell>
          <cell r="E57" t="str">
            <v>Phoenix</v>
          </cell>
          <cell r="F57" t="str">
            <v>AZ</v>
          </cell>
          <cell r="G57">
            <v>85003</v>
          </cell>
          <cell r="H57" t="str">
            <v>Phoenix MTSO</v>
          </cell>
          <cell r="I57" t="str">
            <v>AT&amp;T</v>
          </cell>
          <cell r="J57">
            <v>666</v>
          </cell>
          <cell r="K57">
            <v>9133</v>
          </cell>
          <cell r="L57">
            <v>6748</v>
          </cell>
          <cell r="M57" t="str">
            <v>PHNXAZMA</v>
          </cell>
          <cell r="N57" t="str">
            <v>PHNXAZMA</v>
          </cell>
          <cell r="O57" t="str">
            <v>BS 144316 &amp; 144292 &amp; 147329</v>
          </cell>
          <cell r="P57" t="str">
            <v>Qwest</v>
          </cell>
          <cell r="Q57" t="str">
            <v>PHNXAZMA65W &amp; 66W</v>
          </cell>
        </row>
        <row r="58">
          <cell r="A58" t="str">
            <v>PHNXAZNE</v>
          </cell>
          <cell r="B58">
            <v>33.494999</v>
          </cell>
          <cell r="C58">
            <v>-112.001114</v>
          </cell>
          <cell r="D58" t="str">
            <v>3640 E INDIAN SCHOOL RD</v>
          </cell>
          <cell r="E58" t="str">
            <v>Phoenix</v>
          </cell>
          <cell r="F58" t="str">
            <v>AZ</v>
          </cell>
          <cell r="G58">
            <v>85018</v>
          </cell>
          <cell r="H58" t="str">
            <v>QCC POP - Phoenix AZ</v>
          </cell>
          <cell r="I58" t="str">
            <v>QCC</v>
          </cell>
          <cell r="J58">
            <v>666</v>
          </cell>
          <cell r="K58">
            <v>9121</v>
          </cell>
          <cell r="L58">
            <v>6737</v>
          </cell>
          <cell r="M58" t="str">
            <v>PHNXAZEA</v>
          </cell>
          <cell r="N58" t="str">
            <v>PHNXAZNO</v>
          </cell>
          <cell r="O58"/>
          <cell r="P58"/>
          <cell r="Q58"/>
        </row>
        <row r="59">
          <cell r="A59" t="str">
            <v>PHNXAZUI</v>
          </cell>
          <cell r="B59">
            <v>33.471462000000002</v>
          </cell>
          <cell r="C59">
            <v>-112.07388400000001</v>
          </cell>
          <cell r="D59" t="str">
            <v>2120 N CENTRAL AVE</v>
          </cell>
          <cell r="E59" t="str">
            <v>Phoenix</v>
          </cell>
          <cell r="F59" t="str">
            <v>AZ</v>
          </cell>
          <cell r="G59">
            <v>85004</v>
          </cell>
          <cell r="H59" t="str">
            <v>QCC POP - Phoenix AZ</v>
          </cell>
          <cell r="I59" t="str">
            <v>QCC</v>
          </cell>
          <cell r="J59">
            <v>666</v>
          </cell>
          <cell r="K59">
            <v>9128</v>
          </cell>
          <cell r="L59">
            <v>6749</v>
          </cell>
          <cell r="M59" t="str">
            <v>PHNXAZMA</v>
          </cell>
          <cell r="N59" t="str">
            <v>PHNXAZMA</v>
          </cell>
          <cell r="O59"/>
          <cell r="P59"/>
          <cell r="Q59"/>
        </row>
        <row r="60">
          <cell r="A60" t="str">
            <v>PHNZAZNN</v>
          </cell>
          <cell r="B60">
            <v>33.426108999999997</v>
          </cell>
          <cell r="C60">
            <v>-112.063614</v>
          </cell>
          <cell r="D60" t="str">
            <v>736 E WATKINS ST</v>
          </cell>
          <cell r="E60" t="str">
            <v>PHOENIX</v>
          </cell>
          <cell r="F60" t="str">
            <v>AZ</v>
          </cell>
          <cell r="G60">
            <v>85034</v>
          </cell>
          <cell r="H60" t="str">
            <v>Sprint Watkins MSC</v>
          </cell>
          <cell r="I60" t="str">
            <v>Sprint</v>
          </cell>
          <cell r="J60">
            <v>666</v>
          </cell>
          <cell r="K60">
            <v>9138</v>
          </cell>
          <cell r="L60">
            <v>6745</v>
          </cell>
          <cell r="M60" t="str">
            <v>PHNXAZMA</v>
          </cell>
          <cell r="N60" t="str">
            <v>PHNXAZNE</v>
          </cell>
          <cell r="O60" t="str">
            <v>Sprint Diagrams</v>
          </cell>
          <cell r="P60" t="str">
            <v>Qwest</v>
          </cell>
          <cell r="Q60" t="str">
            <v>PHNXAZMA73W &amp; PHNXAZNE12W</v>
          </cell>
        </row>
        <row r="61">
          <cell r="A61" t="str">
            <v>PITBPAWY</v>
          </cell>
          <cell r="B61">
            <v>40.472499999999997</v>
          </cell>
          <cell r="C61">
            <v>-79.913979999999995</v>
          </cell>
          <cell r="D61" t="str">
            <v>6437 DAHLEM PLACE</v>
          </cell>
          <cell r="E61" t="str">
            <v>PITTSBURGH</v>
          </cell>
          <cell r="F61" t="str">
            <v>PA</v>
          </cell>
          <cell r="G61">
            <v>15206</v>
          </cell>
          <cell r="H61"/>
          <cell r="I61" t="str">
            <v>T-Mobile</v>
          </cell>
          <cell r="J61">
            <v>234</v>
          </cell>
          <cell r="K61">
            <v>5609</v>
          </cell>
          <cell r="L61">
            <v>2175</v>
          </cell>
          <cell r="M61"/>
          <cell r="N61"/>
          <cell r="O61"/>
          <cell r="P61" t="str">
            <v>VERIZON</v>
          </cell>
          <cell r="Q61" t="str">
            <v>PITBPAEL SWC OOT. Served via QCC.</v>
          </cell>
        </row>
        <row r="62">
          <cell r="A62" t="str">
            <v>PMBRFLTF</v>
          </cell>
          <cell r="B62">
            <v>26.022189000000001</v>
          </cell>
          <cell r="C62">
            <v>-80.431702000000001</v>
          </cell>
          <cell r="D62" t="str">
            <v>20901 TAFT ST</v>
          </cell>
          <cell r="E62" t="str">
            <v>PEMBROKE PINES</v>
          </cell>
          <cell r="F62" t="str">
            <v>FL</v>
          </cell>
          <cell r="G62">
            <v>33029</v>
          </cell>
          <cell r="H62" t="str">
            <v>VzW Pembroke Pines MSC</v>
          </cell>
          <cell r="I62" t="str">
            <v>VzW</v>
          </cell>
          <cell r="J62">
            <v>460</v>
          </cell>
          <cell r="K62">
            <v>8330</v>
          </cell>
          <cell r="L62">
            <v>595</v>
          </cell>
          <cell r="M62" t="str">
            <v>HLWDFLPE</v>
          </cell>
          <cell r="N62" t="str">
            <v>HLWDFLPE</v>
          </cell>
          <cell r="O62" t="str">
            <v>CLONES</v>
          </cell>
          <cell r="P62" t="str">
            <v>AT&amp;T</v>
          </cell>
          <cell r="Q62"/>
        </row>
        <row r="63">
          <cell r="A63" t="str">
            <v>PTCYFLBK</v>
          </cell>
          <cell r="B63">
            <v>28.025106000000001</v>
          </cell>
          <cell r="C63">
            <v>-82.166150999999999</v>
          </cell>
          <cell r="D63" t="str">
            <v>4160 BOOT BAY RD</v>
          </cell>
          <cell r="E63" t="str">
            <v>PLANT CITY</v>
          </cell>
          <cell r="F63" t="str">
            <v>FL</v>
          </cell>
          <cell r="G63">
            <v>33563</v>
          </cell>
          <cell r="H63" t="str">
            <v>VzW Plant City MSC</v>
          </cell>
          <cell r="I63" t="str">
            <v>VzW</v>
          </cell>
          <cell r="J63">
            <v>952</v>
          </cell>
          <cell r="K63">
            <v>8130</v>
          </cell>
          <cell r="L63">
            <v>1106</v>
          </cell>
          <cell r="M63" t="str">
            <v>PTCYFLXA</v>
          </cell>
          <cell r="N63" t="str">
            <v>PTCYFLXA</v>
          </cell>
          <cell r="O63" t="str">
            <v>CLONES</v>
          </cell>
          <cell r="P63" t="str">
            <v>AT&amp;T</v>
          </cell>
          <cell r="Q63"/>
        </row>
        <row r="64">
          <cell r="A64" t="str">
            <v>PTLJORIY</v>
          </cell>
          <cell r="B64">
            <v>45.571021000000002</v>
          </cell>
          <cell r="C64">
            <v>-122.570515</v>
          </cell>
          <cell r="D64" t="str">
            <v>8960 N.E. ALDERWOOD RD</v>
          </cell>
          <cell r="E64" t="str">
            <v>PORTLAND</v>
          </cell>
          <cell r="F64" t="str">
            <v>OR</v>
          </cell>
          <cell r="G64">
            <v>97220</v>
          </cell>
          <cell r="H64"/>
          <cell r="I64" t="str">
            <v>T-Mobile</v>
          </cell>
          <cell r="J64">
            <v>672</v>
          </cell>
          <cell r="K64">
            <v>6787</v>
          </cell>
          <cell r="L64">
            <v>8899</v>
          </cell>
          <cell r="M64" t="str">
            <v>PTLDOR69</v>
          </cell>
          <cell r="N64" t="str">
            <v>PTLDOR13</v>
          </cell>
          <cell r="O64" t="str">
            <v>BS Diag &amp; Spreadsheet</v>
          </cell>
          <cell r="P64" t="str">
            <v>Qwest</v>
          </cell>
          <cell r="Q64" t="str">
            <v>Lat/Long from CLONES. PTLDOR11 SWC</v>
          </cell>
        </row>
        <row r="65">
          <cell r="A65" t="str">
            <v>ORLHFL01</v>
          </cell>
          <cell r="B65">
            <v>28.59958</v>
          </cell>
          <cell r="C65">
            <v>-81.219258999999994</v>
          </cell>
          <cell r="D65" t="str">
            <v>3503 TECHNOLOGICAL AVE</v>
          </cell>
          <cell r="E65" t="str">
            <v>ORLANDO</v>
          </cell>
          <cell r="F65" t="str">
            <v>FL</v>
          </cell>
          <cell r="G65">
            <v>32817</v>
          </cell>
          <cell r="H65" t="str">
            <v>VzW Orlando MSC</v>
          </cell>
          <cell r="I65" t="str">
            <v>VzW</v>
          </cell>
          <cell r="J65">
            <v>458</v>
          </cell>
          <cell r="K65">
            <v>7928</v>
          </cell>
          <cell r="L65">
            <v>1012</v>
          </cell>
          <cell r="M65" t="str">
            <v>ORLDFLAP</v>
          </cell>
          <cell r="N65" t="str">
            <v>ORLDFLAP</v>
          </cell>
          <cell r="O65" t="str">
            <v>CLONES</v>
          </cell>
          <cell r="P65" t="str">
            <v>AT&amp;T</v>
          </cell>
          <cell r="Q65"/>
        </row>
        <row r="66">
          <cell r="A66" t="str">
            <v>RCMTNCXA</v>
          </cell>
          <cell r="B66">
            <v>35.943097999999999</v>
          </cell>
          <cell r="C66">
            <v>-77.794267000000005</v>
          </cell>
          <cell r="D66" t="str">
            <v>143 N WASHINGTON ST</v>
          </cell>
          <cell r="E66" t="str">
            <v>ROCKY MT</v>
          </cell>
          <cell r="F66" t="str">
            <v>NC</v>
          </cell>
          <cell r="G66">
            <v>27801</v>
          </cell>
          <cell r="H66" t="str">
            <v>ROCKY MT POP</v>
          </cell>
          <cell r="I66" t="str">
            <v>AT&amp;T IXC POP</v>
          </cell>
          <cell r="J66">
            <v>951</v>
          </cell>
          <cell r="K66">
            <v>6231</v>
          </cell>
          <cell r="L66">
            <v>1329</v>
          </cell>
          <cell r="M66" t="str">
            <v>RCMTNCXA</v>
          </cell>
          <cell r="N66" t="str">
            <v>RCMTNCXA</v>
          </cell>
          <cell r="O66" t="str">
            <v>CLONES</v>
          </cell>
          <cell r="P66" t="str">
            <v>EQ</v>
          </cell>
          <cell r="Q66"/>
        </row>
        <row r="67">
          <cell r="A67" t="str">
            <v>RLGHNCMO</v>
          </cell>
          <cell r="B67">
            <v>35.779656000000003</v>
          </cell>
          <cell r="C67">
            <v>-78.640831000000006</v>
          </cell>
          <cell r="D67" t="str">
            <v>121 W MORGAN ST</v>
          </cell>
          <cell r="E67" t="str">
            <v>RALEIGH</v>
          </cell>
          <cell r="F67" t="str">
            <v>NC</v>
          </cell>
          <cell r="G67">
            <v>27601</v>
          </cell>
          <cell r="H67" t="str">
            <v>RALEIGH POP</v>
          </cell>
          <cell r="I67" t="str">
            <v>AT&amp;T IXC POP</v>
          </cell>
          <cell r="J67">
            <v>426</v>
          </cell>
          <cell r="K67">
            <v>6344</v>
          </cell>
          <cell r="L67">
            <v>1434</v>
          </cell>
          <cell r="M67" t="str">
            <v>RLGHNCMO</v>
          </cell>
          <cell r="N67" t="str">
            <v>RLGHNCMO</v>
          </cell>
          <cell r="O67" t="str">
            <v>CLONES</v>
          </cell>
          <cell r="P67" t="str">
            <v>BS</v>
          </cell>
          <cell r="Q67"/>
        </row>
        <row r="68">
          <cell r="A68" t="str">
            <v>STLVMOOH</v>
          </cell>
          <cell r="B68">
            <v>38.698160999999999</v>
          </cell>
          <cell r="C68">
            <v>-90.421362000000002</v>
          </cell>
          <cell r="D68" t="str">
            <v>2004 WESTPORT CENTER DRIVE</v>
          </cell>
          <cell r="E68" t="str">
            <v>SAINT LOUIS</v>
          </cell>
          <cell r="F68" t="str">
            <v>MO</v>
          </cell>
          <cell r="G68">
            <v>63146</v>
          </cell>
          <cell r="H68" t="str">
            <v>St. Lois - Maryland Hgts</v>
          </cell>
          <cell r="I68" t="str">
            <v>T-Mobile</v>
          </cell>
          <cell r="J68">
            <v>520</v>
          </cell>
          <cell r="K68">
            <v>6811</v>
          </cell>
          <cell r="L68">
            <v>3524</v>
          </cell>
          <cell r="M68" t="str">
            <v>MRHGMOQA</v>
          </cell>
          <cell r="N68" t="str">
            <v>MRHGMOQA</v>
          </cell>
          <cell r="O68"/>
          <cell r="P68" t="str">
            <v>AT&amp;T</v>
          </cell>
          <cell r="Q68" t="str">
            <v>STLSMO21 SWC OOT. Served via QCC.</v>
          </cell>
        </row>
        <row r="69">
          <cell r="A69" t="str">
            <v>SCHZTXCE</v>
          </cell>
          <cell r="B69">
            <v>29.600754999999999</v>
          </cell>
          <cell r="C69">
            <v>-98.283573000000004</v>
          </cell>
          <cell r="D69" t="str">
            <v>5804 TRI COUNTY PKWY</v>
          </cell>
          <cell r="E69" t="str">
            <v>SCHERTZ</v>
          </cell>
          <cell r="F69" t="str">
            <v>TX</v>
          </cell>
          <cell r="G69">
            <v>78154</v>
          </cell>
          <cell r="H69" t="str">
            <v>VzW SCHERTZ MSC</v>
          </cell>
          <cell r="I69" t="str">
            <v>VzW</v>
          </cell>
          <cell r="J69">
            <v>566</v>
          </cell>
          <cell r="K69">
            <v>9176</v>
          </cell>
          <cell r="L69">
            <v>4040</v>
          </cell>
          <cell r="M69" t="str">
            <v>SNANTXFR</v>
          </cell>
          <cell r="N69" t="str">
            <v>SNANTXFR</v>
          </cell>
          <cell r="O69" t="str">
            <v>CLONES</v>
          </cell>
          <cell r="P69"/>
          <cell r="Q69"/>
        </row>
        <row r="70">
          <cell r="A70" t="str">
            <v>SHPTLAWR</v>
          </cell>
          <cell r="B70">
            <v>32.484819999999999</v>
          </cell>
          <cell r="C70">
            <v>-93.701998000000003</v>
          </cell>
          <cell r="D70" t="str">
            <v>1211 S POINTE PKWY</v>
          </cell>
          <cell r="E70" t="str">
            <v>SHREVEPORT</v>
          </cell>
          <cell r="F70" t="str">
            <v>LA</v>
          </cell>
          <cell r="G70">
            <v>71105</v>
          </cell>
          <cell r="H70" t="str">
            <v>VzW SHREVEPORT MSC</v>
          </cell>
          <cell r="I70" t="str">
            <v>VzW</v>
          </cell>
          <cell r="J70">
            <v>486</v>
          </cell>
          <cell r="K70">
            <v>8273</v>
          </cell>
          <cell r="L70">
            <v>3484</v>
          </cell>
          <cell r="M70" t="str">
            <v>SHPTLAHD</v>
          </cell>
          <cell r="N70" t="str">
            <v>SHPTLAHD</v>
          </cell>
          <cell r="O70" t="str">
            <v>CLONES</v>
          </cell>
          <cell r="P70" t="str">
            <v>CLONES</v>
          </cell>
          <cell r="Q70"/>
        </row>
        <row r="71">
          <cell r="A71" t="str">
            <v>TCSMAZOI</v>
          </cell>
          <cell r="B71">
            <v>32.294333000000002</v>
          </cell>
          <cell r="C71">
            <v>-111.011028</v>
          </cell>
          <cell r="D71" t="str">
            <v>2025 W RUTHRAUFF RD</v>
          </cell>
          <cell r="E71" t="str">
            <v>TUCSON</v>
          </cell>
          <cell r="F71" t="str">
            <v>AZ</v>
          </cell>
          <cell r="G71">
            <v>85705</v>
          </cell>
          <cell r="H71"/>
          <cell r="I71" t="str">
            <v>T-Mobile</v>
          </cell>
          <cell r="J71">
            <v>668</v>
          </cell>
          <cell r="K71">
            <v>9333</v>
          </cell>
          <cell r="L71">
            <v>6498</v>
          </cell>
          <cell r="M71" t="str">
            <v>TCSNAZMA?</v>
          </cell>
          <cell r="N71"/>
          <cell r="O71" t="str">
            <v>BS Diag &amp; Spreadsheet</v>
          </cell>
          <cell r="P71" t="str">
            <v>Qwest</v>
          </cell>
          <cell r="Q71" t="str">
            <v>TCSNAZFW SWC. CLONES also ref. TCSNAZNO? Lat/Long from CLONES</v>
          </cell>
        </row>
        <row r="72">
          <cell r="A72" t="str">
            <v>TCSNAZ64</v>
          </cell>
          <cell r="B72">
            <v>32.2425</v>
          </cell>
          <cell r="C72">
            <v>-110.97472399999999</v>
          </cell>
          <cell r="D72" t="str">
            <v>210 W ELM ST</v>
          </cell>
          <cell r="E72" t="str">
            <v>TUCSON</v>
          </cell>
          <cell r="F72" t="str">
            <v>AZ</v>
          </cell>
          <cell r="G72">
            <v>85705</v>
          </cell>
          <cell r="H72" t="str">
            <v>QCC POP - Tucson AZ</v>
          </cell>
          <cell r="I72" t="str">
            <v>QCC</v>
          </cell>
          <cell r="J72">
            <v>668</v>
          </cell>
          <cell r="K72">
            <v>9342</v>
          </cell>
          <cell r="L72">
            <v>6489</v>
          </cell>
          <cell r="M72" t="str">
            <v>TCSNAZMA</v>
          </cell>
          <cell r="N72" t="str">
            <v>TCSNAZFW</v>
          </cell>
          <cell r="O72" t="str">
            <v>BS Diag &amp; Spreadsheet</v>
          </cell>
          <cell r="P72" t="str">
            <v>Qwest</v>
          </cell>
          <cell r="Q72"/>
        </row>
        <row r="73">
          <cell r="A73" t="str">
            <v>TCSNAZMA</v>
          </cell>
          <cell r="B73">
            <v>32.224445000000003</v>
          </cell>
          <cell r="C73">
            <v>-110.96832999999999</v>
          </cell>
          <cell r="D73" t="str">
            <v>126 E ALAMEDA ST</v>
          </cell>
          <cell r="E73" t="str">
            <v>TUCSON</v>
          </cell>
          <cell r="F73" t="str">
            <v>AZ</v>
          </cell>
          <cell r="G73">
            <v>85701</v>
          </cell>
          <cell r="H73"/>
          <cell r="I73" t="str">
            <v>AT&amp;T &amp; T-Mobile</v>
          </cell>
          <cell r="J73">
            <v>668</v>
          </cell>
          <cell r="K73">
            <v>9346</v>
          </cell>
          <cell r="L73">
            <v>6487</v>
          </cell>
          <cell r="M73" t="str">
            <v>TCSNAZMA</v>
          </cell>
          <cell r="N73" t="str">
            <v>TCSNAZRN</v>
          </cell>
          <cell r="O73" t="str">
            <v>BS T144292, T144316 &amp; TMO 145718</v>
          </cell>
          <cell r="P73" t="str">
            <v>Qwest</v>
          </cell>
          <cell r="Q73" t="str">
            <v>AT&amp;T: TCSNAZMA22W &amp; 23W; TMO: 20W &amp; 30W</v>
          </cell>
        </row>
        <row r="74">
          <cell r="A74" t="str">
            <v>TCSMAZCH</v>
          </cell>
          <cell r="B74">
            <v>32.224445000000003</v>
          </cell>
          <cell r="C74">
            <v>-110.970276</v>
          </cell>
          <cell r="D74" t="str">
            <v>112 E ALAMEDA ST</v>
          </cell>
          <cell r="E74" t="str">
            <v>TUCSON</v>
          </cell>
          <cell r="F74" t="str">
            <v>AZ</v>
          </cell>
          <cell r="G74">
            <v>85701</v>
          </cell>
          <cell r="H74"/>
          <cell r="I74" t="str">
            <v>AT&amp;T</v>
          </cell>
          <cell r="J74">
            <v>668</v>
          </cell>
          <cell r="K74">
            <v>9346</v>
          </cell>
          <cell r="L74">
            <v>6488</v>
          </cell>
          <cell r="M74" t="str">
            <v>TCSNAZMA</v>
          </cell>
          <cell r="N74" t="str">
            <v>TCSNAZMA</v>
          </cell>
          <cell r="O74" t="str">
            <v>AT&amp;T Diagrams</v>
          </cell>
          <cell r="P74" t="str">
            <v>Qwest</v>
          </cell>
          <cell r="Q74"/>
        </row>
        <row r="75">
          <cell r="A75" t="str">
            <v>TEMPAZNR</v>
          </cell>
          <cell r="B75">
            <v>33.407204</v>
          </cell>
          <cell r="C75">
            <v>-111.97760700000001</v>
          </cell>
          <cell r="D75" t="str">
            <v>2601 WEST BROADWAY</v>
          </cell>
          <cell r="E75" t="str">
            <v>TEMPE</v>
          </cell>
          <cell r="F75" t="str">
            <v>AZ</v>
          </cell>
          <cell r="G75">
            <v>85282</v>
          </cell>
          <cell r="H75"/>
          <cell r="I75" t="str">
            <v>T-Mobile</v>
          </cell>
          <cell r="J75">
            <v>666</v>
          </cell>
          <cell r="K75">
            <v>9138</v>
          </cell>
          <cell r="L75">
            <v>6728</v>
          </cell>
          <cell r="M75" t="str">
            <v>TEMPAZMA</v>
          </cell>
          <cell r="N75" t="str">
            <v>PHNXAZMA</v>
          </cell>
          <cell r="O75" t="str">
            <v>BS Diag &amp; SF 145718</v>
          </cell>
          <cell r="P75" t="str">
            <v>Qwest</v>
          </cell>
          <cell r="Q75" t="str">
            <v>PHNXAZSE SWC</v>
          </cell>
        </row>
        <row r="76">
          <cell r="A76" t="str">
            <v>TLHSFLNG</v>
          </cell>
          <cell r="B76">
            <v>30.434795000000001</v>
          </cell>
          <cell r="C76">
            <v>-84.295249999999996</v>
          </cell>
          <cell r="D76" t="str">
            <v>601 STONE VALLEY WAY</v>
          </cell>
          <cell r="E76" t="str">
            <v>Tallahassee</v>
          </cell>
          <cell r="F76" t="str">
            <v>FL</v>
          </cell>
          <cell r="G76">
            <v>32304</v>
          </cell>
          <cell r="H76"/>
          <cell r="I76" t="str">
            <v>QCC</v>
          </cell>
          <cell r="J76">
            <v>953</v>
          </cell>
          <cell r="K76">
            <v>7879</v>
          </cell>
          <cell r="L76">
            <v>1717</v>
          </cell>
          <cell r="M76" t="str">
            <v>TLHSFLXA</v>
          </cell>
          <cell r="N76" t="str">
            <v>TLHSFLXD</v>
          </cell>
          <cell r="O76" t="str">
            <v>TMO Diagrams</v>
          </cell>
          <cell r="P76" t="str">
            <v>EMBARQ</v>
          </cell>
          <cell r="Q76"/>
        </row>
        <row r="77">
          <cell r="A77" t="str">
            <v>WNVLMOXA</v>
          </cell>
          <cell r="B77">
            <v>38.815122000000002</v>
          </cell>
          <cell r="C77">
            <v>-90.956372999999999</v>
          </cell>
          <cell r="D77" t="str">
            <v xml:space="preserve">104 E MAIN ST  </v>
          </cell>
          <cell r="E77" t="str">
            <v>Wentzville</v>
          </cell>
          <cell r="F77" t="str">
            <v>MO</v>
          </cell>
          <cell r="G77">
            <v>63385</v>
          </cell>
          <cell r="H77"/>
          <cell r="I77" t="str">
            <v>LC</v>
          </cell>
          <cell r="J77">
            <v>520</v>
          </cell>
          <cell r="K77">
            <v>6820</v>
          </cell>
          <cell r="L77">
            <v>3601</v>
          </cell>
          <cell r="M77" t="str">
            <v>WNVLMOXA</v>
          </cell>
          <cell r="N77" t="str">
            <v>WNVLMOXA</v>
          </cell>
          <cell r="O77" t="str">
            <v>TMO Diagrams</v>
          </cell>
          <cell r="P77" t="str">
            <v>CenturyTel</v>
          </cell>
          <cell r="Q77"/>
        </row>
        <row r="78">
          <cell r="A78" t="str">
            <v>NULL</v>
          </cell>
          <cell r="B78">
            <v>0</v>
          </cell>
          <cell r="C78">
            <v>0</v>
          </cell>
          <cell r="D78"/>
          <cell r="E78"/>
          <cell r="F78"/>
          <cell r="G78"/>
          <cell r="H78"/>
          <cell r="I78"/>
          <cell r="J78"/>
          <cell r="K78"/>
          <cell r="L78"/>
          <cell r="M78"/>
          <cell r="N78"/>
          <cell r="O78"/>
          <cell r="P78"/>
          <cell r="Q78"/>
        </row>
      </sheetData>
      <sheetData sheetId="7">
        <row r="2">
          <cell r="A2" t="str">
            <v>Abingdon</v>
          </cell>
          <cell r="B2" t="str">
            <v>EQ</v>
          </cell>
          <cell r="C2" t="str">
            <v>KNVLTNJH, CUDNWVAA , DC-POP Pairs GEs CUDN 2063 &amp; KNVL 863 via Johnson City Cloud</v>
          </cell>
        </row>
        <row r="3">
          <cell r="A3" t="str">
            <v>Adamsville/Shiloh</v>
          </cell>
          <cell r="B3" t="str">
            <v>CTL</v>
          </cell>
          <cell r="C3" t="str">
            <v>CRVLTNAO , MP-SingleRt Pairs 10G 580</v>
          </cell>
        </row>
        <row r="4">
          <cell r="A4" t="str">
            <v>ALEXANDRIA (Chaska)</v>
          </cell>
          <cell r="B4" t="str">
            <v>EQ</v>
          </cell>
          <cell r="C4" t="str">
            <v>MN MPLSMNGT , ROFR Pairs ROFR</v>
          </cell>
        </row>
        <row r="5">
          <cell r="A5" t="str">
            <v>Athens</v>
          </cell>
          <cell r="B5" t="str">
            <v>EQ</v>
          </cell>
          <cell r="C5" t="str">
            <v>TX CRTNTX35, ELSSTXAE, FRBRTXBL , DC-POP (via LC) + MP-ASE Pairs ELSS &amp; FRBR 10G MP 2090 + 10G DC CRTN 234 (PendDisc), ELSS 235, FRBR 236</v>
          </cell>
        </row>
        <row r="6">
          <cell r="A6" t="str">
            <v>AURORA</v>
          </cell>
          <cell r="B6" t="str">
            <v>CTL</v>
          </cell>
          <cell r="C6" t="str">
            <v>No Solution</v>
          </cell>
        </row>
        <row r="7">
          <cell r="A7" t="str">
            <v>Avon Park (SOUTH FL)</v>
          </cell>
          <cell r="B7" t="str">
            <v>EQ</v>
          </cell>
          <cell r="C7" t="str">
            <v>FL FTMYFLMA, MRGTFLAT, PKCYFLAA , DC-POP Pairs FTMY 10G 240 &amp; 3452 (South FL) + MRGT 10G 3366, GE 118, 784, + PKCY GE 391</v>
          </cell>
        </row>
        <row r="8">
          <cell r="A8" t="str">
            <v>Basile</v>
          </cell>
          <cell r="B8" t="str">
            <v>CTL</v>
          </cell>
          <cell r="C8" t="str">
            <v>LA SCTTLA06, SHPULA34 , DC-POP (via LC) Pairs SCTT 10G 230, 3354 + SHPU 10G 783</v>
          </cell>
        </row>
        <row r="9">
          <cell r="A9" t="str">
            <v>BAUDETTE</v>
          </cell>
          <cell r="B9" t="str">
            <v>CTL</v>
          </cell>
          <cell r="C9" t="str">
            <v>MN DLTHMNAS , ROFR Pairs ROFR</v>
          </cell>
        </row>
        <row r="10">
          <cell r="A10" t="str">
            <v>Beaufort</v>
          </cell>
          <cell r="B10" t="str">
            <v>EQ</v>
          </cell>
          <cell r="C10" t="str">
            <v>SC ATLNGAAC , MP-ASE Pairs 10G 651</v>
          </cell>
        </row>
        <row r="11">
          <cell r="A11" t="str">
            <v>BEAVER CREEK</v>
          </cell>
          <cell r="B11" t="str">
            <v>CTL</v>
          </cell>
          <cell r="C11" t="str">
            <v>No Solution</v>
          </cell>
        </row>
        <row r="12">
          <cell r="A12" t="str">
            <v>Beaverdam (Charlottesville sub Cloud)</v>
          </cell>
          <cell r="B12" t="str">
            <v>EQ</v>
          </cell>
          <cell r="C12" t="str">
            <v>VA RCMDVAGR, 
GLALVACZ 
 , DC-POP Pairs Via Charlottesville</v>
          </cell>
        </row>
        <row r="13">
          <cell r="A13" t="str">
            <v>Bedford (via Carlisle)</v>
          </cell>
          <cell r="B13" t="str">
            <v>EQ</v>
          </cell>
          <cell r="C13" t="str">
            <v>PA CRAFPAAI , DC-POP (via ILEC OOT) Pairs Via Carlisle</v>
          </cell>
        </row>
        <row r="14">
          <cell r="A14" t="str">
            <v>Belle Plaine - Oxford KS Stand-Alone</v>
          </cell>
          <cell r="B14" t="str">
            <v>EQ</v>
          </cell>
          <cell r="C14" t="str">
            <v>KS INDPMOXC , MP-SingleRt Pairs GE 943</v>
          </cell>
        </row>
        <row r="15">
          <cell r="A15" t="str">
            <v>Bellefontaine</v>
          </cell>
          <cell r="B15" t="str">
            <v>EQ</v>
          </cell>
          <cell r="C15" t="str">
            <v>OH HLRDOHEJ, CLEVOHBB, HRTPOHBL , DC-POP Pairs HRTP 10G 920 + HLRD 10G 777 + CLEV 10G 778</v>
          </cell>
        </row>
        <row r="16">
          <cell r="A16" t="str">
            <v>Bellefontaine (LIMA)</v>
          </cell>
          <cell r="B16" t="str">
            <v>EQ</v>
          </cell>
          <cell r="C16" t="str">
            <v>OH HLRDOHEJ, CLEVOHBB, HRTPOHBL , DC-POP Pairs HRTP 10G 920 + HLRD 10G 777 + CLEV 10G 778</v>
          </cell>
        </row>
        <row r="17">
          <cell r="A17" t="str">
            <v>Berclair / Pawnee Stand Alone</v>
          </cell>
          <cell r="B17" t="str">
            <v>EQ</v>
          </cell>
          <cell r="C17" t="str">
            <v>No Solution</v>
          </cell>
        </row>
        <row r="18">
          <cell r="A18" t="str">
            <v>Boyne Falls Cluster (CHESANING)</v>
          </cell>
          <cell r="B18" t="str">
            <v>CTL</v>
          </cell>
          <cell r="C18" t="str">
            <v>MI WYNGMIKA , MP-SingleRt Pairs GE 2040</v>
          </cell>
        </row>
        <row r="19">
          <cell r="A19" t="str">
            <v>Branson</v>
          </cell>
          <cell r="B19" t="str">
            <v>CTL</v>
          </cell>
          <cell r="C19" t="str">
            <v>MO INDPMOXC, MNCHMOAQ , DC-POP (via LC) + MP-ASE Pairs INDP &amp; MNCH MP 10G 925 + INDP DC 10G 569, 3903</v>
          </cell>
        </row>
        <row r="20">
          <cell r="A20" t="str">
            <v>Butler</v>
          </cell>
          <cell r="B20" t="str">
            <v>EQ</v>
          </cell>
          <cell r="C20" t="str">
            <v>PA CRAFPAAI , DC (LNS Collo in CTL) Pairs 10G 5072</v>
          </cell>
        </row>
        <row r="21">
          <cell r="A21" t="str">
            <v>Cameron</v>
          </cell>
          <cell r="B21" t="str">
            <v>CTL</v>
          </cell>
          <cell r="C21" t="str">
            <v>MO INDPMOXC , DC-POP (via LC) Pairs 10G 953 + GE 795</v>
          </cell>
        </row>
        <row r="22">
          <cell r="A22" t="str">
            <v>Campbell</v>
          </cell>
          <cell r="B22" t="str">
            <v>CTL</v>
          </cell>
          <cell r="C22" t="str">
            <v>No Solution</v>
          </cell>
        </row>
        <row r="23">
          <cell r="A23" t="str">
            <v>Carlisle</v>
          </cell>
          <cell r="B23" t="str">
            <v>EQ</v>
          </cell>
          <cell r="C23" t="str">
            <v>PA PXTGPALR, CLMAMDOR, CRAFPAAI, HANLPAAB  , DC-POP (via ILEC OOT) Pairs PXTG 10G 572, 4155 (3% CIR) + CLMA 10G 573 (30%) + CRAF GE 654 (90%), 5055 (100%), 5277 (40.5%) + HANL GE 4018 (10%)</v>
          </cell>
        </row>
        <row r="24">
          <cell r="A24" t="str">
            <v>Caro - Marlette (Chesaning)</v>
          </cell>
          <cell r="B24" t="str">
            <v>CTL</v>
          </cell>
          <cell r="C24" t="str">
            <v>MI WYNGMIKA , MP-ASE Pairs GE 2027</v>
          </cell>
        </row>
        <row r="25">
          <cell r="A25" t="str">
            <v>Cedar Cluster (CHESANING)</v>
          </cell>
          <cell r="B25" t="str">
            <v>CTL</v>
          </cell>
          <cell r="C25" t="str">
            <v>MI WYNGMIKA , MP-ASE Pairs 10G 926</v>
          </cell>
        </row>
        <row r="26">
          <cell r="A26" t="str">
            <v>CENTRAL FL</v>
          </cell>
          <cell r="B26" t="str">
            <v>EQ</v>
          </cell>
          <cell r="C26" t="str">
            <v>FL LKMRFL16 DC 10G Pr 3446</v>
          </cell>
        </row>
        <row r="27">
          <cell r="A27" t="str">
            <v>Charlottesville</v>
          </cell>
          <cell r="B27" t="str">
            <v>EQ</v>
          </cell>
          <cell r="C27" t="str">
            <v>VA RCMDVAGR, 
HRNDVACX
 , DC-POP Pairs RCMD 10G 246, 247,  2062, 4261 + HRND GE 874</v>
          </cell>
        </row>
        <row r="28">
          <cell r="A28" t="str">
            <v>Chaska</v>
          </cell>
          <cell r="B28" t="str">
            <v>EQ</v>
          </cell>
          <cell r="C28" t="str">
            <v>MN MPLSMNGT , DC-POP (via LC) Pairs 10G 237, 5350</v>
          </cell>
        </row>
        <row r="29">
          <cell r="A29" t="str">
            <v>CHESANING</v>
          </cell>
          <cell r="B29" t="str">
            <v>CTL</v>
          </cell>
          <cell r="C29" t="str">
            <v>MI DTRTMIAP , MP-SingleRt Pairs GE 2044</v>
          </cell>
        </row>
        <row r="30">
          <cell r="A30" t="str">
            <v>Clinton</v>
          </cell>
          <cell r="B30" t="str">
            <v>EQ</v>
          </cell>
          <cell r="C30" t="str">
            <v xml:space="preserve">NJ RCPKNJ02; NWRKNJ02 , DC Pairs RCPK 10G 224, 225 + NWRK 10G 582 </v>
          </cell>
        </row>
        <row r="31">
          <cell r="A31" t="str">
            <v>Coffeeville Stand Alone (Dothan)</v>
          </cell>
          <cell r="B31" t="str">
            <v>CTL</v>
          </cell>
          <cell r="C31" t="str">
            <v>AL  , ROFR Pairs Isolated SWC</v>
          </cell>
        </row>
        <row r="32">
          <cell r="A32" t="str">
            <v>Columbia</v>
          </cell>
          <cell r="B32" t="str">
            <v>CTL</v>
          </cell>
          <cell r="C32" t="str">
            <v>MO MNCHMOAQ , DC-POP (via LC) Pairs 10G 232, 3784</v>
          </cell>
        </row>
        <row r="33">
          <cell r="A33" t="str">
            <v>Columbia Jamestown MO Stand Alone</v>
          </cell>
          <cell r="B33" t="str">
            <v>CTL</v>
          </cell>
          <cell r="C33" t="str">
            <v>MO MNCHMOAQ , ROFR Pairs ROFR</v>
          </cell>
        </row>
        <row r="34">
          <cell r="A34" t="str">
            <v>Columbia Mount Sterling</v>
          </cell>
          <cell r="B34" t="str">
            <v>CTL</v>
          </cell>
          <cell r="C34" t="str">
            <v>MO MNCHMOAQ , ROFR Pairs ROFR</v>
          </cell>
        </row>
        <row r="35">
          <cell r="A35" t="str">
            <v>Concordia Stand Alone (Columbia)</v>
          </cell>
          <cell r="B35" t="str">
            <v>CTL</v>
          </cell>
          <cell r="C35" t="str">
            <v>MO MNCHMOAQ , DC-POP (via LC) Pairs Via Columbia 232</v>
          </cell>
        </row>
        <row r="36">
          <cell r="A36" t="str">
            <v>CROSBY (Chaska)</v>
          </cell>
          <cell r="B36" t="str">
            <v>EQ</v>
          </cell>
          <cell r="C36" t="str">
            <v>MN MPLSMNGT , ROFR Pairs ROFR</v>
          </cell>
        </row>
        <row r="37">
          <cell r="A37" t="str">
            <v>DE FOREST</v>
          </cell>
          <cell r="B37" t="str">
            <v>CTL</v>
          </cell>
          <cell r="C37" t="str">
            <v>WI MILXWIJI, MPLSMNGT  , MP-ASE Pairs 10G 883</v>
          </cell>
        </row>
        <row r="38">
          <cell r="A38" t="str">
            <v>Decatur</v>
          </cell>
          <cell r="B38" t="str">
            <v>EQ</v>
          </cell>
          <cell r="C38" t="str">
            <v>TX CRTNTX35, ELSSTXAE, FRBRTXBL , MP-ASE Pairs ELSS &amp; FRBR 10G MP 2091 + 10G DC CRTN 234 (PendDisc), ELSS 235, FRBR 236</v>
          </cell>
        </row>
        <row r="39">
          <cell r="A39" t="str">
            <v>Denmark (Deforest)</v>
          </cell>
          <cell r="B39" t="str">
            <v>CTL</v>
          </cell>
          <cell r="C39" t="str">
            <v>WI MILXWIJI , MP-ASE Pairs 10G 884</v>
          </cell>
        </row>
        <row r="40">
          <cell r="A40" t="str">
            <v>DIXON</v>
          </cell>
          <cell r="B40" t="str">
            <v>CTL</v>
          </cell>
          <cell r="C40" t="str">
            <v>IL URDLIA06, WCHCILBF , DC-POP (via LC) Pairs GE WCHL 2099, URDL 2101</v>
          </cell>
        </row>
        <row r="41">
          <cell r="A41" t="str">
            <v>Dolores/Dove Creek/Norwood Cluster</v>
          </cell>
          <cell r="B41" t="str">
            <v>CTL</v>
          </cell>
          <cell r="C41" t="str">
            <v>CO ALBQNMMA , ROFR Pairs ROFR</v>
          </cell>
        </row>
        <row r="42">
          <cell r="A42" t="str">
            <v>Dothan</v>
          </cell>
          <cell r="B42" t="str">
            <v>CTL</v>
          </cell>
          <cell r="C42" t="str">
            <v>AL BRHMALXS, BRHMALMT, MOBLALIH , DC-POP (via LC) Pairs GE 3320 (MOBLALIH) +  10G 229, 3257, 3449 (BRHMalXS) + 10G 566 (MT)</v>
          </cell>
        </row>
        <row r="43">
          <cell r="A43" t="str">
            <v>Dumas Cluster (Via Jacksonville)</v>
          </cell>
          <cell r="B43" t="str">
            <v>CTL</v>
          </cell>
          <cell r="C43" t="str">
            <v>AR LTRKAR10 , DC-POP (via LC) Pairs Served via JCVL Cloud</v>
          </cell>
        </row>
        <row r="44">
          <cell r="A44" t="str">
            <v>ECI Orlando</v>
          </cell>
          <cell r="B44" t="str">
            <v>EQ</v>
          </cell>
          <cell r="C44" t="str">
            <v>No Solution</v>
          </cell>
        </row>
        <row r="45">
          <cell r="A45" t="str">
            <v>Elkin/Hickory</v>
          </cell>
          <cell r="B45" t="str">
            <v>EQ</v>
          </cell>
          <cell r="C45" t="str">
            <v>NC CHRXNCGV , DC-POP (951 LATA) + MP-ASE (422 LATA) Pairs 10G MP 616 + 10G DC 268</v>
          </cell>
        </row>
        <row r="46">
          <cell r="A46" t="str">
            <v>Falmouth Stand Alone</v>
          </cell>
          <cell r="B46" t="str">
            <v>CTL</v>
          </cell>
          <cell r="C46" t="str">
            <v>MI WYNGMIKA , MP-SingleRt Pairs GE 2098</v>
          </cell>
        </row>
        <row r="47">
          <cell r="A47" t="str">
            <v>Fayetteville</v>
          </cell>
          <cell r="B47" t="str">
            <v>EQ</v>
          </cell>
          <cell r="C47" t="str">
            <v>NC CLMASCPQ,  RLGHNCTV, CHRXNCGV , DC-POP Pairs RLGHNCTV (via JCVLNCAT) 10G 127, 3295 +
RLGHNCTV (via FYVLNCDK) 10G 119, 256, 787, 3335 +
CHRXNCG (via FYVLNCDK) GE 242, 2045, 3271. 3297 (GE or 10G?)</v>
          </cell>
        </row>
        <row r="48">
          <cell r="A48" t="str">
            <v>Foley-Loxley</v>
          </cell>
          <cell r="B48" t="str">
            <v>CTL</v>
          </cell>
          <cell r="C48" t="str">
            <v>AL MOBLALIH , MP-ASE Pairs 10G 641</v>
          </cell>
        </row>
        <row r="49">
          <cell r="A49" t="str">
            <v>Foley-Loxley</v>
          </cell>
          <cell r="B49" t="str">
            <v>CTL</v>
          </cell>
          <cell r="C49" t="str">
            <v>AL MOBLALIH , MP-ASE Pairs 10G 641</v>
          </cell>
        </row>
        <row r="50">
          <cell r="A50" t="str">
            <v>Fowl River</v>
          </cell>
          <cell r="B50" t="str">
            <v>CTL</v>
          </cell>
          <cell r="C50" t="str">
            <v>AL MOBLALIH , MP-ASE Pairs GE 642</v>
          </cell>
        </row>
        <row r="51">
          <cell r="A51" t="str">
            <v>Franklin</v>
          </cell>
          <cell r="B51" t="str">
            <v>EQ</v>
          </cell>
          <cell r="C51" t="str">
            <v>IN IPLYINCP , MP-SingleRt Pairs 10G 644</v>
          </cell>
        </row>
        <row r="52">
          <cell r="A52" t="str">
            <v>Ft Walton (NORTH FL)</v>
          </cell>
          <cell r="B52" t="str">
            <v>EQ</v>
          </cell>
          <cell r="C52" t="str">
            <v>FL MOBLALIH, JCVOFLLJ , DC-POP Pairs MOBL 10G 226 &amp; 3361, + JCVO 10G 3326, GE 716, 880</v>
          </cell>
        </row>
        <row r="53">
          <cell r="A53" t="str">
            <v>Ft. Myers (SOUTH FL)</v>
          </cell>
          <cell r="B53" t="str">
            <v>EQ</v>
          </cell>
          <cell r="C53" t="str">
            <v xml:space="preserve">FL Ft. Myers (SOUTH FL) - FTMYFLMA DC 10G Pr 3452 </v>
          </cell>
        </row>
        <row r="54">
          <cell r="A54" t="str">
            <v>FULDA</v>
          </cell>
          <cell r="B54" t="str">
            <v>CTL</v>
          </cell>
          <cell r="C54" t="str">
            <v>MN MPLSMNGT , ROFR Pairs ROFR</v>
          </cell>
        </row>
        <row r="55">
          <cell r="A55" t="str">
            <v>GALESBURG</v>
          </cell>
          <cell r="B55" t="str">
            <v>CTL</v>
          </cell>
          <cell r="C55" t="str">
            <v>IL SPFDILFA , DC-POP (via LC) Pairs GE 2100</v>
          </cell>
        </row>
        <row r="56">
          <cell r="A56" t="str">
            <v>Gardner</v>
          </cell>
          <cell r="B56" t="str">
            <v>EQ</v>
          </cell>
          <cell r="C56" t="str">
            <v>KS INDPMOXC, TULUOKXO , DC-POP (via LC) + MP-ASE Pairs DC 10G 3902 &amp; GE 65 + MP 10G 894</v>
          </cell>
        </row>
        <row r="57">
          <cell r="A57" t="str">
            <v>GIBBON</v>
          </cell>
          <cell r="B57" t="str">
            <v>CTL</v>
          </cell>
          <cell r="C57" t="str">
            <v>MN MPLSMNGT , ROFR Pairs ROFR</v>
          </cell>
        </row>
        <row r="58">
          <cell r="A58" t="str">
            <v>Gibsonville (Rocky Mount)</v>
          </cell>
          <cell r="B58" t="str">
            <v>EQ</v>
          </cell>
          <cell r="C58" t="str">
            <v>NC CHRXNCGV , MP-ASE Pairs 10G 647</v>
          </cell>
        </row>
        <row r="59">
          <cell r="A59" t="str">
            <v>Gig Harbor</v>
          </cell>
          <cell r="B59" t="str">
            <v>CTL</v>
          </cell>
          <cell r="C59" t="str">
            <v>No Solution</v>
          </cell>
        </row>
        <row r="60">
          <cell r="A60" t="str">
            <v>GLEASON Stand Alone (Isolated)</v>
          </cell>
          <cell r="B60" t="str">
            <v>CTL</v>
          </cell>
          <cell r="C60" t="str">
            <v>WI MILXWIJI , ROFR Pairs ROFR</v>
          </cell>
        </row>
        <row r="61">
          <cell r="A61" t="str">
            <v>Glen Flora Stand Alone (Humble)</v>
          </cell>
          <cell r="B61" t="str">
            <v>EQ</v>
          </cell>
          <cell r="C61" t="str">
            <v>No Solution</v>
          </cell>
        </row>
        <row r="62">
          <cell r="A62" t="str">
            <v>Goodrich Hadley Stand Alone (CHESANING)</v>
          </cell>
          <cell r="B62" t="str">
            <v>CTL</v>
          </cell>
          <cell r="C62" t="str">
            <v>MI DTRTMIAP , MP-ASE Pairs ROFR</v>
          </cell>
        </row>
        <row r="63">
          <cell r="A63" t="str">
            <v>Graceville</v>
          </cell>
          <cell r="B63" t="str">
            <v>CTL</v>
          </cell>
          <cell r="C63" t="str">
            <v>MN  , ROFR Pairs ROFR</v>
          </cell>
        </row>
        <row r="64">
          <cell r="A64" t="str">
            <v>Grand View Cluster</v>
          </cell>
          <cell r="B64" t="str">
            <v>CTL</v>
          </cell>
          <cell r="C64" t="str">
            <v>No Solution</v>
          </cell>
        </row>
        <row r="65">
          <cell r="A65" t="str">
            <v>Greenville</v>
          </cell>
          <cell r="B65" t="str">
            <v>EQ</v>
          </cell>
          <cell r="C65" t="str">
            <v>NC NRFLVAJY, RLGHNCTV , DC-POP Pairs RLGH 10G 243, 3209 + NRFL 10G 121, 4260</v>
          </cell>
        </row>
        <row r="66">
          <cell r="A66" t="str">
            <v>Greenwood</v>
          </cell>
          <cell r="B66" t="str">
            <v>EQ</v>
          </cell>
          <cell r="C66" t="str">
            <v>SC CLMASCPQ , MP-ASE Pairs 10G 882</v>
          </cell>
        </row>
        <row r="67">
          <cell r="A67" t="str">
            <v>GUN FLINT TRAIL</v>
          </cell>
          <cell r="B67" t="str">
            <v>CTL</v>
          </cell>
          <cell r="C67" t="str">
            <v>MN DLTHMNAS , ROFR Pairs ROFR</v>
          </cell>
        </row>
        <row r="68">
          <cell r="A68" t="str">
            <v>HALE / PINCONNING (CHESANING)</v>
          </cell>
          <cell r="B68" t="str">
            <v>CTL</v>
          </cell>
          <cell r="C68" t="str">
            <v>MI WYNGMIKA , MP-ASE Pairs 10G 885</v>
          </cell>
        </row>
        <row r="69">
          <cell r="A69" t="str">
            <v>HAMPTON (Beaufort)</v>
          </cell>
          <cell r="B69" t="str">
            <v>EQ</v>
          </cell>
          <cell r="C69" t="str">
            <v>SC ATLNGAAC , MP-SingleRt Pairs GE 866 only?</v>
          </cell>
        </row>
        <row r="70">
          <cell r="A70" t="str">
            <v>Hardy/Monette (Mountain Home)</v>
          </cell>
          <cell r="B70" t="str">
            <v>CTL</v>
          </cell>
          <cell r="C70" t="str">
            <v>AR FTSMARHU, LTRKAR10 , DC-POP (via LC) Pairs FTSM&amp;LTRK ASE-10G 2130, FTSM DC-GE 578, 896,  + LTRK DC-GE 263, 714</v>
          </cell>
        </row>
        <row r="71">
          <cell r="A71" t="str">
            <v>Hesston</v>
          </cell>
          <cell r="B71" t="str">
            <v>EQ</v>
          </cell>
          <cell r="C71" t="str">
            <v>KS INDPMOXC , MP-ASE Pairs 10G 2111</v>
          </cell>
        </row>
        <row r="72">
          <cell r="A72" t="str">
            <v>HILL CITY Stand Alone</v>
          </cell>
          <cell r="B72" t="str">
            <v>CTL</v>
          </cell>
          <cell r="C72" t="str">
            <v>MN DLTHMNBC , ROFR Pairs ROFR</v>
          </cell>
        </row>
        <row r="73">
          <cell r="A73" t="str">
            <v>Hinesville</v>
          </cell>
          <cell r="B73" t="str">
            <v>CTL</v>
          </cell>
          <cell r="C73" t="str">
            <v>GA ATLNGAAC  , MP-ASE Pairs 10G 711</v>
          </cell>
        </row>
        <row r="74">
          <cell r="A74" t="str">
            <v>HOLLY HILL (Beaufort)</v>
          </cell>
          <cell r="B74" t="str">
            <v>EQ</v>
          </cell>
          <cell r="C74" t="str">
            <v>SC CLMASCPQ , MP-SingleRt Pairs GE 881 only?</v>
          </cell>
        </row>
        <row r="75">
          <cell r="A75" t="str">
            <v>Hood River</v>
          </cell>
          <cell r="B75" t="str">
            <v>EQ</v>
          </cell>
          <cell r="C75" t="str">
            <v>No Solution</v>
          </cell>
        </row>
        <row r="76">
          <cell r="A76" t="str">
            <v>Humble</v>
          </cell>
          <cell r="B76" t="str">
            <v>EQ</v>
          </cell>
          <cell r="C76" t="str">
            <v>TX HSTNTX01/ HSTNTXDN , MP-ASE Pairs 10G 618</v>
          </cell>
        </row>
        <row r="77">
          <cell r="A77" t="str">
            <v>HUMBOLT</v>
          </cell>
          <cell r="B77" t="str">
            <v>CTL</v>
          </cell>
          <cell r="C77" t="str">
            <v>No Solution</v>
          </cell>
        </row>
        <row r="78">
          <cell r="A78" t="str">
            <v>ITASCA STATE PARK</v>
          </cell>
          <cell r="B78" t="str">
            <v>CTL</v>
          </cell>
          <cell r="C78" t="str">
            <v>MN DLTHMNAS , ROFR Pairs ROFR</v>
          </cell>
        </row>
        <row r="79">
          <cell r="A79" t="str">
            <v>Jacksonville</v>
          </cell>
          <cell r="B79" t="str">
            <v>CTL</v>
          </cell>
          <cell r="C79" t="str">
            <v>AR LTRKAR10 , DC-POP (via LC) Pairs 10G 233</v>
          </cell>
        </row>
        <row r="80">
          <cell r="A80" t="str">
            <v>Jamestown</v>
          </cell>
          <cell r="B80" t="str">
            <v>EQ</v>
          </cell>
          <cell r="C80" t="str">
            <v>IN IPLYINCP , MP-SingleRt Pairs GE 2097</v>
          </cell>
        </row>
        <row r="81">
          <cell r="A81" t="str">
            <v>Jefferson City [Warrensburg]</v>
          </cell>
          <cell r="B81" t="str">
            <v>EQ</v>
          </cell>
          <cell r="C81" t="str">
            <v>MO MNCHMOAQ , DC-POP (via LC) Pairs DC GE 259, 260, 439, 804 + 10G 3715, 3904</v>
          </cell>
        </row>
        <row r="82">
          <cell r="A82" t="str">
            <v>JEMISON Stand Alone (Pell City)</v>
          </cell>
          <cell r="B82" t="str">
            <v>CTL</v>
          </cell>
          <cell r="C82" t="str">
            <v>AL BRHMALXS , MP-SingleRt Pairs GE 869</v>
          </cell>
        </row>
        <row r="83">
          <cell r="A83" t="str">
            <v>JOHNSON CITY</v>
          </cell>
          <cell r="B83" t="str">
            <v>EQ</v>
          </cell>
          <cell r="C83" t="str">
            <v xml:space="preserve">TN KNVLTNJH , DC-POP Pairs KNVL 10G 245, 269, 786, 863 </v>
          </cell>
        </row>
        <row r="84">
          <cell r="A84" t="str">
            <v>KALISPELL</v>
          </cell>
          <cell r="B84" t="str">
            <v>CTL</v>
          </cell>
          <cell r="C84" t="str">
            <v>MT BLNGMTMA , DC-POP (via ILEC OOT) Pairs 10G 581</v>
          </cell>
        </row>
        <row r="85">
          <cell r="A85" t="str">
            <v>Kellog</v>
          </cell>
          <cell r="B85" t="str">
            <v>CTL</v>
          </cell>
          <cell r="C85" t="str">
            <v>MN MPLSMNGT , ROFR Pairs ROFR</v>
          </cell>
        </row>
        <row r="86">
          <cell r="A86" t="str">
            <v>Kempton Stand Alone</v>
          </cell>
          <cell r="B86" t="str">
            <v>CTL</v>
          </cell>
          <cell r="C86" t="str">
            <v>No Solution</v>
          </cell>
        </row>
        <row r="87">
          <cell r="A87" t="str">
            <v>Killeen</v>
          </cell>
          <cell r="B87" t="str">
            <v>EQ</v>
          </cell>
          <cell r="C87" t="str">
            <v>TX AUSUTXNI,  FRBRTXBL, ELSSTXAE  , MP-ASE + MP-OWS Pairs MP-ASE 10G 415, TBD + MP-OWS TBD</v>
          </cell>
        </row>
        <row r="88">
          <cell r="A88" t="str">
            <v>KINDE (CHESANING)</v>
          </cell>
          <cell r="B88" t="str">
            <v>CTL</v>
          </cell>
          <cell r="C88" t="str">
            <v>MI WYNGMIKA , MP-SingleRt Pairs ROFR</v>
          </cell>
        </row>
        <row r="89">
          <cell r="A89" t="str">
            <v>Kingston</v>
          </cell>
          <cell r="B89" t="str">
            <v>CTL</v>
          </cell>
          <cell r="C89" t="str">
            <v>No Solution</v>
          </cell>
        </row>
        <row r="90">
          <cell r="A90" t="str">
            <v>LA CROSSE</v>
          </cell>
          <cell r="B90" t="str">
            <v>CTL</v>
          </cell>
          <cell r="C90" t="str">
            <v>WI MILXWIJI, MPLSMNGT , MP-ASE Pairs 10G 924</v>
          </cell>
        </row>
        <row r="91">
          <cell r="A91" t="str">
            <v>La Junta</v>
          </cell>
          <cell r="B91" t="str">
            <v>CTL</v>
          </cell>
          <cell r="C91" t="str">
            <v>CO  , ROFR Pairs ROFR</v>
          </cell>
        </row>
        <row r="92">
          <cell r="A92" t="str">
            <v>La Plata Stand Alone</v>
          </cell>
          <cell r="B92" t="str">
            <v>CTL</v>
          </cell>
          <cell r="C92" t="str">
            <v>MO NWTPMOAB , MP-SingleRt Pairs GE 2107</v>
          </cell>
        </row>
        <row r="93">
          <cell r="A93" t="str">
            <v>Lake City MI Cluster (CHESANING)</v>
          </cell>
          <cell r="B93" t="str">
            <v>CTL</v>
          </cell>
          <cell r="C93" t="str">
            <v>MI WYNGMIKA , MP-SingleRt Pairs 10G 2036</v>
          </cell>
        </row>
        <row r="94">
          <cell r="A94" t="str">
            <v>LAPEL (Plymouth)</v>
          </cell>
          <cell r="B94" t="str">
            <v>EQ</v>
          </cell>
          <cell r="C94" t="str">
            <v>IN IPLYINCP , MP-ASE Pairs GE 927</v>
          </cell>
        </row>
        <row r="95">
          <cell r="A95" t="str">
            <v>Larsen Stand Alone (Deforest)</v>
          </cell>
          <cell r="B95" t="str">
            <v>CTL</v>
          </cell>
          <cell r="C95" t="str">
            <v>WI MILXWIJI , ROFR Pairs ROFR</v>
          </cell>
        </row>
        <row r="96">
          <cell r="A96" t="str">
            <v>Las Vegas</v>
          </cell>
          <cell r="B96" t="str">
            <v>EQ</v>
          </cell>
          <cell r="C96" t="str">
            <v>NV LSVONVPP , DC Pairs 10G 108, 109, 239, 341, 758, 4540, 4831, 4845</v>
          </cell>
        </row>
        <row r="97">
          <cell r="A97" t="str">
            <v>LATA 656 Central Cluster (Eagle)</v>
          </cell>
          <cell r="B97" t="str">
            <v>CTL</v>
          </cell>
          <cell r="C97" t="str">
            <v>CO  , ROFR Pairs ROFR</v>
          </cell>
        </row>
        <row r="98">
          <cell r="A98" t="str">
            <v>LATA 656 Mesa/Colbran Cluster (Eagle)</v>
          </cell>
          <cell r="B98" t="str">
            <v>CTL</v>
          </cell>
          <cell r="C98" t="str">
            <v>CO  , ROFR Pairs ROFR</v>
          </cell>
        </row>
        <row r="99">
          <cell r="A99" t="str">
            <v>LATA 656 North-Central (Eagle)</v>
          </cell>
          <cell r="B99" t="str">
            <v>CTL</v>
          </cell>
          <cell r="C99" t="str">
            <v>No Solution</v>
          </cell>
        </row>
        <row r="100">
          <cell r="A100" t="str">
            <v>LATA 656 North-East (Eagle)</v>
          </cell>
          <cell r="B100" t="str">
            <v>CTL</v>
          </cell>
          <cell r="C100" t="str">
            <v>No Solution</v>
          </cell>
        </row>
        <row r="101">
          <cell r="A101" t="str">
            <v>LATA 656 North-West (Eagle)</v>
          </cell>
          <cell r="B101" t="str">
            <v>CTL</v>
          </cell>
          <cell r="C101" t="str">
            <v>No Solution</v>
          </cell>
        </row>
        <row r="102">
          <cell r="A102" t="str">
            <v>LATA 656 South East Cluster (Pagosa Springs)</v>
          </cell>
          <cell r="B102" t="str">
            <v>CTL</v>
          </cell>
          <cell r="C102" t="str">
            <v>CO  , ROFR Pairs ROFR</v>
          </cell>
        </row>
        <row r="103">
          <cell r="A103" t="str">
            <v>Lawrenceburg</v>
          </cell>
          <cell r="B103" t="str">
            <v>EQ</v>
          </cell>
          <cell r="C103" t="str">
            <v>IN CNCNOHAM , ROFR Pairs ROFR</v>
          </cell>
        </row>
        <row r="104">
          <cell r="A104" t="str">
            <v>Lebanon (Mansfield)</v>
          </cell>
          <cell r="B104" t="str">
            <v>EQ</v>
          </cell>
          <cell r="C104" t="str">
            <v>OH HLRDOHEJ, CLEVOHBB , DC-POP Pairs MNFDOHXF POP to HLRD 10G 712, CLEV 10G 776 &amp; 5433 (via Exception), but ROFR to HRTPOHBL</v>
          </cell>
        </row>
        <row r="105">
          <cell r="A105" t="str">
            <v>Leesburg (CENTRAL FL)</v>
          </cell>
          <cell r="B105" t="str">
            <v>EQ</v>
          </cell>
          <cell r="C105" t="str">
            <v>FL LKMRFL16, TAMQFLUN, PKCYFLAA, JCVOFLLJ  , DC-POP Pairs LKMR 10G 68, 3389, 3446 (Central FL) + TAMQ 10G 69 + PKCY 10G 340 + JCVL GE 3331</v>
          </cell>
        </row>
        <row r="106">
          <cell r="A106" t="str">
            <v>Levering Cluster (CHESANING)</v>
          </cell>
          <cell r="B106" t="str">
            <v>CTL</v>
          </cell>
          <cell r="C106" t="str">
            <v>MI WYNGMIKA , MP-SingleRt Pairs GE 2037</v>
          </cell>
        </row>
        <row r="107">
          <cell r="A107" t="str">
            <v>Litchfield - Mosherville (Chesaning)</v>
          </cell>
          <cell r="B107" t="str">
            <v>CTL</v>
          </cell>
          <cell r="C107" t="str">
            <v>No Solution</v>
          </cell>
        </row>
        <row r="108">
          <cell r="A108" t="str">
            <v>LOPEZ</v>
          </cell>
          <cell r="B108" t="str">
            <v>CTL</v>
          </cell>
          <cell r="C108" t="str">
            <v>No Solution</v>
          </cell>
        </row>
        <row r="109">
          <cell r="A109" t="str">
            <v>Lorain</v>
          </cell>
          <cell r="B109" t="str">
            <v>CTL</v>
          </cell>
          <cell r="C109" t="str">
            <v>OH CLEVOHBB , MP-ASE Pairs 10G 571</v>
          </cell>
        </row>
        <row r="110">
          <cell r="A110" t="str">
            <v>Mangham Stand Alone (Marion)</v>
          </cell>
          <cell r="B110" t="str">
            <v>CTL</v>
          </cell>
          <cell r="C110" t="str">
            <v>LA SHPULA34 , MP-SingleRt Pairs GE 864</v>
          </cell>
        </row>
        <row r="111">
          <cell r="A111" t="str">
            <v>Manistique (CHESANING)</v>
          </cell>
          <cell r="B111" t="str">
            <v>CTL</v>
          </cell>
          <cell r="C111" t="str">
            <v>MI WYNGMIKA , MP-SingleRt Pairs GE 870</v>
          </cell>
        </row>
        <row r="112">
          <cell r="A112" t="str">
            <v>Mansfield</v>
          </cell>
          <cell r="B112" t="str">
            <v>EQ</v>
          </cell>
          <cell r="C112" t="str">
            <v>OH HLRDOHEJ, CLEVOHBB , DC-POP Pairs MNFDOHXF POP to HLRD 10G 712, CLEV 10G 776, 5433</v>
          </cell>
        </row>
        <row r="113">
          <cell r="A113" t="str">
            <v>MARINETTE</v>
          </cell>
          <cell r="B113" t="str">
            <v>CTL</v>
          </cell>
          <cell r="C113" t="str">
            <v>WI MILXWIJI, WYNGMIKA , MP-ASE Pairs 10G 2010</v>
          </cell>
        </row>
        <row r="114">
          <cell r="A114" t="str">
            <v>Marion / CHOUDRANT</v>
          </cell>
          <cell r="B114" t="str">
            <v>CTL</v>
          </cell>
          <cell r="C114" t="str">
            <v>LA FTSMARHU, LTRKAR10, SHPULA34 , MP-SingleRt Pairs 10G 814</v>
          </cell>
        </row>
        <row r="115">
          <cell r="A115" t="str">
            <v>Martinsville (Charlottesville sub Cloud)</v>
          </cell>
          <cell r="B115" t="str">
            <v>EQ</v>
          </cell>
          <cell r="C115" t="str">
            <v>VA RCMDVAGR , DC-POP Pairs Via Charlottesville</v>
          </cell>
        </row>
        <row r="116">
          <cell r="A116" t="str">
            <v>Maryville [Warrensburg]</v>
          </cell>
          <cell r="B116" t="str">
            <v>EQ</v>
          </cell>
          <cell r="C116" t="str">
            <v>MO INDPMOXC , DC-POP (via LC) Pairs 10G 3687</v>
          </cell>
        </row>
        <row r="117">
          <cell r="A117" t="str">
            <v>Mebane</v>
          </cell>
          <cell r="B117" t="str">
            <v>CTL</v>
          </cell>
          <cell r="C117" t="str">
            <v>NC RLGHNCTV MP GE 3338 MEBN-BURLNCHA (Diverse)</v>
          </cell>
        </row>
        <row r="118">
          <cell r="A118" t="str">
            <v>Mecosta Stand Alone (CHESANING)</v>
          </cell>
          <cell r="B118" t="str">
            <v>CTL</v>
          </cell>
          <cell r="C118" t="str">
            <v>MI WYNGMIKA , MP-SingleRt Pairs ROFR</v>
          </cell>
        </row>
        <row r="119">
          <cell r="A119" t="str">
            <v>Milton Stand Alone (Deforest)</v>
          </cell>
          <cell r="B119" t="str">
            <v>CTL</v>
          </cell>
          <cell r="C119" t="str">
            <v>WI MILXWIJI , ROFR Pairs ROFR</v>
          </cell>
        </row>
        <row r="120">
          <cell r="A120" t="str">
            <v>MINNEOTA</v>
          </cell>
          <cell r="B120" t="str">
            <v>CTL</v>
          </cell>
          <cell r="C120" t="str">
            <v>MN MPLSMNGT , ROFR Pairs ROFR</v>
          </cell>
        </row>
        <row r="121">
          <cell r="A121" t="str">
            <v>MONTESANO</v>
          </cell>
          <cell r="B121" t="str">
            <v>CTL</v>
          </cell>
          <cell r="C121" t="str">
            <v>No Solution</v>
          </cell>
        </row>
        <row r="122">
          <cell r="A122" t="str">
            <v>Montpelier (Basile)</v>
          </cell>
          <cell r="B122" t="str">
            <v>CTL</v>
          </cell>
          <cell r="C122" t="str">
            <v>LA BTRGLA19 , MP-SingleRt Pairs GE 879</v>
          </cell>
        </row>
        <row r="123">
          <cell r="A123" t="str">
            <v>Naples (SOUTH FL)</v>
          </cell>
          <cell r="B123" t="str">
            <v>EQ</v>
          </cell>
          <cell r="C123" t="str">
            <v>FL FTMYFLMA , DC-POP Pairs 10G 261, 334 + 3452 (South FL)</v>
          </cell>
        </row>
        <row r="124">
          <cell r="A124" t="str">
            <v>Napoleon (LIMA)</v>
          </cell>
          <cell r="B124" t="str">
            <v>EQ</v>
          </cell>
          <cell r="C124" t="str">
            <v>OH CLEVOHBB + HLRDOHEJ (2013) , MP-ASE Pairs 10G 646</v>
          </cell>
        </row>
        <row r="125">
          <cell r="A125" t="str">
            <v>NEW RICHLAND (Chaska)</v>
          </cell>
          <cell r="B125" t="str">
            <v>EQ</v>
          </cell>
          <cell r="C125" t="str">
            <v>MN MPLSMNGT , ROFR Pairs ROFR</v>
          </cell>
        </row>
        <row r="126">
          <cell r="A126" t="str">
            <v>New Tazewell</v>
          </cell>
          <cell r="B126" t="str">
            <v>CTL</v>
          </cell>
          <cell r="C126" t="str">
            <v>TN WNCHKY35, KNVLTNJH(2013) , MP-ASE Pairs 10G 638</v>
          </cell>
        </row>
        <row r="127">
          <cell r="A127" t="str">
            <v>NORTH BEND</v>
          </cell>
          <cell r="B127" t="str">
            <v>CTL</v>
          </cell>
          <cell r="C127" t="str">
            <v>No Solution</v>
          </cell>
        </row>
        <row r="128">
          <cell r="A128" t="str">
            <v>NORTH FL</v>
          </cell>
          <cell r="B128" t="str">
            <v>EQ</v>
          </cell>
          <cell r="C128" t="str">
            <v>Separate TLHS &amp; FTWB ATTM Collectors</v>
          </cell>
        </row>
        <row r="129">
          <cell r="A129" t="str">
            <v>North Fork / Leadore / Salmon Cluster</v>
          </cell>
          <cell r="B129" t="str">
            <v>CTL</v>
          </cell>
          <cell r="C129" t="str">
            <v>ID SLKCUTJC , ROFR Pairs ROFR</v>
          </cell>
        </row>
        <row r="130">
          <cell r="A130" t="str">
            <v>NORTH PRAIRIE (Deforest - Sullivan)</v>
          </cell>
          <cell r="B130" t="str">
            <v>CTL</v>
          </cell>
          <cell r="C130" t="str">
            <v>WI MILXWIJI , MP-ASE Pairs 10G 645</v>
          </cell>
        </row>
        <row r="131">
          <cell r="A131" t="str">
            <v>Northern Cloud (Elm Springs &amp; Pea Ridge Area) [Russellville]</v>
          </cell>
          <cell r="B131" t="str">
            <v>CTL</v>
          </cell>
          <cell r="C131" t="str">
            <v>AR FTSMARHU, TULUOKXO (for OK site 10125455) , MP-ASE Pairs 10G 639</v>
          </cell>
        </row>
        <row r="132">
          <cell r="A132" t="str">
            <v>Cooper / Commerce Stand Alone (OC-3)</v>
          </cell>
          <cell r="B132" t="str">
            <v>EQ</v>
          </cell>
          <cell r="C132" t="str">
            <v>TX CRTNTXLY , ROFR Pairs ROFR</v>
          </cell>
        </row>
        <row r="133">
          <cell r="A133" t="str">
            <v>Lake Dallas Stand-Alone (OC-3)</v>
          </cell>
          <cell r="B133" t="str">
            <v>CTL</v>
          </cell>
          <cell r="C133" t="str">
            <v>No Solution</v>
          </cell>
        </row>
        <row r="134">
          <cell r="A134" t="str">
            <v>San Marcos</v>
          </cell>
          <cell r="B134" t="str">
            <v>CTL</v>
          </cell>
          <cell r="C134" t="str">
            <v xml:space="preserve">TX AUSUTXNI 10G Pr 3701 DC &amp; MP-OWS </v>
          </cell>
        </row>
        <row r="135">
          <cell r="A135" t="str">
            <v>Ocala (CENTRAL FL)</v>
          </cell>
          <cell r="B135" t="str">
            <v>EQ</v>
          </cell>
          <cell r="C135" t="str">
            <v>FL JCVOFLLJ, LKMRFL16 , DC-POP Pairs JCVO 10G 67, 3447 + LKMR 10G 3446 (Central FL)</v>
          </cell>
        </row>
        <row r="136">
          <cell r="A136" t="str">
            <v>Odon Isolated Island</v>
          </cell>
          <cell r="B136" t="str">
            <v>CTL</v>
          </cell>
          <cell r="C136" t="str">
            <v>IN IPLYINCP , ROFR Pairs ROFR</v>
          </cell>
        </row>
        <row r="137">
          <cell r="A137" t="str">
            <v>Olive Branch</v>
          </cell>
          <cell r="B137" t="str">
            <v>CTL</v>
          </cell>
          <cell r="C137" t="str">
            <v>MS CRVLTNAO , MP-ASE Pairs 10G 570</v>
          </cell>
        </row>
        <row r="138">
          <cell r="A138" t="str">
            <v>OOLTEWAH</v>
          </cell>
          <cell r="B138" t="str">
            <v>CTL</v>
          </cell>
          <cell r="C138" t="str">
            <v>TN NSVLTN29 , MP-ASE Pairs GE 816</v>
          </cell>
        </row>
        <row r="139">
          <cell r="A139" t="str">
            <v>Orleans Stand Alone (CHESANING)</v>
          </cell>
          <cell r="B139" t="str">
            <v>CTL</v>
          </cell>
          <cell r="C139" t="str">
            <v>MI WYNGMIKA , MP-SingleRt Pairs ROFR</v>
          </cell>
        </row>
        <row r="140">
          <cell r="A140" t="str">
            <v>ORR Stand Alone</v>
          </cell>
          <cell r="B140" t="str">
            <v>CTL</v>
          </cell>
          <cell r="C140" t="str">
            <v>MN DLTHMNAS, DLTHMNBC , ROFR Pairs ROFR</v>
          </cell>
        </row>
        <row r="141">
          <cell r="A141" t="str">
            <v>Paris Stand Alone</v>
          </cell>
          <cell r="B141" t="str">
            <v>CTL</v>
          </cell>
          <cell r="C141" t="str">
            <v>MO MNCHMOAQ , MP-SingleRt Pairs GE 2102</v>
          </cell>
        </row>
        <row r="142">
          <cell r="A142" t="str">
            <v>Pataskala (Mansfield)</v>
          </cell>
          <cell r="B142" t="str">
            <v>EQ</v>
          </cell>
          <cell r="C142" t="str">
            <v>OH HLRDOHEJ , MP-ASE Pairs 10G 643</v>
          </cell>
        </row>
        <row r="143">
          <cell r="A143" t="str">
            <v>Pecos</v>
          </cell>
          <cell r="B143" t="str">
            <v>CTL</v>
          </cell>
          <cell r="C143" t="e">
            <v>#N/A</v>
          </cell>
        </row>
        <row r="144">
          <cell r="A144" t="str">
            <v>PEKIN</v>
          </cell>
          <cell r="B144" t="str">
            <v>CTL</v>
          </cell>
          <cell r="C144" t="str">
            <v>IL SPFDILFA , MP-ASE Pairs GE 2108</v>
          </cell>
        </row>
        <row r="145">
          <cell r="A145" t="str">
            <v>Pell City (Trussville &amp; Ashland)</v>
          </cell>
          <cell r="B145" t="str">
            <v>CTL</v>
          </cell>
          <cell r="C145" t="str">
            <v>AL BRHMALXS , MP-ASE Pairs 10G 655</v>
          </cell>
        </row>
        <row r="146">
          <cell r="A146" t="str">
            <v>Pickford</v>
          </cell>
          <cell r="B146" t="str">
            <v>CTL</v>
          </cell>
          <cell r="C146" t="str">
            <v>MI WYNGMIKA , MP-SingleRt Pairs GE 929</v>
          </cell>
        </row>
        <row r="147">
          <cell r="A147" t="str">
            <v>PIERZ</v>
          </cell>
          <cell r="B147" t="str">
            <v>CTL</v>
          </cell>
          <cell r="C147" t="str">
            <v>MN MPLSMNGT , ROFR Pairs ROFR</v>
          </cell>
        </row>
        <row r="148">
          <cell r="A148" t="str">
            <v>Pine Hill Stand Alone (Dothan)</v>
          </cell>
          <cell r="B148" t="str">
            <v>CTL</v>
          </cell>
          <cell r="C148" t="str">
            <v>AL   , ROFR Pairs ROFR</v>
          </cell>
        </row>
        <row r="149">
          <cell r="A149" t="str">
            <v xml:space="preserve">PINEDALE </v>
          </cell>
          <cell r="B149" t="str">
            <v>CTL</v>
          </cell>
          <cell r="C149" t="str">
            <v>No Solution</v>
          </cell>
        </row>
        <row r="150">
          <cell r="A150" t="str">
            <v>PLAINVIEW (Chaska)</v>
          </cell>
          <cell r="B150" t="str">
            <v>EQ</v>
          </cell>
          <cell r="C150" t="str">
            <v>MN MPLSMNGT , ROFR Pairs ROFR</v>
          </cell>
        </row>
        <row r="151">
          <cell r="A151" t="str">
            <v>PLATTEVILLE</v>
          </cell>
          <cell r="B151" t="str">
            <v>CTL</v>
          </cell>
          <cell r="C151" t="str">
            <v>No Solution</v>
          </cell>
        </row>
        <row r="152">
          <cell r="A152" t="str">
            <v>Platteville - BOSCOBEL</v>
          </cell>
          <cell r="B152" t="str">
            <v>CTL</v>
          </cell>
          <cell r="C152" t="str">
            <v>No Solution</v>
          </cell>
        </row>
        <row r="153">
          <cell r="A153" t="str">
            <v>Platteville - PR DU CHIEN</v>
          </cell>
          <cell r="B153" t="str">
            <v>CTL</v>
          </cell>
          <cell r="C153" t="str">
            <v>No Solution</v>
          </cell>
        </row>
        <row r="154">
          <cell r="A154" t="str">
            <v>Platteville-Benton</v>
          </cell>
          <cell r="B154" t="str">
            <v>CTL</v>
          </cell>
          <cell r="C154" t="str">
            <v>No Solution</v>
          </cell>
        </row>
        <row r="155">
          <cell r="A155" t="str">
            <v>Plymouth</v>
          </cell>
          <cell r="B155" t="str">
            <v>CTL</v>
          </cell>
          <cell r="C155" t="str">
            <v>IN BURGILAH, IPLYINCP, WYNGMIKA , MP-ASE Pairs 10G 886</v>
          </cell>
        </row>
        <row r="156">
          <cell r="A156" t="str">
            <v>Plymouth</v>
          </cell>
          <cell r="B156" t="str">
            <v>EQ</v>
          </cell>
          <cell r="C156" t="str">
            <v>IN BURGILAH, IPLYINCP, WYNGMIKA , MP-ASE Pairs 10G 886</v>
          </cell>
        </row>
        <row r="157">
          <cell r="A157" t="str">
            <v>Port Aransas</v>
          </cell>
          <cell r="B157" t="str">
            <v>CTL</v>
          </cell>
          <cell r="C157" t="str">
            <v>TX HRLNTX92 , MP-SingleRt Pairs GE 650, 2151</v>
          </cell>
        </row>
        <row r="158">
          <cell r="A158" t="str">
            <v>POULSBO</v>
          </cell>
          <cell r="B158" t="str">
            <v>EQ</v>
          </cell>
          <cell r="C158" t="str">
            <v>No Solution</v>
          </cell>
        </row>
        <row r="159">
          <cell r="A159" t="str">
            <v>Prescott/Blevins/Rosston Cluster (Jacksonville)</v>
          </cell>
          <cell r="B159" t="str">
            <v>CTL</v>
          </cell>
          <cell r="C159" t="str">
            <v>AR LTRKAR10 , MP-SingleRt Pairs GE 939</v>
          </cell>
        </row>
        <row r="160">
          <cell r="A160" t="str">
            <v>RENVILLE</v>
          </cell>
          <cell r="B160" t="str">
            <v>CTL</v>
          </cell>
          <cell r="C160" t="str">
            <v>MN MPLSMNAV , ROFR Pairs ROFR</v>
          </cell>
        </row>
        <row r="161">
          <cell r="A161" t="str">
            <v>Rice Lake</v>
          </cell>
          <cell r="B161" t="str">
            <v>CTL</v>
          </cell>
          <cell r="C161" t="str">
            <v>WI MPLSMNAV, DLTHMNAS + IN 2013 DLTHMNAS, DLTHMNBC, MILXWIJI, MPLSMNGT , MP-ASE Pairs 10G 575</v>
          </cell>
        </row>
        <row r="162">
          <cell r="A162" t="str">
            <v>Richfield Stand Alone</v>
          </cell>
          <cell r="B162" t="str">
            <v>CTL</v>
          </cell>
          <cell r="C162" t="str">
            <v>No Solution</v>
          </cell>
        </row>
        <row r="163">
          <cell r="A163" t="str">
            <v>Rockford (Pell City)</v>
          </cell>
          <cell r="B163" t="str">
            <v>CTL</v>
          </cell>
          <cell r="C163" t="str">
            <v>AL BRHMALXS , MP-SingleRt Pairs GE 653</v>
          </cell>
        </row>
        <row r="164">
          <cell r="A164" t="str">
            <v>Rocky Mount</v>
          </cell>
          <cell r="B164" t="str">
            <v>EQ</v>
          </cell>
          <cell r="C164" t="str">
            <v>NC CHRXNCGV, RLGHNCTV, RCMDVAGR , DC-POP Pairs CHRX 10G 268  + RLGH 10G 120, 788, 3382 + RCMD 10G 4118</v>
          </cell>
        </row>
        <row r="165">
          <cell r="A165" t="str">
            <v>Rolla [Warrensburg]</v>
          </cell>
          <cell r="B165" t="str">
            <v>EQ</v>
          </cell>
          <cell r="C165" t="str">
            <v>MO MNCHMOAQ, INDPMOXC , DC-POP (via LC) + MP-ASE Pairs MNCH DC 10G 257 + INDP MP 10G 944</v>
          </cell>
        </row>
        <row r="166">
          <cell r="A166" t="str">
            <v>Russellville</v>
          </cell>
          <cell r="B166" t="str">
            <v>CTL</v>
          </cell>
          <cell r="C166" t="str">
            <v>AR FTSMARHU, LTRKAR10 , MP-ASE + DC-POP (via LC) Pairs FTSMARHU ASE-10G 897 + DC-10G 3919, DC-GE 262, 265, 266 + LTRKAR10 GE 264</v>
          </cell>
        </row>
        <row r="167">
          <cell r="A167" t="str">
            <v>Saint Joe - Radio - Stand Alone (near Decatur)</v>
          </cell>
          <cell r="B167" t="str">
            <v>EQ</v>
          </cell>
          <cell r="C167" t="str">
            <v>No Solution</v>
          </cell>
        </row>
        <row r="168">
          <cell r="A168" t="str">
            <v>North Fork / Leadore / Salmon Cluster</v>
          </cell>
          <cell r="B168" t="str">
            <v>CTL</v>
          </cell>
          <cell r="C168" t="str">
            <v>ID SLKCUTJC , ROFR Pairs ROFR</v>
          </cell>
        </row>
        <row r="169">
          <cell r="A169" t="str">
            <v>Scottsbluff</v>
          </cell>
          <cell r="B169" t="str">
            <v>EQ</v>
          </cell>
          <cell r="C169" t="str">
            <v>NE DNVRCOMA , ROFR Pairs ROFR</v>
          </cell>
        </row>
        <row r="170">
          <cell r="A170" t="str">
            <v>Scottsbluff Western Side (WY SWCs)</v>
          </cell>
          <cell r="B170" t="str">
            <v>EQ</v>
          </cell>
          <cell r="C170" t="str">
            <v>WY BLNGMTMA , ROFR Pairs ROFR</v>
          </cell>
        </row>
        <row r="171">
          <cell r="A171" t="str">
            <v>Scottsboro/Skyline Stand-Alone (Pell City)</v>
          </cell>
          <cell r="B171" t="str">
            <v>CTL</v>
          </cell>
          <cell r="C171" t="str">
            <v>AL BRHMALXS , MP-SingleRt Pairs GE 868 &amp; 2109</v>
          </cell>
        </row>
        <row r="172">
          <cell r="A172" t="str">
            <v>SHERIDAN</v>
          </cell>
          <cell r="B172" t="str">
            <v>EQ</v>
          </cell>
          <cell r="C172" t="str">
            <v>No Solution</v>
          </cell>
        </row>
        <row r="173">
          <cell r="A173" t="str">
            <v>SOUTH FL</v>
          </cell>
          <cell r="B173" t="str">
            <v>EQ</v>
          </cell>
          <cell r="C173" t="str">
            <v xml:space="preserve">FL FTMYFLMA DC 10G Pr 3452 </v>
          </cell>
        </row>
        <row r="174">
          <cell r="A174" t="str">
            <v>Southern Cloud (Greenwood - Alva Area) [Russellville]</v>
          </cell>
          <cell r="B174" t="str">
            <v>CTL</v>
          </cell>
          <cell r="C174" t="e">
            <v>#N/A</v>
          </cell>
        </row>
        <row r="175">
          <cell r="A175" t="str">
            <v>Spokane-Cheney</v>
          </cell>
          <cell r="B175" t="str">
            <v>CTL</v>
          </cell>
          <cell r="C175" t="str">
            <v>No Solution</v>
          </cell>
        </row>
        <row r="176">
          <cell r="A176" t="str">
            <v>Spokane-Sunnyside</v>
          </cell>
          <cell r="B176" t="str">
            <v>EQ</v>
          </cell>
          <cell r="C176" t="str">
            <v>No Solution</v>
          </cell>
        </row>
        <row r="177">
          <cell r="A177" t="str">
            <v>SPRING VALLEY</v>
          </cell>
          <cell r="B177" t="str">
            <v>CTL</v>
          </cell>
          <cell r="C177" t="str">
            <v>MN MPLSMNGT , ROFR Pairs ROFR</v>
          </cell>
        </row>
        <row r="178">
          <cell r="A178" t="str">
            <v>ST. JAMES (Chaska)</v>
          </cell>
          <cell r="B178" t="str">
            <v>EQ</v>
          </cell>
          <cell r="C178" t="str">
            <v>MN MPLSMNAV , ROFR Pairs ROFR</v>
          </cell>
        </row>
        <row r="179">
          <cell r="A179" t="str">
            <v>Starke</v>
          </cell>
          <cell r="B179" t="str">
            <v>EQ</v>
          </cell>
          <cell r="C179" t="str">
            <v>FL JCVOFLLJ , MP-SingleRt Pairs GE 815</v>
          </cell>
        </row>
        <row r="180">
          <cell r="A180" t="str">
            <v>Stockdale Stand Alone</v>
          </cell>
          <cell r="B180" t="str">
            <v>EQ</v>
          </cell>
          <cell r="C180" t="str">
            <v>No Solution</v>
          </cell>
        </row>
        <row r="181">
          <cell r="A181" t="str">
            <v>Superior</v>
          </cell>
          <cell r="B181" t="str">
            <v>CTL</v>
          </cell>
          <cell r="C181" t="str">
            <v>WI MPLSMNAV, DLTHMNAS + IN 2013 DLTHMNAS, DLTHMNBC, MILXWIJI, MPLSMNGT , MP-ASE Pairs 10G 887</v>
          </cell>
        </row>
        <row r="182">
          <cell r="A182" t="str">
            <v>Tallahassee (NORTH FL)</v>
          </cell>
          <cell r="B182" t="str">
            <v>EQ</v>
          </cell>
          <cell r="C182" t="str">
            <v>FL JCVOFLLJ , DC-POP Pairs 10G 244, 389, 3368</v>
          </cell>
        </row>
        <row r="183">
          <cell r="A183" t="str">
            <v>Tallassee Stand Alone (Dothan)</v>
          </cell>
          <cell r="B183" t="str">
            <v>CTL</v>
          </cell>
          <cell r="C183" t="str">
            <v>AL BRHMALMT , MP-SingleRt Pairs GE 2092</v>
          </cell>
        </row>
        <row r="184">
          <cell r="A184" t="str">
            <v>THRIFT</v>
          </cell>
          <cell r="B184" t="str">
            <v>CTL</v>
          </cell>
          <cell r="C184" t="str">
            <v>No Solution</v>
          </cell>
        </row>
        <row r="185">
          <cell r="A185" t="str">
            <v>TROSPER</v>
          </cell>
          <cell r="B185" t="str">
            <v>CTL</v>
          </cell>
          <cell r="C185" t="str">
            <v>No Solution</v>
          </cell>
        </row>
        <row r="186">
          <cell r="A186" t="str">
            <v>VADER</v>
          </cell>
          <cell r="B186" t="str">
            <v>CTL</v>
          </cell>
          <cell r="C186" t="str">
            <v>No Solution</v>
          </cell>
        </row>
        <row r="187">
          <cell r="A187" t="str">
            <v>Vader Gig Harbor</v>
          </cell>
          <cell r="B187" t="str">
            <v>CTL</v>
          </cell>
          <cell r="C187" t="str">
            <v>No Solution</v>
          </cell>
        </row>
        <row r="188">
          <cell r="A188" t="str">
            <v>Valley Head (Pell City)</v>
          </cell>
          <cell r="B188" t="str">
            <v>CTL</v>
          </cell>
          <cell r="C188" t="str">
            <v>AL BRHMALMT, BRHMALXS , MP-SingleRt Pairs GE 867</v>
          </cell>
        </row>
        <row r="189">
          <cell r="A189" t="str">
            <v>Vickeryville - Crystal (Chesaning)</v>
          </cell>
          <cell r="B189" t="str">
            <v>CTL</v>
          </cell>
          <cell r="C189" t="str">
            <v>MI WYNGMIKA , ROFR Pairs ROFR</v>
          </cell>
        </row>
        <row r="190">
          <cell r="A190" t="str">
            <v>Waldo Stand Alone (Jacksonville)</v>
          </cell>
          <cell r="B190" t="str">
            <v>CTL</v>
          </cell>
          <cell r="C190" t="str">
            <v>AR LTRKAR10 , MP-SingleRt Pairs GE 940</v>
          </cell>
        </row>
        <row r="191">
          <cell r="A191" t="str">
            <v>Warren</v>
          </cell>
          <cell r="B191" t="str">
            <v>EQ</v>
          </cell>
          <cell r="C191" t="str">
            <v>OH CLEVOHBB , MP-ASE Pairs 10G 648</v>
          </cell>
        </row>
        <row r="192">
          <cell r="A192" t="str">
            <v>Warrensburg</v>
          </cell>
          <cell r="B192" t="str">
            <v>EQ</v>
          </cell>
          <cell r="C192" t="str">
            <v>MO INDPMOXC, MNCHMOAQ , DC-POP (via LC) + MP-ASE Pairs MNCH MP 10G 898 + INDP DC 10G 248 (KSCY), MNCH DC GE 258 (STLS)</v>
          </cell>
        </row>
        <row r="193">
          <cell r="A193" t="str">
            <v>WARROAD</v>
          </cell>
          <cell r="B193" t="str">
            <v>CTL</v>
          </cell>
          <cell r="C193" t="str">
            <v>MN DLTHMNAS , ROFR Pairs ROFR</v>
          </cell>
        </row>
        <row r="194">
          <cell r="A194" t="str">
            <v>Warsaw (Plymouth)</v>
          </cell>
          <cell r="B194" t="str">
            <v>EQ</v>
          </cell>
          <cell r="C194" t="str">
            <v>IN IPLYINCP, WYNGMIKA , DC-POP Pairs 10G IPLY 928 + 10G WYNG 930</v>
          </cell>
        </row>
        <row r="195">
          <cell r="A195" t="str">
            <v>Wentzville</v>
          </cell>
          <cell r="B195" t="str">
            <v>CTL</v>
          </cell>
          <cell r="C195" t="str">
            <v>MO INDPMOXC, MNCHMOAQ, NWTPMOAB  , DC-POP (via LC) + MP-ASE Pairs INDP &amp; MNCH MP 10G 899 +</v>
          </cell>
        </row>
        <row r="196">
          <cell r="A196" t="str">
            <v>West Columbia Stand Alone (Humble)</v>
          </cell>
          <cell r="B196" t="str">
            <v>EQ</v>
          </cell>
          <cell r="C196" t="str">
            <v>No Solution</v>
          </cell>
        </row>
        <row r="197">
          <cell r="A197" t="str">
            <v>Winfield &amp; Gordo (West) [Pell City]</v>
          </cell>
          <cell r="B197" t="str">
            <v>CTL</v>
          </cell>
          <cell r="C197" t="str">
            <v>AL BRHMALXS , MP-ASE Pairs 10G 656</v>
          </cell>
        </row>
        <row r="198">
          <cell r="A198" t="str">
            <v>Winter Park (CENTRAL FL)</v>
          </cell>
          <cell r="B198" t="str">
            <v>EQ</v>
          </cell>
          <cell r="C198" t="str">
            <v>FL PKCYFLAA, LKMRFL16 , MP-ASE + MP-OWS + DC via ECI Pairs PKCY 10G 3169-ASE, 228-OWS, LKMR 10G DC 70, 390, 789, 3446 (Central FL)</v>
          </cell>
        </row>
        <row r="199">
          <cell r="A199" t="str">
            <v>Wisner Stand Alone (Marion)</v>
          </cell>
          <cell r="B199" t="str">
            <v>CTL</v>
          </cell>
          <cell r="C199" t="str">
            <v>LA SHPULA34 , MP-SingleRt Pairs GE 865</v>
          </cell>
        </row>
        <row r="200">
          <cell r="A200" t="str">
            <v>Wytheville (Charlottesville sub Cloud)</v>
          </cell>
          <cell r="B200" t="str">
            <v>EQ</v>
          </cell>
          <cell r="C200" t="str">
            <v>VA RCMDVAGR , DC-POP Pairs Via Charlottesville</v>
          </cell>
        </row>
        <row r="201">
          <cell r="A201">
            <v>620</v>
          </cell>
          <cell r="B201" t="str">
            <v>Q</v>
          </cell>
          <cell r="C201" t="str">
            <v>MN 620 10G MDFDMNAT POP to MPLSMNGT-628 MTSO 729 11KXGS013053&amp;54ACSO</v>
          </cell>
        </row>
        <row r="202">
          <cell r="A202">
            <v>624</v>
          </cell>
          <cell r="B202" t="str">
            <v>Q</v>
          </cell>
          <cell r="C202" t="str">
            <v>MN 624 DLTHMNAS MTSO 3x10G 343, 781, 5326 (13KXGS008301,02,05,06 ACSO &amp; 03KXGS173320&amp;21NW)</v>
          </cell>
        </row>
        <row r="203">
          <cell r="A203">
            <v>626</v>
          </cell>
          <cell r="B203" t="str">
            <v>Q</v>
          </cell>
          <cell r="C203" t="str">
            <v>MN 626 STCDMNAT POP to DLTHMNAS-624 (10G 344) &amp; MPSLMNGT-628 (1G 720) MTSOs</v>
          </cell>
        </row>
        <row r="204">
          <cell r="A204">
            <v>628</v>
          </cell>
          <cell r="B204" t="str">
            <v>Q</v>
          </cell>
          <cell r="C204" t="str">
            <v>MN 628 MPLSMNDT POP to MPLSMNGT (7x10G; 73, 277, 278, 5282, 5310, 5328, 5351), MPLSMNGT (3x10G; 421, 717, 5327), and DLTHMNAS-624 (2xGE; 430, 5346)</v>
          </cell>
        </row>
        <row r="205">
          <cell r="A205">
            <v>630</v>
          </cell>
          <cell r="B205" t="str">
            <v>Q</v>
          </cell>
          <cell r="C205" t="str">
            <v>IA 630 SXCYIAAT POP to URDLIA06-632 MTSO (10G 5226 31KXGS074050&amp;52ACSO)</v>
          </cell>
        </row>
        <row r="206">
          <cell r="A206">
            <v>632</v>
          </cell>
          <cell r="B206" t="str">
            <v>Q</v>
          </cell>
          <cell r="C206" t="str">
            <v>IA 632 URDLIA06 MTSO (3x10G 346, 347, 5323; 32KXGS078000&amp;01ACSO, 078003&amp;02, 01KXGS174318&amp;19NW)</v>
          </cell>
        </row>
        <row r="207">
          <cell r="A207">
            <v>634</v>
          </cell>
          <cell r="B207" t="str">
            <v>Q</v>
          </cell>
          <cell r="C207" t="str">
            <v>IA 634 DVNPIADD POP to URDLIA06-632 MTSO (2x10G 350 &amp; 5279; 33KXGS081003&amp;04ACSO, 081012&amp;10)</v>
          </cell>
        </row>
        <row r="208">
          <cell r="A208">
            <v>635</v>
          </cell>
          <cell r="B208" t="str">
            <v>Q</v>
          </cell>
          <cell r="C208" t="str">
            <v>IA 635 CDRRIANAB POP to URDLIA06-632 MTSO (2x10G 351 &amp; 5324; 34KXGS050107&amp;08ACSO, 01KXGS184185&amp;222NW)</v>
          </cell>
        </row>
        <row r="209">
          <cell r="A209">
            <v>636</v>
          </cell>
          <cell r="B209" t="str">
            <v>Q</v>
          </cell>
          <cell r="C209" t="str">
            <v>ND 636 FARGNDBC POP to 10G DLTHMNAS-624 (5345), 10G OMAHNENW-644 (477), 3x10G MPLSMNGT-628 (352, 791, 5352), 10G MPLSMNAV-628 (353) MTSOs</v>
          </cell>
        </row>
        <row r="210">
          <cell r="A210">
            <v>638</v>
          </cell>
          <cell r="B210" t="str">
            <v>Q</v>
          </cell>
          <cell r="C210" t="str">
            <v>ND 638 BSMRNDJC POP to OMAHNENW-644 MTSO (10G 476; 62KXGS007600&amp;01ACSO)</v>
          </cell>
        </row>
        <row r="211">
          <cell r="A211">
            <v>640</v>
          </cell>
          <cell r="B211" t="str">
            <v>Q</v>
          </cell>
          <cell r="C211" t="str">
            <v>SD 640 SXFLSD10 POP to OMAHNENW-644 MTSO (3x10G 474, 475, 5353; 51KXGS085000&amp;01ACSO, 085002&amp;03, 09KXGS237136&amp;02NW)</v>
          </cell>
        </row>
        <row r="212">
          <cell r="A212">
            <v>644</v>
          </cell>
          <cell r="B212" t="str">
            <v>Q</v>
          </cell>
          <cell r="C212" t="str">
            <v>NE 644 OMAHNENW POP to URDLIA06-632 (GE 473) and OMAHNENW (3x10G 74, 279, 5354; 41KXGS050374&amp;75ACSO, 072002&amp;03, 07KXGS236567&amp;68NW)</v>
          </cell>
        </row>
        <row r="213">
          <cell r="A213">
            <v>646</v>
          </cell>
          <cell r="B213" t="str">
            <v>Q</v>
          </cell>
          <cell r="C213" t="str">
            <v>MT 646&amp;648 MSSLMTAG-648 POP to SLKCUTJC-660 (GE 873) and BLNGMTMA-650 (2x10G 472, 4805; 44KXGS703001&amp;00ACSO, 49KXGS110876&amp;144599MS)</v>
          </cell>
        </row>
        <row r="214">
          <cell r="A214">
            <v>648</v>
          </cell>
          <cell r="B214" t="str">
            <v>Q</v>
          </cell>
          <cell r="C214" t="str">
            <v>MT 646&amp;648 MSSLMTAG-648 POP to SLKCUTJC-660 (GE 873) and BLNGMTMA-650 (2x10G 472, 4805; 44KXGS703001&amp;00ACSO, 49KXGS110876&amp;144599MS)</v>
          </cell>
        </row>
        <row r="215">
          <cell r="A215">
            <v>650</v>
          </cell>
          <cell r="B215" t="str">
            <v>Q</v>
          </cell>
          <cell r="C215" t="str">
            <v>MT 650 BLNGMTMA MTSO 2x10G (471, 4727; 46KXGS988000&amp;01ACSO, 988002&amp;03)</v>
          </cell>
        </row>
        <row r="216">
          <cell r="A216">
            <v>652</v>
          </cell>
          <cell r="B216" t="str">
            <v>Q</v>
          </cell>
          <cell r="C216" t="str">
            <v>ID 652 BOISIDMA POP to SLKCUTJC-660 3x10G (220, 470, 4832; 34KXGS613662&amp;63ACSO, 614000&amp;01, 39KXGS166165&amp;240MS)</v>
          </cell>
        </row>
        <row r="217">
          <cell r="A217">
            <v>654</v>
          </cell>
          <cell r="B217" t="str">
            <v>Q</v>
          </cell>
          <cell r="C217" t="str">
            <v>WY 654 CHYNWYMA POP to BLNGMTMA-650 2x10G; (468, 4526; 74KXGS906003&amp;02ACSO, 906011&amp;12) and SLKCUTJC-660 10G (469; 74KXGS906004&amp;05ACSO)</v>
          </cell>
        </row>
        <row r="218">
          <cell r="A218">
            <v>656</v>
          </cell>
          <cell r="B218" t="str">
            <v>Q</v>
          </cell>
          <cell r="C218" t="str">
            <v>CO 656 DNVRCOMA POP to DNVRCOMD 7x10G (77, 154, 280, 281, 282, 876, 4534) and ALBQNMMA-664 10G (467)</v>
          </cell>
        </row>
        <row r="219">
          <cell r="A219">
            <v>658</v>
          </cell>
          <cell r="B219" t="str">
            <v>Q</v>
          </cell>
          <cell r="C219" t="str">
            <v>CO 658 CLPSCOMA POP to DNVRCOMA-656 4x10G (401, 466, 4535, 4852) and 2xGE (78, 79)</v>
          </cell>
        </row>
        <row r="220">
          <cell r="A220">
            <v>660</v>
          </cell>
          <cell r="B220" t="str">
            <v>Q</v>
          </cell>
          <cell r="C220" t="str">
            <v>UT 660 SLKCUTJC 5x10G (81, 155, 283, 465, 4728)</v>
          </cell>
        </row>
        <row r="221">
          <cell r="A221">
            <v>664</v>
          </cell>
          <cell r="B221" t="str">
            <v>Q</v>
          </cell>
          <cell r="C221" t="str">
            <v>NM 664 ALBQNMMA POP to ALBQNMMA 5x10G (86, 463, 892, 4851, 4854) and LBCKTXPS-554 10G (3760; 59KXGS188147&amp;115MS) &amp; 2xGE (2007, 2008) and LBCKTXFG-554 10G (464) &amp; 2xGE (221, 284). ALBQMA; 54KXGS963480&amp;81ACSO, 964000&amp;01, 964004&amp;05, 59KXGS127574&amp;708MS, 223073&amp;70, 223193&amp;077)</v>
          </cell>
        </row>
        <row r="222">
          <cell r="A222">
            <v>666</v>
          </cell>
          <cell r="B222" t="str">
            <v>Q</v>
          </cell>
          <cell r="C222" t="str">
            <v>AZ 666 PHNXAZMA POP to PHNXAZMA 12x10G (87, 156, 285, 286, 287, 288, 289, 615, 890, 891, 4849, 4850) and TCSNAZMA TCSMAZCH - 668 10G (4725; 14KXGS972077&amp;78ACSO) &amp; 2xGE (222, 290, 291, 2032). [PHNXAZMA; 14/KXGS/969864&amp;65/ACSO, 970368&amp;69, 970895&amp;96, 970897&amp;98, 970899&amp;900, 970901&amp;02, 972000&amp;01, 972012&amp;13, 972047&amp;48, 972045&amp;46, 19KXGS193450&amp;55, 193454&amp;390]</v>
          </cell>
        </row>
        <row r="223">
          <cell r="A223">
            <v>668</v>
          </cell>
          <cell r="B223" t="str">
            <v>Q</v>
          </cell>
          <cell r="C223" t="str">
            <v>AZ 668 TCSNAZMA POP to TCSMAZCH 3x10G (91, 4558, 4853, 4855) and to PHNXAZMA POP to PHNXAZMA-666 MTSO 10G (770) &amp; GE (223). [TCSMAZCH; 16KXGS705653&amp;652ACSO, 706020&amp;19, 19KXGS193369&amp;68MS, 193325&amp;576]</v>
          </cell>
        </row>
        <row r="224">
          <cell r="A224">
            <v>670</v>
          </cell>
          <cell r="B224" t="str">
            <v>Q</v>
          </cell>
          <cell r="C224" t="str">
            <v>OR 670 MDFDORKU MTSO 10G (93) and EUGNORAE POP to PTLDOR62-672 2x10G (397, 4826; 70KXGS410000&amp;01ACSO, 05KXGS171020&amp;164738PN) &amp; GE (92)</v>
          </cell>
        </row>
        <row r="225">
          <cell r="A225">
            <v>672</v>
          </cell>
          <cell r="B225" t="str">
            <v>Q</v>
          </cell>
          <cell r="C225" t="str">
            <v>OR 672 PTLDOR62 MTSO 6x10G (101, 297, 747, 4729, 4847, 4848; 72/KXGS/407855&amp;56/ACSO, 408107&amp;08, 417004&amp;05, 417032&amp;33) and PTLDOR62 POP to MDFDOR56 POP to MDFDORKU MTSO GE (878)</v>
          </cell>
        </row>
        <row r="226">
          <cell r="A226">
            <v>674</v>
          </cell>
          <cell r="B226" t="str">
            <v>Q</v>
          </cell>
          <cell r="C226" t="str">
            <v>WA 674 TACNWADN MTSO 10x10G (104, 157, 298, 299, 300, 301, 462, 713, 4730, 4731)</v>
          </cell>
        </row>
        <row r="227">
          <cell r="A227">
            <v>676</v>
          </cell>
          <cell r="B227" t="str">
            <v>Q</v>
          </cell>
          <cell r="C227" t="str">
            <v>WA 676 MLWDWAAA MTSO 4x10G (107, 461, 4837, 4839)</v>
          </cell>
        </row>
      </sheetData>
      <sheetData sheetId="8">
        <row r="2">
          <cell r="A2">
            <v>620</v>
          </cell>
          <cell r="B2" t="str">
            <v>QC</v>
          </cell>
          <cell r="C2" t="str">
            <v>Approved 10G Pr under 55492674 MN 620 - OWTNMNCC MSC</v>
          </cell>
          <cell r="D2" t="str">
            <v>MN</v>
          </cell>
          <cell r="E2" t="str">
            <v>DH</v>
          </cell>
          <cell r="F2">
            <v>55492674</v>
          </cell>
          <cell r="G2"/>
          <cell r="H2" t="str">
            <v>OWTNMNCC</v>
          </cell>
          <cell r="I2" t="str">
            <v>Owatonna</v>
          </cell>
          <cell r="J2" t="str">
            <v>MN</v>
          </cell>
          <cell r="K2" t="str">
            <v>Approved</v>
          </cell>
        </row>
        <row r="3">
          <cell r="A3">
            <v>624</v>
          </cell>
          <cell r="B3" t="str">
            <v>QC</v>
          </cell>
          <cell r="C3" t="str">
            <v>Approved 10G Pr under 55492674 MN 624 - BLTNMN86 MSC</v>
          </cell>
          <cell r="D3" t="str">
            <v>MN</v>
          </cell>
          <cell r="E3" t="str">
            <v>DH</v>
          </cell>
          <cell r="F3">
            <v>55492674</v>
          </cell>
          <cell r="G3" t="str">
            <v>IXC Backhaul to MSC</v>
          </cell>
          <cell r="H3" t="str">
            <v>BLTNMN86</v>
          </cell>
          <cell r="I3" t="str">
            <v>Bloomington</v>
          </cell>
          <cell r="J3" t="str">
            <v>MN</v>
          </cell>
          <cell r="K3" t="str">
            <v>Approved</v>
          </cell>
        </row>
        <row r="4">
          <cell r="A4">
            <v>626</v>
          </cell>
          <cell r="B4" t="str">
            <v>QC</v>
          </cell>
          <cell r="C4" t="str">
            <v>Approved 10G Pr under 55492674 MN 626 - BLTNMN86, OWTNMNCC MSC</v>
          </cell>
          <cell r="D4" t="str">
            <v>MN</v>
          </cell>
          <cell r="E4" t="str">
            <v>DH</v>
          </cell>
          <cell r="F4">
            <v>55492674</v>
          </cell>
          <cell r="G4" t="str">
            <v>IXC Backhaul to MSC</v>
          </cell>
          <cell r="H4" t="str">
            <v>BLTNMN86, OWTNMNCC</v>
          </cell>
          <cell r="I4" t="str">
            <v>Bloomington, Owatonna</v>
          </cell>
          <cell r="J4" t="str">
            <v>MN</v>
          </cell>
          <cell r="K4" t="str">
            <v>Approved</v>
          </cell>
        </row>
        <row r="5">
          <cell r="A5">
            <v>628</v>
          </cell>
          <cell r="B5" t="str">
            <v>QC</v>
          </cell>
          <cell r="C5" t="str">
            <v>Approved 10G Pr under 55492674 MN 628 - BLTNMN86, GLVYMNNV &amp; OWTNMNCC MSC</v>
          </cell>
          <cell r="D5" t="str">
            <v>MN</v>
          </cell>
          <cell r="E5" t="str">
            <v>DH</v>
          </cell>
          <cell r="F5">
            <v>55492674</v>
          </cell>
          <cell r="G5"/>
          <cell r="H5" t="str">
            <v>BLTNMN86, GLVYMNNV &amp; OWTNMNCC</v>
          </cell>
          <cell r="I5" t="str">
            <v>Bloomington, Golden Valley &amp; Owatonna</v>
          </cell>
          <cell r="J5" t="str">
            <v>MN</v>
          </cell>
          <cell r="K5" t="str">
            <v>Approved</v>
          </cell>
        </row>
        <row r="6">
          <cell r="A6">
            <v>632</v>
          </cell>
          <cell r="B6" t="str">
            <v>QC</v>
          </cell>
          <cell r="C6" t="str">
            <v>Approved 10G Pr under 55492674 IA 632 - DESMIAIE &amp; OWTNMNCC MSC</v>
          </cell>
          <cell r="D6" t="str">
            <v>IA</v>
          </cell>
          <cell r="E6" t="str">
            <v>DH</v>
          </cell>
          <cell r="F6">
            <v>55492674</v>
          </cell>
          <cell r="G6" t="str">
            <v>IXC Backhaul to MSC</v>
          </cell>
          <cell r="H6" t="str">
            <v>DESMIAIE &amp; OWTNMNCC</v>
          </cell>
          <cell r="I6" t="str">
            <v>Des Moines &amp; Owatonna</v>
          </cell>
          <cell r="J6" t="str">
            <v>IA &amp; MN</v>
          </cell>
          <cell r="K6" t="str">
            <v>Approved</v>
          </cell>
        </row>
        <row r="7">
          <cell r="A7">
            <v>634</v>
          </cell>
          <cell r="B7" t="str">
            <v>QC</v>
          </cell>
          <cell r="C7" t="str">
            <v>TBD 10G Pr under 55492674 IA 634 - DESMIAIE MSC</v>
          </cell>
          <cell r="D7" t="str">
            <v>IA</v>
          </cell>
          <cell r="E7" t="str">
            <v>DH</v>
          </cell>
          <cell r="F7">
            <v>55492674</v>
          </cell>
          <cell r="G7" t="str">
            <v>IXC Backhaul to MSC</v>
          </cell>
          <cell r="H7" t="str">
            <v>DESMIAIE</v>
          </cell>
          <cell r="I7" t="str">
            <v>Des Moines</v>
          </cell>
          <cell r="J7" t="str">
            <v>IA</v>
          </cell>
          <cell r="K7" t="str">
            <v>TBD</v>
          </cell>
        </row>
        <row r="8">
          <cell r="A8">
            <v>635</v>
          </cell>
          <cell r="B8" t="str">
            <v>QC</v>
          </cell>
          <cell r="C8" t="str">
            <v>Pending 10G Pr under 55492674 IA 635 - DESMIAIE &amp; OWTNMNCC MSC</v>
          </cell>
          <cell r="D8" t="str">
            <v>IA</v>
          </cell>
          <cell r="E8" t="str">
            <v>DH</v>
          </cell>
          <cell r="F8">
            <v>55492674</v>
          </cell>
          <cell r="G8" t="str">
            <v>IXC Backhaul to MSC</v>
          </cell>
          <cell r="H8" t="str">
            <v>DESMIAIE &amp; OWTNMNCC</v>
          </cell>
          <cell r="I8" t="str">
            <v>Des Moines &amp; Owatonna</v>
          </cell>
          <cell r="J8" t="str">
            <v>IA &amp; MN</v>
          </cell>
          <cell r="K8" t="str">
            <v>Pending</v>
          </cell>
        </row>
        <row r="9">
          <cell r="A9">
            <v>636</v>
          </cell>
          <cell r="B9" t="str">
            <v>QC</v>
          </cell>
          <cell r="C9" t="str">
            <v>LPEC to Consider Serving as MEN 10G Pr under 55492674 MN 636 - BLTNMN86, FARGNDGV MSC</v>
          </cell>
          <cell r="D9" t="str">
            <v>MN</v>
          </cell>
          <cell r="E9" t="str">
            <v>DH</v>
          </cell>
          <cell r="F9">
            <v>55492674</v>
          </cell>
          <cell r="G9" t="str">
            <v>IXC Backhaul to MSC</v>
          </cell>
          <cell r="H9" t="str">
            <v>BLTNMN86, FARGNDGV</v>
          </cell>
          <cell r="I9" t="str">
            <v>Bloomington, Fargo</v>
          </cell>
          <cell r="J9" t="str">
            <v>MN ND</v>
          </cell>
          <cell r="K9" t="str">
            <v>LPEC to Consider Serving as MEN</v>
          </cell>
        </row>
        <row r="10">
          <cell r="A10">
            <v>636</v>
          </cell>
          <cell r="B10" t="str">
            <v>QC</v>
          </cell>
          <cell r="C10" t="str">
            <v>LPEC to Consider Serving as MEN 10G Pr under 55492674 ND 636 - FARGNDGV MSC</v>
          </cell>
          <cell r="D10" t="str">
            <v>ND</v>
          </cell>
          <cell r="E10" t="str">
            <v>DH</v>
          </cell>
          <cell r="F10">
            <v>55492674</v>
          </cell>
          <cell r="G10"/>
          <cell r="H10" t="str">
            <v>FARGNDGV</v>
          </cell>
          <cell r="I10" t="str">
            <v>Fargo</v>
          </cell>
          <cell r="J10" t="str">
            <v>ND</v>
          </cell>
          <cell r="K10" t="str">
            <v>LPEC to Consider Serving as MEN</v>
          </cell>
        </row>
        <row r="11">
          <cell r="A11">
            <v>638</v>
          </cell>
          <cell r="B11" t="str">
            <v>QC</v>
          </cell>
          <cell r="C11" t="str">
            <v>Pending 10G Pr under 55492674 ND 638 - BLTNMN86 MSC</v>
          </cell>
          <cell r="D11" t="str">
            <v>ND</v>
          </cell>
          <cell r="E11" t="str">
            <v>DH</v>
          </cell>
          <cell r="F11">
            <v>55492674</v>
          </cell>
          <cell r="G11" t="str">
            <v>IXC Backhaul to MSC</v>
          </cell>
          <cell r="H11" t="str">
            <v>BLTNMN86</v>
          </cell>
          <cell r="I11" t="str">
            <v>Bloomington</v>
          </cell>
          <cell r="J11" t="str">
            <v>MN</v>
          </cell>
          <cell r="K11" t="str">
            <v>Pending</v>
          </cell>
        </row>
        <row r="12">
          <cell r="A12">
            <v>640</v>
          </cell>
          <cell r="B12" t="str">
            <v>QC</v>
          </cell>
          <cell r="C12" t="str">
            <v>LPEC to Consider Serving as MEN 10G Pr under 55492674 SD 640 - SXFLSDTU MSC</v>
          </cell>
          <cell r="D12" t="str">
            <v>SD</v>
          </cell>
          <cell r="E12" t="str">
            <v>DH</v>
          </cell>
          <cell r="F12">
            <v>55492674</v>
          </cell>
          <cell r="G12"/>
          <cell r="H12" t="str">
            <v>SXFLSDTU</v>
          </cell>
          <cell r="I12" t="str">
            <v>Sioux Falls</v>
          </cell>
          <cell r="J12" t="str">
            <v>SD</v>
          </cell>
          <cell r="K12" t="str">
            <v>LPEC to Consider Serving as MEN</v>
          </cell>
        </row>
        <row r="13">
          <cell r="A13">
            <v>644</v>
          </cell>
          <cell r="B13" t="str">
            <v>QC</v>
          </cell>
          <cell r="C13" t="str">
            <v>LPEC to Consider Serving as MEN 10G Pr under 55492674 IA 644 - OMAHNEXU MSC</v>
          </cell>
          <cell r="D13" t="str">
            <v>IA</v>
          </cell>
          <cell r="E13" t="str">
            <v>DH</v>
          </cell>
          <cell r="F13">
            <v>55492674</v>
          </cell>
          <cell r="G13" t="str">
            <v>IXC Backhaul to MSC</v>
          </cell>
          <cell r="H13" t="str">
            <v>OMAHNEXU</v>
          </cell>
          <cell r="I13" t="str">
            <v>Omaha</v>
          </cell>
          <cell r="J13" t="str">
            <v>NE</v>
          </cell>
          <cell r="K13" t="str">
            <v>LPEC to Consider Serving as MEN</v>
          </cell>
        </row>
        <row r="14">
          <cell r="A14">
            <v>644</v>
          </cell>
          <cell r="B14" t="str">
            <v>QC</v>
          </cell>
          <cell r="C14" t="str">
            <v>LPEC to Consider Serving as MEN 10G Pr under 55492674 NE 644 - OMAHNEXU MSC</v>
          </cell>
          <cell r="D14" t="str">
            <v>NE</v>
          </cell>
          <cell r="E14" t="str">
            <v>DH</v>
          </cell>
          <cell r="F14">
            <v>55492674</v>
          </cell>
          <cell r="G14"/>
          <cell r="H14" t="str">
            <v>OMAHNEXU</v>
          </cell>
          <cell r="I14" t="str">
            <v>Omaha</v>
          </cell>
          <cell r="J14" t="str">
            <v>NE</v>
          </cell>
          <cell r="K14" t="str">
            <v>LPEC to Consider Serving as MEN</v>
          </cell>
        </row>
        <row r="15">
          <cell r="A15">
            <v>646</v>
          </cell>
          <cell r="B15" t="str">
            <v>QC</v>
          </cell>
          <cell r="C15" t="str">
            <v>LPEC to Consider Serving as MEN 10G Pr under 55492674 NE 646 - OMAHNEXU MSC</v>
          </cell>
          <cell r="D15" t="str">
            <v>NE</v>
          </cell>
          <cell r="E15" t="str">
            <v>DH</v>
          </cell>
          <cell r="F15">
            <v>55492674</v>
          </cell>
          <cell r="G15" t="str">
            <v>IXC Backhaul to MSC</v>
          </cell>
          <cell r="H15" t="str">
            <v>OMAHNEXU</v>
          </cell>
          <cell r="I15" t="str">
            <v>Omaha</v>
          </cell>
          <cell r="J15" t="str">
            <v>NE</v>
          </cell>
          <cell r="K15" t="str">
            <v>LPEC to Consider Serving as MEN</v>
          </cell>
        </row>
        <row r="16">
          <cell r="A16">
            <v>648</v>
          </cell>
          <cell r="B16" t="str">
            <v>QC</v>
          </cell>
          <cell r="C16" t="str">
            <v>LPEC to Consider Serving as MEN 10G Pr under 55457818 MT 648 - HLNAMTHU MSC</v>
          </cell>
          <cell r="D16" t="str">
            <v>MT</v>
          </cell>
          <cell r="E16" t="str">
            <v>BS</v>
          </cell>
          <cell r="F16">
            <v>55457818</v>
          </cell>
          <cell r="G16"/>
          <cell r="H16" t="str">
            <v>HLNAMTHU</v>
          </cell>
          <cell r="I16" t="str">
            <v>Helena</v>
          </cell>
          <cell r="J16" t="str">
            <v>MT</v>
          </cell>
          <cell r="K16" t="str">
            <v>LPEC to Consider Serving as MEN</v>
          </cell>
        </row>
        <row r="17">
          <cell r="A17">
            <v>652</v>
          </cell>
          <cell r="B17" t="str">
            <v>QC</v>
          </cell>
          <cell r="C17" t="str">
            <v>Pending 10G Pr under 55457818 ID 652 - EAGLIDAA MSC</v>
          </cell>
          <cell r="D17" t="str">
            <v>ID</v>
          </cell>
          <cell r="E17" t="str">
            <v>BS</v>
          </cell>
          <cell r="F17">
            <v>55457818</v>
          </cell>
          <cell r="G17"/>
          <cell r="H17" t="str">
            <v>EAGLIDAA</v>
          </cell>
          <cell r="I17" t="str">
            <v>Eagle</v>
          </cell>
          <cell r="J17" t="str">
            <v>ID</v>
          </cell>
          <cell r="K17" t="str">
            <v>Pending</v>
          </cell>
        </row>
        <row r="18">
          <cell r="A18">
            <v>654</v>
          </cell>
          <cell r="B18" t="str">
            <v>QC</v>
          </cell>
          <cell r="C18" t="str">
            <v xml:space="preserve"> 10G Pr under 55457818 WY 654 - RCSPWY07 MSC</v>
          </cell>
          <cell r="D18" t="str">
            <v>WY</v>
          </cell>
          <cell r="E18" t="str">
            <v>BS</v>
          </cell>
          <cell r="F18">
            <v>55457818</v>
          </cell>
          <cell r="G18"/>
          <cell r="H18" t="str">
            <v>RCSPWY07</v>
          </cell>
          <cell r="I18" t="str">
            <v>Rock Springs</v>
          </cell>
          <cell r="J18" t="str">
            <v>MT</v>
          </cell>
        </row>
        <row r="19">
          <cell r="A19">
            <v>656</v>
          </cell>
          <cell r="B19" t="str">
            <v>QC</v>
          </cell>
          <cell r="C19" t="str">
            <v xml:space="preserve"> 10G Pr under 55457818 CO 656 - AURSCOTY, ENWDCOFF and WMNSCOWS MSC</v>
          </cell>
          <cell r="D19" t="str">
            <v>CO</v>
          </cell>
          <cell r="E19" t="str">
            <v>BS</v>
          </cell>
          <cell r="F19">
            <v>55457818</v>
          </cell>
          <cell r="G19"/>
          <cell r="H19" t="str">
            <v>AURSCOTY, ENWDCOFF and WMNSCOWS</v>
          </cell>
          <cell r="I19" t="str">
            <v>Aurora, Englewood, West Minister</v>
          </cell>
          <cell r="J19" t="str">
            <v>CO</v>
          </cell>
        </row>
        <row r="20">
          <cell r="A20">
            <v>660</v>
          </cell>
          <cell r="B20" t="str">
            <v>QC</v>
          </cell>
          <cell r="C20" t="str">
            <v xml:space="preserve"> 10G Pr under 55457818 UT 660 - WJRDUT30 MSC</v>
          </cell>
          <cell r="D20" t="str">
            <v>UT</v>
          </cell>
          <cell r="E20" t="str">
            <v>BS</v>
          </cell>
          <cell r="F20">
            <v>55457818</v>
          </cell>
          <cell r="G20"/>
          <cell r="H20" t="str">
            <v>WJRDUT30</v>
          </cell>
          <cell r="I20" t="str">
            <v>West Jordan</v>
          </cell>
          <cell r="J20" t="str">
            <v>UT</v>
          </cell>
        </row>
        <row r="21">
          <cell r="A21">
            <v>664</v>
          </cell>
          <cell r="B21" t="str">
            <v>QC</v>
          </cell>
          <cell r="C21" t="str">
            <v>Approved 10G Pr under 55457692 NM 664 - ALBQNMMF &amp; LSCRNMBH MSC</v>
          </cell>
          <cell r="D21" t="str">
            <v>NM</v>
          </cell>
          <cell r="E21" t="str">
            <v>JRT</v>
          </cell>
          <cell r="F21">
            <v>55457692</v>
          </cell>
          <cell r="G21"/>
          <cell r="H21" t="str">
            <v>ALBQNMMF &amp; LSCRNMBH</v>
          </cell>
          <cell r="I21" t="str">
            <v>Albequerque &amp; Las Cruzes</v>
          </cell>
          <cell r="J21" t="str">
            <v>NM</v>
          </cell>
          <cell r="K21" t="str">
            <v>Approved</v>
          </cell>
        </row>
        <row r="22">
          <cell r="A22">
            <v>666</v>
          </cell>
          <cell r="B22" t="str">
            <v>QC</v>
          </cell>
          <cell r="C22" t="str">
            <v>Approved as "South FL" MEN Wide 10G Pr under 55457692 AZ 666 - GLBRAZAB, PHNXAZCR, TEMQAZKW, and TCSNAZ75 (668) MSC</v>
          </cell>
          <cell r="D22" t="str">
            <v>AZ</v>
          </cell>
          <cell r="E22" t="str">
            <v>JRT</v>
          </cell>
          <cell r="F22">
            <v>55457692</v>
          </cell>
          <cell r="G22" t="str">
            <v>IXC backhaul to TCSNAZ75 (668) MSC</v>
          </cell>
          <cell r="H22" t="str">
            <v>GLBRAZAB, PHNXAZCR, TEMQAZKW, and TCSNAZ75 (668)</v>
          </cell>
          <cell r="I22" t="str">
            <v>Gilbert, Phoenix, Tempe and Tempe</v>
          </cell>
          <cell r="J22" t="str">
            <v>AZ</v>
          </cell>
          <cell r="K22" t="str">
            <v>Approved as "South FL" MEN Wide</v>
          </cell>
        </row>
        <row r="23">
          <cell r="A23">
            <v>668</v>
          </cell>
          <cell r="B23" t="str">
            <v>QC</v>
          </cell>
          <cell r="C23" t="str">
            <v>Approved as "South FL" MEN Wide 10G Pr under 55457692 AZ 668 - TCSNAZ75 MSC</v>
          </cell>
          <cell r="D23" t="str">
            <v>AZ</v>
          </cell>
          <cell r="E23" t="str">
            <v>JRT</v>
          </cell>
          <cell r="F23">
            <v>55457692</v>
          </cell>
          <cell r="G23"/>
          <cell r="H23" t="str">
            <v>TCSNAZ75</v>
          </cell>
          <cell r="I23" t="str">
            <v>Tucson</v>
          </cell>
          <cell r="J23" t="str">
            <v>AZ</v>
          </cell>
          <cell r="K23" t="str">
            <v>Approved as "South FL" MEN Wide</v>
          </cell>
        </row>
        <row r="24">
          <cell r="A24">
            <v>670</v>
          </cell>
          <cell r="B24" t="str">
            <v>QC</v>
          </cell>
          <cell r="C24" t="str">
            <v>Approved as "South FL" MEN Wide 10G Pr under 55457784 OR 670 - EUGNORBP MSC</v>
          </cell>
          <cell r="D24" t="str">
            <v>OR</v>
          </cell>
          <cell r="E24" t="str">
            <v>BS</v>
          </cell>
          <cell r="F24">
            <v>55457784</v>
          </cell>
          <cell r="G24"/>
          <cell r="H24" t="str">
            <v>EUGNORBP</v>
          </cell>
          <cell r="I24" t="str">
            <v>Eugene</v>
          </cell>
          <cell r="J24" t="str">
            <v>OR</v>
          </cell>
          <cell r="K24" t="str">
            <v>Approved as "South FL" MEN Wide</v>
          </cell>
        </row>
        <row r="25">
          <cell r="A25">
            <v>672</v>
          </cell>
          <cell r="B25" t="str">
            <v>QC</v>
          </cell>
          <cell r="C25" t="str">
            <v xml:space="preserve"> 10G Pr under 55457784 OR 672 - HLBOOR38 MSC</v>
          </cell>
          <cell r="D25" t="str">
            <v>OR</v>
          </cell>
          <cell r="E25" t="str">
            <v>BS</v>
          </cell>
          <cell r="F25">
            <v>55457784</v>
          </cell>
          <cell r="G25"/>
          <cell r="H25" t="str">
            <v>HLBOOR38</v>
          </cell>
          <cell r="I25" t="str">
            <v>Hillsboro</v>
          </cell>
          <cell r="J25" t="str">
            <v>OR</v>
          </cell>
          <cell r="K25"/>
        </row>
        <row r="26">
          <cell r="A26">
            <v>674</v>
          </cell>
          <cell r="B26" t="str">
            <v>QC</v>
          </cell>
          <cell r="C26" t="str">
            <v>Approved 10G Pr under 55457784 WA 674 - RDMEWA22, SPKNWAQR, STTLWAZU &amp; TACMWA43 MSC</v>
          </cell>
          <cell r="D26" t="str">
            <v>WA</v>
          </cell>
          <cell r="E26" t="str">
            <v>BS</v>
          </cell>
          <cell r="F26">
            <v>55457784</v>
          </cell>
          <cell r="G26"/>
          <cell r="H26" t="str">
            <v>RDMEWA22, SPKNWAQR, STTLWAZU &amp; TACMWA43</v>
          </cell>
          <cell r="I26" t="str">
            <v>Redmond, Spokane, Seattle &amp; Tacoma</v>
          </cell>
          <cell r="J26" t="str">
            <v>WA</v>
          </cell>
          <cell r="K26" t="str">
            <v>Approved</v>
          </cell>
        </row>
        <row r="27">
          <cell r="A27" t="str">
            <v>Avon Park (SOUTH FL)</v>
          </cell>
          <cell r="B27" t="str">
            <v>EQ</v>
          </cell>
          <cell r="C27" t="str">
            <v>TBD 10G Pr under 55454675 FL Avon Park (SOUTH FL) - PMBRFLTF &amp; PTCYFLBK MSC</v>
          </cell>
          <cell r="D27" t="str">
            <v>FL</v>
          </cell>
          <cell r="E27" t="str">
            <v>JRT</v>
          </cell>
          <cell r="F27">
            <v>55454675</v>
          </cell>
          <cell r="G27" t="str">
            <v>IXC backhaul to MSC</v>
          </cell>
          <cell r="H27" t="str">
            <v>PMBRFLTF &amp; PTCYFLBK</v>
          </cell>
          <cell r="I27" t="str">
            <v>Pembroke Pines &amp; Plant City</v>
          </cell>
          <cell r="J27" t="str">
            <v>FL</v>
          </cell>
          <cell r="K27" t="str">
            <v>TBD</v>
          </cell>
        </row>
        <row r="28">
          <cell r="A28" t="str">
            <v>Basile</v>
          </cell>
          <cell r="B28" t="str">
            <v>CTL</v>
          </cell>
          <cell r="C28" t="str">
            <v xml:space="preserve">Proposed (not approved) 10G Pair under SF# 55898150 Basile BTRHLAGR WSR-12323&amp;24.  </v>
          </cell>
          <cell r="D28" t="str">
            <v>LA</v>
          </cell>
          <cell r="E28" t="str">
            <v>JRT</v>
          </cell>
          <cell r="F28">
            <v>55898150</v>
          </cell>
          <cell r="G28" t="str">
            <v>IXC Backhaul to MSC</v>
          </cell>
          <cell r="H28" t="str">
            <v>BTRHLAGR</v>
          </cell>
          <cell r="I28"/>
          <cell r="J28"/>
          <cell r="K28" t="str">
            <v>TBD</v>
          </cell>
        </row>
        <row r="29">
          <cell r="A29" t="str">
            <v>Beaufort</v>
          </cell>
          <cell r="B29" t="str">
            <v>CTL</v>
          </cell>
          <cell r="C29" t="str">
            <v>TBD 10G Pr under 55409693 SC Beaufort - NCHRSCPL MSC</v>
          </cell>
          <cell r="D29" t="str">
            <v>SC</v>
          </cell>
          <cell r="E29" t="str">
            <v>DH</v>
          </cell>
          <cell r="F29">
            <v>55409693</v>
          </cell>
          <cell r="G29" t="str">
            <v>IXC Backhaul to MSC</v>
          </cell>
          <cell r="H29" t="str">
            <v>NCHRSCPL</v>
          </cell>
          <cell r="I29" t="str">
            <v>Charleston</v>
          </cell>
          <cell r="J29" t="str">
            <v>SC</v>
          </cell>
          <cell r="K29" t="str">
            <v>TBD</v>
          </cell>
        </row>
        <row r="30">
          <cell r="A30" t="str">
            <v>Branson</v>
          </cell>
          <cell r="B30" t="str">
            <v>CTL</v>
          </cell>
          <cell r="C30" t="str">
            <v>Proposed (not approved) 2x10G Pr under 55848725 (WSR-08964).  One 10G Pair Branson to LENYKSCJ MSC (WSR-10501), and one 10G Pair Branson to SPFDMOKC MSC (WSR-12164).  Also note that IXC WSR-12989 (10G Pair to DRDNMOAD) was opened on 55848725, but not Needed for RFP after all. So NO COLLECTOR TO Branson-DRDNMOAD!!!</v>
          </cell>
          <cell r="D30" t="str">
            <v>MO</v>
          </cell>
          <cell r="E30" t="str">
            <v>JRT</v>
          </cell>
          <cell r="F30">
            <v>55848725</v>
          </cell>
          <cell r="G30" t="str">
            <v>IXC Backhaul to MSC</v>
          </cell>
          <cell r="H30" t="str">
            <v xml:space="preserve">LENYKSCJ, SPFDMOKC &amp; </v>
          </cell>
          <cell r="I30"/>
          <cell r="J30" t="str">
            <v>MO</v>
          </cell>
          <cell r="K30" t="str">
            <v xml:space="preserve">Proposed (not approved).  2x10G Pair Branson - One 10G Pair LENYKSCJ MSC (WSR-10501) &amp; one 10G Pair SPFDMOKC MSC (WSR-12164). ILEC WSR-08964: 
DATA CAPEX:  $90K - BASNMOXA22W and BASNMOXA23W the 7750s, both very low of Open 10G ports.  Two CN5142s and Spare 
IOF CAPEX: $0 – National will have complete ownership of the transport out of Branson. 
IXC WSR-10501 (LENYKSCJ): CNDC TBD
IXC WSR-12164 (SPFDMOKC): CNDC 20180819JDSTINS completed.  Total Capital: $96,525 + $102,819 = $199,344
Allocated Capital: $92,625 + $98,069 = $190,694
IXC WSR-12989 (DRDNMOAD): (opened against 55848725).  Review Requested.  Not Needed for RFP after all. </v>
          </cell>
        </row>
        <row r="31">
          <cell r="A31" t="str">
            <v>Columbia</v>
          </cell>
          <cell r="B31" t="str">
            <v>CTL</v>
          </cell>
          <cell r="C31" t="str">
            <v xml:space="preserve">Not Proposed or Approved 10G Pr Columbia -DRDNMOAD MSC.  WSR-08964 issued under 55626562, but not needed! </v>
          </cell>
          <cell r="D31" t="str">
            <v>MO</v>
          </cell>
          <cell r="E31" t="str">
            <v>JRT</v>
          </cell>
          <cell r="F31"/>
          <cell r="G31" t="str">
            <v>IXC Backhaul to MSC</v>
          </cell>
          <cell r="H31" t="str">
            <v>DRDNMOAD</v>
          </cell>
          <cell r="I31"/>
          <cell r="J31" t="str">
            <v>MO</v>
          </cell>
          <cell r="K31" t="str">
            <v xml:space="preserve">Not required for 55718570 Columbia -DRDNMOAD MSC.  WSR-08964 issued under 55626562, but not needed!
DATA CAPEX: $114K - CLMAMOXA24W and CLMAMOXA45W 7750s. 45W 7750 Out of Open 10G ports.  Two CN5142s and Spare 
IOF CAPEX: $0 - Use Local DWIDs: WMO027 &amp; WMO466 - 2X100G muxed rail on two routes to Columbia LC POP has room on it now. Depending on when the order comes in, capacity on the 100G rails will have to be verified then. </v>
          </cell>
        </row>
        <row r="32">
          <cell r="A32" t="str">
            <v>Cameron</v>
          </cell>
          <cell r="B32" t="str">
            <v>CTL</v>
          </cell>
          <cell r="C32" t="str">
            <v>Proposed (not approved) - One 10G Pair Cameron - LENYKSCJ MSC. WSR-08964: 
DATA CAPEX: $24K - CMRNMOXA32W and CMRNMOXA33W 7750s - Both have Open 10G ports today.  Two CN5142s and Spare.  
IOF CAPEX: $300K - Establish primary route over existing 6500 network from Cameron through Kearney towards Oak Grove, Pleasant Hill and hand off via the Local-National DWDM meet point out of Harrisonville.  Establish secondary route by overlaying a new 6500 network north west of Cameron back towards Platte City and handoff the second 10G to National at Kansas City LC POP(Charlotte address).  
IXC WSR-12145: TBD 10G Pr under 55848725 MO Cameron - LENYKSCJ MSC</v>
          </cell>
          <cell r="D32" t="str">
            <v>MO</v>
          </cell>
          <cell r="E32" t="str">
            <v>JRT</v>
          </cell>
          <cell r="F32">
            <v>55848725</v>
          </cell>
          <cell r="G32" t="str">
            <v>IXC Backhaul to MSC</v>
          </cell>
          <cell r="H32" t="str">
            <v>LENYKSCJ</v>
          </cell>
          <cell r="I32"/>
          <cell r="J32" t="str">
            <v>MO</v>
          </cell>
          <cell r="K32" t="str">
            <v>Proposed (not approved) - One 10G Pair Cameron - LENYKSCJ MSC. WSR-08964: 
DATA CAPEX: $24K - CMRNMOXA32W and CMRNMOXA33W 7750s - Both have Open 10G ports today.  Two CN5142s and Spare.  
IOF CAPEX: $300K - Establish primary route over existing 6500 network from Cameron through Kearney towards Oak Grove, Pleasant Hill and hand off via the Local-National DWDM meet point out of Harrisonville.  Establish secondary route by overlaying a new 6500 network north west of Cameron back towards Platte City and handoff the second 10G to National at Kansas City LC POP(Charlotte address).  
IXC WSR-12145: TBD</v>
          </cell>
        </row>
        <row r="33">
          <cell r="A33" t="str">
            <v>Carlisle</v>
          </cell>
          <cell r="B33" t="str">
            <v>EQ</v>
          </cell>
          <cell r="C33" t="str">
            <v>Proposed not approved.  Two 10G Pairs, or (4) 10G Ckts out of the Gardner KS Cloud (two 10Gs diversely routed from the other two 10Gs) into the LENYKSCJ MSC. VzW to extend one Pr to MNRGKSAB MSC. 
WSR-07765 IOF Transport (Eric Dankyi): $0
Hub for the traffic is Gardner. Use capacity on existing diversely routed 10x10G mux rails on local’s QKS639 (national’s Q9MO47) ) and local’s QKS081 (national’s Q9MO48). 
WSR-07765 Data Costs (Mark Grindol): $30K
Will be able to use the existing 7750 GRNRKSXA19W and the new upcoming GRNRKSXAxxx 7750 SR12 (under project N.359790 with a complete date of July 27) and will just need to add the 2 Ciena 5142s which will cost $30K. The two NIDs will each carry two 10G NMIs and two 10G UNIs; one pair for each MSC. 
IXC WSR-08027: $68K - 8/16/18 DS CNDC 2018052JDSTINS_REV2 submitted for nda map.  8/23/18 DS CNDC 2018052JDSTINS_REV1: Route 1: 76 miles (1.80 ms RTD), Route 2: 92 miles (2.07 ms RTD).  8/23/18 DS CNDC.  
IXC WSR-07739: 5/10/18 DS Superseded by WSR-08027. 
5/1/18 DS To bring this on-net would require two 2.5+ mile fiber builds, plus some potentially costly equipment. 10G Pr under 55436350 PA Carlisle - BGVLPAAM (aggregation @ Butler PA CO) &amp; JHTWPADP ((aggregation @ Carlisle PA CO) MSC</v>
          </cell>
          <cell r="D33" t="str">
            <v>PA</v>
          </cell>
          <cell r="E33" t="str">
            <v>DH</v>
          </cell>
          <cell r="F33">
            <v>55436350</v>
          </cell>
          <cell r="G33" t="str">
            <v>IXC Backhaul to MSC</v>
          </cell>
          <cell r="H33" t="str">
            <v>BGVLPAAM (aggregation @ Butler PA CO) &amp; JHTWPADP ((aggregation @ Carlisle PA CO)</v>
          </cell>
          <cell r="I33" t="str">
            <v>Bridgeville &amp; Johnstown</v>
          </cell>
          <cell r="J33" t="str">
            <v>PA</v>
          </cell>
          <cell r="K33" t="str">
            <v>Proposed not approved.  Two 10G Pairs, or (4) 10G Ckts out of the Gardner KS Cloud (two 10Gs diversely routed from the other two 10Gs) into the LENYKSCJ MSC. VzW to extend one Pr to MNRGKSAB MSC. 
WSR-07765 IOF Transport (Eric Dankyi): $0
Hub for the traffic is Gardner. Use capacity on existing diversely routed 10x10G mux rails on local’s QKS639 (national’s Q9MO47) ) and local’s QKS081 (national’s Q9MO48). 
WSR-07765 Data Costs (Mark Grindol): $30K
Will be able to use the existing 7750 GRNRKSXA19W and the new upcoming GRNRKSXAxxx 7750 SR12 (under project N.359790 with a complete date of July 27) and will just need to add the 2 Ciena 5142s which will cost $30K. The two NIDs will each carry two 10G NMIs and two 10G UNIs; one pair for each MSC. 
IXC WSR-08027: $68K - 8/16/18 DS CNDC 2018052JDSTINS_REV2 submitted for nda map.  8/23/18 DS CNDC 2018052JDSTINS_REV1: Route 1: 76 miles (1.80 ms RTD), Route 2: 92 miles (2.07 ms RTD).  8/23/18 DS CNDC.  
IXC WSR-07739: 5/10/18 DS Superseded by WSR-08027. 
5/1/18 DS To bring this on-net would require two 2.5+ mile fiber builds, plus some potentially costly equipment.</v>
          </cell>
        </row>
        <row r="34">
          <cell r="A34" t="str">
            <v>Charlottesville</v>
          </cell>
          <cell r="B34" t="str">
            <v>EQ</v>
          </cell>
          <cell r="C34" t="str">
            <v>Proposed not approved.  Requested ILEC CAPEX on 9/24/18.  
Data CAPEX: $94K ($24K for NIDs + $70K 7750 10G Card adds) (From TMO RFP WSR).
IOF CAPEX: $45K - BASLLAXA (Local)- BASLLAAA(LC) is a two degree FW 7420 DWDM meetpoint between local and National. We will need to turn up two 10G on two separate routes/cards on existing 7420 DWDM meetpoint with National.
IXC CAPEX: TBD - Pending 3rd Party. (John IM'ed me he had received $73K separately on 9/24/18). 10G Pr under 55450172 VA Charlottesville - CHTNVAAV,    RCMDVAPL (IXC Bckhl), RONKVABK MSC</v>
          </cell>
          <cell r="D34" t="str">
            <v>VA</v>
          </cell>
          <cell r="E34" t="str">
            <v>DH</v>
          </cell>
          <cell r="F34">
            <v>55450172</v>
          </cell>
          <cell r="G34"/>
          <cell r="H34" t="str">
            <v>CHTNVAAV,    RCMDVAPL (IXC Bckhl), RONKVABK</v>
          </cell>
          <cell r="I34" t="str">
            <v>Chantilly, Richmond &amp; Roanoke</v>
          </cell>
          <cell r="J34" t="str">
            <v>VA</v>
          </cell>
          <cell r="K34" t="str">
            <v>Proposed not approved.  Requested ILEC CAPEX on 9/24/18.  
Data CAPEX: $94K ($24K for NIDs + $70K 7750 10G Card adds) (From TMO RFP WSR).
IOF CAPEX: $45K - BASLLAXA (Local)- BASLLAAA(LC) is a two degree FW 7420 DWDM meetpoint between local and National. We will need to turn up two 10G on two separate routes/cards on existing 7420 DWDM meetpoint with National.
IXC CAPEX: TBD - Pending 3rd Party. (John IM'ed me he had received $73K separately on 9/24/18).</v>
          </cell>
        </row>
        <row r="35">
          <cell r="A35" t="str">
            <v>Chaska (not entire MEN)</v>
          </cell>
          <cell r="B35" t="str">
            <v>CTL</v>
          </cell>
          <cell r="C35" t="str">
            <v>Proposed not approved.  Need to check if IXC Branson-SPFDMOKC WSR was issued.  If not, issue ASAP!!! 
ILEC Branson - LENYKSCJ MSC 10G Pair &amp; SPFDMOKC MSC 10G Pair 
DATA CAPEX:  $90K - BASNMOXA22W and BASNMOXA23W the 7750s, both very low of Open 10G ports.  Two CN5142s and Spare 
IOF CAPEX: $0 – National will have complete ownership of the transport out of Branson.  10G Pr under 55492674 MN Chaska (not entire MEN) - BLTNMN86, GLVYMNNV &amp; OWTNMNCC MSC</v>
          </cell>
          <cell r="D35" t="str">
            <v>MN</v>
          </cell>
          <cell r="E35" t="str">
            <v>DH</v>
          </cell>
          <cell r="F35">
            <v>55492674</v>
          </cell>
          <cell r="G35" t="str">
            <v>IXC Backhaul to MSC OWTNMNCC</v>
          </cell>
          <cell r="H35" t="str">
            <v>BLTNMN86, GLVYMNNV &amp; OWTNMNCC</v>
          </cell>
          <cell r="I35" t="str">
            <v>Bloomington, Golden Valley &amp; Owatonna</v>
          </cell>
          <cell r="J35" t="str">
            <v>MN</v>
          </cell>
          <cell r="K35" t="str">
            <v xml:space="preserve">Proposed not approved.  Need to check if IXC Branson-SPFDMOKC WSR was issued.  If not, issue ASAP!!! 
ILEC Branson - LENYKSCJ MSC 10G Pair &amp; SPFDMOKC MSC 10G Pair 
DATA CAPEX:  $90K - BASNMOXA22W and BASNMOXA23W the 7750s, both very low of Open 10G ports.  Two CN5142s and Spare 
IOF CAPEX: $0 – National will have complete ownership of the transport out of Branson. </v>
          </cell>
        </row>
        <row r="36">
          <cell r="A36" t="str">
            <v>Dothan</v>
          </cell>
          <cell r="B36" t="str">
            <v>CTL</v>
          </cell>
          <cell r="C36" t="str">
            <v>Proposed not approved.  WSR-12276 - AL Dothan Cloud 
• DATA 7750s - Sufficient spare 10G Ports on both 7750s - $0. 
• DATA CN5142s – Deploy two new CN5142, one for each 10G circuit - $32,000.  
• IOF – None required.  
IXC WSR-09811 will pick up traffic at DTHNALXA.  
 10G Pr under 55819644 AL Dothan - BRHOALTB MSC</v>
          </cell>
          <cell r="D36" t="str">
            <v>AL</v>
          </cell>
          <cell r="E36" t="str">
            <v>JRT</v>
          </cell>
          <cell r="F36">
            <v>55819644</v>
          </cell>
          <cell r="G36" t="str">
            <v>IXC backhaul to MSC</v>
          </cell>
          <cell r="H36" t="str">
            <v>BRHOALTB</v>
          </cell>
          <cell r="I36"/>
          <cell r="J36" t="str">
            <v>AL</v>
          </cell>
          <cell r="K36" t="str">
            <v xml:space="preserve">Proposed not approved.  WSR-12276 - AL Dothan Cloud 
• DATA 7750s - Sufficient spare 10G Ports on both 7750s - $0. 
• DATA CN5142s – Deploy two new CN5142, one for each 10G circuit - $32,000.  
• IOF – None required.  
IXC WSR-09811 will pick up traffic at DTHNALXA.  
</v>
          </cell>
        </row>
        <row r="37">
          <cell r="A37" t="str">
            <v>Fayetteville</v>
          </cell>
          <cell r="B37" t="str">
            <v>EQ</v>
          </cell>
          <cell r="C37" t="str">
            <v>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10G Pr under  NC Fayetteville - GRNRNCJB, RLGHNCOR MSC</v>
          </cell>
          <cell r="D37" t="str">
            <v>NC</v>
          </cell>
          <cell r="E37" t="str">
            <v>DH</v>
          </cell>
          <cell r="F37"/>
          <cell r="G37" t="str">
            <v>IXC Backhaul to MSC</v>
          </cell>
          <cell r="H37" t="str">
            <v>GRNRNCJB, RLGHNCOR</v>
          </cell>
          <cell r="I37" t="str">
            <v>Raleigh Junction Blvd. &amp; Raleigh Hammond Rd</v>
          </cell>
          <cell r="J37" t="str">
            <v>NC</v>
          </cell>
          <cell r="K37" t="str">
            <v xml:space="preserve">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v>
          </cell>
        </row>
        <row r="38">
          <cell r="A38" t="str">
            <v>Ft Walton (NORTH FL)</v>
          </cell>
          <cell r="B38" t="str">
            <v>EQ</v>
          </cell>
          <cell r="C38" t="str">
            <v>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10G Pr under 55454675 FL Ft Walton (NORTH FL) - JCVOFLXZ MSC</v>
          </cell>
          <cell r="D38" t="str">
            <v>FL</v>
          </cell>
          <cell r="E38" t="str">
            <v>JRT</v>
          </cell>
          <cell r="F38">
            <v>55454675</v>
          </cell>
          <cell r="G38" t="str">
            <v>IXC backhaul to MSC</v>
          </cell>
          <cell r="H38" t="str">
            <v>JCVOFLXZ</v>
          </cell>
          <cell r="I38" t="str">
            <v>Jacksonville</v>
          </cell>
          <cell r="J38" t="str">
            <v>FL</v>
          </cell>
          <cell r="K38" t="str">
            <v xml:space="preserve">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v>
          </cell>
        </row>
        <row r="39">
          <cell r="A39" t="str">
            <v>Ft. Myers (SOUTH FL)</v>
          </cell>
          <cell r="B39" t="str">
            <v>EQ</v>
          </cell>
          <cell r="C39" t="str">
            <v>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10G Pr under 55454675 FL Ft. Myers (SOUTH FL) - PMBRFLTF &amp; PTCYFLBK MSC</v>
          </cell>
          <cell r="D39" t="str">
            <v>FL</v>
          </cell>
          <cell r="E39" t="str">
            <v>JRT</v>
          </cell>
          <cell r="F39">
            <v>55454675</v>
          </cell>
          <cell r="G39" t="str">
            <v>IXC backhaul to MSC</v>
          </cell>
          <cell r="H39" t="str">
            <v>PMBRFLTF &amp; PTCYFLBK</v>
          </cell>
          <cell r="I39" t="str">
            <v>Pembroke Pines &amp; Plant City</v>
          </cell>
          <cell r="J39" t="str">
            <v>FL</v>
          </cell>
          <cell r="K39" t="str">
            <v xml:space="preserve">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v>
          </cell>
        </row>
        <row r="40">
          <cell r="A40" t="str">
            <v>Gardner</v>
          </cell>
          <cell r="B40" t="str">
            <v>EQ</v>
          </cell>
          <cell r="C40" t="str">
            <v>Proposed (not approved) Gardner 2x10G Pr under 55848725 (WSR-07765).  One 10G Pair to LENYKSCJ MSC (WSR-08027) and one 10G Pair to MNRGKSAB MSC (VzW to extend from LENY to MNRG) IXC (WSR-07739).</v>
          </cell>
          <cell r="D40" t="str">
            <v>KS</v>
          </cell>
          <cell r="E40" t="str">
            <v>JRT</v>
          </cell>
          <cell r="F40">
            <v>55848725</v>
          </cell>
          <cell r="G40" t="str">
            <v>IXC Backhaul to MSC</v>
          </cell>
          <cell r="H40" t="str">
            <v>LENYKSCJ &amp; MNRGKSAB (via LENYKSCJ)</v>
          </cell>
          <cell r="I40"/>
          <cell r="J40" t="str">
            <v>KS</v>
          </cell>
          <cell r="K40" t="str">
            <v xml:space="preserve">Proposed not approved 3x10G Pr: Warrensburg - DRDNMOAD MSC 10G Pr LENYKSCJ MSC 10G Pr and SPFDMOKC MSC 10G Pr.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WSR-TBD: Need to check if IXC Warrensburg-LENYKSCJ and Warrensburg-SPFDMOKC WSRs were issued.  If not, issue ASAP!!! </v>
          </cell>
        </row>
        <row r="41">
          <cell r="A41" t="str">
            <v>Greenwood</v>
          </cell>
          <cell r="B41" t="str">
            <v>EQ</v>
          </cell>
          <cell r="C41" t="str">
            <v>Proposed not approved.  One 10G Pair Wentzville - DRDNMOAD MSC.  WSR-08964: 
DATA CAPEX: $104K - WNVLMOXA32W or WNVLMOXA33W and WNVLMOXA17W 7750s.  32W &amp; 33W 7750s - Out of Open 10G ports; therefore it will be 17W and one of the other two that needs cards. 
Two CN5142s and Spare 
IOF CAPEX: $0 - National will have complete ownership of the transport out of Wentzville. 
WSR-10499: CNDC 2018097JDSTINS completed.  Total Capital: $38,810 + $38,810 = $77,620.00  10G Pr under 55409693 SC Greenwood - GNVLSCMZ MSC</v>
          </cell>
          <cell r="D41" t="str">
            <v>SC</v>
          </cell>
          <cell r="E41" t="str">
            <v>DH</v>
          </cell>
          <cell r="F41">
            <v>55409693</v>
          </cell>
          <cell r="G41" t="str">
            <v>IXC Backhaul to MSC</v>
          </cell>
          <cell r="H41" t="str">
            <v>GNVLSCMZ</v>
          </cell>
          <cell r="I41" t="str">
            <v>Greenville</v>
          </cell>
          <cell r="J41" t="str">
            <v>SC</v>
          </cell>
          <cell r="K41" t="str">
            <v xml:space="preserve">Proposed not approved.  One 10G Pair Wentzville - DRDNMOAD MSC.  WSR-08964: 
DATA CAPEX: $104K - WNVLMOXA32W or WNVLMOXA33W and WNVLMOXA17W 7750s.  32W &amp; 33W 7750s - Out of Open 10G ports; therefore it will be 17W and one of the other two that needs cards. 
Two CN5142s and Spare 
IOF CAPEX: $0 - National will have complete ownership of the transport out of Wentzville. 
WSR-10499: CNDC 2018097JDSTINS completed.  Total Capital: $38,810 + $38,810 = $77,620.00 </v>
          </cell>
        </row>
        <row r="42">
          <cell r="A42" t="str">
            <v>Hardy/Monette (Mountain Home)</v>
          </cell>
          <cell r="B42" t="str">
            <v>CTL</v>
          </cell>
          <cell r="C42" t="str">
            <v>TBD 10G Pr under 55438407 AR Hardy/Monette (Mountain Home) - LTROARTB  MSC</v>
          </cell>
          <cell r="D42" t="str">
            <v>AR</v>
          </cell>
          <cell r="E42" t="str">
            <v>JRT</v>
          </cell>
          <cell r="F42">
            <v>55438407</v>
          </cell>
          <cell r="G42" t="str">
            <v>IXC backhaul to MSC</v>
          </cell>
          <cell r="H42" t="str">
            <v xml:space="preserve">LTROARTB </v>
          </cell>
          <cell r="I42" t="str">
            <v>Little Rock</v>
          </cell>
          <cell r="J42" t="str">
            <v>AR</v>
          </cell>
          <cell r="K42" t="str">
            <v>TBD</v>
          </cell>
        </row>
        <row r="43">
          <cell r="A43" t="str">
            <v>HINESVILLE</v>
          </cell>
          <cell r="B43" t="str">
            <v>CTL</v>
          </cell>
          <cell r="C43" t="str">
            <v>TBD 10G Pr under 55819644 GA HINESVILLE - MACNGAYQ MSC</v>
          </cell>
          <cell r="D43" t="str">
            <v>GA</v>
          </cell>
          <cell r="E43" t="str">
            <v>JRT</v>
          </cell>
          <cell r="F43">
            <v>55819644</v>
          </cell>
          <cell r="G43" t="str">
            <v>IXC backhaul to MSC</v>
          </cell>
          <cell r="H43" t="str">
            <v>MACNGAYQ</v>
          </cell>
          <cell r="I43"/>
          <cell r="J43" t="str">
            <v>GA</v>
          </cell>
          <cell r="K43" t="str">
            <v>TBD</v>
          </cell>
        </row>
        <row r="44">
          <cell r="A44" t="str">
            <v>Jacksonville</v>
          </cell>
          <cell r="B44" t="str">
            <v>CTL</v>
          </cell>
          <cell r="C44" t="str">
            <v>TBD 10G Pr under 55438407 AR Jacksonville - LTROARTB  MSC</v>
          </cell>
          <cell r="D44" t="str">
            <v>AR</v>
          </cell>
          <cell r="E44" t="str">
            <v>JRT</v>
          </cell>
          <cell r="F44">
            <v>55438407</v>
          </cell>
          <cell r="G44" t="str">
            <v>IXC backhaul to MSC</v>
          </cell>
          <cell r="H44" t="str">
            <v xml:space="preserve">LTROARTB </v>
          </cell>
          <cell r="I44" t="str">
            <v>Little Rock</v>
          </cell>
          <cell r="J44" t="str">
            <v>AR</v>
          </cell>
          <cell r="K44" t="str">
            <v>TBD</v>
          </cell>
        </row>
        <row r="45">
          <cell r="A45" t="str">
            <v>Jefferson City [Warrensburg]</v>
          </cell>
          <cell r="B45" t="str">
            <v>EQ</v>
          </cell>
          <cell r="C45" t="str">
            <v xml:space="preserve">Proposed (not approved) 3x10G Pr under 55848725 Warrensburg (WSR-08964).   Jefferson City [Warrensburg] to DRDNMOAD (WSR-10500) MSC 10G Pr, Maryville [Warrensburg] to LENYKSCJ (WSR-12163) MSC 10G Pr and Rolla [Warrensburg] and Warrensburg to SPFDMOKC (WSR-12165) MSC 10G Pr. </v>
          </cell>
          <cell r="D45" t="str">
            <v>MO</v>
          </cell>
          <cell r="E45" t="str">
            <v>JRT</v>
          </cell>
          <cell r="F45">
            <v>55848725</v>
          </cell>
          <cell r="G45" t="str">
            <v>IXC Backhaul to MSC</v>
          </cell>
          <cell r="H45" t="str">
            <v>DRDNMOAA (old DRDNMOAD)</v>
          </cell>
          <cell r="I45"/>
          <cell r="J45" t="str">
            <v>MO</v>
          </cell>
          <cell r="K45" t="str">
            <v xml:space="preserve">Proposed not approved 3x10G Pr: Jefferson City [Warrensburg] to DRDNMOAD (WSR-10500) MSC 10G Pr, Maryville [Warrensburg] to LENYKSCJ (WSR-12163) MSC 10G Pr and Rolla [Warrensburg] and Warrensburg to SPFDMOKC (WSR-12165) MSC 10G Pr.  ILEC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(Note used)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WSR-10500 (DRDNMOAD): TBD
WSR-12163 (LENYKSCJ): CNDC 2018096JDSTINS completed.  Capital: $32,680 + $63,664 = $96,344.  Route 1: 61 miles (1.42 ms RTD).  Route 2: 857 miles (3.00 ms RTD).
IXC WSR-12165 (SPFDMOKC): CNDC 2018095JDSTINS completed.  Capital: $78,097 + $107,385 = $185,482. Allocated Capital: $74,197 + $102,635 = $176,832.  
</v>
          </cell>
        </row>
        <row r="46">
          <cell r="A46" t="str">
            <v>JEMISON Stand Alone (Pell City)</v>
          </cell>
          <cell r="B46" t="str">
            <v>CTL</v>
          </cell>
          <cell r="C46" t="str">
            <v>TBD 10G Pr under 55907577 AL JEMISON Stand Alone (Pell City) - BRHOALTB MSC</v>
          </cell>
          <cell r="D46" t="str">
            <v>AL</v>
          </cell>
          <cell r="E46" t="str">
            <v>JRT</v>
          </cell>
          <cell r="F46">
            <v>55907577</v>
          </cell>
          <cell r="G46" t="str">
            <v>IXC backhaul to MSC</v>
          </cell>
          <cell r="H46" t="str">
            <v>BRHOALTB</v>
          </cell>
          <cell r="I46"/>
          <cell r="J46" t="str">
            <v>AL</v>
          </cell>
          <cell r="K46" t="str">
            <v>TBD</v>
          </cell>
        </row>
        <row r="47">
          <cell r="A47" t="str">
            <v>Johnson City</v>
          </cell>
          <cell r="B47" t="str">
            <v>EQ</v>
          </cell>
          <cell r="C47" t="str">
            <v>TBD 10G Pr under 230274 TN Johnson City - KNVNTN76 MSC</v>
          </cell>
          <cell r="D47" t="str">
            <v>TN</v>
          </cell>
          <cell r="E47" t="str">
            <v>DH</v>
          </cell>
          <cell r="F47">
            <v>230274</v>
          </cell>
          <cell r="G47" t="str">
            <v>Old SF Reference may no longer be valid</v>
          </cell>
          <cell r="H47" t="str">
            <v>KNVNTN76</v>
          </cell>
          <cell r="I47" t="str">
            <v>Knoxville</v>
          </cell>
          <cell r="J47" t="str">
            <v>TN</v>
          </cell>
          <cell r="K47" t="str">
            <v>TBD</v>
          </cell>
        </row>
        <row r="48">
          <cell r="A48" t="str">
            <v>Killeen</v>
          </cell>
          <cell r="B48" t="str">
            <v>EQ</v>
          </cell>
          <cell r="C48" t="str">
            <v>TBD 10G Pr under 55415361 TX Killeen - SCHZTXCE MSC</v>
          </cell>
          <cell r="D48" t="str">
            <v>TX</v>
          </cell>
          <cell r="E48" t="str">
            <v>JRT</v>
          </cell>
          <cell r="F48">
            <v>55415361</v>
          </cell>
          <cell r="G48" t="str">
            <v>IXC backhaul to MSC</v>
          </cell>
          <cell r="H48" t="str">
            <v>SCHZTXCE</v>
          </cell>
          <cell r="I48" t="str">
            <v>Schertz</v>
          </cell>
          <cell r="J48" t="str">
            <v>TX</v>
          </cell>
          <cell r="K48" t="str">
            <v>TBD</v>
          </cell>
        </row>
        <row r="49">
          <cell r="A49" t="str">
            <v>LaCrosse</v>
          </cell>
          <cell r="B49" t="str">
            <v>CTL</v>
          </cell>
          <cell r="C49" t="str">
            <v>TBD 10G Pr under 55492674 WI LaCrosse - OWTNMNCC MSC</v>
          </cell>
          <cell r="D49" t="str">
            <v>WI</v>
          </cell>
          <cell r="E49" t="str">
            <v>DH</v>
          </cell>
          <cell r="F49">
            <v>55492674</v>
          </cell>
          <cell r="G49" t="str">
            <v>IXC Backhaul to MSC</v>
          </cell>
          <cell r="H49" t="str">
            <v>OWTNMNCC</v>
          </cell>
          <cell r="I49" t="str">
            <v>Owatonna</v>
          </cell>
          <cell r="J49" t="str">
            <v>MN</v>
          </cell>
          <cell r="K49" t="str">
            <v>TBD</v>
          </cell>
        </row>
        <row r="50">
          <cell r="A50" t="str">
            <v>Las Vegas</v>
          </cell>
          <cell r="B50" t="str">
            <v>EQ</v>
          </cell>
          <cell r="C50" t="str">
            <v>TBD 10G Pr under 55457692 NV Las Vegas - NLVGNVOQ MSC</v>
          </cell>
          <cell r="D50" t="str">
            <v>NV</v>
          </cell>
          <cell r="E50" t="str">
            <v>JRT</v>
          </cell>
          <cell r="F50">
            <v>55457692</v>
          </cell>
          <cell r="G50"/>
          <cell r="H50" t="str">
            <v>NLVGNVOQ</v>
          </cell>
          <cell r="I50" t="str">
            <v>Las Vegas</v>
          </cell>
          <cell r="J50" t="str">
            <v>NV</v>
          </cell>
          <cell r="K50" t="str">
            <v>TBD</v>
          </cell>
        </row>
        <row r="51">
          <cell r="A51" t="str">
            <v>Leesburg (CENTRAL FL)</v>
          </cell>
          <cell r="B51" t="str">
            <v>EQ</v>
          </cell>
          <cell r="C51" t="str">
            <v>TBD 10G Pr under 55454675 FL Leesburg (CENTRAL FL) - ORLHFL01 MSC</v>
          </cell>
          <cell r="D51" t="str">
            <v>FL</v>
          </cell>
          <cell r="E51" t="str">
            <v>JRT</v>
          </cell>
          <cell r="F51">
            <v>55454675</v>
          </cell>
          <cell r="G51" t="str">
            <v>IXC backhaul to MSC</v>
          </cell>
          <cell r="H51" t="str">
            <v>ORLHFL01</v>
          </cell>
          <cell r="I51" t="str">
            <v>Orlando</v>
          </cell>
          <cell r="J51" t="str">
            <v>FL</v>
          </cell>
          <cell r="K51" t="str">
            <v>TBD</v>
          </cell>
        </row>
        <row r="52">
          <cell r="A52" t="str">
            <v>Maryville [Warrensburg]</v>
          </cell>
          <cell r="B52" t="str">
            <v>EQ</v>
          </cell>
          <cell r="C52" t="str">
            <v xml:space="preserve">Proposed (not approved) 3x10G Pr under 55848725 Warrensburg (WSR-08964).   Jefferson City [Warrensburg] to DRDNMOAD (WSR-10500) MSC 10G Pr, Maryville [Warrensburg] to LENYKSCJ (WSR-12163) MSC 10G Pr and Rolla [Warrensburg] and Warrensburg to SPFDMOKC (WSR-12165) MSC 10G Pr. </v>
          </cell>
          <cell r="D52" t="str">
            <v>MO</v>
          </cell>
          <cell r="E52" t="str">
            <v>JRT</v>
          </cell>
          <cell r="F52">
            <v>55848725</v>
          </cell>
          <cell r="G52" t="str">
            <v>IXC Backhaul to MSC</v>
          </cell>
          <cell r="H52" t="str">
            <v>LENYKSCJ</v>
          </cell>
          <cell r="I52"/>
          <cell r="J52" t="str">
            <v>MO</v>
          </cell>
          <cell r="K52" t="str">
            <v xml:space="preserve">Proposed not approved 3x10G Pr: Jefferson City [Warrensburg] to DRDNMOAD (WSR-10500) MSC 10G Pr, Maryville [Warrensburg] to LENYKSCJ (WSR-12163) MSC 10G Pr and Rolla [Warrensburg] and Warrensburg to SPFDMOKC (WSR-12165) MSC 10G Pr.  ILEC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(Note used)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WSR-10500 (DRDNMOAD): TBD
WSR-12163 (LENYKSCJ): CNDC 2018096JDSTINS completed.  Capital: $32,680 + $63,664 = $96,344.  Route 1: 61 miles (1.42 ms RTD).  Route 2: 857 miles (3.00 ms RTD).
IXC WSR-12165 (SPFDMOKC): CNDC 2018095JDSTINS completed.  Capital: $78,097 + $107,385 = $185,482. Allocated Capital: $74,197 + $102,635 = $176,832.  
</v>
          </cell>
        </row>
        <row r="53">
          <cell r="A53" t="str">
            <v>Naples (SOUTH FL)</v>
          </cell>
          <cell r="B53" t="str">
            <v>EQ</v>
          </cell>
          <cell r="C53" t="str">
            <v>TBD 10G Pr under 55454675 FL Naples (SOUTH FL) - PMBRFLTF &amp; PTCYFLBK MSC</v>
          </cell>
          <cell r="D53" t="str">
            <v>FL</v>
          </cell>
          <cell r="E53" t="str">
            <v>JRT</v>
          </cell>
          <cell r="F53">
            <v>55454675</v>
          </cell>
          <cell r="G53" t="str">
            <v>IXC backhaul to MSC</v>
          </cell>
          <cell r="H53" t="str">
            <v>PMBRFLTF &amp; PTCYFLBK</v>
          </cell>
          <cell r="I53" t="str">
            <v>Pembroke Pines &amp; Plant City</v>
          </cell>
          <cell r="J53" t="str">
            <v>FL</v>
          </cell>
          <cell r="K53" t="str">
            <v>TBD</v>
          </cell>
        </row>
        <row r="54">
          <cell r="A54" t="str">
            <v>Ocala (CENTRAL FL)</v>
          </cell>
          <cell r="B54" t="str">
            <v>EQ</v>
          </cell>
          <cell r="C54" t="str">
            <v>TBD 10G Pr under 55454675 FL Ocala (CENTRAL FL) - ORLHFL01 MSC</v>
          </cell>
          <cell r="D54" t="str">
            <v>FL</v>
          </cell>
          <cell r="E54" t="str">
            <v>JRT</v>
          </cell>
          <cell r="F54">
            <v>55454675</v>
          </cell>
          <cell r="G54" t="str">
            <v>IXC backhaul to MSC</v>
          </cell>
          <cell r="H54" t="str">
            <v>ORLHFL01</v>
          </cell>
          <cell r="I54" t="str">
            <v>Orlando</v>
          </cell>
          <cell r="J54" t="str">
            <v>FL</v>
          </cell>
          <cell r="K54" t="str">
            <v>TBD</v>
          </cell>
        </row>
        <row r="55">
          <cell r="A55" t="str">
            <v>Pell City (Trussville &amp; Ashland)</v>
          </cell>
          <cell r="B55" t="str">
            <v>CTL</v>
          </cell>
          <cell r="C55" t="str">
            <v>Approved 10G Pr under 55819644 AL Pell City (Trussville &amp; Ashland) - BRHOALTB MSC</v>
          </cell>
          <cell r="D55" t="str">
            <v>AL</v>
          </cell>
          <cell r="E55" t="str">
            <v>JRT</v>
          </cell>
          <cell r="F55">
            <v>55819644</v>
          </cell>
          <cell r="G55" t="str">
            <v>IXC backhaul to MSC</v>
          </cell>
          <cell r="H55" t="str">
            <v>BRHOALTB</v>
          </cell>
          <cell r="I55"/>
          <cell r="J55" t="str">
            <v>AL</v>
          </cell>
          <cell r="K55" t="str">
            <v>Approved</v>
          </cell>
        </row>
        <row r="56">
          <cell r="A56" t="str">
            <v>Pine Hill Stand Alone (Dothan)</v>
          </cell>
          <cell r="B56" t="str">
            <v>CTL</v>
          </cell>
          <cell r="C56" t="str">
            <v>Approved ECD 10-30-18 (N.418829 and N.418870) 10G Pr under 55907577 AL Pine Hill Stand Alone (Dothan) - BRHOALTB MSC</v>
          </cell>
          <cell r="D56" t="str">
            <v>AL</v>
          </cell>
          <cell r="E56" t="str">
            <v>JRT</v>
          </cell>
          <cell r="F56">
            <v>55907577</v>
          </cell>
          <cell r="G56" t="str">
            <v>IXC backhaul to MSC</v>
          </cell>
          <cell r="H56" t="str">
            <v>BRHOALTB</v>
          </cell>
          <cell r="I56"/>
          <cell r="J56" t="str">
            <v>AL</v>
          </cell>
          <cell r="K56" t="str">
            <v>Approved ECD 10-30-18 (N.418829 and N.418870)</v>
          </cell>
        </row>
        <row r="57">
          <cell r="A57" t="str">
            <v>Rockford (Pell City)</v>
          </cell>
          <cell r="B57" t="str">
            <v>CTL</v>
          </cell>
          <cell r="C57" t="str">
            <v>TBD 10G Pr under 55907577 AL Rockford (Pell City) - BRHOALTB MSC</v>
          </cell>
          <cell r="D57" t="str">
            <v>AL</v>
          </cell>
          <cell r="E57" t="str">
            <v>JRT</v>
          </cell>
          <cell r="F57">
            <v>55907577</v>
          </cell>
          <cell r="G57" t="str">
            <v>IXC backhaul to MSC</v>
          </cell>
          <cell r="H57" t="str">
            <v>BRHOALTB</v>
          </cell>
          <cell r="I57"/>
          <cell r="J57" t="str">
            <v>AL</v>
          </cell>
          <cell r="K57" t="str">
            <v>TBD</v>
          </cell>
        </row>
        <row r="58">
          <cell r="A58" t="str">
            <v>Rocky Mount</v>
          </cell>
          <cell r="B58" t="str">
            <v>EQ</v>
          </cell>
          <cell r="C58" t="str">
            <v>TBD 10G Pr under  NC Rocky Mount - GRNRNCJB, RLGHNCOR MSC</v>
          </cell>
          <cell r="D58" t="str">
            <v>NC</v>
          </cell>
          <cell r="E58" t="str">
            <v>DH</v>
          </cell>
          <cell r="F58"/>
          <cell r="G58" t="str">
            <v>IXC Backhaul to MSC</v>
          </cell>
          <cell r="H58" t="str">
            <v>GRNRNCJB, RLGHNCOR</v>
          </cell>
          <cell r="I58" t="str">
            <v>Raleigh Junction Blvd. &amp; Raleigh Hammond Rd</v>
          </cell>
          <cell r="J58" t="str">
            <v>NC</v>
          </cell>
          <cell r="K58" t="str">
            <v>TBD</v>
          </cell>
        </row>
        <row r="59">
          <cell r="A59" t="str">
            <v>Rolla [Warrensburg]</v>
          </cell>
          <cell r="B59" t="str">
            <v>EQ</v>
          </cell>
          <cell r="C59" t="str">
            <v xml:space="preserve">Proposed (not approved) 3x10G Pr under 55848725 Warrensburg (WSR-08964).   Jefferson City [Warrensburg] to DRDNMOAD (WSR-10500) MSC 10G Pr, Maryville [Warrensburg] to LENYKSCJ (WSR-12163) MSC 10G Pr and Rolla [Warrensburg] and Warrensburg to SPFDMOKC (WSR-12165) MSC 10G Pr. </v>
          </cell>
          <cell r="D59" t="str">
            <v>MO</v>
          </cell>
          <cell r="E59" t="str">
            <v>JRT</v>
          </cell>
          <cell r="F59">
            <v>55848729</v>
          </cell>
          <cell r="G59" t="str">
            <v>IXC Backhaul to MSC</v>
          </cell>
          <cell r="H59" t="str">
            <v>SPFDMOKC</v>
          </cell>
          <cell r="I59"/>
          <cell r="J59" t="str">
            <v>MO</v>
          </cell>
          <cell r="K59" t="str">
            <v xml:space="preserve">Proposed not approved 3x10G Pr: Jefferson City [Warrensburg] to DRDNMOAD (WSR-10500) MSC 10G Pr, Maryville [Warrensburg] to LENYKSCJ (WSR-12163) MSC 10G Pr and Rolla [Warrensburg] and Warrensburg to SPFDMOKC (WSR-12165) MSC 10G Pr.  ILEC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(Note used)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WSR-10500 (DRDNMOAD): TBD
WSR-12163 (LENYKSCJ): CNDC 2018096JDSTINS completed.  Capital: $32,680 + $63,664 = $96,344.  Route 1: 61 miles (1.42 ms RTD).  Route 2: 857 miles (3.00 ms RTD).
IXC WSR-12165 (SPFDMOKC): CNDC 2018095JDSTINS completed.  Capital: $78,097 + $107,385 = $185,482. Allocated Capital: $74,197 + $102,635 = $176,832.  
</v>
          </cell>
        </row>
        <row r="60">
          <cell r="A60" t="str">
            <v>Russellville</v>
          </cell>
          <cell r="B60" t="str">
            <v>CTL</v>
          </cell>
          <cell r="C60" t="str">
            <v>TBD 10G Pr under DH-2017 Project AR Russellville - LTROARTB  MSC</v>
          </cell>
          <cell r="D60" t="str">
            <v>AR</v>
          </cell>
          <cell r="E60" t="str">
            <v>JRT</v>
          </cell>
          <cell r="F60" t="str">
            <v>DH-2017 Project</v>
          </cell>
          <cell r="G60" t="str">
            <v>IXC backhaul to MSC</v>
          </cell>
          <cell r="H60" t="str">
            <v xml:space="preserve">LTROARTB </v>
          </cell>
          <cell r="I60" t="str">
            <v>Little Rock</v>
          </cell>
          <cell r="J60" t="str">
            <v>AR</v>
          </cell>
          <cell r="K60" t="str">
            <v>TBD</v>
          </cell>
        </row>
        <row r="61">
          <cell r="A61" t="str">
            <v>San Marcos</v>
          </cell>
          <cell r="B61" t="str">
            <v>CTL</v>
          </cell>
          <cell r="C61" t="str">
            <v>TBD 10G Pr under 55415361 TX San Marcos - SCHZTXCE MSC</v>
          </cell>
          <cell r="D61" t="str">
            <v>TX</v>
          </cell>
          <cell r="E61" t="str">
            <v>JRT</v>
          </cell>
          <cell r="F61">
            <v>55415361</v>
          </cell>
          <cell r="G61" t="str">
            <v>IXC backhaul to MSC</v>
          </cell>
          <cell r="H61" t="str">
            <v>SCHZTXCE</v>
          </cell>
          <cell r="I61" t="str">
            <v>Schertz</v>
          </cell>
          <cell r="J61" t="str">
            <v>TX</v>
          </cell>
          <cell r="K61" t="str">
            <v>TBD</v>
          </cell>
        </row>
        <row r="62">
          <cell r="A62" t="str">
            <v>Scottsboro/Skyline Stand-Alone (Pell City)</v>
          </cell>
          <cell r="B62" t="str">
            <v>CTL</v>
          </cell>
          <cell r="C62" t="str">
            <v>TBD 10G Pr under 55907577 AL Scottsboro/Skyline Stand-Alone (Pell City) - BRHOALTB MSC</v>
          </cell>
          <cell r="D62" t="str">
            <v>AL</v>
          </cell>
          <cell r="E62" t="str">
            <v>JRT</v>
          </cell>
          <cell r="F62">
            <v>55907577</v>
          </cell>
          <cell r="G62" t="str">
            <v>IXC backhaul to MSC</v>
          </cell>
          <cell r="H62" t="str">
            <v>BRHOALTB</v>
          </cell>
          <cell r="I62"/>
          <cell r="J62" t="str">
            <v>AL</v>
          </cell>
          <cell r="K62" t="str">
            <v>TBD</v>
          </cell>
        </row>
        <row r="63">
          <cell r="A63" t="str">
            <v>Starke</v>
          </cell>
          <cell r="B63" t="str">
            <v>EQ</v>
          </cell>
          <cell r="C63" t="str">
            <v>TBD 10G Pr under 55454675 FL Starke - JCVOFLXZ MSC</v>
          </cell>
          <cell r="D63" t="str">
            <v>FL</v>
          </cell>
          <cell r="E63" t="str">
            <v>JRT</v>
          </cell>
          <cell r="F63">
            <v>55454675</v>
          </cell>
          <cell r="G63"/>
          <cell r="H63" t="str">
            <v>JCVOFLXZ</v>
          </cell>
          <cell r="I63" t="str">
            <v>Jacksonville</v>
          </cell>
          <cell r="J63" t="str">
            <v>FL</v>
          </cell>
          <cell r="K63" t="str">
            <v>TBD</v>
          </cell>
        </row>
        <row r="64">
          <cell r="A64" t="str">
            <v>Tallahassee (NORTH FL)</v>
          </cell>
          <cell r="B64" t="str">
            <v>EQ</v>
          </cell>
          <cell r="C64" t="str">
            <v>Approved 10G Pr under 55454675 FL Tallahassee (NORTH FL) - JCVOFLXZ MSC</v>
          </cell>
          <cell r="D64" t="str">
            <v>FL</v>
          </cell>
          <cell r="E64" t="str">
            <v>JRT</v>
          </cell>
          <cell r="F64">
            <v>55454675</v>
          </cell>
          <cell r="G64" t="str">
            <v>IXC backhaul to MSC</v>
          </cell>
          <cell r="H64" t="str">
            <v>JCVOFLXZ</v>
          </cell>
          <cell r="I64" t="str">
            <v>Jacksonville</v>
          </cell>
          <cell r="J64" t="str">
            <v>FL</v>
          </cell>
          <cell r="K64" t="str">
            <v>Approved</v>
          </cell>
        </row>
        <row r="65">
          <cell r="A65" t="str">
            <v>Tallassee Stand Alone (Dothan)</v>
          </cell>
          <cell r="B65" t="str">
            <v>CTL</v>
          </cell>
          <cell r="C65" t="str">
            <v>Approved 10G Pr under 55907577 AL Tallassee Stand Alone (Dothan) - BRHOALTB MSC</v>
          </cell>
          <cell r="D65" t="str">
            <v>AL</v>
          </cell>
          <cell r="E65" t="str">
            <v>JRT</v>
          </cell>
          <cell r="F65">
            <v>55907577</v>
          </cell>
          <cell r="G65" t="str">
            <v>IXC backhaul to MSC</v>
          </cell>
          <cell r="H65" t="str">
            <v>BRHOALTB</v>
          </cell>
          <cell r="I65"/>
          <cell r="J65" t="str">
            <v>AL</v>
          </cell>
          <cell r="K65" t="str">
            <v>Approved</v>
          </cell>
        </row>
        <row r="66">
          <cell r="A66" t="str">
            <v>Valley Head (Pell City)</v>
          </cell>
          <cell r="B66" t="str">
            <v>CTL</v>
          </cell>
          <cell r="C66" t="str">
            <v>TBD 10G Pr under 55907577 AL Valley Head (Pell City) - BRHOALTB MSC</v>
          </cell>
          <cell r="D66" t="str">
            <v>AL</v>
          </cell>
          <cell r="E66" t="str">
            <v>JRT</v>
          </cell>
          <cell r="F66">
            <v>55907577</v>
          </cell>
          <cell r="G66" t="str">
            <v>IXC backhaul to MSC</v>
          </cell>
          <cell r="H66" t="str">
            <v>BRHOALTB</v>
          </cell>
          <cell r="I66"/>
          <cell r="J66" t="str">
            <v>AL</v>
          </cell>
          <cell r="K66" t="str">
            <v>TBD</v>
          </cell>
        </row>
        <row r="67">
          <cell r="A67" t="str">
            <v>Warrensburg</v>
          </cell>
          <cell r="B67" t="str">
            <v>EQ</v>
          </cell>
          <cell r="C67" t="str">
            <v xml:space="preserve">Proposed (not approved) 3x10G Pr under 55848725 Warrensburg (WSR-08964).   Jefferson City [Warrensburg] to DRDNMOAD (WSR-10500) MSC 10G Pr, Maryville [Warrensburg] to LENYKSCJ (WSR-12163) MSC 10G Pr and Rolla [Warrensburg] and Warrensburg to SPFDMOKC (WSR-12165) MSC 10G Pr. </v>
          </cell>
          <cell r="D67" t="str">
            <v>MO</v>
          </cell>
          <cell r="E67" t="str">
            <v>JRT</v>
          </cell>
          <cell r="F67">
            <v>55848730</v>
          </cell>
          <cell r="G67" t="str">
            <v>IXC Backhaul to MSC</v>
          </cell>
          <cell r="H67" t="str">
            <v>SPFDMOKC</v>
          </cell>
          <cell r="I67"/>
          <cell r="J67" t="str">
            <v>MO</v>
          </cell>
          <cell r="K67" t="str">
            <v xml:space="preserve">Proposed not approved 3x10G Pr: Jefferson City [Warrensburg] to DRDNMOAD (WSR-10500) MSC 10G Pr, Maryville [Warrensburg] to LENYKSCJ (WSR-12163) MSC 10G Pr and Rolla [Warrensburg] and Warrensburg to SPFDMOKC (WSR-12165) MSC 10G Pr.  ILEC WSR-08964:
ILEC Option 1 – Serve all three Pairs (6x10Gs) split between the OKGVMOXA02W and HNVLMOXA02W (to HNVLMODT LC POP) 7750s to face MSCs. 
DATA CAPEX: $100K - 3x10G in OKGVMOXA02W and HNVLMOXA02W.  Both low on 10G Ports.  Add NIDs in Oak Grove and Harrisonville ($50K each).  
IOF CAPEX: $50K - From Oak Grove, use existing IOF ($0).  From Harrisonville and handoff, add 10G Transponders on existing 7420 DWDM meet with  LightCore ($50K).  
ILEC Option 2 (Note used) – Serve all three Pairs (6x10Gs) from Warrensburg 7750s to face three MSCs. 
DATA CAPEX: $130K - 6x10G Warrensburg 7750s (very low on Open 10G ports).  Add (4) CN5142s and Spares.  
IOF CAPEX: $170K - from Warrensburg - Entails building infrastructure to support 3x10G’s on each route.  Primary Route - Warrensburg through Clinton, Appleton City to Harrisonville and handoff on existing 7420 DWDM meet with LC.  Build new 100G muxed rails on the 6500’s and add the 10G transponders for the FW7420 at Harrisonville ($110K).  Secondary Route - Warrensburg through Pleasant Hill to Oak Grove. Build new 100G muxed rails on the 6500’s ($69K). 
IXC WSR-10500 (DRDNMOAD): TBD
WSR-12163 (LENYKSCJ): CNDC 2018096JDSTINS completed.  Capital: $32,680 + $63,664 = $96,344.  Route 1: 61 miles (1.42 ms RTD).  Route 2: 857 miles (3.00 ms RTD).
IXC WSR-12165 (SPFDMOKC): CNDC 2018095JDSTINS completed.  Capital: $78,097 + $107,385 = $185,482. Allocated Capital: $74,197 + $102,635 = $176,832.  
</v>
          </cell>
        </row>
        <row r="68">
          <cell r="A68" t="str">
            <v>Wentzville</v>
          </cell>
          <cell r="B68" t="str">
            <v>CTL</v>
          </cell>
          <cell r="C68" t="str">
            <v>Proposed (not approved) 10G Pr under 55848725 (WSR-08964), Wentzville to DRDNMOAA (old DRDNMOAD) MSC (WSR-10499).</v>
          </cell>
          <cell r="D68" t="str">
            <v>MO</v>
          </cell>
          <cell r="E68" t="str">
            <v>JRT</v>
          </cell>
          <cell r="F68">
            <v>55848731</v>
          </cell>
          <cell r="G68" t="str">
            <v>IXC Backhaul to MSC</v>
          </cell>
          <cell r="H68" t="str">
            <v>DRDNMOAA (old DRDNMOAD)</v>
          </cell>
          <cell r="I68"/>
          <cell r="J68" t="str">
            <v>MO</v>
          </cell>
          <cell r="K68" t="str">
            <v>Proposed (not approved). One 10G Pair Wentzville - DRDNMOAD MSC.  WSR-08964: 
DATA CAPEX: $104K - WNVLMOXA32W or WNVLMOXA33W and WNVLMOXA17W 7750s: 
32W &amp; 33W 7750s - Out of Open 10G ports; therefore it will be 17W and one of the other two that needs cards. Two CN5142s and Spare 
IOF CAPEX: $0 - National will have complete ownership of the transport out of Wentzville. 
IXC WSR-10499 (DRDNMOAD): CNDC 2018097JDSTINS completed.  Total Capital: $38,810 + $38,810 = $77,620</v>
          </cell>
        </row>
        <row r="69">
          <cell r="A69" t="str">
            <v>Winfield &amp; Gordo (West) [Pell City]</v>
          </cell>
          <cell r="B69" t="str">
            <v>CTL</v>
          </cell>
          <cell r="C69" t="str">
            <v>TBD 10G Pr under 55907577 AL Winfield &amp; Gordo (West) [Pell City] - BRHOALTB MSC</v>
          </cell>
          <cell r="D69" t="str">
            <v>AL</v>
          </cell>
          <cell r="E69" t="str">
            <v>JRT</v>
          </cell>
          <cell r="F69">
            <v>55907577</v>
          </cell>
          <cell r="G69" t="str">
            <v>IXC backhaul to MSC</v>
          </cell>
          <cell r="H69" t="str">
            <v>BRHOALTB</v>
          </cell>
          <cell r="I69"/>
          <cell r="J69" t="str">
            <v>AL</v>
          </cell>
          <cell r="K69" t="str">
            <v>TBD</v>
          </cell>
        </row>
        <row r="70">
          <cell r="A70" t="str">
            <v>Winter Park (CENTRAL FL)</v>
          </cell>
          <cell r="B70" t="str">
            <v>EQ</v>
          </cell>
          <cell r="C70" t="str">
            <v>TBD 10G Pr under 55454675 FL Winter Park (CENTRAL FL) - ORLHFL01 MSC</v>
          </cell>
          <cell r="D70" t="str">
            <v>FL</v>
          </cell>
          <cell r="E70" t="str">
            <v>JRT</v>
          </cell>
          <cell r="F70">
            <v>55454675</v>
          </cell>
          <cell r="G70" t="str">
            <v>IXC backhaul to MSC</v>
          </cell>
          <cell r="H70" t="str">
            <v>ORLHFL01</v>
          </cell>
          <cell r="I70" t="str">
            <v>Orlando</v>
          </cell>
          <cell r="J70" t="str">
            <v>FL</v>
          </cell>
          <cell r="K70" t="str">
            <v>TBD</v>
          </cell>
        </row>
        <row r="71">
          <cell r="A71" t="str">
            <v>Wytheville (Charlottesville sub Cloud)</v>
          </cell>
          <cell r="B71" t="str">
            <v>EQ</v>
          </cell>
          <cell r="C71" t="str">
            <v>TBD 10G Pr under 55450172 VA Wytheville (Charlottesville sub Cloud) - RONKVABK MSC</v>
          </cell>
          <cell r="D71" t="str">
            <v>VA</v>
          </cell>
          <cell r="E71" t="str">
            <v>DH</v>
          </cell>
          <cell r="F71">
            <v>55450172</v>
          </cell>
          <cell r="G71" t="str">
            <v>Type 2 off-net provider which VzW hasn't accepted</v>
          </cell>
          <cell r="H71" t="str">
            <v>RONKVABK</v>
          </cell>
          <cell r="I71" t="str">
            <v>Roanoke</v>
          </cell>
          <cell r="J71" t="str">
            <v>VA</v>
          </cell>
          <cell r="K71" t="str">
            <v>TBD</v>
          </cell>
        </row>
      </sheetData>
      <sheetData sheetId="9">
        <row r="2">
          <cell r="A2" t="str">
            <v>Abingdon</v>
          </cell>
          <cell r="B2" t="str">
            <v>EQ</v>
          </cell>
          <cell r="C2"/>
          <cell r="D2" t="str">
            <v>VA</v>
          </cell>
        </row>
        <row r="3">
          <cell r="A3" t="str">
            <v>Adamsville/Shiloh</v>
          </cell>
          <cell r="B3" t="str">
            <v>CTL</v>
          </cell>
          <cell r="C3"/>
          <cell r="D3" t="str">
            <v>TN</v>
          </cell>
        </row>
        <row r="4">
          <cell r="A4" t="str">
            <v>ALEXANDRIA (Chaska)</v>
          </cell>
          <cell r="B4" t="str">
            <v>EQ</v>
          </cell>
          <cell r="C4"/>
          <cell r="D4" t="str">
            <v>MN</v>
          </cell>
        </row>
        <row r="5">
          <cell r="A5" t="str">
            <v>Athens</v>
          </cell>
          <cell r="B5" t="str">
            <v>EQ</v>
          </cell>
          <cell r="C5" t="str">
            <v>No Athens Collectors; Site count was too low for IXC Collectors, but CNDCs previously issued under SF# 202761 to  DLLT_TX01</v>
          </cell>
          <cell r="D5" t="str">
            <v>TX</v>
          </cell>
        </row>
        <row r="6">
          <cell r="A6" t="str">
            <v>AURORA</v>
          </cell>
          <cell r="B6" t="str">
            <v>CTL</v>
          </cell>
          <cell r="C6"/>
          <cell r="D6" t="str">
            <v>OR</v>
          </cell>
        </row>
        <row r="7">
          <cell r="A7" t="str">
            <v>Winter Park (CENTRAL FL)</v>
          </cell>
          <cell r="B7" t="str">
            <v>EQ</v>
          </cell>
          <cell r="C7" t="str">
            <v xml:space="preserve">Existing WInter Park (Central Florida) - ORLFFL05 2xGE &amp; Central Fl MEN-ORLFFL05 10G Collectors.  Be aware that there are also LSBG-TAMQFLFZ 2xGE and AVPK-TAMQFLFZ 2xGE NMIs via WNPKFLXE NIDs to 10G QCC POP (All American) to TAMQFLFZ MSC (CNDC # 20140517LMCCAR). This could be used for Winter Park Traffic to TAMQFLFZ if ever needed, but would need WNPK NMIs turned up.  */20/18, approved 10G NMI add from AVPKFLXA to WNPKFLXE-TAMQFLFZ 10G UNI. </v>
          </cell>
          <cell r="D7" t="str">
            <v>FL</v>
          </cell>
        </row>
        <row r="8">
          <cell r="A8" t="str">
            <v>Basile</v>
          </cell>
          <cell r="B8" t="str">
            <v>CTL</v>
          </cell>
          <cell r="C8" t="str">
            <v>No BASILE Collectors.  Requested CNDC (201704-13&amp;14) for older SF Opps with more sites to to HSTD_TXBG or MOB_MALZY.  ILEC  CAPEX (LA17P0002), DATA: $100K (7750 10G Cards + CN5142s) IOF: $33K (BASLLAXA-BASLLAAA).  IXC Transport previously provided by L. McCarrol on separate responses.</v>
          </cell>
          <cell r="D8" t="str">
            <v>LA</v>
          </cell>
        </row>
        <row r="9">
          <cell r="A9" t="str">
            <v>BAUDETTE</v>
          </cell>
          <cell r="B9" t="str">
            <v>CTL</v>
          </cell>
          <cell r="C9"/>
          <cell r="D9" t="str">
            <v>MN</v>
          </cell>
        </row>
        <row r="10">
          <cell r="A10" t="str">
            <v>Beaufort</v>
          </cell>
          <cell r="B10" t="str">
            <v>EQ</v>
          </cell>
          <cell r="C10"/>
          <cell r="D10" t="str">
            <v>SC</v>
          </cell>
        </row>
        <row r="11">
          <cell r="A11" t="str">
            <v>BEAVER CREEK</v>
          </cell>
          <cell r="B11" t="str">
            <v>CTL</v>
          </cell>
          <cell r="C11"/>
          <cell r="D11" t="str">
            <v>MN</v>
          </cell>
        </row>
        <row r="12">
          <cell r="A12" t="str">
            <v>Beaverdam (Charlottesville sub Cloud)</v>
          </cell>
          <cell r="B12" t="str">
            <v>EQ</v>
          </cell>
          <cell r="C12"/>
          <cell r="D12" t="str">
            <v>VA</v>
          </cell>
        </row>
        <row r="13">
          <cell r="A13" t="str">
            <v>Bedford (via Carlisle)</v>
          </cell>
          <cell r="B13" t="str">
            <v>EQ</v>
          </cell>
          <cell r="C13"/>
          <cell r="D13" t="str">
            <v>PA</v>
          </cell>
        </row>
        <row r="14">
          <cell r="A14" t="str">
            <v>Belle Plaine - Oxford KS Stand-Alone</v>
          </cell>
          <cell r="B14" t="str">
            <v>EQ</v>
          </cell>
          <cell r="C14" t="str">
            <v>No Belle Plaine - Oxford KS Stand-Alone Collectors.</v>
          </cell>
          <cell r="D14" t="str">
            <v>KS</v>
          </cell>
        </row>
        <row r="15">
          <cell r="A15" t="str">
            <v>Bellefontaine</v>
          </cell>
          <cell r="B15" t="str">
            <v>EQ</v>
          </cell>
          <cell r="C15"/>
          <cell r="D15" t="str">
            <v>OH</v>
          </cell>
        </row>
        <row r="16">
          <cell r="A16" t="str">
            <v>Bellefontaine (LIMA)</v>
          </cell>
          <cell r="B16" t="str">
            <v>EQ</v>
          </cell>
          <cell r="C16"/>
          <cell r="D16" t="str">
            <v>OH</v>
          </cell>
        </row>
        <row r="17">
          <cell r="A17" t="str">
            <v>Berclair / Pawnee Stand Alone</v>
          </cell>
          <cell r="B17" t="str">
            <v>EQ</v>
          </cell>
          <cell r="C17" t="str">
            <v>Berclair / Pawnee Stand Alone - No Cloud Connectivity - Isolated SWC.</v>
          </cell>
          <cell r="D17" t="str">
            <v>TX</v>
          </cell>
        </row>
        <row r="18">
          <cell r="A18" t="str">
            <v>Boyne Falls Cluster (CHESANING)</v>
          </cell>
          <cell r="B18" t="str">
            <v>CTL</v>
          </cell>
          <cell r="C18"/>
          <cell r="D18" t="str">
            <v>MI</v>
          </cell>
        </row>
        <row r="19">
          <cell r="A19" t="str">
            <v>Branson</v>
          </cell>
          <cell r="B19" t="str">
            <v>CTL</v>
          </cell>
          <cell r="C19" t="str">
            <v>Existing Branson - KSCZMOVR 10G Collector. (CNDC# 2014058LMCCARR – 201889)</v>
          </cell>
          <cell r="D19" t="str">
            <v>MO</v>
          </cell>
        </row>
        <row r="20">
          <cell r="A20" t="str">
            <v>Butler</v>
          </cell>
          <cell r="B20" t="str">
            <v>EQ</v>
          </cell>
          <cell r="C20"/>
          <cell r="D20" t="str">
            <v>PA</v>
          </cell>
        </row>
        <row r="21">
          <cell r="A21" t="str">
            <v>Cameron</v>
          </cell>
          <cell r="B21" t="str">
            <v>CTL</v>
          </cell>
          <cell r="C21" t="str">
            <v>Existing Cameron - KSCZMOVR GE Collector. (CNDC# 2014067LMCCARR - 205611)</v>
          </cell>
          <cell r="D21" t="str">
            <v>MO</v>
          </cell>
        </row>
        <row r="22">
          <cell r="A22" t="str">
            <v>Campbell</v>
          </cell>
          <cell r="B22" t="str">
            <v>CTL</v>
          </cell>
          <cell r="C22"/>
          <cell r="D22" t="str">
            <v>MN</v>
          </cell>
        </row>
        <row r="23">
          <cell r="A23" t="str">
            <v>Carlisle</v>
          </cell>
          <cell r="B23" t="str">
            <v>EQ</v>
          </cell>
          <cell r="C23"/>
          <cell r="D23" t="str">
            <v>PA</v>
          </cell>
        </row>
        <row r="24">
          <cell r="A24" t="str">
            <v>Caro - Marlette (Chesaning)</v>
          </cell>
          <cell r="B24" t="str">
            <v>CTL</v>
          </cell>
          <cell r="C24"/>
          <cell r="D24" t="str">
            <v>MI</v>
          </cell>
        </row>
        <row r="25">
          <cell r="A25" t="str">
            <v>Cedar Cluster (CHESANING)</v>
          </cell>
          <cell r="B25" t="str">
            <v>CTL</v>
          </cell>
          <cell r="C25"/>
          <cell r="D25" t="str">
            <v>MI</v>
          </cell>
        </row>
        <row r="26">
          <cell r="A26" t="str">
            <v>Charlottesville</v>
          </cell>
          <cell r="B26" t="str">
            <v>EQ</v>
          </cell>
          <cell r="C26"/>
          <cell r="D26" t="str">
            <v>VA</v>
          </cell>
        </row>
        <row r="27">
          <cell r="A27" t="str">
            <v>Chaska</v>
          </cell>
          <cell r="B27" t="str">
            <v>EQ</v>
          </cell>
          <cell r="C27"/>
          <cell r="D27" t="str">
            <v>MN</v>
          </cell>
        </row>
        <row r="28">
          <cell r="A28" t="str">
            <v>CHESANING</v>
          </cell>
          <cell r="B28" t="str">
            <v>CTL</v>
          </cell>
          <cell r="C28"/>
          <cell r="D28" t="str">
            <v>MI</v>
          </cell>
        </row>
        <row r="29">
          <cell r="A29" t="str">
            <v>Clinton</v>
          </cell>
          <cell r="B29" t="str">
            <v>EQ</v>
          </cell>
          <cell r="C29"/>
          <cell r="D29" t="str">
            <v>NJ</v>
          </cell>
        </row>
        <row r="30">
          <cell r="A30" t="str">
            <v>Coffeeville Stand Alone (Dothan)</v>
          </cell>
          <cell r="B30" t="str">
            <v>CTL</v>
          </cell>
          <cell r="C30" t="str">
            <v xml:space="preserve">No Coffeville Collectors. </v>
          </cell>
          <cell r="D30" t="str">
            <v>AL</v>
          </cell>
        </row>
        <row r="31">
          <cell r="A31" t="str">
            <v>Columbia</v>
          </cell>
          <cell r="B31" t="str">
            <v>CTL</v>
          </cell>
          <cell r="C31" t="str">
            <v>Existing Columbia - STLVMOOH 10G Collector. (added Feb 2018 under SF# 55421077, WSR-04168)</v>
          </cell>
          <cell r="D31" t="str">
            <v>MO</v>
          </cell>
        </row>
        <row r="32">
          <cell r="A32" t="str">
            <v>Columbia Jamestown MO Stand Alone</v>
          </cell>
          <cell r="B32" t="str">
            <v>CTL</v>
          </cell>
          <cell r="C32" t="str">
            <v>LPEC to Confirm they can take Columbia Jamestown MO Stand Alone sites to Columbia - STLVMOOH 10G Collector.</v>
          </cell>
          <cell r="D32" t="str">
            <v>MO</v>
          </cell>
        </row>
        <row r="33">
          <cell r="A33" t="str">
            <v>Columbia Mount Sterling</v>
          </cell>
          <cell r="B33" t="str">
            <v>CTL</v>
          </cell>
          <cell r="C33" t="str">
            <v>LPEC to Confirm they can take  Columbia Mount Sterling sites to Columbia - STLVMOOH 10G Collector.</v>
          </cell>
          <cell r="D33" t="str">
            <v>MO</v>
          </cell>
        </row>
        <row r="34">
          <cell r="A34" t="str">
            <v>Concordia Stand Alone (Columbia)</v>
          </cell>
          <cell r="B34" t="str">
            <v>CTL</v>
          </cell>
          <cell r="C34" t="str">
            <v>LPEC to Confirm they can take  Concordia Stand Alone (Columbia) sites to Columbia - STLVMOOH 10G Collector.</v>
          </cell>
          <cell r="D34" t="str">
            <v>MO</v>
          </cell>
        </row>
        <row r="35">
          <cell r="A35" t="str">
            <v>CROSBY (Chaska)</v>
          </cell>
          <cell r="B35" t="str">
            <v>EQ</v>
          </cell>
          <cell r="C35"/>
          <cell r="D35" t="str">
            <v>MN</v>
          </cell>
        </row>
        <row r="36">
          <cell r="A36" t="str">
            <v>DE FOREST</v>
          </cell>
          <cell r="B36" t="str">
            <v>CTL</v>
          </cell>
          <cell r="C36"/>
          <cell r="D36" t="str">
            <v>WI</v>
          </cell>
        </row>
        <row r="37">
          <cell r="A37" t="str">
            <v>Decatur</v>
          </cell>
          <cell r="B37" t="str">
            <v>EQ</v>
          </cell>
          <cell r="C37" t="str">
            <v>No Decatur Collectors; CNDCs previously issued under SF# 202761 to DLLT_TX01 and AUSW_TXGX.</v>
          </cell>
          <cell r="D37" t="str">
            <v>TX</v>
          </cell>
        </row>
        <row r="38">
          <cell r="A38" t="str">
            <v>Denmark (Deforest)</v>
          </cell>
          <cell r="B38" t="str">
            <v>CTL</v>
          </cell>
          <cell r="C38"/>
          <cell r="D38" t="str">
            <v>WI</v>
          </cell>
        </row>
        <row r="39">
          <cell r="A39" t="str">
            <v>DIXON</v>
          </cell>
          <cell r="B39" t="str">
            <v>CTL</v>
          </cell>
          <cell r="C39"/>
          <cell r="D39" t="str">
            <v>IL</v>
          </cell>
        </row>
        <row r="40">
          <cell r="A40" t="str">
            <v>Dolores/Dove Creek/Norwood Cluster</v>
          </cell>
          <cell r="B40" t="str">
            <v>CTL</v>
          </cell>
          <cell r="C40"/>
          <cell r="D40" t="str">
            <v>CO</v>
          </cell>
        </row>
        <row r="41">
          <cell r="A41" t="str">
            <v>Dothan</v>
          </cell>
          <cell r="B41" t="str">
            <v>CTL</v>
          </cell>
          <cell r="C41" t="str">
            <v xml:space="preserve">No Dothan Collectors.  </v>
          </cell>
          <cell r="D41" t="str">
            <v>AL</v>
          </cell>
        </row>
        <row r="42">
          <cell r="A42" t="str">
            <v>Tallahassee (NORTH FL)</v>
          </cell>
          <cell r="B42" t="str">
            <v>EQ</v>
          </cell>
          <cell r="C42" t="str">
            <v>Existing Tallahassee (North FL) - JCVMFLMN 10G Collector. (CNDC # 20140521LMCCAR)</v>
          </cell>
          <cell r="D42" t="str">
            <v>FL</v>
          </cell>
        </row>
        <row r="43">
          <cell r="A43" t="str">
            <v>Elkin/Hickory</v>
          </cell>
          <cell r="B43" t="str">
            <v>EQ</v>
          </cell>
          <cell r="C43"/>
          <cell r="D43" t="str">
            <v>NC</v>
          </cell>
        </row>
        <row r="44">
          <cell r="A44" t="str">
            <v>Falmouth Stand Alone</v>
          </cell>
          <cell r="B44" t="str">
            <v>CTL</v>
          </cell>
          <cell r="C44"/>
          <cell r="D44" t="str">
            <v>MI</v>
          </cell>
        </row>
        <row r="45">
          <cell r="A45" t="str">
            <v>Fayetteville</v>
          </cell>
          <cell r="B45" t="str">
            <v>EQ</v>
          </cell>
          <cell r="C45"/>
          <cell r="D45" t="str">
            <v>NC</v>
          </cell>
        </row>
        <row r="46">
          <cell r="A46" t="str">
            <v>Starke</v>
          </cell>
          <cell r="B46" t="str">
            <v>EQ</v>
          </cell>
          <cell r="C46" t="str">
            <v>No Starke Collectors to any MSC.  Could route non-diversely to Winter Park (Central Florida) MEN Collectors.</v>
          </cell>
          <cell r="D46" t="str">
            <v>FL</v>
          </cell>
        </row>
        <row r="47">
          <cell r="A47" t="str">
            <v>Southern Cloud (Greenwood - Alma Area) [Russellville]</v>
          </cell>
          <cell r="B47" t="str">
            <v>CTL</v>
          </cell>
          <cell r="C47" t="str">
            <v xml:space="preserve">No Southern Cloud (Greenwood - Alma Area) [Russellville] Collectors. Previously tried combining NMIs from Jacksonville, Hardy and Russellville MEN into single 10G UNI Collector in NLRKARGP facing MTSO (see previous CNDC# 20150110LMCCARR), but no longer allowed due to NIC Rules.  Must establish individual NMI/UNIs from each Cloud to MSC. </v>
          </cell>
          <cell r="D47" t="str">
            <v>AR</v>
          </cell>
        </row>
        <row r="48">
          <cell r="A48" t="str">
            <v>Fowl River</v>
          </cell>
          <cell r="B48" t="str">
            <v>CTL</v>
          </cell>
          <cell r="C48" t="str">
            <v xml:space="preserve">No Fowl River Collectors. </v>
          </cell>
          <cell r="D48" t="str">
            <v>AL</v>
          </cell>
        </row>
        <row r="49">
          <cell r="A49" t="str">
            <v>Franklin</v>
          </cell>
          <cell r="B49" t="str">
            <v>EQ</v>
          </cell>
          <cell r="C49"/>
          <cell r="D49" t="str">
            <v>IN</v>
          </cell>
        </row>
        <row r="50">
          <cell r="A50" t="str">
            <v>Ft Walton (NORTH FL)</v>
          </cell>
          <cell r="B50" t="str">
            <v>EQ</v>
          </cell>
          <cell r="C50" t="str">
            <v>No Ft Walton (North FL) Collectors.</v>
          </cell>
          <cell r="D50" t="str">
            <v>FL</v>
          </cell>
        </row>
        <row r="51">
          <cell r="A51" t="str">
            <v>Russellville</v>
          </cell>
          <cell r="B51" t="str">
            <v>CTL</v>
          </cell>
          <cell r="C51" t="str">
            <v xml:space="preserve">No Russellville Collectors. Previously tried combining NMIs from Jacksonville, Hardy and Russellville MEN into single 10G UNI Collector in NLRKARGP facing MTSO (see previous CNDC# 20150110LMCCARR), but no longer allowed due to NIC Rules.  Must establish individual NMI/UNIs from each Cloud to MSC. </v>
          </cell>
          <cell r="D51" t="str">
            <v>AR</v>
          </cell>
        </row>
        <row r="52">
          <cell r="A52" t="str">
            <v>FULDA</v>
          </cell>
          <cell r="B52" t="str">
            <v>CTL</v>
          </cell>
          <cell r="C52"/>
          <cell r="D52" t="str">
            <v>MN</v>
          </cell>
        </row>
        <row r="53">
          <cell r="A53" t="str">
            <v>GALESBURG</v>
          </cell>
          <cell r="B53" t="str">
            <v>CTL</v>
          </cell>
          <cell r="C53"/>
          <cell r="D53" t="str">
            <v>IL</v>
          </cell>
        </row>
        <row r="54">
          <cell r="A54" t="str">
            <v>Gardner</v>
          </cell>
          <cell r="B54" t="str">
            <v>EQ</v>
          </cell>
          <cell r="C54" t="str">
            <v>Existing Gardner - KSCZMOVR 10G Collector. (CNDC# 2014058LMCCARR – 201888)</v>
          </cell>
          <cell r="D54" t="str">
            <v>KS</v>
          </cell>
        </row>
        <row r="55">
          <cell r="A55" t="str">
            <v>GIBBON</v>
          </cell>
          <cell r="B55" t="str">
            <v>CTL</v>
          </cell>
          <cell r="C55"/>
          <cell r="D55" t="str">
            <v>MN</v>
          </cell>
        </row>
        <row r="56">
          <cell r="A56" t="str">
            <v>Gibsonville (Rocky Mount)</v>
          </cell>
          <cell r="B56" t="str">
            <v>EQ</v>
          </cell>
          <cell r="C56"/>
          <cell r="D56" t="str">
            <v>NC</v>
          </cell>
        </row>
        <row r="57">
          <cell r="A57" t="str">
            <v>Gig Harbor</v>
          </cell>
          <cell r="B57" t="str">
            <v>CTL</v>
          </cell>
          <cell r="C57"/>
          <cell r="D57" t="str">
            <v>WA</v>
          </cell>
        </row>
        <row r="58">
          <cell r="A58" t="str">
            <v>GLEASON Stand Alone (Isolated)</v>
          </cell>
          <cell r="B58" t="str">
            <v>CTL</v>
          </cell>
          <cell r="C58"/>
          <cell r="D58" t="str">
            <v>WI</v>
          </cell>
        </row>
        <row r="59">
          <cell r="A59" t="str">
            <v>Glen Flora Stand Alone (Humble)</v>
          </cell>
          <cell r="B59" t="str">
            <v>EQ</v>
          </cell>
          <cell r="C59" t="str">
            <v>No Cloud Connectivity - Isolated SWC.</v>
          </cell>
          <cell r="D59" t="str">
            <v>TX</v>
          </cell>
        </row>
        <row r="60">
          <cell r="A60" t="str">
            <v>Goodrich Hadley Stand Alone (CHESANING)</v>
          </cell>
          <cell r="B60" t="str">
            <v>CTL</v>
          </cell>
          <cell r="C60"/>
          <cell r="D60" t="str">
            <v>MI</v>
          </cell>
        </row>
        <row r="61">
          <cell r="A61" t="str">
            <v>Graceville</v>
          </cell>
          <cell r="B61" t="str">
            <v>CTL</v>
          </cell>
          <cell r="C61"/>
          <cell r="D61" t="str">
            <v>MN</v>
          </cell>
        </row>
        <row r="62">
          <cell r="A62" t="str">
            <v>Grand View Cluster</v>
          </cell>
          <cell r="B62" t="str">
            <v>CTL</v>
          </cell>
          <cell r="C62"/>
          <cell r="D62" t="str">
            <v>ID</v>
          </cell>
        </row>
        <row r="63">
          <cell r="A63" t="str">
            <v>Greenville</v>
          </cell>
          <cell r="B63" t="str">
            <v>EQ</v>
          </cell>
          <cell r="C63"/>
          <cell r="D63" t="str">
            <v>NC</v>
          </cell>
        </row>
        <row r="64">
          <cell r="A64" t="str">
            <v>Greenwood</v>
          </cell>
          <cell r="B64" t="str">
            <v>EQ</v>
          </cell>
          <cell r="C64"/>
          <cell r="D64" t="str">
            <v>SC</v>
          </cell>
        </row>
        <row r="65">
          <cell r="A65" t="str">
            <v>GUN FLINT TRAIL</v>
          </cell>
          <cell r="B65" t="str">
            <v>CTL</v>
          </cell>
          <cell r="C65"/>
          <cell r="D65" t="str">
            <v>MN</v>
          </cell>
        </row>
        <row r="66">
          <cell r="A66" t="str">
            <v>HALE / PINCONNING (CHESANING)</v>
          </cell>
          <cell r="B66" t="str">
            <v>CTL</v>
          </cell>
          <cell r="C66"/>
          <cell r="D66" t="str">
            <v>MI</v>
          </cell>
        </row>
        <row r="67">
          <cell r="A67" t="str">
            <v>HAMPTON (Beaufort)</v>
          </cell>
          <cell r="B67" t="str">
            <v>EQ</v>
          </cell>
          <cell r="C67"/>
          <cell r="D67" t="str">
            <v>SC</v>
          </cell>
        </row>
        <row r="68">
          <cell r="A68" t="str">
            <v>Ocala (CENTRAL FL)</v>
          </cell>
          <cell r="B68" t="str">
            <v>EQ</v>
          </cell>
          <cell r="C68" t="str">
            <v>Existing Ocala (Central Florida) - ORLFFL05 GE &amp; Central Fl MEN-ORLFFL05 10G Collectors.</v>
          </cell>
          <cell r="D68" t="str">
            <v>FL</v>
          </cell>
        </row>
        <row r="69">
          <cell r="A69" t="str">
            <v>Hesston</v>
          </cell>
          <cell r="B69" t="str">
            <v>EQ</v>
          </cell>
          <cell r="C69" t="str">
            <v xml:space="preserve">No Hesston Collectors. </v>
          </cell>
          <cell r="D69" t="str">
            <v>KS</v>
          </cell>
        </row>
        <row r="70">
          <cell r="A70" t="str">
            <v>HILL CITY Stand Alone</v>
          </cell>
          <cell r="B70" t="str">
            <v>CTL</v>
          </cell>
          <cell r="C70"/>
          <cell r="D70" t="str">
            <v>MN</v>
          </cell>
        </row>
        <row r="71">
          <cell r="A71" t="str">
            <v>Hinesville</v>
          </cell>
          <cell r="B71" t="str">
            <v>CTL</v>
          </cell>
          <cell r="C71" t="str">
            <v>No Hinesville Collectors</v>
          </cell>
          <cell r="D71" t="str">
            <v>GA</v>
          </cell>
        </row>
        <row r="72">
          <cell r="A72" t="str">
            <v>HOLLY HILL (Beaufort)</v>
          </cell>
          <cell r="B72" t="str">
            <v>EQ</v>
          </cell>
          <cell r="C72"/>
          <cell r="D72" t="str">
            <v>SC</v>
          </cell>
        </row>
        <row r="73">
          <cell r="A73" t="str">
            <v>Hood River</v>
          </cell>
          <cell r="B73" t="str">
            <v>EQ</v>
          </cell>
          <cell r="C73"/>
          <cell r="D73" t="str">
            <v>OR</v>
          </cell>
        </row>
        <row r="74">
          <cell r="A74" t="str">
            <v>Humble</v>
          </cell>
          <cell r="B74" t="str">
            <v>EQ</v>
          </cell>
          <cell r="C74" t="str">
            <v>No HUMBLE Collectors.</v>
          </cell>
          <cell r="D74" t="str">
            <v>TX</v>
          </cell>
        </row>
        <row r="75">
          <cell r="A75" t="str">
            <v>HUMBOLT</v>
          </cell>
          <cell r="B75" t="str">
            <v>CTL</v>
          </cell>
          <cell r="C75"/>
          <cell r="D75" t="str">
            <v>MN</v>
          </cell>
        </row>
        <row r="76">
          <cell r="A76" t="str">
            <v>ITASCA STATE PARK</v>
          </cell>
          <cell r="B76" t="str">
            <v>CTL</v>
          </cell>
          <cell r="C76"/>
          <cell r="D76" t="str">
            <v>MN</v>
          </cell>
        </row>
        <row r="77">
          <cell r="A77" t="str">
            <v>Northern Cloud (Elm Springs &amp; Pea Ridge Area) [Russellville]</v>
          </cell>
          <cell r="B77" t="str">
            <v>CTL</v>
          </cell>
          <cell r="C77" t="str">
            <v>No Northern Cloud (Elm Springs &amp; Pea Ridge Area) [Russellville] Collectors.</v>
          </cell>
          <cell r="D77" t="str">
            <v>AR</v>
          </cell>
        </row>
        <row r="78">
          <cell r="A78" t="str">
            <v>Jamestown</v>
          </cell>
          <cell r="B78" t="str">
            <v>EQ</v>
          </cell>
          <cell r="C78"/>
          <cell r="D78" t="str">
            <v>IN</v>
          </cell>
        </row>
        <row r="79">
          <cell r="A79" t="str">
            <v>Jefferson City [Warrensburg]</v>
          </cell>
          <cell r="B79" t="str">
            <v>EQ</v>
          </cell>
          <cell r="C79" t="str">
            <v>Existing Jefferson City [Warrensburg] - STLVMOOH 2xGE NMIs into 10G Collector. Will Require NMI Adds. (CNDC# 2014058LMCCARR – 201896)</v>
          </cell>
          <cell r="D79" t="str">
            <v>MO</v>
          </cell>
        </row>
        <row r="80">
          <cell r="A80" t="str">
            <v>JEMISON Stand Alone (Pell City)</v>
          </cell>
          <cell r="B80" t="str">
            <v>CTL</v>
          </cell>
          <cell r="C80" t="str">
            <v>No JEMISON Stand Alone (Pell City) Collectors.</v>
          </cell>
          <cell r="D80" t="str">
            <v>AL</v>
          </cell>
        </row>
        <row r="81">
          <cell r="A81" t="str">
            <v>JOHNSON CITY</v>
          </cell>
          <cell r="B81" t="str">
            <v>EQ</v>
          </cell>
          <cell r="C81"/>
          <cell r="D81" t="str">
            <v>TN</v>
          </cell>
        </row>
        <row r="82">
          <cell r="A82" t="str">
            <v>KALISPELL</v>
          </cell>
          <cell r="B82" t="str">
            <v>CTL</v>
          </cell>
          <cell r="C82"/>
          <cell r="D82" t="str">
            <v>MT</v>
          </cell>
        </row>
        <row r="83">
          <cell r="A83" t="str">
            <v>Kellog</v>
          </cell>
          <cell r="B83" t="str">
            <v>CTL</v>
          </cell>
          <cell r="C83"/>
          <cell r="D83" t="str">
            <v>MN</v>
          </cell>
        </row>
        <row r="84">
          <cell r="A84" t="str">
            <v>Kempton Stand Alone</v>
          </cell>
          <cell r="B84" t="str">
            <v>CTL</v>
          </cell>
          <cell r="C84"/>
          <cell r="D84" t="str">
            <v>IN</v>
          </cell>
        </row>
        <row r="85">
          <cell r="A85" t="str">
            <v>Killeen</v>
          </cell>
          <cell r="B85" t="str">
            <v>EQ</v>
          </cell>
          <cell r="C85" t="str">
            <v>No KILLEEN Collectors.  DATA CAPEX BRMN $90K, SNGR $90K. Would require IXC Build (CAPEX TBD) if site count sufficient.  CNDCs perviously issued under SF# 56022864 to AUSW_TXGX. Please reference WSR-14982 results for IXC CAPEX required.</v>
          </cell>
          <cell r="D85" t="str">
            <v>TX</v>
          </cell>
        </row>
        <row r="86">
          <cell r="A86" t="str">
            <v>KINDE (CHESANING)</v>
          </cell>
          <cell r="B86" t="str">
            <v>CTL</v>
          </cell>
          <cell r="C86"/>
          <cell r="D86" t="str">
            <v>MI</v>
          </cell>
        </row>
        <row r="87">
          <cell r="A87" t="str">
            <v>Kingston</v>
          </cell>
          <cell r="B87" t="str">
            <v>CTL</v>
          </cell>
          <cell r="C87"/>
          <cell r="D87" t="str">
            <v>WA</v>
          </cell>
        </row>
        <row r="88">
          <cell r="A88" t="str">
            <v>LA CROSSE</v>
          </cell>
          <cell r="B88" t="str">
            <v>CTL</v>
          </cell>
          <cell r="C88"/>
          <cell r="D88" t="str">
            <v>WI</v>
          </cell>
        </row>
        <row r="89">
          <cell r="A89" t="str">
            <v>La Junta</v>
          </cell>
          <cell r="B89" t="str">
            <v>CTL</v>
          </cell>
          <cell r="C89"/>
          <cell r="D89" t="str">
            <v>CO</v>
          </cell>
        </row>
        <row r="90">
          <cell r="A90" t="str">
            <v>La Plata Stand Alone</v>
          </cell>
          <cell r="B90" t="str">
            <v>CTL</v>
          </cell>
          <cell r="C90" t="str">
            <v>No La Plata Stand Alone Collectors.</v>
          </cell>
          <cell r="D90" t="str">
            <v>MO</v>
          </cell>
        </row>
        <row r="91">
          <cell r="A91" t="str">
            <v>Lake City MI Cluster (CHESANING)</v>
          </cell>
          <cell r="B91" t="str">
            <v>CTL</v>
          </cell>
          <cell r="C91"/>
          <cell r="D91" t="str">
            <v>MI</v>
          </cell>
        </row>
        <row r="92">
          <cell r="A92" t="str">
            <v>LAPEL (Plymouth)</v>
          </cell>
          <cell r="B92" t="str">
            <v>EQ</v>
          </cell>
          <cell r="C92"/>
          <cell r="D92" t="str">
            <v>IN</v>
          </cell>
        </row>
        <row r="93">
          <cell r="A93" t="str">
            <v>Larsen Stand Alone (Deforest)</v>
          </cell>
          <cell r="B93" t="str">
            <v>CTL</v>
          </cell>
          <cell r="C93"/>
          <cell r="D93" t="str">
            <v>WI</v>
          </cell>
        </row>
        <row r="94">
          <cell r="A94" t="str">
            <v>Las Vegas</v>
          </cell>
          <cell r="B94" t="str">
            <v>EQ</v>
          </cell>
          <cell r="C94" t="str">
            <v>Existing (1) 10G Las Vegas - NLVGNV19 Collector (MOE Tool)</v>
          </cell>
          <cell r="D94" t="str">
            <v>NV</v>
          </cell>
        </row>
        <row r="95">
          <cell r="A95" t="str">
            <v>LATA 656 Central Cluster (Eagle)</v>
          </cell>
          <cell r="B95" t="str">
            <v>CTL</v>
          </cell>
          <cell r="C95"/>
          <cell r="D95" t="str">
            <v>CO</v>
          </cell>
        </row>
        <row r="96">
          <cell r="A96" t="str">
            <v>LATA 656 Mesa/Colbran Cluster (Eagle)</v>
          </cell>
          <cell r="B96" t="str">
            <v>CTL</v>
          </cell>
          <cell r="C96"/>
          <cell r="D96" t="str">
            <v>CO</v>
          </cell>
        </row>
        <row r="97">
          <cell r="A97" t="str">
            <v>LATA 656 North-Central (Eagle)</v>
          </cell>
          <cell r="B97" t="str">
            <v>CTL</v>
          </cell>
          <cell r="C97"/>
          <cell r="D97" t="str">
            <v>CO</v>
          </cell>
        </row>
        <row r="98">
          <cell r="A98" t="str">
            <v>LATA 656 North-East (Eagle)</v>
          </cell>
          <cell r="B98" t="str">
            <v>CTL</v>
          </cell>
          <cell r="C98"/>
          <cell r="D98" t="str">
            <v>CO</v>
          </cell>
        </row>
        <row r="99">
          <cell r="A99" t="str">
            <v>LATA 656 North-West (Eagle)</v>
          </cell>
          <cell r="B99" t="str">
            <v>CTL</v>
          </cell>
          <cell r="C99"/>
          <cell r="D99" t="str">
            <v>CO</v>
          </cell>
        </row>
        <row r="100">
          <cell r="A100" t="str">
            <v>LATA 656 South East Cluster (Pagosa Springs)</v>
          </cell>
          <cell r="B100" t="str">
            <v>CTL</v>
          </cell>
          <cell r="C100"/>
          <cell r="D100" t="str">
            <v>CO</v>
          </cell>
        </row>
        <row r="101">
          <cell r="A101" t="str">
            <v>Lawrenceburg</v>
          </cell>
          <cell r="B101" t="str">
            <v>EQ</v>
          </cell>
          <cell r="C101"/>
          <cell r="D101" t="str">
            <v>IN</v>
          </cell>
        </row>
        <row r="102">
          <cell r="A102" t="str">
            <v>Lebanon (Mansfield)</v>
          </cell>
          <cell r="B102" t="str">
            <v>EQ</v>
          </cell>
          <cell r="C102"/>
          <cell r="D102" t="str">
            <v>OH</v>
          </cell>
        </row>
        <row r="103">
          <cell r="A103" t="str">
            <v>Naples (SOUTH FL)</v>
          </cell>
          <cell r="B103" t="str">
            <v>EQ</v>
          </cell>
          <cell r="C103" t="str">
            <v>Existing Naples (South FL) - MRMRFL09 2xGE NMI Collector - Shares Fort Myers - MRMRFL09 10G UNI (CNDC # 20140419LMCCAR), which is also shared by Avon Park 2xGE NMI.  Might require Collector Add.</v>
          </cell>
          <cell r="D103" t="str">
            <v>FL</v>
          </cell>
        </row>
        <row r="104">
          <cell r="A104" t="str">
            <v>Levering Cluster (CHESANING)</v>
          </cell>
          <cell r="B104" t="str">
            <v>CTL</v>
          </cell>
          <cell r="C104"/>
          <cell r="D104" t="str">
            <v>MI</v>
          </cell>
        </row>
        <row r="105">
          <cell r="A105" t="str">
            <v>Litchfield - Mosherville (Chesaning)</v>
          </cell>
          <cell r="B105" t="str">
            <v>CTL</v>
          </cell>
          <cell r="C105"/>
          <cell r="D105" t="str">
            <v>MI</v>
          </cell>
        </row>
        <row r="106">
          <cell r="A106" t="str">
            <v>LOPEZ</v>
          </cell>
          <cell r="B106" t="str">
            <v>CTL</v>
          </cell>
          <cell r="C106"/>
          <cell r="D106" t="str">
            <v>WA</v>
          </cell>
        </row>
        <row r="107">
          <cell r="A107" t="str">
            <v>Lorain</v>
          </cell>
          <cell r="B107" t="str">
            <v>CTL</v>
          </cell>
          <cell r="C107"/>
          <cell r="D107" t="str">
            <v>OH</v>
          </cell>
        </row>
        <row r="108">
          <cell r="A108" t="str">
            <v>Mangham Stand Alone (Marion)</v>
          </cell>
          <cell r="B108" t="str">
            <v>CTL</v>
          </cell>
          <cell r="C108" t="str">
            <v xml:space="preserve">No Mangham Stand Alone (Marion) Collectors to any MSC.  Could route non-diversely to Marion / Choudrant Cloud, if we establish collector there. </v>
          </cell>
          <cell r="D108" t="str">
            <v>LA</v>
          </cell>
        </row>
        <row r="109">
          <cell r="A109" t="str">
            <v>Manistique (CHESANING)</v>
          </cell>
          <cell r="B109" t="str">
            <v>CTL</v>
          </cell>
          <cell r="C109"/>
          <cell r="D109" t="str">
            <v>MI</v>
          </cell>
        </row>
        <row r="110">
          <cell r="A110" t="str">
            <v>Mansfield</v>
          </cell>
          <cell r="B110" t="str">
            <v>EQ</v>
          </cell>
          <cell r="C110"/>
          <cell r="D110" t="str">
            <v>OH</v>
          </cell>
        </row>
        <row r="111">
          <cell r="A111" t="str">
            <v>MARINETTE</v>
          </cell>
          <cell r="B111" t="str">
            <v>CTL</v>
          </cell>
          <cell r="C111"/>
          <cell r="D111" t="str">
            <v>WI</v>
          </cell>
        </row>
        <row r="112">
          <cell r="A112" t="str">
            <v>Marion / CHOUDRANT</v>
          </cell>
          <cell r="B112" t="str">
            <v>CTL</v>
          </cell>
          <cell r="C112" t="str">
            <v xml:space="preserve">No Marion / CHOUDRANT Collectors. </v>
          </cell>
          <cell r="D112" t="str">
            <v>LA</v>
          </cell>
        </row>
        <row r="113">
          <cell r="A113" t="str">
            <v>Martinsville (Charlottesville sub Cloud)</v>
          </cell>
          <cell r="B113" t="str">
            <v>EQ</v>
          </cell>
          <cell r="C113"/>
          <cell r="D113" t="str">
            <v>VA</v>
          </cell>
        </row>
        <row r="114">
          <cell r="A114" t="str">
            <v>Maryville [Warrensburg]</v>
          </cell>
          <cell r="B114" t="str">
            <v>EQ</v>
          </cell>
          <cell r="C114" t="str">
            <v>Existing Maryville - KSCZMOVR 1xGE NMI into 10G Collector. Will Require NMI Adds.  (CNDC# 2014058LMCCARR – 201890)</v>
          </cell>
          <cell r="D114" t="str">
            <v>MO</v>
          </cell>
        </row>
        <row r="115">
          <cell r="A115" t="str">
            <v>Mebane</v>
          </cell>
          <cell r="B115" t="str">
            <v>CTL</v>
          </cell>
          <cell r="C115"/>
          <cell r="D115" t="str">
            <v>NC</v>
          </cell>
        </row>
        <row r="116">
          <cell r="A116" t="str">
            <v>Mecosta Stand Alone (CHESANING)</v>
          </cell>
          <cell r="B116" t="str">
            <v>CTL</v>
          </cell>
          <cell r="C116"/>
          <cell r="D116" t="str">
            <v>MI</v>
          </cell>
        </row>
        <row r="117">
          <cell r="A117" t="str">
            <v>Milton Stand Alone (Deforest)</v>
          </cell>
          <cell r="B117" t="str">
            <v>CTL</v>
          </cell>
          <cell r="C117"/>
          <cell r="D117" t="str">
            <v>WI</v>
          </cell>
        </row>
        <row r="118">
          <cell r="A118" t="str">
            <v>MINNEOTA</v>
          </cell>
          <cell r="B118" t="str">
            <v>CTL</v>
          </cell>
          <cell r="C118"/>
          <cell r="D118" t="str">
            <v>MN</v>
          </cell>
        </row>
        <row r="119">
          <cell r="A119" t="str">
            <v>MONTESANO</v>
          </cell>
          <cell r="B119" t="str">
            <v>CTL</v>
          </cell>
          <cell r="C119"/>
          <cell r="D119" t="str">
            <v>WA</v>
          </cell>
        </row>
        <row r="120">
          <cell r="A120" t="str">
            <v>Montpelier (Basile)</v>
          </cell>
          <cell r="B120" t="str">
            <v>CTL</v>
          </cell>
          <cell r="C120" t="str">
            <v>No Montpelier (Basile) Collectors.</v>
          </cell>
          <cell r="D120" t="str">
            <v>LA</v>
          </cell>
        </row>
        <row r="121">
          <cell r="A121" t="str">
            <v>Leesburg (CENTRAL FL)</v>
          </cell>
          <cell r="B121" t="str">
            <v>EQ</v>
          </cell>
          <cell r="C121" t="str">
            <v>Existing Leesburg (Central FL) - ORLFFL05 10G and Central Fl MEN-ORLFFL05 10G.   Also Leesburg - TAMQFLFZ 2xGE NMI via WNPKFLXE 10G QCC POP (All American) to TAMQFLFZ MSC (CNDC # 20140517LMCCAR).</v>
          </cell>
          <cell r="D121" t="str">
            <v>FL</v>
          </cell>
        </row>
        <row r="122">
          <cell r="A122" t="str">
            <v>Napoleon (LIMA)</v>
          </cell>
          <cell r="B122" t="str">
            <v>EQ</v>
          </cell>
          <cell r="C122"/>
          <cell r="D122" t="str">
            <v>OH</v>
          </cell>
        </row>
        <row r="123">
          <cell r="A123" t="str">
            <v>NEW RICHLAND (Chaska)</v>
          </cell>
          <cell r="B123" t="str">
            <v>EQ</v>
          </cell>
          <cell r="C123"/>
          <cell r="D123" t="str">
            <v>MN</v>
          </cell>
        </row>
        <row r="124">
          <cell r="A124" t="str">
            <v>New Tazewell</v>
          </cell>
          <cell r="B124" t="str">
            <v>CTL</v>
          </cell>
          <cell r="C124"/>
          <cell r="D124" t="str">
            <v>TN</v>
          </cell>
        </row>
        <row r="125">
          <cell r="A125" t="str">
            <v>NORTH BEND</v>
          </cell>
          <cell r="B125" t="str">
            <v>CTL</v>
          </cell>
          <cell r="C125"/>
          <cell r="D125" t="str">
            <v>WA</v>
          </cell>
        </row>
        <row r="126">
          <cell r="A126" t="str">
            <v>North Fork / Leadore / Salmon Cluster</v>
          </cell>
          <cell r="B126" t="str">
            <v>CTL</v>
          </cell>
          <cell r="C126"/>
          <cell r="D126" t="str">
            <v>ID</v>
          </cell>
        </row>
        <row r="127">
          <cell r="A127" t="str">
            <v>NORTH PRAIRIE (Deforest - Sullivan)</v>
          </cell>
          <cell r="B127" t="str">
            <v>CTL</v>
          </cell>
          <cell r="C127"/>
          <cell r="D127" t="str">
            <v>WI</v>
          </cell>
        </row>
        <row r="128">
          <cell r="A128" t="str">
            <v>Jacksonville</v>
          </cell>
          <cell r="B128" t="str">
            <v>CTL</v>
          </cell>
          <cell r="C128" t="str">
            <v xml:space="preserve">No Jacksonville Collectors. Previously tried combining NMIs from Jacksonville, Hardy and Russellville MEN into single 10G UNI Collector in NLRKARGP facing MTSO (see previous CNDC# 20150110LMCCARR), but no longer allowed due to NIC Rules.  Must establish individual NMI/UNIs from each Cloud to MSC. </v>
          </cell>
          <cell r="D128" t="str">
            <v>AR</v>
          </cell>
        </row>
        <row r="129">
          <cell r="A129" t="str">
            <v>Cooper / Commerce Stand Alone (OC-3)</v>
          </cell>
          <cell r="B129" t="str">
            <v>EQ</v>
          </cell>
          <cell r="C129" t="str">
            <v>No Cooper / Commerce Stand Alone (OC-3) Cloud Connectivity - Isolated SWC.</v>
          </cell>
          <cell r="D129" t="str">
            <v>TX</v>
          </cell>
        </row>
        <row r="130">
          <cell r="A130" t="str">
            <v>Lake Dallas Stand-Alone (OC-3)</v>
          </cell>
          <cell r="B130" t="str">
            <v>CTL</v>
          </cell>
          <cell r="C130" t="str">
            <v>No Lake Dallas Stand-Alone (OC-3) Cloud Connectivity - Isolated SWC.</v>
          </cell>
          <cell r="D130" t="str">
            <v>TX</v>
          </cell>
        </row>
        <row r="131">
          <cell r="A131" t="str">
            <v>San Marcos</v>
          </cell>
          <cell r="B131" t="str">
            <v>CTL</v>
          </cell>
          <cell r="C131" t="str">
            <v>No San Marcos Collectors.  Would require IXC Build if site count sufficient.  CNDCs perviously issued under SF# 56022864 to AUSW_TXGX. Please reference WSR-14984 results for IXC CAPEX required (Pricing in CNDC: $14,083/NRC; MRC: 1yr/$514, 2 yr/$462, 3 yr/$437, 5 yr/$411)</v>
          </cell>
          <cell r="D131" t="str">
            <v>TX</v>
          </cell>
        </row>
        <row r="132">
          <cell r="A132" t="str">
            <v>Hardy/Monette (Mountain Home)</v>
          </cell>
          <cell r="B132" t="str">
            <v>CTL</v>
          </cell>
          <cell r="C132" t="str">
            <v xml:space="preserve">No Hardy/Monette (Mountain Home) Collectors. Previously tried combining NMIs from Jacksonville, Hardy and Russellville MEN into single 10G UNI Collector in NLRKARGP facing MTSO (see previous CNDC# 20150110LMCCARR), but no longer allowed due to NIC Rules.  Must establish individual NMI/UNIs from each Cloud to MSC. </v>
          </cell>
          <cell r="D132" t="str">
            <v>AR</v>
          </cell>
        </row>
        <row r="133">
          <cell r="A133" t="str">
            <v>Odon Isolated Island</v>
          </cell>
          <cell r="B133" t="str">
            <v>CTL</v>
          </cell>
          <cell r="C133"/>
          <cell r="D133" t="str">
            <v>IN</v>
          </cell>
        </row>
        <row r="134">
          <cell r="A134" t="str">
            <v>Olive Branch</v>
          </cell>
          <cell r="B134" t="str">
            <v>CTL</v>
          </cell>
          <cell r="C134" t="str">
            <v xml:space="preserve">No Olive Branch Collectors.  </v>
          </cell>
          <cell r="D134" t="str">
            <v>MS</v>
          </cell>
        </row>
        <row r="135">
          <cell r="A135" t="str">
            <v>OOLTEWAH</v>
          </cell>
          <cell r="B135" t="str">
            <v>CTL</v>
          </cell>
          <cell r="C135"/>
          <cell r="D135" t="str">
            <v>TN</v>
          </cell>
        </row>
        <row r="136">
          <cell r="A136" t="str">
            <v>Orleans Stand Alone (CHESANING)</v>
          </cell>
          <cell r="B136" t="str">
            <v>CTL</v>
          </cell>
          <cell r="C136"/>
          <cell r="D136" t="str">
            <v>MI</v>
          </cell>
        </row>
        <row r="137">
          <cell r="A137" t="str">
            <v>ORR Stand Alone</v>
          </cell>
          <cell r="B137" t="str">
            <v>CTL</v>
          </cell>
          <cell r="C137"/>
          <cell r="D137" t="str">
            <v>MN</v>
          </cell>
        </row>
        <row r="138">
          <cell r="A138" t="str">
            <v>Paris Stand Alone</v>
          </cell>
          <cell r="B138" t="str">
            <v>CTL</v>
          </cell>
          <cell r="C138" t="str">
            <v xml:space="preserve">No Paris Stand Alone Collectors. </v>
          </cell>
          <cell r="D138" t="str">
            <v>MO</v>
          </cell>
        </row>
        <row r="139">
          <cell r="A139" t="str">
            <v>Pataskala (Mansfield)</v>
          </cell>
          <cell r="B139" t="str">
            <v>EQ</v>
          </cell>
          <cell r="C139"/>
          <cell r="D139" t="str">
            <v>OH</v>
          </cell>
        </row>
        <row r="140">
          <cell r="A140" t="str">
            <v>Pecos</v>
          </cell>
          <cell r="B140" t="str">
            <v>CTL</v>
          </cell>
          <cell r="C140" t="str">
            <v>No Pecos Collectors.  Could consider IROOSA to NM 664 ALBRNMFE 10G Collectors.</v>
          </cell>
          <cell r="D140" t="str">
            <v>NM</v>
          </cell>
        </row>
        <row r="141">
          <cell r="A141" t="str">
            <v>PEKIN</v>
          </cell>
          <cell r="B141" t="str">
            <v>CTL</v>
          </cell>
          <cell r="C141"/>
          <cell r="D141" t="str">
            <v>IL</v>
          </cell>
        </row>
        <row r="142">
          <cell r="A142" t="str">
            <v>Pell City (Trussville &amp; Ashland)</v>
          </cell>
          <cell r="B142" t="str">
            <v>CTL</v>
          </cell>
          <cell r="C142" t="str">
            <v xml:space="preserve">No Pell City (Trussville &amp; Ashland) Collectors.  </v>
          </cell>
          <cell r="D142" t="str">
            <v>AL</v>
          </cell>
        </row>
        <row r="143">
          <cell r="A143" t="str">
            <v>Pickford</v>
          </cell>
          <cell r="B143" t="str">
            <v>CTL</v>
          </cell>
          <cell r="C143"/>
          <cell r="D143" t="str">
            <v>MI</v>
          </cell>
        </row>
        <row r="144">
          <cell r="A144" t="str">
            <v>PIERZ</v>
          </cell>
          <cell r="B144" t="str">
            <v>CTL</v>
          </cell>
          <cell r="C144"/>
          <cell r="D144" t="str">
            <v>MN</v>
          </cell>
        </row>
        <row r="145">
          <cell r="A145" t="str">
            <v>Pine Hill Stand Alone (Dothan)</v>
          </cell>
          <cell r="B145" t="str">
            <v>CTL</v>
          </cell>
          <cell r="C145" t="str">
            <v xml:space="preserve">No Pine Hill Stand Alone (Dothan) Collectors.  </v>
          </cell>
          <cell r="D145" t="str">
            <v xml:space="preserve">AL </v>
          </cell>
        </row>
        <row r="146">
          <cell r="A146" t="str">
            <v xml:space="preserve">PINEDALE </v>
          </cell>
          <cell r="B146" t="str">
            <v>CTL</v>
          </cell>
          <cell r="C146"/>
          <cell r="D146" t="str">
            <v>WI</v>
          </cell>
        </row>
        <row r="147">
          <cell r="A147" t="str">
            <v>PLAINVIEW (Chaska)</v>
          </cell>
          <cell r="B147" t="str">
            <v>EQ</v>
          </cell>
          <cell r="C147"/>
          <cell r="D147" t="str">
            <v>MN</v>
          </cell>
        </row>
        <row r="148">
          <cell r="A148" t="str">
            <v>PLATTEVILLE</v>
          </cell>
          <cell r="B148" t="str">
            <v>CTL</v>
          </cell>
          <cell r="C148"/>
          <cell r="D148" t="str">
            <v>WI</v>
          </cell>
        </row>
        <row r="149">
          <cell r="A149" t="str">
            <v>Platteville - BOSCOBEL</v>
          </cell>
          <cell r="B149" t="str">
            <v>CTL</v>
          </cell>
          <cell r="C149"/>
          <cell r="D149" t="str">
            <v>WI</v>
          </cell>
        </row>
        <row r="150">
          <cell r="A150" t="str">
            <v>Platteville - PR DU CHIEN</v>
          </cell>
          <cell r="B150" t="str">
            <v>CTL</v>
          </cell>
          <cell r="C150"/>
          <cell r="D150" t="str">
            <v>WI</v>
          </cell>
        </row>
        <row r="151">
          <cell r="A151" t="str">
            <v>Platteville-Benton</v>
          </cell>
          <cell r="B151" t="str">
            <v>CTL</v>
          </cell>
          <cell r="C151"/>
          <cell r="D151" t="str">
            <v>WI</v>
          </cell>
        </row>
        <row r="152">
          <cell r="A152" t="str">
            <v>Plymouth</v>
          </cell>
          <cell r="B152" t="str">
            <v>CTL</v>
          </cell>
          <cell r="C152"/>
          <cell r="D152" t="str">
            <v>IN</v>
          </cell>
        </row>
        <row r="153">
          <cell r="A153" t="str">
            <v>Plymouth</v>
          </cell>
          <cell r="B153" t="str">
            <v>EQ</v>
          </cell>
          <cell r="C153"/>
          <cell r="D153" t="str">
            <v>IN</v>
          </cell>
        </row>
        <row r="154">
          <cell r="A154" t="str">
            <v>Port Aransas</v>
          </cell>
          <cell r="B154" t="str">
            <v>CTL</v>
          </cell>
          <cell r="C154" t="str">
            <v>Site Count too low for direct Port Aransas Cloud Solution.  However, if LPEC is capable of taking EVC traffic to San Marcos Cloud, and TMO accepts lack of inter-Cloud diversity for these two sites, and a cost effective "San Marcos - AUSW_TXGX" solution is found for sites there, then you could bid.  Otherwise, NO BID.</v>
          </cell>
          <cell r="D154" t="str">
            <v>TX</v>
          </cell>
        </row>
        <row r="155">
          <cell r="A155" t="str">
            <v>POULSBO</v>
          </cell>
          <cell r="B155" t="str">
            <v>EQ</v>
          </cell>
          <cell r="C155"/>
          <cell r="D155" t="str">
            <v>WA</v>
          </cell>
        </row>
        <row r="156">
          <cell r="A156" t="str">
            <v>Prescott/Blevins/Rosston Cluster (Jacksonville)</v>
          </cell>
          <cell r="B156" t="str">
            <v>CTL</v>
          </cell>
          <cell r="C156" t="str">
            <v>No Prescott/Blevins/Rosston Cluster (Jacksonville) Collectors.</v>
          </cell>
          <cell r="D156" t="str">
            <v>AR</v>
          </cell>
        </row>
        <row r="157">
          <cell r="A157" t="str">
            <v>RENVILLE</v>
          </cell>
          <cell r="B157" t="str">
            <v>CTL</v>
          </cell>
          <cell r="C157"/>
          <cell r="D157" t="str">
            <v>MN</v>
          </cell>
        </row>
        <row r="158">
          <cell r="A158" t="str">
            <v>Rice Lake</v>
          </cell>
          <cell r="B158" t="str">
            <v>CTL</v>
          </cell>
          <cell r="C158"/>
          <cell r="D158" t="str">
            <v>WI</v>
          </cell>
        </row>
        <row r="159">
          <cell r="A159" t="str">
            <v>Richfield Stand Alone</v>
          </cell>
          <cell r="B159" t="str">
            <v>CTL</v>
          </cell>
          <cell r="C159"/>
          <cell r="D159" t="str">
            <v>ID</v>
          </cell>
        </row>
        <row r="160">
          <cell r="A160" t="str">
            <v>Rockford (Pell City)</v>
          </cell>
          <cell r="B160" t="str">
            <v>CTL</v>
          </cell>
          <cell r="C160" t="str">
            <v>No Rockford (Pell City) Collectors.</v>
          </cell>
          <cell r="D160" t="str">
            <v>AL</v>
          </cell>
        </row>
        <row r="161">
          <cell r="A161" t="str">
            <v>Rocky Mount</v>
          </cell>
          <cell r="B161" t="str">
            <v>EQ</v>
          </cell>
          <cell r="C161"/>
          <cell r="D161" t="str">
            <v>NC</v>
          </cell>
        </row>
        <row r="162">
          <cell r="A162" t="str">
            <v>Rolla [Warrensburg]</v>
          </cell>
          <cell r="B162" t="str">
            <v>EQ</v>
          </cell>
          <cell r="C162" t="str">
            <v>Existing Rolla [Warrensburg] - STLVMOOH 1xGE NMI into 10G Collector. Will Require NMI Adds. (CNDC# 2014058LMCCARR – 201897)</v>
          </cell>
          <cell r="D162" t="str">
            <v>MO</v>
          </cell>
        </row>
        <row r="163">
          <cell r="A163" t="str">
            <v>Ft. Myers (SOUTH FL)</v>
          </cell>
          <cell r="B163" t="str">
            <v>EQ</v>
          </cell>
          <cell r="C163" t="str">
            <v>Existing Ft. Myers (South FL) - MRMRFL09 10G Collector - Shared with 2xGEs Avon Park &amp; 2xGEs Naples NMIs (CNDC # 20140419LMCCAR). Might require Collector Add.</v>
          </cell>
          <cell r="D163" t="str">
            <v>FL</v>
          </cell>
        </row>
        <row r="164">
          <cell r="A164" t="str">
            <v>Saint Joe - Radio - Stand Alone (near Decatur)</v>
          </cell>
          <cell r="B164" t="str">
            <v>EQ</v>
          </cell>
          <cell r="C164" t="str">
            <v>Saint Joe - Radio - Stand Alone (near Decatur) - No Cloud Connectivity - Isolated SWC.</v>
          </cell>
          <cell r="D164" t="str">
            <v>TX</v>
          </cell>
        </row>
        <row r="165">
          <cell r="A165" t="str">
            <v>North Fork / Leadore / Salmon Cluster</v>
          </cell>
          <cell r="B165" t="str">
            <v>CTL</v>
          </cell>
          <cell r="C165"/>
          <cell r="D165" t="str">
            <v>ID</v>
          </cell>
        </row>
        <row r="166">
          <cell r="A166" t="str">
            <v>Scottsbluff</v>
          </cell>
          <cell r="B166" t="str">
            <v>EQ</v>
          </cell>
          <cell r="C166"/>
          <cell r="D166" t="str">
            <v>NE</v>
          </cell>
        </row>
        <row r="167">
          <cell r="A167" t="str">
            <v>Scottsbluff Western Side (WY SWCs)</v>
          </cell>
          <cell r="B167" t="str">
            <v>EQ</v>
          </cell>
          <cell r="C167"/>
          <cell r="D167" t="str">
            <v>WY</v>
          </cell>
        </row>
        <row r="168">
          <cell r="A168" t="str">
            <v>Scottsboro/Skyline Stand-Alone (Pell City)</v>
          </cell>
          <cell r="B168" t="str">
            <v>CTL</v>
          </cell>
          <cell r="C168" t="str">
            <v xml:space="preserve">No Scottsboro/Skyline Stand-Alone (Pell City) Collectors.  </v>
          </cell>
          <cell r="D168" t="str">
            <v>AL</v>
          </cell>
        </row>
        <row r="169">
          <cell r="A169" t="str">
            <v>SHERIDAN</v>
          </cell>
          <cell r="B169" t="str">
            <v>EQ</v>
          </cell>
          <cell r="C169"/>
          <cell r="D169" t="str">
            <v>OR</v>
          </cell>
        </row>
        <row r="170">
          <cell r="A170" t="str">
            <v>Foley-Loxley</v>
          </cell>
          <cell r="B170" t="str">
            <v>CTL</v>
          </cell>
          <cell r="C170" t="str">
            <v>No Foley-Loxley Collectors.</v>
          </cell>
          <cell r="D170" t="str">
            <v>AL</v>
          </cell>
        </row>
        <row r="171">
          <cell r="A171" t="str">
            <v>Spokane-Cheney</v>
          </cell>
          <cell r="B171" t="str">
            <v>CTL</v>
          </cell>
          <cell r="C171"/>
          <cell r="D171" t="str">
            <v>WA</v>
          </cell>
        </row>
        <row r="172">
          <cell r="A172" t="str">
            <v>Spokane-Sunnyside</v>
          </cell>
          <cell r="B172" t="str">
            <v>EQ</v>
          </cell>
          <cell r="C172"/>
          <cell r="D172" t="str">
            <v>WA</v>
          </cell>
        </row>
        <row r="173">
          <cell r="A173" t="str">
            <v>SPRING VALLEY</v>
          </cell>
          <cell r="B173" t="str">
            <v>CTL</v>
          </cell>
          <cell r="C173"/>
          <cell r="D173" t="str">
            <v>MN</v>
          </cell>
        </row>
        <row r="174">
          <cell r="A174" t="str">
            <v>ST. JAMES (Chaska)</v>
          </cell>
          <cell r="B174" t="str">
            <v>EQ</v>
          </cell>
          <cell r="C174"/>
          <cell r="D174" t="str">
            <v>MN</v>
          </cell>
        </row>
        <row r="175">
          <cell r="A175" t="str">
            <v>Foley-Loxley</v>
          </cell>
          <cell r="B175" t="str">
            <v>CTL</v>
          </cell>
          <cell r="C175" t="str">
            <v>No Foley-Loxley Collectors.</v>
          </cell>
          <cell r="D175" t="str">
            <v>AL</v>
          </cell>
        </row>
        <row r="176">
          <cell r="A176" t="str">
            <v>Stockdale Stand Alone</v>
          </cell>
          <cell r="B176" t="str">
            <v>EQ</v>
          </cell>
          <cell r="C176" t="str">
            <v>Stockdale Stand Alone - No Cloud Connectivity - Isolated SWC.</v>
          </cell>
          <cell r="D176" t="str">
            <v>TX</v>
          </cell>
        </row>
        <row r="177">
          <cell r="A177" t="str">
            <v>Superior</v>
          </cell>
          <cell r="B177" t="str">
            <v>CTL</v>
          </cell>
          <cell r="C177"/>
          <cell r="D177" t="str">
            <v>WI</v>
          </cell>
        </row>
        <row r="178">
          <cell r="A178" t="str">
            <v>Dumas Cluster (Via Jacksonville)</v>
          </cell>
          <cell r="B178" t="str">
            <v>CTL</v>
          </cell>
          <cell r="C178" t="str">
            <v xml:space="preserve">No Dumas Cluster (Via Jacksonville) Collectors.  Previously tried combining NMIs from Jacksonville, Hardy and Russellville MEN into single 10G UNI Collector in NLRKARGP facing MTSO (see previous CNDC# 20150110LMCCARR), but no longer allowed due to NIC Rules.  Must establish individual NMI/UNIs from each Cloud to MSC. </v>
          </cell>
          <cell r="D178" t="str">
            <v>AR</v>
          </cell>
        </row>
        <row r="179">
          <cell r="A179" t="str">
            <v>Tallassee Stand Alone (Dothan)</v>
          </cell>
          <cell r="B179" t="str">
            <v>CTL</v>
          </cell>
          <cell r="C179" t="str">
            <v>No Tallassee Stand Alone (Dothan) Collectors.</v>
          </cell>
          <cell r="D179" t="str">
            <v>AL</v>
          </cell>
        </row>
        <row r="180">
          <cell r="A180" t="str">
            <v>THRIFT</v>
          </cell>
          <cell r="B180" t="str">
            <v>CTL</v>
          </cell>
          <cell r="C180"/>
          <cell r="D180" t="str">
            <v>WA</v>
          </cell>
        </row>
        <row r="181">
          <cell r="A181" t="str">
            <v>TROSPER</v>
          </cell>
          <cell r="B181" t="str">
            <v>CTL</v>
          </cell>
          <cell r="C181"/>
          <cell r="D181" t="str">
            <v>WA</v>
          </cell>
        </row>
        <row r="182">
          <cell r="A182" t="str">
            <v>VADER</v>
          </cell>
          <cell r="B182" t="str">
            <v>CTL</v>
          </cell>
          <cell r="C182"/>
          <cell r="D182" t="str">
            <v>WA &amp; OR</v>
          </cell>
        </row>
        <row r="183">
          <cell r="A183" t="str">
            <v>Vader Gig Harbor</v>
          </cell>
          <cell r="B183" t="str">
            <v>CTL</v>
          </cell>
          <cell r="C183"/>
          <cell r="D183" t="str">
            <v>WA</v>
          </cell>
        </row>
        <row r="184">
          <cell r="A184" t="str">
            <v>Valley Head (Pell City)</v>
          </cell>
          <cell r="B184" t="str">
            <v>CTL</v>
          </cell>
          <cell r="C184" t="str">
            <v xml:space="preserve">No Valley Head (Pell City) Collectors.  </v>
          </cell>
          <cell r="D184" t="str">
            <v>AL</v>
          </cell>
        </row>
        <row r="185">
          <cell r="A185" t="str">
            <v>Vickeryville - Crystal (Chesaning)</v>
          </cell>
          <cell r="B185" t="str">
            <v>CTL</v>
          </cell>
          <cell r="C185"/>
          <cell r="D185" t="str">
            <v>MI</v>
          </cell>
        </row>
        <row r="186">
          <cell r="A186" t="str">
            <v>Waldo Stand Alone (Jacksonville)</v>
          </cell>
          <cell r="B186" t="str">
            <v>CTL</v>
          </cell>
          <cell r="C186" t="str">
            <v>No Waldo Stand Alone (Jacksonville) Collectors.</v>
          </cell>
          <cell r="D186" t="str">
            <v>AR</v>
          </cell>
        </row>
        <row r="187">
          <cell r="A187" t="str">
            <v>Warren</v>
          </cell>
          <cell r="B187" t="str">
            <v>EQ</v>
          </cell>
          <cell r="C187"/>
          <cell r="D187" t="str">
            <v>OH</v>
          </cell>
        </row>
        <row r="188">
          <cell r="A188" t="str">
            <v>Warrensburg</v>
          </cell>
          <cell r="B188" t="str">
            <v>EQ</v>
          </cell>
          <cell r="C188" t="str">
            <v>Existing Warrensburg - KSCZMOVR 4xGE NMIs into 10G Collector. Will Require NMI Adds. (CNDC# 2014068LMCCARR – 205710 &amp; 205709).</v>
          </cell>
          <cell r="D188" t="str">
            <v>MO</v>
          </cell>
        </row>
        <row r="189">
          <cell r="A189" t="str">
            <v>WARROAD</v>
          </cell>
          <cell r="B189" t="str">
            <v>CTL</v>
          </cell>
          <cell r="C189"/>
          <cell r="D189" t="str">
            <v>MN</v>
          </cell>
        </row>
        <row r="190">
          <cell r="A190" t="str">
            <v>Warsaw (Plymouth)</v>
          </cell>
          <cell r="B190" t="str">
            <v>EQ</v>
          </cell>
          <cell r="C190"/>
          <cell r="D190" t="str">
            <v>IN</v>
          </cell>
        </row>
        <row r="191">
          <cell r="A191" t="str">
            <v>Wentzville</v>
          </cell>
          <cell r="B191" t="str">
            <v>CTL</v>
          </cell>
          <cell r="C191" t="str">
            <v>Existing Wentzville - STLVMOOH 2xGE NMIs into 10G Collector. Will Require NMI Adds.  (CNDC# 2014058LMCCARR – 201898).</v>
          </cell>
          <cell r="D191" t="str">
            <v>MO</v>
          </cell>
        </row>
        <row r="192">
          <cell r="A192" t="str">
            <v>West Columbia Stand Alone (Humble)</v>
          </cell>
          <cell r="B192" t="str">
            <v>EQ</v>
          </cell>
          <cell r="C192" t="str">
            <v>West Columbia Stand Alone (Humble) - No Cloud Connectivity - Isolated SWC.</v>
          </cell>
          <cell r="D192" t="str">
            <v>TX</v>
          </cell>
        </row>
        <row r="193">
          <cell r="A193" t="str">
            <v>Winfield &amp; Gordo (West) [Pell City]</v>
          </cell>
          <cell r="B193" t="str">
            <v>CTL</v>
          </cell>
          <cell r="C193" t="str">
            <v xml:space="preserve">No Winfield &amp; Gordo (West) [Pell City] Collectors. </v>
          </cell>
          <cell r="D193" t="str">
            <v>AL</v>
          </cell>
        </row>
        <row r="194">
          <cell r="A194" t="str">
            <v>Avon Park (SOUTH FL)</v>
          </cell>
          <cell r="B194" t="str">
            <v>EQ</v>
          </cell>
          <cell r="C194" t="str">
            <v>Existing Avon Park (South FL) - MRMRFL09 2xGE NMI - Shares Fort Myers - MRMRFL09 10G UNI (CNDC # 20140419LMCCAR), which is also shared by NPLS 2xGE NMI.  Also Avon Park - TAMQFLFZ 2xGE NMI via WNPKFLXE 10G QCC POP (All American) to TAMQFLFZ MSC (CNDC # 20140517LMCCAR).  Might require Collector Add.</v>
          </cell>
          <cell r="D194" t="str">
            <v>FL</v>
          </cell>
        </row>
        <row r="195">
          <cell r="A195" t="str">
            <v>Wisner Stand Alone (Marion)</v>
          </cell>
          <cell r="B195" t="str">
            <v>CTL</v>
          </cell>
          <cell r="C195" t="str">
            <v xml:space="preserve">No Wisner Stand Alone (Marion) Collectors.  Could route non-diversely to Marion / Choudrant Cloud, if we establish collector there. </v>
          </cell>
          <cell r="D195" t="str">
            <v>LA</v>
          </cell>
        </row>
        <row r="196">
          <cell r="A196" t="str">
            <v>Wytheville (Charlottesville sub Cloud)</v>
          </cell>
          <cell r="B196" t="str">
            <v>EQ</v>
          </cell>
          <cell r="C196"/>
          <cell r="D196" t="str">
            <v>VA</v>
          </cell>
        </row>
        <row r="197">
          <cell r="A197">
            <v>620</v>
          </cell>
          <cell r="B197" t="str">
            <v>Q</v>
          </cell>
          <cell r="C197"/>
          <cell r="D197" t="str">
            <v>VA</v>
          </cell>
        </row>
        <row r="198">
          <cell r="A198">
            <v>624</v>
          </cell>
          <cell r="B198" t="str">
            <v>Q</v>
          </cell>
          <cell r="C198"/>
          <cell r="D198" t="str">
            <v>MN</v>
          </cell>
        </row>
        <row r="199">
          <cell r="A199">
            <v>626</v>
          </cell>
          <cell r="B199" t="str">
            <v>Q</v>
          </cell>
          <cell r="C199"/>
          <cell r="D199" t="str">
            <v>MN</v>
          </cell>
        </row>
        <row r="200">
          <cell r="A200">
            <v>628</v>
          </cell>
          <cell r="B200" t="str">
            <v>Q</v>
          </cell>
          <cell r="C200"/>
          <cell r="D200" t="str">
            <v>MN</v>
          </cell>
        </row>
        <row r="201">
          <cell r="A201">
            <v>630</v>
          </cell>
          <cell r="B201" t="str">
            <v>Q</v>
          </cell>
          <cell r="C201"/>
          <cell r="D201" t="str">
            <v>IA</v>
          </cell>
        </row>
        <row r="202">
          <cell r="A202">
            <v>632</v>
          </cell>
          <cell r="B202" t="str">
            <v>Q</v>
          </cell>
          <cell r="C202"/>
          <cell r="D202" t="str">
            <v>IA</v>
          </cell>
        </row>
        <row r="203">
          <cell r="A203">
            <v>634</v>
          </cell>
          <cell r="B203" t="str">
            <v>Q</v>
          </cell>
          <cell r="C203"/>
          <cell r="D203" t="str">
            <v>IA</v>
          </cell>
        </row>
        <row r="204">
          <cell r="A204">
            <v>635</v>
          </cell>
          <cell r="B204" t="str">
            <v>Q</v>
          </cell>
          <cell r="C204"/>
          <cell r="D204" t="str">
            <v>IA</v>
          </cell>
        </row>
        <row r="205">
          <cell r="A205">
            <v>636</v>
          </cell>
          <cell r="B205" t="str">
            <v>Q</v>
          </cell>
          <cell r="C205"/>
          <cell r="D205" t="str">
            <v>ND</v>
          </cell>
        </row>
        <row r="206">
          <cell r="A206">
            <v>638</v>
          </cell>
          <cell r="B206" t="str">
            <v>Q</v>
          </cell>
          <cell r="C206"/>
          <cell r="D206" t="str">
            <v>ND</v>
          </cell>
        </row>
        <row r="207">
          <cell r="A207">
            <v>640</v>
          </cell>
          <cell r="B207" t="str">
            <v>Q</v>
          </cell>
          <cell r="C207"/>
          <cell r="D207" t="str">
            <v>SD</v>
          </cell>
        </row>
        <row r="208">
          <cell r="A208">
            <v>644</v>
          </cell>
          <cell r="B208" t="str">
            <v>Q</v>
          </cell>
          <cell r="C208"/>
          <cell r="D208" t="str">
            <v>NE</v>
          </cell>
        </row>
        <row r="209">
          <cell r="A209">
            <v>646</v>
          </cell>
          <cell r="B209" t="str">
            <v>Q</v>
          </cell>
          <cell r="C209"/>
          <cell r="D209" t="str">
            <v>MT</v>
          </cell>
        </row>
        <row r="210">
          <cell r="A210">
            <v>648</v>
          </cell>
          <cell r="B210" t="str">
            <v>Q</v>
          </cell>
          <cell r="C210"/>
          <cell r="D210" t="str">
            <v>MT</v>
          </cell>
        </row>
        <row r="211">
          <cell r="A211">
            <v>650</v>
          </cell>
          <cell r="B211" t="str">
            <v>Q</v>
          </cell>
          <cell r="C211"/>
          <cell r="D211" t="str">
            <v>MT</v>
          </cell>
        </row>
        <row r="212">
          <cell r="A212">
            <v>652</v>
          </cell>
          <cell r="B212" t="str">
            <v>Q</v>
          </cell>
          <cell r="C212"/>
          <cell r="D212" t="str">
            <v>ID</v>
          </cell>
        </row>
        <row r="213">
          <cell r="A213">
            <v>654</v>
          </cell>
          <cell r="B213" t="str">
            <v>Q</v>
          </cell>
          <cell r="C213"/>
          <cell r="D213" t="str">
            <v>WY</v>
          </cell>
        </row>
        <row r="214">
          <cell r="A214">
            <v>656</v>
          </cell>
          <cell r="B214" t="str">
            <v>Q</v>
          </cell>
          <cell r="C214"/>
          <cell r="D214" t="str">
            <v>CO</v>
          </cell>
        </row>
        <row r="215">
          <cell r="A215">
            <v>658</v>
          </cell>
          <cell r="B215" t="str">
            <v>Q</v>
          </cell>
          <cell r="C215"/>
          <cell r="D215" t="str">
            <v>CO</v>
          </cell>
        </row>
        <row r="216">
          <cell r="A216">
            <v>660</v>
          </cell>
          <cell r="B216" t="str">
            <v>Q</v>
          </cell>
          <cell r="C216"/>
          <cell r="D216" t="str">
            <v>UT</v>
          </cell>
        </row>
        <row r="217">
          <cell r="A217">
            <v>664</v>
          </cell>
          <cell r="B217" t="str">
            <v>Q</v>
          </cell>
          <cell r="C217" t="str">
            <v xml:space="preserve">Existing (4) 664 - ALBRNMFE 10G Collector Pairs. </v>
          </cell>
          <cell r="D217" t="str">
            <v>NM</v>
          </cell>
        </row>
        <row r="218">
          <cell r="A218">
            <v>668</v>
          </cell>
          <cell r="B218" t="str">
            <v>Q</v>
          </cell>
          <cell r="C218" t="str">
            <v xml:space="preserve">Existing 668 - TEMPAZNR 10G Collector (at least one; not on MOE Tool). 668 10Gs diverse from TCSNAZFW &amp; TCSNAZMA to QCC TCSNAZ64 668 POP. 10Gs diverse from TCSNAZ64 to QCC PHNXAZNE 666 POP.  10Gs from PHNXAZNE POP via PHNXAZEA and TEMPAZMA to TEMPAZNR 666 MSC.   Diverse 10Gs from PHNXAZNE POP via PHNXAZNO, PHNXAZMA, PHNXAZSO and PHNXAZSE to TEMPAZNR 666 MSC.   </v>
          </cell>
          <cell r="D218" t="str">
            <v>AZ</v>
          </cell>
        </row>
        <row r="219">
          <cell r="A219">
            <v>666</v>
          </cell>
          <cell r="B219" t="str">
            <v>Q</v>
          </cell>
          <cell r="C219" t="str">
            <v>Existing (13) Phoenix/Tempe 666 - TEMPAZNR 10G Collector Pairs (MOE Tool).</v>
          </cell>
          <cell r="D219" t="str">
            <v>AZ</v>
          </cell>
        </row>
        <row r="220">
          <cell r="A220">
            <v>670</v>
          </cell>
          <cell r="B220" t="str">
            <v>Q</v>
          </cell>
          <cell r="C220"/>
          <cell r="D220" t="str">
            <v>OR</v>
          </cell>
        </row>
        <row r="221">
          <cell r="A221">
            <v>672</v>
          </cell>
          <cell r="B221" t="str">
            <v>Q</v>
          </cell>
          <cell r="C221"/>
          <cell r="D221" t="str">
            <v>OR</v>
          </cell>
        </row>
        <row r="222">
          <cell r="A222">
            <v>674</v>
          </cell>
          <cell r="B222" t="str">
            <v>Q</v>
          </cell>
          <cell r="C222"/>
          <cell r="D222" t="str">
            <v>WA</v>
          </cell>
        </row>
        <row r="223">
          <cell r="A223">
            <v>676</v>
          </cell>
          <cell r="B223" t="str">
            <v>Q</v>
          </cell>
          <cell r="C223"/>
          <cell r="D223" t="str">
            <v>WA</v>
          </cell>
        </row>
      </sheetData>
      <sheetData sheetId="10">
        <row r="2">
          <cell r="A2" t="str">
            <v>Dothan</v>
          </cell>
          <cell r="B2" t="str">
            <v>CTL</v>
          </cell>
          <cell r="C2" t="str">
            <v xml:space="preserve">Proposed NRCRGAOX - Dothan 10G Pair.  From old 2017 Bid, $104,000 ILEC CAPEX, which assumed existing 7750s can support adds and no ILEC IOF Needed.  
1xCN5142 Pair - $24K, DTHNALXA39W 12x10G IMM Add - $40K, DTHNALXA40W 12x10G IMM Add - $40K.  ILEC DATA &amp; IOF Transport corrections WILL be required.  
IXC Transport CAPEX - See 2017  (Tim) CNDC 2017059TMCCLEN Results. </v>
          </cell>
          <cell r="D2" t="str">
            <v>AL</v>
          </cell>
          <cell r="E2" t="str">
            <v>JRT</v>
          </cell>
          <cell r="F2" t="str">
            <v>NRCRGAOX</v>
          </cell>
          <cell r="G2" t="str">
            <v>Proposed</v>
          </cell>
        </row>
        <row r="3">
          <cell r="A3" t="str">
            <v>Foley-Loxley</v>
          </cell>
          <cell r="B3" t="str">
            <v>CTL</v>
          </cell>
          <cell r="C3" t="str">
            <v xml:space="preserve">Proposed JCVMFLLI - Foley-Loxley 10G Pair.  From old 2017 Bid, $224,000 ILEC CAPEX, which assumed existing 7750s can support adds.  1xCN5142 Pair - $24K, Two 12x10G IMM Add - $80K.  
IOF Foley to Loxley Transport is exhausted and would need 100G MUX’s on both transport paths to provide diversity: 
(2) FOLYALXAKRA MOTR 100G MUX - $60K
(2) LXLYALXAKRA MOTR 100G MUX  - $60K  
ILEC DATA &amp; IOF Transport corrections WILL be required.  
IXC Transport CAPEX - TBD. </v>
          </cell>
          <cell r="D3" t="str">
            <v>AL</v>
          </cell>
          <cell r="E3" t="str">
            <v>JRT</v>
          </cell>
          <cell r="F3" t="str">
            <v>JCVMFLLI</v>
          </cell>
          <cell r="G3" t="str">
            <v>Proposed</v>
          </cell>
        </row>
        <row r="4">
          <cell r="A4" t="str">
            <v>Fowl River</v>
          </cell>
          <cell r="B4" t="str">
            <v>CTL</v>
          </cell>
          <cell r="C4" t="str">
            <v>Proposed BRHMALXB or JCVMFLLI (IXC SE to determine based on On-Net) - Fowl River 10G Pair.  From old 2017 Bid, $104,000 ILEC CAPEX, which assumed existing 7750s can support adds.  
1xCN5142 Pair - $24K, Two 12x10G IMM Add - $80K 
ILEC IOF Transport WILL be required.  No cost Estimate available without sending to LPEC.
IXC Transport CAPEX - TBD</v>
          </cell>
          <cell r="D4" t="str">
            <v>AL</v>
          </cell>
          <cell r="E4" t="str">
            <v>JRT</v>
          </cell>
          <cell r="F4" t="str">
            <v>BRHMALXB or JCVMFLLI</v>
          </cell>
          <cell r="G4" t="str">
            <v>Proposed</v>
          </cell>
        </row>
        <row r="5">
          <cell r="A5" t="str">
            <v>Pell City</v>
          </cell>
          <cell r="B5" t="str">
            <v>CTL</v>
          </cell>
          <cell r="C5" t="str">
            <v>Proposed BRHMALXB - Pell City 10G Pair.  From old 2017 Bid, $104,000 ILEC CAPEX, which assumed existing 7750s can support adds.  
1xCN5142 Pair - $24K, Two 12x10G IMM Add - $80K 
ILEC DATA &amp; IOF Transport corrections WILL be required.  
IXC Transport CAPEX - See 2017  (Tim) CNDC 2017064TMCCLEN Results</v>
          </cell>
          <cell r="D5" t="str">
            <v>AL</v>
          </cell>
          <cell r="E5" t="str">
            <v>JRT</v>
          </cell>
          <cell r="F5" t="str">
            <v>BRHMALXB</v>
          </cell>
          <cell r="G5" t="str">
            <v>Proposed</v>
          </cell>
        </row>
        <row r="6">
          <cell r="A6" t="str">
            <v>Hardy/Monette (Mountain Home)</v>
          </cell>
          <cell r="B6" t="str">
            <v>CTL</v>
          </cell>
          <cell r="C6" t="str">
            <v>Proposed NLRKARBR - Hardy/Monette 10G Pair.  From old 2017 Bid, $104,000 ILEC CAPEX, which assumed existing 7750s can support adds.  
1xCN5142 Pair - $24K, Two 12x10G IMM Add - $80K 
ILEC IOF Transport WILL be required.  No cost Estimate available without sending to LPEC.
IXC Transport CAPEX - TBD - Not part of 2017 RFP.</v>
          </cell>
          <cell r="D6" t="str">
            <v>AR</v>
          </cell>
          <cell r="E6" t="str">
            <v>JRT</v>
          </cell>
          <cell r="F6" t="str">
            <v>NLRKARBR</v>
          </cell>
          <cell r="G6" t="str">
            <v>Proposed</v>
          </cell>
        </row>
        <row r="7">
          <cell r="A7" t="str">
            <v>Jacksonville AR</v>
          </cell>
          <cell r="B7" t="str">
            <v>CTL</v>
          </cell>
          <cell r="C7" t="str">
            <v>Proposed NLRKARBR - Jacksonville 10G Pair.  From old 2017 Bid, $104,000 ILEC CAPEX, which assumed existing 7750s can support adds.  No ILEC IOF since LC Collocated in JCVL. 
1xCN5142 Pair - $24K, Two 12x10G IMM Add - $80K 
ILEC DATA &amp; IOF Transport corrections WILL be required.  
IXC Transport CAPEX - See 2017  (Tim) CNDC 2017058TMCCLEN Results - $50.6K</v>
          </cell>
          <cell r="D7" t="str">
            <v>AR</v>
          </cell>
          <cell r="E7" t="str">
            <v>JRT</v>
          </cell>
          <cell r="F7" t="str">
            <v>NLRKARBR</v>
          </cell>
          <cell r="G7" t="str">
            <v>Proposed</v>
          </cell>
        </row>
        <row r="8">
          <cell r="A8" t="str">
            <v>Russelville</v>
          </cell>
          <cell r="B8" t="str">
            <v>CTL</v>
          </cell>
          <cell r="C8" t="str">
            <v>Proposed NLRKARBR - Russelville 10G Pair.  From old 2017 Bid, $154,000 ILEC CAPEX, which assumed existing 7750s can support adds.  
1xCN5142 Pair - $24K
Two 12x10G IMM Add - $80K 
ILEC IOF (Allen 2017): $50K for two CX00 Cards on FW7420 facing LC RLVLARFI.  
ILEC DATA &amp; IOF Transport corrections WILL be required.  
IXC Transport CAPEX - See 2017  (Tim) CNDC 2017058TMCCLEN. Results. IXC (Tim): $566K  Russellville ($479,948 which includes build cost into Sprint's N Little Rock MS + $85,628.)</v>
          </cell>
          <cell r="D8" t="str">
            <v>AR</v>
          </cell>
          <cell r="E8" t="str">
            <v>JRT</v>
          </cell>
          <cell r="F8" t="str">
            <v>NLRKARBR</v>
          </cell>
          <cell r="G8" t="str">
            <v>Proposed</v>
          </cell>
        </row>
        <row r="9">
          <cell r="A9">
            <v>666</v>
          </cell>
          <cell r="B9" t="str">
            <v>Q</v>
          </cell>
          <cell r="C9" t="str">
            <v>Existing 666 - PHNZAZNN (736 E Watkins, Tempe) MSC 2x10G Collectors. (From QC PHNXAZNE12W and PHNXAZMA73W).  Existing 666 - PHNFAZFX (1530 E Roeser Rd., Phoenix) MSC 3x10G Collectors. (From QC PHNXAZSE05W and PHNXAZMA72W)</v>
          </cell>
          <cell r="D9" t="str">
            <v>AZ</v>
          </cell>
          <cell r="E9" t="str">
            <v>JRT</v>
          </cell>
          <cell r="F9" t="str">
            <v>PHNZAZNN, PHNFAZFX</v>
          </cell>
          <cell r="G9" t="str">
            <v>Existing</v>
          </cell>
        </row>
        <row r="10">
          <cell r="A10">
            <v>668</v>
          </cell>
          <cell r="B10" t="str">
            <v>Q</v>
          </cell>
          <cell r="C10" t="str">
            <v>Existing 668 - PHNZAZNN (736 E Watkins, Tempe) MSC (via 668 - 666 IXC) 2x10G Collector.  Primary QC TCSNAZFW (668) - QCC (TCSNAZ64-IXC-PHNXAZUI) to QC PHNXAZNO-NE-EA-SE-SO (666) to PHNZAZNN MSC.  Secondary QC TCSNAZMA(668) - COX (TCSNAZMAHGH-IXC-PHNXAZMAHGZ) to QC PHNXAZMA-66-ZB (666) to  PHNZAZNN MSC.</v>
          </cell>
          <cell r="D10" t="str">
            <v>AZ</v>
          </cell>
          <cell r="E10" t="str">
            <v>JRT</v>
          </cell>
          <cell r="F10" t="str">
            <v>PHNZAZNN</v>
          </cell>
          <cell r="G10"/>
        </row>
        <row r="11">
          <cell r="A11" t="str">
            <v>Avon Park (SOUTH FL)</v>
          </cell>
          <cell r="B11" t="str">
            <v>EQ</v>
          </cell>
          <cell r="C11" t="str">
            <v>Existing Avon Park to DRBHFLDF (3xGigE), FTMYFLKS (10G), TAMQFLHU (10G) Collectors</v>
          </cell>
          <cell r="D11" t="str">
            <v>FL</v>
          </cell>
          <cell r="E11" t="str">
            <v>JRT</v>
          </cell>
          <cell r="F11" t="str">
            <v>DRBHFLDF, FTMYFLKS &amp; TAMQFLHU</v>
          </cell>
          <cell r="G11" t="str">
            <v>Existing</v>
          </cell>
        </row>
        <row r="12">
          <cell r="A12" t="str">
            <v>Ft. Myers (SOUTH FL)</v>
          </cell>
          <cell r="B12" t="str">
            <v>EQ</v>
          </cell>
          <cell r="C12" t="str">
            <v>Existing FTMYFLKS - Fort Myers 2x10G Collector</v>
          </cell>
          <cell r="D12" t="str">
            <v>FL</v>
          </cell>
          <cell r="E12" t="str">
            <v>JRT</v>
          </cell>
          <cell r="F12" t="str">
            <v>FTMYFLKS</v>
          </cell>
          <cell r="G12" t="str">
            <v>Existing</v>
          </cell>
        </row>
        <row r="13">
          <cell r="A13" t="str">
            <v>Leesburg (Central FL)</v>
          </cell>
          <cell r="B13" t="str">
            <v>EQ</v>
          </cell>
          <cell r="C13" t="str">
            <v>Existing Leesburg - ORLEFLKT 10G Collector</v>
          </cell>
          <cell r="D13" t="str">
            <v>FL</v>
          </cell>
          <cell r="E13" t="str">
            <v>JRT</v>
          </cell>
          <cell r="F13" t="str">
            <v>ORLEFLKT</v>
          </cell>
          <cell r="G13" t="str">
            <v>Existing</v>
          </cell>
        </row>
        <row r="14">
          <cell r="A14" t="str">
            <v>Naples (SOUTH FL)</v>
          </cell>
          <cell r="B14" t="str">
            <v>EQ</v>
          </cell>
          <cell r="C14" t="str">
            <v>Existing FTMYFLKS - Naples 2x10G Collector</v>
          </cell>
          <cell r="D14" t="str">
            <v>FL</v>
          </cell>
          <cell r="E14" t="str">
            <v>JRT</v>
          </cell>
          <cell r="F14" t="str">
            <v>FTMYFLKS</v>
          </cell>
          <cell r="G14" t="str">
            <v>Existing</v>
          </cell>
        </row>
        <row r="15">
          <cell r="A15" t="str">
            <v>Ocala (Central FL)</v>
          </cell>
          <cell r="B15" t="str">
            <v>EQ</v>
          </cell>
          <cell r="C15" t="str">
            <v>Existing Ocala - ORLEFLKT 10G Collector</v>
          </cell>
          <cell r="D15" t="str">
            <v>FL</v>
          </cell>
          <cell r="E15" t="str">
            <v>JRT</v>
          </cell>
          <cell r="F15" t="str">
            <v>ORLEFLKT</v>
          </cell>
          <cell r="G15" t="str">
            <v>Existing</v>
          </cell>
        </row>
        <row r="16">
          <cell r="A16" t="str">
            <v>Tallahassee (North FL)</v>
          </cell>
          <cell r="B16" t="str">
            <v>EQ</v>
          </cell>
          <cell r="C16" t="str">
            <v>Existing Tallahasee - JCVMFLLI 10G Collector (via TLHSFLNG QCC &amp; TLHSFLPW L3 POPs)</v>
          </cell>
          <cell r="D16" t="str">
            <v>FL</v>
          </cell>
          <cell r="E16" t="str">
            <v>JRT</v>
          </cell>
          <cell r="F16" t="str">
            <v>JCVMFLLI</v>
          </cell>
          <cell r="G16" t="str">
            <v>Existing</v>
          </cell>
        </row>
        <row r="17">
          <cell r="A17" t="str">
            <v>Winter Park (Central FL)</v>
          </cell>
          <cell r="B17" t="str">
            <v>EQ</v>
          </cell>
          <cell r="C17" t="str">
            <v>Existing Winter Park - ORLEFLKT 10G Collector</v>
          </cell>
          <cell r="D17" t="str">
            <v>FL</v>
          </cell>
          <cell r="E17" t="str">
            <v>JRT</v>
          </cell>
          <cell r="F17" t="str">
            <v>ORLEFLKT</v>
          </cell>
          <cell r="G17" t="str">
            <v>Existing</v>
          </cell>
        </row>
        <row r="18">
          <cell r="A18" t="str">
            <v>Gardner</v>
          </cell>
          <cell r="B18" t="str">
            <v>EQ</v>
          </cell>
          <cell r="C18" t="str">
            <v>Proposed INDPMOCJ - Gardner 10G Pair. Site Count too low for build.  
From old 2017 Bid, $404,000 ILEC CAPEX, which assumed existing 7750s can support adds.
1xCN5142 Pair - $24K, Two 12x10G IMM Add - $80K 
Additional 2017 Initiative data:  
IOF (Eric &amp; Tim): $0.0 - GRNRKSXA to KSCBMONR(LC - 1401 Charlotte) is  existing diverse CTL-LC system with spare capacity.  (Tim &amp; Eric 05-30-17). 
DATA (Mark): New GRNR 7750 ($300K).  Also use Existing capacity on CRNRKSXA19W 7750.  
ILEC DATA &amp; IOF Transport corrections WILL be required.  
IXC (Tim): QCC/LC has existing (CNDC 2017114TMCCLEN-R2) Project adding DWDM from 1401 Charlotte to KSCYMOEC Sprint POP, so minimal card adds to support the two diverse 10Gs needed (Tim 5-30-17)</v>
          </cell>
          <cell r="D18" t="str">
            <v>KS</v>
          </cell>
          <cell r="E18" t="str">
            <v>JRT</v>
          </cell>
          <cell r="F18" t="str">
            <v>INDPMOCJ</v>
          </cell>
          <cell r="G18" t="str">
            <v>Proposed</v>
          </cell>
        </row>
        <row r="19">
          <cell r="A19" t="str">
            <v>Basile</v>
          </cell>
          <cell r="B19" t="str">
            <v>CTL</v>
          </cell>
          <cell r="C19" t="str">
            <v>Proposed HSTSTXGU - Basile 10G Pair, but requested MSC was HMNDLAGW.  From old 2017 Bid,  $134,000 ILEC CAPEX, which assumed existing 7750s can support adds.  
1xCN5142 Pair - $24K, Two 12x10G IMM Add - $80K 
Previous 2017 Sprint Exercise data: 
IOF (Allen): $30K for CX00 Card on FW7420 facing LC RLVLARFI. ILEC DATA &amp; IOF Transport corrections WILL be required.  
IXC (Tim): See CNDC 20170515TMCCLEN Results (5-25-17: Tim suggested to change target MSC to HSTSTXGU from HMNDLAGW).</v>
          </cell>
          <cell r="D19" t="str">
            <v>LA</v>
          </cell>
          <cell r="E19" t="str">
            <v>JRT</v>
          </cell>
          <cell r="F19" t="str">
            <v>HSTSTXGU</v>
          </cell>
          <cell r="G19" t="str">
            <v>Proposed</v>
          </cell>
        </row>
        <row r="20">
          <cell r="A20" t="str">
            <v>Chaska</v>
          </cell>
          <cell r="B20" t="str">
            <v>CTL</v>
          </cell>
          <cell r="C20" t="str">
            <v>Existing MPLSMNCD - Chaska (CHSKMNXC) 10G Collector</v>
          </cell>
          <cell r="D20" t="str">
            <v>MN</v>
          </cell>
          <cell r="E20" t="str">
            <v>DH</v>
          </cell>
          <cell r="F20" t="str">
            <v>MPLSMNCD</v>
          </cell>
          <cell r="G20" t="str">
            <v>Existing</v>
          </cell>
        </row>
        <row r="21">
          <cell r="A21" t="str">
            <v>Branson</v>
          </cell>
          <cell r="B21" t="str">
            <v>CTL</v>
          </cell>
          <cell r="C21" t="str">
            <v xml:space="preserve">Proposed MRHGMOCJ - Branson 10G Pair. Site Count too low for build.  
From old 2017 Bid, $104,000 ILEC CAPEX, which assumed existing 7750s can support adds. 
1xCN5142 Pair - $24K, Two 12x10G IMM Adds BASNMOXA22W&amp;23W - $80K 
ILEC DATA &amp; IOF Transport corrections WILL be required.  
IXC Transport CAPEX - See CNDC 20170512TMCCLEN Results. </v>
          </cell>
          <cell r="D21" t="str">
            <v>MO</v>
          </cell>
          <cell r="E21" t="str">
            <v>JRT</v>
          </cell>
          <cell r="F21" t="str">
            <v>MRHGMOCJ</v>
          </cell>
          <cell r="G21" t="str">
            <v>Proposed</v>
          </cell>
        </row>
        <row r="22">
          <cell r="A22" t="str">
            <v>Columbia</v>
          </cell>
          <cell r="B22" t="str">
            <v>CTL</v>
          </cell>
          <cell r="C22" t="str">
            <v xml:space="preserve">Existing MRHGMOCJ - Columbia 2xGigE Collector.  Proposed MRHGMOCJ - Columbia 10G Pair from old 2017 Bid, $104,000 ILEC CAPEX, which assumed existing 7750s can support adds. 
1xCN5142 Pair - $24K, Two 12x10G IMM Adds CLMAMOXA24W&amp;45W - $80K 
ILEC DATA &amp; IOF Transport corrections WILL be required.  
IXC Transport CAPEX - TBD - See CNDC 20170512TMCCLEN Results. </v>
          </cell>
          <cell r="D22" t="str">
            <v>MO</v>
          </cell>
          <cell r="E22" t="str">
            <v>JRT</v>
          </cell>
          <cell r="F22" t="str">
            <v>MRHGMOCJ</v>
          </cell>
          <cell r="G22" t="str">
            <v>Existing</v>
          </cell>
        </row>
        <row r="23">
          <cell r="A23" t="str">
            <v>Jefferson City [Warrensburg]</v>
          </cell>
          <cell r="B23" t="str">
            <v>EQ</v>
          </cell>
          <cell r="C23" t="str">
            <v xml:space="preserve">Existing MRHGMOCJ - Jefferson City 5xGigE Collector.  Proposed MRHGMOCJ - Jefferson City (Warrensburg) 10G Pair from old 2017 Bid, $404,000 ILEC CAPEX, which assumed existing 7750s can support adds.  1xCN5142 Pair - $24K, Two 12x10G IMM Adds JFCYMOXA22W + New7750 - $80K 
Also from 2017 Sprint Exercise - New JFCY 7750  -$300K.  
ILEC DATA &amp; IOF Transport corrections WILL be required.  
IXC Transport CAPEX - See CNDC 20170512TMCCLEN Results. </v>
          </cell>
          <cell r="D23" t="str">
            <v>MO</v>
          </cell>
          <cell r="E23" t="str">
            <v>JRT</v>
          </cell>
          <cell r="F23" t="str">
            <v>MRHGMOCJ</v>
          </cell>
          <cell r="G23" t="str">
            <v>Existing</v>
          </cell>
        </row>
        <row r="24">
          <cell r="A24" t="str">
            <v>Maryville [Warrensburg]</v>
          </cell>
          <cell r="B24" t="str">
            <v>EQ</v>
          </cell>
          <cell r="C24" t="str">
            <v>Proposed MRHGMOCJ - Maryville (Warrensburg) 10G Pair from old 2017 Bid, $104,000 ILEC CAPEX, which assumed existing 7750s can support adds.  
1xCN5142 Pair - $24K, Two 12x10G IMM Add - $80K 
ILEC DATA &amp; IOF Transport corrections WILL be required.  
IXC Transport CAPEX - TBD!!!  No Bid in 2017!!!!!</v>
          </cell>
          <cell r="D24" t="str">
            <v>MO</v>
          </cell>
          <cell r="E24" t="str">
            <v>JRT</v>
          </cell>
          <cell r="F24" t="str">
            <v>INDPMOCJ</v>
          </cell>
          <cell r="G24" t="str">
            <v>Proposed</v>
          </cell>
        </row>
        <row r="25">
          <cell r="A25" t="str">
            <v>Rolla [Warrensburg]</v>
          </cell>
          <cell r="B25" t="str">
            <v>EQ</v>
          </cell>
          <cell r="C25" t="str">
            <v xml:space="preserve">Existing MRHGMOCJ - Rolla GigE Collector.  Proposed MRHGMOCJ - Rolla  (Warrensburg) 10G Pair from old 2017 Bid, $104,000 ILEC CAPEX, which assumed existing 7750s can support adds.  
1xCN5142 Pair - $24K, Two 12x10G IMM Adds ROLLMOXA05W&amp;06W - $80K 
ILEC DATA &amp; IOF Transport corrections WILL be required.  
IXC Transport CAPEX - See CNDC 20170512TMCCLEN Results. </v>
          </cell>
          <cell r="D25" t="str">
            <v>MO</v>
          </cell>
          <cell r="E25" t="str">
            <v>JRT</v>
          </cell>
          <cell r="F25" t="str">
            <v>MRHGMOCJ</v>
          </cell>
          <cell r="G25" t="str">
            <v>Existing</v>
          </cell>
        </row>
        <row r="26">
          <cell r="A26" t="str">
            <v>Warrensburg</v>
          </cell>
          <cell r="B26" t="str">
            <v>EQ</v>
          </cell>
          <cell r="C26" t="str">
            <v>Proposed MRHGMOCJ - Warrensburg 10G Pair from old 2017 Bid, $104,000 ILEC CAPEX, which assumed existing 7750s can support adds.  
1xCN5142 Pair - $24K, Two 12x10G IMM Add WNVLMOXA17W &amp; New 7750- $80K 
ILEC DATA &amp; IOF Transport corrections WILL be required.  
IXC Transport CAPEX - TBD!!!  No Bid in 2017!!!!!</v>
          </cell>
          <cell r="D26" t="str">
            <v>MO</v>
          </cell>
          <cell r="E26" t="str">
            <v>JRT</v>
          </cell>
          <cell r="F26" t="str">
            <v>KSCYMOEC (instead of INDPMOCJ)</v>
          </cell>
          <cell r="G26" t="str">
            <v>Proposed</v>
          </cell>
        </row>
        <row r="27">
          <cell r="A27" t="str">
            <v>Wentzville</v>
          </cell>
          <cell r="B27" t="str">
            <v>CTL</v>
          </cell>
          <cell r="C27" t="str">
            <v>Proposed MRHGMOCJ - Wentzville 10G Pair from old 2017 Bid, $404,000 ILEC CAPEX, which assumed existing 7750s can support adds.  
1xCN5142 Pair - $24K, Two 12x10G IMM Add - $80K 
Also from 2017 Sprint Exercise - New WNVL 7750 - $300K
IOF (Eric - 2017): $0.0 since QCC/LC Picks up traffic at WNVLMOXA (Tim &amp; Eric 05-30-17).  
ILEC DATA corrections WILL be required.  
IXC Transport CAPEX - TBD - Not part of 2017 RFP.</v>
          </cell>
          <cell r="D27" t="str">
            <v>MO</v>
          </cell>
          <cell r="E27" t="str">
            <v>JRT</v>
          </cell>
          <cell r="F27" t="str">
            <v>MRHGMOCJ</v>
          </cell>
          <cell r="G27" t="str">
            <v>Proposed</v>
          </cell>
        </row>
        <row r="28">
          <cell r="A28">
            <v>664</v>
          </cell>
          <cell r="B28" t="str">
            <v>Q</v>
          </cell>
          <cell r="C28" t="str">
            <v xml:space="preserve">Existing 2x10G ALBQNMMA (via AT&amp;T IXC ALBQNMMAW14) and ALBQNMNO (via QCC ALBQNMPC) to Sprint ELPTTXRE MSC. </v>
          </cell>
          <cell r="D28" t="str">
            <v>NM</v>
          </cell>
          <cell r="E28" t="str">
            <v>JRT</v>
          </cell>
          <cell r="F28" t="str">
            <v>ELPTTXRE</v>
          </cell>
          <cell r="G28" t="str">
            <v>Existing</v>
          </cell>
        </row>
        <row r="29">
          <cell r="A29" t="str">
            <v>Las Vegas</v>
          </cell>
          <cell r="B29" t="str">
            <v>EQ</v>
          </cell>
          <cell r="C29" t="str">
            <v>Existing LSVHNVCI - Las Vegas 10G Collector.</v>
          </cell>
          <cell r="D29" t="str">
            <v>NV</v>
          </cell>
          <cell r="E29" t="str">
            <v>JRT</v>
          </cell>
          <cell r="F29" t="str">
            <v>LSVHNVCI</v>
          </cell>
          <cell r="G29" t="str">
            <v>Existing</v>
          </cell>
        </row>
        <row r="30">
          <cell r="A30" t="str">
            <v>Mansfield/Wooster</v>
          </cell>
          <cell r="B30" t="str">
            <v>EQ</v>
          </cell>
          <cell r="C30" t="str">
            <v>Existing CLEWOH20 – Mansfield/Wooster (MNFD &amp; WSTROHXA) 5xGigE Collector (Sprint also takes to WOTNOHDT MSC internally)</v>
          </cell>
          <cell r="D30" t="str">
            <v>OH</v>
          </cell>
          <cell r="E30" t="str">
            <v>DH</v>
          </cell>
          <cell r="F30" t="str">
            <v>CLEWOH20</v>
          </cell>
          <cell r="G30" t="str">
            <v>Existing</v>
          </cell>
        </row>
        <row r="31">
          <cell r="A31" t="str">
            <v>Warren</v>
          </cell>
          <cell r="B31" t="str">
            <v>EQ</v>
          </cell>
          <cell r="C31" t="str">
            <v>Existing CLEWOH20 – Warren (WRRNOHXA) 5xGigE Collector</v>
          </cell>
          <cell r="D31" t="str">
            <v>OH</v>
          </cell>
          <cell r="E31" t="str">
            <v>DH</v>
          </cell>
          <cell r="F31" t="str">
            <v>CLEWOH20</v>
          </cell>
          <cell r="G31" t="str">
            <v>Existing</v>
          </cell>
        </row>
        <row r="32">
          <cell r="A32" t="str">
            <v>Johnson City</v>
          </cell>
          <cell r="B32" t="str">
            <v>EQ</v>
          </cell>
          <cell r="C32" t="str">
            <v>Existing JHCYTNDJ - Johnson City 10G Collector</v>
          </cell>
          <cell r="D32" t="str">
            <v>TN</v>
          </cell>
          <cell r="E32" t="str">
            <v>DH</v>
          </cell>
          <cell r="F32" t="str">
            <v>JHCYTNDJ</v>
          </cell>
          <cell r="G32" t="str">
            <v>Existing</v>
          </cell>
        </row>
        <row r="33">
          <cell r="A33" t="str">
            <v>Athens</v>
          </cell>
          <cell r="B33" t="str">
            <v>EQ</v>
          </cell>
          <cell r="C33" t="str">
            <v>Proposed DLLCTXIK - Athens 10G Pair.  From old 2017 Bid, $104,000 ILEC CAPEX, which assumed existing 7750s can support adds. 
1xCN5142 Pair - $24K, Two 12x10G IMM Add - $80K 
ILEC DATA &amp; IOF Transport corrections WILL be required.  Athens &amp; Dacatur areas have some of the most complicated ROADM configurations due to geography and also based on old technology.  To reach IXC POPs/Colos will require accurate engineering designs from LPEC.
IXC Transport CAPEX - TBD - No Bid in 2017 RFP.</v>
          </cell>
          <cell r="D33" t="str">
            <v>TX</v>
          </cell>
          <cell r="E33" t="str">
            <v>JRT</v>
          </cell>
          <cell r="F33" t="str">
            <v>DLLCTXIK</v>
          </cell>
          <cell r="G33" t="str">
            <v>Proposed</v>
          </cell>
        </row>
        <row r="34">
          <cell r="A34" t="str">
            <v>Decatur</v>
          </cell>
          <cell r="B34" t="str">
            <v>EQ</v>
          </cell>
          <cell r="C34" t="str">
            <v>Proposed AUSUTXZM - Decatur 10G Pair.  From old 2017 Bid, $104,000 ILEC CAPEX, which assumed existing 7750s can support adds. 
1xCN5142 Pair - $24K, Two 12x10G IMM Add - $80K 
ILEC DATA &amp; IOF Transport corrections WILL be required.  Athens &amp; Dacatur areas have some of the most complicated ROADM configurations due to geography and also based on old technology.  To reach IXC POPs/Colos will require accurate engineering designs from LPEC.
IXC Transport CAPEX - TBD - No Bid in 2017 RFP.</v>
          </cell>
          <cell r="D34" t="str">
            <v>TX</v>
          </cell>
          <cell r="E34" t="str">
            <v>JRT</v>
          </cell>
          <cell r="F34" t="str">
            <v>AUSUTXZM</v>
          </cell>
          <cell r="G34" t="str">
            <v>Proposed</v>
          </cell>
        </row>
        <row r="35">
          <cell r="A35" t="str">
            <v>Humble</v>
          </cell>
          <cell r="B35" t="str">
            <v>EQ</v>
          </cell>
          <cell r="C35" t="str">
            <v>Proposed HSTSTXGU - Humble 10G Pair. Site Count too low for build.  
From old 2017 Bid, $104,000 ILEC CAPEX, which assumed existing 7750s can support adds.
1xCN5142 Pair - $24K, Two 12x10G IMM Add - $80K.  ILEC DATA &amp; IOF Transport corrections WILL be required.  
IXC Transport CAPEX - See CNDC 2017056TMCCLEN Results</v>
          </cell>
          <cell r="D35" t="str">
            <v>TX</v>
          </cell>
          <cell r="E35" t="str">
            <v>JRT</v>
          </cell>
          <cell r="F35" t="str">
            <v>HSTSTXGU</v>
          </cell>
          <cell r="G35" t="str">
            <v>Proposed</v>
          </cell>
        </row>
        <row r="36">
          <cell r="A36" t="str">
            <v>Killeen</v>
          </cell>
          <cell r="B36" t="str">
            <v>EQ</v>
          </cell>
          <cell r="C36" t="str">
            <v>Existing AUSUTXZM - Killeen 4xGigE Collector.  Proposed AUSUTXZM - Killeen 10G Pair. 
From old 2017 Bid, $104,000 ILEC CAPEX, which assumed existing 7750s can support adds.
1xCN5142 Pair - $24K, Two 12x10G IMM Add - $80K 
ILEC DATA &amp; IOF Transport corrections WILL be required.  To reach IXC POPs/Colos will require accurate engineering designs from LPEC.
IXC Transport CAPEX - TBD - No Bid in 2017 RFP.</v>
          </cell>
          <cell r="D36" t="str">
            <v>TX</v>
          </cell>
          <cell r="E36" t="str">
            <v>JRT</v>
          </cell>
          <cell r="F36" t="str">
            <v>AUSUTXZM</v>
          </cell>
          <cell r="G36" t="str">
            <v>Existing</v>
          </cell>
        </row>
        <row r="37">
          <cell r="A37" t="str">
            <v>San Marcos</v>
          </cell>
          <cell r="B37" t="str">
            <v>CTL</v>
          </cell>
          <cell r="C37" t="str">
            <v xml:space="preserve">Proposed AUSUTXZM - San Marcos 10G Pair. Site Count too low for build.  
From old 2017 Bid, $104,000 ILEC CAPEX, which assumed existing 7750s can support adds.
1xCN5142 Pair - $24K , Two 12x10G IMM Add - $80K.  ILEC DATA &amp; IOF Transport corrections WILL be required.  IXC Transport CAPEX - TBD </v>
          </cell>
          <cell r="D37" t="str">
            <v>TX</v>
          </cell>
          <cell r="E37" t="str">
            <v>JRT</v>
          </cell>
          <cell r="F37" t="str">
            <v>AUSUTXZM</v>
          </cell>
          <cell r="G37" t="str">
            <v>Proposed</v>
          </cell>
        </row>
        <row r="38">
          <cell r="A38" t="str">
            <v>Johnson City</v>
          </cell>
          <cell r="B38" t="str">
            <v>EQ</v>
          </cell>
          <cell r="C38" t="str">
            <v>Existing JHCYTNDJ - Johnson City 10G Collector</v>
          </cell>
          <cell r="D38" t="str">
            <v>VA</v>
          </cell>
          <cell r="E38" t="str">
            <v>DH</v>
          </cell>
          <cell r="F38" t="str">
            <v>JHCYTNDJ</v>
          </cell>
          <cell r="G38" t="str">
            <v>Existing</v>
          </cell>
        </row>
      </sheetData>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077B-89BC-41B0-A7D6-9FDEC719BF50}">
  <dimension ref="A1:CJ4"/>
  <sheetViews>
    <sheetView tabSelected="1" zoomScaleNormal="100" workbookViewId="0">
      <pane xSplit="1" ySplit="1" topLeftCell="B2" activePane="bottomRight" state="frozen"/>
      <selection pane="topRight" activeCell="C1" sqref="C1"/>
      <selection pane="bottomLeft" activeCell="A2" sqref="A2"/>
      <selection pane="bottomRight" activeCell="AV8" sqref="AV8"/>
    </sheetView>
  </sheetViews>
  <sheetFormatPr defaultColWidth="8.81640625" defaultRowHeight="14.5" x14ac:dyDescent="0.35"/>
  <cols>
    <col min="1" max="1" width="12.7265625" bestFit="1" customWidth="1"/>
    <col min="2" max="2" width="45.54296875" bestFit="1" customWidth="1"/>
    <col min="3" max="3" width="20.26953125" bestFit="1" customWidth="1"/>
    <col min="4" max="4" width="14.1796875" bestFit="1" customWidth="1"/>
    <col min="5" max="5" width="13.54296875" bestFit="1" customWidth="1"/>
    <col min="6" max="6" width="14" bestFit="1" customWidth="1"/>
    <col min="7" max="7" width="13.26953125" bestFit="1" customWidth="1"/>
    <col min="8" max="8" width="13.453125" bestFit="1" customWidth="1"/>
    <col min="9" max="9" width="12.1796875" bestFit="1" customWidth="1"/>
    <col min="10" max="10" width="14.54296875" bestFit="1" customWidth="1"/>
    <col min="11" max="11" width="12.54296875" bestFit="1" customWidth="1"/>
    <col min="12" max="12" width="8" customWidth="1"/>
    <col min="13" max="13" width="4.1796875" hidden="1" customWidth="1"/>
    <col min="14" max="14" width="4" hidden="1" customWidth="1"/>
    <col min="15" max="15" width="4.1796875" hidden="1" customWidth="1"/>
    <col min="16" max="16" width="22.26953125" hidden="1" customWidth="1"/>
    <col min="17" max="17" width="4.453125" customWidth="1"/>
    <col min="18" max="18" width="3.7265625" hidden="1" customWidth="1"/>
    <col min="19" max="19" width="3.453125" hidden="1" customWidth="1"/>
    <col min="20" max="20" width="2.26953125" hidden="1" customWidth="1"/>
    <col min="21" max="21" width="2.453125" hidden="1" customWidth="1"/>
    <col min="22" max="22" width="14" hidden="1" customWidth="1"/>
    <col min="23" max="23" width="11.54296875" hidden="1" customWidth="1"/>
    <col min="24" max="24" width="7.81640625" hidden="1" customWidth="1"/>
    <col min="25" max="25" width="5.26953125" hidden="1" customWidth="1"/>
    <col min="26" max="26" width="8.1796875" hidden="1" customWidth="1"/>
    <col min="27" max="27" width="3.7265625" hidden="1" customWidth="1"/>
    <col min="28" max="28" width="2.453125" hidden="1" customWidth="1"/>
    <col min="29" max="29" width="16.54296875" hidden="1" customWidth="1"/>
    <col min="30" max="30" width="5.26953125" hidden="1" customWidth="1"/>
    <col min="31" max="31" width="7.1796875" hidden="1" customWidth="1"/>
    <col min="32" max="32" width="7.54296875" hidden="1" customWidth="1"/>
    <col min="33" max="33" width="9.81640625" hidden="1" customWidth="1"/>
    <col min="34" max="34" width="9.26953125" hidden="1" customWidth="1"/>
    <col min="35" max="35" width="9.81640625" hidden="1" customWidth="1"/>
    <col min="36" max="36" width="7.26953125" hidden="1" customWidth="1"/>
    <col min="37" max="37" width="16.453125" bestFit="1" customWidth="1"/>
    <col min="38" max="38" width="13.7265625" bestFit="1" customWidth="1"/>
    <col min="44" max="44" width="11.54296875" bestFit="1" customWidth="1"/>
    <col min="46" max="46" width="14.6328125" bestFit="1" customWidth="1"/>
    <col min="47" max="47" width="10.36328125" bestFit="1" customWidth="1"/>
    <col min="50" max="50" width="9.54296875" customWidth="1"/>
    <col min="53" max="53" width="15.7265625" bestFit="1" customWidth="1"/>
    <col min="61" max="61" width="47.453125" bestFit="1" customWidth="1"/>
    <col min="66" max="66" width="55.81640625" bestFit="1" customWidth="1"/>
    <col min="69" max="69" width="60.7265625" customWidth="1"/>
    <col min="71" max="71" width="12" bestFit="1" customWidth="1"/>
    <col min="72" max="72" width="11.81640625" bestFit="1" customWidth="1"/>
    <col min="73" max="74" width="12" bestFit="1" customWidth="1"/>
    <col min="75" max="75" width="11.26953125" bestFit="1" customWidth="1"/>
  </cols>
  <sheetData>
    <row r="1" spans="1:88" ht="87" x14ac:dyDescent="0.35">
      <c r="A1" s="2" t="s">
        <v>0</v>
      </c>
      <c r="B1" s="2" t="s">
        <v>1</v>
      </c>
      <c r="C1" s="3" t="s">
        <v>2</v>
      </c>
      <c r="D1" s="2" t="s">
        <v>3</v>
      </c>
      <c r="E1" s="2" t="s">
        <v>4</v>
      </c>
      <c r="F1" s="3" t="s">
        <v>5</v>
      </c>
      <c r="G1" s="2" t="s">
        <v>6</v>
      </c>
      <c r="H1" s="2" t="s">
        <v>20</v>
      </c>
      <c r="I1" s="4" t="s">
        <v>21</v>
      </c>
      <c r="J1" s="4" t="s">
        <v>22</v>
      </c>
      <c r="K1" s="10" t="s">
        <v>23</v>
      </c>
      <c r="L1" s="52" t="s">
        <v>121</v>
      </c>
      <c r="M1" s="4" t="s">
        <v>24</v>
      </c>
      <c r="N1" s="4" t="s">
        <v>25</v>
      </c>
      <c r="O1" s="4" t="s">
        <v>26</v>
      </c>
      <c r="P1" s="4" t="s">
        <v>27</v>
      </c>
      <c r="Q1" s="4" t="s">
        <v>28</v>
      </c>
      <c r="R1" s="5" t="s">
        <v>41</v>
      </c>
      <c r="S1" s="5" t="s">
        <v>42</v>
      </c>
      <c r="T1" s="5" t="s">
        <v>43</v>
      </c>
      <c r="U1" s="6" t="s">
        <v>44</v>
      </c>
      <c r="V1" s="6" t="s">
        <v>45</v>
      </c>
      <c r="W1" s="6" t="s">
        <v>46</v>
      </c>
      <c r="X1" s="6" t="s">
        <v>47</v>
      </c>
      <c r="Y1" s="6" t="s">
        <v>48</v>
      </c>
      <c r="Z1" s="6" t="s">
        <v>49</v>
      </c>
      <c r="AA1" s="6" t="s">
        <v>50</v>
      </c>
      <c r="AB1" s="6" t="s">
        <v>51</v>
      </c>
      <c r="AC1" s="6" t="s">
        <v>52</v>
      </c>
      <c r="AD1" s="6" t="s">
        <v>53</v>
      </c>
      <c r="AE1" s="7" t="s">
        <v>54</v>
      </c>
      <c r="AF1" s="6" t="s">
        <v>55</v>
      </c>
      <c r="AG1" s="7" t="s">
        <v>56</v>
      </c>
      <c r="AH1" s="6" t="s">
        <v>57</v>
      </c>
      <c r="AI1" s="7" t="s">
        <v>58</v>
      </c>
      <c r="AJ1" s="6" t="s">
        <v>62</v>
      </c>
      <c r="AK1" s="24" t="s">
        <v>64</v>
      </c>
      <c r="AL1" s="11" t="s">
        <v>65</v>
      </c>
      <c r="AM1" s="11" t="s">
        <v>66</v>
      </c>
      <c r="AN1" s="12" t="s">
        <v>67</v>
      </c>
      <c r="AO1" s="13" t="s">
        <v>68</v>
      </c>
      <c r="AP1" s="13" t="s">
        <v>69</v>
      </c>
      <c r="AQ1" s="14" t="s">
        <v>70</v>
      </c>
      <c r="AR1" s="11" t="s">
        <v>124</v>
      </c>
      <c r="AS1" s="15" t="s">
        <v>71</v>
      </c>
      <c r="AT1" s="15" t="s">
        <v>122</v>
      </c>
      <c r="AU1" s="15" t="s">
        <v>123</v>
      </c>
      <c r="AV1" s="15" t="s">
        <v>72</v>
      </c>
      <c r="AW1" s="15" t="s">
        <v>73</v>
      </c>
      <c r="AX1" s="15" t="s">
        <v>74</v>
      </c>
      <c r="AY1" s="16" t="s">
        <v>75</v>
      </c>
      <c r="AZ1" s="16" t="s">
        <v>76</v>
      </c>
      <c r="BA1" s="16" t="s">
        <v>77</v>
      </c>
      <c r="BB1" s="16" t="s">
        <v>78</v>
      </c>
      <c r="BC1" s="16" t="s">
        <v>79</v>
      </c>
      <c r="BD1" s="16" t="s">
        <v>80</v>
      </c>
      <c r="BE1" s="16" t="s">
        <v>81</v>
      </c>
      <c r="BF1" s="15" t="s">
        <v>82</v>
      </c>
      <c r="BG1" s="15" t="s">
        <v>83</v>
      </c>
      <c r="BH1" s="17" t="s">
        <v>90</v>
      </c>
      <c r="BI1" s="17" t="s">
        <v>84</v>
      </c>
      <c r="BJ1" s="27" t="s">
        <v>92</v>
      </c>
      <c r="BK1" s="28" t="s">
        <v>93</v>
      </c>
      <c r="BL1" s="28" t="s">
        <v>94</v>
      </c>
      <c r="BM1" s="28" t="s">
        <v>95</v>
      </c>
      <c r="BN1" s="29" t="s">
        <v>96</v>
      </c>
      <c r="BO1" s="30" t="s">
        <v>97</v>
      </c>
      <c r="BP1" s="30" t="s">
        <v>98</v>
      </c>
      <c r="BQ1" s="30" t="s">
        <v>99</v>
      </c>
      <c r="BR1" s="30" t="s">
        <v>100</v>
      </c>
      <c r="BS1" s="31" t="s">
        <v>101</v>
      </c>
      <c r="BT1" s="32" t="s">
        <v>102</v>
      </c>
      <c r="BU1" s="33" t="s">
        <v>103</v>
      </c>
      <c r="BV1" s="33" t="s">
        <v>104</v>
      </c>
      <c r="BW1" s="34" t="s">
        <v>105</v>
      </c>
      <c r="BX1" s="35" t="s">
        <v>106</v>
      </c>
      <c r="BY1" s="35" t="s">
        <v>107</v>
      </c>
      <c r="BZ1" s="27" t="s">
        <v>108</v>
      </c>
      <c r="CA1" s="27" t="s">
        <v>109</v>
      </c>
      <c r="CB1" s="26" t="s">
        <v>110</v>
      </c>
      <c r="CC1" s="32" t="s">
        <v>111</v>
      </c>
      <c r="CD1" s="33" t="s">
        <v>112</v>
      </c>
      <c r="CE1" s="33" t="s">
        <v>113</v>
      </c>
      <c r="CF1" s="34" t="s">
        <v>114</v>
      </c>
      <c r="CG1" s="35" t="s">
        <v>115</v>
      </c>
      <c r="CH1" s="35" t="s">
        <v>116</v>
      </c>
      <c r="CI1" s="27" t="s">
        <v>117</v>
      </c>
      <c r="CJ1" s="27" t="s">
        <v>118</v>
      </c>
    </row>
    <row r="2" spans="1:88" ht="15" thickBot="1" x14ac:dyDescent="0.4">
      <c r="A2" t="s">
        <v>11</v>
      </c>
      <c r="B2" t="s">
        <v>18</v>
      </c>
      <c r="C2" t="s">
        <v>10</v>
      </c>
      <c r="D2" t="s">
        <v>7</v>
      </c>
      <c r="E2" s="1" t="s">
        <v>13</v>
      </c>
      <c r="F2">
        <v>33.40822</v>
      </c>
      <c r="G2">
        <v>-112.5814</v>
      </c>
      <c r="I2" t="s">
        <v>30</v>
      </c>
      <c r="J2">
        <v>361.10855182665102</v>
      </c>
      <c r="K2" t="s">
        <v>38</v>
      </c>
      <c r="L2" s="1">
        <v>666</v>
      </c>
      <c r="M2" t="s">
        <v>39</v>
      </c>
      <c r="N2" t="s">
        <v>39</v>
      </c>
      <c r="O2" t="s">
        <v>32</v>
      </c>
      <c r="P2" t="s">
        <v>32</v>
      </c>
      <c r="Q2">
        <v>6</v>
      </c>
      <c r="R2" t="s">
        <v>59</v>
      </c>
      <c r="S2" t="s">
        <v>63</v>
      </c>
      <c r="T2" s="1">
        <v>55492989</v>
      </c>
      <c r="U2" s="8">
        <v>5000</v>
      </c>
      <c r="V2" s="8">
        <v>0</v>
      </c>
      <c r="W2" s="8">
        <v>60000</v>
      </c>
      <c r="X2" s="8">
        <v>65000</v>
      </c>
      <c r="Y2" s="8">
        <v>0</v>
      </c>
      <c r="Z2" s="8">
        <v>0</v>
      </c>
      <c r="AA2" s="8">
        <v>30000</v>
      </c>
      <c r="AB2" s="8">
        <v>30000</v>
      </c>
      <c r="AC2" s="8">
        <v>95000</v>
      </c>
      <c r="AD2" s="8">
        <v>0</v>
      </c>
      <c r="AE2" s="8">
        <v>0</v>
      </c>
      <c r="AF2" s="8" t="s">
        <v>60</v>
      </c>
      <c r="AG2" s="8">
        <v>30000</v>
      </c>
      <c r="AH2" s="8">
        <v>0</v>
      </c>
      <c r="AI2" s="8">
        <v>0</v>
      </c>
      <c r="AK2" t="s">
        <v>38</v>
      </c>
      <c r="AL2" s="18" t="str">
        <f t="shared" ref="AL2" si="0">IF(K2=AK2,"N","Y")</f>
        <v>N</v>
      </c>
      <c r="AM2" s="19" t="str">
        <f>IF(K2=AK2,"-","$$$")</f>
        <v>-</v>
      </c>
      <c r="AN2" s="19" t="str">
        <f t="shared" ref="AN2" si="1">IF(BH2="IROOSA","$$$","-")</f>
        <v>-</v>
      </c>
      <c r="AO2" s="19">
        <v>3931</v>
      </c>
      <c r="AP2" s="19" t="s">
        <v>87</v>
      </c>
      <c r="AQ2" s="19" t="s">
        <v>86</v>
      </c>
      <c r="AR2" t="s">
        <v>91</v>
      </c>
      <c r="AS2">
        <v>666</v>
      </c>
      <c r="AT2" s="19" t="s">
        <v>36</v>
      </c>
      <c r="AU2" s="19" t="s">
        <v>34</v>
      </c>
      <c r="AV2" s="20">
        <f>(0.621371*(6371.1*((2*ASIN(SQRT((SIN((RADIANS(F2)-RADIANS(33.42))/2)^2)+COS(RADIANS(F2))*COS(RADIANS(33.42))*(SIN((RADIANS(G2)-RADIANS(-111.94))/2)^2)))))))*0.0258</f>
        <v>0.95462464655505197</v>
      </c>
      <c r="AW2" s="20">
        <f>(0.621371*(6371.1*((2*ASIN(SQRT((SIN((RADIANS(F2)-RADIANS(33.42))/2)^2)+COS(RADIANS(F2))*COS(RADIANS(33.42))*(SIN((RADIANS(G2)-RADIANS(-111.94))/2)^2)))))))*0.0258</f>
        <v>0.95462464655505197</v>
      </c>
      <c r="AX2" s="20">
        <v>0</v>
      </c>
      <c r="AY2" s="20">
        <v>0</v>
      </c>
      <c r="AZ2" s="20">
        <v>0</v>
      </c>
      <c r="BA2" s="19" t="s">
        <v>86</v>
      </c>
      <c r="BB2" s="20">
        <v>5.9</v>
      </c>
      <c r="BC2" s="20">
        <v>9.1</v>
      </c>
      <c r="BD2" s="20">
        <f t="shared" ref="BD2" si="2">BB2*0.0258</f>
        <v>0.15222000000000002</v>
      </c>
      <c r="BE2" s="20">
        <f t="shared" ref="BE2" si="3">BC2*0.0258</f>
        <v>0.23477999999999999</v>
      </c>
      <c r="BF2" s="21">
        <f t="shared" ref="BF2" si="4">AV2+AY2+BD2</f>
        <v>1.1068446465550519</v>
      </c>
      <c r="BG2" s="21">
        <f t="shared" ref="BG2" si="5">AW2+AX2+AZ2+BE2</f>
        <v>1.1894046465550518</v>
      </c>
      <c r="BJ2" s="38"/>
      <c r="BK2" s="39"/>
      <c r="BL2" s="40"/>
      <c r="BM2" s="41"/>
      <c r="BN2" s="42"/>
      <c r="BO2" s="25"/>
      <c r="BP2" s="25"/>
      <c r="BQ2" s="43"/>
      <c r="BR2" s="44"/>
      <c r="BS2" s="36"/>
      <c r="BT2" s="45"/>
      <c r="BU2" s="46"/>
      <c r="BV2" s="47"/>
      <c r="BW2" s="48"/>
      <c r="BX2" s="49"/>
      <c r="BY2" s="50"/>
      <c r="BZ2" s="51"/>
      <c r="CA2" s="51"/>
      <c r="CB2" s="37"/>
      <c r="CC2" s="45"/>
      <c r="CD2" s="47"/>
      <c r="CE2" s="46"/>
      <c r="CF2" s="48"/>
      <c r="CG2" s="50"/>
      <c r="CH2" s="50"/>
      <c r="CI2" s="51"/>
      <c r="CJ2" s="51"/>
    </row>
    <row r="3" spans="1:88" ht="15" thickBot="1" x14ac:dyDescent="0.4">
      <c r="A3" t="s">
        <v>12</v>
      </c>
      <c r="B3" t="s">
        <v>14</v>
      </c>
      <c r="C3" t="s">
        <v>15</v>
      </c>
      <c r="D3" t="s">
        <v>7</v>
      </c>
      <c r="E3" s="1" t="s">
        <v>16</v>
      </c>
      <c r="F3">
        <v>33.648600000000002</v>
      </c>
      <c r="G3">
        <v>-112.36377899999999</v>
      </c>
      <c r="I3" t="s">
        <v>30</v>
      </c>
      <c r="J3">
        <v>239.94595328677599</v>
      </c>
      <c r="K3" t="s">
        <v>33</v>
      </c>
      <c r="L3" s="1">
        <v>666</v>
      </c>
      <c r="M3" t="s">
        <v>39</v>
      </c>
      <c r="N3" t="s">
        <v>39</v>
      </c>
      <c r="O3" t="s">
        <v>32</v>
      </c>
      <c r="P3" t="s">
        <v>32</v>
      </c>
      <c r="Q3">
        <v>6</v>
      </c>
      <c r="R3" t="s">
        <v>61</v>
      </c>
      <c r="S3" t="s">
        <v>63</v>
      </c>
      <c r="T3" s="1">
        <v>56136525</v>
      </c>
      <c r="U3" s="8">
        <v>6500</v>
      </c>
      <c r="V3" s="8">
        <v>0</v>
      </c>
      <c r="W3" s="8">
        <v>26500</v>
      </c>
      <c r="X3" s="8">
        <v>33000</v>
      </c>
      <c r="Y3" s="8">
        <v>0</v>
      </c>
      <c r="Z3" s="8">
        <v>0</v>
      </c>
      <c r="AA3" s="8">
        <v>0</v>
      </c>
      <c r="AB3" s="8">
        <v>0</v>
      </c>
      <c r="AC3" s="8">
        <v>33000</v>
      </c>
      <c r="AD3" s="8">
        <v>0</v>
      </c>
      <c r="AE3" s="8">
        <v>0</v>
      </c>
      <c r="AF3" s="8">
        <v>0</v>
      </c>
      <c r="AG3" s="8">
        <v>0</v>
      </c>
      <c r="AH3" s="8">
        <v>0</v>
      </c>
      <c r="AI3" s="8">
        <v>0</v>
      </c>
      <c r="AK3" t="s">
        <v>33</v>
      </c>
      <c r="AL3" s="18" t="str">
        <f t="shared" ref="AL3" si="6">IF(K3=AK3,"N","Y")</f>
        <v>N</v>
      </c>
      <c r="AM3" s="19" t="str">
        <f t="shared" ref="AM3" si="7">IF(K3=AK3,"-","$$$")</f>
        <v>-</v>
      </c>
      <c r="AN3" s="19" t="str">
        <f t="shared" ref="AN3" si="8">IF(BH3="IROOSA","$$$","-")</f>
        <v>-</v>
      </c>
      <c r="AO3" s="19">
        <v>3931</v>
      </c>
      <c r="AP3" s="19" t="s">
        <v>87</v>
      </c>
      <c r="AQ3" s="19" t="s">
        <v>86</v>
      </c>
      <c r="AR3" t="s">
        <v>91</v>
      </c>
      <c r="AS3">
        <v>666</v>
      </c>
      <c r="AT3" s="19" t="s">
        <v>36</v>
      </c>
      <c r="AU3" s="19" t="s">
        <v>34</v>
      </c>
      <c r="AV3" s="20">
        <f t="shared" ref="AV3" si="9">(0.621371*(6371.1*((2*ASIN(SQRT((SIN((RADIANS(F3)-RADIANS(33.42))/2)^2)+COS(RADIANS(F3))*COS(RADIANS(33.42))*(SIN((RADIANS(G3)-RADIANS(-111.94))/2)^2)))))))*0.0258</f>
        <v>0.75005987312192512</v>
      </c>
      <c r="AW3" s="20">
        <f t="shared" ref="AW3" si="10">(0.621371*(6371.1*((2*ASIN(SQRT((SIN((RADIANS(F3)-RADIANS(33.42))/2)^2)+COS(RADIANS(F3))*COS(RADIANS(33.42))*(SIN((RADIANS(G3)-RADIANS(-111.94))/2)^2)))))))*0.0258</f>
        <v>0.75005987312192512</v>
      </c>
      <c r="AX3" s="20">
        <v>0</v>
      </c>
      <c r="AY3" s="20">
        <v>0</v>
      </c>
      <c r="AZ3" s="20">
        <v>0</v>
      </c>
      <c r="BA3" s="19" t="s">
        <v>86</v>
      </c>
      <c r="BB3" s="20">
        <v>5.9</v>
      </c>
      <c r="BC3" s="20">
        <v>9.1</v>
      </c>
      <c r="BD3" s="20">
        <f t="shared" ref="BD3" si="11">BB3*0.0258</f>
        <v>0.15222000000000002</v>
      </c>
      <c r="BE3" s="20">
        <f t="shared" ref="BE3" si="12">BC3*0.0258</f>
        <v>0.23477999999999999</v>
      </c>
      <c r="BF3" s="21">
        <f t="shared" ref="BF3" si="13">AV3+AY3+BD3</f>
        <v>0.90227987312192515</v>
      </c>
      <c r="BG3" s="21">
        <f t="shared" ref="BG3:BG4" si="14">AW3+AX3+AZ3+BE3</f>
        <v>0.98483987312192511</v>
      </c>
      <c r="BJ3" s="38"/>
      <c r="BK3" s="39"/>
      <c r="BL3" s="40"/>
      <c r="BM3" s="41"/>
      <c r="BN3" s="42"/>
      <c r="BO3" s="25"/>
      <c r="BP3" s="25"/>
      <c r="BQ3" s="43"/>
      <c r="BR3" s="44"/>
      <c r="BS3" s="36"/>
      <c r="BT3" s="45"/>
      <c r="BU3" s="46"/>
      <c r="BV3" s="47"/>
      <c r="BW3" s="48"/>
      <c r="BX3" s="49"/>
      <c r="BY3" s="50"/>
      <c r="BZ3" s="51"/>
      <c r="CA3" s="51"/>
      <c r="CB3" s="37"/>
      <c r="CC3" s="45"/>
      <c r="CD3" s="47"/>
      <c r="CE3" s="46"/>
      <c r="CF3" s="48"/>
      <c r="CG3" s="50"/>
      <c r="CH3" s="50"/>
      <c r="CI3" s="51"/>
      <c r="CJ3" s="51"/>
    </row>
    <row r="4" spans="1:88" ht="15" thickBot="1" x14ac:dyDescent="0.4">
      <c r="A4" t="s">
        <v>17</v>
      </c>
      <c r="B4" t="s">
        <v>19</v>
      </c>
      <c r="C4" t="s">
        <v>9</v>
      </c>
      <c r="D4" t="s">
        <v>8</v>
      </c>
      <c r="E4" s="1">
        <v>97630</v>
      </c>
      <c r="F4">
        <v>42.204810000000002</v>
      </c>
      <c r="G4">
        <v>-120.32805999999999</v>
      </c>
      <c r="I4" t="s">
        <v>40</v>
      </c>
      <c r="J4">
        <v>1756.8036094369299</v>
      </c>
      <c r="K4" t="s">
        <v>35</v>
      </c>
      <c r="L4" s="1">
        <v>670</v>
      </c>
      <c r="M4" t="s">
        <v>29</v>
      </c>
      <c r="N4" t="s">
        <v>29</v>
      </c>
      <c r="O4" t="e">
        <v>#N/A</v>
      </c>
      <c r="P4" t="e">
        <v>#N/A</v>
      </c>
      <c r="Q4">
        <v>6</v>
      </c>
      <c r="T4" s="1"/>
      <c r="U4" s="1"/>
      <c r="V4" s="8"/>
      <c r="W4" s="8"/>
      <c r="X4" s="8"/>
      <c r="Y4" s="8"/>
      <c r="Z4" s="8"/>
      <c r="AA4" s="8"/>
      <c r="AB4" s="8"/>
      <c r="AC4" s="8"/>
      <c r="AD4" s="9"/>
      <c r="AE4" s="8"/>
      <c r="AF4" s="9"/>
      <c r="AG4" s="8"/>
      <c r="AH4" s="9"/>
      <c r="AI4" s="8"/>
      <c r="AK4" t="s">
        <v>31</v>
      </c>
      <c r="AL4" s="18" t="str">
        <f t="shared" ref="AL4" si="15">IF(K4=AK4,"N","Y")</f>
        <v>Y</v>
      </c>
      <c r="AM4" s="19" t="s">
        <v>86</v>
      </c>
      <c r="AN4" s="19" t="str">
        <f t="shared" ref="AN4" si="16">IF(BH4="IROOSA","$$$","-")</f>
        <v>$$$</v>
      </c>
      <c r="AO4" s="19">
        <v>3931</v>
      </c>
      <c r="AP4" s="19" t="s">
        <v>87</v>
      </c>
      <c r="AQ4" s="19" t="s">
        <v>86</v>
      </c>
      <c r="AR4" s="19" t="s">
        <v>88</v>
      </c>
      <c r="AS4" s="1">
        <v>672</v>
      </c>
      <c r="AT4" s="19" t="s">
        <v>37</v>
      </c>
      <c r="AU4" s="19" t="s">
        <v>125</v>
      </c>
      <c r="AV4" s="20">
        <f t="shared" ref="AV4" si="17">(0.621371*(6371.1*((2*ASIN(SQRT((SIN((RADIANS(F4)-RADIANS(44.05))/2)^2)+COS(RADIANS(F4))*COS(RADIANS(44.05))*(SIN((RADIANS(G4)-RADIANS(-123.08))/2)^2)))))))*0.0258</f>
        <v>4.8614071702851112</v>
      </c>
      <c r="AW4" s="20">
        <f t="shared" ref="AW4" si="18">(0.621371*(6371.1*((2*ASIN(SQRT((SIN((RADIANS(F4)-RADIANS(44.08))/2)^2)+COS(RADIANS(F4))*COS(RADIANS(44.08))*(SIN((RADIANS(G4)-RADIANS(-123.12))/2)^2)))))))*0.0258</f>
        <v>4.935232828473934</v>
      </c>
      <c r="AX4" s="20">
        <v>7.2239999999999999E-2</v>
      </c>
      <c r="AY4" s="20">
        <v>1.3</v>
      </c>
      <c r="AZ4" s="20">
        <v>23.5</v>
      </c>
      <c r="BA4" s="20" t="s">
        <v>89</v>
      </c>
      <c r="BB4" s="20">
        <v>2.4</v>
      </c>
      <c r="BC4" s="20">
        <v>2.8</v>
      </c>
      <c r="BD4" s="20">
        <f t="shared" ref="BD4" si="19">BB4*0.0258</f>
        <v>6.1919999999999996E-2</v>
      </c>
      <c r="BE4" s="20">
        <f t="shared" ref="BE4" si="20">BC4*0.0258</f>
        <v>7.2239999999999999E-2</v>
      </c>
      <c r="BF4" s="21">
        <f t="shared" ref="BF4" si="21">AV4+AY4+BD4</f>
        <v>6.2233271702851107</v>
      </c>
      <c r="BG4" s="23">
        <f t="shared" si="14"/>
        <v>28.579712828473934</v>
      </c>
      <c r="BH4" s="22" t="s">
        <v>85</v>
      </c>
      <c r="BJ4" s="38">
        <f t="shared" ref="BJ4" si="22">0.621371*(6371.1*((2*ASIN(SQRT((SIN((RADIANS(F4)-RADIANS(VLOOKUP(K4, edit_ctl, 29, FALSE)))/2)^2)+COS(RADIANS(F4))*COS(RADIANS(VLOOKUP(K4, edit_ctl, 29, FALSE)))*(SIN((RADIANS(G4)-RADIANS(VLOOKUP(K4, edit_ctl, 30, FALSE)))/2)^2))))))</f>
        <v>1.2540638523736214</v>
      </c>
      <c r="BK4" s="39">
        <f t="shared" ref="BK4" si="23">VLOOKUP(K4,CLLI8,8,FALSE)</f>
        <v>670</v>
      </c>
      <c r="BL4" s="40">
        <f t="shared" ref="BL4" si="24">VLOOKUP(AR4, MSCsMOE, 10, FALSE)</f>
        <v>672</v>
      </c>
      <c r="BM4" s="41" t="str">
        <f t="shared" ref="BM4" si="25">IF(BK4=BL4, " ", "NO")</f>
        <v>NO</v>
      </c>
      <c r="BN4" s="42" t="str">
        <f t="shared" ref="BN4" si="26">VLOOKUP(K4,CLLI8,9,FALSE)</f>
        <v>AURORA</v>
      </c>
      <c r="BO4" s="25" t="e">
        <f t="shared" ref="BO4" si="27">VLOOKUP(K4, CLLI8, 12, FALSE)</f>
        <v>#N/A</v>
      </c>
      <c r="BP4" s="25" t="s">
        <v>120</v>
      </c>
      <c r="BQ4" s="43">
        <f t="shared" ref="BQ4" si="28">IF(BP4="ATTM",VLOOKUP(BN4,ATT_MOE_EVPL,3,FALSE),IF(BP4="TMO",VLOOKUP(BN4,TMO_MOE_EVPL,3,FALSE),IF(BP4="Sprint",VLOOKUP(BN4,Sprint_MOE_EVPL,3,FALSE),IF(BP4="VZW",VLOOKUP(BN4,VZW_MOE_EVPL,3,FALSE),"CXR Not Valid"))))</f>
        <v>0</v>
      </c>
      <c r="BR4" s="44" t="e">
        <f t="shared" ref="BR4" si="29">FIND(AR4,BQ4,1)</f>
        <v>#VALUE!</v>
      </c>
      <c r="BS4" s="36" t="e">
        <f t="shared" ref="BS4" si="30">VLOOKUP(K4, CLLI8, 11, FALSE)</f>
        <v>#N/A</v>
      </c>
      <c r="BT4" s="45" t="str">
        <f t="shared" ref="BT4" si="31">VLOOKUP(AR4, MSCsMOE, 13, FALSE)</f>
        <v>PTLDOR69</v>
      </c>
      <c r="BU4" s="46">
        <f t="shared" ref="BU4" si="32">0.621371*(6371.1*((2*ASIN(SQRT((SIN((RADIANS(VLOOKUP(K4, edit_ctl, 29, FALSE))-RADIANS(VLOOKUP(BT4, edit_ctl, 29, FALSE)))/2)^2)+COS(RADIANS(VLOOKUP(K4, edit_ctl, 29, FALSE)))*COS(RADIANS(VLOOKUP(BT4, edit_ctl, 29, FALSE)))*(SIN((RADIANS(VLOOKUP(K4, edit_ctl, 30, FALSE))-RADIANS(VLOOKUP(BT4, edit_ctl, 30, FALSE)))/2)^2))))))</f>
        <v>257.89938885986601</v>
      </c>
      <c r="BV4" s="47">
        <f t="shared" ref="BV4" si="33">0.621371*(6371.1*((2*ASIN(SQRT((SIN((RADIANS(VLOOKUP(BT4, edit_ctl, 29, FALSE))-RADIANS(VLOOKUP(AR4, MSCsMOE, 2, FALSE)))/2)^2)+COS(RADIANS(VLOOKUP(BT4, edit_ctl, 29, FALSE)))*COS(RADIANS(VLOOKUP(AR4, MSCsMOE, 2, FALSE)))*(SIN((RADIANS(VLOOKUP(BT4, edit_ctl, 30, FALSE))-RADIANS(VLOOKUP(AR4, MSCsMOE, 3, FALSE)))/2)^2))))))</f>
        <v>6.1985364179414484</v>
      </c>
      <c r="BW4" s="48" t="str">
        <f t="shared" ref="BW4" si="34">VLOOKUP(AR4, MSCsMOE, 14, FALSE)</f>
        <v>PTLDOR13</v>
      </c>
      <c r="BX4" s="49">
        <f t="shared" ref="BX4" si="35">0.621371*(6371.1*((2*ASIN(SQRT((SIN((RADIANS(VLOOKUP(K4, edit_ctl, 29, FALSE))-RADIANS(VLOOKUP(BW4, edit_ctl, 29, FALSE)))/2)^2)+COS(RADIANS(VLOOKUP(K4, edit_ctl, 29, FALSE)))*COS(RADIANS(VLOOKUP(BW4, edit_ctl, 29, FALSE)))*(SIN((RADIANS(VLOOKUP(K4, edit_ctl, 30, FALSE))-RADIANS(VLOOKUP(BW4, edit_ctl, 30, FALSE)))/2)^2))))))</f>
        <v>256.96123110257918</v>
      </c>
      <c r="BY4" s="50">
        <f t="shared" ref="BY4" si="36">0.621371*(6371.1*((2*ASIN(SQRT((SIN((RADIANS(VLOOKUP(BW4, edit_ctl, 29, FALSE))-RADIANS(VLOOKUP(AR4, MSCsMOE, 2, FALSE)))/2)^2)+COS(RADIANS(VLOOKUP(BW4, edit_ctl, 29, FALSE)))*COS(RADIANS(VLOOKUP(AR4, MSCsMOE, 2, FALSE)))*(SIN((RADIANS(VLOOKUP(BW4, edit_ctl, 30, FALSE))-RADIANS(VLOOKUP(AR4, MSCsMOE, 3, FALSE)))/2)^2))))))</f>
        <v>5.2341987360051823</v>
      </c>
      <c r="BZ4" s="51">
        <f t="shared" ref="BZ4" si="37">0.0258*(BJ4+BU4+BV4)</f>
        <v>6.8460813195586727</v>
      </c>
      <c r="CA4" s="51">
        <f t="shared" ref="CA4" si="38">0.0258*(BJ4+BX4+BY4)</f>
        <v>6.7969969372267158</v>
      </c>
      <c r="CB4" s="37" t="s">
        <v>119</v>
      </c>
      <c r="CC4" s="45" t="str">
        <f t="shared" ref="CC4" si="39">VLOOKUP(CB4, MSCsMOE, 13, FALSE)</f>
        <v>FTMYFLXC</v>
      </c>
      <c r="CD4" s="47">
        <f t="shared" ref="CD4" si="40">0.621371*(6371.1*((2*ASIN(SQRT((SIN((RADIANS(VLOOKUP(CC4, edit_ctl, 29, FALSE))-RADIANS(VLOOKUP(CB4, MSCsMOE, 2, FALSE)))/2)^2)+COS(RADIANS(VLOOKUP(CC4, edit_ctl, 29, FALSE)))*COS(RADIANS(VLOOKUP(CB4, MSCsMOE, 2, FALSE)))*(SIN((RADIANS(VLOOKUP(CC4, edit_ctl, 30, FALSE))-RADIANS(VLOOKUP(CB4, MSCsMOE, 3, FALSE)))/2)^2))))))</f>
        <v>2.8531102143879052</v>
      </c>
      <c r="CE4" s="46"/>
      <c r="CF4" s="48" t="str">
        <f t="shared" ref="CF4" si="41">VLOOKUP(CB4, MSCsMOE, 14, FALSE)</f>
        <v>FTMYFLXA</v>
      </c>
      <c r="CG4" s="50">
        <f t="shared" ref="CG4" si="42">0.621371*(6371.1*((2*ASIN(SQRT((SIN((RADIANS(VLOOKUP(CF4, edit_ctl, 29, FALSE))-RADIANS(VLOOKUP(CB4, MSCsMOE, 2, FALSE)))/2)^2)+COS(RADIANS(VLOOKUP(CF4, edit_ctl, 29, FALSE)))*COS(RADIANS(VLOOKUP(CB4, MSCsMOE, 2, FALSE)))*(SIN((RADIANS(VLOOKUP(CF4, edit_ctl, 30, FALSE))-RADIANS(VLOOKUP(CB4, MSCsMOE, 3, FALSE)))/2)^2))))))</f>
        <v>3.736044990462676</v>
      </c>
      <c r="CH4" s="50"/>
      <c r="CI4" s="51">
        <f t="shared" ref="CI4" si="43">0.0258*(BJ4+CD4+CE4)</f>
        <v>0.10596509092244738</v>
      </c>
      <c r="CJ4" s="51">
        <f t="shared" ref="CJ4" si="44">0.0258*(BJ4+CG4+CH4)</f>
        <v>0.1287448081451765</v>
      </c>
    </row>
  </sheetData>
  <autoFilter ref="A1:CJ4" xr:uid="{6B3FB962-C802-4FA2-AC41-91977E560C32}"/>
  <sortState xmlns:xlrd2="http://schemas.microsoft.com/office/spreadsheetml/2017/richdata2" ref="A2:AJ3">
    <sortCondition ref="D2:D3"/>
    <sortCondition ref="K2:K3"/>
    <sortCondition ref="B2:B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Reefer, Casey</dc:creator>
  <cp:lastModifiedBy>CenturyLink Employee</cp:lastModifiedBy>
  <dcterms:created xsi:type="dcterms:W3CDTF">2018-10-08T15:58:28Z</dcterms:created>
  <dcterms:modified xsi:type="dcterms:W3CDTF">2019-04-09T20:59:49Z</dcterms:modified>
</cp:coreProperties>
</file>